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kunal\Trainity\"/>
    </mc:Choice>
  </mc:AlternateContent>
  <xr:revisionPtr revIDLastSave="0" documentId="13_ncr:1_{18125EC3-845F-4795-AFAE-D0EF2B4416C7}" xr6:coauthVersionLast="47" xr6:coauthVersionMax="47" xr10:uidLastSave="{00000000-0000-0000-0000-000000000000}"/>
  <bookViews>
    <workbookView xWindow="-108" yWindow="-108" windowWidth="23256" windowHeight="12456" activeTab="5" xr2:uid="{00000000-000D-0000-FFFF-FFFF00000000}"/>
  </bookViews>
  <sheets>
    <sheet name="IMDB_Movies" sheetId="1" r:id="rId1"/>
    <sheet name="Genre" sheetId="4" r:id="rId2"/>
    <sheet name="Movie Duration" sheetId="5" r:id="rId3"/>
    <sheet name="Language" sheetId="6" r:id="rId4"/>
    <sheet name="Director" sheetId="9" r:id="rId5"/>
    <sheet name="Movie budget" sheetId="11" r:id="rId6"/>
  </sheets>
  <definedNames>
    <definedName name="_xlnm._FilterDatabase" localSheetId="4" hidden="1">Director!$A$1:$C$3775</definedName>
    <definedName name="_xlnm._FilterDatabase" localSheetId="0" hidden="1">IMDB_Movies!$A$1:$P$5044</definedName>
    <definedName name="_xlnm._FilterDatabase" localSheetId="3" hidden="1">Language!$A$1:$C$3775</definedName>
  </definedNames>
  <calcPr calcId="181029"/>
  <pivotCaches>
    <pivotCache cacheId="0" r:id="rId7"/>
    <pivotCache cacheId="1" r:id="rId8"/>
    <pivotCache cacheId="2" r:id="rId9"/>
  </pivotCaches>
</workbook>
</file>

<file path=xl/calcChain.xml><?xml version="1.0" encoding="utf-8"?>
<calcChain xmlns="http://schemas.openxmlformats.org/spreadsheetml/2006/main">
  <c r="G6" i="11" l="1"/>
  <c r="I11" i="9"/>
  <c r="G3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2" i="11"/>
  <c r="I14" i="9"/>
  <c r="I15" i="9" s="1"/>
  <c r="I13" i="9"/>
  <c r="H3" i="6" a="1"/>
  <c r="H3" i="6" s="1"/>
  <c r="H4" i="6" a="1"/>
  <c r="H4" i="6" s="1"/>
  <c r="H5" i="6" a="1"/>
  <c r="H5" i="6" s="1"/>
  <c r="H6" i="6" a="1"/>
  <c r="H6" i="6" s="1"/>
  <c r="H7" i="6" a="1"/>
  <c r="H7" i="6" s="1"/>
  <c r="H8" i="6" a="1"/>
  <c r="H8" i="6" s="1"/>
  <c r="H9" i="6" a="1"/>
  <c r="H9" i="6" s="1"/>
  <c r="H10" i="6" a="1"/>
  <c r="H10" i="6" s="1"/>
  <c r="H11" i="6" a="1"/>
  <c r="H11" i="6" s="1"/>
  <c r="H12" i="6" a="1"/>
  <c r="H12" i="6" s="1"/>
  <c r="H13" i="6" a="1"/>
  <c r="H13" i="6" s="1"/>
  <c r="H14" i="6" a="1"/>
  <c r="H14" i="6" s="1"/>
  <c r="H15" i="6" a="1"/>
  <c r="H15" i="6" s="1"/>
  <c r="H16" i="6" a="1"/>
  <c r="H16" i="6" s="1"/>
  <c r="H17" i="6" a="1"/>
  <c r="H17" i="6" s="1"/>
  <c r="H18" i="6" a="1"/>
  <c r="H18" i="6" s="1"/>
  <c r="H19" i="6" a="1"/>
  <c r="H19" i="6" s="1"/>
  <c r="H20" i="6" a="1"/>
  <c r="H20" i="6" s="1"/>
  <c r="H21" i="6" a="1"/>
  <c r="H21" i="6" s="1"/>
  <c r="H22" i="6" a="1"/>
  <c r="H22" i="6" s="1"/>
  <c r="H23" i="6" a="1"/>
  <c r="H23" i="6" s="1"/>
  <c r="H24" i="6" a="1"/>
  <c r="H24" i="6" s="1"/>
  <c r="H25" i="6" a="1"/>
  <c r="H25" i="6" s="1"/>
  <c r="H26" i="6" a="1"/>
  <c r="H26" i="6" s="1"/>
  <c r="H27" i="6" a="1"/>
  <c r="H27" i="6" s="1"/>
  <c r="H28" i="6" a="1"/>
  <c r="H28" i="6" s="1"/>
  <c r="H29" i="6" a="1"/>
  <c r="H29" i="6" s="1"/>
  <c r="H30" i="6" a="1"/>
  <c r="H30" i="6" s="1"/>
  <c r="H31" i="6" a="1"/>
  <c r="H31" i="6" s="1"/>
  <c r="H32" i="6" a="1"/>
  <c r="H32" i="6" s="1"/>
  <c r="H33" i="6" a="1"/>
  <c r="H33" i="6" s="1"/>
  <c r="H34" i="6" a="1"/>
  <c r="H34" i="6" s="1"/>
  <c r="H35" i="6" a="1"/>
  <c r="H35" i="6" s="1"/>
  <c r="H36" i="6" a="1"/>
  <c r="H36" i="6" s="1"/>
  <c r="H37" i="6" a="1"/>
  <c r="H37" i="6" s="1"/>
  <c r="H38" i="6" a="1"/>
  <c r="H38" i="6" s="1"/>
  <c r="H39" i="6" a="1"/>
  <c r="H39" i="6" s="1"/>
  <c r="H2" i="6" a="1"/>
  <c r="H2" i="6" s="1"/>
  <c r="I3" i="6" a="1"/>
  <c r="I3" i="6" s="1"/>
  <c r="I4" i="6" a="1"/>
  <c r="I4" i="6" s="1"/>
  <c r="I5" i="6" a="1"/>
  <c r="I5" i="6" s="1"/>
  <c r="I6" i="6" a="1"/>
  <c r="I6" i="6" s="1"/>
  <c r="I7" i="6" a="1"/>
  <c r="I7" i="6" s="1"/>
  <c r="I8" i="6" a="1"/>
  <c r="I8" i="6" s="1"/>
  <c r="I9" i="6" a="1"/>
  <c r="I9" i="6" s="1"/>
  <c r="I10" i="6" a="1"/>
  <c r="I10" i="6" s="1"/>
  <c r="I11" i="6" a="1"/>
  <c r="I11" i="6" s="1"/>
  <c r="I12" i="6" a="1"/>
  <c r="I12" i="6" s="1"/>
  <c r="I13" i="6" a="1"/>
  <c r="I13" i="6" s="1"/>
  <c r="I14" i="6" a="1"/>
  <c r="I14" i="6" s="1"/>
  <c r="I15" i="6" a="1"/>
  <c r="I15" i="6" s="1"/>
  <c r="I16" i="6" a="1"/>
  <c r="I16" i="6" s="1"/>
  <c r="I17" i="6" a="1"/>
  <c r="I17" i="6" s="1"/>
  <c r="I18" i="6" a="1"/>
  <c r="I18" i="6" s="1"/>
  <c r="I19" i="6" a="1"/>
  <c r="I19" i="6" s="1"/>
  <c r="I20" i="6" a="1"/>
  <c r="I20" i="6" s="1"/>
  <c r="I21" i="6" a="1"/>
  <c r="I21" i="6" s="1"/>
  <c r="I22" i="6" a="1"/>
  <c r="I22" i="6" s="1"/>
  <c r="I23" i="6" a="1"/>
  <c r="I23" i="6" s="1"/>
  <c r="I24" i="6" a="1"/>
  <c r="I24" i="6" s="1"/>
  <c r="I25" i="6" a="1"/>
  <c r="I25" i="6" s="1"/>
  <c r="I26" i="6" a="1"/>
  <c r="I26" i="6" s="1"/>
  <c r="I27" i="6" a="1"/>
  <c r="I27" i="6" s="1"/>
  <c r="I28" i="6" a="1"/>
  <c r="I28" i="6" s="1"/>
  <c r="I29" i="6" a="1"/>
  <c r="I29" i="6" s="1"/>
  <c r="I30" i="6" a="1"/>
  <c r="I30" i="6" s="1"/>
  <c r="I31" i="6" a="1"/>
  <c r="I31" i="6" s="1"/>
  <c r="I32" i="6" a="1"/>
  <c r="I32" i="6" s="1"/>
  <c r="I33" i="6" a="1"/>
  <c r="I33" i="6" s="1"/>
  <c r="I34" i="6" a="1"/>
  <c r="I34" i="6" s="1"/>
  <c r="I35" i="6" a="1"/>
  <c r="I35" i="6" s="1"/>
  <c r="I36" i="6" a="1"/>
  <c r="I36" i="6" s="1"/>
  <c r="I37" i="6" a="1"/>
  <c r="I37" i="6" s="1"/>
  <c r="I38" i="6" a="1"/>
  <c r="I38" i="6" s="1"/>
  <c r="I39" i="6" a="1"/>
  <c r="I39" i="6" s="1"/>
  <c r="I2" i="6" a="1"/>
  <c r="I2" i="6" s="1"/>
  <c r="I3499" i="6"/>
  <c r="I364" i="6"/>
  <c r="G7" i="5"/>
  <c r="G6" i="5"/>
  <c r="G5" i="5"/>
  <c r="G16" i="4"/>
  <c r="G15" i="4"/>
  <c r="G14" i="4"/>
  <c r="G13" i="4"/>
  <c r="G12" i="4"/>
  <c r="G11" i="4"/>
  <c r="G10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<sst xmlns="http://schemas.openxmlformats.org/spreadsheetml/2006/main" count="56139" uniqueCount="14476">
  <si>
    <t>director_name</t>
  </si>
  <si>
    <t>num_critic_for_reviews</t>
  </si>
  <si>
    <t>duration</t>
  </si>
  <si>
    <t>actor_2_name</t>
  </si>
  <si>
    <t>gross</t>
  </si>
  <si>
    <t>genres</t>
  </si>
  <si>
    <t>actor_1_name</t>
  </si>
  <si>
    <t>movie_title</t>
  </si>
  <si>
    <t>num_voted_users</t>
  </si>
  <si>
    <t>actor_3_name</t>
  </si>
  <si>
    <t>num_user_for_reviews</t>
  </si>
  <si>
    <t>language</t>
  </si>
  <si>
    <t>country</t>
  </si>
  <si>
    <t>budget</t>
  </si>
  <si>
    <t>title_year</t>
  </si>
  <si>
    <t>imdb_score</t>
  </si>
  <si>
    <t>Profit</t>
  </si>
  <si>
    <t>James Cameron</t>
  </si>
  <si>
    <t>Joel David Moore</t>
  </si>
  <si>
    <t>Action|Adventure|Fantasy|Sci-Fi</t>
  </si>
  <si>
    <t>CCH Pounder</t>
  </si>
  <si>
    <t>AvatarÂ 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</si>
  <si>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</si>
  <si>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</si>
  <si>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</si>
  <si>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</si>
  <si>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</si>
  <si>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</si>
  <si>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</si>
  <si>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</si>
  <si>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</si>
  <si>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Sam Mendes</t>
  </si>
  <si>
    <t>Rory Kinnear</t>
  </si>
  <si>
    <t>Action|Adventure|Thriller</t>
  </si>
  <si>
    <t>Christoph Waltz</t>
  </si>
  <si>
    <t>SpectreÂ </t>
  </si>
  <si>
    <t>Stephanie Sigman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</si>
  <si>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</si>
  <si>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</si>
  <si>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</si>
  <si>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</si>
  <si>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</si>
  <si>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</si>
  <si>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</si>
  <si>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Doug Walker</t>
  </si>
  <si>
    <t>Rob Walker</t>
  </si>
  <si>
    <t>Documentary</t>
  </si>
  <si>
    <t xml:space="preserve">Star Wars: Episode VII - The Force AwakensÂ             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</si>
  <si>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</si>
  <si>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</si>
  <si>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</si>
  <si>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</si>
  <si>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</si>
  <si>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</si>
  <si>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</si>
  <si>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Sam Raimi</t>
  </si>
  <si>
    <t>James Franco</t>
  </si>
  <si>
    <t>Action|Adventure|Romance</t>
  </si>
  <si>
    <t>J.K. Simmons</t>
  </si>
  <si>
    <t>Spider-Man 3Â </t>
  </si>
  <si>
    <t>Kirsten Dunst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</si>
  <si>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</si>
  <si>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</si>
  <si>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</si>
  <si>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</si>
  <si>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</si>
  <si>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</si>
  <si>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Joss Whedon</t>
  </si>
  <si>
    <t>Robert Downey Jr.</t>
  </si>
  <si>
    <t>Chris Hemsworth</t>
  </si>
  <si>
    <t>Avengers: Age of UltronÂ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</si>
  <si>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</si>
  <si>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</si>
  <si>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</si>
  <si>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</si>
  <si>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</si>
  <si>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</si>
  <si>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</si>
  <si>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Zack Snyder</t>
  </si>
  <si>
    <t>Lauren Cohan</t>
  </si>
  <si>
    <t>Henry Cavill</t>
  </si>
  <si>
    <t>Batman v Superman: Dawn of JusticeÂ </t>
  </si>
  <si>
    <t>Alan D. Purwin</t>
  </si>
  <si>
    <t>Bryan Singer</t>
  </si>
  <si>
    <t>Marlon Brando</t>
  </si>
  <si>
    <t>Kevin Spacey</t>
  </si>
  <si>
    <t>Superman ReturnsÂ </t>
  </si>
  <si>
    <t>Frank Langella</t>
  </si>
  <si>
    <t>Marc Forster</t>
  </si>
  <si>
    <t>Mathieu Amalric</t>
  </si>
  <si>
    <t>Action|Adventure</t>
  </si>
  <si>
    <t>Giancarlo Giannini</t>
  </si>
  <si>
    <t>Quantum of SolaceÂ </t>
  </si>
  <si>
    <t>Pirates of the Caribbean: Dead Man's ChestÂ </t>
  </si>
  <si>
    <t>Ruth Wilson</t>
  </si>
  <si>
    <t>Action|Adventure|Western</t>
  </si>
  <si>
    <t>The Lone RangerÂ </t>
  </si>
  <si>
    <t>Tom Wilkinson</t>
  </si>
  <si>
    <t>Christopher Meloni</t>
  </si>
  <si>
    <t>Man of SteelÂ </t>
  </si>
  <si>
    <t>Harry Lennix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</si>
  <si>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</si>
  <si>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</si>
  <si>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</si>
  <si>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</si>
  <si>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</si>
  <si>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</si>
  <si>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The AvengersÂ </t>
  </si>
  <si>
    <t>Rob Marshall</t>
  </si>
  <si>
    <t>Sam Claflin</t>
  </si>
  <si>
    <t>Pirates of the Caribbean: On Stranger TidesÂ </t>
  </si>
  <si>
    <t>Stephen Graham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</si>
  <si>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</si>
  <si>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</si>
  <si>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</si>
  <si>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</si>
  <si>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</si>
  <si>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</si>
  <si>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</si>
  <si>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</si>
  <si>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</si>
  <si>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</si>
  <si>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</si>
  <si>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</si>
  <si>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New Zealand</t>
  </si>
  <si>
    <t>Marc Webb</t>
  </si>
  <si>
    <t>Andrew Garfield</t>
  </si>
  <si>
    <t>Emma Stone</t>
  </si>
  <si>
    <t>The Amazing Spider-ManÂ </t>
  </si>
  <si>
    <t>Chris Zylka</t>
  </si>
  <si>
    <t>Ridley Scott</t>
  </si>
  <si>
    <t>William Hurt</t>
  </si>
  <si>
    <t>Action|Adventure|Drama|History</t>
  </si>
  <si>
    <t>Mark Addy</t>
  </si>
  <si>
    <t>Robin HoodÂ </t>
  </si>
  <si>
    <t>Scott Grimes</t>
  </si>
  <si>
    <t>The Hobbit: The Desolation of SmaugÂ 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</si>
  <si>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</si>
  <si>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</si>
  <si>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</si>
  <si>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</si>
  <si>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</si>
  <si>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</si>
  <si>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Thomas Kretschmann</t>
  </si>
  <si>
    <t>Action|Adventure|Drama|Romance</t>
  </si>
  <si>
    <t>Naomi Watts</t>
  </si>
  <si>
    <t>King KongÂ </t>
  </si>
  <si>
    <t>Evan Parke</t>
  </si>
  <si>
    <t>Kate Winslet</t>
  </si>
  <si>
    <t>Drama|Romance</t>
  </si>
  <si>
    <t>Leonardo DiCaprio</t>
  </si>
  <si>
    <t>TitanicÂ </t>
  </si>
  <si>
    <t>Gloria Stuart</t>
  </si>
  <si>
    <t>Anthony Russo</t>
  </si>
  <si>
    <t>Captain America: Civil WarÂ </t>
  </si>
  <si>
    <t>Chris Evans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</si>
  <si>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</si>
  <si>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</si>
  <si>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</si>
  <si>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</si>
  <si>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</si>
  <si>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</si>
  <si>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Colin Trevorrow</t>
  </si>
  <si>
    <t>Judy Greer</t>
  </si>
  <si>
    <t>Bryce Dallas Howard</t>
  </si>
  <si>
    <t>Jurassic WorldÂ </t>
  </si>
  <si>
    <t>Omar Sy</t>
  </si>
  <si>
    <t>Helen McCrory</t>
  </si>
  <si>
    <t>Albert Finney</t>
  </si>
  <si>
    <t>SkyfallÂ </t>
  </si>
  <si>
    <t>Action|Adventure|Fantasy|Romance</t>
  </si>
  <si>
    <t>Spider-Man 2Â </t>
  </si>
  <si>
    <t>Shane Black</t>
  </si>
  <si>
    <t>Jon Favreau</t>
  </si>
  <si>
    <t>Iron Man 3Â </t>
  </si>
  <si>
    <t>Don Cheadle</t>
  </si>
  <si>
    <t>Tim Burton</t>
  </si>
  <si>
    <t>Alice in WonderlandÂ </t>
  </si>
  <si>
    <t>Anne Hathaway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</si>
  <si>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</si>
  <si>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</si>
  <si>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</si>
  <si>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</si>
  <si>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</si>
  <si>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</si>
  <si>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</si>
  <si>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</si>
  <si>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</si>
  <si>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</si>
  <si>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</si>
  <si>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</si>
  <si>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</si>
  <si>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Michael Bay</t>
  </si>
  <si>
    <t>Kevin Dunn</t>
  </si>
  <si>
    <t>Glenn Morshower</t>
  </si>
  <si>
    <t>Transformers: Revenge of the FallenÂ </t>
  </si>
  <si>
    <t>Ramon Rodriguez</t>
  </si>
  <si>
    <t>Sophia Myles</t>
  </si>
  <si>
    <t>Bingbing Li</t>
  </si>
  <si>
    <t>Transformers: Age of ExtinctionÂ </t>
  </si>
  <si>
    <t>Mila Kunis</t>
  </si>
  <si>
    <t>Tim Holmes</t>
  </si>
  <si>
    <t>Oz the Great and PowerfulÂ </t>
  </si>
  <si>
    <t>The Amazing Spider-Man 2Â </t>
  </si>
  <si>
    <t>B.J. Novak</t>
  </si>
  <si>
    <t>Joseph Kosinski</t>
  </si>
  <si>
    <t>Olivia Wilde</t>
  </si>
  <si>
    <t>Jeff Bridges</t>
  </si>
  <si>
    <t>TRON: LegacyÂ </t>
  </si>
  <si>
    <t>James Frain</t>
  </si>
  <si>
    <t>John Lasseter</t>
  </si>
  <si>
    <t>Adventure|Animation|Comedy|Family|Sport</t>
  </si>
  <si>
    <t>Joe Mantegna</t>
  </si>
  <si>
    <t>Cars 2Â </t>
  </si>
  <si>
    <t>Eddie Izzard</t>
  </si>
  <si>
    <t>Martin Campbell</t>
  </si>
  <si>
    <t>Temuera Morrison</t>
  </si>
  <si>
    <t>Ryan Reynolds</t>
  </si>
  <si>
    <t>Green LanternÂ </t>
  </si>
  <si>
    <t>Taika Waititi</t>
  </si>
  <si>
    <t>Lee Unkrich</t>
  </si>
  <si>
    <t>John Ratzenberger</t>
  </si>
  <si>
    <t>Tom Hanks</t>
  </si>
  <si>
    <t>Toy Story 3Â </t>
  </si>
  <si>
    <t>Don Rickles</t>
  </si>
  <si>
    <t>McG</t>
  </si>
  <si>
    <t>Terminator SalvationÂ </t>
  </si>
  <si>
    <t>Common</t>
  </si>
  <si>
    <t>James Wan</t>
  </si>
  <si>
    <t>Paul Walker</t>
  </si>
  <si>
    <t>Action|Crime|Thriller</t>
  </si>
  <si>
    <t>Jason Statham</t>
  </si>
  <si>
    <t>Furious 7Â </t>
  </si>
  <si>
    <t>Vin Diesel</t>
  </si>
  <si>
    <t>Brad Pitt</t>
  </si>
  <si>
    <t>Action|Adventure|Horror|Sci-Fi|Thriller</t>
  </si>
  <si>
    <t>Peter Capaldi</t>
  </si>
  <si>
    <t>World War ZÂ </t>
  </si>
  <si>
    <t>Mireille Enos</t>
  </si>
  <si>
    <t>Jennifer Lawrence</t>
  </si>
  <si>
    <t>X-Men: Days of Future PastÂ </t>
  </si>
  <si>
    <t>J.J. Abrams</t>
  </si>
  <si>
    <t>Bruce Greenwood</t>
  </si>
  <si>
    <t>Benedict Cumberbatch</t>
  </si>
  <si>
    <t>Star Trek Into DarknessÂ </t>
  </si>
  <si>
    <t>Noel Clarke</t>
  </si>
  <si>
    <t>Ewen Bremner</t>
  </si>
  <si>
    <t>Eddie Marsan</t>
  </si>
  <si>
    <t>Jack the Giant SlayerÂ </t>
  </si>
  <si>
    <t>Ralph Brown</t>
  </si>
  <si>
    <t>Baz Luhrmann</t>
  </si>
  <si>
    <t>Elizabeth Debicki</t>
  </si>
  <si>
    <t>The Great GatsbyÂ </t>
  </si>
  <si>
    <t>Steve Bisley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</si>
  <si>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</si>
  <si>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</si>
  <si>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</si>
  <si>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</si>
  <si>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</si>
  <si>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</si>
  <si>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Guillermo del Toro</t>
  </si>
  <si>
    <t>Clifton Collins Jr.</t>
  </si>
  <si>
    <t>Charlie Hunnam</t>
  </si>
  <si>
    <t>Pacific RimÂ </t>
  </si>
  <si>
    <t>Larry Joe Campbell</t>
  </si>
  <si>
    <t>Lester Speight</t>
  </si>
  <si>
    <t>Transformers: Dark of the MoonÂ </t>
  </si>
  <si>
    <t>Steven Spielberg</t>
  </si>
  <si>
    <t>Ray Winstone</t>
  </si>
  <si>
    <t>Harrison Ford</t>
  </si>
  <si>
    <t>Indiana Jones and the Kingdom of the Crystal SkullÂ </t>
  </si>
  <si>
    <t>Jim Broadbent</t>
  </si>
  <si>
    <t>Peter Sohn</t>
  </si>
  <si>
    <t>Jack McGraw</t>
  </si>
  <si>
    <t>A.J. Buckley</t>
  </si>
  <si>
    <t>The Good DinosaurÂ </t>
  </si>
  <si>
    <t>Mark Andrews</t>
  </si>
  <si>
    <t>Kelly Macdonald</t>
  </si>
  <si>
    <t>BraveÂ </t>
  </si>
  <si>
    <t>Julie Walters</t>
  </si>
  <si>
    <t>Justin Lin</t>
  </si>
  <si>
    <t>Melissa Roxburgh</t>
  </si>
  <si>
    <t>Sofia Boutella</t>
  </si>
  <si>
    <t>Star Trek BeyondÂ </t>
  </si>
  <si>
    <t>Lydia Wilson</t>
  </si>
  <si>
    <t>Fred Willard</t>
  </si>
  <si>
    <t>Adventure|Animation|Family|Sci-Fi</t>
  </si>
  <si>
    <t>WALLÂ·EÂ </t>
  </si>
  <si>
    <t>Jeff Garlin</t>
  </si>
  <si>
    <t>Dana Ivey</t>
  </si>
  <si>
    <t>Action|Comedy|Crime|Thriller</t>
  </si>
  <si>
    <t>Tzi Ma</t>
  </si>
  <si>
    <t>Rush Hour 3Â </t>
  </si>
  <si>
    <t>NoÃ©mie Lenoir</t>
  </si>
  <si>
    <t>Roland Emmerich</t>
  </si>
  <si>
    <t>Liam James</t>
  </si>
  <si>
    <t>Oliver Platt</t>
  </si>
  <si>
    <t>2012Â </t>
  </si>
  <si>
    <t>Tom McCarthy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</si>
  <si>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</si>
  <si>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</si>
  <si>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</si>
  <si>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</si>
  <si>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</si>
  <si>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</si>
  <si>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Lana Wachowski</t>
  </si>
  <si>
    <t>Channing Tatum</t>
  </si>
  <si>
    <t>Jupiter AscendingÂ </t>
  </si>
  <si>
    <t>Eddie Redmayne</t>
  </si>
  <si>
    <t>The Legend of TarzanÂ </t>
  </si>
  <si>
    <t>Casper Crump</t>
  </si>
  <si>
    <t>Kiran Shah</t>
  </si>
  <si>
    <t>The Chronicles of Narnia: The Lion, the Witch and the WardrobeÂ </t>
  </si>
  <si>
    <t>Shane Rangi</t>
  </si>
  <si>
    <t>Michael Fassbender</t>
  </si>
  <si>
    <t>X-Men: ApocalypseÂ </t>
  </si>
  <si>
    <t>Tye Sheridan</t>
  </si>
  <si>
    <t>Heath Ledger</t>
  </si>
  <si>
    <t>Action|Crime|Drama|Thriller</t>
  </si>
  <si>
    <t>The Dark KnightÂ </t>
  </si>
  <si>
    <t>Morgan Freeman</t>
  </si>
  <si>
    <t>Pete Docter</t>
  </si>
  <si>
    <t>Delroy Lindo</t>
  </si>
  <si>
    <t>Adventure|Animation|Comedy|Family</t>
  </si>
  <si>
    <t>UpÂ </t>
  </si>
  <si>
    <t>Jess Harnell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</si>
  <si>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</si>
  <si>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</si>
  <si>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</si>
  <si>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</si>
  <si>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</si>
  <si>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</si>
  <si>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Iron ManÂ </t>
  </si>
  <si>
    <t>Martin Scorsese</t>
  </si>
  <si>
    <t>Adventure|Drama|Family|Mystery</t>
  </si>
  <si>
    <t>ChloÃ« Grace Moretz</t>
  </si>
  <si>
    <t>HugoÂ </t>
  </si>
  <si>
    <t>Salma Hayek</t>
  </si>
  <si>
    <t>Action|Comedy|Sci-Fi|Western</t>
  </si>
  <si>
    <t>Wild Wild WestÂ </t>
  </si>
  <si>
    <t>Bai Ling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</si>
  <si>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</si>
  <si>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</si>
  <si>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</si>
  <si>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</si>
  <si>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</si>
  <si>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</si>
  <si>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David Ayer</t>
  </si>
  <si>
    <t>Robin Atkin Downes</t>
  </si>
  <si>
    <t>Action|Adventure|Comedy|Sci-Fi</t>
  </si>
  <si>
    <t>Suicide SquadÂ </t>
  </si>
  <si>
    <t>Ike Barinholtz</t>
  </si>
  <si>
    <t>Tom Shadyac</t>
  </si>
  <si>
    <t>Comedy|Family|Fantasy</t>
  </si>
  <si>
    <t>Jimmy Bennett</t>
  </si>
  <si>
    <t>Evan AlmightyÂ </t>
  </si>
  <si>
    <t>Steve Carell</t>
  </si>
  <si>
    <t>Doug Liman</t>
  </si>
  <si>
    <t>Lara Pulver</t>
  </si>
  <si>
    <t>Tom Cruise</t>
  </si>
  <si>
    <t>Edge of TomorrowÂ </t>
  </si>
  <si>
    <t>Noah Taylor</t>
  </si>
  <si>
    <t>Kevin Reynolds</t>
  </si>
  <si>
    <t>Rick Aviles</t>
  </si>
  <si>
    <t>Jeanne Tripplehorn</t>
  </si>
  <si>
    <t>WaterworldÂ </t>
  </si>
  <si>
    <t>Zakes Mokae</t>
  </si>
  <si>
    <t>Stephen Sommers</t>
  </si>
  <si>
    <t>Dennis Quaid</t>
  </si>
  <si>
    <t>G.I. Joe: The Rise of CobraÂ </t>
  </si>
  <si>
    <t>Leo Howard</t>
  </si>
  <si>
    <t>Mindy Kaling</t>
  </si>
  <si>
    <t>Adventure|Animation|Comedy|Drama|Family|Fantasy</t>
  </si>
  <si>
    <t>Inside OutÂ </t>
  </si>
  <si>
    <t>Phyllis Smith</t>
  </si>
  <si>
    <t>Bill Murray</t>
  </si>
  <si>
    <t>Adventure|Drama|Family|Fantasy</t>
  </si>
  <si>
    <t>The Jungle BookÂ </t>
  </si>
  <si>
    <t>Garry Shandling</t>
  </si>
  <si>
    <t>Iron Man 2Â </t>
  </si>
  <si>
    <t>Rupert Sanders</t>
  </si>
  <si>
    <t>Kristen Stewart</t>
  </si>
  <si>
    <t>Action|Adventure|Drama|Fantasy</t>
  </si>
  <si>
    <t>Snow White and the HuntsmanÂ 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</si>
  <si>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</si>
  <si>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</si>
  <si>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</si>
  <si>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</si>
  <si>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</si>
  <si>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</si>
  <si>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Matt Reeves</t>
  </si>
  <si>
    <t>Action|Adventure|Drama|Sci-Fi</t>
  </si>
  <si>
    <t>Dawn of the Planet of the ApesÂ </t>
  </si>
  <si>
    <t>Kodi Smit-McPhee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</si>
  <si>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</si>
  <si>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</si>
  <si>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</si>
  <si>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</si>
  <si>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</si>
  <si>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</si>
  <si>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Belgium</t>
  </si>
  <si>
    <t>Carl Rinsch</t>
  </si>
  <si>
    <t>Cary-Hiroyuki Tagawa</t>
  </si>
  <si>
    <t>Keanu Reeves</t>
  </si>
  <si>
    <t>47 RoninÂ </t>
  </si>
  <si>
    <t>Jin Akanishi</t>
  </si>
  <si>
    <t>Captain America: The Winter SoldierÂ </t>
  </si>
  <si>
    <t>Hayley Atwell</t>
  </si>
  <si>
    <t>Mike Mitchell</t>
  </si>
  <si>
    <t>Kathy Griffin</t>
  </si>
  <si>
    <t>Jon Hamm</t>
  </si>
  <si>
    <t>Shrek Forever AfterÂ </t>
  </si>
  <si>
    <t>Mary Kay Place</t>
  </si>
  <si>
    <t>Brad Bird</t>
  </si>
  <si>
    <t>Chris Bauer</t>
  </si>
  <si>
    <t>Action|Adventure|Family|Mystery|Sci-Fi</t>
  </si>
  <si>
    <t>TomorrowlandÂ </t>
  </si>
  <si>
    <t>Thomas Robinson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</si>
  <si>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</si>
  <si>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</si>
  <si>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</si>
  <si>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</si>
  <si>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</si>
  <si>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</si>
  <si>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</si>
  <si>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</si>
  <si>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</si>
  <si>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</si>
  <si>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</si>
  <si>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</si>
  <si>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Eddie Deezen</t>
  </si>
  <si>
    <t>Adventure|Animation|Family|Fantasy</t>
  </si>
  <si>
    <t>The Polar ExpressÂ </t>
  </si>
  <si>
    <t>Peter Scolari</t>
  </si>
  <si>
    <t>Sela Ward</t>
  </si>
  <si>
    <t>Vivica A. Fox</t>
  </si>
  <si>
    <t>Independence Day: ResurgenceÂ </t>
  </si>
  <si>
    <t>Judd Hirsch</t>
  </si>
  <si>
    <t>Dean DeBlois</t>
  </si>
  <si>
    <t>America Ferrera</t>
  </si>
  <si>
    <t>Gerard Butler</t>
  </si>
  <si>
    <t>How to Train Your DragonÂ </t>
  </si>
  <si>
    <t>Craig Ferguson</t>
  </si>
  <si>
    <t>Jonathan Mostow</t>
  </si>
  <si>
    <t>Action|Sci-Fi</t>
  </si>
  <si>
    <t>Nick Stahl</t>
  </si>
  <si>
    <t>Terminator 3: Rise of the MachinesÂ </t>
  </si>
  <si>
    <t>Carolyn Hennesy</t>
  </si>
  <si>
    <t>James Gunn</t>
  </si>
  <si>
    <t>Bradley Cooper</t>
  </si>
  <si>
    <t>Guardians of the GalaxyÂ </t>
  </si>
  <si>
    <t>Djimon Hounsou</t>
  </si>
  <si>
    <t>Adventure|Drama|Sci-Fi</t>
  </si>
  <si>
    <t>Matthew McConaughey</t>
  </si>
  <si>
    <t>InterstellarÂ </t>
  </si>
  <si>
    <t>Mackenzie Foy</t>
  </si>
  <si>
    <t>InceptionÂ 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</si>
  <si>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</si>
  <si>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</si>
  <si>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</si>
  <si>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</si>
  <si>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</si>
  <si>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</si>
  <si>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Japanese</t>
  </si>
  <si>
    <t>Japan</t>
  </si>
  <si>
    <t>The Hobbit: An Unexpected JourneyÂ </t>
  </si>
  <si>
    <t>The Fast and the FuriousÂ </t>
  </si>
  <si>
    <t>Jordana Brewster</t>
  </si>
  <si>
    <t>David Fincher</t>
  </si>
  <si>
    <t>Jason Flemyng</t>
  </si>
  <si>
    <t>Drama|Fantasy|Romance</t>
  </si>
  <si>
    <t>The Curious Case of Benjamin ButtonÂ </t>
  </si>
  <si>
    <t>Julia Ormond</t>
  </si>
  <si>
    <t>Matthew Vaughn</t>
  </si>
  <si>
    <t>X-Men: First ClassÂ </t>
  </si>
  <si>
    <t>Francis Lawrence</t>
  </si>
  <si>
    <t>Philip Seymour Hoffman</t>
  </si>
  <si>
    <t>Adventure|Sci-Fi</t>
  </si>
  <si>
    <t>The Hunger Games: Mockingjay - Part 2Â </t>
  </si>
  <si>
    <t>Josh Hutcherson</t>
  </si>
  <si>
    <t>Jon Turteltaub</t>
  </si>
  <si>
    <t>Omar Benson Miller</t>
  </si>
  <si>
    <t>Nicolas Cage</t>
  </si>
  <si>
    <t>The Sorcerer's ApprenticeÂ </t>
  </si>
  <si>
    <t>Robert Capron</t>
  </si>
  <si>
    <t>Wolfgang Petersen</t>
  </si>
  <si>
    <t>Mike Vogel</t>
  </si>
  <si>
    <t>Action|Adventure|Drama|Thriller</t>
  </si>
  <si>
    <t>PoseidonÂ </t>
  </si>
  <si>
    <t>Andre Braugher</t>
  </si>
  <si>
    <t>James Bobin</t>
  </si>
  <si>
    <t>Alice Through the Looking GlassÂ </t>
  </si>
  <si>
    <t>Chris Miller</t>
  </si>
  <si>
    <t>Eric Idle</t>
  </si>
  <si>
    <t>Justin Timberlake</t>
  </si>
  <si>
    <t>Shrek the ThirdÂ </t>
  </si>
  <si>
    <t>Rupert Everett</t>
  </si>
  <si>
    <t>Duncan Jones</t>
  </si>
  <si>
    <t>Callum Rennie</t>
  </si>
  <si>
    <t>Dominic Cooper</t>
  </si>
  <si>
    <t>WarcraftÂ </t>
  </si>
  <si>
    <t>Ruth Negga</t>
  </si>
  <si>
    <t>Alan Taylor</t>
  </si>
  <si>
    <t>Emilia Clarke</t>
  </si>
  <si>
    <t>Terminator GenisysÂ </t>
  </si>
  <si>
    <t>Matt Smith</t>
  </si>
  <si>
    <t>Michael Apted</t>
  </si>
  <si>
    <t>Bruce Spence</t>
  </si>
  <si>
    <t>The Chronicles of Narnia: The Voyage of the Dawn TreaderÂ </t>
  </si>
  <si>
    <t>Laura Brent</t>
  </si>
  <si>
    <t>Jaime King</t>
  </si>
  <si>
    <t>Action|Drama|History|Romance|War</t>
  </si>
  <si>
    <t>Jennifer Garner</t>
  </si>
  <si>
    <t>Pearl HarborÂ </t>
  </si>
  <si>
    <t>Mako</t>
  </si>
  <si>
    <t>Michael O'Neill</t>
  </si>
  <si>
    <t>Zack Ward</t>
  </si>
  <si>
    <t>TransformersÂ </t>
  </si>
  <si>
    <t>Oliver Stone</t>
  </si>
  <si>
    <t>Action|Adventure|Biography|Drama|History|Romance|War</t>
  </si>
  <si>
    <t>Anthony Hopkins</t>
  </si>
  <si>
    <t>AlexanderÂ </t>
  </si>
  <si>
    <t>Brian Blessed</t>
  </si>
  <si>
    <t>Germany</t>
  </si>
  <si>
    <t>Robert Pattinson</t>
  </si>
  <si>
    <t>Harry Potter and the Order of the PhoenixÂ </t>
  </si>
  <si>
    <t>Fiona Shaw</t>
  </si>
  <si>
    <t>Harry Potter and the Goblet of FireÂ </t>
  </si>
  <si>
    <t>Charlize Theron</t>
  </si>
  <si>
    <t>Action|Drama</t>
  </si>
  <si>
    <t>HancockÂ </t>
  </si>
  <si>
    <t>Alice Braga</t>
  </si>
  <si>
    <t>Drama|Horror|Sci-Fi</t>
  </si>
  <si>
    <t>I Am LegendÂ </t>
  </si>
  <si>
    <t>Willow Smith</t>
  </si>
  <si>
    <t>Adventure|Comedy|Family|Fantasy</t>
  </si>
  <si>
    <t>Charlie and the Chocolate FactoryÂ </t>
  </si>
  <si>
    <t>David Kelly</t>
  </si>
  <si>
    <t>Animation|Comedy|Family|Fantasy</t>
  </si>
  <si>
    <t>Janeane Garofalo</t>
  </si>
  <si>
    <t>RatatouilleÂ </t>
  </si>
  <si>
    <t>Brian Dennehy</t>
  </si>
  <si>
    <t>Batman BeginsÂ 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</si>
  <si>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</si>
  <si>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</si>
  <si>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</si>
  <si>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</si>
  <si>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</si>
  <si>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</si>
  <si>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Shawn Levy</t>
  </si>
  <si>
    <t>Rami Malek</t>
  </si>
  <si>
    <t>Robin Williams</t>
  </si>
  <si>
    <t>Night at the Museum: Battle of the SmithsonianÂ </t>
  </si>
  <si>
    <t>Steve Coogan</t>
  </si>
  <si>
    <t>Gavin Hood</t>
  </si>
  <si>
    <t>X-Men Origins: WolverineÂ </t>
  </si>
  <si>
    <t>Dominic Monaghan</t>
  </si>
  <si>
    <t>Collin Chou</t>
  </si>
  <si>
    <t>Essie Davis</t>
  </si>
  <si>
    <t>The Matrix RevolutionsÂ </t>
  </si>
  <si>
    <t>Nona Gaye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</si>
  <si>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</si>
  <si>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</si>
  <si>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</si>
  <si>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</si>
  <si>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</si>
  <si>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</si>
  <si>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Daniel Bernhardt</t>
  </si>
  <si>
    <t>Steve Bastoni</t>
  </si>
  <si>
    <t>The Matrix ReloadedÂ </t>
  </si>
  <si>
    <t>Helmut Bakaitis</t>
  </si>
  <si>
    <t>Natalie Portman</t>
  </si>
  <si>
    <t>Thor: The Dark WorldÂ </t>
  </si>
  <si>
    <t>George Miller</t>
  </si>
  <si>
    <t>Mad Max: Fury RoadÂ </t>
  </si>
  <si>
    <t>ZoÃ« Kravitz</t>
  </si>
  <si>
    <t>Ron Howard</t>
  </si>
  <si>
    <t>Ayelet Zurer</t>
  </si>
  <si>
    <t>Mystery|Thriller</t>
  </si>
  <si>
    <t>Angels &amp; DemonsÂ </t>
  </si>
  <si>
    <t>Armin Mueller-Stahl</t>
  </si>
  <si>
    <t>Kenneth Branagh</t>
  </si>
  <si>
    <t>ThorÂ </t>
  </si>
  <si>
    <t>Byron Howard</t>
  </si>
  <si>
    <t>Diedrich Bader</t>
  </si>
  <si>
    <t>Adventure|Animation|Comedy|Drama|Family</t>
  </si>
  <si>
    <t>BoltÂ </t>
  </si>
  <si>
    <t>James Lipton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</si>
  <si>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</si>
  <si>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</si>
  <si>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</si>
  <si>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</si>
  <si>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</si>
  <si>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</si>
  <si>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Jonathan Liebesman</t>
  </si>
  <si>
    <t>Edgar RamÃ­rez</t>
  </si>
  <si>
    <t>Wrath of the TitansÂ </t>
  </si>
  <si>
    <t>Lily James</t>
  </si>
  <si>
    <t>Comedy|Fantasy|Horror</t>
  </si>
  <si>
    <t>Dark ShadowsÂ </t>
  </si>
  <si>
    <t>Christopher McQuarrie</t>
  </si>
  <si>
    <t>Jeremy Renner</t>
  </si>
  <si>
    <t>Mission: Impossible - Rogue NationÂ </t>
  </si>
  <si>
    <t>Sean Harris</t>
  </si>
  <si>
    <t>China</t>
  </si>
  <si>
    <t>Joe Johnston</t>
  </si>
  <si>
    <t>Simon Merrells</t>
  </si>
  <si>
    <t>Drama|Fantasy|Horror|Thriller</t>
  </si>
  <si>
    <t>The WolfmanÂ </t>
  </si>
  <si>
    <t>Art Malik</t>
  </si>
  <si>
    <t>Steve Hickner</t>
  </si>
  <si>
    <t>Oprah Winfrey</t>
  </si>
  <si>
    <t>Matthew Broderick</t>
  </si>
  <si>
    <t>Bee MovieÂ </t>
  </si>
  <si>
    <t>Rip Torn</t>
  </si>
  <si>
    <t>Jennifer Yuh Nelson</t>
  </si>
  <si>
    <t>Kung Fu Panda 2Â </t>
  </si>
  <si>
    <t>Mike Bell</t>
  </si>
  <si>
    <t>M. Night Shyamalan</t>
  </si>
  <si>
    <t>Noah Ringer</t>
  </si>
  <si>
    <t>Seychelle Gabriel</t>
  </si>
  <si>
    <t>The Last AirbenderÂ </t>
  </si>
  <si>
    <t>Aasif Mandvi</t>
  </si>
  <si>
    <t>Mission: Impossible IIIÂ </t>
  </si>
  <si>
    <t>Jake Weber</t>
  </si>
  <si>
    <t>Action|Drama|Thriller</t>
  </si>
  <si>
    <t>White House DownÂ </t>
  </si>
  <si>
    <t>Matt Craven</t>
  </si>
  <si>
    <t>Simon Wells</t>
  </si>
  <si>
    <t>Dan Fogler</t>
  </si>
  <si>
    <t>Elisabeth Harnois</t>
  </si>
  <si>
    <t>Mars Needs MomsÂ </t>
  </si>
  <si>
    <t>Tom Everett Scott</t>
  </si>
  <si>
    <t>David Bowers</t>
  </si>
  <si>
    <t>Flushed AwayÂ </t>
  </si>
  <si>
    <t>David Suchet</t>
  </si>
  <si>
    <t>Joe Wright</t>
  </si>
  <si>
    <t>Cara Delevingne</t>
  </si>
  <si>
    <t>PanÂ </t>
  </si>
  <si>
    <t>Nonso Anozie</t>
  </si>
  <si>
    <t>Rob Minkoff</t>
  </si>
  <si>
    <t>Zach Callison</t>
  </si>
  <si>
    <t>Ty Burrell</t>
  </si>
  <si>
    <t>Mr. Peabody &amp; ShermanÂ </t>
  </si>
  <si>
    <t>Karan Brar</t>
  </si>
  <si>
    <t>Adventure</t>
  </si>
  <si>
    <t>TroyÂ </t>
  </si>
  <si>
    <t>Julian Glover</t>
  </si>
  <si>
    <t>Martin Short</t>
  </si>
  <si>
    <t>Madagascar 3: Europe's Most WantedÂ </t>
  </si>
  <si>
    <t>Lee Tamahori</t>
  </si>
  <si>
    <t>Colin Salmon</t>
  </si>
  <si>
    <t>Toby Stephens</t>
  </si>
  <si>
    <t>Die Another DayÂ </t>
  </si>
  <si>
    <t>Rick Yune</t>
  </si>
  <si>
    <t>Paul Feig</t>
  </si>
  <si>
    <t>Kate McKinnon</t>
  </si>
  <si>
    <t>Action|Comedy|Fantasy|Sci-Fi</t>
  </si>
  <si>
    <t>Ed Begley Jr.</t>
  </si>
  <si>
    <t>GhostbustersÂ </t>
  </si>
  <si>
    <t>Zach Woods</t>
  </si>
  <si>
    <t>Bruce Willis</t>
  </si>
  <si>
    <t>ArmageddonÂ </t>
  </si>
  <si>
    <t>Will Patton</t>
  </si>
  <si>
    <t>Rosario Dawson</t>
  </si>
  <si>
    <t>Action|Adventure|Comedy|Family|Fantasy|Mystery|Sci-Fi</t>
  </si>
  <si>
    <t>Men in Black IIÂ </t>
  </si>
  <si>
    <t>Action|Adventure|Animation|Fantasy</t>
  </si>
  <si>
    <t>BeowulfÂ </t>
  </si>
  <si>
    <t>Sebastian RochÃ©</t>
  </si>
  <si>
    <t>Alessandro Carloni</t>
  </si>
  <si>
    <t>Kung Fu Panda 3Â </t>
  </si>
  <si>
    <t>Wayne Knight</t>
  </si>
  <si>
    <t>Mission: Impossible - Ghost ProtocolÂ </t>
  </si>
  <si>
    <t>Michael Nyqvist</t>
  </si>
  <si>
    <t>Peter Ramsey</t>
  </si>
  <si>
    <t>Kamil McFadden</t>
  </si>
  <si>
    <t>Rise of the GuardiansÂ </t>
  </si>
  <si>
    <t>Khamani Griffin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</si>
  <si>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</si>
  <si>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</si>
  <si>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</si>
  <si>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</si>
  <si>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</si>
  <si>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</si>
  <si>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Edward Zwick</t>
  </si>
  <si>
    <t>Tony Goldwyn</t>
  </si>
  <si>
    <t>Action|Drama|History|War</t>
  </si>
  <si>
    <t>The Last SamuraiÂ </t>
  </si>
  <si>
    <t>Chad Lindberg</t>
  </si>
  <si>
    <t>MarÃ­a Valverde</t>
  </si>
  <si>
    <t>Action|Adventure|Drama</t>
  </si>
  <si>
    <t>Exodus: Gods and KingsÂ </t>
  </si>
  <si>
    <t>Ben Mendelsohn</t>
  </si>
  <si>
    <t>Leonard Nimoy</t>
  </si>
  <si>
    <t>Star TrekÂ </t>
  </si>
  <si>
    <t>Spider-ManÂ </t>
  </si>
  <si>
    <t>Action|Adventure|Animation|Comedy|Family|Fantasy</t>
  </si>
  <si>
    <t>How to Train Your Dragon 2Â </t>
  </si>
  <si>
    <t>Alex Proyas</t>
  </si>
  <si>
    <t>Elodie Yung</t>
  </si>
  <si>
    <t>Gods of EgyptÂ </t>
  </si>
  <si>
    <t>Bryan Brown</t>
  </si>
  <si>
    <t>Joe Morton</t>
  </si>
  <si>
    <t>Sam Shepard</t>
  </si>
  <si>
    <t>StealthÂ </t>
  </si>
  <si>
    <t>Richard Roxburgh</t>
  </si>
  <si>
    <t>Billy Crudup</t>
  </si>
  <si>
    <t>Action|Drama|Mystery|Sci-Fi</t>
  </si>
  <si>
    <t>Matt Frewer</t>
  </si>
  <si>
    <t>WatchmenÂ </t>
  </si>
  <si>
    <t>Stephen McHattie</t>
  </si>
  <si>
    <t>Richard Donner</t>
  </si>
  <si>
    <t>Rene Russo</t>
  </si>
  <si>
    <t>Lethal Weapon 4Â </t>
  </si>
  <si>
    <t>Darlene Love</t>
  </si>
  <si>
    <t>Ang Lee</t>
  </si>
  <si>
    <t>Regi Davis</t>
  </si>
  <si>
    <t>Kevin Rankin</t>
  </si>
  <si>
    <t>HulkÂ </t>
  </si>
  <si>
    <t>Celia Weston</t>
  </si>
  <si>
    <t>Jon M. Chu</t>
  </si>
  <si>
    <t>Dwayne Johnson</t>
  </si>
  <si>
    <t>G.I. Joe: RetaliationÂ </t>
  </si>
  <si>
    <t>Breck Eisner</t>
  </si>
  <si>
    <t>Action|Adventure|Comedy|Thriller</t>
  </si>
  <si>
    <t>SaharaÂ 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</si>
  <si>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</si>
  <si>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</si>
  <si>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</si>
  <si>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</si>
  <si>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</si>
  <si>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Captain America: The First AvengerÂ </t>
  </si>
  <si>
    <t>Maria Grazia Cucinotta</t>
  </si>
  <si>
    <t>The World Is Not EnoughÂ </t>
  </si>
  <si>
    <t>Desmond Llewelyn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</si>
  <si>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</si>
  <si>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</si>
  <si>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</si>
  <si>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</si>
  <si>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</si>
  <si>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</si>
  <si>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Bill Condon</t>
  </si>
  <si>
    <t>Adventure|Drama|Fantasy|Romance</t>
  </si>
  <si>
    <t>The Twilight Saga: Breaking Dawn - Part 2Â </t>
  </si>
  <si>
    <t>Taylor Lautner</t>
  </si>
  <si>
    <t>Animation|Comedy|Family|Musical</t>
  </si>
  <si>
    <t>Happy Feet 2Â </t>
  </si>
  <si>
    <t>Louis Leterrier</t>
  </si>
  <si>
    <t>Peter Mensah</t>
  </si>
  <si>
    <t>The Incredible HulkÂ 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</si>
  <si>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</si>
  <si>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</si>
  <si>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</si>
  <si>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</si>
  <si>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</si>
  <si>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Penelope Wilton</t>
  </si>
  <si>
    <t>Mark Rylance</t>
  </si>
  <si>
    <t>The BFGÂ </t>
  </si>
  <si>
    <t>Rafe Spall</t>
  </si>
  <si>
    <t>Alejandro G. IÃ±Ã¡rritu</t>
  </si>
  <si>
    <t>Adventure|Drama|Thriller|Western</t>
  </si>
  <si>
    <t>The RevenantÂ </t>
  </si>
  <si>
    <t>Lukas Haas</t>
  </si>
  <si>
    <t>David Soren</t>
  </si>
  <si>
    <t>Snoop Dogg</t>
  </si>
  <si>
    <t>TurboÂ </t>
  </si>
  <si>
    <t>Ben Schwartz</t>
  </si>
  <si>
    <t>Adventure|Animation|Comedy|Family|Western</t>
  </si>
  <si>
    <t>RangoÂ </t>
  </si>
  <si>
    <t>Stephen Root</t>
  </si>
  <si>
    <t>Annet Mahendru</t>
  </si>
  <si>
    <t>Penguins of MadagascarÂ </t>
  </si>
  <si>
    <t>Andy Richter</t>
  </si>
  <si>
    <t>Paul Greengrass</t>
  </si>
  <si>
    <t>Action|Mystery|Thriller</t>
  </si>
  <si>
    <t>Matt Damon</t>
  </si>
  <si>
    <t>The Bourne UltimatumÂ </t>
  </si>
  <si>
    <t>Mark Osborne</t>
  </si>
  <si>
    <t>Kung Fu PandaÂ </t>
  </si>
  <si>
    <t>Peyton Reed</t>
  </si>
  <si>
    <t>Ant-ManÂ </t>
  </si>
  <si>
    <t>T.I.</t>
  </si>
  <si>
    <t>Adventure|Sci-Fi|Thriller</t>
  </si>
  <si>
    <t>The Hunger Games: Catching FireÂ </t>
  </si>
  <si>
    <t>Sandra Ellis Lafferty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</si>
  <si>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</si>
  <si>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</si>
  <si>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</si>
  <si>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</si>
  <si>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</si>
  <si>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</si>
  <si>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Lisa Ann Walter</t>
  </si>
  <si>
    <t>War of the WorldsÂ </t>
  </si>
  <si>
    <t>Rick Gonzalez</t>
  </si>
  <si>
    <t>Henry Rollins</t>
  </si>
  <si>
    <t>Bad Boys IIÂ </t>
  </si>
  <si>
    <t>Jordi MollÃ </t>
  </si>
  <si>
    <t>Constance Marie</t>
  </si>
  <si>
    <t>Puss in BootsÂ </t>
  </si>
  <si>
    <t>Amy Sedaris</t>
  </si>
  <si>
    <t>Phillip Noyce</t>
  </si>
  <si>
    <t>Action|Crime|Mystery|Thriller</t>
  </si>
  <si>
    <t>SaltÂ </t>
  </si>
  <si>
    <t>August Diehl</t>
  </si>
  <si>
    <t>Darren Aronofsky</t>
  </si>
  <si>
    <t>Emma Watson</t>
  </si>
  <si>
    <t>NoahÂ </t>
  </si>
  <si>
    <t>Logan Lerman</t>
  </si>
  <si>
    <t>Mackenzie Crook</t>
  </si>
  <si>
    <t>Action|Adventure|Family|Mystery</t>
  </si>
  <si>
    <t>Toby Jones</t>
  </si>
  <si>
    <t>The Adventures of TintinÂ </t>
  </si>
  <si>
    <t>Tony Curran</t>
  </si>
  <si>
    <t>Alfonso CuarÃ³n</t>
  </si>
  <si>
    <t>Harry Potter and the Prisoner of AzkabanÂ </t>
  </si>
  <si>
    <t>Adventure|Drama|Romance|War</t>
  </si>
  <si>
    <t>AustraliaÂ </t>
  </si>
  <si>
    <t>Eddie Baroo</t>
  </si>
  <si>
    <t>After EarthÂ 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</si>
  <si>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</si>
  <si>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</si>
  <si>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</si>
  <si>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</si>
  <si>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</si>
  <si>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</si>
  <si>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Matt Birch</t>
  </si>
  <si>
    <t>Dave Legeno</t>
  </si>
  <si>
    <t>Action|Fantasy</t>
  </si>
  <si>
    <t>Harry Potter and the Deathly Hallows: Part IIÂ </t>
  </si>
  <si>
    <t>Ralph Ineson</t>
  </si>
  <si>
    <t>Night at the Museum: Secret of the TombÂ </t>
  </si>
  <si>
    <t>Tom McGrath</t>
  </si>
  <si>
    <t>Action|Animation|Comedy|Family|Sci-Fi</t>
  </si>
  <si>
    <t>MegamindÂ </t>
  </si>
  <si>
    <t>Will Ferrell</t>
  </si>
  <si>
    <t>Chris Columbus</t>
  </si>
  <si>
    <t>Harry Potter and the Sorcerer's StoneÂ </t>
  </si>
  <si>
    <t>Verne Troyer</t>
  </si>
  <si>
    <t>Robert Schwentke</t>
  </si>
  <si>
    <t>Action|Comedy|Fantasy</t>
  </si>
  <si>
    <t>R.I.P.D.Â </t>
  </si>
  <si>
    <t>Stephanie Szostak</t>
  </si>
  <si>
    <t>Pirates of the Caribbean: The Curse of the Black PearlÂ </t>
  </si>
  <si>
    <t>Fantasy</t>
  </si>
  <si>
    <t>Harry Potter and the Deathly Hallows: Part IÂ </t>
  </si>
  <si>
    <t>Alfred Enoch</t>
  </si>
  <si>
    <t>The Hunger Games: Mockingjay - Part 1Â </t>
  </si>
  <si>
    <t>Seth Gabel</t>
  </si>
  <si>
    <t>The Da Vinci CodeÂ </t>
  </si>
  <si>
    <t>JÃ¼rgen Prochnow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</si>
  <si>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</si>
  <si>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</si>
  <si>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</si>
  <si>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</si>
  <si>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</si>
  <si>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</si>
  <si>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Bruce Davison</t>
  </si>
  <si>
    <t>X-Men 2Â </t>
  </si>
  <si>
    <t>Aaron Stanford</t>
  </si>
  <si>
    <t>Fast FiveÂ </t>
  </si>
  <si>
    <t>Guy Ritchie</t>
  </si>
  <si>
    <t>Action|Adventure|Crime|Mystery|Thriller</t>
  </si>
  <si>
    <t>Sherlock Holmes: A Game of ShadowsÂ </t>
  </si>
  <si>
    <t>Paul Anderson</t>
  </si>
  <si>
    <t>Clash of the TitansÂ </t>
  </si>
  <si>
    <t>Alexa Davalos</t>
  </si>
  <si>
    <t>Paul Verhoeven</t>
  </si>
  <si>
    <t>Rachel Ticotin</t>
  </si>
  <si>
    <t>Ronny Cox</t>
  </si>
  <si>
    <t>Total RecallÂ </t>
  </si>
  <si>
    <t>Marshall Bell</t>
  </si>
  <si>
    <t>John McTiernan</t>
  </si>
  <si>
    <t>Vladimir Kulich</t>
  </si>
  <si>
    <t>Action|Adventure|History</t>
  </si>
  <si>
    <t>The 13th WarriorÂ </t>
  </si>
  <si>
    <t>Clive Russell</t>
  </si>
  <si>
    <t>Tony Gilroy</t>
  </si>
  <si>
    <t>Scott Glenn</t>
  </si>
  <si>
    <t>The Bourne LegacyÂ </t>
  </si>
  <si>
    <t>Stacy Keach</t>
  </si>
  <si>
    <t>Joel Schumacher</t>
  </si>
  <si>
    <t>Action</t>
  </si>
  <si>
    <t>Michael Gough</t>
  </si>
  <si>
    <t>Batman &amp; RobinÂ </t>
  </si>
  <si>
    <t>John Glover</t>
  </si>
  <si>
    <t>T.J. Thyne</t>
  </si>
  <si>
    <t>Clint Howard</t>
  </si>
  <si>
    <t>How the Grinch Stole ChristmasÂ </t>
  </si>
  <si>
    <t>Molly Shannon</t>
  </si>
  <si>
    <t>The Day After TomorrowÂ </t>
  </si>
  <si>
    <t>John Woo</t>
  </si>
  <si>
    <t>Dougray Scott</t>
  </si>
  <si>
    <t>Mission: Impossible IIÂ </t>
  </si>
  <si>
    <t>Mary Elizabeth Mastrantonio</t>
  </si>
  <si>
    <t>Karen Allen</t>
  </si>
  <si>
    <t>The Perfect StormÂ </t>
  </si>
  <si>
    <t>Bob Gunton</t>
  </si>
  <si>
    <t>Tim Story</t>
  </si>
  <si>
    <t>Ioan Gruffudd</t>
  </si>
  <si>
    <t>Fantastic 4: Rise of the Silver SurferÂ </t>
  </si>
  <si>
    <t>Adventure|Drama|Fantasy</t>
  </si>
  <si>
    <t>Suraj Sharma</t>
  </si>
  <si>
    <t>Life of PiÂ </t>
  </si>
  <si>
    <t>Tabu</t>
  </si>
  <si>
    <t>Mark Steven Johnson</t>
  </si>
  <si>
    <t>Matt Long</t>
  </si>
  <si>
    <t>Action|Fantasy|Thriller</t>
  </si>
  <si>
    <t>Ghost RiderÂ </t>
  </si>
  <si>
    <t>Peter Fonda</t>
  </si>
  <si>
    <t>Riz Ahmed</t>
  </si>
  <si>
    <t>Jason BourneÂ </t>
  </si>
  <si>
    <t>Ato Essandoh</t>
  </si>
  <si>
    <t>Action|Adventure|Comedy|Crime</t>
  </si>
  <si>
    <t>Demi Moore</t>
  </si>
  <si>
    <t>Charlie's Angels: Full ThrottleÂ </t>
  </si>
  <si>
    <t>Justin Theroux</t>
  </si>
  <si>
    <t>Adventure|Mystery|Sci-Fi</t>
  </si>
  <si>
    <t>PrometheusÂ </t>
  </si>
  <si>
    <t>Nathan Lane</t>
  </si>
  <si>
    <t>Stuart Little 2Â </t>
  </si>
  <si>
    <t>Melanie Griffith</t>
  </si>
  <si>
    <t>Neill Blomkamp</t>
  </si>
  <si>
    <t>Action|Drama|Sci-Fi|Thriller</t>
  </si>
  <si>
    <t>ElysiumÂ </t>
  </si>
  <si>
    <t>David Twohy</t>
  </si>
  <si>
    <t>The Chronicles of RiddickÂ </t>
  </si>
  <si>
    <t>Christina Cox</t>
  </si>
  <si>
    <t>JosÃ© Padilha</t>
  </si>
  <si>
    <t>Abbie Cornish</t>
  </si>
  <si>
    <t>Action|Crime|Sci-Fi|Thriller</t>
  </si>
  <si>
    <t>RoboCopÂ </t>
  </si>
  <si>
    <t>Jennifer Ehle</t>
  </si>
  <si>
    <t>Kick Gurry</t>
  </si>
  <si>
    <t>Action|Family|Sport</t>
  </si>
  <si>
    <t>Scott Porter</t>
  </si>
  <si>
    <t>Speed RacerÂ </t>
  </si>
  <si>
    <t>Nicholas Elia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</si>
  <si>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</si>
  <si>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</si>
  <si>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</si>
  <si>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</si>
  <si>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</si>
  <si>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</si>
  <si>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James Mangold</t>
  </si>
  <si>
    <t>Marc Blucas</t>
  </si>
  <si>
    <t>Action|Comedy|Romance</t>
  </si>
  <si>
    <t>Knight and DayÂ </t>
  </si>
  <si>
    <t>Action|Adventure|Mystery|Sci-Fi</t>
  </si>
  <si>
    <t>OblivionÂ </t>
  </si>
  <si>
    <t>ZoÃ« Bell</t>
  </si>
  <si>
    <t>George Lucas</t>
  </si>
  <si>
    <t>Star Wars: Episode III - Revenge of the SithÂ </t>
  </si>
  <si>
    <t>Hayden Christensen</t>
  </si>
  <si>
    <t>Star Wars: Episode II - Attack of the ClonesÂ </t>
  </si>
  <si>
    <t>Monsters, Inc.Â </t>
  </si>
  <si>
    <t>James Coburn</t>
  </si>
  <si>
    <t>Tao Okamoto</t>
  </si>
  <si>
    <t>The WolverineÂ </t>
  </si>
  <si>
    <t>Rila Fukushima</t>
  </si>
  <si>
    <t>Star Wars: Episode I - The Phantom MenaceÂ </t>
  </si>
  <si>
    <t>Ian McDiarmid</t>
  </si>
  <si>
    <t>Kirk De Micco</t>
  </si>
  <si>
    <t>The CroodsÂ </t>
  </si>
  <si>
    <t>FrÃ©dÃ©ric Forestier</t>
  </si>
  <si>
    <t>Santiago Segura</t>
  </si>
  <si>
    <t>Alain Delon</t>
  </si>
  <si>
    <t>Asterix at the Olympic GamesÂ </t>
  </si>
  <si>
    <t>Vanessa Hessler</t>
  </si>
  <si>
    <t>French</t>
  </si>
  <si>
    <t>France</t>
  </si>
  <si>
    <t>Roger Willie</t>
  </si>
  <si>
    <t>Action|Drama|War</t>
  </si>
  <si>
    <t>WindtalkersÂ </t>
  </si>
  <si>
    <t>Noah Emmerich</t>
  </si>
  <si>
    <t>Cedric Nicolas-Troyan</t>
  </si>
  <si>
    <t>The Huntsman: Winter's WarÂ </t>
  </si>
  <si>
    <t>Danny Woodburn</t>
  </si>
  <si>
    <t>Noel Fisher</t>
  </si>
  <si>
    <t>Teenage Mutant Ninja TurtlesÂ </t>
  </si>
  <si>
    <t>Jeremy Howard</t>
  </si>
  <si>
    <t>Basher Savage</t>
  </si>
  <si>
    <t>Adventure|Drama|Sci-Fi|Thriller</t>
  </si>
  <si>
    <t>Phaldut Sharma</t>
  </si>
  <si>
    <t>GravityÂ </t>
  </si>
  <si>
    <t>Amy Warren</t>
  </si>
  <si>
    <t>Roger Donaldson</t>
  </si>
  <si>
    <t>Grant Heslov</t>
  </si>
  <si>
    <t>Jamie RenÃ©e Smith</t>
  </si>
  <si>
    <t>Dante's PeakÂ </t>
  </si>
  <si>
    <t>Dave Green</t>
  </si>
  <si>
    <t>Stephen Amell</t>
  </si>
  <si>
    <t>Teenage Mutant Ninja Turtles: Out of the ShadowsÂ </t>
  </si>
  <si>
    <t>Josh Trank</t>
  </si>
  <si>
    <t>Reg E. Cathey</t>
  </si>
  <si>
    <t>Tim Blake Nelson</t>
  </si>
  <si>
    <t>Fantastic FourÂ </t>
  </si>
  <si>
    <t>Tim Heidecker</t>
  </si>
  <si>
    <t>Action|Adventure|Comedy|Family|Fantasy</t>
  </si>
  <si>
    <t>Night at the MuseumÂ </t>
  </si>
  <si>
    <t>Brad Peyton</t>
  </si>
  <si>
    <t>San AndreasÂ </t>
  </si>
  <si>
    <t>Archie Panjabi</t>
  </si>
  <si>
    <t>Roger Spottiswoode</t>
  </si>
  <si>
    <t>Vincent Schiavelli</t>
  </si>
  <si>
    <t>Tomorrow Never DiesÂ </t>
  </si>
  <si>
    <t>Joe Don Baker</t>
  </si>
  <si>
    <t>Adam Baldwin</t>
  </si>
  <si>
    <t>The PatriotÂ </t>
  </si>
  <si>
    <t>Steven Soderbergh</t>
  </si>
  <si>
    <t>Julia Roberts</t>
  </si>
  <si>
    <t>Crime|Thriller</t>
  </si>
  <si>
    <t>Ocean's TwelveÂ </t>
  </si>
  <si>
    <t>Mini Anden</t>
  </si>
  <si>
    <t>Action|Comedy|Crime|Romance|Thriller</t>
  </si>
  <si>
    <t>Mr. &amp; Mrs. SmithÂ </t>
  </si>
  <si>
    <t>Stephanie March</t>
  </si>
  <si>
    <t>Theo James</t>
  </si>
  <si>
    <t>InsurgentÂ </t>
  </si>
  <si>
    <t>Mekhi Phifer</t>
  </si>
  <si>
    <t>Adam Scott</t>
  </si>
  <si>
    <t>Biography|Drama</t>
  </si>
  <si>
    <t>The AviatorÂ </t>
  </si>
  <si>
    <t>Frances Conroy</t>
  </si>
  <si>
    <t>Catherine Tate</t>
  </si>
  <si>
    <t>James Corden</t>
  </si>
  <si>
    <t>Gulliver's TravelsÂ </t>
  </si>
  <si>
    <t>Olly Alexander</t>
  </si>
  <si>
    <t>Michel Gondry</t>
  </si>
  <si>
    <t>Action|Comedy|Crime|Sci-Fi|Thriller</t>
  </si>
  <si>
    <t>The Green HornetÂ </t>
  </si>
  <si>
    <t>Chad L. Coleman</t>
  </si>
  <si>
    <t>Dirk Benedict</t>
  </si>
  <si>
    <t>Action|Adventure|Crime</t>
  </si>
  <si>
    <t>George Peppard</t>
  </si>
  <si>
    <t xml:space="preserve">The A-TeamÂ             </t>
  </si>
  <si>
    <t>Dwight Schultz</t>
  </si>
  <si>
    <t>Noam Murro</t>
  </si>
  <si>
    <t>Sullivan Stapleton</t>
  </si>
  <si>
    <t>Action|Drama|Fantasy|War</t>
  </si>
  <si>
    <t>300: Rise of an EmpireÂ </t>
  </si>
  <si>
    <t>Raja Gosnell</t>
  </si>
  <si>
    <t>Tim Gunn</t>
  </si>
  <si>
    <t>Mahadeo Shivraj</t>
  </si>
  <si>
    <t>The SmurfsÂ </t>
  </si>
  <si>
    <t>Madison McKinley</t>
  </si>
  <si>
    <t>Will Finn</t>
  </si>
  <si>
    <t>Roseanne Barr</t>
  </si>
  <si>
    <t>Animation|Comedy|Family|Music|Western</t>
  </si>
  <si>
    <t>Home on the RangeÂ </t>
  </si>
  <si>
    <t>G.W. Bailey</t>
  </si>
  <si>
    <t>Action|Adventure|Mystery|Sci-Fi|Thriller</t>
  </si>
  <si>
    <t>AllegiantÂ </t>
  </si>
  <si>
    <t>Torey Michael Adkins</t>
  </si>
  <si>
    <t>Action|Drama|Sci-Fi|Sport</t>
  </si>
  <si>
    <t>Real SteelÂ </t>
  </si>
  <si>
    <t>Olga Fonda</t>
  </si>
  <si>
    <t>Nancy O'Dell</t>
  </si>
  <si>
    <t>Jacob Tremblay</t>
  </si>
  <si>
    <t>The Smurfs 2Â </t>
  </si>
  <si>
    <t>Vanessa Matsui</t>
  </si>
  <si>
    <t>Jan de Bont</t>
  </si>
  <si>
    <t>Action|Crime|Romance|Thriller</t>
  </si>
  <si>
    <t>Jason Patric</t>
  </si>
  <si>
    <t>Speed 2: Cruise ControlÂ </t>
  </si>
  <si>
    <t>Lois Chiles</t>
  </si>
  <si>
    <t>Moises Arias</t>
  </si>
  <si>
    <t>Ender's GameÂ </t>
  </si>
  <si>
    <t>Aramis Knight</t>
  </si>
  <si>
    <t>Len Wiseman</t>
  </si>
  <si>
    <t>Jonathan Sadowski</t>
  </si>
  <si>
    <t>Live Free or Die HardÂ </t>
  </si>
  <si>
    <t>Cyril Raffaelli</t>
  </si>
  <si>
    <t>The Lord of the Rings: The Fellowship of the RingÂ </t>
  </si>
  <si>
    <t>Billy Boyd</t>
  </si>
  <si>
    <t>Frank Coraci</t>
  </si>
  <si>
    <t>Action|Adventure|Comedy</t>
  </si>
  <si>
    <t>Around the World in 80 DaysÂ </t>
  </si>
  <si>
    <t>CÃ©cile De France</t>
  </si>
  <si>
    <t>Michael Mann</t>
  </si>
  <si>
    <t>Biography|Drama|Sport</t>
  </si>
  <si>
    <t>AliÂ </t>
  </si>
  <si>
    <t>Bo Welch</t>
  </si>
  <si>
    <t>Kelly Preston</t>
  </si>
  <si>
    <t>The Cat in the HatÂ </t>
  </si>
  <si>
    <t>Spencer Breslin</t>
  </si>
  <si>
    <t>Action|Mystery|Sci-Fi|Thriller</t>
  </si>
  <si>
    <t>I, RobotÂ </t>
  </si>
  <si>
    <t>Chi McBride</t>
  </si>
  <si>
    <t>Kingdom of HeavenÂ </t>
  </si>
  <si>
    <t>Philip Glenister</t>
  </si>
  <si>
    <t>Chazz Palminteri</t>
  </si>
  <si>
    <t>Stuart LittleÂ </t>
  </si>
  <si>
    <t>Jeffrey Jones</t>
  </si>
  <si>
    <t>Ron Clements</t>
  </si>
  <si>
    <t>Jenifer Lewis</t>
  </si>
  <si>
    <t>Animation|Family|Fantasy|Musical|Romance</t>
  </si>
  <si>
    <t>The Princess and the FrogÂ </t>
  </si>
  <si>
    <t>Anika Noni Rose</t>
  </si>
  <si>
    <t>Donald Glover</t>
  </si>
  <si>
    <t>The MartianÂ </t>
  </si>
  <si>
    <t>Benedict Wong</t>
  </si>
  <si>
    <t>Christopher Barnard</t>
  </si>
  <si>
    <t>Comedy</t>
  </si>
  <si>
    <t>Mathew Buck</t>
  </si>
  <si>
    <t xml:space="preserve">10,000 B.C.Â             </t>
  </si>
  <si>
    <t>Action|Adventure|Romance|Sci-Fi|Thriller</t>
  </si>
  <si>
    <t>The IslandÂ </t>
  </si>
  <si>
    <t>Peter Chelsom</t>
  </si>
  <si>
    <t>Warren Beatty</t>
  </si>
  <si>
    <t>Comedy|Romance</t>
  </si>
  <si>
    <t>Del Zamora</t>
  </si>
  <si>
    <t>Town &amp; CountryÂ </t>
  </si>
  <si>
    <t>New Line</t>
  </si>
  <si>
    <t>Dominic Sena</t>
  </si>
  <si>
    <t>Gone in Sixty SecondsÂ </t>
  </si>
  <si>
    <t>Robert Duvall</t>
  </si>
  <si>
    <t>Connie Nielsen</t>
  </si>
  <si>
    <t>Action|Drama|Romance</t>
  </si>
  <si>
    <t>GladiatorÂ </t>
  </si>
  <si>
    <t>Oliver Reed</t>
  </si>
  <si>
    <t>Frank Grillo</t>
  </si>
  <si>
    <t>Minority ReportÂ </t>
  </si>
  <si>
    <t>Jessica Capshaw</t>
  </si>
  <si>
    <t>Harry Potter and the Chamber of SecretsÂ </t>
  </si>
  <si>
    <t>Tobias Menzies</t>
  </si>
  <si>
    <t>Casino RoyaleÂ </t>
  </si>
  <si>
    <t>Ivana Milicevic</t>
  </si>
  <si>
    <t>Estella Warren</t>
  </si>
  <si>
    <t>Planet of the ApesÂ </t>
  </si>
  <si>
    <t>Erick Avari</t>
  </si>
  <si>
    <t>Jenette Goldstein</t>
  </si>
  <si>
    <t>Terminator 2: Judgment DayÂ </t>
  </si>
  <si>
    <t>S. Epatha Merkerson</t>
  </si>
  <si>
    <t>Biography|Crime|Drama|History|Romance</t>
  </si>
  <si>
    <t>Public EnemiesÂ </t>
  </si>
  <si>
    <t>Ruby Dee</t>
  </si>
  <si>
    <t>Biography|Crime|Drama</t>
  </si>
  <si>
    <t>Denzel Washington</t>
  </si>
  <si>
    <t>American GangsterÂ </t>
  </si>
  <si>
    <t>RZA</t>
  </si>
  <si>
    <t>Tia Carrere</t>
  </si>
  <si>
    <t>Action|Comedy|Thriller</t>
  </si>
  <si>
    <t>Jamie Lee Curtis</t>
  </si>
  <si>
    <t>True LiesÂ </t>
  </si>
  <si>
    <t>Tom Arnold</t>
  </si>
  <si>
    <t>Tony Scott</t>
  </si>
  <si>
    <t>The Taking of Pelham 1 2 3Â </t>
  </si>
  <si>
    <t>Michael Rispoli</t>
  </si>
  <si>
    <t>Paul Weitz</t>
  </si>
  <si>
    <t>Blythe Danner</t>
  </si>
  <si>
    <t>Robert De Niro</t>
  </si>
  <si>
    <t>Little FockersÂ </t>
  </si>
  <si>
    <t>Teri Polo</t>
  </si>
  <si>
    <t>Adam McKay</t>
  </si>
  <si>
    <t>Action|Comedy|Crime</t>
  </si>
  <si>
    <t>The Other GuysÂ </t>
  </si>
  <si>
    <t>Derek Jeter</t>
  </si>
  <si>
    <t>Chuck Russell</t>
  </si>
  <si>
    <t>Action|Drama|Mystery|Thriller</t>
  </si>
  <si>
    <t>Vanessa Williams</t>
  </si>
  <si>
    <t>EraserÂ </t>
  </si>
  <si>
    <t>Roma Maffia</t>
  </si>
  <si>
    <t>Quentin Tarantino</t>
  </si>
  <si>
    <t>Drama|Western</t>
  </si>
  <si>
    <t>Django UnchainedÂ </t>
  </si>
  <si>
    <t>Gary Trousdale</t>
  </si>
  <si>
    <t>Jason Alexander</t>
  </si>
  <si>
    <t>Animation|Drama|Family|Musical|Romance</t>
  </si>
  <si>
    <t>The Hunchback of Notre DameÂ </t>
  </si>
  <si>
    <t>Bill Fagerbakke</t>
  </si>
  <si>
    <t>Mark Dindal</t>
  </si>
  <si>
    <t>Wendie Malick</t>
  </si>
  <si>
    <t>Eartha Kitt</t>
  </si>
  <si>
    <t>The Emperor's New GrooveÂ </t>
  </si>
  <si>
    <t>John Fiedler</t>
  </si>
  <si>
    <t>Simon West</t>
  </si>
  <si>
    <t>Sylvester Stallone</t>
  </si>
  <si>
    <t>The Expendables 2Â </t>
  </si>
  <si>
    <t>Armando Riesco</t>
  </si>
  <si>
    <t>Action|Adventure|Comedy|Family|Mystery</t>
  </si>
  <si>
    <t>National TreasureÂ </t>
  </si>
  <si>
    <t>Annie Parisse</t>
  </si>
  <si>
    <t>Stefen Fangmeier</t>
  </si>
  <si>
    <t>Ed Speleers</t>
  </si>
  <si>
    <t>EragonÂ </t>
  </si>
  <si>
    <t>Gary Lewis</t>
  </si>
  <si>
    <t>Spike Jonze</t>
  </si>
  <si>
    <t>Ryan Corr</t>
  </si>
  <si>
    <t>Catherine O'Hara</t>
  </si>
  <si>
    <t>Where the Wild Things AreÂ </t>
  </si>
  <si>
    <t>Max Records</t>
  </si>
  <si>
    <t>Chris Wedge</t>
  </si>
  <si>
    <t>Emma Kenney</t>
  </si>
  <si>
    <t>EpicÂ </t>
  </si>
  <si>
    <t>Troy Evans</t>
  </si>
  <si>
    <t>Florian Henckel von Donnersmarck</t>
  </si>
  <si>
    <t>Action|Romance|Thriller</t>
  </si>
  <si>
    <t>The TouristÂ </t>
  </si>
  <si>
    <t>Rufus Sewell</t>
  </si>
  <si>
    <t>Peter Hyams</t>
  </si>
  <si>
    <t>Mark Margolis</t>
  </si>
  <si>
    <t>Action|Fantasy|Horror|Mystery</t>
  </si>
  <si>
    <t>End of DaysÂ </t>
  </si>
  <si>
    <t>Udo Kier</t>
  </si>
  <si>
    <t>Adventure|Drama|Thriller</t>
  </si>
  <si>
    <t>Blood DiamondÂ </t>
  </si>
  <si>
    <t>Stephen Collins</t>
  </si>
  <si>
    <t>Biography|Comedy|Crime|Drama</t>
  </si>
  <si>
    <t>The Wolf of Wall StreetÂ </t>
  </si>
  <si>
    <t>Rene Auberjonois</t>
  </si>
  <si>
    <t>Batman ForeverÂ </t>
  </si>
  <si>
    <t>Debi Mazar</t>
  </si>
  <si>
    <t>Patrick Muldoon</t>
  </si>
  <si>
    <t>Action|Sci-Fi|War</t>
  </si>
  <si>
    <t>Jake Busey</t>
  </si>
  <si>
    <t>Starship TroopersÂ </t>
  </si>
  <si>
    <t>Seth Gilliam</t>
  </si>
  <si>
    <t>Tom Tykwer</t>
  </si>
  <si>
    <t>Jim Sturgess</t>
  </si>
  <si>
    <t>Drama|Sci-Fi</t>
  </si>
  <si>
    <t>Cloud AtlasÂ </t>
  </si>
  <si>
    <t>Action|Adventure|Animation|Family|Fantasy</t>
  </si>
  <si>
    <t>Legend of the Guardians: The Owls of Ga'HooleÂ </t>
  </si>
  <si>
    <t>Anthony LaPaglia</t>
  </si>
  <si>
    <t>Pitof</t>
  </si>
  <si>
    <t>Christopher Heyerdahl</t>
  </si>
  <si>
    <t>Action|Crime|Fantasy|Romance|Thriller</t>
  </si>
  <si>
    <t>CatwomanÂ </t>
  </si>
  <si>
    <t>Alex Borstein</t>
  </si>
  <si>
    <t>HerculesÂ </t>
  </si>
  <si>
    <t>Ingrid BolsÃ¸ Berdal</t>
  </si>
  <si>
    <t>Treasure PlanetÂ </t>
  </si>
  <si>
    <t>Michael Wincott</t>
  </si>
  <si>
    <t>Brad Silberling</t>
  </si>
  <si>
    <t>Anna Friel</t>
  </si>
  <si>
    <t>Adventure|Comedy|Sci-Fi</t>
  </si>
  <si>
    <t>Land of the LostÂ </t>
  </si>
  <si>
    <t>Bobb'e J. Thompson</t>
  </si>
  <si>
    <t>Patrick Hughes</t>
  </si>
  <si>
    <t>The Expendables 3Â </t>
  </si>
  <si>
    <t>Ericson Core</t>
  </si>
  <si>
    <t>Action|Crime|Sport|Thriller</t>
  </si>
  <si>
    <t>Point BreakÂ </t>
  </si>
  <si>
    <t>Lawrence Guterman</t>
  </si>
  <si>
    <t>Traylor Howard</t>
  </si>
  <si>
    <t>Jamie Kennedy</t>
  </si>
  <si>
    <t>Son of the MaskÂ </t>
  </si>
  <si>
    <t>Ben Stein</t>
  </si>
  <si>
    <t>Benjamin Walker</t>
  </si>
  <si>
    <t>Action|Adventure|Biography|Drama|History|Thriller</t>
  </si>
  <si>
    <t>In the Heart of the SeaÂ </t>
  </si>
  <si>
    <t>Frank Dillane</t>
  </si>
  <si>
    <t>Ron Underwood</t>
  </si>
  <si>
    <t>Randy Quaid</t>
  </si>
  <si>
    <t>Action|Comedy|Sci-Fi</t>
  </si>
  <si>
    <t>The Adventures of Pluto NashÂ </t>
  </si>
  <si>
    <t>Burt Young</t>
  </si>
  <si>
    <t>Sean Huze</t>
  </si>
  <si>
    <t>Action|Drama|Thriller|War</t>
  </si>
  <si>
    <t>Green ZoneÂ </t>
  </si>
  <si>
    <t>Igal Naor</t>
  </si>
  <si>
    <t>Steve Martino</t>
  </si>
  <si>
    <t>Venus Schultheis</t>
  </si>
  <si>
    <t>Francesca Capaldi</t>
  </si>
  <si>
    <t>The Peanuts MovieÂ </t>
  </si>
  <si>
    <t>Bill Melendez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</si>
  <si>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</si>
  <si>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</si>
  <si>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</si>
  <si>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</si>
  <si>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</si>
  <si>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</si>
  <si>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Action|Adventure|Fantasy|Thriller</t>
  </si>
  <si>
    <t>The Mummy ReturnsÂ </t>
  </si>
  <si>
    <t>Patricia Velasquez</t>
  </si>
  <si>
    <t>Crime|Drama</t>
  </si>
  <si>
    <t>Gangs of New YorkÂ </t>
  </si>
  <si>
    <t>Yimou Zhang</t>
  </si>
  <si>
    <t>Ni Ni</t>
  </si>
  <si>
    <t>Drama|History|Romance|War</t>
  </si>
  <si>
    <t>The Flowers of WarÂ </t>
  </si>
  <si>
    <t>Shigeo Kobayashi</t>
  </si>
  <si>
    <t>Mandarin</t>
  </si>
  <si>
    <t>Ash Brannon</t>
  </si>
  <si>
    <t>Zooey Deschanel</t>
  </si>
  <si>
    <t>Animation|Comedy|Family|Sport</t>
  </si>
  <si>
    <t>Surf's UpÂ </t>
  </si>
  <si>
    <t>Jon Heder</t>
  </si>
  <si>
    <t>Frank Oz</t>
  </si>
  <si>
    <t>Comedy|Sci-Fi|Thriller</t>
  </si>
  <si>
    <t>Jon Lovitz</t>
  </si>
  <si>
    <t>The Stepford WivesÂ </t>
  </si>
  <si>
    <t>Roger Bart</t>
  </si>
  <si>
    <t>Drama|History|War</t>
  </si>
  <si>
    <t>Black Hawk DownÂ </t>
  </si>
  <si>
    <t>Jay Roach</t>
  </si>
  <si>
    <t>Thomas Middleditch</t>
  </si>
  <si>
    <t>The CampaignÂ </t>
  </si>
  <si>
    <t>Katherine LaNasa</t>
  </si>
  <si>
    <t>Luc Besson</t>
  </si>
  <si>
    <t>Milla Jovovich</t>
  </si>
  <si>
    <t>The Fifth ElementÂ </t>
  </si>
  <si>
    <t>Michael Patrick King</t>
  </si>
  <si>
    <t>Liza Minnelli</t>
  </si>
  <si>
    <t>Chris Noth</t>
  </si>
  <si>
    <t>Sex and the City 2Â </t>
  </si>
  <si>
    <t>Kristin Davis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</si>
  <si>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</si>
  <si>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</si>
  <si>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</si>
  <si>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</si>
  <si>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</si>
  <si>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</si>
  <si>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Ice Age: Continental DriftÂ </t>
  </si>
  <si>
    <t>Drake</t>
  </si>
  <si>
    <t>Derek Jacobi</t>
  </si>
  <si>
    <t>Drama|Family|Fantasy|Romance</t>
  </si>
  <si>
    <t>CinderellaÂ </t>
  </si>
  <si>
    <t>AJ Michalka</t>
  </si>
  <si>
    <t>Drama|Fantasy|Thriller</t>
  </si>
  <si>
    <t>Michael Imperioli</t>
  </si>
  <si>
    <t>The Lovely BonesÂ </t>
  </si>
  <si>
    <t>Alexander Gould</t>
  </si>
  <si>
    <t>Finding NemoÂ </t>
  </si>
  <si>
    <t>The Lord of the Rings: The Return of the KingÂ </t>
  </si>
  <si>
    <t>Bernard Hill</t>
  </si>
  <si>
    <t>The Lord of the Rings: The Two TowersÂ </t>
  </si>
  <si>
    <t>Sergey Bodrov</t>
  </si>
  <si>
    <t>Seventh SonÂ </t>
  </si>
  <si>
    <t>Olivia Williams</t>
  </si>
  <si>
    <t>Lara Croft: Tomb RaiderÂ </t>
  </si>
  <si>
    <t>Chris Barrie</t>
  </si>
  <si>
    <t>Wally Pfister</t>
  </si>
  <si>
    <t>Drama|Mystery|Romance|Sci-Fi|Thriller</t>
  </si>
  <si>
    <t>TranscendenceÂ </t>
  </si>
  <si>
    <t>Trevor Morgan</t>
  </si>
  <si>
    <t>Michael Jeter</t>
  </si>
  <si>
    <t>Jurassic Park IIIÂ </t>
  </si>
  <si>
    <t>Alessandro Nivola</t>
  </si>
  <si>
    <t>Rupert Wyatt</t>
  </si>
  <si>
    <t>David Oyelowo</t>
  </si>
  <si>
    <t>Rise of the Planet of the ApesÂ </t>
  </si>
  <si>
    <t>Mark Waters</t>
  </si>
  <si>
    <t>Tod Fennell</t>
  </si>
  <si>
    <t>The Spiderwick ChroniclesÂ </t>
  </si>
  <si>
    <t>Joan Plowright</t>
  </si>
  <si>
    <t>John Moore</t>
  </si>
  <si>
    <t>Cole Hauser</t>
  </si>
  <si>
    <t>A Good Day to Die HardÂ </t>
  </si>
  <si>
    <t>Megalyn Echikunwoke</t>
  </si>
  <si>
    <t>John Lee Hancock</t>
  </si>
  <si>
    <t>Drama|History|War|Western</t>
  </si>
  <si>
    <t>The AlamoÂ </t>
  </si>
  <si>
    <t>Craig T. Nelson</t>
  </si>
  <si>
    <t>Action|Adventure|Animation|Family</t>
  </si>
  <si>
    <t>Holly Hunter</t>
  </si>
  <si>
    <t>The IncrediblesÂ </t>
  </si>
  <si>
    <t>Lou Romano</t>
  </si>
  <si>
    <t>Renny Harlin</t>
  </si>
  <si>
    <t>Christopher Masterson</t>
  </si>
  <si>
    <t>Cutthroat IslandÂ </t>
  </si>
  <si>
    <t>Matthew Modine</t>
  </si>
  <si>
    <t>Percy Jackson &amp; the Olympians: The Lightning ThiefÂ </t>
  </si>
  <si>
    <t>Adventure|Comedy|Family|Mystery|Sci-Fi</t>
  </si>
  <si>
    <t>Men in BlackÂ </t>
  </si>
  <si>
    <t>Linda Fiorentino</t>
  </si>
  <si>
    <t>Toy Story 2Â </t>
  </si>
  <si>
    <t>UnstoppableÂ </t>
  </si>
  <si>
    <t>Ethan Suplee</t>
  </si>
  <si>
    <t>John Lone</t>
  </si>
  <si>
    <t>Mei MelanÃ§on</t>
  </si>
  <si>
    <t>Rush Hour 2Â </t>
  </si>
  <si>
    <t>Harris Yulin</t>
  </si>
  <si>
    <t>Amber Valletta</t>
  </si>
  <si>
    <t>Drama|Fantasy|Horror|Mystery|Thriller</t>
  </si>
  <si>
    <t>What Lies BeneathÂ </t>
  </si>
  <si>
    <t>Miranda Otto</t>
  </si>
  <si>
    <t>Phil Lord</t>
  </si>
  <si>
    <t>Animation|Comedy|Family|Sci-Fi</t>
  </si>
  <si>
    <t>Will Forte</t>
  </si>
  <si>
    <t>Cloudy with a Chance of MeatballsÂ </t>
  </si>
  <si>
    <t>Al Roker</t>
  </si>
  <si>
    <t>Maile Flanagan</t>
  </si>
  <si>
    <t>Denis Leary</t>
  </si>
  <si>
    <t>Ice Age: Dawn of the DinosaursÂ </t>
  </si>
  <si>
    <t>Kelly Keaton</t>
  </si>
  <si>
    <t>Ben Stiller</t>
  </si>
  <si>
    <t>Adrian Martinez</t>
  </si>
  <si>
    <t>Adventure|Comedy|Drama|Fantasy|Romance</t>
  </si>
  <si>
    <t>The Secret Life of Walter MittyÂ </t>
  </si>
  <si>
    <t>Joey Slotnick</t>
  </si>
  <si>
    <t>LL Cool J</t>
  </si>
  <si>
    <t>Action|Adventure|Comedy|Crime|Thriller</t>
  </si>
  <si>
    <t>Charlie's AngelsÂ </t>
  </si>
  <si>
    <t>Kelly Lynch</t>
  </si>
  <si>
    <t>Crime|Drama|Thriller</t>
  </si>
  <si>
    <t>The DepartedÂ </t>
  </si>
  <si>
    <t>Tony Bancroft</t>
  </si>
  <si>
    <t>Harvey Fierstein</t>
  </si>
  <si>
    <t>Adventure|Animation|Family|Fantasy|Musical|War</t>
  </si>
  <si>
    <t>MulanÂ </t>
  </si>
  <si>
    <t>June Foray</t>
  </si>
  <si>
    <t>Action|Comedy</t>
  </si>
  <si>
    <t>Tropic ThunderÂ </t>
  </si>
  <si>
    <t>Brandon T. Jackson</t>
  </si>
  <si>
    <t>Goran Visnjic</t>
  </si>
  <si>
    <t>Crime|Drama|Mystery|Thriller</t>
  </si>
  <si>
    <t>The Girl with the Dragon TattooÂ </t>
  </si>
  <si>
    <t>Joely Richardson</t>
  </si>
  <si>
    <t>Aldis Hodge</t>
  </si>
  <si>
    <t>Die Hard with a VengeanceÂ </t>
  </si>
  <si>
    <t>Kevin Chamberlin</t>
  </si>
  <si>
    <t>Sherlock HolmesÂ </t>
  </si>
  <si>
    <t>Robert Maillet</t>
  </si>
  <si>
    <t>Timur Bekmambetov</t>
  </si>
  <si>
    <t>Adventure|Drama|History</t>
  </si>
  <si>
    <t>Ben-HurÂ </t>
  </si>
  <si>
    <t>Jim Varney</t>
  </si>
  <si>
    <t>Action|Adventure|Animation|Family|Fantasy|Sci-Fi</t>
  </si>
  <si>
    <t>Atlantis: The Lost EmpireÂ </t>
  </si>
  <si>
    <t>Cree Summer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</si>
  <si>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</si>
  <si>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</si>
  <si>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</si>
  <si>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</si>
  <si>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</si>
  <si>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</si>
  <si>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Drama|History|Thriller|War</t>
  </si>
  <si>
    <t>ValkyrieÂ </t>
  </si>
  <si>
    <t>Dennis Dugan</t>
  </si>
  <si>
    <t>Sayed Badreya</t>
  </si>
  <si>
    <t>Adam Sandler</t>
  </si>
  <si>
    <t>You Don't Mess with the ZohanÂ </t>
  </si>
  <si>
    <t>Kevin Nealon</t>
  </si>
  <si>
    <t>Action|Animation|Comedy|Sci-Fi</t>
  </si>
  <si>
    <t>PixelsÂ </t>
  </si>
  <si>
    <t>Haley Joel Osment</t>
  </si>
  <si>
    <t>A.I. Artificial IntelligenceÂ </t>
  </si>
  <si>
    <t>Kevin Sussman</t>
  </si>
  <si>
    <t>Rachael Harris</t>
  </si>
  <si>
    <t>Comedy|Family|Fantasy|Horror|Mystery</t>
  </si>
  <si>
    <t>Marsha Thomason</t>
  </si>
  <si>
    <t>The Haunted MansionÂ </t>
  </si>
  <si>
    <t>Marc John Jefferies</t>
  </si>
  <si>
    <t>Tom Skerritt</t>
  </si>
  <si>
    <t>Drama|Mystery|Sci-Fi|Thriller</t>
  </si>
  <si>
    <t>ContactÂ </t>
  </si>
  <si>
    <t>Larry King</t>
  </si>
  <si>
    <t>Kim Dickens</t>
  </si>
  <si>
    <t>Action|Horror|Sci-Fi|Thriller</t>
  </si>
  <si>
    <t>Greg Grunberg</t>
  </si>
  <si>
    <t>Hollow ManÂ 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</si>
  <si>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</si>
  <si>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</si>
  <si>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</si>
  <si>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</si>
  <si>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</si>
  <si>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</si>
  <si>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Aboriginal</t>
  </si>
  <si>
    <t>Thor Freudenthal</t>
  </si>
  <si>
    <t>Leven Rambin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</si>
  <si>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</si>
  <si>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</si>
  <si>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</si>
  <si>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</si>
  <si>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Sanaa Lathan</t>
  </si>
  <si>
    <t>Michael Byrne</t>
  </si>
  <si>
    <t>Alun Armstrong</t>
  </si>
  <si>
    <t>The SaintÂ </t>
  </si>
  <si>
    <t>Velibor Topic</t>
  </si>
  <si>
    <t>Stephen Dillane</t>
  </si>
  <si>
    <t>Spy GameÂ </t>
  </si>
  <si>
    <t>Catherine McCormack</t>
  </si>
  <si>
    <t>Brian De Palma</t>
  </si>
  <si>
    <t>Mission to MarsÂ </t>
  </si>
  <si>
    <t>Kim Delaney</t>
  </si>
  <si>
    <t>Wanda Sykes</t>
  </si>
  <si>
    <t>RioÂ </t>
  </si>
  <si>
    <t>Will.i.am</t>
  </si>
  <si>
    <t>Comedy|Drama|Sci-Fi</t>
  </si>
  <si>
    <t>Bicentennial ManÂ </t>
  </si>
  <si>
    <t>Mick Jackson</t>
  </si>
  <si>
    <t>Anne Heche</t>
  </si>
  <si>
    <t>VolcanoÂ </t>
  </si>
  <si>
    <t>Gaby Hoffmann</t>
  </si>
  <si>
    <t>Alan J. Pakula</t>
  </si>
  <si>
    <t>The Devil's OwnÂ </t>
  </si>
  <si>
    <t>Natascha McElhone</t>
  </si>
  <si>
    <t>Kathryn Bigelow</t>
  </si>
  <si>
    <t>Christian Camargo</t>
  </si>
  <si>
    <t>K-19: The WidowmakerÂ </t>
  </si>
  <si>
    <t>Lex Shrapnel</t>
  </si>
  <si>
    <t>John Milius</t>
  </si>
  <si>
    <t>William Smith</t>
  </si>
  <si>
    <t>Conan the BarbarianÂ </t>
  </si>
  <si>
    <t>Sandahl Bergman</t>
  </si>
  <si>
    <t>Bruce McGill</t>
  </si>
  <si>
    <t>Paddy Considine</t>
  </si>
  <si>
    <t>Cinderella ManÂ </t>
  </si>
  <si>
    <t>Rosemarie DeWitt</t>
  </si>
  <si>
    <t>Andrey Konchalovskiy</t>
  </si>
  <si>
    <t>Action|Family|Fantasy|Musical</t>
  </si>
  <si>
    <t>Shirley Henderson</t>
  </si>
  <si>
    <t>The Nutcracker in 3DÂ </t>
  </si>
  <si>
    <t>Richard E. Grant</t>
  </si>
  <si>
    <t>Gary Ross</t>
  </si>
  <si>
    <t>Michael Angarano</t>
  </si>
  <si>
    <t>Drama|History|Sport</t>
  </si>
  <si>
    <t>SeabiscuitÂ </t>
  </si>
  <si>
    <t>Alan Ruck</t>
  </si>
  <si>
    <t>TwisterÂ </t>
  </si>
  <si>
    <t>Jami Gertz</t>
  </si>
  <si>
    <t>Paul Sanchez</t>
  </si>
  <si>
    <t>Adventure|Drama|Romance</t>
  </si>
  <si>
    <t>Cast AwayÂ </t>
  </si>
  <si>
    <t>Nick Searcy</t>
  </si>
  <si>
    <t>Animation|Comedy|Family|Music|Romance</t>
  </si>
  <si>
    <t>Happy FeetÂ </t>
  </si>
  <si>
    <t>Elizabeth Daily</t>
  </si>
  <si>
    <t>Joan Allen</t>
  </si>
  <si>
    <t>The Bourne SupremacyÂ </t>
  </si>
  <si>
    <t>Oksana Akinshina</t>
  </si>
  <si>
    <t>Air Force OneÂ </t>
  </si>
  <si>
    <t>Dean Stockwell</t>
  </si>
  <si>
    <t>Ocean's ElevenÂ </t>
  </si>
  <si>
    <t>Elliott Gould</t>
  </si>
  <si>
    <t>Paul W.S. Anderson</t>
  </si>
  <si>
    <t>The Three MusketeersÂ </t>
  </si>
  <si>
    <t>Genndy Tartakovsky</t>
  </si>
  <si>
    <t>Hotel TransylvaniaÂ 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</si>
  <si>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</si>
  <si>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</si>
  <si>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</si>
  <si>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</si>
  <si>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</si>
  <si>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</si>
  <si>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</si>
  <si>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</si>
  <si>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</si>
  <si>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</si>
  <si>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</si>
  <si>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Daniel Espinosa</t>
  </si>
  <si>
    <t>Safe HouseÂ </t>
  </si>
  <si>
    <t>Adventure|Comedy|Family</t>
  </si>
  <si>
    <t>102 DalmatiansÂ </t>
  </si>
  <si>
    <t>Jim Carter</t>
  </si>
  <si>
    <t>Gabourey Sidibe</t>
  </si>
  <si>
    <t>Tower HeistÂ </t>
  </si>
  <si>
    <t>Nancy Meyers</t>
  </si>
  <si>
    <t>The HolidayÂ </t>
  </si>
  <si>
    <t>Sarah Parish</t>
  </si>
  <si>
    <t>Enemy of the StateÂ </t>
  </si>
  <si>
    <t>Lisa Bonet</t>
  </si>
  <si>
    <t>Hunter Parrish</t>
  </si>
  <si>
    <t>Meryl Streep</t>
  </si>
  <si>
    <t>It's ComplicatedÂ </t>
  </si>
  <si>
    <t>Zoe Kazan</t>
  </si>
  <si>
    <t>Al Pacino</t>
  </si>
  <si>
    <t>Ocean's ThirteenÂ </t>
  </si>
  <si>
    <t>Roger Allers</t>
  </si>
  <si>
    <t>Debra Messing</t>
  </si>
  <si>
    <t>Open SeasonÂ </t>
  </si>
  <si>
    <t>Jane Krakowski</t>
  </si>
  <si>
    <t>Neil Burger</t>
  </si>
  <si>
    <t>DivergentÂ </t>
  </si>
  <si>
    <t>Jean-Jacques Annaud</t>
  </si>
  <si>
    <t>Gabriel Thomson</t>
  </si>
  <si>
    <t>Bob Hoskins</t>
  </si>
  <si>
    <t>Enemy at the GatesÂ </t>
  </si>
  <si>
    <t>Clemens Schick</t>
  </si>
  <si>
    <t>The RundownÂ </t>
  </si>
  <si>
    <t>Tom Noonan</t>
  </si>
  <si>
    <t>Action|Adventure|Comedy|Fantasy</t>
  </si>
  <si>
    <t>F. Murray Abraham</t>
  </si>
  <si>
    <t>Last Action HeroÂ </t>
  </si>
  <si>
    <t>Li Gong</t>
  </si>
  <si>
    <t>Memoirs of a GeishaÂ </t>
  </si>
  <si>
    <t>Karl Yune</t>
  </si>
  <si>
    <t>Zachery Ty Bryan</t>
  </si>
  <si>
    <t>Amber Stevens West</t>
  </si>
  <si>
    <t>The Fast and the Furious: Tokyo DriftÂ </t>
  </si>
  <si>
    <t>Nikki Griffin</t>
  </si>
  <si>
    <t>Sarah Smith</t>
  </si>
  <si>
    <t>Imelda Staunton</t>
  </si>
  <si>
    <t>Arthur ChristmasÂ </t>
  </si>
  <si>
    <t>Michael Palin</t>
  </si>
  <si>
    <t>Martin Brest</t>
  </si>
  <si>
    <t>Meet Joe BlackÂ </t>
  </si>
  <si>
    <t>Andrew Davis</t>
  </si>
  <si>
    <t>Rick Worthy</t>
  </si>
  <si>
    <t>Raymond Cruz</t>
  </si>
  <si>
    <t>Collateral DamageÂ </t>
  </si>
  <si>
    <t>Jsu Garcia</t>
  </si>
  <si>
    <t>Bob Fosse</t>
  </si>
  <si>
    <t>Ben Vereen</t>
  </si>
  <si>
    <t>Comedy|Drama|Music|Musical</t>
  </si>
  <si>
    <t>Roy Scheider</t>
  </si>
  <si>
    <t>All That JazzÂ </t>
  </si>
  <si>
    <t>Max Wright</t>
  </si>
  <si>
    <t>Tarsem Singh</t>
  </si>
  <si>
    <t>Adventure|Comedy|Drama|Family|Fantasy</t>
  </si>
  <si>
    <t>Mirror MirrorÂ 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</si>
  <si>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</si>
  <si>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</si>
  <si>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</si>
  <si>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</si>
  <si>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</si>
  <si>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</si>
  <si>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Jon Amiel</t>
  </si>
  <si>
    <t>TchÃ©ky Karyo</t>
  </si>
  <si>
    <t>The CoreÂ </t>
  </si>
  <si>
    <t>Rekha Sharma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</si>
  <si>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</si>
  <si>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</si>
  <si>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</si>
  <si>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</si>
  <si>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</si>
  <si>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</si>
  <si>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Linda Cardellini</t>
  </si>
  <si>
    <t>Adventure|Comedy|Mystery</t>
  </si>
  <si>
    <t>Sarah Michelle Gellar</t>
  </si>
  <si>
    <t>Scooby-DooÂ </t>
  </si>
  <si>
    <t>Miguel A. NÃºÃ±ez Jr.</t>
  </si>
  <si>
    <t>Pete Travis</t>
  </si>
  <si>
    <t>Jason Cope</t>
  </si>
  <si>
    <t>Wood Harris</t>
  </si>
  <si>
    <t>DreddÂ </t>
  </si>
  <si>
    <t>Rakie Ayola</t>
  </si>
  <si>
    <t>Cameron Monaghan</t>
  </si>
  <si>
    <t>Comedy|Drama|Fantasy|Romance</t>
  </si>
  <si>
    <t>ClickÂ </t>
  </si>
  <si>
    <t>Julie Kavner</t>
  </si>
  <si>
    <t>George A. Romero</t>
  </si>
  <si>
    <t>Hal Holbrook</t>
  </si>
  <si>
    <t>Ted Danson</t>
  </si>
  <si>
    <t>CreepshowÂ </t>
  </si>
  <si>
    <t>Adrienne Barbeau</t>
  </si>
  <si>
    <t>Action|Comedy|Family|Fantasy</t>
  </si>
  <si>
    <t>Cats &amp; Dogs: The Revenge of Kitty GaloreÂ </t>
  </si>
  <si>
    <t>Katt Williams</t>
  </si>
  <si>
    <t>JumperÂ </t>
  </si>
  <si>
    <t>Tom Hulce</t>
  </si>
  <si>
    <t>IvÃ¡n KamarÃ¡s</t>
  </si>
  <si>
    <t>Action|Adventure|Fantasy|Horror|Sci-Fi</t>
  </si>
  <si>
    <t>Seth MacFarlane</t>
  </si>
  <si>
    <t>Hellboy II: The Golden ArmyÂ </t>
  </si>
  <si>
    <t>Brian Steele</t>
  </si>
  <si>
    <t>Crime|Drama|History|Mystery|Thriller</t>
  </si>
  <si>
    <t>ZodiacÂ </t>
  </si>
  <si>
    <t>Anthony Edwards</t>
  </si>
  <si>
    <t>Michael Rapaport</t>
  </si>
  <si>
    <t>The 6th DayÂ </t>
  </si>
  <si>
    <t>Comedy|Drama</t>
  </si>
  <si>
    <t>Bruce AlmightyÂ </t>
  </si>
  <si>
    <t>The ExpendablesÂ </t>
  </si>
  <si>
    <t>Mission: ImpossibleÂ </t>
  </si>
  <si>
    <t>Vanessa Redgrave</t>
  </si>
  <si>
    <t>The Hunger GamesÂ </t>
  </si>
  <si>
    <t>Anthony Reynolds</t>
  </si>
  <si>
    <t>Todd Phillips</t>
  </si>
  <si>
    <t>Mason Lee</t>
  </si>
  <si>
    <t>The Hangover Part IIÂ </t>
  </si>
  <si>
    <t>Mike Tyson</t>
  </si>
  <si>
    <t>Batman ReturnsÂ </t>
  </si>
  <si>
    <t>Andrew Bryniarski</t>
  </si>
  <si>
    <t>Over the HedgeÂ </t>
  </si>
  <si>
    <t>Jason Scott Lee</t>
  </si>
  <si>
    <t>Adventure|Animation|Comedy|Drama|Family|Fantasy|Sci-Fi</t>
  </si>
  <si>
    <t>Lilo &amp; StitchÂ </t>
  </si>
  <si>
    <t>David Ogden Stiers</t>
  </si>
  <si>
    <t>Gary Winick</t>
  </si>
  <si>
    <t>Charlotte's WebÂ </t>
  </si>
  <si>
    <t>Mimi Leder</t>
  </si>
  <si>
    <t>Action|Drama|Romance|Sci-Fi|Thriller</t>
  </si>
  <si>
    <t>Deep ImpactÂ </t>
  </si>
  <si>
    <t>RED 2Â </t>
  </si>
  <si>
    <t>Garrick Hagon</t>
  </si>
  <si>
    <t>Steve Reevis</t>
  </si>
  <si>
    <t>Comedy|Crime|Sport</t>
  </si>
  <si>
    <t>The Longest YardÂ </t>
  </si>
  <si>
    <t>Dalip Singh</t>
  </si>
  <si>
    <t>Alvin and the Chipmunks: ChipwreckedÂ </t>
  </si>
  <si>
    <t>Lauren Gottlieb</t>
  </si>
  <si>
    <t>Grown Ups 2Â </t>
  </si>
  <si>
    <t>Get SmartÂ </t>
  </si>
  <si>
    <t>Something's Gotta GiveÂ </t>
  </si>
  <si>
    <t>Paul Michael Glaser</t>
  </si>
  <si>
    <t>Joseph Sikora</t>
  </si>
  <si>
    <t>Shutter IslandÂ </t>
  </si>
  <si>
    <t>Nellie Sciutto</t>
  </si>
  <si>
    <t>Seth Gordon</t>
  </si>
  <si>
    <t>Four ChristmasesÂ </t>
  </si>
  <si>
    <t>Katy Mixon</t>
  </si>
  <si>
    <t>Drew Carey</t>
  </si>
  <si>
    <t>RobotsÂ </t>
  </si>
  <si>
    <t>Paula Abdul</t>
  </si>
  <si>
    <t>Face/OffÂ </t>
  </si>
  <si>
    <t>Adam Shankman</t>
  </si>
  <si>
    <t>Carmen Electra</t>
  </si>
  <si>
    <t>Comedy|Family|Fantasy|Romance</t>
  </si>
  <si>
    <t>Bedtime StoriesÂ </t>
  </si>
  <si>
    <t>Kathryn Joosten</t>
  </si>
  <si>
    <t>Jennifer Jason Leigh</t>
  </si>
  <si>
    <t>Road to PerditionÂ </t>
  </si>
  <si>
    <t>Liam Aiken</t>
  </si>
  <si>
    <t>Bailee Madison</t>
  </si>
  <si>
    <t>Just Go with ItÂ 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</si>
  <si>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</si>
  <si>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</si>
  <si>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</si>
  <si>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</si>
  <si>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</si>
  <si>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Monica Potter</t>
  </si>
  <si>
    <t>Con AirÂ </t>
  </si>
  <si>
    <t>Dave Chappelle</t>
  </si>
  <si>
    <t>D.J. Caruso</t>
  </si>
  <si>
    <t>Ethan Embry</t>
  </si>
  <si>
    <t>Eagle EyeÂ </t>
  </si>
  <si>
    <t>Cameron Boyce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</si>
  <si>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</si>
  <si>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</si>
  <si>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</si>
  <si>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</si>
  <si>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</si>
  <si>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</si>
  <si>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Jodi Benson</t>
  </si>
  <si>
    <t>Comedy|Family|Sci-Fi</t>
  </si>
  <si>
    <t>FlubberÂ </t>
  </si>
  <si>
    <t>Sam Lloyd</t>
  </si>
  <si>
    <t>Lili Taylor</t>
  </si>
  <si>
    <t>Fantasy|Horror|Mystery|Thriller</t>
  </si>
  <si>
    <t>The HauntingÂ </t>
  </si>
  <si>
    <t>Virginia Madsen</t>
  </si>
  <si>
    <t>Joe Pytka</t>
  </si>
  <si>
    <t>Adventure|Animation|Comedy|Family|Fantasy|Sci-Fi|Sport</t>
  </si>
  <si>
    <t>Space JamÂ </t>
  </si>
  <si>
    <t>Michael Jordan</t>
  </si>
  <si>
    <t>Henry Czerny</t>
  </si>
  <si>
    <t>Adventure|Comedy|Crime|Family|Mystery</t>
  </si>
  <si>
    <t>Roger Rees</t>
  </si>
  <si>
    <t>The Pink PantherÂ </t>
  </si>
  <si>
    <t>William Abadie</t>
  </si>
  <si>
    <t>Scott Derrickson</t>
  </si>
  <si>
    <t>Drama|Sci-Fi|Thriller</t>
  </si>
  <si>
    <t>The Day the Earth Stood StillÂ </t>
  </si>
  <si>
    <t>Juan Riedinger</t>
  </si>
  <si>
    <t>Alex McArthur</t>
  </si>
  <si>
    <t>Action|Crime|Mystery|Romance|Thriller</t>
  </si>
  <si>
    <t>Conspiracy TheoryÂ </t>
  </si>
  <si>
    <t>Michael Potts</t>
  </si>
  <si>
    <t>FuryÂ </t>
  </si>
  <si>
    <t>Jim Parrack</t>
  </si>
  <si>
    <t>Ivan Reitman</t>
  </si>
  <si>
    <t>Action|Adventure|Comedy|Romance</t>
  </si>
  <si>
    <t>Six Days Seven NightsÂ </t>
  </si>
  <si>
    <t>Eric Brevig</t>
  </si>
  <si>
    <t>Tom Cavanagh</t>
  </si>
  <si>
    <t>Yogi BearÂ </t>
  </si>
  <si>
    <t>Josh Robert Thompson</t>
  </si>
  <si>
    <t>Kelly Asbury</t>
  </si>
  <si>
    <t>Charles Napier</t>
  </si>
  <si>
    <t>Adventure|Animation|Family|Western</t>
  </si>
  <si>
    <t>Spirit: Stallion of the CimarronÂ </t>
  </si>
  <si>
    <t>Zahn McClarnon</t>
  </si>
  <si>
    <t>Leslie Bibb</t>
  </si>
  <si>
    <t>Comedy|Family|Romance</t>
  </si>
  <si>
    <t>ZookeeperÂ </t>
  </si>
  <si>
    <t>Nicholas Turturro</t>
  </si>
  <si>
    <t>Stephen Hopkins</t>
  </si>
  <si>
    <t>Action|Adventure|Family|Sci-Fi|Thriller</t>
  </si>
  <si>
    <t>Lost in SpaceÂ </t>
  </si>
  <si>
    <t>June Lockhart</t>
  </si>
  <si>
    <t>Jonathan Demme</t>
  </si>
  <si>
    <t>Dorian Missick</t>
  </si>
  <si>
    <t>The Manchurian CandidateÂ </t>
  </si>
  <si>
    <t>Jose Pablo Cantillo</t>
  </si>
  <si>
    <t>Henry Jaglom</t>
  </si>
  <si>
    <t>DÃ©jÃ  VuÂ </t>
  </si>
  <si>
    <t>Michael Brandon</t>
  </si>
  <si>
    <t>Hotel Transylvania 2Â </t>
  </si>
  <si>
    <t>Fran Drescher</t>
  </si>
  <si>
    <t>Agnes Moorehead</t>
  </si>
  <si>
    <t>Elizabeth Montgomery</t>
  </si>
  <si>
    <t xml:space="preserve">BewitchedÂ             </t>
  </si>
  <si>
    <t>Dick York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</si>
  <si>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</si>
  <si>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</si>
  <si>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</si>
  <si>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</si>
  <si>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</si>
  <si>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</si>
  <si>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Alan Young</t>
  </si>
  <si>
    <t>The Time MachineÂ </t>
  </si>
  <si>
    <t>Josh Stamberg</t>
  </si>
  <si>
    <t>Mika Boorem</t>
  </si>
  <si>
    <t>Action|Adventure|Family|Fantasy|Thriller</t>
  </si>
  <si>
    <t>Mighty Joe YoungÂ </t>
  </si>
  <si>
    <t>David Paymer</t>
  </si>
  <si>
    <t>SwordfishÂ </t>
  </si>
  <si>
    <t>Nick Chinlund</t>
  </si>
  <si>
    <t>Michael Emerson</t>
  </si>
  <si>
    <t>The Legend of ZorroÂ </t>
  </si>
  <si>
    <t>Adrian Alonso</t>
  </si>
  <si>
    <t>Spanish</t>
  </si>
  <si>
    <t>Vincent Ward</t>
  </si>
  <si>
    <t>Annabella Sciorra</t>
  </si>
  <si>
    <t>What Dreams May ComeÂ </t>
  </si>
  <si>
    <t>Rosalind Chao</t>
  </si>
  <si>
    <t>Steven Brill</t>
  </si>
  <si>
    <t>Comedy|Fantasy</t>
  </si>
  <si>
    <t>Little NickyÂ </t>
  </si>
  <si>
    <t>Michael McKean</t>
  </si>
  <si>
    <t>Terry Gilliam</t>
  </si>
  <si>
    <t>Action|Adventure|Comedy|Fantasy|Thriller</t>
  </si>
  <si>
    <t>The Brothers GrimmÂ </t>
  </si>
  <si>
    <t>Mars Attacks!Â 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</si>
  <si>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</si>
  <si>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</si>
  <si>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</si>
  <si>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</si>
  <si>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</si>
  <si>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</si>
  <si>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Harold Perrineau</t>
  </si>
  <si>
    <t>The EdgeÂ </t>
  </si>
  <si>
    <t>Bart the Bear</t>
  </si>
  <si>
    <t>Devin Ratray</t>
  </si>
  <si>
    <t>Action|Sci-Fi|Thriller</t>
  </si>
  <si>
    <t>SurrogatesÂ </t>
  </si>
  <si>
    <t>Boris Kodjoe</t>
  </si>
  <si>
    <t>Jon Foster</t>
  </si>
  <si>
    <t>Drama|History|Thriller</t>
  </si>
  <si>
    <t>Thirteen DaysÂ </t>
  </si>
  <si>
    <t>Bruce Thomas</t>
  </si>
  <si>
    <t>Viggo Mortensen</t>
  </si>
  <si>
    <t>DaylightÂ </t>
  </si>
  <si>
    <t>Amy Brenneman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</si>
  <si>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</si>
  <si>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</si>
  <si>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</si>
  <si>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</si>
  <si>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</si>
  <si>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</si>
  <si>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Roger Christian</t>
  </si>
  <si>
    <t>Richard Tyson</t>
  </si>
  <si>
    <t>Battlefield EarthÂ </t>
  </si>
  <si>
    <t>John Topor</t>
  </si>
  <si>
    <t>Joe Dante</t>
  </si>
  <si>
    <t>Jenna Elfman</t>
  </si>
  <si>
    <t>Looney Tunes: Back in ActionÂ </t>
  </si>
  <si>
    <t>Heather Locklear</t>
  </si>
  <si>
    <t>Elio Germano</t>
  </si>
  <si>
    <t>Drama|Musical|Romance</t>
  </si>
  <si>
    <t>Fergie</t>
  </si>
  <si>
    <t>NineÂ </t>
  </si>
  <si>
    <t>Andrea Di Stefano</t>
  </si>
  <si>
    <t>TimelineÂ </t>
  </si>
  <si>
    <t>Kevin Costner</t>
  </si>
  <si>
    <t>Brian Anthony Wilson</t>
  </si>
  <si>
    <t>The PostmanÂ </t>
  </si>
  <si>
    <t>Larenz Tate</t>
  </si>
  <si>
    <t>Adam Goldberg</t>
  </si>
  <si>
    <t>Babe: Pig in the CityÂ </t>
  </si>
  <si>
    <t>Glenne Headly</t>
  </si>
  <si>
    <t>Joseph Gilgun</t>
  </si>
  <si>
    <t>The Last Witch HunterÂ </t>
  </si>
  <si>
    <t>Lotte Verbeek</t>
  </si>
  <si>
    <t>Antony Hoffman</t>
  </si>
  <si>
    <t>Val Kilmer</t>
  </si>
  <si>
    <t>Bob Neill</t>
  </si>
  <si>
    <t>Red PlanetÂ </t>
  </si>
  <si>
    <t>Tom Sizemore</t>
  </si>
  <si>
    <t>Adam LeFevre</t>
  </si>
  <si>
    <t>Mia Farrow</t>
  </si>
  <si>
    <t>Arthur and the InvisiblesÂ </t>
  </si>
  <si>
    <t>Penny Balfour</t>
  </si>
  <si>
    <t>Jacques Perrin</t>
  </si>
  <si>
    <t>Documentary|Drama</t>
  </si>
  <si>
    <t>Pedro ArmendÃ¡riz Jr.</t>
  </si>
  <si>
    <t>OceansÂ </t>
  </si>
  <si>
    <t>Rie Miyazawa</t>
  </si>
  <si>
    <t>A Sound of ThunderÂ </t>
  </si>
  <si>
    <t>Jemima Rooper</t>
  </si>
  <si>
    <t>Currie Graham</t>
  </si>
  <si>
    <t>Action|Adventure|Drama|History|Romance</t>
  </si>
  <si>
    <t>Sasha Roiz</t>
  </si>
  <si>
    <t>PompeiiÂ </t>
  </si>
  <si>
    <t>Dylan Schombing</t>
  </si>
  <si>
    <t>AndrÃ©s Couturier</t>
  </si>
  <si>
    <t>David Hoffman</t>
  </si>
  <si>
    <t>Animation|Family</t>
  </si>
  <si>
    <t>Sariann Monaco</t>
  </si>
  <si>
    <t>Top Cat BeginsÂ </t>
  </si>
  <si>
    <t>Ben Diskin</t>
  </si>
  <si>
    <t>Mexico</t>
  </si>
  <si>
    <t>Austin Pendleton</t>
  </si>
  <si>
    <t>A Beautiful MindÂ </t>
  </si>
  <si>
    <t>Adventure|Animation|Drama|Family|Musical</t>
  </si>
  <si>
    <t>The Lion KingÂ </t>
  </si>
  <si>
    <t>Niketa Calame</t>
  </si>
  <si>
    <t>Journey 2: The Mysterious IslandÂ </t>
  </si>
  <si>
    <t>Cody Cameron</t>
  </si>
  <si>
    <t>Animation|Comedy|Family|Fantasy|Sci-Fi</t>
  </si>
  <si>
    <t>Cloudy with a Chance of Meatballs 2Â </t>
  </si>
  <si>
    <t>Melissa Sturm</t>
  </si>
  <si>
    <t>Red DragonÂ </t>
  </si>
  <si>
    <t>Emily Watson</t>
  </si>
  <si>
    <t>HidalgoÂ </t>
  </si>
  <si>
    <t>Jack and JillÂ </t>
  </si>
  <si>
    <t>Tim Meadows</t>
  </si>
  <si>
    <t>John Singleton</t>
  </si>
  <si>
    <t>2 Fast 2 FuriousÂ </t>
  </si>
  <si>
    <t>Mo Gallini</t>
  </si>
  <si>
    <t>Adventure|Animation|Drama|Family|Fantasy</t>
  </si>
  <si>
    <t>The Little PrinceÂ </t>
  </si>
  <si>
    <t>Oliver Hirschbiegel</t>
  </si>
  <si>
    <t>Veronica Cartwright</t>
  </si>
  <si>
    <t>Sci-Fi|Thriller</t>
  </si>
  <si>
    <t>The InvasionÂ </t>
  </si>
  <si>
    <t>Jeremy Northam</t>
  </si>
  <si>
    <t>Des McAnuff</t>
  </si>
  <si>
    <t>The Adventures of Rocky &amp; BullwinkleÂ </t>
  </si>
  <si>
    <t>Jonathan Winters</t>
  </si>
  <si>
    <t>Yarrow Cheney</t>
  </si>
  <si>
    <t>Eric Stonestreet</t>
  </si>
  <si>
    <t>Animation|Comedy|Family</t>
  </si>
  <si>
    <t>The Secret Life of PetsÂ </t>
  </si>
  <si>
    <t>Albert Brooks</t>
  </si>
  <si>
    <t>Stephen Norrington</t>
  </si>
  <si>
    <t>Max Ryan</t>
  </si>
  <si>
    <t>The League of Extraordinary GentlemenÂ </t>
  </si>
  <si>
    <t>Pierre Coffin</t>
  </si>
  <si>
    <t>Miranda Cosgrove</t>
  </si>
  <si>
    <t>Despicable Me 2Â </t>
  </si>
  <si>
    <t>Independence DayÂ </t>
  </si>
  <si>
    <t>Mary McDonnell</t>
  </si>
  <si>
    <t>Richard Schiff</t>
  </si>
  <si>
    <t>Ariana Richards</t>
  </si>
  <si>
    <t>The Lost World: Jurassic ParkÂ </t>
  </si>
  <si>
    <t>Vanessa Lee Chester</t>
  </si>
  <si>
    <t>MadagascarÂ </t>
  </si>
  <si>
    <t>Danny Huston</t>
  </si>
  <si>
    <t>Children of MenÂ </t>
  </si>
  <si>
    <t>Rita Davies</t>
  </si>
  <si>
    <t>Tyler Mane</t>
  </si>
  <si>
    <t>X-MenÂ </t>
  </si>
  <si>
    <t>Action|Crime|Fantasy|Thriller</t>
  </si>
  <si>
    <t>WantedÂ </t>
  </si>
  <si>
    <t>Michael Biehn</t>
  </si>
  <si>
    <t>The RockÂ </t>
  </si>
  <si>
    <t>Bokeem Woodbine</t>
  </si>
  <si>
    <t>Ray Romano</t>
  </si>
  <si>
    <t>Ice Age: The MeltdownÂ </t>
  </si>
  <si>
    <t>Jay Leno</t>
  </si>
  <si>
    <t>Peter Dante</t>
  </si>
  <si>
    <t>50 First DatesÂ </t>
  </si>
  <si>
    <t>Allen Covert</t>
  </si>
  <si>
    <t>Elijah Kelley</t>
  </si>
  <si>
    <t>Comedy|Drama|Family|Music|Musical|Romance</t>
  </si>
  <si>
    <t>Jerry Stiller</t>
  </si>
  <si>
    <t>HairsprayÂ </t>
  </si>
  <si>
    <t>Paul Dooley</t>
  </si>
  <si>
    <t>Alan Ford</t>
  </si>
  <si>
    <t>Horror|Mystery|Thriller</t>
  </si>
  <si>
    <t>Exorcist: The BeginningÂ </t>
  </si>
  <si>
    <t>Izabella Scorupco</t>
  </si>
  <si>
    <t>David Kellogg</t>
  </si>
  <si>
    <t>Action|Adventure|Comedy|Family|Sci-Fi</t>
  </si>
  <si>
    <t>Inspector GadgetÂ </t>
  </si>
  <si>
    <t>Now You See MeÂ </t>
  </si>
  <si>
    <t>Michael Kelly</t>
  </si>
  <si>
    <t>Grown UpsÂ </t>
  </si>
  <si>
    <t>The TerminalÂ </t>
  </si>
  <si>
    <t>Barry Shabaka Henley</t>
  </si>
  <si>
    <t>Matt Ryan</t>
  </si>
  <si>
    <t xml:space="preserve">ConstantineÂ             </t>
  </si>
  <si>
    <t>Charles Halford</t>
  </si>
  <si>
    <t>Kevin Dillon</t>
  </si>
  <si>
    <t>Comedy|Family</t>
  </si>
  <si>
    <t>Hotel for DogsÂ </t>
  </si>
  <si>
    <t>Yvette Nicole Brown</t>
  </si>
  <si>
    <t>Nicholas Lea</t>
  </si>
  <si>
    <t>Vertical LimitÂ </t>
  </si>
  <si>
    <t>Mike Nichols</t>
  </si>
  <si>
    <t>Biography|Comedy|Drama|History</t>
  </si>
  <si>
    <t>Charlie Wilson's WarÂ </t>
  </si>
  <si>
    <t>Jud Tylor</t>
  </si>
  <si>
    <t>Shark TaleÂ </t>
  </si>
  <si>
    <t>Jennifer Hudson</t>
  </si>
  <si>
    <t>Drama|Music|Musical</t>
  </si>
  <si>
    <t>Loretta Devine</t>
  </si>
  <si>
    <t>DreamgirlsÂ </t>
  </si>
  <si>
    <t>Brent Sexton</t>
  </si>
  <si>
    <t>Crime|Drama|Mystery</t>
  </si>
  <si>
    <t>Adam Arkin</t>
  </si>
  <si>
    <t xml:space="preserve">LifeÂ             </t>
  </si>
  <si>
    <t>Damian Lewis</t>
  </si>
  <si>
    <t>F. Gary Gray</t>
  </si>
  <si>
    <t>Christina Milian</t>
  </si>
  <si>
    <t>Comedy|Crime|Music</t>
  </si>
  <si>
    <t>Be CoolÂ </t>
  </si>
  <si>
    <t>Moritz Bleibtreu</t>
  </si>
  <si>
    <t>MunichÂ </t>
  </si>
  <si>
    <t>Antoine Fuqua</t>
  </si>
  <si>
    <t>Tears of the SunÂ </t>
  </si>
  <si>
    <t>Robert Luketic</t>
  </si>
  <si>
    <t>Action|Comedy|Romance|Thriller</t>
  </si>
  <si>
    <t>Tom Selleck</t>
  </si>
  <si>
    <t>KillersÂ </t>
  </si>
  <si>
    <t>The Man from U.N.C.L.E.Â </t>
  </si>
  <si>
    <t>Christian Berkel</t>
  </si>
  <si>
    <t>Paz Vega</t>
  </si>
  <si>
    <t>SpanglishÂ </t>
  </si>
  <si>
    <t>Sarah Steele</t>
  </si>
  <si>
    <t>Gil Kenan</t>
  </si>
  <si>
    <t>Animation|Comedy|Family|Fantasy|Mystery</t>
  </si>
  <si>
    <t>Monster HouseÂ </t>
  </si>
  <si>
    <t>Barry Levinson</t>
  </si>
  <si>
    <t>BrÃ­an F. O'Byrne</t>
  </si>
  <si>
    <t>Comedy|Crime|Drama|Romance</t>
  </si>
  <si>
    <t>BanditsÂ </t>
  </si>
  <si>
    <t>Azura Skye</t>
  </si>
  <si>
    <t>Jerry Zucker</t>
  </si>
  <si>
    <t>Ben Cross</t>
  </si>
  <si>
    <t>Action|Adventure|Romance|Thriller</t>
  </si>
  <si>
    <t>First KnightÂ </t>
  </si>
  <si>
    <t>John Gielgud</t>
  </si>
  <si>
    <t>Andy Tennant</t>
  </si>
  <si>
    <t>Geoffrey Palmer</t>
  </si>
  <si>
    <t>Drama|History|Romance</t>
  </si>
  <si>
    <t>Anna and the KingÂ </t>
  </si>
  <si>
    <t>Randall Duk Kim</t>
  </si>
  <si>
    <t>Daniel Sharman</t>
  </si>
  <si>
    <t>Action|Drama|Fantasy|Romance</t>
  </si>
  <si>
    <t>ImmortalsÂ </t>
  </si>
  <si>
    <t>Steve Byers</t>
  </si>
  <si>
    <t>Florent-Emilio Siri</t>
  </si>
  <si>
    <t>HostageÂ </t>
  </si>
  <si>
    <t>Ransford Doherty</t>
  </si>
  <si>
    <t>Don Bluth</t>
  </si>
  <si>
    <t>Action|Adventure|Animation|Family|Sci-Fi</t>
  </si>
  <si>
    <t>Titan A.E.Â </t>
  </si>
  <si>
    <t>Ron Shelton</t>
  </si>
  <si>
    <t>Hollywood HomicideÂ </t>
  </si>
  <si>
    <t>Lena Olin</t>
  </si>
  <si>
    <t>Sean Pertwee</t>
  </si>
  <si>
    <t>Action|Drama|Sci-Fi</t>
  </si>
  <si>
    <t>SoldierÂ </t>
  </si>
  <si>
    <t>David Pastor</t>
  </si>
  <si>
    <t>Kiernan Shipka</t>
  </si>
  <si>
    <t>Drama|Horror|Sci-Fi|Thriller</t>
  </si>
  <si>
    <t>CarriersÂ </t>
  </si>
  <si>
    <t>Lou Taylor Pucci</t>
  </si>
  <si>
    <t>Henry Selick</t>
  </si>
  <si>
    <t>Bridget Fonda</t>
  </si>
  <si>
    <t>Animation|Comedy|Fantasy</t>
  </si>
  <si>
    <t>MonkeyboneÂ </t>
  </si>
  <si>
    <t>Megan Mullally</t>
  </si>
  <si>
    <t>Flight of the PhoenixÂ </t>
  </si>
  <si>
    <t>UnbreakableÂ </t>
  </si>
  <si>
    <t>Kyle Balda</t>
  </si>
  <si>
    <t>MinionsÂ </t>
  </si>
  <si>
    <t>Sucker PunchÂ </t>
  </si>
  <si>
    <t>Mike Starr</t>
  </si>
  <si>
    <t>Snake EyesÂ </t>
  </si>
  <si>
    <t>John Heard</t>
  </si>
  <si>
    <t>James Pickens Jr.</t>
  </si>
  <si>
    <t>Peter Coyote</t>
  </si>
  <si>
    <t>SphereÂ </t>
  </si>
  <si>
    <t>Huey Lewis</t>
  </si>
  <si>
    <t>Clay Kaytis</t>
  </si>
  <si>
    <t>Action|Animation|Comedy|Family</t>
  </si>
  <si>
    <t>The Angry Birds MovieÂ </t>
  </si>
  <si>
    <t>Keegan-Michael Key</t>
  </si>
  <si>
    <t>Action|Adventure|Comedy|Romance|Thriller</t>
  </si>
  <si>
    <t>Fool's GoldÂ </t>
  </si>
  <si>
    <t>Alexis Dziena</t>
  </si>
  <si>
    <t>Judd Apatow</t>
  </si>
  <si>
    <t>Funny PeopleÂ </t>
  </si>
  <si>
    <t>Maude Apatow</t>
  </si>
  <si>
    <t>Frances Fisher</t>
  </si>
  <si>
    <t>The KingdomÂ </t>
  </si>
  <si>
    <t>Tim McGraw</t>
  </si>
  <si>
    <t>Action|Comedy|Sport</t>
  </si>
  <si>
    <t>Talladega Nights: The Ballad of Ricky BobbyÂ </t>
  </si>
  <si>
    <t>Gary Cole</t>
  </si>
  <si>
    <t>Steve Carr</t>
  </si>
  <si>
    <t>Raven-SymonÃ©</t>
  </si>
  <si>
    <t>Dr. Dolittle 2Â </t>
  </si>
  <si>
    <t>Kevin Pollak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</si>
  <si>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</si>
  <si>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</si>
  <si>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</si>
  <si>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</si>
  <si>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</si>
  <si>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</si>
  <si>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Brian Geraghty</t>
  </si>
  <si>
    <t>JarheadÂ </t>
  </si>
  <si>
    <t>James Morrison</t>
  </si>
  <si>
    <t>David Silverman</t>
  </si>
  <si>
    <t>Yeardley Smith</t>
  </si>
  <si>
    <t>Adventure|Animation|Comedy</t>
  </si>
  <si>
    <t>The Simpsons MovieÂ </t>
  </si>
  <si>
    <t>Marcia Wallace</t>
  </si>
  <si>
    <t>Frank Darabont</t>
  </si>
  <si>
    <t>Martin Landau</t>
  </si>
  <si>
    <t>The MajesticÂ </t>
  </si>
  <si>
    <t>Jeffrey DeMunn</t>
  </si>
  <si>
    <t>Action|Drama|Sport</t>
  </si>
  <si>
    <t>DrivenÂ </t>
  </si>
  <si>
    <t>CristiÃ¡n de la Fuente</t>
  </si>
  <si>
    <t>Jean-Claude Dreyfus</t>
  </si>
  <si>
    <t>Adventure|Drama|Family</t>
  </si>
  <si>
    <t>David Gant</t>
  </si>
  <si>
    <t>Two BrothersÂ </t>
  </si>
  <si>
    <t>Oanh Nguyen</t>
  </si>
  <si>
    <t>Drama|Mystery|Romance|Thriller</t>
  </si>
  <si>
    <t>The VillageÂ </t>
  </si>
  <si>
    <t>Betty Thomas</t>
  </si>
  <si>
    <t>Doctor DolittleÂ </t>
  </si>
  <si>
    <t>Peter Boyle</t>
  </si>
  <si>
    <t>Merritt Wever</t>
  </si>
  <si>
    <t>Rory Culkin</t>
  </si>
  <si>
    <t>SignsÂ </t>
  </si>
  <si>
    <t>Cherry Jones</t>
  </si>
  <si>
    <t>Jennifer Saunders</t>
  </si>
  <si>
    <t>Adventure|Animation|Comedy|Family|Fantasy|Romance</t>
  </si>
  <si>
    <t>Shrek 2Â </t>
  </si>
  <si>
    <t>Conrad Vernon</t>
  </si>
  <si>
    <t>Cheech Marin</t>
  </si>
  <si>
    <t>CarsÂ </t>
  </si>
  <si>
    <t>George Carlin</t>
  </si>
  <si>
    <t>Garry Marshall</t>
  </si>
  <si>
    <t>Runaway BrideÂ </t>
  </si>
  <si>
    <t>Hector Elizondo</t>
  </si>
  <si>
    <t>Eve</t>
  </si>
  <si>
    <t>xXxÂ </t>
  </si>
  <si>
    <t>Leila Arcieri</t>
  </si>
  <si>
    <t>Paul Tibbitt</t>
  </si>
  <si>
    <t>Billy West</t>
  </si>
  <si>
    <t>Tim Conway</t>
  </si>
  <si>
    <t>The SpongeBob Movie: Sponge Out of WaterÂ </t>
  </si>
  <si>
    <t>RansomÂ </t>
  </si>
  <si>
    <t>Adventure|Drama|War</t>
  </si>
  <si>
    <t>Inglourious BasterdsÂ </t>
  </si>
  <si>
    <t>HookÂ </t>
  </si>
  <si>
    <t>John Amos</t>
  </si>
  <si>
    <t>Die Hard 2Â </t>
  </si>
  <si>
    <t>Franco Nero</t>
  </si>
  <si>
    <t>Clark Johnson</t>
  </si>
  <si>
    <t>Josh Charles</t>
  </si>
  <si>
    <t>Action|Adventure|Crime|Thriller</t>
  </si>
  <si>
    <t>S.W.A.T.Â 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</si>
  <si>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</si>
  <si>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</si>
  <si>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</si>
  <si>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</si>
  <si>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</si>
  <si>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Cameron Crowe</t>
  </si>
  <si>
    <t>Fantasy|Mystery|Romance|Sci-Fi|Thriller</t>
  </si>
  <si>
    <t>Vanilla SkyÂ </t>
  </si>
  <si>
    <t>Freddy RodrÃ­guez</t>
  </si>
  <si>
    <t>Drama|Fantasy|Mystery|Thriller</t>
  </si>
  <si>
    <t>Lady in the WaterÂ </t>
  </si>
  <si>
    <t>Bob Balaban</t>
  </si>
  <si>
    <t>AVP: Alien vs. PredatorÂ </t>
  </si>
  <si>
    <t>Raoul Bova</t>
  </si>
  <si>
    <t>Bridgit Mendler</t>
  </si>
  <si>
    <t>Animation|Comedy|Family|Fantasy|Music</t>
  </si>
  <si>
    <t>Alvin and the Chipmunks: The SqueakquelÂ </t>
  </si>
  <si>
    <t>Randall Wallace</t>
  </si>
  <si>
    <t>We Were SoldiersÂ </t>
  </si>
  <si>
    <t>Chris Klein</t>
  </si>
  <si>
    <t>Olympus Has FallenÂ </t>
  </si>
  <si>
    <t>Radha Mitchell</t>
  </si>
  <si>
    <t>Jonathan Frakes</t>
  </si>
  <si>
    <t>LeVar Burton</t>
  </si>
  <si>
    <t>Star Trek: InsurrectionÂ </t>
  </si>
  <si>
    <t>Michael Dorn</t>
  </si>
  <si>
    <t>Battle Los AngelesÂ </t>
  </si>
  <si>
    <t>Alison Lohman</t>
  </si>
  <si>
    <t>Big FishÂ </t>
  </si>
  <si>
    <t>Peter Gerety</t>
  </si>
  <si>
    <t>Drama|Horror|Romance|Thriller</t>
  </si>
  <si>
    <t>David Hyde Pierce</t>
  </si>
  <si>
    <t>WolfÂ </t>
  </si>
  <si>
    <t>Ron Rifkin</t>
  </si>
  <si>
    <t>Drama|War</t>
  </si>
  <si>
    <t>Jeremy Irvine</t>
  </si>
  <si>
    <t>War HorseÂ </t>
  </si>
  <si>
    <t>George Clooney</t>
  </si>
  <si>
    <t>The Monuments MenÂ </t>
  </si>
  <si>
    <t>Todd Graff</t>
  </si>
  <si>
    <t>The AbyssÂ </t>
  </si>
  <si>
    <t>Drama</t>
  </si>
  <si>
    <t>Wall Street: Money Never SleepsÂ </t>
  </si>
  <si>
    <t>John Buffalo Mailer</t>
  </si>
  <si>
    <t>Gary Shore</t>
  </si>
  <si>
    <t>Sarah Gadon</t>
  </si>
  <si>
    <t>Action|Drama|Fantasy|Horror|War</t>
  </si>
  <si>
    <t>Dracula UntoldÂ </t>
  </si>
  <si>
    <t>Zach McGowan</t>
  </si>
  <si>
    <t>The SiegeÂ </t>
  </si>
  <si>
    <t>Mark Valley</t>
  </si>
  <si>
    <t>Adventure|Family|Fantasy|Romance</t>
  </si>
  <si>
    <t>StardustÂ </t>
  </si>
  <si>
    <t>Nathaniel Parker</t>
  </si>
  <si>
    <t>Adventure|Biography|Drama|History|War</t>
  </si>
  <si>
    <t>Seven Years in TibetÂ </t>
  </si>
  <si>
    <t>Victor Wong</t>
  </si>
  <si>
    <t>The DilemmaÂ </t>
  </si>
  <si>
    <t>Chelcie Ross</t>
  </si>
  <si>
    <t>Brooke Smith</t>
  </si>
  <si>
    <t>Bad CompanyÂ </t>
  </si>
  <si>
    <t>Garcelle Beauvais</t>
  </si>
  <si>
    <t>Andrzej Bartkowiak</t>
  </si>
  <si>
    <t>Ben Daniels</t>
  </si>
  <si>
    <t>Action|Adventure|Horror|Sci-Fi</t>
  </si>
  <si>
    <t>DoomÂ </t>
  </si>
  <si>
    <t>Dexter Fletcher</t>
  </si>
  <si>
    <t>Phill Lewis</t>
  </si>
  <si>
    <t>I SpyÂ </t>
  </si>
  <si>
    <t>Tate Taylor</t>
  </si>
  <si>
    <t>MÃ¥ns MÃ¥rlind</t>
  </si>
  <si>
    <t>Stephen Rea</t>
  </si>
  <si>
    <t>Action|Fantasy|Horror</t>
  </si>
  <si>
    <t>Underworld: AwakeningÂ </t>
  </si>
  <si>
    <t>Sandrine Holt</t>
  </si>
  <si>
    <t>Shane Hartline</t>
  </si>
  <si>
    <t>Comedy|Drama|Musical|Romance</t>
  </si>
  <si>
    <t>James Martin Kelly</t>
  </si>
  <si>
    <t>Rock of AgesÂ </t>
  </si>
  <si>
    <t>Celina Beach</t>
  </si>
  <si>
    <t>Gregory Hoblit</t>
  </si>
  <si>
    <t>Hart's WarÂ </t>
  </si>
  <si>
    <t>Rory Cochrane</t>
  </si>
  <si>
    <t>Gary McKendry</t>
  </si>
  <si>
    <t>Killer EliteÂ </t>
  </si>
  <si>
    <t>Action|Sci-Fi|Sport</t>
  </si>
  <si>
    <t>RollerballÂ </t>
  </si>
  <si>
    <t>Wych Kaosayananda</t>
  </si>
  <si>
    <t>Talisa Soto</t>
  </si>
  <si>
    <t>Ballistic: Ecks vs. SeverÂ </t>
  </si>
  <si>
    <t>Gregg Henry</t>
  </si>
  <si>
    <t>Mikael Salomon</t>
  </si>
  <si>
    <t>Minnie Driver</t>
  </si>
  <si>
    <t>Hard RainÂ </t>
  </si>
  <si>
    <t>Bobby Farrelly</t>
  </si>
  <si>
    <t>Brandy Norwood</t>
  </si>
  <si>
    <t>Action|Adventure|Animation|Comedy|Crime|Family|Fantasy</t>
  </si>
  <si>
    <t>Osmosis JonesÂ </t>
  </si>
  <si>
    <t>Adventure|Animation|Family|Fantasy|Musical</t>
  </si>
  <si>
    <t>Lea Michele</t>
  </si>
  <si>
    <t>Legends of Oz: Dorothy's ReturnÂ </t>
  </si>
  <si>
    <t>Jim Belushi</t>
  </si>
  <si>
    <t>Archie Kao</t>
  </si>
  <si>
    <t>BlackhatÂ </t>
  </si>
  <si>
    <t>Brandon Molale</t>
  </si>
  <si>
    <t>Kerry Conran</t>
  </si>
  <si>
    <t>Laurence Olivier</t>
  </si>
  <si>
    <t>Sky Captain and the World of TomorrowÂ </t>
  </si>
  <si>
    <t>Michael Caton-Jones</t>
  </si>
  <si>
    <t>Indira Varma</t>
  </si>
  <si>
    <t>Charlotte Rampling</t>
  </si>
  <si>
    <t>Basic Instinct 2Â </t>
  </si>
  <si>
    <t>Neil Maskell</t>
  </si>
  <si>
    <t>Mikael HÃ¥fstrÃ¶m</t>
  </si>
  <si>
    <t>50 Cent</t>
  </si>
  <si>
    <t>Action|Crime|Mystery|Sci-Fi|Thriller</t>
  </si>
  <si>
    <t>Escape PlanÂ </t>
  </si>
  <si>
    <t>Matt Gerald</t>
  </si>
  <si>
    <t>Luke Newberry</t>
  </si>
  <si>
    <t>Roxanne McKee</t>
  </si>
  <si>
    <t>The Legend of HerculesÂ </t>
  </si>
  <si>
    <t>Gaia Weiss</t>
  </si>
  <si>
    <t>Phil Alden Robinson</t>
  </si>
  <si>
    <t>The Sum of All FearsÂ </t>
  </si>
  <si>
    <t>Philip Baker Hall</t>
  </si>
  <si>
    <t>David Slade</t>
  </si>
  <si>
    <t>The Twilight Saga: EclipseÂ </t>
  </si>
  <si>
    <t>The ScoreÂ </t>
  </si>
  <si>
    <t>Gary Farmer</t>
  </si>
  <si>
    <t>Despicable MeÂ 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</si>
  <si>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</si>
  <si>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</si>
  <si>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</si>
  <si>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</si>
  <si>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</si>
  <si>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</si>
  <si>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Ted 2Â 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</si>
  <si>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</si>
  <si>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</si>
  <si>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</si>
  <si>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</si>
  <si>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</si>
  <si>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</si>
  <si>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Spain</t>
  </si>
  <si>
    <t>Kinka Usher</t>
  </si>
  <si>
    <t>Mystery MenÂ </t>
  </si>
  <si>
    <t>Jenna Fischer</t>
  </si>
  <si>
    <t>Hall PassÂ </t>
  </si>
  <si>
    <t>Stephen Merchant</t>
  </si>
  <si>
    <t>Biography|Drama|Thriller</t>
  </si>
  <si>
    <t>The InsiderÂ </t>
  </si>
  <si>
    <t>Craig Gillespie</t>
  </si>
  <si>
    <t>Action|Drama|History|Thriller</t>
  </si>
  <si>
    <t>Michael Raymond-James</t>
  </si>
  <si>
    <t>The Finest HoursÂ </t>
  </si>
  <si>
    <t>Graham McTavish</t>
  </si>
  <si>
    <t>Simon McBurney</t>
  </si>
  <si>
    <t>Body of LiesÂ </t>
  </si>
  <si>
    <t>Michael Gaston</t>
  </si>
  <si>
    <t>Dinner for SchmucksÂ </t>
  </si>
  <si>
    <t>Abraham Lincoln: Vampire HunterÂ </t>
  </si>
  <si>
    <t>Kevin McNally</t>
  </si>
  <si>
    <t>EntrapmentÂ </t>
  </si>
  <si>
    <t>Maury Chaykin</t>
  </si>
  <si>
    <t>Kaitlyn Dever</t>
  </si>
  <si>
    <t xml:space="preserve">Last Man StandingÂ             </t>
  </si>
  <si>
    <t>Nancy Travis</t>
  </si>
  <si>
    <t>Rob Bowman</t>
  </si>
  <si>
    <t>Mitch Pileggi</t>
  </si>
  <si>
    <t>The X FilesÂ </t>
  </si>
  <si>
    <t>Doug Lefler</t>
  </si>
  <si>
    <t>Action|Adventure|Fantasy|War</t>
  </si>
  <si>
    <t>The Last LegionÂ </t>
  </si>
  <si>
    <t>Owen Teale</t>
  </si>
  <si>
    <t>Saving Private RyanÂ </t>
  </si>
  <si>
    <t>Scott Waugh</t>
  </si>
  <si>
    <t>Need for SpeedÂ </t>
  </si>
  <si>
    <t>Lisa Edelstein</t>
  </si>
  <si>
    <t>Comedy|Fantasy|Romance</t>
  </si>
  <si>
    <t>What Women WantÂ </t>
  </si>
  <si>
    <t>Ice AgeÂ </t>
  </si>
  <si>
    <t>Lawrence Kasdan</t>
  </si>
  <si>
    <t>DreamcatcherÂ </t>
  </si>
  <si>
    <t>Reece Thompson</t>
  </si>
  <si>
    <t>LincolnÂ </t>
  </si>
  <si>
    <t>Marcus Chong</t>
  </si>
  <si>
    <t>The MatrixÂ </t>
  </si>
  <si>
    <t>Gloria Foster</t>
  </si>
  <si>
    <t>Miko Hughes</t>
  </si>
  <si>
    <t>Apollo 13Â </t>
  </si>
  <si>
    <t>Kathleen Quinlan</t>
  </si>
  <si>
    <t>Michael Lembeck</t>
  </si>
  <si>
    <t>Aisha Tyler</t>
  </si>
  <si>
    <t>Judge Reinhold</t>
  </si>
  <si>
    <t>The Santa Clause 2Â </t>
  </si>
  <si>
    <t>Eric Lloyd</t>
  </si>
  <si>
    <t>Tom Hooper</t>
  </si>
  <si>
    <t>Les MisÃ©rablesÂ </t>
  </si>
  <si>
    <t>Nora Ephron</t>
  </si>
  <si>
    <t>Jean Stapleton</t>
  </si>
  <si>
    <t>You've Got MailÂ </t>
  </si>
  <si>
    <t>Step BrothersÂ </t>
  </si>
  <si>
    <t>Andrea Savage</t>
  </si>
  <si>
    <t>Tony Amendola</t>
  </si>
  <si>
    <t>Action|Adventure|Comedy|Romance|Thriller|Western</t>
  </si>
  <si>
    <t>The Mask of ZorroÂ </t>
  </si>
  <si>
    <t>Stuart Wilson</t>
  </si>
  <si>
    <t>Due DateÂ </t>
  </si>
  <si>
    <t>Matt Walsh</t>
  </si>
  <si>
    <t>Jack O'Connell</t>
  </si>
  <si>
    <t>Biography|Drama|Sport|War</t>
  </si>
  <si>
    <t>Finn Wittrock</t>
  </si>
  <si>
    <t>UnbrokenÂ </t>
  </si>
  <si>
    <t>Alex Russell</t>
  </si>
  <si>
    <t>Clint Eastwood</t>
  </si>
  <si>
    <t>Courtney B. Vance</t>
  </si>
  <si>
    <t>Space CowboysÂ </t>
  </si>
  <si>
    <t>William Devane</t>
  </si>
  <si>
    <t>Leon</t>
  </si>
  <si>
    <t>CliffhangerÂ </t>
  </si>
  <si>
    <t>Janine Turner</t>
  </si>
  <si>
    <t>Samantha Mathis</t>
  </si>
  <si>
    <t>Broken ArrowÂ </t>
  </si>
  <si>
    <t>Lily Tomlin</t>
  </si>
  <si>
    <t>The KidÂ </t>
  </si>
  <si>
    <t>Daniel von Bargen</t>
  </si>
  <si>
    <t>Jay Hernandez</t>
  </si>
  <si>
    <t>World Trade CenterÂ </t>
  </si>
  <si>
    <t>Mona Lisa SmileÂ </t>
  </si>
  <si>
    <t>Marian Seldes</t>
  </si>
  <si>
    <t>Larry Charles</t>
  </si>
  <si>
    <t>The DictatorÂ </t>
  </si>
  <si>
    <t>Horatio Sanz</t>
  </si>
  <si>
    <t>Stanley Kubrick</t>
  </si>
  <si>
    <t>Vinessa Shaw</t>
  </si>
  <si>
    <t>Eyes Wide ShutÂ </t>
  </si>
  <si>
    <t>Will Gluck</t>
  </si>
  <si>
    <t>Comedy|Drama|Family|Musical</t>
  </si>
  <si>
    <t>QuvenzhanÃ© Wallis</t>
  </si>
  <si>
    <t>AnnieÂ </t>
  </si>
  <si>
    <t>David Zayas</t>
  </si>
  <si>
    <t>Glenn Ficarra</t>
  </si>
  <si>
    <t>FocusÂ </t>
  </si>
  <si>
    <t>Gerald McRaney</t>
  </si>
  <si>
    <t>Abigail Spencer</t>
  </si>
  <si>
    <t>This Means WarÂ </t>
  </si>
  <si>
    <t>Warren Christie</t>
  </si>
  <si>
    <t>David S. Goyer</t>
  </si>
  <si>
    <t>Natasha Lyonne</t>
  </si>
  <si>
    <t>Action|Adventure|Fantasy|Horror|Sci-Fi|Thriller</t>
  </si>
  <si>
    <t>Blade: TrinityÂ </t>
  </si>
  <si>
    <t>Jennifer Grey</t>
  </si>
  <si>
    <t>Lea Thompson</t>
  </si>
  <si>
    <t>Red DawnÂ </t>
  </si>
  <si>
    <t>Adrian Lester</t>
  </si>
  <si>
    <t>Maura Tierney</t>
  </si>
  <si>
    <t>Primary ColorsÂ </t>
  </si>
  <si>
    <t>Paul Guilfoyle</t>
  </si>
  <si>
    <t>Resident Evil: RetributionÂ </t>
  </si>
  <si>
    <t>Death RaceÂ </t>
  </si>
  <si>
    <t>Craig Bierko</t>
  </si>
  <si>
    <t>Melina Kanakaredes</t>
  </si>
  <si>
    <t>The Long Kiss GoodnightÂ </t>
  </si>
  <si>
    <t>Yvonne Zima</t>
  </si>
  <si>
    <t>Taylor Hackford</t>
  </si>
  <si>
    <t>Pamela Reed</t>
  </si>
  <si>
    <t>Proof of LifeÂ </t>
  </si>
  <si>
    <t>Michael Kitchen</t>
  </si>
  <si>
    <t>Zathura: A Space AdventureÂ </t>
  </si>
  <si>
    <t>Jonah Bobo</t>
  </si>
  <si>
    <t>Meat Loaf</t>
  </si>
  <si>
    <t>Fight ClubÂ </t>
  </si>
  <si>
    <t>Eugenie Bondurant</t>
  </si>
  <si>
    <t>Kimberly Williams-Paisley</t>
  </si>
  <si>
    <t>Drama|Sport</t>
  </si>
  <si>
    <t>We Are MarshallÂ </t>
  </si>
  <si>
    <t xml:space="preserve">The MissingÂ             </t>
  </si>
  <si>
    <t>Frances O'Connor</t>
  </si>
  <si>
    <t>Michael Lehmann</t>
  </si>
  <si>
    <t>Hudson HawkÂ </t>
  </si>
  <si>
    <t>Michael Moore</t>
  </si>
  <si>
    <t>Lucky NumbersÂ </t>
  </si>
  <si>
    <t>Stuart Beattie</t>
  </si>
  <si>
    <t>Kevin Grevioux</t>
  </si>
  <si>
    <t>Action|Fantasy|Sci-Fi|Thriller</t>
  </si>
  <si>
    <t>Caitlin Stasey</t>
  </si>
  <si>
    <t>I, FrankensteinÂ </t>
  </si>
  <si>
    <t>Roman Polanski</t>
  </si>
  <si>
    <t>Barney Clark</t>
  </si>
  <si>
    <t>Ian McNeice</t>
  </si>
  <si>
    <t>Oliver TwistÂ </t>
  </si>
  <si>
    <t>Tony Noble</t>
  </si>
  <si>
    <t>ElektraÂ </t>
  </si>
  <si>
    <t>Frank Miller</t>
  </si>
  <si>
    <t>Sin City: A Dame to Kill ForÂ </t>
  </si>
  <si>
    <t>Drama|Mystery|Romance</t>
  </si>
  <si>
    <t>Random HeartsÂ </t>
  </si>
  <si>
    <t>Bill Cobbs</t>
  </si>
  <si>
    <t>Baltasar KormÃ¡kur</t>
  </si>
  <si>
    <t>Martin Henderson</t>
  </si>
  <si>
    <t>Adventure|Biography|Drama|History|Sport|Thriller</t>
  </si>
  <si>
    <t>EverestÂ </t>
  </si>
  <si>
    <t>Tom Goodman-Hill</t>
  </si>
  <si>
    <t>David Calder</t>
  </si>
  <si>
    <t>Crime|Drama|Fantasy</t>
  </si>
  <si>
    <t>Michael Smiley</t>
  </si>
  <si>
    <t>Perfume: The Story of a MurdererÂ </t>
  </si>
  <si>
    <t>Simon Chandler</t>
  </si>
  <si>
    <t>Josh Zuckerman</t>
  </si>
  <si>
    <t>Austin Powers in GoldmemberÂ </t>
  </si>
  <si>
    <t>Robert Wagner</t>
  </si>
  <si>
    <t>Astro BoyÂ </t>
  </si>
  <si>
    <t>Dee Bradley Baker</t>
  </si>
  <si>
    <t>Hong Kong</t>
  </si>
  <si>
    <t>Jurassic ParkÂ </t>
  </si>
  <si>
    <t>Bob Peck</t>
  </si>
  <si>
    <t>Adventure|Biography|Crime|Drama|Western</t>
  </si>
  <si>
    <t>Wyatt EarpÂ </t>
  </si>
  <si>
    <t>Isabella Rossellini</t>
  </si>
  <si>
    <t>Dean Jones</t>
  </si>
  <si>
    <t>Clear and Present DangerÂ </t>
  </si>
  <si>
    <t>Daniel Lee</t>
  </si>
  <si>
    <t>Peng Lin</t>
  </si>
  <si>
    <t>Si Won Choi</t>
  </si>
  <si>
    <t>Dragon BladeÂ </t>
  </si>
  <si>
    <t>Sung-jun Yoo</t>
  </si>
  <si>
    <t>Keenen Ivory Wayans</t>
  </si>
  <si>
    <t>Brittany Daniel</t>
  </si>
  <si>
    <t>LittlemanÂ </t>
  </si>
  <si>
    <t>John Witherspoon</t>
  </si>
  <si>
    <t>Action|War</t>
  </si>
  <si>
    <t>U-571Â </t>
  </si>
  <si>
    <t>David Keith</t>
  </si>
  <si>
    <t>Rob Reiner</t>
  </si>
  <si>
    <t>Shawna Waldron</t>
  </si>
  <si>
    <t>The American PresidentÂ </t>
  </si>
  <si>
    <t>Marco Schnabel</t>
  </si>
  <si>
    <t>Romany Malco</t>
  </si>
  <si>
    <t>Comedy|Romance|Sport</t>
  </si>
  <si>
    <t>The Love GuruÂ </t>
  </si>
  <si>
    <t>Demian Lichtenstein</t>
  </si>
  <si>
    <t>3000 Miles to GracelandÂ </t>
  </si>
  <si>
    <t>Ice-T</t>
  </si>
  <si>
    <t>Crime|Drama|Mystery|Thriller|Western</t>
  </si>
  <si>
    <t>Craig Stark</t>
  </si>
  <si>
    <t>The Hateful EightÂ </t>
  </si>
  <si>
    <t>Josh Gordon</t>
  </si>
  <si>
    <t>Comedy|Sport</t>
  </si>
  <si>
    <t>Blades of GloryÂ </t>
  </si>
  <si>
    <t>Tim Hill</t>
  </si>
  <si>
    <t>Elizabeth Perkins</t>
  </si>
  <si>
    <t>HopÂ </t>
  </si>
  <si>
    <t>Chelsea Handler</t>
  </si>
  <si>
    <t>300Â </t>
  </si>
  <si>
    <t>Vincent Regan</t>
  </si>
  <si>
    <t>Meet the FockersÂ </t>
  </si>
  <si>
    <t>David Frankel</t>
  </si>
  <si>
    <t>Kathleen Turner</t>
  </si>
  <si>
    <t>Comedy|Drama|Family</t>
  </si>
  <si>
    <t>Eric Dane</t>
  </si>
  <si>
    <t>Marley &amp; MeÂ </t>
  </si>
  <si>
    <t>Haley Bennett</t>
  </si>
  <si>
    <t>Crime|Drama|Fantasy|Mystery</t>
  </si>
  <si>
    <t>The Green MileÂ </t>
  </si>
  <si>
    <t>Tichina Arnold</t>
  </si>
  <si>
    <t>Jill Hennessy</t>
  </si>
  <si>
    <t>Wild HogsÂ </t>
  </si>
  <si>
    <t>Drew Sidora</t>
  </si>
  <si>
    <t>Chicken LittleÂ </t>
  </si>
  <si>
    <t>Patrick Fugit</t>
  </si>
  <si>
    <t>Gone GirlÂ </t>
  </si>
  <si>
    <t>Emily Ratajkowski</t>
  </si>
  <si>
    <t>Josh Hamilton</t>
  </si>
  <si>
    <t>The Bourne IdentityÂ </t>
  </si>
  <si>
    <t>Nicky NaudÃ©</t>
  </si>
  <si>
    <t>GoldenEyeÂ </t>
  </si>
  <si>
    <t>Timothy Hutton</t>
  </si>
  <si>
    <t>The General's DaughterÂ </t>
  </si>
  <si>
    <t>Clarence Williams III</t>
  </si>
  <si>
    <t>The Truman ShowÂ </t>
  </si>
  <si>
    <t>Peter Krause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</si>
  <si>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</si>
  <si>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</si>
  <si>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</si>
  <si>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</si>
  <si>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</si>
  <si>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Anjelica Huston</t>
  </si>
  <si>
    <t>Daddy Day CareÂ </t>
  </si>
  <si>
    <t>Patrick Fischler</t>
  </si>
  <si>
    <t>2 GunsÂ </t>
  </si>
  <si>
    <t>Fred Ward</t>
  </si>
  <si>
    <t>Carol Ann Susi</t>
  </si>
  <si>
    <t>Cats &amp; DogsÂ </t>
  </si>
  <si>
    <t>Miriam Margolyes</t>
  </si>
  <si>
    <t>The Italian JobÂ </t>
  </si>
  <si>
    <t>Jimmy Shubert</t>
  </si>
  <si>
    <t>Marc Lawrence</t>
  </si>
  <si>
    <t>Alicia Witt</t>
  </si>
  <si>
    <t>Two Weeks NoticeÂ </t>
  </si>
  <si>
    <t>Woody Allen</t>
  </si>
  <si>
    <t>AntzÂ </t>
  </si>
  <si>
    <t>Anne Bancroft</t>
  </si>
  <si>
    <t>Peter Billingsley</t>
  </si>
  <si>
    <t>Couples RetreatÂ </t>
  </si>
  <si>
    <t>Tasha Smith</t>
  </si>
  <si>
    <t>Days of ThunderÂ </t>
  </si>
  <si>
    <t>Tom Welling</t>
  </si>
  <si>
    <t>Cheaper by the Dozen 2Â </t>
  </si>
  <si>
    <t>Alyson Stoner</t>
  </si>
  <si>
    <t>Wes Ball</t>
  </si>
  <si>
    <t>Ki Hong Lee</t>
  </si>
  <si>
    <t>The Scorch TrialsÂ </t>
  </si>
  <si>
    <t>Rosa Salazar</t>
  </si>
  <si>
    <t>Ryan Murphy</t>
  </si>
  <si>
    <t>Eat Pray LoveÂ </t>
  </si>
  <si>
    <t>The Family ManÂ </t>
  </si>
  <si>
    <t>REDÂ </t>
  </si>
  <si>
    <t>Jaqueline Fleming</t>
  </si>
  <si>
    <t>Any Given SundayÂ </t>
  </si>
  <si>
    <t>Robert Redford</t>
  </si>
  <si>
    <t>Drama|Romance|Western</t>
  </si>
  <si>
    <t>The Horse WhispererÂ </t>
  </si>
  <si>
    <t>Jessalyn Gilsig</t>
  </si>
  <si>
    <t>CollateralÂ </t>
  </si>
  <si>
    <t>The Scorpion KingÂ </t>
  </si>
  <si>
    <t>Jay Russell</t>
  </si>
  <si>
    <t>Billy Burke</t>
  </si>
  <si>
    <t>Ladder 49Â </t>
  </si>
  <si>
    <t>Jacinda Barrett</t>
  </si>
  <si>
    <t>Jack ReacherÂ </t>
  </si>
  <si>
    <t>Deep Blue SeaÂ </t>
  </si>
  <si>
    <t>Saffron Burrows</t>
  </si>
  <si>
    <t>Kenny Ortega</t>
  </si>
  <si>
    <t>Mekia Cox</t>
  </si>
  <si>
    <t>Documentary|Music</t>
  </si>
  <si>
    <t>Misha Gabriel Hamilton</t>
  </si>
  <si>
    <t>This Is ItÂ </t>
  </si>
  <si>
    <t>Judith Hill</t>
  </si>
  <si>
    <t>Monique Gabriela Curnen</t>
  </si>
  <si>
    <t>Drama|Thriller</t>
  </si>
  <si>
    <t>ContagionÂ </t>
  </si>
  <si>
    <t>Griffin Kane</t>
  </si>
  <si>
    <t>David McNally</t>
  </si>
  <si>
    <t>Dyan Cannon</t>
  </si>
  <si>
    <t>Kangaroo JackÂ </t>
  </si>
  <si>
    <t>Bill Hunter</t>
  </si>
  <si>
    <t>Dawn French</t>
  </si>
  <si>
    <t>Animation|Family|Fantasy</t>
  </si>
  <si>
    <t>CoralineÂ </t>
  </si>
  <si>
    <t>John Hodgman</t>
  </si>
  <si>
    <t>The HappeningÂ </t>
  </si>
  <si>
    <t>Kristen Connolly</t>
  </si>
  <si>
    <t>Man on FireÂ </t>
  </si>
  <si>
    <t>Brian Robbins</t>
  </si>
  <si>
    <t>The Shaggy DogÂ </t>
  </si>
  <si>
    <t>Starsky &amp; HutchÂ </t>
  </si>
  <si>
    <t>Fred Williamson</t>
  </si>
  <si>
    <t>Brian Levant</t>
  </si>
  <si>
    <t>Harvey Korman</t>
  </si>
  <si>
    <t>Jingle All the WayÂ </t>
  </si>
  <si>
    <t>Jake Lloyd</t>
  </si>
  <si>
    <t>Action|Fantasy|Horror|Sci-Fi</t>
  </si>
  <si>
    <t>James Babson</t>
  </si>
  <si>
    <t>HellboyÂ </t>
  </si>
  <si>
    <t>Steven Zaillian</t>
  </si>
  <si>
    <t>A Civil ActionÂ </t>
  </si>
  <si>
    <t>Chris Butler</t>
  </si>
  <si>
    <t>ParaNormanÂ </t>
  </si>
  <si>
    <t>Elaine Stritch</t>
  </si>
  <si>
    <t>The JackalÂ </t>
  </si>
  <si>
    <t>Sophie Okonedo</t>
  </si>
  <si>
    <t>PaycheckÂ </t>
  </si>
  <si>
    <t>Jon Avnet</t>
  </si>
  <si>
    <t>Stockard Channing</t>
  </si>
  <si>
    <t>Up Close &amp; PersonalÂ </t>
  </si>
  <si>
    <t>Sam Fell</t>
  </si>
  <si>
    <t>The Tale of DespereauxÂ </t>
  </si>
  <si>
    <t>Oliver Hudson</t>
  </si>
  <si>
    <t>Bianca Kajlich</t>
  </si>
  <si>
    <t xml:space="preserve">Rules of EngagementÂ             </t>
  </si>
  <si>
    <t>Adhir Kalyan</t>
  </si>
  <si>
    <t>Kevin Donovan</t>
  </si>
  <si>
    <t>The TuxedoÂ </t>
  </si>
  <si>
    <t>Ritchie Coster</t>
  </si>
  <si>
    <t>Geoff Murphy</t>
  </si>
  <si>
    <t>Brenda Bakke</t>
  </si>
  <si>
    <t>Peter Greene</t>
  </si>
  <si>
    <t>Under Siege 2: Dark TerritoryÂ </t>
  </si>
  <si>
    <t>Patrick Kilpatrick</t>
  </si>
  <si>
    <t>Colm Feore</t>
  </si>
  <si>
    <t>Jack Ryan: Shadow RecruitÂ </t>
  </si>
  <si>
    <t>Gemma Chan</t>
  </si>
  <si>
    <t>David O. Russell</t>
  </si>
  <si>
    <t>Biography|Comedy|Drama</t>
  </si>
  <si>
    <t>JoyÂ </t>
  </si>
  <si>
    <t>Babak Najafi</t>
  </si>
  <si>
    <t>London Has FallenÂ </t>
  </si>
  <si>
    <t>Julian Kostov</t>
  </si>
  <si>
    <t>Jean-Pierre Jeunet</t>
  </si>
  <si>
    <t>Action|Horror|Sci-Fi</t>
  </si>
  <si>
    <t>Gary Dourdan</t>
  </si>
  <si>
    <t>Alien: ResurrectionÂ </t>
  </si>
  <si>
    <t>Ned Beatty</t>
  </si>
  <si>
    <t>Tate Donovan</t>
  </si>
  <si>
    <t>ShooterÂ </t>
  </si>
  <si>
    <t>Louis Ferreira</t>
  </si>
  <si>
    <t>Graham Annable</t>
  </si>
  <si>
    <t>Isaac Hempstead Wright</t>
  </si>
  <si>
    <t>The BoxtrollsÂ </t>
  </si>
  <si>
    <t>Tracy Morgan</t>
  </si>
  <si>
    <t>Griffin Dunne</t>
  </si>
  <si>
    <t>Dianne Wiest</t>
  </si>
  <si>
    <t>Practical MagicÂ </t>
  </si>
  <si>
    <t>The Lego MovieÂ </t>
  </si>
  <si>
    <t>Alison Brie</t>
  </si>
  <si>
    <t>John Pasquin</t>
  </si>
  <si>
    <t>Eileen Brennan</t>
  </si>
  <si>
    <t>Miss Congeniality 2: Armed and FabulousÂ </t>
  </si>
  <si>
    <t>Treat Williams</t>
  </si>
  <si>
    <t>Reign of FireÂ </t>
  </si>
  <si>
    <t>Ruben Fleischer</t>
  </si>
  <si>
    <t>Ryan Gosling</t>
  </si>
  <si>
    <t>Gangster SquadÂ </t>
  </si>
  <si>
    <t>Wade Williams</t>
  </si>
  <si>
    <t>Harold Ramis</t>
  </si>
  <si>
    <t>Adventure|Comedy</t>
  </si>
  <si>
    <t>Year OneÂ </t>
  </si>
  <si>
    <t>Xander Berkeley</t>
  </si>
  <si>
    <t>Biography|Drama|History|Sport</t>
  </si>
  <si>
    <t>InvictusÂ </t>
  </si>
  <si>
    <t>Leleti Khumalo</t>
  </si>
  <si>
    <t>Kevin Macdonald</t>
  </si>
  <si>
    <t>State of PlayÂ </t>
  </si>
  <si>
    <t>Michael Weston</t>
  </si>
  <si>
    <t>Comedy|Crime|Romance|Thriller</t>
  </si>
  <si>
    <t>DuplicityÂ </t>
  </si>
  <si>
    <t>Denis O'Hare</t>
  </si>
  <si>
    <t>Donald Petrie</t>
  </si>
  <si>
    <t>Ray Walston</t>
  </si>
  <si>
    <t>Steven Anthony Lawrence</t>
  </si>
  <si>
    <t>My Favorite MartianÂ </t>
  </si>
  <si>
    <t>Michael Lerner</t>
  </si>
  <si>
    <t>David Rasche</t>
  </si>
  <si>
    <t>Blair Brown</t>
  </si>
  <si>
    <t>The SentinelÂ </t>
  </si>
  <si>
    <t>Martin Donovan</t>
  </si>
  <si>
    <t>Jorge Blanco</t>
  </si>
  <si>
    <t>Planet 51Â </t>
  </si>
  <si>
    <t>Stuart Baird</t>
  </si>
  <si>
    <t>Star Trek: NemesisÂ </t>
  </si>
  <si>
    <t>Joel Coen</t>
  </si>
  <si>
    <t>Paul Adelstein</t>
  </si>
  <si>
    <t>Comedy|Crime|Romance</t>
  </si>
  <si>
    <t>Intolerable CrueltyÂ </t>
  </si>
  <si>
    <t>Julia Duffy</t>
  </si>
  <si>
    <t>Robert Lorenz</t>
  </si>
  <si>
    <t>Ed Lauter</t>
  </si>
  <si>
    <t>Trouble with the CurveÂ </t>
  </si>
  <si>
    <t>Bojana Novakovic</t>
  </si>
  <si>
    <t>Edge of DarknessÂ </t>
  </si>
  <si>
    <t>Penelope Ann Miller</t>
  </si>
  <si>
    <t>Horror|Mystery|Sci-Fi|Thriller</t>
  </si>
  <si>
    <t>John Kapelos</t>
  </si>
  <si>
    <t>The RelicÂ </t>
  </si>
  <si>
    <t>Chi Muoi Lo</t>
  </si>
  <si>
    <t>Cathy Moriarty</t>
  </si>
  <si>
    <t>Analyze ThatÂ </t>
  </si>
  <si>
    <t>Joe Viterelli</t>
  </si>
  <si>
    <t>Righteous KillÂ </t>
  </si>
  <si>
    <t>Harold Becker</t>
  </si>
  <si>
    <t>Mercury RisingÂ </t>
  </si>
  <si>
    <t>Carrie Preston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</si>
  <si>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</si>
  <si>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</si>
  <si>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</si>
  <si>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</si>
  <si>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</si>
  <si>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</si>
  <si>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Garfield 2Â </t>
  </si>
  <si>
    <t>Ben Falcone</t>
  </si>
  <si>
    <t>Sunny Mabrey</t>
  </si>
  <si>
    <t>xXx: State of the UnionÂ </t>
  </si>
  <si>
    <t>Xzibit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</si>
  <si>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</si>
  <si>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</si>
  <si>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</si>
  <si>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</si>
  <si>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</si>
  <si>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</si>
  <si>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</si>
  <si>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</si>
  <si>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</si>
  <si>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</si>
  <si>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</si>
  <si>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Horror|Sci-Fi|Thriller</t>
  </si>
  <si>
    <t>Event HorizonÂ </t>
  </si>
  <si>
    <t>Susanna Thompson</t>
  </si>
  <si>
    <t>Drama|Fantasy|Mystery|Romance|Thriller</t>
  </si>
  <si>
    <t>DragonflyÂ </t>
  </si>
  <si>
    <t>Mia Kirshner</t>
  </si>
  <si>
    <t>The Black DahliaÂ </t>
  </si>
  <si>
    <t>Tony Bill</t>
  </si>
  <si>
    <t>Action|Adventure|Drama|History|Romance|War</t>
  </si>
  <si>
    <t>FlyboysÂ </t>
  </si>
  <si>
    <t>Philip Winchester</t>
  </si>
  <si>
    <t>Rod Lurie</t>
  </si>
  <si>
    <t>The Last CastleÂ </t>
  </si>
  <si>
    <t>Michael Irby</t>
  </si>
  <si>
    <t>Walter Hill</t>
  </si>
  <si>
    <t>Wilson Cruz</t>
  </si>
  <si>
    <t>Robert Forster</t>
  </si>
  <si>
    <t>SupernovaÂ </t>
  </si>
  <si>
    <t>Vanessa Marshall</t>
  </si>
  <si>
    <t>Akiva Goldsman</t>
  </si>
  <si>
    <t>Drama|Fantasy|Mystery|Romance</t>
  </si>
  <si>
    <t>Matt Bomer</t>
  </si>
  <si>
    <t>Winter's TaleÂ </t>
  </si>
  <si>
    <t>Kevin Corrigan</t>
  </si>
  <si>
    <t>Harald Zwart</t>
  </si>
  <si>
    <t>Kevin Zegers</t>
  </si>
  <si>
    <t>Fantasy|Horror|Mystery|Romance</t>
  </si>
  <si>
    <t>The Mortal Instruments: City of BonesÂ </t>
  </si>
  <si>
    <t>Mike O'Malley</t>
  </si>
  <si>
    <t>Adventure|Comedy|Family|Romance|Sci-Fi</t>
  </si>
  <si>
    <t>Meet DaveÂ </t>
  </si>
  <si>
    <t>Shawn Christian</t>
  </si>
  <si>
    <t>Walter Salles</t>
  </si>
  <si>
    <t>Camryn Manheim</t>
  </si>
  <si>
    <t>Drama|Horror|Thriller</t>
  </si>
  <si>
    <t>Dark WaterÂ </t>
  </si>
  <si>
    <t>Ariel Gade</t>
  </si>
  <si>
    <t>EdtvÂ </t>
  </si>
  <si>
    <t>Iain Softley</t>
  </si>
  <si>
    <t>InkheartÂ </t>
  </si>
  <si>
    <t>Jamie Foreman</t>
  </si>
  <si>
    <t>The SpiritÂ </t>
  </si>
  <si>
    <t>Louis Lombardi</t>
  </si>
  <si>
    <t>David Koepp</t>
  </si>
  <si>
    <t>Olivia Munn</t>
  </si>
  <si>
    <t>Action|Comedy|Mystery|Romance</t>
  </si>
  <si>
    <t>MortdecaiÂ </t>
  </si>
  <si>
    <t>Ulrich Thomsen</t>
  </si>
  <si>
    <t>Uwe Boll</t>
  </si>
  <si>
    <t>Mike Dopud</t>
  </si>
  <si>
    <t>In the Name of the King: A Dungeon Siege TaleÂ </t>
  </si>
  <si>
    <t>Tania Saulnier</t>
  </si>
  <si>
    <t>Beyond BordersÂ </t>
  </si>
  <si>
    <t>Pou-Soi Cheang</t>
  </si>
  <si>
    <t>Aaron Kwok</t>
  </si>
  <si>
    <t>Xi you ji zhi: Sun Wukong san da Baigu JingÂ </t>
  </si>
  <si>
    <t>Eddie Peng</t>
  </si>
  <si>
    <t>John Dahl</t>
  </si>
  <si>
    <t>Clayne Crawford</t>
  </si>
  <si>
    <t>The Great RaidÂ </t>
  </si>
  <si>
    <t>Paolo Montalban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</si>
  <si>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</si>
  <si>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</si>
  <si>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</si>
  <si>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</si>
  <si>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</si>
  <si>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</si>
  <si>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Stephen Herek</t>
  </si>
  <si>
    <t>Morgan Fairchild</t>
  </si>
  <si>
    <t>Holy ManÂ </t>
  </si>
  <si>
    <t>Eric McCormack</t>
  </si>
  <si>
    <t>Leonard Roberts</t>
  </si>
  <si>
    <t>Action|Biography|Drama|History|Thriller|War</t>
  </si>
  <si>
    <t>American SniperÂ </t>
  </si>
  <si>
    <t>Keir O'Donnell</t>
  </si>
  <si>
    <t>Dylan Minnette</t>
  </si>
  <si>
    <t>Adventure|Comedy|Family|Fantasy|Horror</t>
  </si>
  <si>
    <t>Odeya Rush</t>
  </si>
  <si>
    <t>GoosebumpsÂ </t>
  </si>
  <si>
    <t>Ken Marino</t>
  </si>
  <si>
    <t>Soleil Moon Frye</t>
  </si>
  <si>
    <t>Nate Richert</t>
  </si>
  <si>
    <t xml:space="preserve">Sabrina, the Teenage WitchÂ             </t>
  </si>
  <si>
    <t>Caroline Rhea</t>
  </si>
  <si>
    <t>Just Like HeavenÂ </t>
  </si>
  <si>
    <t>Willie Garson</t>
  </si>
  <si>
    <t>Comedy|Family|Romance|Sci-Fi</t>
  </si>
  <si>
    <t>Taylor Negron</t>
  </si>
  <si>
    <t>The Flintstones in Viva Rock VegasÂ </t>
  </si>
  <si>
    <t>Peter MacDonald</t>
  </si>
  <si>
    <t>Kurtwood Smith</t>
  </si>
  <si>
    <t>Action|Adventure|Thriller|War</t>
  </si>
  <si>
    <t>Rambo IIIÂ </t>
  </si>
  <si>
    <t>Richard Crenna</t>
  </si>
  <si>
    <t>Malcolm Goodwin</t>
  </si>
  <si>
    <t>Comedy|Drama|Romance|Sport</t>
  </si>
  <si>
    <t>Robert Baker</t>
  </si>
  <si>
    <t>LeatherheadsÂ </t>
  </si>
  <si>
    <t>Matt Bushell</t>
  </si>
  <si>
    <t>Comedy|Western</t>
  </si>
  <si>
    <t>The Ridiculous 6Â </t>
  </si>
  <si>
    <t>Kim Shaw</t>
  </si>
  <si>
    <t>Did You Hear About the Morgans?Â </t>
  </si>
  <si>
    <t>Kevin Brown</t>
  </si>
  <si>
    <t>Jessica Szohr</t>
  </si>
  <si>
    <t>The InternshipÂ </t>
  </si>
  <si>
    <t>Rob Riggle</t>
  </si>
  <si>
    <t>Resident Evil: AfterlifeÂ </t>
  </si>
  <si>
    <t>Shawn Roberts</t>
  </si>
  <si>
    <t>Anthony Hemingway</t>
  </si>
  <si>
    <t>Nate Parker</t>
  </si>
  <si>
    <t>Red TailsÂ </t>
  </si>
  <si>
    <t>Tristan Mack Wilds</t>
  </si>
  <si>
    <t xml:space="preserve">Sex and the CityÂ             </t>
  </si>
  <si>
    <t>Cynthia Nixon</t>
  </si>
  <si>
    <t>The Devil's AdvocateÂ </t>
  </si>
  <si>
    <t>Sean Anders</t>
  </si>
  <si>
    <t>Leighton Meester</t>
  </si>
  <si>
    <t>That's My BoyÂ </t>
  </si>
  <si>
    <t>Brian Thompson</t>
  </si>
  <si>
    <t>DragonHeartÂ </t>
  </si>
  <si>
    <t>Terry O'Neill</t>
  </si>
  <si>
    <t>Action|Comedy|Crime|Drama</t>
  </si>
  <si>
    <t>After the SunsetÂ </t>
  </si>
  <si>
    <t>Chris Penn</t>
  </si>
  <si>
    <t>Mark Neveldine</t>
  </si>
  <si>
    <t>Spencer Wilding</t>
  </si>
  <si>
    <t>Ghost Rider: Spirit of VengeanceÂ </t>
  </si>
  <si>
    <t>Christopher Lambert</t>
  </si>
  <si>
    <t>John Madden</t>
  </si>
  <si>
    <t>Irene Papas</t>
  </si>
  <si>
    <t>Drama|Music|Romance|War</t>
  </si>
  <si>
    <t>Captain Corelli's MandolinÂ </t>
  </si>
  <si>
    <t>Mihalis Giannatos</t>
  </si>
  <si>
    <t>Noureen DeWulf</t>
  </si>
  <si>
    <t>Barry Corbin</t>
  </si>
  <si>
    <t xml:space="preserve">Anger ManagementÂ             </t>
  </si>
  <si>
    <t>Brian Austin Green</t>
  </si>
  <si>
    <t>Action|Comedy|Drama|Family|Thriller</t>
  </si>
  <si>
    <t>The PacifierÂ </t>
  </si>
  <si>
    <t>Kevin Bray</t>
  </si>
  <si>
    <t>Ashley Scott</t>
  </si>
  <si>
    <t>Action|Crime</t>
  </si>
  <si>
    <t>Walking TallÂ </t>
  </si>
  <si>
    <t>Michael Bowen</t>
  </si>
  <si>
    <t>Siobhan Fallon Hogan</t>
  </si>
  <si>
    <t>Forrest GumpÂ </t>
  </si>
  <si>
    <t>Sam Anderson</t>
  </si>
  <si>
    <t>Beth Riesgraf</t>
  </si>
  <si>
    <t>Alvin and the ChipmunksÂ </t>
  </si>
  <si>
    <t>Matthew Gray Gubler</t>
  </si>
  <si>
    <t>Meet the ParentsÂ </t>
  </si>
  <si>
    <t>Mike Gabriel</t>
  </si>
  <si>
    <t>Adventure|Animation|Drama|Family|History|Musical|Romance</t>
  </si>
  <si>
    <t>PocahontasÂ </t>
  </si>
  <si>
    <t>Irene Bedard</t>
  </si>
  <si>
    <t>Margot Kidder</t>
  </si>
  <si>
    <t>Action|Adventure|Drama|Romance|Sci-Fi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</si>
  <si>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</si>
  <si>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</si>
  <si>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</si>
  <si>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</si>
  <si>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</si>
  <si>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</si>
  <si>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Holland Taylor</t>
  </si>
  <si>
    <t>Jesse Dylan</t>
  </si>
  <si>
    <t>Thomas Ian Nicholas</t>
  </si>
  <si>
    <t>Alyson Hannigan</t>
  </si>
  <si>
    <t>American WeddingÂ </t>
  </si>
  <si>
    <t>Chris Mulkey</t>
  </si>
  <si>
    <t>Captain PhillipsÂ </t>
  </si>
  <si>
    <t>Michael Chernus</t>
  </si>
  <si>
    <t>Date NightÂ </t>
  </si>
  <si>
    <t>Fred Rogers</t>
  </si>
  <si>
    <t>CasperÂ </t>
  </si>
  <si>
    <t>The EqualizerÂ </t>
  </si>
  <si>
    <t>James Wilcox</t>
  </si>
  <si>
    <t>Wayne Wang</t>
  </si>
  <si>
    <t>Maid in ManhattanÂ </t>
  </si>
  <si>
    <t>Natasha Richardson</t>
  </si>
  <si>
    <t>Crimson TideÂ </t>
  </si>
  <si>
    <t>Ricky Schroder</t>
  </si>
  <si>
    <t>Gabriele Muccino</t>
  </si>
  <si>
    <t>Kurt Fuller</t>
  </si>
  <si>
    <t>The Pursuit of HappynessÂ </t>
  </si>
  <si>
    <t>James Karen</t>
  </si>
  <si>
    <t>Erika Christensen</t>
  </si>
  <si>
    <t>FlightplanÂ </t>
  </si>
  <si>
    <t>Haley Ramm</t>
  </si>
  <si>
    <t>Dylan Baker</t>
  </si>
  <si>
    <t>DisclosureÂ </t>
  </si>
  <si>
    <t>City of AngelsÂ </t>
  </si>
  <si>
    <t>David Carradine</t>
  </si>
  <si>
    <t>Kill Bill: Vol. 1Â </t>
  </si>
  <si>
    <t>Chiaki Kuriyama</t>
  </si>
  <si>
    <t>Adam Alexi-Malle</t>
  </si>
  <si>
    <t>BowfingerÂ </t>
  </si>
  <si>
    <t>Don S. Davis</t>
  </si>
  <si>
    <t>Christopher Judge</t>
  </si>
  <si>
    <t xml:space="preserve">Stargate SG-1Â             </t>
  </si>
  <si>
    <t>Gary Jones</t>
  </si>
  <si>
    <t>Michael Parks</t>
  </si>
  <si>
    <t>Kill Bill: Vol. 2Â </t>
  </si>
  <si>
    <t>Jack Palance</t>
  </si>
  <si>
    <t>Tango &amp; CashÂ </t>
  </si>
  <si>
    <t>Brion James</t>
  </si>
  <si>
    <t>Death Becomes HerÂ </t>
  </si>
  <si>
    <t>Tom Dey</t>
  </si>
  <si>
    <t>Jason Connery</t>
  </si>
  <si>
    <t>Action|Adventure|Comedy|Western</t>
  </si>
  <si>
    <t>Shanghai NoonÂ </t>
  </si>
  <si>
    <t>Kate Luyben</t>
  </si>
  <si>
    <t>Executive DecisionÂ </t>
  </si>
  <si>
    <t>J.T. Walsh</t>
  </si>
  <si>
    <t>Ophelia Lovibond</t>
  </si>
  <si>
    <t>Madeline Carroll</t>
  </si>
  <si>
    <t>Mr. Popper's PenguinsÂ </t>
  </si>
  <si>
    <t>Thomas McDonell</t>
  </si>
  <si>
    <t>The Forbidden KingdomÂ </t>
  </si>
  <si>
    <t>Jimmy Hayward</t>
  </si>
  <si>
    <t>Carlos Ponce</t>
  </si>
  <si>
    <t>Free BirdsÂ </t>
  </si>
  <si>
    <t>Holt McCallany</t>
  </si>
  <si>
    <t>Charles S. Dutton</t>
  </si>
  <si>
    <t>Alien 3Â </t>
  </si>
  <si>
    <t>Paul McGann</t>
  </si>
  <si>
    <t>Alan Parker</t>
  </si>
  <si>
    <t>Jimmy Nail</t>
  </si>
  <si>
    <t>Biography|Drama|History|Musical</t>
  </si>
  <si>
    <t>Andrea Corr</t>
  </si>
  <si>
    <t>EvitaÂ </t>
  </si>
  <si>
    <t>Peter Polycarpou</t>
  </si>
  <si>
    <t>John Frankenheimer</t>
  </si>
  <si>
    <t>RoninÂ </t>
  </si>
  <si>
    <t>Michael Lonsdale</t>
  </si>
  <si>
    <t>Adventure|Drama|Horror|Thriller</t>
  </si>
  <si>
    <t>The Ghost and the DarknessÂ </t>
  </si>
  <si>
    <t>Om Puri</t>
  </si>
  <si>
    <t>Paul King</t>
  </si>
  <si>
    <t>Matt Lucas</t>
  </si>
  <si>
    <t>PaddingtonÂ </t>
  </si>
  <si>
    <t>Sally Hawkins</t>
  </si>
  <si>
    <t>Akiva Schaffer</t>
  </si>
  <si>
    <t>Nicholas Braun</t>
  </si>
  <si>
    <t>The WatchÂ </t>
  </si>
  <si>
    <t>William Friedkin</t>
  </si>
  <si>
    <t>Jenna Boyd</t>
  </si>
  <si>
    <t>The HuntedÂ </t>
  </si>
  <si>
    <t>Rex Linn</t>
  </si>
  <si>
    <t>InstinctÂ </t>
  </si>
  <si>
    <t>John Ashton</t>
  </si>
  <si>
    <t>Terence Bernie Hines</t>
  </si>
  <si>
    <t>Stuck on YouÂ </t>
  </si>
  <si>
    <t>Seymour Cassel</t>
  </si>
  <si>
    <t>Kent Alterman</t>
  </si>
  <si>
    <t>Semi-ProÂ </t>
  </si>
  <si>
    <t>Peter Lord</t>
  </si>
  <si>
    <t>Russell Tovey</t>
  </si>
  <si>
    <t>The Pirates! Band of MisfitsÂ </t>
  </si>
  <si>
    <t>ChangelingÂ </t>
  </si>
  <si>
    <t>Chain ReactionÂ </t>
  </si>
  <si>
    <t>Action|Drama|Sport|Thriller</t>
  </si>
  <si>
    <t>The FanÂ </t>
  </si>
  <si>
    <t>Ellen Barkin</t>
  </si>
  <si>
    <t>Drama|Musical|Romance|Thriller</t>
  </si>
  <si>
    <t>The Phantom of the OperaÂ </t>
  </si>
  <si>
    <t>Miranda Richardson</t>
  </si>
  <si>
    <t>Shekhar Kapur</t>
  </si>
  <si>
    <t>Elizabeth: The Golden AgeÂ </t>
  </si>
  <si>
    <t>Karyn Kusama</t>
  </si>
  <si>
    <t>Ã†on FluxÂ </t>
  </si>
  <si>
    <t>Paterson Joseph</t>
  </si>
  <si>
    <t>Ron Maxwell</t>
  </si>
  <si>
    <t>Bruce Boxleitner</t>
  </si>
  <si>
    <t>Billy Campbell</t>
  </si>
  <si>
    <t>Gods and GeneralsÂ </t>
  </si>
  <si>
    <t>John Castle</t>
  </si>
  <si>
    <t>Robert Butler</t>
  </si>
  <si>
    <t>Lauren Holly</t>
  </si>
  <si>
    <t>TurbulenceÂ </t>
  </si>
  <si>
    <t>Karey Kirkpatrick</t>
  </si>
  <si>
    <t>Comedy|Drama|Family|Fantasy</t>
  </si>
  <si>
    <t>Imagine ThatÂ </t>
  </si>
  <si>
    <t>Tina Fey</t>
  </si>
  <si>
    <t>Adventure|Comedy|Crime|Family|Musical</t>
  </si>
  <si>
    <t>Muppets Most WantedÂ </t>
  </si>
  <si>
    <t>Hugh Bonneville</t>
  </si>
  <si>
    <t>ThunderbirdsÂ </t>
  </si>
  <si>
    <t>Brady Corbet</t>
  </si>
  <si>
    <t>Steve Antin</t>
  </si>
  <si>
    <t>Peter Gallagher</t>
  </si>
  <si>
    <t>Drama|Music|Musical|Romance</t>
  </si>
  <si>
    <t>BurlesqueÂ </t>
  </si>
  <si>
    <t>David Walton</t>
  </si>
  <si>
    <t>AndrÃ© Dussollier</t>
  </si>
  <si>
    <t>Drama|Mystery|Romance|War</t>
  </si>
  <si>
    <t>Denis Lavant</t>
  </si>
  <si>
    <t>A Very Long EngagementÂ </t>
  </si>
  <si>
    <t>Albert Dupontel</t>
  </si>
  <si>
    <t>Shelley Winters</t>
  </si>
  <si>
    <t>Crime|Drama|Romance</t>
  </si>
  <si>
    <t>James Mason</t>
  </si>
  <si>
    <t>LolitaÂ </t>
  </si>
  <si>
    <t>Lois Maxwell</t>
  </si>
  <si>
    <t>Jim Gillespie</t>
  </si>
  <si>
    <t>Tom Berenger</t>
  </si>
  <si>
    <t>Crime|Horror|Mystery|Thriller</t>
  </si>
  <si>
    <t>Eye See YouÂ </t>
  </si>
  <si>
    <t>Norman Reedus</t>
  </si>
  <si>
    <t>Blade IIÂ </t>
  </si>
  <si>
    <t>Seven PoundsÂ </t>
  </si>
  <si>
    <t>Madison Pettis</t>
  </si>
  <si>
    <t>Jason Momoa</t>
  </si>
  <si>
    <t>Bullet to the HeadÂ </t>
  </si>
  <si>
    <t>Jon Seda</t>
  </si>
  <si>
    <t>Francis Ford Coppola</t>
  </si>
  <si>
    <t>The Godfather: Part IIIÂ </t>
  </si>
  <si>
    <t>ElizabethtownÂ </t>
  </si>
  <si>
    <t>Billy Gardell</t>
  </si>
  <si>
    <t>Todd Stashwick</t>
  </si>
  <si>
    <t>You, Me and DupreeÂ </t>
  </si>
  <si>
    <t>Amanda Detmer</t>
  </si>
  <si>
    <t>Richard Lester</t>
  </si>
  <si>
    <t>Superman IIÂ </t>
  </si>
  <si>
    <t>Jackie Cooper</t>
  </si>
  <si>
    <t>Lenny Venito</t>
  </si>
  <si>
    <t>Todd Giebenhain</t>
  </si>
  <si>
    <t>GigliÂ </t>
  </si>
  <si>
    <t>David Backus</t>
  </si>
  <si>
    <t>All the King's MenÂ </t>
  </si>
  <si>
    <t>ShaftÂ </t>
  </si>
  <si>
    <t>Adventure|Animation|Drama|Family|Fantasy|Musical|Mystery|Romance</t>
  </si>
  <si>
    <t>AnastasiaÂ </t>
  </si>
  <si>
    <t>Bernadette Peters</t>
  </si>
  <si>
    <t>Kylie Minogue</t>
  </si>
  <si>
    <t>Moulin Rouge!Â </t>
  </si>
  <si>
    <t>Domestic DisturbanceÂ </t>
  </si>
  <si>
    <t>Matt O'Leary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</si>
  <si>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</si>
  <si>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</si>
  <si>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</si>
  <si>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</si>
  <si>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</si>
  <si>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</si>
  <si>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</si>
  <si>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Kimberly Elise</t>
  </si>
  <si>
    <t>Drama|History|Horror</t>
  </si>
  <si>
    <t>BelovedÂ </t>
  </si>
  <si>
    <t>Hill Harper</t>
  </si>
  <si>
    <t>Curtis Hanson</t>
  </si>
  <si>
    <t>Drama|Romance|Sport</t>
  </si>
  <si>
    <t>Lucky YouÂ </t>
  </si>
  <si>
    <t>Kelvin Han Yee</t>
  </si>
  <si>
    <t>Catch Me If You CanÂ </t>
  </si>
  <si>
    <t>Zero Dark ThirtyÂ </t>
  </si>
  <si>
    <t>Parker Sawyers</t>
  </si>
  <si>
    <t>The Break-UpÂ </t>
  </si>
  <si>
    <t>Ann-Margret</t>
  </si>
  <si>
    <t>Phyllida Lloyd</t>
  </si>
  <si>
    <t>Comedy|Family|Musical|Romance</t>
  </si>
  <si>
    <t>Mamma Mia!Â </t>
  </si>
  <si>
    <t>Valentine's DayÂ </t>
  </si>
  <si>
    <t>Jay Chandrasekhar</t>
  </si>
  <si>
    <t>Jessica Simpson</t>
  </si>
  <si>
    <t>Alice Greczyn</t>
  </si>
  <si>
    <t>The Dukes of HazzardÂ </t>
  </si>
  <si>
    <t>Terrence Malick</t>
  </si>
  <si>
    <t>The Thin Red LineÂ </t>
  </si>
  <si>
    <t>Dash Mihok</t>
  </si>
  <si>
    <t>David Dobkin</t>
  </si>
  <si>
    <t>The Change-UpÂ </t>
  </si>
  <si>
    <t>Mircea Monroe</t>
  </si>
  <si>
    <t>Milos Forman</t>
  </si>
  <si>
    <t>Gerry Becker</t>
  </si>
  <si>
    <t>Matt Price</t>
  </si>
  <si>
    <t>Man on the MoonÂ </t>
  </si>
  <si>
    <t>Tom Dreesen</t>
  </si>
  <si>
    <t>CasinoÂ </t>
  </si>
  <si>
    <t>Pierre Morel</t>
  </si>
  <si>
    <t>Amber Rose Revah</t>
  </si>
  <si>
    <t>Kasia Smutniak</t>
  </si>
  <si>
    <t>From Paris with LoveÂ </t>
  </si>
  <si>
    <t>Rebecca Dayan</t>
  </si>
  <si>
    <t>Paul Hunter</t>
  </si>
  <si>
    <t>Bulletproof MonkÂ </t>
  </si>
  <si>
    <t>Victoria Smurfit</t>
  </si>
  <si>
    <t>Tony Cox</t>
  </si>
  <si>
    <t>Me, Myself &amp; IreneÂ </t>
  </si>
  <si>
    <t>Rob Moran</t>
  </si>
  <si>
    <t>Steve Oedekerk</t>
  </si>
  <si>
    <t>Rob Paulsen</t>
  </si>
  <si>
    <t>BarnyardÂ </t>
  </si>
  <si>
    <t>John Whitesell</t>
  </si>
  <si>
    <t>Jorge Garcia</t>
  </si>
  <si>
    <t>Deck the HallsÂ </t>
  </si>
  <si>
    <t>Alia Shawkat</t>
  </si>
  <si>
    <t>The Twilight Saga: New MoonÂ </t>
  </si>
  <si>
    <t>Kathleen Freeman</t>
  </si>
  <si>
    <t>ShrekÂ </t>
  </si>
  <si>
    <t>Bobby Block</t>
  </si>
  <si>
    <t>George Nolfi</t>
  </si>
  <si>
    <t>Romance|Sci-Fi|Thriller</t>
  </si>
  <si>
    <t>The Adjustment BureauÂ </t>
  </si>
  <si>
    <t>Jon Stewart</t>
  </si>
  <si>
    <t>Robin Hood: Prince of ThievesÂ </t>
  </si>
  <si>
    <t>Jerry MaguireÂ </t>
  </si>
  <si>
    <t>Bonnie Hunt</t>
  </si>
  <si>
    <t>TedÂ </t>
  </si>
  <si>
    <t>Lupe Ontiveros</t>
  </si>
  <si>
    <t>As Good as It GetsÂ </t>
  </si>
  <si>
    <t>Shirley Knight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</si>
  <si>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</si>
  <si>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</si>
  <si>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</si>
  <si>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</si>
  <si>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</si>
  <si>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Joel Courtney</t>
  </si>
  <si>
    <t>Super 8Â </t>
  </si>
  <si>
    <t>Zach Mills</t>
  </si>
  <si>
    <t>Erin BrockovichÂ </t>
  </si>
  <si>
    <t>Conchata Ferrell</t>
  </si>
  <si>
    <t>How to Lose a Guy in 10 DaysÂ </t>
  </si>
  <si>
    <t>Thomas Lennon</t>
  </si>
  <si>
    <t>Craig Roberts</t>
  </si>
  <si>
    <t>22 Jump StreetÂ </t>
  </si>
  <si>
    <t>Neil Jordan</t>
  </si>
  <si>
    <t>Drama|Fantasy|Horror</t>
  </si>
  <si>
    <t>Interview with the Vampire: The Vampire ChroniclesÂ </t>
  </si>
  <si>
    <t>Yes ManÂ </t>
  </si>
  <si>
    <t>Danny Masterson</t>
  </si>
  <si>
    <t>Rawson Marshall Thurber</t>
  </si>
  <si>
    <t>Central IntelligenceÂ </t>
  </si>
  <si>
    <t>Megan Park</t>
  </si>
  <si>
    <t>StepmomÂ </t>
  </si>
  <si>
    <t>Herbert Russell</t>
  </si>
  <si>
    <t>Daddy's HomeÂ </t>
  </si>
  <si>
    <t>Mark L. Young</t>
  </si>
  <si>
    <t>Adventure|Comedy|Drama|Fantasy|Musical</t>
  </si>
  <si>
    <t>Into the WoodsÂ </t>
  </si>
  <si>
    <t>Spike Lee</t>
  </si>
  <si>
    <t>James Ransone</t>
  </si>
  <si>
    <t>Inside ManÂ </t>
  </si>
  <si>
    <t>Brian Helgeland</t>
  </si>
  <si>
    <t>Deborah Kara Unger</t>
  </si>
  <si>
    <t>Bill Duke</t>
  </si>
  <si>
    <t>PaybackÂ </t>
  </si>
  <si>
    <t>Frank Marshall</t>
  </si>
  <si>
    <t>Dylan Walsh</t>
  </si>
  <si>
    <t>CongoÂ </t>
  </si>
  <si>
    <t>We Bought a ZooÂ </t>
  </si>
  <si>
    <t>KnowingÂ </t>
  </si>
  <si>
    <t>Chandler Canterbury</t>
  </si>
  <si>
    <t>Failure to LaunchÂ </t>
  </si>
  <si>
    <t>Hideo Nakata</t>
  </si>
  <si>
    <t>Horror|Mystery</t>
  </si>
  <si>
    <t>The Ring TwoÂ </t>
  </si>
  <si>
    <t>Sissy Spacek</t>
  </si>
  <si>
    <t>Crazy, Stupid, Love.Â </t>
  </si>
  <si>
    <t>Peter Hewitt</t>
  </si>
  <si>
    <t>Mark Christopher Lawrence</t>
  </si>
  <si>
    <t>GarfieldÂ </t>
  </si>
  <si>
    <t>Michael Monks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</si>
  <si>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</si>
  <si>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</si>
  <si>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</si>
  <si>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</si>
  <si>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</si>
  <si>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</si>
  <si>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</si>
  <si>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Scoot McNairy</t>
  </si>
  <si>
    <t>Andy Fickman</t>
  </si>
  <si>
    <t>Billy Brown</t>
  </si>
  <si>
    <t>Action|Adventure|Family|Fantasy|Sci-Fi|Thriller</t>
  </si>
  <si>
    <t>Race to Witch MountainÂ </t>
  </si>
  <si>
    <t>James McTeigue</t>
  </si>
  <si>
    <t>V for VendettaÂ </t>
  </si>
  <si>
    <t>Rupert Graves</t>
  </si>
  <si>
    <t>Anna-Louise Plowman</t>
  </si>
  <si>
    <t>Fann Wong</t>
  </si>
  <si>
    <t>Shanghai KnightsÂ </t>
  </si>
  <si>
    <t>Georgina Chapman</t>
  </si>
  <si>
    <t>Gemma Jones</t>
  </si>
  <si>
    <t xml:space="preserve">UnforgottenÂ             </t>
  </si>
  <si>
    <t>Nicola Walker</t>
  </si>
  <si>
    <t>Matthew O'Callaghan</t>
  </si>
  <si>
    <t>Curious GeorgeÂ </t>
  </si>
  <si>
    <t>Angela Robinson</t>
  </si>
  <si>
    <t>Adventure|Comedy|Family|Fantasy|Romance|Sport</t>
  </si>
  <si>
    <t>Herbie Fully LoadedÂ </t>
  </si>
  <si>
    <t>Cheryl Hines</t>
  </si>
  <si>
    <t>Gary Fleder</t>
  </si>
  <si>
    <t>Jennifer Esposito</t>
  </si>
  <si>
    <t>Don't Say a WordÂ </t>
  </si>
  <si>
    <t>Conrad Goode</t>
  </si>
  <si>
    <t>Tommy Wirkola</t>
  </si>
  <si>
    <t>Derek Mears</t>
  </si>
  <si>
    <t>Hansel &amp; Gretel: Witch HuntersÂ </t>
  </si>
  <si>
    <t>Adrian Lyne</t>
  </si>
  <si>
    <t>Erik Per Sullivan</t>
  </si>
  <si>
    <t>Olivier Martinez</t>
  </si>
  <si>
    <t>UnfaithfulÂ </t>
  </si>
  <si>
    <t>Chad Lowe</t>
  </si>
  <si>
    <t>Emily Wickersham</t>
  </si>
  <si>
    <t>Alex Pettyfer</t>
  </si>
  <si>
    <t>I Am Number FourÂ </t>
  </si>
  <si>
    <t>Reuben Langdon</t>
  </si>
  <si>
    <t>Stephen Gaghan</t>
  </si>
  <si>
    <t>Amr Waked</t>
  </si>
  <si>
    <t>SyrianaÂ </t>
  </si>
  <si>
    <t>Kayvan Novak</t>
  </si>
  <si>
    <t>James Badge Dale</t>
  </si>
  <si>
    <t>13 HoursÂ </t>
  </si>
  <si>
    <t>David Costabile</t>
  </si>
  <si>
    <t>Jorge R. GutiÃ©rrez</t>
  </si>
  <si>
    <t>The Book of LifeÂ </t>
  </si>
  <si>
    <t>Ana de la Reguera</t>
  </si>
  <si>
    <t>Richard Loncraine</t>
  </si>
  <si>
    <t>FirewallÂ </t>
  </si>
  <si>
    <t>Mary Lynn Rajskub</t>
  </si>
  <si>
    <t>Absolute PowerÂ </t>
  </si>
  <si>
    <t>G.I. JaneÂ </t>
  </si>
  <si>
    <t>The GameÂ </t>
  </si>
  <si>
    <t>Charles Martinet</t>
  </si>
  <si>
    <t>Christophe Gans</t>
  </si>
  <si>
    <t>Adventure|Horror|Mystery</t>
  </si>
  <si>
    <t>Silent HillÂ </t>
  </si>
  <si>
    <t>Alice Krige</t>
  </si>
  <si>
    <t>Howard Deutch</t>
  </si>
  <si>
    <t>The ReplacementsÂ </t>
  </si>
  <si>
    <t>Faizon Love</t>
  </si>
  <si>
    <t>Jon Hurwitz</t>
  </si>
  <si>
    <t>Dania Ramirez</t>
  </si>
  <si>
    <t>American ReunionÂ </t>
  </si>
  <si>
    <t>Michael Cudlitz</t>
  </si>
  <si>
    <t>The NegotiatorÂ </t>
  </si>
  <si>
    <t>Steven Quale</t>
  </si>
  <si>
    <t>Alycia Debnam-Carey</t>
  </si>
  <si>
    <t>Into the StormÂ </t>
  </si>
  <si>
    <t>Scott Lawrence</t>
  </si>
  <si>
    <t>John Landis</t>
  </si>
  <si>
    <t>Jon Tenney</t>
  </si>
  <si>
    <t>Beverly Hills Cop IIIÂ </t>
  </si>
  <si>
    <t>Gilbert R. Hill</t>
  </si>
  <si>
    <t>Robert Picardo</t>
  </si>
  <si>
    <t>Gremlins 2: The New BatchÂ </t>
  </si>
  <si>
    <t>Phoebe Cates</t>
  </si>
  <si>
    <t>The JudgeÂ </t>
  </si>
  <si>
    <t>The PeacemakerÂ </t>
  </si>
  <si>
    <t>Marcel Iures</t>
  </si>
  <si>
    <t>Alexander Witt</t>
  </si>
  <si>
    <t>Resident Evil: ApocalypseÂ </t>
  </si>
  <si>
    <t>Mike Epps</t>
  </si>
  <si>
    <t>Beeban Kidron</t>
  </si>
  <si>
    <t>Bridget Jones: The Edge of ReasonÂ </t>
  </si>
  <si>
    <t>Celia Imrie</t>
  </si>
  <si>
    <t>Carl Franklin</t>
  </si>
  <si>
    <t>Crime|Drama|Romance|Thriller</t>
  </si>
  <si>
    <t>Out of TimeÂ </t>
  </si>
  <si>
    <t>John Billingsley</t>
  </si>
  <si>
    <t>Steven Seagal</t>
  </si>
  <si>
    <t>Joan Chen</t>
  </si>
  <si>
    <t>On Deadly GroundÂ </t>
  </si>
  <si>
    <t>Sven-Ole Thorsen</t>
  </si>
  <si>
    <t>The Adventures of Sharkboy and Lavagirl 3-DÂ </t>
  </si>
  <si>
    <t>Taylor Dooley</t>
  </si>
  <si>
    <t>Danny Boyle</t>
  </si>
  <si>
    <t>Virginie Ledoyen</t>
  </si>
  <si>
    <t>The BeachÂ </t>
  </si>
  <si>
    <t>Peter Youngblood Hills</t>
  </si>
  <si>
    <t>Raising HelenÂ </t>
  </si>
  <si>
    <t>Ben Miles</t>
  </si>
  <si>
    <t>ShÃ´ Kosugi</t>
  </si>
  <si>
    <t>Ninja AssassinÂ </t>
  </si>
  <si>
    <t>Rain</t>
  </si>
  <si>
    <t>For Love of the GameÂ </t>
  </si>
  <si>
    <t>Carmine Giovinazzo</t>
  </si>
  <si>
    <t>Bruce Alexander</t>
  </si>
  <si>
    <t>David Jason</t>
  </si>
  <si>
    <t xml:space="preserve">A Touch of FrostÂ             </t>
  </si>
  <si>
    <t>John Lyons</t>
  </si>
  <si>
    <t>Andrew Bergman</t>
  </si>
  <si>
    <t>Rumer Willis</t>
  </si>
  <si>
    <t>Comedy|Crime|Drama|Thriller</t>
  </si>
  <si>
    <t>StripteaseÂ </t>
  </si>
  <si>
    <t>MarmadukeÂ </t>
  </si>
  <si>
    <t>Jay Mohr</t>
  </si>
  <si>
    <t>Drama|Fantasy</t>
  </si>
  <si>
    <t>HereafterÂ </t>
  </si>
  <si>
    <t>Barbet Schroeder</t>
  </si>
  <si>
    <t>Murder by NumbersÂ </t>
  </si>
  <si>
    <t>Agnes Bruckner</t>
  </si>
  <si>
    <t>Muse Watson</t>
  </si>
  <si>
    <t>AssassinsÂ </t>
  </si>
  <si>
    <t>Kelly Rowan</t>
  </si>
  <si>
    <t>Peter Webber</t>
  </si>
  <si>
    <t>Stephen Walters</t>
  </si>
  <si>
    <t>Hannibal RisingÂ </t>
  </si>
  <si>
    <t>Richard Brake</t>
  </si>
  <si>
    <t>Tim Matheson</t>
  </si>
  <si>
    <t>The Story of UsÂ </t>
  </si>
  <si>
    <t>Rita Wilson</t>
  </si>
  <si>
    <t>Andrew Niccol</t>
  </si>
  <si>
    <t>J.D. Evermore</t>
  </si>
  <si>
    <t>The HostÂ </t>
  </si>
  <si>
    <t>Rachel Roberts</t>
  </si>
  <si>
    <t>Harry Connick Jr.</t>
  </si>
  <si>
    <t>BasicÂ </t>
  </si>
  <si>
    <t>Tim Daly</t>
  </si>
  <si>
    <t>Blood WorkÂ </t>
  </si>
  <si>
    <t>Rick Hoffman</t>
  </si>
  <si>
    <t>The InternationalÂ </t>
  </si>
  <si>
    <t>John Carpenter</t>
  </si>
  <si>
    <t>Valeria Golino</t>
  </si>
  <si>
    <t>Escape from L.A.Â </t>
  </si>
  <si>
    <t>Michelle Forbes</t>
  </si>
  <si>
    <t>Brittany Curran</t>
  </si>
  <si>
    <t>Grey Damon</t>
  </si>
  <si>
    <t xml:space="preserve">TwistedÂ             </t>
  </si>
  <si>
    <t>Aaron Hill</t>
  </si>
  <si>
    <t>The Iron GiantÂ </t>
  </si>
  <si>
    <t>M. Emmet Walsh</t>
  </si>
  <si>
    <t>Wes Anderson</t>
  </si>
  <si>
    <t>Adventure|Comedy|Drama</t>
  </si>
  <si>
    <t>The Life Aquatic with Steve ZissouÂ </t>
  </si>
  <si>
    <t>Donald Watkins</t>
  </si>
  <si>
    <t>Action|Biography|Drama|History|War</t>
  </si>
  <si>
    <t>Free State of JonesÂ </t>
  </si>
  <si>
    <t>Jessica Collins</t>
  </si>
  <si>
    <t>The Life of David GaleÂ </t>
  </si>
  <si>
    <t>Vanessa Ferlito</t>
  </si>
  <si>
    <t>Man of the HouseÂ </t>
  </si>
  <si>
    <t>Run All NightÂ </t>
  </si>
  <si>
    <t>David Cronenberg</t>
  </si>
  <si>
    <t>Eastern PromisesÂ </t>
  </si>
  <si>
    <t>Raza Jaffrey</t>
  </si>
  <si>
    <t>John Stockwell</t>
  </si>
  <si>
    <t>Into the BlueÂ </t>
  </si>
  <si>
    <t>David Bailie</t>
  </si>
  <si>
    <t>Paul Brooke</t>
  </si>
  <si>
    <t>The Messenger: The Story of Joan of ArcÂ </t>
  </si>
  <si>
    <t>Rab Affleck</t>
  </si>
  <si>
    <t>David Gordon Green</t>
  </si>
  <si>
    <t>Adventure|Comedy|Fantasy</t>
  </si>
  <si>
    <t>Your HighnessÂ </t>
  </si>
  <si>
    <t>Jim Sheridan</t>
  </si>
  <si>
    <t>Gregory Smith</t>
  </si>
  <si>
    <t>Dream HouseÂ </t>
  </si>
  <si>
    <t>Costa-Gavras</t>
  </si>
  <si>
    <t>Mad CityÂ </t>
  </si>
  <si>
    <t>William Atherton</t>
  </si>
  <si>
    <t>Patrick Read Johnson</t>
  </si>
  <si>
    <t>Lara Flynn Boyle</t>
  </si>
  <si>
    <t>Adventure|Comedy|Crime|Drama|Family</t>
  </si>
  <si>
    <t>Baby's Day OutÂ </t>
  </si>
  <si>
    <t>The Scarlet LetterÂ </t>
  </si>
  <si>
    <t>Fair GameÂ </t>
  </si>
  <si>
    <t>Julie Benz</t>
  </si>
  <si>
    <t xml:space="preserve">DefianceÂ             </t>
  </si>
  <si>
    <t>Grant Bowler</t>
  </si>
  <si>
    <t>Mo'Nique</t>
  </si>
  <si>
    <t>Action|Biography|Crime|Drama|Thriller</t>
  </si>
  <si>
    <t>Ian Ziering</t>
  </si>
  <si>
    <t>DominoÂ </t>
  </si>
  <si>
    <t>JadeÂ </t>
  </si>
  <si>
    <t>GamerÂ </t>
  </si>
  <si>
    <t>Richard LaGravenese</t>
  </si>
  <si>
    <t>Zoey Deutch</t>
  </si>
  <si>
    <t>Alden Ehrenreich</t>
  </si>
  <si>
    <t>Beautiful CreaturesÂ </t>
  </si>
  <si>
    <t>Pruitt Taylor Vince</t>
  </si>
  <si>
    <t>Danny DeVito</t>
  </si>
  <si>
    <t>Death to SmoochyÂ </t>
  </si>
  <si>
    <t>Zoolander 2Â </t>
  </si>
  <si>
    <t>George Armitage</t>
  </si>
  <si>
    <t>Andrew Wilson</t>
  </si>
  <si>
    <t>The Big BounceÂ </t>
  </si>
  <si>
    <t>Willie Nelson</t>
  </si>
  <si>
    <t>Comedy|Sci-Fi</t>
  </si>
  <si>
    <t>What Planet Are You From?Â </t>
  </si>
  <si>
    <t>Patrick Lussier</t>
  </si>
  <si>
    <t>Drive AngryÂ </t>
  </si>
  <si>
    <t>Robin Shou</t>
  </si>
  <si>
    <t>Street Fighter: The Legend of Chun-LiÂ </t>
  </si>
  <si>
    <t>Josie Ho</t>
  </si>
  <si>
    <t>James Wong</t>
  </si>
  <si>
    <t>The OneÂ </t>
  </si>
  <si>
    <t>Drama|Romance|Sci-Fi</t>
  </si>
  <si>
    <t xml:space="preserve">OutlanderÂ             </t>
  </si>
  <si>
    <t>Gilbert Gottfried</t>
  </si>
  <si>
    <t>Action|Adventure|Comedy|Crime|Music|Mystery</t>
  </si>
  <si>
    <t>The Adventures of Ford FairlaneÂ </t>
  </si>
  <si>
    <t>David Patrick Kelly</t>
  </si>
  <si>
    <t>Richard Curtis</t>
  </si>
  <si>
    <t>Comedy|Drama|Music</t>
  </si>
  <si>
    <t>Pirate RadioÂ </t>
  </si>
  <si>
    <t>Tom Sturridge</t>
  </si>
  <si>
    <t>Jacob Vargas</t>
  </si>
  <si>
    <t>TrafficÂ </t>
  </si>
  <si>
    <t>James Lew</t>
  </si>
  <si>
    <t>Indiana Jones and the Last CrusadeÂ </t>
  </si>
  <si>
    <t>Alison Doody</t>
  </si>
  <si>
    <t>Guro Nagelhus Schia</t>
  </si>
  <si>
    <t>Anna KareninaÂ </t>
  </si>
  <si>
    <t>Matthew Macfadyen</t>
  </si>
  <si>
    <t>Action|Crime|Drama|Sci-Fi|Thriller</t>
  </si>
  <si>
    <t>ChappieÂ </t>
  </si>
  <si>
    <t>The Bone CollectorÂ </t>
  </si>
  <si>
    <t>Leland Orser</t>
  </si>
  <si>
    <t>Dwight Yoakam</t>
  </si>
  <si>
    <t>Panic RoomÂ </t>
  </si>
  <si>
    <t>Mel Rodriguez</t>
  </si>
  <si>
    <t>Chuck Bowman</t>
  </si>
  <si>
    <t>Lochlyn Munro</t>
  </si>
  <si>
    <t>Horror|Thriller</t>
  </si>
  <si>
    <t>P.J. Soles</t>
  </si>
  <si>
    <t>The Tooth FairyÂ </t>
  </si>
  <si>
    <t>Steve Bacic</t>
  </si>
  <si>
    <t>Action|Adventure|Comedy|Drama|War</t>
  </si>
  <si>
    <t>Three KingsÂ </t>
  </si>
  <si>
    <t>Mykelti Williamson</t>
  </si>
  <si>
    <t>Fares Fares</t>
  </si>
  <si>
    <t>Child 44Â </t>
  </si>
  <si>
    <t>Michael Nardone</t>
  </si>
  <si>
    <t>Czech Republic</t>
  </si>
  <si>
    <t>Douglas Haase</t>
  </si>
  <si>
    <t>Corinna Harney</t>
  </si>
  <si>
    <t>Rat RaceÂ </t>
  </si>
  <si>
    <t>Vince Vieluf</t>
  </si>
  <si>
    <t>Drama|Mystery|Sci-Fi</t>
  </si>
  <si>
    <t>K-PAXÂ </t>
  </si>
  <si>
    <t>Kate &amp; LeopoldÂ </t>
  </si>
  <si>
    <t>Bradley Whitford</t>
  </si>
  <si>
    <t>BedazzledÂ </t>
  </si>
  <si>
    <t>Brian Doyle-Murray</t>
  </si>
  <si>
    <t>Crime|Drama|Music</t>
  </si>
  <si>
    <t>The Cotton ClubÂ </t>
  </si>
  <si>
    <t>Fred Gwynne</t>
  </si>
  <si>
    <t>Adventure|Crime|Drama|Western</t>
  </si>
  <si>
    <t>3:10 to YumaÂ </t>
  </si>
  <si>
    <t>Gretchen Mol</t>
  </si>
  <si>
    <t>Olivier Megaton</t>
  </si>
  <si>
    <t>Taken 3Â </t>
  </si>
  <si>
    <t>Jon Gries</t>
  </si>
  <si>
    <t>Out of SightÂ </t>
  </si>
  <si>
    <t>Keith Hudson</t>
  </si>
  <si>
    <t>Comedy|Drama|Thriller</t>
  </si>
  <si>
    <t>The Cable GuyÂ </t>
  </si>
  <si>
    <t>Andy Dick</t>
  </si>
  <si>
    <t>Deepa Mehta</t>
  </si>
  <si>
    <t>Gulshan Grover</t>
  </si>
  <si>
    <t>Drama|Romance|War</t>
  </si>
  <si>
    <t>Nandita Das</t>
  </si>
  <si>
    <t>EarthÂ </t>
  </si>
  <si>
    <t>Eric Peterson</t>
  </si>
  <si>
    <t>Hindi</t>
  </si>
  <si>
    <t>India</t>
  </si>
  <si>
    <t>Action|Comedy|Crime|Music|Romance|Thriller</t>
  </si>
  <si>
    <t>Charlie Korsmo</t>
  </si>
  <si>
    <t>Dick TracyÂ </t>
  </si>
  <si>
    <t>Faye Dunaway</t>
  </si>
  <si>
    <t>Crime|Romance|Thriller</t>
  </si>
  <si>
    <t>The Thomas Crown AffairÂ </t>
  </si>
  <si>
    <t>Penny Marshall</t>
  </si>
  <si>
    <t>Adam Garcia</t>
  </si>
  <si>
    <t>Riding in Cars with BoysÂ </t>
  </si>
  <si>
    <t>Alissa Dean</t>
  </si>
  <si>
    <t>Ted Kotcheff</t>
  </si>
  <si>
    <t>First BloodÂ </t>
  </si>
  <si>
    <t>Andrei Tarkovsky</t>
  </si>
  <si>
    <t>Anatoliy Solonitsyn</t>
  </si>
  <si>
    <t>Donatas Banionis</t>
  </si>
  <si>
    <t>SolarisÂ </t>
  </si>
  <si>
    <t>Natalya Bondarchuk</t>
  </si>
  <si>
    <t>Russian</t>
  </si>
  <si>
    <t>Soviet Union</t>
  </si>
  <si>
    <t>Paul Bolger</t>
  </si>
  <si>
    <t>Happily N'Ever AfterÂ </t>
  </si>
  <si>
    <t>Stephen Frears</t>
  </si>
  <si>
    <t>Bronagh Gallagher</t>
  </si>
  <si>
    <t>Mary ReillyÂ </t>
  </si>
  <si>
    <t>George Cole</t>
  </si>
  <si>
    <t>P.J. Hogan</t>
  </si>
  <si>
    <t>My Best Friend's WeddingÂ </t>
  </si>
  <si>
    <t>America's SweetheartsÂ </t>
  </si>
  <si>
    <t>InsomniaÂ </t>
  </si>
  <si>
    <t>Crystal Lowe</t>
  </si>
  <si>
    <t>Action|Adventure|Drama|Sci-Fi|Thriller</t>
  </si>
  <si>
    <t>Star Trek: First ContactÂ </t>
  </si>
  <si>
    <t>Billy Blair</t>
  </si>
  <si>
    <t>Action|Drama|Fantasy|Thriller|Western</t>
  </si>
  <si>
    <t>Jonah HexÂ </t>
  </si>
  <si>
    <t>Julia Jones</t>
  </si>
  <si>
    <t>Action|Drama|Mystery|Thriller|War</t>
  </si>
  <si>
    <t>Courage Under FireÂ </t>
  </si>
  <si>
    <t>Swoosie Kurtz</t>
  </si>
  <si>
    <t>Liar LiarÂ </t>
  </si>
  <si>
    <t>Randall 'Tex' Cobb</t>
  </si>
  <si>
    <t>Brad Furman</t>
  </si>
  <si>
    <t>Amy Ryan</t>
  </si>
  <si>
    <t>Biography|Crime|Drama|Thriller</t>
  </si>
  <si>
    <t>The InfiltratorÂ </t>
  </si>
  <si>
    <t>Olympia Dukakis</t>
  </si>
  <si>
    <t>Terence Young</t>
  </si>
  <si>
    <t>InchonÂ </t>
  </si>
  <si>
    <t>Jacqueline Bisset</t>
  </si>
  <si>
    <t>South Korea</t>
  </si>
  <si>
    <t>The FlintstonesÂ </t>
  </si>
  <si>
    <t>Luke Grimes</t>
  </si>
  <si>
    <t>Taken 2Â </t>
  </si>
  <si>
    <t>David Zucker</t>
  </si>
  <si>
    <t>Pamela Anderson</t>
  </si>
  <si>
    <t>Regina Hall</t>
  </si>
  <si>
    <t>Scary Movie 3Â </t>
  </si>
  <si>
    <t>Jenny McCarthy</t>
  </si>
  <si>
    <t>Wendy Raquel Robinson</t>
  </si>
  <si>
    <t>Action|Comedy|Crime|Romance</t>
  </si>
  <si>
    <t>Candice Bergen</t>
  </si>
  <si>
    <t>Miss CongenialityÂ </t>
  </si>
  <si>
    <t>Heather Burns</t>
  </si>
  <si>
    <t>Action|Adventure|Family|Fantasy|Sci-Fi</t>
  </si>
  <si>
    <t>Journey to the Center of the EarthÂ </t>
  </si>
  <si>
    <t>Anita Briem</t>
  </si>
  <si>
    <t>The Princess Diaries 2: Royal EngagementÂ </t>
  </si>
  <si>
    <t>The Pelican BriefÂ </t>
  </si>
  <si>
    <t>The ClientÂ </t>
  </si>
  <si>
    <t>Brad Renfro</t>
  </si>
  <si>
    <t>Noel Gugliemi</t>
  </si>
  <si>
    <t>The Bucket ListÂ </t>
  </si>
  <si>
    <t>Patriot GamesÂ </t>
  </si>
  <si>
    <t>Patrick Bergin</t>
  </si>
  <si>
    <t>Jane Fonda</t>
  </si>
  <si>
    <t>Monster-in-LawÂ </t>
  </si>
  <si>
    <t>Denis Villeneuve</t>
  </si>
  <si>
    <t>PrisonersÂ </t>
  </si>
  <si>
    <t>Training DayÂ </t>
  </si>
  <si>
    <t>Enrico Colantoni</t>
  </si>
  <si>
    <t>Galaxy QuestÂ </t>
  </si>
  <si>
    <t>Robin Sachs</t>
  </si>
  <si>
    <t>Scary Movie 2Â </t>
  </si>
  <si>
    <t>Eric Jacobson</t>
  </si>
  <si>
    <t>Adventure|Comedy|Family|Musical</t>
  </si>
  <si>
    <t>The MuppetsÂ </t>
  </si>
  <si>
    <t>Steve Whitmire</t>
  </si>
  <si>
    <t>Traci Lords</t>
  </si>
  <si>
    <t>Action|Horror</t>
  </si>
  <si>
    <t>BladeÂ </t>
  </si>
  <si>
    <t>Thomas Carter</t>
  </si>
  <si>
    <t>Coach CarterÂ </t>
  </si>
  <si>
    <t>Robert Ri'chard</t>
  </si>
  <si>
    <t>Roger Michell</t>
  </si>
  <si>
    <t>Matt Malloy</t>
  </si>
  <si>
    <t>Changing LanesÂ </t>
  </si>
  <si>
    <t>Bruce Altman</t>
  </si>
  <si>
    <t>Luis Llosa</t>
  </si>
  <si>
    <t>Eric Stoltz</t>
  </si>
  <si>
    <t>Action|Adventure|Horror|Thriller</t>
  </si>
  <si>
    <t>AnacondaÂ </t>
  </si>
  <si>
    <t>Kari Wuhrer</t>
  </si>
  <si>
    <t>Tyra Banks</t>
  </si>
  <si>
    <t>Comedy|Drama|Music|Romance</t>
  </si>
  <si>
    <t>Coyote UglyÂ </t>
  </si>
  <si>
    <t>Izabella Miko</t>
  </si>
  <si>
    <t>Love ActuallyÂ </t>
  </si>
  <si>
    <t>Kris Marshall</t>
  </si>
  <si>
    <t>Madeline Kahn</t>
  </si>
  <si>
    <t>A Bug's LifeÂ </t>
  </si>
  <si>
    <t>From HellÂ </t>
  </si>
  <si>
    <t>Ian Richardson</t>
  </si>
  <si>
    <t>Rod Steiger</t>
  </si>
  <si>
    <t>Action|Crime|Drama|Romance|Thriller</t>
  </si>
  <si>
    <t>The SpecialistÂ </t>
  </si>
  <si>
    <t>Emilio Estefan Jr.</t>
  </si>
  <si>
    <t>Peru</t>
  </si>
  <si>
    <t>Tin CupÂ </t>
  </si>
  <si>
    <t>Melville Shavelson</t>
  </si>
  <si>
    <t>Tom Bosley</t>
  </si>
  <si>
    <t>Lucille Ball</t>
  </si>
  <si>
    <t>Yours, Mine and OursÂ 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</si>
  <si>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</si>
  <si>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</si>
  <si>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</si>
  <si>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</si>
  <si>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</si>
  <si>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Nick Zano</t>
  </si>
  <si>
    <t>Fat AlbertÂ </t>
  </si>
  <si>
    <t>Russell Mulcahy</t>
  </si>
  <si>
    <t>Resident Evil: ExtinctionÂ </t>
  </si>
  <si>
    <t>James Tumminia</t>
  </si>
  <si>
    <t>BlendedÂ </t>
  </si>
  <si>
    <t>Joel McHale</t>
  </si>
  <si>
    <t>Last HolidayÂ </t>
  </si>
  <si>
    <t>The River WildÂ </t>
  </si>
  <si>
    <t>William Lucking</t>
  </si>
  <si>
    <t>Vincent Kartheiser</t>
  </si>
  <si>
    <t>Drama|Family|Fantasy</t>
  </si>
  <si>
    <t>The Indian in the CupboardÂ </t>
  </si>
  <si>
    <t>Shea Whigham</t>
  </si>
  <si>
    <t>DemiÃ¡n Bichir</t>
  </si>
  <si>
    <t>SavagesÂ </t>
  </si>
  <si>
    <t>Gary Stretch</t>
  </si>
  <si>
    <t>David R. Ellis</t>
  </si>
  <si>
    <t>Valerie Cruz</t>
  </si>
  <si>
    <t>CellularÂ </t>
  </si>
  <si>
    <t>Will Beinbrink</t>
  </si>
  <si>
    <t>Peter Howitt</t>
  </si>
  <si>
    <t>Natalie Imbruglia</t>
  </si>
  <si>
    <t>Johnny EnglishÂ </t>
  </si>
  <si>
    <t>Ben Miller</t>
  </si>
  <si>
    <t>John A. Davis</t>
  </si>
  <si>
    <t>The Ant BullyÂ </t>
  </si>
  <si>
    <t>David Lynch</t>
  </si>
  <si>
    <t>DuneÂ </t>
  </si>
  <si>
    <t>JosÃ© Ferrer</t>
  </si>
  <si>
    <t>Julie Taymor</t>
  </si>
  <si>
    <t>T.V. Carpio</t>
  </si>
  <si>
    <t>Drama|Fantasy|Musical|Romance</t>
  </si>
  <si>
    <t>Across the UniverseÂ </t>
  </si>
  <si>
    <t>Robert Clohessy</t>
  </si>
  <si>
    <t>Revolutionary RoadÂ </t>
  </si>
  <si>
    <t>Joe Komara</t>
  </si>
  <si>
    <t>16 BlocksÂ </t>
  </si>
  <si>
    <t>Mathieu Kassovitz</t>
  </si>
  <si>
    <t>Babylon A.D.Â </t>
  </si>
  <si>
    <t>David Belle</t>
  </si>
  <si>
    <t>John Gray</t>
  </si>
  <si>
    <t>Alexa PenaVega</t>
  </si>
  <si>
    <t>The Glimmer ManÂ </t>
  </si>
  <si>
    <t>John de Lancie</t>
  </si>
  <si>
    <t>MultiplicityÂ </t>
  </si>
  <si>
    <t>Obba BabatundÃ©</t>
  </si>
  <si>
    <t>John Schultz</t>
  </si>
  <si>
    <t>Carter Jenkins</t>
  </si>
  <si>
    <t>Adventure|Comedy|Family|Fantasy|Sci-Fi</t>
  </si>
  <si>
    <t>Malese Jow</t>
  </si>
  <si>
    <t>Aliens in the AtticÂ </t>
  </si>
  <si>
    <t>Sean Penn</t>
  </si>
  <si>
    <t>Adrien Dorval</t>
  </si>
  <si>
    <t>Costas Mandylor</t>
  </si>
  <si>
    <t>The PledgeÂ </t>
  </si>
  <si>
    <t>Nels Lennarson</t>
  </si>
  <si>
    <t>Susan Stroman</t>
  </si>
  <si>
    <t>Comedy|Musical</t>
  </si>
  <si>
    <t>The ProducersÂ </t>
  </si>
  <si>
    <t>Simon Wincer</t>
  </si>
  <si>
    <t>The PhantomÂ </t>
  </si>
  <si>
    <t>Kristy Swanson</t>
  </si>
  <si>
    <t>Billy Bob Thornton</t>
  </si>
  <si>
    <t>Henry Thomas</t>
  </si>
  <si>
    <t>All the Pretty HorsesÂ </t>
  </si>
  <si>
    <t>Biography|Drama|History</t>
  </si>
  <si>
    <t>NixonÂ </t>
  </si>
  <si>
    <t>The Ghost WriterÂ </t>
  </si>
  <si>
    <t>Deep RisingÂ </t>
  </si>
  <si>
    <t>Omari Hardwick</t>
  </si>
  <si>
    <t>Action|Crime|Drama|Thriller|War</t>
  </si>
  <si>
    <t>Miracle at St. AnnaÂ </t>
  </si>
  <si>
    <t>Laz Alonso</t>
  </si>
  <si>
    <t>Ye Liu</t>
  </si>
  <si>
    <t>Curse of the Golden FlowerÂ </t>
  </si>
  <si>
    <t>Man Li</t>
  </si>
  <si>
    <t>Danny Pang</t>
  </si>
  <si>
    <t>Charlie Yeung</t>
  </si>
  <si>
    <t>Bangkok DangerousÂ </t>
  </si>
  <si>
    <t>James With</t>
  </si>
  <si>
    <t>Comedy|Crime|Thriller</t>
  </si>
  <si>
    <t>Big TroubleÂ </t>
  </si>
  <si>
    <t>Omar Epps</t>
  </si>
  <si>
    <t>Giovanna Mezzogiorno</t>
  </si>
  <si>
    <t>Marcela Mar</t>
  </si>
  <si>
    <t>Love in the Time of CholeraÂ </t>
  </si>
  <si>
    <t>Unax Ugalde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</si>
  <si>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</si>
  <si>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</si>
  <si>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</si>
  <si>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</si>
  <si>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</si>
  <si>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George P. Cosmatos</t>
  </si>
  <si>
    <t>Sam Waterston</t>
  </si>
  <si>
    <t>Shadow ConspiracyÂ </t>
  </si>
  <si>
    <t>Oliver Parker</t>
  </si>
  <si>
    <t>Tim McInnerny</t>
  </si>
  <si>
    <t>Daniel Kaluuya</t>
  </si>
  <si>
    <t>Johnny English RebornÂ </t>
  </si>
  <si>
    <t>Togo Igawa</t>
  </si>
  <si>
    <t>Lawrence Kasanoff</t>
  </si>
  <si>
    <t>Action|Animation|Comedy|Family|Fantasy</t>
  </si>
  <si>
    <t>Foodfight!Â </t>
  </si>
  <si>
    <t>Ben Affleck</t>
  </si>
  <si>
    <t>Biography|Drama|History|Thriller</t>
  </si>
  <si>
    <t>Clea DuVall</t>
  </si>
  <si>
    <t>ArgoÂ </t>
  </si>
  <si>
    <t>Daniel Roebuck</t>
  </si>
  <si>
    <t>Action|Adventure|Crime|Drama|Mystery|Thriller</t>
  </si>
  <si>
    <t>The FugitiveÂ </t>
  </si>
  <si>
    <t>The Bounty HunterÂ </t>
  </si>
  <si>
    <t>SleepersÂ </t>
  </si>
  <si>
    <t>Julia Nickson</t>
  </si>
  <si>
    <t>Rambo: First Blood Part IIÂ </t>
  </si>
  <si>
    <t>Martin Kove</t>
  </si>
  <si>
    <t>Brian Gibson</t>
  </si>
  <si>
    <t>The JurorÂ 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</si>
  <si>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</si>
  <si>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</si>
  <si>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</si>
  <si>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</si>
  <si>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</si>
  <si>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</si>
  <si>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Michael Cimino</t>
  </si>
  <si>
    <t>Adventure|Drama|Western</t>
  </si>
  <si>
    <t>Heaven's GateÂ </t>
  </si>
  <si>
    <t>Isabelle Huppert</t>
  </si>
  <si>
    <t>Underworld: EvolutionÂ </t>
  </si>
  <si>
    <t>Paul McGuigan</t>
  </si>
  <si>
    <t>Victor FrankensteinÂ </t>
  </si>
  <si>
    <t>Daniel Mays</t>
  </si>
  <si>
    <t>Gus Van Sant</t>
  </si>
  <si>
    <t>Rob Brown</t>
  </si>
  <si>
    <t>Finding ForresterÂ </t>
  </si>
  <si>
    <t>Michael Nouri</t>
  </si>
  <si>
    <t>28 DaysÂ </t>
  </si>
  <si>
    <t>UnleashedÂ </t>
  </si>
  <si>
    <t>Roger Kumble</t>
  </si>
  <si>
    <t>Lillian Adams</t>
  </si>
  <si>
    <t>Judith Chapman</t>
  </si>
  <si>
    <t>The Sweetest ThingÂ </t>
  </si>
  <si>
    <t>Chelsea Bond</t>
  </si>
  <si>
    <t>The FirmÂ </t>
  </si>
  <si>
    <t>Wilford Brimley</t>
  </si>
  <si>
    <t>Burr Steers</t>
  </si>
  <si>
    <t>Charlie Tahan</t>
  </si>
  <si>
    <t>Augustus Prew</t>
  </si>
  <si>
    <t>Charlie St. CloudÂ </t>
  </si>
  <si>
    <t>Valerie Tian</t>
  </si>
  <si>
    <t>The MechanicÂ </t>
  </si>
  <si>
    <t>Dax Flame</t>
  </si>
  <si>
    <t>21 Jump StreetÂ </t>
  </si>
  <si>
    <t>Clarke Peters</t>
  </si>
  <si>
    <t>Notting HillÂ </t>
  </si>
  <si>
    <t>Dylan Moran</t>
  </si>
  <si>
    <t>Chicken RunÂ </t>
  </si>
  <si>
    <t>Julia Sawalha</t>
  </si>
  <si>
    <t>John Hamburg</t>
  </si>
  <si>
    <t>Masi Oka</t>
  </si>
  <si>
    <t>Along Came PollyÂ </t>
  </si>
  <si>
    <t>Reginald Hudlin</t>
  </si>
  <si>
    <t>BoomerangÂ </t>
  </si>
  <si>
    <t>Geoffrey Holder</t>
  </si>
  <si>
    <t>William Xifaras</t>
  </si>
  <si>
    <t>The HeatÂ </t>
  </si>
  <si>
    <t>Joseph L. Mankiewicz</t>
  </si>
  <si>
    <t>Richard Burton</t>
  </si>
  <si>
    <t>Biography|Drama|History|Romance</t>
  </si>
  <si>
    <t>CleopatraÂ </t>
  </si>
  <si>
    <t>Roddy McDowall</t>
  </si>
  <si>
    <t>Reggie Lee</t>
  </si>
  <si>
    <t>Here Comes the BoomÂ </t>
  </si>
  <si>
    <t>Charice</t>
  </si>
  <si>
    <t>High CrimesÂ </t>
  </si>
  <si>
    <t>Barbra Streisand</t>
  </si>
  <si>
    <t>The Mirror Has Two FacesÂ </t>
  </si>
  <si>
    <t>Mimi Rogers</t>
  </si>
  <si>
    <t>Mark Pellington</t>
  </si>
  <si>
    <t>Drama|Horror|Mystery|Thriller</t>
  </si>
  <si>
    <t>The Mothman PropheciesÂ </t>
  </si>
  <si>
    <t>David Eigenberg</t>
  </si>
  <si>
    <t>Bono</t>
  </si>
  <si>
    <t>BrÃ¼noÂ </t>
  </si>
  <si>
    <t>Slash</t>
  </si>
  <si>
    <t>John Glen</t>
  </si>
  <si>
    <t>Robert Davi</t>
  </si>
  <si>
    <t>Licence to KillÂ </t>
  </si>
  <si>
    <t>Anthony Zerbe</t>
  </si>
  <si>
    <t>Catherine Hardwicke</t>
  </si>
  <si>
    <t>Red Riding HoodÂ </t>
  </si>
  <si>
    <t>John Herzfeld</t>
  </si>
  <si>
    <t>15 MinutesÂ </t>
  </si>
  <si>
    <t>Annabel Jankel</t>
  </si>
  <si>
    <t>Fisher Stevens</t>
  </si>
  <si>
    <t>Super Mario Bros.Â </t>
  </si>
  <si>
    <t>Jeremy Crutchley</t>
  </si>
  <si>
    <t>Lord of WarÂ </t>
  </si>
  <si>
    <t>Jared Burke</t>
  </si>
  <si>
    <t>Tony Chiu Wai Leung</t>
  </si>
  <si>
    <t>HeroÂ </t>
  </si>
  <si>
    <t>Maggie Cheung</t>
  </si>
  <si>
    <t>Julie Anne Robinson</t>
  </si>
  <si>
    <t>Debbie Reynolds</t>
  </si>
  <si>
    <t>One for the MoneyÂ </t>
  </si>
  <si>
    <t>Evan Goldberg</t>
  </si>
  <si>
    <t>Randall Park</t>
  </si>
  <si>
    <t>The InterviewÂ </t>
  </si>
  <si>
    <t>Anders Holm</t>
  </si>
  <si>
    <t>Sngmoo Lee</t>
  </si>
  <si>
    <t>Dong-gun Jang</t>
  </si>
  <si>
    <t>Action|Fantasy|Western</t>
  </si>
  <si>
    <t>The Warrior's WayÂ </t>
  </si>
  <si>
    <t>Jed Brophy</t>
  </si>
  <si>
    <t>Gavin MacLeod</t>
  </si>
  <si>
    <t>Comedy|War</t>
  </si>
  <si>
    <t xml:space="preserve">McHale's NavyÂ             </t>
  </si>
  <si>
    <t>Bob Hastings</t>
  </si>
  <si>
    <t>Dany Boon</t>
  </si>
  <si>
    <t>MicmacsÂ </t>
  </si>
  <si>
    <t>Drama|Music</t>
  </si>
  <si>
    <t>8 MileÂ </t>
  </si>
  <si>
    <t>Evan Jones</t>
  </si>
  <si>
    <t>Jamel Debbouze</t>
  </si>
  <si>
    <t>Youssef Hajdi</t>
  </si>
  <si>
    <t>Animal Kingdom: Let's go ApeÂ </t>
  </si>
  <si>
    <t>MÃ©lissa Theuriau</t>
  </si>
  <si>
    <t>A Knight's TaleÂ </t>
  </si>
  <si>
    <t>BÃ©rÃ©nice Bejo</t>
  </si>
  <si>
    <t>Gordon Chan</t>
  </si>
  <si>
    <t>Lee Evans</t>
  </si>
  <si>
    <t>Julian Sands</t>
  </si>
  <si>
    <t>The MedallionÂ </t>
  </si>
  <si>
    <t>Anthony Chau-Sang Wong</t>
  </si>
  <si>
    <t>The Sixth SenseÂ </t>
  </si>
  <si>
    <t>Asger Leth</t>
  </si>
  <si>
    <t>Mandy Gonzalez</t>
  </si>
  <si>
    <t>Man on a LedgeÂ </t>
  </si>
  <si>
    <t>J. Smith-Cameron</t>
  </si>
  <si>
    <t>The Big YearÂ </t>
  </si>
  <si>
    <t>JoBeth Williams</t>
  </si>
  <si>
    <t>John G. Avildsen</t>
  </si>
  <si>
    <t>William Zabka</t>
  </si>
  <si>
    <t>Action|Drama|Family|Sport</t>
  </si>
  <si>
    <t>The Karate KidÂ </t>
  </si>
  <si>
    <t>William Bassett</t>
  </si>
  <si>
    <t>American HustleÂ </t>
  </si>
  <si>
    <t>Anne Fletcher</t>
  </si>
  <si>
    <t>The ProposalÂ </t>
  </si>
  <si>
    <t>Bruce Beresford</t>
  </si>
  <si>
    <t>Annabeth Gish</t>
  </si>
  <si>
    <t>Double JeopardyÂ </t>
  </si>
  <si>
    <t>Bruce Campbell</t>
  </si>
  <si>
    <t>Jeffrey Weissman</t>
  </si>
  <si>
    <t>Back to the Future Part IIÂ </t>
  </si>
  <si>
    <t>Thomas F. Wilson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</si>
  <si>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</si>
  <si>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</si>
  <si>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</si>
  <si>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</si>
  <si>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</si>
  <si>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</si>
  <si>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Scott Elrod</t>
  </si>
  <si>
    <t>Action|Biography|Drama|Thriller|War</t>
  </si>
  <si>
    <t>Jerry Ferrara</t>
  </si>
  <si>
    <t>Lone SurvivorÂ </t>
  </si>
  <si>
    <t>Dan Bilzerian</t>
  </si>
  <si>
    <t>Lori Petty</t>
  </si>
  <si>
    <t>Comedy|Drama|Sport</t>
  </si>
  <si>
    <t>A League of Their OwnÂ </t>
  </si>
  <si>
    <t>Rosie O'Donnell</t>
  </si>
  <si>
    <t>Javier Botet</t>
  </si>
  <si>
    <t>The Conjuring 2Â </t>
  </si>
  <si>
    <t>Dustin Fitzsimons</t>
  </si>
  <si>
    <t>The Social NetworkÂ </t>
  </si>
  <si>
    <t>Marcella Lentz-Pope</t>
  </si>
  <si>
    <t>Ken Kwapis</t>
  </si>
  <si>
    <t>Sabrina Revelle</t>
  </si>
  <si>
    <t>Carmen Perez</t>
  </si>
  <si>
    <t>He's Just Not That Into YouÂ </t>
  </si>
  <si>
    <t>Sachiko Ishida</t>
  </si>
  <si>
    <t>Beau Mirchoff</t>
  </si>
  <si>
    <t>Scary Movie 4Â </t>
  </si>
  <si>
    <t>Wes Craven</t>
  </si>
  <si>
    <t>Roger Jackson</t>
  </si>
  <si>
    <t>Kelly Rutherford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</si>
  <si>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</si>
  <si>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</si>
  <si>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</si>
  <si>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</si>
  <si>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</si>
  <si>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</si>
  <si>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</si>
  <si>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</si>
  <si>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</si>
  <si>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</si>
  <si>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</si>
  <si>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</si>
  <si>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</si>
  <si>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Wendy Crewson</t>
  </si>
  <si>
    <t>The InternÂ </t>
  </si>
  <si>
    <t>Nadine Velazquez</t>
  </si>
  <si>
    <t>Ride Along 2Â </t>
  </si>
  <si>
    <t>Terry Kinney</t>
  </si>
  <si>
    <t>Action|Adventure|Drama|Romance|War</t>
  </si>
  <si>
    <t>The Last of the MohicansÂ </t>
  </si>
  <si>
    <t>Eric Schweig</t>
  </si>
  <si>
    <t>Curtis Armstrong</t>
  </si>
  <si>
    <t>RayÂ </t>
  </si>
  <si>
    <t>Powers Boothe</t>
  </si>
  <si>
    <t>Sin CityÂ </t>
  </si>
  <si>
    <t>Jason Douglas</t>
  </si>
  <si>
    <t>Vantage PointÂ </t>
  </si>
  <si>
    <t>I Love You, ManÂ </t>
  </si>
  <si>
    <t>Jane Curtin</t>
  </si>
  <si>
    <t>Shallow HalÂ </t>
  </si>
  <si>
    <t>Susan Ward</t>
  </si>
  <si>
    <t>Jay O. Sanders</t>
  </si>
  <si>
    <t>Sally Kirkland</t>
  </si>
  <si>
    <t>JFKÂ </t>
  </si>
  <si>
    <t>Cheryl Penland</t>
  </si>
  <si>
    <t>Nia Long</t>
  </si>
  <si>
    <t>Big Momma's House 2Â </t>
  </si>
  <si>
    <t>Marisol Nichols</t>
  </si>
  <si>
    <t>Adventure|Comedy|Crime|Romance</t>
  </si>
  <si>
    <t>The MexicanÂ </t>
  </si>
  <si>
    <t>Comedy|Drama|Family|Fantasy|Romance</t>
  </si>
  <si>
    <t>Matthew Perry</t>
  </si>
  <si>
    <t>17 AgainÂ </t>
  </si>
  <si>
    <t>Nick Cassavetes</t>
  </si>
  <si>
    <t>Kate Upton</t>
  </si>
  <si>
    <t>The Other WomanÂ </t>
  </si>
  <si>
    <t>David Thornton</t>
  </si>
  <si>
    <t>Andrew Fiscella</t>
  </si>
  <si>
    <t>Horror</t>
  </si>
  <si>
    <t>Krista Allen</t>
  </si>
  <si>
    <t>The Final DestinationÂ </t>
  </si>
  <si>
    <t>Shantel VanSanten</t>
  </si>
  <si>
    <t>Bridge of SpiesÂ </t>
  </si>
  <si>
    <t>Joaquim de Almeida</t>
  </si>
  <si>
    <t>Behind Enemy LinesÂ </t>
  </si>
  <si>
    <t>Sam Jaeger</t>
  </si>
  <si>
    <t>Nicholas Stoller</t>
  </si>
  <si>
    <t>Mario Lopez</t>
  </si>
  <si>
    <t>Comedy|Music</t>
  </si>
  <si>
    <t>Pink</t>
  </si>
  <si>
    <t>Get Him to the GreekÂ </t>
  </si>
  <si>
    <t>Lino Facioli</t>
  </si>
  <si>
    <t>Nick Cannon</t>
  </si>
  <si>
    <t>Shall We DanceÂ </t>
  </si>
  <si>
    <t>Small SoldiersÂ </t>
  </si>
  <si>
    <t>Mark A.Z. DippÃ©</t>
  </si>
  <si>
    <t>Michael Jai White</t>
  </si>
  <si>
    <t>SpawnÂ </t>
  </si>
  <si>
    <t>Action|Adventure|Drama|Romance|Thriller</t>
  </si>
  <si>
    <t>The Count of Monte CristoÂ </t>
  </si>
  <si>
    <t>Margarita Levieva</t>
  </si>
  <si>
    <t>The Lincoln LawyerÂ </t>
  </si>
  <si>
    <t>UnknownÂ </t>
  </si>
  <si>
    <t>Aidan Quinn</t>
  </si>
  <si>
    <t>The PrestigeÂ </t>
  </si>
  <si>
    <t>Horrible Bosses 2Â </t>
  </si>
  <si>
    <t>Lindsay Sloane</t>
  </si>
  <si>
    <t>Cal Brunker</t>
  </si>
  <si>
    <t>Paul Scheer</t>
  </si>
  <si>
    <t>Escape from Planet EarthÂ </t>
  </si>
  <si>
    <t>Jonathan Morgan Heit</t>
  </si>
  <si>
    <t>Dalia HernÃ¡ndez</t>
  </si>
  <si>
    <t>Rudy Youngblood</t>
  </si>
  <si>
    <t>ApocalyptoÂ </t>
  </si>
  <si>
    <t>Jonathan Brewer</t>
  </si>
  <si>
    <t>Maya</t>
  </si>
  <si>
    <t>The Living DaylightsÂ </t>
  </si>
  <si>
    <t>NimrÃ³d Antal</t>
  </si>
  <si>
    <t>Topher Grace</t>
  </si>
  <si>
    <t>PredatorsÂ </t>
  </si>
  <si>
    <t>Debra Winger</t>
  </si>
  <si>
    <t>Legal EaglesÂ </t>
  </si>
  <si>
    <t>Roscoe Lee Browne</t>
  </si>
  <si>
    <t>Secret WindowÂ </t>
  </si>
  <si>
    <t>Alejandro Agresti</t>
  </si>
  <si>
    <t>The Lake HouseÂ </t>
  </si>
  <si>
    <t>Ebon Moss-Bachrach</t>
  </si>
  <si>
    <t>Deneen Tyler</t>
  </si>
  <si>
    <t>Gena Rowlands</t>
  </si>
  <si>
    <t>The Skeleton KeyÂ </t>
  </si>
  <si>
    <t>Joy Bryant</t>
  </si>
  <si>
    <t>Peter Hedges</t>
  </si>
  <si>
    <t>The Odd Life of Timothy GreenÂ </t>
  </si>
  <si>
    <t>Paul Weiland</t>
  </si>
  <si>
    <t>Beau Garrett</t>
  </si>
  <si>
    <t>Busy Philipps</t>
  </si>
  <si>
    <t>Made of HonorÂ </t>
  </si>
  <si>
    <t>Steve Schirripa</t>
  </si>
  <si>
    <t>Biography|Drama|Music|Musical</t>
  </si>
  <si>
    <t>Johnny Cannizzaro</t>
  </si>
  <si>
    <t>Jersey BoysÂ </t>
  </si>
  <si>
    <t>Scott Vance</t>
  </si>
  <si>
    <t>The RainmakerÂ </t>
  </si>
  <si>
    <t>GothikaÂ </t>
  </si>
  <si>
    <t>Drama|History</t>
  </si>
  <si>
    <t>AmistadÂ </t>
  </si>
  <si>
    <t>JosÃ© Wilker</t>
  </si>
  <si>
    <t>Lorraine Bracco</t>
  </si>
  <si>
    <t>Medicine ManÂ </t>
  </si>
  <si>
    <t>Sean Connery</t>
  </si>
  <si>
    <t>Colin Strause</t>
  </si>
  <si>
    <t>Johnny Lewis</t>
  </si>
  <si>
    <t>Sam Trammell</t>
  </si>
  <si>
    <t>Aliens vs. Predator: RequiemÂ </t>
  </si>
  <si>
    <t>Ian Whyte</t>
  </si>
  <si>
    <t>John Larroquette</t>
  </si>
  <si>
    <t>Macaulay Culkin</t>
  </si>
  <si>
    <t>RiÂ¢hie RiÂ¢hÂ </t>
  </si>
  <si>
    <t>Jonathan Hyde</t>
  </si>
  <si>
    <t>Autumn in New YorkÂ </t>
  </si>
  <si>
    <t>Comedy|Music|Romance</t>
  </si>
  <si>
    <t>Music and LyricsÂ </t>
  </si>
  <si>
    <t>Greg Mottola</t>
  </si>
  <si>
    <t>Nelson Ascencio</t>
  </si>
  <si>
    <t>Bobby Lee</t>
  </si>
  <si>
    <t>PaulÂ </t>
  </si>
  <si>
    <t>Jeremy Owen</t>
  </si>
  <si>
    <t>Tom Virtue</t>
  </si>
  <si>
    <t>The Guilt TripÂ </t>
  </si>
  <si>
    <t>Julene Renee</t>
  </si>
  <si>
    <t>Aimee Teegarden</t>
  </si>
  <si>
    <t>Scream 4Â </t>
  </si>
  <si>
    <t>Shenae Grimes-Beech</t>
  </si>
  <si>
    <t>8MMÂ </t>
  </si>
  <si>
    <t>Anthony Heald</t>
  </si>
  <si>
    <t>The DoorsÂ </t>
  </si>
  <si>
    <t>Jake Kasdan</t>
  </si>
  <si>
    <t>Sex TapeÂ </t>
  </si>
  <si>
    <t>Nat Faxon</t>
  </si>
  <si>
    <t>Diane Keaton</t>
  </si>
  <si>
    <t>Hanging UpÂ </t>
  </si>
  <si>
    <t>Jesse James</t>
  </si>
  <si>
    <t>Jacqueline MacInnes Wood</t>
  </si>
  <si>
    <t>Emma Bell</t>
  </si>
  <si>
    <t>Final Destination 5Â </t>
  </si>
  <si>
    <t>Kelly Makin</t>
  </si>
  <si>
    <t>Mickey Blue EyesÂ </t>
  </si>
  <si>
    <t>Pay It ForwardÂ </t>
  </si>
  <si>
    <t>Angie Dickinson</t>
  </si>
  <si>
    <t>KaDee Strickland</t>
  </si>
  <si>
    <t>Jimmy Fallon</t>
  </si>
  <si>
    <t>Fever PitchÂ </t>
  </si>
  <si>
    <t>Ione Skye</t>
  </si>
  <si>
    <t>Melissa Altro</t>
  </si>
  <si>
    <t>Bruce Dinsmore</t>
  </si>
  <si>
    <t xml:space="preserve">ArthurÂ             </t>
  </si>
  <si>
    <t>Daniel Brochu</t>
  </si>
  <si>
    <t>Shaun Weiss</t>
  </si>
  <si>
    <t>Drillbit TaylorÂ </t>
  </si>
  <si>
    <t>A Million Ways to Die in the WestÂ </t>
  </si>
  <si>
    <t>Action|Adventure|Crime|Fantasy|Mystery|Thriller</t>
  </si>
  <si>
    <t>The ShadowÂ </t>
  </si>
  <si>
    <t>Stephen Daldry</t>
  </si>
  <si>
    <t>Thomas Horn</t>
  </si>
  <si>
    <t>Adventure|Drama|Mystery</t>
  </si>
  <si>
    <t>Extremely Loud &amp; Incredibly CloseÂ </t>
  </si>
  <si>
    <t>Stephen Henderson</t>
  </si>
  <si>
    <t>Patti D'Arbanville</t>
  </si>
  <si>
    <t>Noah Bean</t>
  </si>
  <si>
    <t>Morning GloryÂ </t>
  </si>
  <si>
    <t>Vanessa Aspillaga</t>
  </si>
  <si>
    <t>Biography|Crime|Drama|Music</t>
  </si>
  <si>
    <t>Get Rich or Die Tryin'Â </t>
  </si>
  <si>
    <t>Christian Duguay</t>
  </si>
  <si>
    <t>The Art of WarÂ </t>
  </si>
  <si>
    <t>Anne Archer</t>
  </si>
  <si>
    <t>David Fine</t>
  </si>
  <si>
    <t>RentÂ </t>
  </si>
  <si>
    <t>Jesse L. Martin</t>
  </si>
  <si>
    <t>Jimmy Smits</t>
  </si>
  <si>
    <t>Crime|Drama|Horror|Thriller</t>
  </si>
  <si>
    <t>Bless the ChildÂ </t>
  </si>
  <si>
    <t>Angela Bettis</t>
  </si>
  <si>
    <t>Valerie Perri</t>
  </si>
  <si>
    <t>The Out-of-TownersÂ </t>
  </si>
  <si>
    <t>Carlease Burke</t>
  </si>
  <si>
    <t>The Island of Dr. MoreauÂ </t>
  </si>
  <si>
    <t>Marco Hofschneider</t>
  </si>
  <si>
    <t>Justin Chambers</t>
  </si>
  <si>
    <t>Catherine Deneuve</t>
  </si>
  <si>
    <t>The MusketeerÂ </t>
  </si>
  <si>
    <t>Justin Chadwick</t>
  </si>
  <si>
    <t>The Other Boleyn GirlÂ </t>
  </si>
  <si>
    <t>Pat O'Connor</t>
  </si>
  <si>
    <t>Sweet NovemberÂ </t>
  </si>
  <si>
    <t>Andrea Frankle</t>
  </si>
  <si>
    <t>The ReapingÂ </t>
  </si>
  <si>
    <t>William Ragsdale</t>
  </si>
  <si>
    <t>Mean StreetsÂ </t>
  </si>
  <si>
    <t>David Proval</t>
  </si>
  <si>
    <t>Cliff Robertson</t>
  </si>
  <si>
    <t>Renaissance ManÂ </t>
  </si>
  <si>
    <t>Lillo Brancato</t>
  </si>
  <si>
    <t>Callum Blue</t>
  </si>
  <si>
    <t>ColombianaÂ </t>
  </si>
  <si>
    <t>Jesse Borrego</t>
  </si>
  <si>
    <t>Frederik Du Chau</t>
  </si>
  <si>
    <t>Jaleel White</t>
  </si>
  <si>
    <t>Adventure|Animation|Comedy|Drama|Family|Fantasy|Musical</t>
  </si>
  <si>
    <t>The Magic Sword: Quest for CamelotÂ </t>
  </si>
  <si>
    <t>City by the SeaÂ </t>
  </si>
  <si>
    <t>John Doman</t>
  </si>
  <si>
    <t>Irwin Winkler</t>
  </si>
  <si>
    <t>Mira Sorvino</t>
  </si>
  <si>
    <t>At First SightÂ </t>
  </si>
  <si>
    <t>Steven Weber</t>
  </si>
  <si>
    <t>Joseph Kahn</t>
  </si>
  <si>
    <t>Dane Cook</t>
  </si>
  <si>
    <t>TorqueÂ </t>
  </si>
  <si>
    <t>City HallÂ </t>
  </si>
  <si>
    <t>Elizabeth Berkley</t>
  </si>
  <si>
    <t>Bobbie Phillips</t>
  </si>
  <si>
    <t>ShowgirlsÂ </t>
  </si>
  <si>
    <t>Sofia Coppola</t>
  </si>
  <si>
    <t>Marie AntoinetteÂ </t>
  </si>
  <si>
    <t>Kiss of DeathÂ </t>
  </si>
  <si>
    <t>Stephen Kay</t>
  </si>
  <si>
    <t>Get CarterÂ </t>
  </si>
  <si>
    <t>Lauren Lee Smith</t>
  </si>
  <si>
    <t>J.A. Bayona</t>
  </si>
  <si>
    <t>Geraldine Chaplin</t>
  </si>
  <si>
    <t>The ImpossibleÂ </t>
  </si>
  <si>
    <t>Oaklee Pendergast</t>
  </si>
  <si>
    <t>Elaine May</t>
  </si>
  <si>
    <t>Action|Adventure|Comedy|Music|Thriller</t>
  </si>
  <si>
    <t>Carol Kane</t>
  </si>
  <si>
    <t>IshtarÂ </t>
  </si>
  <si>
    <t>Isabelle Adjani</t>
  </si>
  <si>
    <t>Adventure|Animation|Comedy|Crime|Family</t>
  </si>
  <si>
    <t>Fantastic Mr. FoxÂ </t>
  </si>
  <si>
    <t>Life or Something Like ItÂ </t>
  </si>
  <si>
    <t>James Gammon</t>
  </si>
  <si>
    <t>Comedy|Romance|Sci-Fi|Thriller</t>
  </si>
  <si>
    <t>Richard Epcar</t>
  </si>
  <si>
    <t>Memoirs of an Invisible ManÂ </t>
  </si>
  <si>
    <t>Patricia Heaton</t>
  </si>
  <si>
    <t>AmÃ©lieÂ </t>
  </si>
  <si>
    <t>Isabelle Nanty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</si>
  <si>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</si>
  <si>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</si>
  <si>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</si>
  <si>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</si>
  <si>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</si>
  <si>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</si>
  <si>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Charles Shyer</t>
  </si>
  <si>
    <t>AlfieÂ </t>
  </si>
  <si>
    <t>Big MiracleÂ </t>
  </si>
  <si>
    <t>Andrew Daly</t>
  </si>
  <si>
    <t>Ulu Grosbard</t>
  </si>
  <si>
    <t>The Deep End of the OceanÂ </t>
  </si>
  <si>
    <t>Jonathan Jackson</t>
  </si>
  <si>
    <t>William Malone</t>
  </si>
  <si>
    <t>Jeffrey Combs</t>
  </si>
  <si>
    <t>Crime|Horror|Thriller</t>
  </si>
  <si>
    <t>FeardotcomÂ </t>
  </si>
  <si>
    <t>Cirque du Freak: The Vampire's AssistantÂ </t>
  </si>
  <si>
    <t>DuplexÂ </t>
  </si>
  <si>
    <t>Malcolm D. Lee</t>
  </si>
  <si>
    <t>Soul MenÂ </t>
  </si>
  <si>
    <t>Jerry Jameson</t>
  </si>
  <si>
    <t>Jason Robards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</si>
  <si>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</si>
  <si>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</si>
  <si>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</si>
  <si>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</si>
  <si>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</si>
  <si>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</si>
  <si>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Eddie Rouse</t>
  </si>
  <si>
    <t>ImpostorÂ </t>
  </si>
  <si>
    <t>Tim Guinee</t>
  </si>
  <si>
    <t>Bridgette Wilson-Sampras</t>
  </si>
  <si>
    <t>Extreme OpsÂ </t>
  </si>
  <si>
    <t>Jean-Marie PoirÃ©</t>
  </si>
  <si>
    <t>Matt Ross</t>
  </si>
  <si>
    <t>Comedy|Fantasy|Sci-Fi</t>
  </si>
  <si>
    <t>Just VisitingÂ </t>
  </si>
  <si>
    <t>John Aylward</t>
  </si>
  <si>
    <t>SunshineÂ </t>
  </si>
  <si>
    <t>Troy Garity</t>
  </si>
  <si>
    <t>Lou Saliba</t>
  </si>
  <si>
    <t>John Gatins</t>
  </si>
  <si>
    <t>A Thousand WordsÂ </t>
  </si>
  <si>
    <t>Greg Collins</t>
  </si>
  <si>
    <t>Marc F. Adler</t>
  </si>
  <si>
    <t>Adventure|Animation|Comedy|Fantasy|Romance</t>
  </si>
  <si>
    <t>DelgoÂ </t>
  </si>
  <si>
    <t>Kelly Ripa</t>
  </si>
  <si>
    <t>The GunmanÂ </t>
  </si>
  <si>
    <t>Jasmine Trinca</t>
  </si>
  <si>
    <t>Geoffrey Sax</t>
  </si>
  <si>
    <t>Action|Adventure|Family|Thriller</t>
  </si>
  <si>
    <t>Alex Rider: Operation StormbreakerÂ </t>
  </si>
  <si>
    <t>Ashley Walters</t>
  </si>
  <si>
    <t>Aaron Yoo</t>
  </si>
  <si>
    <t>Sarah Roemer</t>
  </si>
  <si>
    <t>DisturbiaÂ </t>
  </si>
  <si>
    <t>HackersÂ 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</si>
  <si>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</si>
  <si>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</si>
  <si>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</si>
  <si>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</si>
  <si>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</si>
  <si>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</si>
  <si>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The Hudsucker ProxyÂ </t>
  </si>
  <si>
    <t>John Mahoney</t>
  </si>
  <si>
    <t>Peter Ho-Sun Chan</t>
  </si>
  <si>
    <t>Takeshi Kaneshiro</t>
  </si>
  <si>
    <t>The WarlordsÂ </t>
  </si>
  <si>
    <t>Andy Lau</t>
  </si>
  <si>
    <t>Kuno Becker</t>
  </si>
  <si>
    <t>Nomad: The WarriorÂ </t>
  </si>
  <si>
    <t>Kazakh</t>
  </si>
  <si>
    <t>Joon-ho Bong</t>
  </si>
  <si>
    <t>SnowpiercerÂ </t>
  </si>
  <si>
    <t>Kang-ho Song</t>
  </si>
  <si>
    <t>Adventure|Animation|Comedy|Fantasy|Music|Romance</t>
  </si>
  <si>
    <t>A Monster in ParisÂ </t>
  </si>
  <si>
    <t>FranÃ§ois Cluzet</t>
  </si>
  <si>
    <t>Jeff Nathanson</t>
  </si>
  <si>
    <t>The Last ShotÂ </t>
  </si>
  <si>
    <t>Action|Drama|Fantasy</t>
  </si>
  <si>
    <t>The CrowÂ 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</si>
  <si>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</si>
  <si>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</si>
  <si>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</si>
  <si>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</si>
  <si>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</si>
  <si>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</si>
  <si>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</si>
  <si>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</si>
  <si>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</si>
  <si>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</si>
  <si>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</si>
  <si>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</si>
  <si>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Colin Ferguson</t>
  </si>
  <si>
    <t>Because I Said SoÂ </t>
  </si>
  <si>
    <t>Animation|Comedy|Family|Horror|Sci-Fi</t>
  </si>
  <si>
    <t>FrankenweenieÂ </t>
  </si>
  <si>
    <t>Atticus Shaffer</t>
  </si>
  <si>
    <t>Sean Maher</t>
  </si>
  <si>
    <t>SerenityÂ </t>
  </si>
  <si>
    <t>Michael Hitchcock</t>
  </si>
  <si>
    <t>Biography|Drama|Romance|Sport</t>
  </si>
  <si>
    <t>Against the RopesÂ </t>
  </si>
  <si>
    <t>Robert Vaughn</t>
  </si>
  <si>
    <t>Superman IIIÂ </t>
  </si>
  <si>
    <t>Grudge MatchÂ </t>
  </si>
  <si>
    <t>Oscar Gale</t>
  </si>
  <si>
    <t>Red CliffÂ </t>
  </si>
  <si>
    <t>Wei Zhao</t>
  </si>
  <si>
    <t>Sweet Home AlabamaÂ </t>
  </si>
  <si>
    <t>Courtney Gains</t>
  </si>
  <si>
    <t>The Ugly TruthÂ </t>
  </si>
  <si>
    <t>Eric Winter</t>
  </si>
  <si>
    <t>Jonathan Lynn</t>
  </si>
  <si>
    <t>Phil Hartman</t>
  </si>
  <si>
    <t>Sgt. BilkoÂ </t>
  </si>
  <si>
    <t>Max Casella</t>
  </si>
  <si>
    <t>Spy Kids 2: Island of Lost DreamsÂ </t>
  </si>
  <si>
    <t>Emily Osment</t>
  </si>
  <si>
    <t>David Carson</t>
  </si>
  <si>
    <t>Star Trek: GenerationsÂ </t>
  </si>
  <si>
    <t>Kar-Wai Wong</t>
  </si>
  <si>
    <t>Hye-kyo Song</t>
  </si>
  <si>
    <t>Action|Biography|Drama</t>
  </si>
  <si>
    <t>The GrandmasterÂ </t>
  </si>
  <si>
    <t>Elvis Tsui</t>
  </si>
  <si>
    <t>Water for ElephantsÂ </t>
  </si>
  <si>
    <t xml:space="preserve">3rd Rock from the SunÂ             </t>
  </si>
  <si>
    <t>Kristen Johnston</t>
  </si>
  <si>
    <t>Yuefeng Song</t>
  </si>
  <si>
    <t>Bianca Collins</t>
  </si>
  <si>
    <t>Blythe Auffarth</t>
  </si>
  <si>
    <t>Dragon Nest: Warriors' DawnÂ </t>
  </si>
  <si>
    <t>Jiao Xu</t>
  </si>
  <si>
    <t>Norman Jewison</t>
  </si>
  <si>
    <t>The HurricaneÂ </t>
  </si>
  <si>
    <t>Jeff Kober</t>
  </si>
  <si>
    <t>EnoughÂ </t>
  </si>
  <si>
    <t>David Mirkin</t>
  </si>
  <si>
    <t>HeartbreakersÂ </t>
  </si>
  <si>
    <t>Daniella Alonso</t>
  </si>
  <si>
    <t>D.B. Woodside</t>
  </si>
  <si>
    <t>Paul Blart: Mall Cop 2Â </t>
  </si>
  <si>
    <t>Eduardo VerÃ¡stegui</t>
  </si>
  <si>
    <t>Luis Mandoki</t>
  </si>
  <si>
    <t>Sonia Braga</t>
  </si>
  <si>
    <t>Angel EyesÂ </t>
  </si>
  <si>
    <t>Kari Matchett</t>
  </si>
  <si>
    <t>Joe SomebodyÂ </t>
  </si>
  <si>
    <t>The Ninth GateÂ </t>
  </si>
  <si>
    <t>Extreme MeasuresÂ </t>
  </si>
  <si>
    <t>Bill Nunn</t>
  </si>
  <si>
    <t>Dagmara Dominczyk</t>
  </si>
  <si>
    <t>Beth Grant</t>
  </si>
  <si>
    <t>Rock StarÂ </t>
  </si>
  <si>
    <t>Matthew Glave</t>
  </si>
  <si>
    <t>Lee Daniels</t>
  </si>
  <si>
    <t>PreciousÂ </t>
  </si>
  <si>
    <t>Mariah Carey</t>
  </si>
  <si>
    <t>Jason Marsden</t>
  </si>
  <si>
    <t>Adventure|Drama</t>
  </si>
  <si>
    <t>White SquallÂ </t>
  </si>
  <si>
    <t>Richard Masur</t>
  </si>
  <si>
    <t>Horror|Mystery|Sci-Fi</t>
  </si>
  <si>
    <t>The ThingÂ </t>
  </si>
  <si>
    <t>David Clennon</t>
  </si>
  <si>
    <t>Nolan Gerard Funk</t>
  </si>
  <si>
    <t>RiddickÂ </t>
  </si>
  <si>
    <t>Jeb Stuart</t>
  </si>
  <si>
    <t>Claudia Stedelin</t>
  </si>
  <si>
    <t>Gregory Scott Cummins</t>
  </si>
  <si>
    <t>SwitchbackÂ </t>
  </si>
  <si>
    <t>Ted Markland</t>
  </si>
  <si>
    <t>Steve Miner</t>
  </si>
  <si>
    <t>Usher Raymond</t>
  </si>
  <si>
    <t>Action|Adventure|Drama|Thriller|Western</t>
  </si>
  <si>
    <t>Texas RangersÂ </t>
  </si>
  <si>
    <t>Leonor Varela</t>
  </si>
  <si>
    <t>Adventure|Family|Fantasy|Sci-Fi</t>
  </si>
  <si>
    <t>City of EmberÂ </t>
  </si>
  <si>
    <t>Harry Treadaway</t>
  </si>
  <si>
    <t>Paul Thomas Anderson</t>
  </si>
  <si>
    <t>Jeffrey W. Jenkins</t>
  </si>
  <si>
    <t>Mike Howard</t>
  </si>
  <si>
    <t>The MasterÂ </t>
  </si>
  <si>
    <t>Bruce Goodchild</t>
  </si>
  <si>
    <t>David Leland</t>
  </si>
  <si>
    <t>Ryan Cartwright</t>
  </si>
  <si>
    <t>Adventure|Comedy|History|Romance</t>
  </si>
  <si>
    <t>Virgin TerritoryÂ </t>
  </si>
  <si>
    <t>David Walliams</t>
  </si>
  <si>
    <t>Italy</t>
  </si>
  <si>
    <t>The ExpressÂ </t>
  </si>
  <si>
    <t>J Blakeson</t>
  </si>
  <si>
    <t>Maggie Siff</t>
  </si>
  <si>
    <t>The 5th WaveÂ </t>
  </si>
  <si>
    <t>Nick Robinson</t>
  </si>
  <si>
    <t>Ryan Coogler</t>
  </si>
  <si>
    <t>Phylicia Rashad</t>
  </si>
  <si>
    <t>CreedÂ </t>
  </si>
  <si>
    <t>The TownÂ </t>
  </si>
  <si>
    <t>Owen Burke</t>
  </si>
  <si>
    <t>Kirk Jones</t>
  </si>
  <si>
    <t>What to Expect When You're ExpectingÂ </t>
  </si>
  <si>
    <t>Ethan Coen</t>
  </si>
  <si>
    <t>Burn After ReadingÂ </t>
  </si>
  <si>
    <t>Jennifer Flackett</t>
  </si>
  <si>
    <t>Anthony Simcoe</t>
  </si>
  <si>
    <t>Nim's IslandÂ </t>
  </si>
  <si>
    <t>Christopher James Baker</t>
  </si>
  <si>
    <t>Action|Biography|Drama|Sport</t>
  </si>
  <si>
    <t>RushÂ </t>
  </si>
  <si>
    <t>Alexandra Maria Lara</t>
  </si>
  <si>
    <t>Neil Flynn</t>
  </si>
  <si>
    <t>Patton Oswalt</t>
  </si>
  <si>
    <t>MagnoliaÂ </t>
  </si>
  <si>
    <t>Jim Meskimen</t>
  </si>
  <si>
    <t>Kevin Smith</t>
  </si>
  <si>
    <t>Cop OutÂ </t>
  </si>
  <si>
    <t>Christian Ditter</t>
  </si>
  <si>
    <t>How to Be SingleÂ </t>
  </si>
  <si>
    <t>Charles Martin Smith</t>
  </si>
  <si>
    <t>Michael Roark</t>
  </si>
  <si>
    <t>Drama|Family</t>
  </si>
  <si>
    <t>Dolphin TaleÂ </t>
  </si>
  <si>
    <t>TwilightÂ </t>
  </si>
  <si>
    <t>Laura Harring</t>
  </si>
  <si>
    <t>John QÂ </t>
  </si>
  <si>
    <t>Blue StreakÂ </t>
  </si>
  <si>
    <t>Tamala Jones</t>
  </si>
  <si>
    <t>Molly C. Quinn</t>
  </si>
  <si>
    <t>Laura-Leigh</t>
  </si>
  <si>
    <t>We're the MillersÂ </t>
  </si>
  <si>
    <t>Fedor Bondarchuk</t>
  </si>
  <si>
    <t>Yuliya Snigir</t>
  </si>
  <si>
    <t>Obitaemyy ostrovÂ </t>
  </si>
  <si>
    <t>Aleksey Serebryakov</t>
  </si>
  <si>
    <t>Russia</t>
  </si>
  <si>
    <t>BreakdownÂ </t>
  </si>
  <si>
    <t>Irvin Kershner</t>
  </si>
  <si>
    <t>Klaus Maria Brandauer</t>
  </si>
  <si>
    <t>Bernie Casey</t>
  </si>
  <si>
    <t>Never Say Never AgainÂ </t>
  </si>
  <si>
    <t>Barbara Carrera</t>
  </si>
  <si>
    <t>Steve Pink</t>
  </si>
  <si>
    <t>Collette Wolfe</t>
  </si>
  <si>
    <t>Charlie McDermott</t>
  </si>
  <si>
    <t>Hot Tub Time MachineÂ </t>
  </si>
  <si>
    <t>Taylor Blackwell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</si>
  <si>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</si>
  <si>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</si>
  <si>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</si>
  <si>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</si>
  <si>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</si>
  <si>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</si>
  <si>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</si>
  <si>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Reeve Carney</t>
  </si>
  <si>
    <t>Snow Falling on CedarsÂ </t>
  </si>
  <si>
    <t>Colin O'Donoghue</t>
  </si>
  <si>
    <t>The RiteÂ </t>
  </si>
  <si>
    <t>Blair Underwood</t>
  </si>
  <si>
    <t>GattacaÂ </t>
  </si>
  <si>
    <t>Mason Gamble</t>
  </si>
  <si>
    <t>Biography|Comedy|Romance</t>
  </si>
  <si>
    <t>Isn't She GreatÂ </t>
  </si>
  <si>
    <t>Kenan Thompson</t>
  </si>
  <si>
    <t>Space ChimpsÂ </t>
  </si>
  <si>
    <t>Omid Abtahi</t>
  </si>
  <si>
    <t>Chris Rock</t>
  </si>
  <si>
    <t>Head of StateÂ </t>
  </si>
  <si>
    <t>The HangoverÂ </t>
  </si>
  <si>
    <t>Wilson Yip</t>
  </si>
  <si>
    <t>Lynn Hung</t>
  </si>
  <si>
    <t>Action|Biography|Drama|History</t>
  </si>
  <si>
    <t>Ip Man 3Â </t>
  </si>
  <si>
    <t>Kwok-Kwan Chan</t>
  </si>
  <si>
    <t>Cantonese</t>
  </si>
  <si>
    <t>Austin Powers: The Spy Who Shagged MeÂ </t>
  </si>
  <si>
    <t>BatmanÂ </t>
  </si>
  <si>
    <t>William Hootkins</t>
  </si>
  <si>
    <t>Biography|Drama|War</t>
  </si>
  <si>
    <t>There Be DragonsÂ </t>
  </si>
  <si>
    <t>Lily Cole</t>
  </si>
  <si>
    <t>Lethal Weapon 3Â </t>
  </si>
  <si>
    <t>Quinton Aaron</t>
  </si>
  <si>
    <t>Catherine Dyer</t>
  </si>
  <si>
    <t>The Blind SideÂ </t>
  </si>
  <si>
    <t>Aimee Garcia</t>
  </si>
  <si>
    <t>Jon Foo</t>
  </si>
  <si>
    <t xml:space="preserve">Rush HourÂ             </t>
  </si>
  <si>
    <t>Spy KidsÂ </t>
  </si>
  <si>
    <t>Horrible BossesÂ </t>
  </si>
  <si>
    <t>Reginald Ballard</t>
  </si>
  <si>
    <t>True GritÂ </t>
  </si>
  <si>
    <t>Bruce Green</t>
  </si>
  <si>
    <t>The Devil Wears PradaÂ </t>
  </si>
  <si>
    <t>Rebecca Mader</t>
  </si>
  <si>
    <t>Robert Wise</t>
  </si>
  <si>
    <t>Nichelle Nichols</t>
  </si>
  <si>
    <t>Star Trek: The Motion PictureÂ </t>
  </si>
  <si>
    <t>Walter Koenig</t>
  </si>
  <si>
    <t>Identity ThiefÂ </t>
  </si>
  <si>
    <t>Robert Mitchum</t>
  </si>
  <si>
    <t>Cape FearÂ </t>
  </si>
  <si>
    <t>21Â </t>
  </si>
  <si>
    <t>Amy Schumer</t>
  </si>
  <si>
    <t>TrainwreckÂ </t>
  </si>
  <si>
    <t>Josh Segarra</t>
  </si>
  <si>
    <t>Kevin Rodney Sullivan</t>
  </si>
  <si>
    <t>Nicole Sullivan</t>
  </si>
  <si>
    <t>Guess WhoÂ </t>
  </si>
  <si>
    <t>Sherri Shepherd</t>
  </si>
  <si>
    <t>The English PatientÂ </t>
  </si>
  <si>
    <t>Matt McCoy</t>
  </si>
  <si>
    <t>L.A. ConfidentialÂ </t>
  </si>
  <si>
    <t>Adventure|Comedy|Family|Sci-Fi</t>
  </si>
  <si>
    <t>Sky HighÂ </t>
  </si>
  <si>
    <t>In &amp; OutÂ </t>
  </si>
  <si>
    <t>Lauren Ambrose</t>
  </si>
  <si>
    <t>Marg Helgenberger</t>
  </si>
  <si>
    <t>Natasha Henstridge</t>
  </si>
  <si>
    <t>SpeciesÂ </t>
  </si>
  <si>
    <t>Jordan Lund</t>
  </si>
  <si>
    <t>Lin Shaye</t>
  </si>
  <si>
    <t>A Nightmare on Elm StreetÂ </t>
  </si>
  <si>
    <t>Amanda Wyss</t>
  </si>
  <si>
    <t>The CellÂ </t>
  </si>
  <si>
    <t>Anne Parillaud</t>
  </si>
  <si>
    <t>The Man in the Iron MaskÂ </t>
  </si>
  <si>
    <t>Judith GodrÃ¨che</t>
  </si>
  <si>
    <t>Kevin Connolly</t>
  </si>
  <si>
    <t>Biography|Drama|Family|History|Sport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</si>
  <si>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</si>
  <si>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</si>
  <si>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</si>
  <si>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</si>
  <si>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</si>
  <si>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</si>
  <si>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</si>
  <si>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Kiersey Clemons</t>
  </si>
  <si>
    <t>Biography|Comedy|Drama|History|Music</t>
  </si>
  <si>
    <t>Saving Mr. BanksÂ </t>
  </si>
  <si>
    <t>Malcolm XÂ </t>
  </si>
  <si>
    <t>Al Freeman Jr.</t>
  </si>
  <si>
    <t>Charlyne Yi</t>
  </si>
  <si>
    <t>This Is 40Â </t>
  </si>
  <si>
    <t>Mackenzie Aladjem</t>
  </si>
  <si>
    <t>Old DogsÂ </t>
  </si>
  <si>
    <t>Patrick Tatopoulos</t>
  </si>
  <si>
    <t>Craig Parker</t>
  </si>
  <si>
    <t>Underworld: Rise of the LycansÂ </t>
  </si>
  <si>
    <t>Steven Mackintosh</t>
  </si>
  <si>
    <t>Christine Taylor</t>
  </si>
  <si>
    <t>License to WedÂ </t>
  </si>
  <si>
    <t>The BenchwarmersÂ </t>
  </si>
  <si>
    <t>Gary David Goldberg</t>
  </si>
  <si>
    <t>Victor Webster</t>
  </si>
  <si>
    <t>Must Love DogsÂ </t>
  </si>
  <si>
    <t>Donnie BrascoÂ </t>
  </si>
  <si>
    <t>Jaymes Butler</t>
  </si>
  <si>
    <t>Resident EvilÂ </t>
  </si>
  <si>
    <t>Tobe Hooper</t>
  </si>
  <si>
    <t>Zelda Rubinstein</t>
  </si>
  <si>
    <t>Fantasy|Horror</t>
  </si>
  <si>
    <t>Heather O'Rourke</t>
  </si>
  <si>
    <t>PoltergeistÂ </t>
  </si>
  <si>
    <t>The LadykillersÂ </t>
  </si>
  <si>
    <t>Beau Bridges</t>
  </si>
  <si>
    <t>Max PayneÂ </t>
  </si>
  <si>
    <t>Jamie Hector</t>
  </si>
  <si>
    <t>In TimeÂ </t>
  </si>
  <si>
    <t>Alan Poul</t>
  </si>
  <si>
    <t>Danneel Ackles</t>
  </si>
  <si>
    <t>The Back-up PlanÂ </t>
  </si>
  <si>
    <t>Luke Greenfield</t>
  </si>
  <si>
    <t>Steve Howey</t>
  </si>
  <si>
    <t>Ashley Williams</t>
  </si>
  <si>
    <t>Something BorrowedÂ </t>
  </si>
  <si>
    <t>Kirsten Day</t>
  </si>
  <si>
    <t>Jodi Lyn O'Keefe</t>
  </si>
  <si>
    <t xml:space="preserve">Hit the FloorÂ             </t>
  </si>
  <si>
    <t>Logan Browning</t>
  </si>
  <si>
    <t>Gil Junger</t>
  </si>
  <si>
    <t>Black KnightÂ 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</si>
  <si>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</si>
  <si>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</si>
  <si>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</si>
  <si>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</si>
  <si>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</si>
  <si>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</si>
  <si>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Steven E. de Souza</t>
  </si>
  <si>
    <t>Raul Julia</t>
  </si>
  <si>
    <t>Street FighterÂ </t>
  </si>
  <si>
    <t>Frank Finlay</t>
  </si>
  <si>
    <t>Emilia Fox</t>
  </si>
  <si>
    <t>The PianistÂ </t>
  </si>
  <si>
    <t>Ed Stoppard</t>
  </si>
  <si>
    <t>Hiam Abbass</t>
  </si>
  <si>
    <t>Keisha Castle-Hughes</t>
  </si>
  <si>
    <t>The Nativity StoryÂ </t>
  </si>
  <si>
    <t>Shaun Toub</t>
  </si>
  <si>
    <t>Paris Hilton</t>
  </si>
  <si>
    <t>House of WaxÂ </t>
  </si>
  <si>
    <t>Brian Van Holt</t>
  </si>
  <si>
    <t>CloserÂ </t>
  </si>
  <si>
    <t>Colin Stinton</t>
  </si>
  <si>
    <t>J. EdgarÂ </t>
  </si>
  <si>
    <t>Alexandre Aja</t>
  </si>
  <si>
    <t>MirrorsÂ </t>
  </si>
  <si>
    <t>Michael Rymer</t>
  </si>
  <si>
    <t>Aaliyah</t>
  </si>
  <si>
    <t>Queen of the DamnedÂ </t>
  </si>
  <si>
    <t>Predator 2Â </t>
  </si>
  <si>
    <t>Kevin Peter Hall</t>
  </si>
  <si>
    <t>Jesse Tyler Ferguson</t>
  </si>
  <si>
    <t>UntraceableÂ </t>
  </si>
  <si>
    <t>Joseph Cross</t>
  </si>
  <si>
    <t>Hugh Wilson</t>
  </si>
  <si>
    <t>Comedy|Drama|Romance|Sci-Fi</t>
  </si>
  <si>
    <t>Blast from the PastÂ </t>
  </si>
  <si>
    <t>Douglas Smith</t>
  </si>
  <si>
    <t>Mike Hodges</t>
  </si>
  <si>
    <t>Flash GordonÂ </t>
  </si>
  <si>
    <t>Sam J. Jones</t>
  </si>
  <si>
    <t>Jersey GirlÂ </t>
  </si>
  <si>
    <t>Cicely Tyson</t>
  </si>
  <si>
    <t>Alex CrossÂ </t>
  </si>
  <si>
    <t>Carmen Ejogo</t>
  </si>
  <si>
    <t>Midnight in the Garden of Good and EvilÂ </t>
  </si>
  <si>
    <t>Leon Rippy</t>
  </si>
  <si>
    <t>Scott Mann</t>
  </si>
  <si>
    <t>HeistÂ </t>
  </si>
  <si>
    <t>Susanna White</t>
  </si>
  <si>
    <t>Bill Bailey</t>
  </si>
  <si>
    <t>Nanny McPhee ReturnsÂ </t>
  </si>
  <si>
    <t>Eros Vlahos</t>
  </si>
  <si>
    <t>Frank Whaley</t>
  </si>
  <si>
    <t>HoffaÂ </t>
  </si>
  <si>
    <t>Chris Carter</t>
  </si>
  <si>
    <t>The X Files: I Want to BelieveÂ </t>
  </si>
  <si>
    <t>Nicki Aycox</t>
  </si>
  <si>
    <t>Tommy O'Haver</t>
  </si>
  <si>
    <t>Ella EnchantedÂ </t>
  </si>
  <si>
    <t>Joanna Lumley</t>
  </si>
  <si>
    <t>Peter Landesman</t>
  </si>
  <si>
    <t>ConcussionÂ </t>
  </si>
  <si>
    <t>Benjamin J. Cain Jr.</t>
  </si>
  <si>
    <t>Ken Arnold</t>
  </si>
  <si>
    <t>AbductionÂ </t>
  </si>
  <si>
    <t>Richard Cetrone</t>
  </si>
  <si>
    <t>Gary Chapman</t>
  </si>
  <si>
    <t>Adventure|Animation|Comedy|Family|War</t>
  </si>
  <si>
    <t>ValiantÂ </t>
  </si>
  <si>
    <t>Pip Torrens</t>
  </si>
  <si>
    <t>Wonder BoysÂ </t>
  </si>
  <si>
    <t>Richard Thomas</t>
  </si>
  <si>
    <t>Craig Mazin</t>
  </si>
  <si>
    <t>Action|Comedy|Sci-Fi|Thriller</t>
  </si>
  <si>
    <t>Drake Bell</t>
  </si>
  <si>
    <t>Superhero MovieÂ </t>
  </si>
  <si>
    <t>Marion Ross</t>
  </si>
  <si>
    <t>Allen Hughes</t>
  </si>
  <si>
    <t>Alona Tal</t>
  </si>
  <si>
    <t>Broken CityÂ </t>
  </si>
  <si>
    <t>Michael Beach</t>
  </si>
  <si>
    <t>Portia de Rossi</t>
  </si>
  <si>
    <t>Comedy|Horror</t>
  </si>
  <si>
    <t>Shannon Elizabeth</t>
  </si>
  <si>
    <t>CursedÂ </t>
  </si>
  <si>
    <t>Premium RushÂ </t>
  </si>
  <si>
    <t>Richard T. Jones</t>
  </si>
  <si>
    <t>Jim Gaffigan</t>
  </si>
  <si>
    <t>Hot PursuitÂ </t>
  </si>
  <si>
    <t>Michael Mosley</t>
  </si>
  <si>
    <t>Lucy Gordon</t>
  </si>
  <si>
    <t>The Four FeathersÂ </t>
  </si>
  <si>
    <t>Alex Jennings</t>
  </si>
  <si>
    <t>ParkerÂ </t>
  </si>
  <si>
    <t>Wendell Pierce</t>
  </si>
  <si>
    <t>WimbledonÂ </t>
  </si>
  <si>
    <t>Austin Nichols</t>
  </si>
  <si>
    <t>Brooke Shields</t>
  </si>
  <si>
    <t>Furry VengeanceÂ </t>
  </si>
  <si>
    <t>Matt Prokop</t>
  </si>
  <si>
    <t>Kimble Rendall</t>
  </si>
  <si>
    <t>Cariba Heine</t>
  </si>
  <si>
    <t>BaitÂ </t>
  </si>
  <si>
    <t>Richard Brancatisano</t>
  </si>
  <si>
    <t>Peter Yates</t>
  </si>
  <si>
    <t>KrullÂ </t>
  </si>
  <si>
    <t>Lysette Anthony</t>
  </si>
  <si>
    <t>Drama|Thriller|War</t>
  </si>
  <si>
    <t>Lions for LambsÂ </t>
  </si>
  <si>
    <t>Dann Florek</t>
  </si>
  <si>
    <t>Rosanna Arquette</t>
  </si>
  <si>
    <t>Flight of the IntruderÂ </t>
  </si>
  <si>
    <t>Christopher Rich</t>
  </si>
  <si>
    <t>Walk Hard: The Dewey Cox StoryÂ </t>
  </si>
  <si>
    <t>Lasse HallstrÃ¶m</t>
  </si>
  <si>
    <t>The Shipping NewsÂ </t>
  </si>
  <si>
    <t>Jason Behr</t>
  </si>
  <si>
    <t>Action|Western</t>
  </si>
  <si>
    <t>American OutlawsÂ </t>
  </si>
  <si>
    <t>Jean-Marc VallÃ©e</t>
  </si>
  <si>
    <t>Michiel Huisman</t>
  </si>
  <si>
    <t>The Young VictoriaÂ </t>
  </si>
  <si>
    <t>Bashar Rahal</t>
  </si>
  <si>
    <t>WhiteoutÂ </t>
  </si>
  <si>
    <t>Shawn Doyle</t>
  </si>
  <si>
    <t>The Tree of LifeÂ </t>
  </si>
  <si>
    <t>Hark Tsui</t>
  </si>
  <si>
    <t>Lela Rochon</t>
  </si>
  <si>
    <t>Paul Sorvino</t>
  </si>
  <si>
    <t>Knock OffÂ </t>
  </si>
  <si>
    <t>Ray Nicholas</t>
  </si>
  <si>
    <t>Aruba</t>
  </si>
  <si>
    <t>SabotageÂ </t>
  </si>
  <si>
    <t>Maurice Compte</t>
  </si>
  <si>
    <t>The OrderÂ </t>
  </si>
  <si>
    <t>Benno FÃ¼rmann</t>
  </si>
  <si>
    <t>Lexi Alexander</t>
  </si>
  <si>
    <t>Punisher: War ZoneÂ </t>
  </si>
  <si>
    <t>Action|Adventure|Family|Sci-Fi</t>
  </si>
  <si>
    <t>ZoomÂ </t>
  </si>
  <si>
    <t>Soleyman Pierini</t>
  </si>
  <si>
    <t>Adventure|Biography|Drama|Thriller</t>
  </si>
  <si>
    <t>The WalkÂ </t>
  </si>
  <si>
    <t>Jade Kindar-Martin</t>
  </si>
  <si>
    <t>Ronny Yu</t>
  </si>
  <si>
    <t>Lee Arenberg</t>
  </si>
  <si>
    <t>Marley Shelton</t>
  </si>
  <si>
    <t>Warriors of VirtueÂ </t>
  </si>
  <si>
    <t>Angus Macfadyen</t>
  </si>
  <si>
    <t>A Good YearÂ </t>
  </si>
  <si>
    <t xml:space="preserve">LutherÂ             </t>
  </si>
  <si>
    <t>Warren Brown</t>
  </si>
  <si>
    <t>Radio FlyerÂ </t>
  </si>
  <si>
    <t>Blood In, Blood OutÂ </t>
  </si>
  <si>
    <t>Bille August</t>
  </si>
  <si>
    <t>Smilla's Sense of SnowÂ </t>
  </si>
  <si>
    <t>Denmark</t>
  </si>
  <si>
    <t>Femme FataleÂ </t>
  </si>
  <si>
    <t>Rie Rasmussen</t>
  </si>
  <si>
    <t>Moustapha Akkad</t>
  </si>
  <si>
    <t>Lion of the DesertÂ </t>
  </si>
  <si>
    <t>Libya</t>
  </si>
  <si>
    <t>Jean-Paul Rappeneau</t>
  </si>
  <si>
    <t>The Horseman on the RoofÂ </t>
  </si>
  <si>
    <t>Isabelle CarrÃ©</t>
  </si>
  <si>
    <t>Jeffrey Dover</t>
  </si>
  <si>
    <t>Drama|Romance|War|Western</t>
  </si>
  <si>
    <t>Jeremy W. Auman</t>
  </si>
  <si>
    <t>Ride with the DevilÂ </t>
  </si>
  <si>
    <t>Tobey Maguire</t>
  </si>
  <si>
    <t>Hanaa Bouchaib</t>
  </si>
  <si>
    <t>Maricel Ãlvarez</t>
  </si>
  <si>
    <t>BiutifulÂ </t>
  </si>
  <si>
    <t>Eduard FernÃ¡ndez</t>
  </si>
  <si>
    <t>Joachim RÃ¸nning</t>
  </si>
  <si>
    <t>Action|Comedy|Crime|Western</t>
  </si>
  <si>
    <t>BandidasÂ </t>
  </si>
  <si>
    <t>Tony Kaye</t>
  </si>
  <si>
    <t>Black Water TransitÂ </t>
  </si>
  <si>
    <t>Beverly D'Angelo</t>
  </si>
  <si>
    <t>Aml Ameen</t>
  </si>
  <si>
    <t>The Maze RunnerÂ </t>
  </si>
  <si>
    <t>Jacob Latimore</t>
  </si>
  <si>
    <t>Ken Scott</t>
  </si>
  <si>
    <t>June Diane Raphael</t>
  </si>
  <si>
    <t>Unfinished BusinessÂ </t>
  </si>
  <si>
    <t>Melissa McMeekin</t>
  </si>
  <si>
    <t>The Age of InnocenceÂ </t>
  </si>
  <si>
    <t>Ellen Burstyn</t>
  </si>
  <si>
    <t>The FountainÂ </t>
  </si>
  <si>
    <t>Hugh Johnson</t>
  </si>
  <si>
    <t>Kevin J. O'Connor</t>
  </si>
  <si>
    <t>Action|Adventure|Comedy|Drama|Thriller</t>
  </si>
  <si>
    <t>Chill FactorÂ </t>
  </si>
  <si>
    <t>Hudson Leick</t>
  </si>
  <si>
    <t>StolenÂ </t>
  </si>
  <si>
    <t>Sami Gayle</t>
  </si>
  <si>
    <t>Hayao Miyazaki</t>
  </si>
  <si>
    <t>YÃ»ki Amami</t>
  </si>
  <si>
    <t>Rumi Hiiragi</t>
  </si>
  <si>
    <t>PonyoÂ </t>
  </si>
  <si>
    <t>Yuria Nara</t>
  </si>
  <si>
    <t>George Tillman Jr.</t>
  </si>
  <si>
    <t>Melissa Benoist</t>
  </si>
  <si>
    <t>Tiago Riani</t>
  </si>
  <si>
    <t>The Longest RideÂ </t>
  </si>
  <si>
    <t>Hayley Lovitt</t>
  </si>
  <si>
    <t>Rand Ravich</t>
  </si>
  <si>
    <t>The Astronaut's WifeÂ </t>
  </si>
  <si>
    <t>Hugh Hudson</t>
  </si>
  <si>
    <t>Eva Marie Saint</t>
  </si>
  <si>
    <t>I Dreamed of AfricaÂ </t>
  </si>
  <si>
    <t>Vincent Perez</t>
  </si>
  <si>
    <t>Playing for KeepsÂ </t>
  </si>
  <si>
    <t>Fana Mokoena</t>
  </si>
  <si>
    <t>Terry Pheto</t>
  </si>
  <si>
    <t>Mandela: Long Walk to FreedomÂ </t>
  </si>
  <si>
    <t>Tony Kgoroge</t>
  </si>
  <si>
    <t>RedsÂ </t>
  </si>
  <si>
    <t>A Few Good MenÂ </t>
  </si>
  <si>
    <t>Exit WoundsÂ </t>
  </si>
  <si>
    <t>Big Momma's HouseÂ </t>
  </si>
  <si>
    <t>Jeremy Degruson</t>
  </si>
  <si>
    <t>Brianne Brozey</t>
  </si>
  <si>
    <t>Kyle Hebert</t>
  </si>
  <si>
    <t>Thunder and the House of MagicÂ </t>
  </si>
  <si>
    <t>Joe Ochman</t>
  </si>
  <si>
    <t>Chris Gorak</t>
  </si>
  <si>
    <t>Veronika Vernadskaya</t>
  </si>
  <si>
    <t>The Darkest HourÂ </t>
  </si>
  <si>
    <t>Dato Bakhtadze</t>
  </si>
  <si>
    <t>Scott Speer</t>
  </si>
  <si>
    <t>Stephen Boss</t>
  </si>
  <si>
    <t>Drama|Music|Romance</t>
  </si>
  <si>
    <t>Ryan Guzman</t>
  </si>
  <si>
    <t>Step Up RevolutionÂ </t>
  </si>
  <si>
    <t>Action|Adventure|Crime|Drama|Thriller</t>
  </si>
  <si>
    <t>Snakes on a PlaneÂ </t>
  </si>
  <si>
    <t>Rachel Blanchard</t>
  </si>
  <si>
    <t>Joe Charbanic</t>
  </si>
  <si>
    <t>The WatcherÂ </t>
  </si>
  <si>
    <t>Chris Ellis</t>
  </si>
  <si>
    <t>Jonathan Hensleigh</t>
  </si>
  <si>
    <t>Marco St. John</t>
  </si>
  <si>
    <t>The PunisherÂ </t>
  </si>
  <si>
    <t>Eddie Jemison</t>
  </si>
  <si>
    <t>Danny Cannon</t>
  </si>
  <si>
    <t>Goal! The Dream BeginsÂ </t>
  </si>
  <si>
    <t>Boaz Yakin</t>
  </si>
  <si>
    <t>SafeÂ </t>
  </si>
  <si>
    <t>Robert John Burke</t>
  </si>
  <si>
    <t>Pushing TinÂ </t>
  </si>
  <si>
    <t>Richard Marquand</t>
  </si>
  <si>
    <t>Star Wars: Episode VI - Return of the JediÂ </t>
  </si>
  <si>
    <t>Kenny Baker</t>
  </si>
  <si>
    <t>Neil Marshall</t>
  </si>
  <si>
    <t>Ryan Kruger</t>
  </si>
  <si>
    <t>DoomsdayÂ </t>
  </si>
  <si>
    <t>David Kross</t>
  </si>
  <si>
    <t>The ReaderÂ </t>
  </si>
  <si>
    <t>Susanne Lothar</t>
  </si>
  <si>
    <t>David Wain</t>
  </si>
  <si>
    <t>WanderlustÂ </t>
  </si>
  <si>
    <t>ElfÂ </t>
  </si>
  <si>
    <t>Kyra Sedgwick</t>
  </si>
  <si>
    <t>PhenomenonÂ </t>
  </si>
  <si>
    <t>David Gallagher</t>
  </si>
  <si>
    <t>Adventure|Comedy|Family|Sport</t>
  </si>
  <si>
    <t>Snow DogsÂ </t>
  </si>
  <si>
    <t>Comedy|Drama|Fantasy</t>
  </si>
  <si>
    <t>ScroogedÂ </t>
  </si>
  <si>
    <t>Jared Hess</t>
  </si>
  <si>
    <t>Comedy|Family|Sport</t>
  </si>
  <si>
    <t>Nacho LibreÂ </t>
  </si>
  <si>
    <t>HÃ©ctor JimÃ©nez</t>
  </si>
  <si>
    <t>Wendi McLendon-Covey</t>
  </si>
  <si>
    <t>BridesmaidsÂ </t>
  </si>
  <si>
    <t>Steve Bannos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</si>
  <si>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</si>
  <si>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</si>
  <si>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</si>
  <si>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</si>
  <si>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</si>
  <si>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</si>
  <si>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</si>
  <si>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</si>
  <si>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</si>
  <si>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Portia Doubleday</t>
  </si>
  <si>
    <t>Cas Anvar</t>
  </si>
  <si>
    <t>Source CodeÂ </t>
  </si>
  <si>
    <t>Russell Peters</t>
  </si>
  <si>
    <t>Danny Nucci</t>
  </si>
  <si>
    <t>Illeana Douglas</t>
  </si>
  <si>
    <t>AliveÂ </t>
  </si>
  <si>
    <t>Michael DeLorenzo</t>
  </si>
  <si>
    <t>The Number 23Â </t>
  </si>
  <si>
    <t>Julian Richings</t>
  </si>
  <si>
    <t>Action|Adventure|Drama|Family</t>
  </si>
  <si>
    <t>The Young and Prodigious T.S. SpivetÂ </t>
  </si>
  <si>
    <t>Judy Davis</t>
  </si>
  <si>
    <t>John Belushi</t>
  </si>
  <si>
    <t>Action|Comedy|War</t>
  </si>
  <si>
    <t>1941Â </t>
  </si>
  <si>
    <t>Drama|Family|Sport</t>
  </si>
  <si>
    <t>Ken Howard</t>
  </si>
  <si>
    <t>Dreamer: Inspired by a True StoryÂ </t>
  </si>
  <si>
    <t>Holmes Osborne</t>
  </si>
  <si>
    <t>Kyle Schmid</t>
  </si>
  <si>
    <t>A History of ViolenceÂ </t>
  </si>
  <si>
    <t>Transporter 2Â </t>
  </si>
  <si>
    <t>Pat Hingle</t>
  </si>
  <si>
    <t>Action|Thriller|Western</t>
  </si>
  <si>
    <t>The Quick and the DeadÂ </t>
  </si>
  <si>
    <t>Roberts Blossom</t>
  </si>
  <si>
    <t>Mike Doyle</t>
  </si>
  <si>
    <t>Laws of AttractionÂ </t>
  </si>
  <si>
    <t>Nora Dunn</t>
  </si>
  <si>
    <t>Ireland</t>
  </si>
  <si>
    <t>Marc Anthony</t>
  </si>
  <si>
    <t>Bringing Out the DeadÂ </t>
  </si>
  <si>
    <t>Sonja Sohn</t>
  </si>
  <si>
    <t>Miguel Sapochnik</t>
  </si>
  <si>
    <t>Repo MenÂ </t>
  </si>
  <si>
    <t>Hyung-rae Shim</t>
  </si>
  <si>
    <t>Action|Drama|Fantasy|Horror|Thriller</t>
  </si>
  <si>
    <t>Dragon Wars: D-WarÂ </t>
  </si>
  <si>
    <t>BogusÂ </t>
  </si>
  <si>
    <t>Andrea Martin</t>
  </si>
  <si>
    <t>Don Scardino</t>
  </si>
  <si>
    <t>The Incredible Burt WonderstoneÂ </t>
  </si>
  <si>
    <t>Animation|Comedy|Family|Fantasy|Musical</t>
  </si>
  <si>
    <t>George Kennedy</t>
  </si>
  <si>
    <t>Cats Don't DanceÂ </t>
  </si>
  <si>
    <t>Tim Robbins</t>
  </si>
  <si>
    <t>Cradle Will RockÂ </t>
  </si>
  <si>
    <t>The Good GermanÂ </t>
  </si>
  <si>
    <t>Tom Reeve</t>
  </si>
  <si>
    <t>Rollo Weeks</t>
  </si>
  <si>
    <t>Action|Adventure|Comedy|Fantasy|Romance</t>
  </si>
  <si>
    <t>George and the DragonÂ </t>
  </si>
  <si>
    <t>Simon Callow</t>
  </si>
  <si>
    <t>Apocalypse NowÂ </t>
  </si>
  <si>
    <t>Nanette Burstein</t>
  </si>
  <si>
    <t>Going the DistanceÂ </t>
  </si>
  <si>
    <t>Mr. Holland's OpusÂ </t>
  </si>
  <si>
    <t>Jean Louisa Kelly</t>
  </si>
  <si>
    <t>Ariel Vromen</t>
  </si>
  <si>
    <t>Action|Crime|Drama|Mystery|Sci-Fi|Thriller</t>
  </si>
  <si>
    <t>CriminalÂ </t>
  </si>
  <si>
    <t>Doug Cockle</t>
  </si>
  <si>
    <t>Out of AfricaÂ </t>
  </si>
  <si>
    <t>FlightÂ </t>
  </si>
  <si>
    <t>Lewis Gilbert</t>
  </si>
  <si>
    <t>MoonrakerÂ </t>
  </si>
  <si>
    <t>Adventure|Comedy|Crime|Drama</t>
  </si>
  <si>
    <t>The Grand Budapest HotelÂ </t>
  </si>
  <si>
    <t>Drama|Mystery</t>
  </si>
  <si>
    <t>Hearts in AtlantisÂ </t>
  </si>
  <si>
    <t>Hope Davis</t>
  </si>
  <si>
    <t>Peter Jason</t>
  </si>
  <si>
    <t>Comedy|Fantasy|Horror|Thriller</t>
  </si>
  <si>
    <t>ArachnophobiaÂ </t>
  </si>
  <si>
    <t>Brian McNamara</t>
  </si>
  <si>
    <t>Crime|Drama|Mystery|Sci-Fi|Thriller</t>
  </si>
  <si>
    <t>FrequencyÂ </t>
  </si>
  <si>
    <t>John Francis Daley</t>
  </si>
  <si>
    <t>VacationÂ </t>
  </si>
  <si>
    <t>Get ShortyÂ </t>
  </si>
  <si>
    <t>Chita Rivera</t>
  </si>
  <si>
    <t>Comedy|Crime|Musical</t>
  </si>
  <si>
    <t>ChicagoÂ </t>
  </si>
  <si>
    <t>Jayne Eastwood</t>
  </si>
  <si>
    <t>Big DaddyÂ </t>
  </si>
  <si>
    <t>Joey Lauren Adams</t>
  </si>
  <si>
    <t>J.B. Rogers</t>
  </si>
  <si>
    <t>American Pie 2Â </t>
  </si>
  <si>
    <t>Toy StoryÂ </t>
  </si>
  <si>
    <t>SpeedÂ </t>
  </si>
  <si>
    <t>Michael Sucsy</t>
  </si>
  <si>
    <t>Lucas Bryant</t>
  </si>
  <si>
    <t>The VowÂ </t>
  </si>
  <si>
    <t>Dillon Casey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</si>
  <si>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</si>
  <si>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</si>
  <si>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</si>
  <si>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</si>
  <si>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</si>
  <si>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</si>
  <si>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</si>
  <si>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Carel Struycken</t>
  </si>
  <si>
    <t>Ace Ventura: When Nature CallsÂ </t>
  </si>
  <si>
    <t>The Princess DiariesÂ </t>
  </si>
  <si>
    <t>Heather Matarazzo</t>
  </si>
  <si>
    <t>The First Wives ClubÂ </t>
  </si>
  <si>
    <t>Se7enÂ </t>
  </si>
  <si>
    <t>District 9Â </t>
  </si>
  <si>
    <t>South Africa</t>
  </si>
  <si>
    <t>Stephen Hillenburg</t>
  </si>
  <si>
    <t>The SpongeBob SquarePants MovieÂ </t>
  </si>
  <si>
    <t>Rodger Bumpass</t>
  </si>
  <si>
    <t>Spencer Treat Clark</t>
  </si>
  <si>
    <t>Mystic RiverÂ </t>
  </si>
  <si>
    <t>Tom Guiry</t>
  </si>
  <si>
    <t>Million Dollar BabyÂ </t>
  </si>
  <si>
    <t>Mike Colter</t>
  </si>
  <si>
    <t>Analyze ThisÂ </t>
  </si>
  <si>
    <t>The NotebookÂ </t>
  </si>
  <si>
    <t>Bern Cohen</t>
  </si>
  <si>
    <t>27 DressesÂ </t>
  </si>
  <si>
    <t>Yetta Gottesman</t>
  </si>
  <si>
    <t>Comedy|Drama|Family|Music|Romance</t>
  </si>
  <si>
    <t>Hannah Montana: The MovieÂ </t>
  </si>
  <si>
    <t>Stig Bergqvist</t>
  </si>
  <si>
    <t>Casey Kasem</t>
  </si>
  <si>
    <t>Rugrats in Paris: The MovieÂ </t>
  </si>
  <si>
    <t>The Prince of TidesÂ </t>
  </si>
  <si>
    <t>Melinda Dillon</t>
  </si>
  <si>
    <t>Legends of the FallÂ </t>
  </si>
  <si>
    <t>Jason Reitman</t>
  </si>
  <si>
    <t>Up in the AirÂ </t>
  </si>
  <si>
    <t>Chris Lowell</t>
  </si>
  <si>
    <t>Alexander Payne</t>
  </si>
  <si>
    <t>June Squibb</t>
  </si>
  <si>
    <t>About SchmidtÂ </t>
  </si>
  <si>
    <t>Howard Hesseman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</si>
  <si>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</si>
  <si>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</si>
  <si>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</si>
  <si>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</si>
  <si>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</si>
  <si>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</si>
  <si>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Rian Johnson</t>
  </si>
  <si>
    <t>LooperÂ </t>
  </si>
  <si>
    <t>Tracie Thoms</t>
  </si>
  <si>
    <t>Down to EarthÂ </t>
  </si>
  <si>
    <t>Chris Noonan</t>
  </si>
  <si>
    <t>Christine Cavanaugh</t>
  </si>
  <si>
    <t>BabeÂ </t>
  </si>
  <si>
    <t>Hope SpringsÂ </t>
  </si>
  <si>
    <t>Jean Smart</t>
  </si>
  <si>
    <t>Forgetting Sarah MarshallÂ </t>
  </si>
  <si>
    <t>Maria Thayer</t>
  </si>
  <si>
    <t>Zach Gilford</t>
  </si>
  <si>
    <t xml:space="preserve">Friday Night LightsÂ             </t>
  </si>
  <si>
    <t>Tony Nappo</t>
  </si>
  <si>
    <t>Four BrothersÂ </t>
  </si>
  <si>
    <t>Fionnula Flanagan</t>
  </si>
  <si>
    <t>Michael McCullers</t>
  </si>
  <si>
    <t>Baby MamaÂ </t>
  </si>
  <si>
    <t>Forest Whitaker</t>
  </si>
  <si>
    <t>Hope FloatsÂ </t>
  </si>
  <si>
    <t>Bride WarsÂ </t>
  </si>
  <si>
    <t>Scott Adsit</t>
  </si>
  <si>
    <t>Antony Starr</t>
  </si>
  <si>
    <t>Without a PaddleÂ </t>
  </si>
  <si>
    <t>Bonnie Somerville</t>
  </si>
  <si>
    <t>13 Going on 30Â </t>
  </si>
  <si>
    <t>Christa B. Allen</t>
  </si>
  <si>
    <t>Audrey Fleurot</t>
  </si>
  <si>
    <t>Midnight in ParisÂ </t>
  </si>
  <si>
    <t>Nina Arianda</t>
  </si>
  <si>
    <t>Peter Lepeniotis</t>
  </si>
  <si>
    <t>The Nut JobÂ </t>
  </si>
  <si>
    <t>Ted Demme</t>
  </si>
  <si>
    <t>BlowÂ </t>
  </si>
  <si>
    <t>John Savage</t>
  </si>
  <si>
    <t>Message in a BottleÂ </t>
  </si>
  <si>
    <t>Raphael Sbarge</t>
  </si>
  <si>
    <t>William Shatner</t>
  </si>
  <si>
    <t>Star Trek V: The Final FrontierÂ </t>
  </si>
  <si>
    <t>Comedy|Family|Fantasy|Sport</t>
  </si>
  <si>
    <t>Brenda Song</t>
  </si>
  <si>
    <t>Like MikeÂ </t>
  </si>
  <si>
    <t>Anne Meara</t>
  </si>
  <si>
    <t>Naked Gun 33 1/3: The Final InsultÂ </t>
  </si>
  <si>
    <t>Priscilla Presley</t>
  </si>
  <si>
    <t>Patrick Macnee</t>
  </si>
  <si>
    <t>A View to a KillÂ </t>
  </si>
  <si>
    <t>Tanya Roberts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</si>
  <si>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</si>
  <si>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</si>
  <si>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</si>
  <si>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</si>
  <si>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</si>
  <si>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</si>
  <si>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P.S. I Love YouÂ </t>
  </si>
  <si>
    <t>Nellie McKay</t>
  </si>
  <si>
    <t>Frankie Muniz</t>
  </si>
  <si>
    <t>Adventure|Comedy|Drama|Family|Sport</t>
  </si>
  <si>
    <t>Racing StripesÂ </t>
  </si>
  <si>
    <t>Alfie Allen</t>
  </si>
  <si>
    <t>AtonementÂ </t>
  </si>
  <si>
    <t>Brenda Blethyn</t>
  </si>
  <si>
    <t>Marcia DeBonis</t>
  </si>
  <si>
    <t>Letters to JulietÂ </t>
  </si>
  <si>
    <t>Luisa Ranieri</t>
  </si>
  <si>
    <t>Ken Takakura</t>
  </si>
  <si>
    <t>Black RainÂ </t>
  </si>
  <si>
    <t>Kate Capshaw</t>
  </si>
  <si>
    <t>Larry David</t>
  </si>
  <si>
    <t>The Three StoogesÂ </t>
  </si>
  <si>
    <t>Animation|Drama|Family|Fantasy|Musical|Romance</t>
  </si>
  <si>
    <t>Corpse BrideÂ </t>
  </si>
  <si>
    <t>James Gartner</t>
  </si>
  <si>
    <t>Mehcad Brooks</t>
  </si>
  <si>
    <t>Glory RoadÂ </t>
  </si>
  <si>
    <t>Derek Luke</t>
  </si>
  <si>
    <t>Bernardo Saracino</t>
  </si>
  <si>
    <t>Edgar Arreola</t>
  </si>
  <si>
    <t>SicarioÂ </t>
  </si>
  <si>
    <t>SouthpawÂ </t>
  </si>
  <si>
    <t>Oona Laurence</t>
  </si>
  <si>
    <t>Drag Me to HellÂ </t>
  </si>
  <si>
    <t>Lee Toland Krieger</t>
  </si>
  <si>
    <t>The Age of AdalineÂ </t>
  </si>
  <si>
    <t>Tim McCanlies</t>
  </si>
  <si>
    <t>Secondhand LionsÂ </t>
  </si>
  <si>
    <t>Emmanuelle Vaugier</t>
  </si>
  <si>
    <t>Step Up 3DÂ </t>
  </si>
  <si>
    <t>Facundo Lombard</t>
  </si>
  <si>
    <t>Blue CrushÂ </t>
  </si>
  <si>
    <t>Sanoe Lake</t>
  </si>
  <si>
    <t>Christian Stolte</t>
  </si>
  <si>
    <t>Stranger Than FictionÂ </t>
  </si>
  <si>
    <t>Danny Rhodes</t>
  </si>
  <si>
    <t>Mark Rendall</t>
  </si>
  <si>
    <t>30 Days of NightÂ </t>
  </si>
  <si>
    <t>Megan Franich</t>
  </si>
  <si>
    <t>Drew Goddard</t>
  </si>
  <si>
    <t>The Cabin in the WoodsÂ </t>
  </si>
  <si>
    <t>Jason Friedberg</t>
  </si>
  <si>
    <t>Meet the SpartansÂ </t>
  </si>
  <si>
    <t>Method Man</t>
  </si>
  <si>
    <t>Yaphet Kotto</t>
  </si>
  <si>
    <t>Midnight RunÂ </t>
  </si>
  <si>
    <t>Maria Conchita Alonso</t>
  </si>
  <si>
    <t>The Running ManÂ </t>
  </si>
  <si>
    <t>Richard Dawson</t>
  </si>
  <si>
    <t>Comedy|Horror|Musical|Sci-Fi</t>
  </si>
  <si>
    <t>Little Shop of HorrorsÂ </t>
  </si>
  <si>
    <t>Tisha Campbell-Martin</t>
  </si>
  <si>
    <t>Vicky Krieps</t>
  </si>
  <si>
    <t>Jessica Barden</t>
  </si>
  <si>
    <t>HannaÂ </t>
  </si>
  <si>
    <t>John Macmillan</t>
  </si>
  <si>
    <t xml:space="preserve">The FamilyÂ             </t>
  </si>
  <si>
    <t>John R. Leonetti</t>
  </si>
  <si>
    <t>Mortal Kombat: AnnihilationÂ </t>
  </si>
  <si>
    <t>Larry CrowneÂ </t>
  </si>
  <si>
    <t>Kimberly Peirce</t>
  </si>
  <si>
    <t>CarrieÂ </t>
  </si>
  <si>
    <t>Liz Friedlander</t>
  </si>
  <si>
    <t>Yaya DaCosta</t>
  </si>
  <si>
    <t>Take the LeadÂ </t>
  </si>
  <si>
    <t>Jasika Nicole</t>
  </si>
  <si>
    <t xml:space="preserve">EntourageÂ             </t>
  </si>
  <si>
    <t>Phil Joanou</t>
  </si>
  <si>
    <t>Jurnee Smollett-Bell</t>
  </si>
  <si>
    <t>Crime|Drama|Sport</t>
  </si>
  <si>
    <t>Gridiron GangÂ </t>
  </si>
  <si>
    <t>What's the Worst That Could Happen?Â </t>
  </si>
  <si>
    <t>Shane Acker</t>
  </si>
  <si>
    <t>Alan Oppenheimer</t>
  </si>
  <si>
    <t>Action|Adventure|Animation|Drama|Mystery|Sci-Fi|Thriller</t>
  </si>
  <si>
    <t>9Â </t>
  </si>
  <si>
    <t>Tom Kane</t>
  </si>
  <si>
    <t>Side EffectsÂ </t>
  </si>
  <si>
    <t>Katie Lowes</t>
  </si>
  <si>
    <t>Martha Coolidge</t>
  </si>
  <si>
    <t>The Prince and MeÂ </t>
  </si>
  <si>
    <t>Luke Mably</t>
  </si>
  <si>
    <t>Stephen J. Anderson</t>
  </si>
  <si>
    <t>Robert Lopez</t>
  </si>
  <si>
    <t>Winnie the PoohÂ </t>
  </si>
  <si>
    <t>Huell Howser</t>
  </si>
  <si>
    <t>Troy Miller</t>
  </si>
  <si>
    <t>Dumb and Dumberer: When Harry Met LloydÂ </t>
  </si>
  <si>
    <t>Cheri Oteri</t>
  </si>
  <si>
    <t>Kirk Baltz</t>
  </si>
  <si>
    <t>BulworthÂ </t>
  </si>
  <si>
    <t>Graham Beckel</t>
  </si>
  <si>
    <t>Josh Hopkins</t>
  </si>
  <si>
    <t>Tika Sumpter</t>
  </si>
  <si>
    <t>Get on UpÂ </t>
  </si>
  <si>
    <t>Aunjanue Ellis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</si>
  <si>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</si>
  <si>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</si>
  <si>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</si>
  <si>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</si>
  <si>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</si>
  <si>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</si>
  <si>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Rhys Wakefield</t>
  </si>
  <si>
    <t>SanctumÂ </t>
  </si>
  <si>
    <t>Nick Hurran</t>
  </si>
  <si>
    <t>Little Black BookÂ </t>
  </si>
  <si>
    <t>Dave Annable</t>
  </si>
  <si>
    <t>Jacki Weaver</t>
  </si>
  <si>
    <t>The Five-Year EngagementÂ </t>
  </si>
  <si>
    <t>Charles Stone III</t>
  </si>
  <si>
    <t>Mr 3000Â </t>
  </si>
  <si>
    <t>Paul Haggis</t>
  </si>
  <si>
    <t>Daniel Stern</t>
  </si>
  <si>
    <t>The Next Three DaysÂ </t>
  </si>
  <si>
    <t>Aisha Hinds</t>
  </si>
  <si>
    <t>Kurt Wimmer</t>
  </si>
  <si>
    <t>Cameron Bright</t>
  </si>
  <si>
    <t>UltravioletÂ </t>
  </si>
  <si>
    <t>Jean-FranÃ§ois Richet</t>
  </si>
  <si>
    <t>Drea de Matteo</t>
  </si>
  <si>
    <t>Assault on Precinct 13Â </t>
  </si>
  <si>
    <t>Hugh Dillon</t>
  </si>
  <si>
    <t>The Replacement KillersÂ </t>
  </si>
  <si>
    <t>Kevin Hooks</t>
  </si>
  <si>
    <t>Stephen Baldwin</t>
  </si>
  <si>
    <t>Action|Adventure|Crime|Drama|Romance</t>
  </si>
  <si>
    <t>FledÂ </t>
  </si>
  <si>
    <t>Ellory Elkayem</t>
  </si>
  <si>
    <t>Doug E. Doug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</si>
  <si>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</si>
  <si>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</si>
  <si>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</si>
  <si>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</si>
  <si>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</si>
  <si>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</si>
  <si>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</si>
  <si>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</si>
  <si>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David Hewlett</t>
  </si>
  <si>
    <t>Sarah Polley</t>
  </si>
  <si>
    <t>SpliceÂ </t>
  </si>
  <si>
    <t>Delphine ChanÃ©ac</t>
  </si>
  <si>
    <t>Willard Huyck</t>
  </si>
  <si>
    <t>Howard the DuckÂ </t>
  </si>
  <si>
    <t>Jordan Prentice</t>
  </si>
  <si>
    <t>Gavin O'Connor</t>
  </si>
  <si>
    <t>Pride and GloryÂ </t>
  </si>
  <si>
    <t>Bruce Hunt</t>
  </si>
  <si>
    <t>Adventure|Horror|Thriller</t>
  </si>
  <si>
    <t>Eddie Cibrian</t>
  </si>
  <si>
    <t>The CaveÂ </t>
  </si>
  <si>
    <t>Lobo Sebastian</t>
  </si>
  <si>
    <t>Alex &amp; EmmaÂ </t>
  </si>
  <si>
    <t>Robert Costanzo</t>
  </si>
  <si>
    <t>Christopher Cousins</t>
  </si>
  <si>
    <t>Jessica ParÃ©</t>
  </si>
  <si>
    <t>Wicker ParkÂ </t>
  </si>
  <si>
    <t>Mark Camacho</t>
  </si>
  <si>
    <t>Reid Ewing</t>
  </si>
  <si>
    <t>Grace Phipps</t>
  </si>
  <si>
    <t>Fright NightÂ </t>
  </si>
  <si>
    <t>Sandra Vergara</t>
  </si>
  <si>
    <t>Michael Greyeyes</t>
  </si>
  <si>
    <t>The New WorldÂ </t>
  </si>
  <si>
    <t>Chris Roberts</t>
  </si>
  <si>
    <t>Wing CommanderÂ </t>
  </si>
  <si>
    <t>In DreamsÂ </t>
  </si>
  <si>
    <t>Texas Battle</t>
  </si>
  <si>
    <t>Dragonball: EvolutionÂ </t>
  </si>
  <si>
    <t>Jee-woon Kim</t>
  </si>
  <si>
    <t>James Burnett</t>
  </si>
  <si>
    <t>The Last StandÂ </t>
  </si>
  <si>
    <t>Christiana Leucas</t>
  </si>
  <si>
    <t>Nick Hamm</t>
  </si>
  <si>
    <t>GodsendÂ </t>
  </si>
  <si>
    <t>Munro Chambers</t>
  </si>
  <si>
    <t>Andy Cadiff</t>
  </si>
  <si>
    <t>Stark Sands</t>
  </si>
  <si>
    <t>Chasing LibertyÂ </t>
  </si>
  <si>
    <t>Terence Maynard</t>
  </si>
  <si>
    <t>Mike Disa</t>
  </si>
  <si>
    <t>Phil LaMarr</t>
  </si>
  <si>
    <t>Hoodwinked Too! Hood vs. EvilÂ </t>
  </si>
  <si>
    <t>An Unfinished LifeÂ </t>
  </si>
  <si>
    <t>Lynda Boyd</t>
  </si>
  <si>
    <t>Adventure|Fantasy|Mystery</t>
  </si>
  <si>
    <t>The Imaginarium of Doctor ParnassusÂ </t>
  </si>
  <si>
    <t>Richard J. Lewis</t>
  </si>
  <si>
    <t>Atom Egoyan</t>
  </si>
  <si>
    <t>Barney's VersionÂ </t>
  </si>
  <si>
    <t>Paul Gross</t>
  </si>
  <si>
    <t>Ingvar Eggert SigurÃ°sson</t>
  </si>
  <si>
    <t>Ã“lafur Darri Ã“lafsson</t>
  </si>
  <si>
    <t xml:space="preserve">TrappedÂ             </t>
  </si>
  <si>
    <t>BjÃ¶rn Hlynur Haraldsson</t>
  </si>
  <si>
    <t>Icelandic</t>
  </si>
  <si>
    <t>Iceland</t>
  </si>
  <si>
    <t>Runner RunnerÂ </t>
  </si>
  <si>
    <t>Richard Roundtree</t>
  </si>
  <si>
    <t>AntitrustÂ </t>
  </si>
  <si>
    <t>Ned Bellamy</t>
  </si>
  <si>
    <t>GloryÂ </t>
  </si>
  <si>
    <t>Sergio Leone</t>
  </si>
  <si>
    <t>Once Upon a Time in AmericaÂ </t>
  </si>
  <si>
    <t>Niels Arden Oplev</t>
  </si>
  <si>
    <t>Dead Man DownÂ </t>
  </si>
  <si>
    <t>James Biberi</t>
  </si>
  <si>
    <t>Michael Radford</t>
  </si>
  <si>
    <t>The Merchant of VeniceÂ </t>
  </si>
  <si>
    <t>SaÃ¯d Taghmaoui</t>
  </si>
  <si>
    <t>Emir Kusturica</t>
  </si>
  <si>
    <t>The Good ThiefÂ </t>
  </si>
  <si>
    <t>Steve Boyum</t>
  </si>
  <si>
    <t>Action|Drama|Romance|Sport</t>
  </si>
  <si>
    <t>SupercrossÂ </t>
  </si>
  <si>
    <t>Bill Paterson</t>
  </si>
  <si>
    <t>Miss PotterÂ </t>
  </si>
  <si>
    <t>Lucy Boynton</t>
  </si>
  <si>
    <t>Kaige Chen</t>
  </si>
  <si>
    <t>Toby Leonard Moore</t>
  </si>
  <si>
    <t>The PromiseÂ </t>
  </si>
  <si>
    <t>Nicholas Tse</t>
  </si>
  <si>
    <t>Corey Yuen</t>
  </si>
  <si>
    <t>Holly Valance</t>
  </si>
  <si>
    <t>DOA: Dead or AliveÂ </t>
  </si>
  <si>
    <t>Sarah Carter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</si>
  <si>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</si>
  <si>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</si>
  <si>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</si>
  <si>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</si>
  <si>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</si>
  <si>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Jaycee Chan</t>
  </si>
  <si>
    <t>Laurent Tirard</t>
  </si>
  <si>
    <t>Sandrine Kiberlain</t>
  </si>
  <si>
    <t>Louise Bourgoin</t>
  </si>
  <si>
    <t>Little NicholasÂ </t>
  </si>
  <si>
    <t>Kad Merad</t>
  </si>
  <si>
    <t>Wild CardÂ </t>
  </si>
  <si>
    <t>Action|Biography|Crime|Drama</t>
  </si>
  <si>
    <t>Machine Gun PreacherÂ </t>
  </si>
  <si>
    <t>Kathy Baker</t>
  </si>
  <si>
    <t>Reinhard Klooss</t>
  </si>
  <si>
    <t>Animals UnitedÂ </t>
  </si>
  <si>
    <t>German</t>
  </si>
  <si>
    <t>Patrick Lyster</t>
  </si>
  <si>
    <t>The Color of FreedomÂ </t>
  </si>
  <si>
    <t>Tyrone Keogh</t>
  </si>
  <si>
    <t>FrÃ©dÃ©ric Auburtin</t>
  </si>
  <si>
    <t>United PassionsÂ </t>
  </si>
  <si>
    <t>Jemima West</t>
  </si>
  <si>
    <t>Olivier Dahan</t>
  </si>
  <si>
    <t>Grace of MonacoÂ 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</si>
  <si>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</si>
  <si>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</si>
  <si>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</si>
  <si>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</si>
  <si>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</si>
  <si>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</si>
  <si>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Liliana Cavani</t>
  </si>
  <si>
    <t>Ripley's GameÂ </t>
  </si>
  <si>
    <t>Chiara Caselli</t>
  </si>
  <si>
    <t>Greg Tiernan</t>
  </si>
  <si>
    <t>Adventure|Animation|Comedy|Fantasy</t>
  </si>
  <si>
    <t>Sausage PartyÂ </t>
  </si>
  <si>
    <t>Elizabeth Banks</t>
  </si>
  <si>
    <t>Birgitte Hjort SÃ¸rensen</t>
  </si>
  <si>
    <t>Pitch Perfect 2Â </t>
  </si>
  <si>
    <t>Hana Mae Lee</t>
  </si>
  <si>
    <t>Dallas Roberts</t>
  </si>
  <si>
    <t>Biography|Drama|Music|Romance</t>
  </si>
  <si>
    <t>Walk the LineÂ </t>
  </si>
  <si>
    <t>Tyler Hilton</t>
  </si>
  <si>
    <t>Kirk Acevedo</t>
  </si>
  <si>
    <t>Adventure|Drama|Mystery|Sci-Fi|Thriller</t>
  </si>
  <si>
    <t>Amanda Schull</t>
  </si>
  <si>
    <t xml:space="preserve">12 MonkeysÂ             </t>
  </si>
  <si>
    <t>Edward Norton</t>
  </si>
  <si>
    <t>Keeping the FaithÂ </t>
  </si>
  <si>
    <t>Bradley Pierce</t>
  </si>
  <si>
    <t>The BorrowersÂ </t>
  </si>
  <si>
    <t>Mark Williams</t>
  </si>
  <si>
    <t>Frost/NixonÂ 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</si>
  <si>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</si>
  <si>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</si>
  <si>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</si>
  <si>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</si>
  <si>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</si>
  <si>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Serving SaraÂ </t>
  </si>
  <si>
    <t>The BossÂ </t>
  </si>
  <si>
    <t>Richard Attenborough</t>
  </si>
  <si>
    <t>Cry FreedomÂ </t>
  </si>
  <si>
    <t>MumfordÂ </t>
  </si>
  <si>
    <t>Don Mancini</t>
  </si>
  <si>
    <t>Seed of ChuckyÂ </t>
  </si>
  <si>
    <t>Hannah Spearritt</t>
  </si>
  <si>
    <t>Romania</t>
  </si>
  <si>
    <t>John Maybury</t>
  </si>
  <si>
    <t>Jason Lewis</t>
  </si>
  <si>
    <t>The JacketÂ </t>
  </si>
  <si>
    <t>Angel Coulby</t>
  </si>
  <si>
    <t>AladdinÂ </t>
  </si>
  <si>
    <t>Scott Weinger</t>
  </si>
  <si>
    <t>Neil Brown Jr.</t>
  </si>
  <si>
    <t>Biography|Crime|Drama|History|Music</t>
  </si>
  <si>
    <t>Straight Outta ComptonÂ </t>
  </si>
  <si>
    <t>R. Marcos Taylor</t>
  </si>
  <si>
    <t>Amrish Puri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</si>
  <si>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</si>
  <si>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</si>
  <si>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</si>
  <si>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</si>
  <si>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</si>
  <si>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Biography|Comedy|Drama|Music|Romance</t>
  </si>
  <si>
    <t>Florence Foster JenkinsÂ </t>
  </si>
  <si>
    <t>John Sessions</t>
  </si>
  <si>
    <t>Once Upon a Time in MexicoÂ </t>
  </si>
  <si>
    <t>Enrique Iglesias</t>
  </si>
  <si>
    <t>Die HardÂ </t>
  </si>
  <si>
    <t>Reginald VelJohnson</t>
  </si>
  <si>
    <t>Role ModelsÂ </t>
  </si>
  <si>
    <t>The Big ShortÂ </t>
  </si>
  <si>
    <t>Charlie Talbert</t>
  </si>
  <si>
    <t>Taking WoodstockÂ </t>
  </si>
  <si>
    <t>Demetri Martin</t>
  </si>
  <si>
    <t>Eddie Cahill</t>
  </si>
  <si>
    <t>MiracleÂ </t>
  </si>
  <si>
    <t>Kenneth Mitchell</t>
  </si>
  <si>
    <t>Dawn of the DeadÂ </t>
  </si>
  <si>
    <t>The Wedding PlannerÂ </t>
  </si>
  <si>
    <t>Alex Rocco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</si>
  <si>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</si>
  <si>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</si>
  <si>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</si>
  <si>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</si>
  <si>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</si>
  <si>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</si>
  <si>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The Royal TenenbaumsÂ </t>
  </si>
  <si>
    <t>Rebecca De Mornay</t>
  </si>
  <si>
    <t>IdentityÂ </t>
  </si>
  <si>
    <t>Last VegasÂ </t>
  </si>
  <si>
    <t>Topol</t>
  </si>
  <si>
    <t>For Your Eyes OnlyÂ </t>
  </si>
  <si>
    <t>David Sparrow</t>
  </si>
  <si>
    <t>Lilli Lavine</t>
  </si>
  <si>
    <t>SerendipityÂ </t>
  </si>
  <si>
    <t>Ann Talman</t>
  </si>
  <si>
    <t>Mia Sara</t>
  </si>
  <si>
    <t>TimecopÂ </t>
  </si>
  <si>
    <t>Gloria Reuben</t>
  </si>
  <si>
    <t>ZoolanderÂ </t>
  </si>
  <si>
    <t>Noah Lomax</t>
  </si>
  <si>
    <t>Drama|Romance|Thriller</t>
  </si>
  <si>
    <t>David Lyons</t>
  </si>
  <si>
    <t>Safe HavenÂ </t>
  </si>
  <si>
    <t>Mimi Kirkland</t>
  </si>
  <si>
    <t>Omri Katz</t>
  </si>
  <si>
    <t>Hocus PocusÂ </t>
  </si>
  <si>
    <t>Larry Bagby</t>
  </si>
  <si>
    <t>Lily Rabe</t>
  </si>
  <si>
    <t>No ReservationsÂ </t>
  </si>
  <si>
    <t>Deborah Twiss</t>
  </si>
  <si>
    <t>Elizabeth McGovern</t>
  </si>
  <si>
    <t>Kick-AssÂ </t>
  </si>
  <si>
    <t>Dilshad Vadsaria</t>
  </si>
  <si>
    <t>30 Minutes or LessÂ </t>
  </si>
  <si>
    <t>Action|Fantasy|Horror|Thriller</t>
  </si>
  <si>
    <t>Dracula 2000Â </t>
  </si>
  <si>
    <t>Jeri Ryan</t>
  </si>
  <si>
    <t>Miguel Arteta</t>
  </si>
  <si>
    <t>Alexander and the Terrible, Horrible, No Good, Very Bad DayÂ </t>
  </si>
  <si>
    <t>Talulah Riley</t>
  </si>
  <si>
    <t>Pride &amp; PrejudiceÂ </t>
  </si>
  <si>
    <t>Simon Woods</t>
  </si>
  <si>
    <t>Sean Young</t>
  </si>
  <si>
    <t>Blade RunnerÂ </t>
  </si>
  <si>
    <t>Adventure|Biography</t>
  </si>
  <si>
    <t>Rob RoyÂ </t>
  </si>
  <si>
    <t>Richard Sammel</t>
  </si>
  <si>
    <t>3 Days to KillÂ </t>
  </si>
  <si>
    <t>TÃ³mas Lemarquis</t>
  </si>
  <si>
    <t>James Gray</t>
  </si>
  <si>
    <t>Oleg Taktarov</t>
  </si>
  <si>
    <t>We Own the NightÂ </t>
  </si>
  <si>
    <t>Antoni Corone</t>
  </si>
  <si>
    <t>Janusz Kaminski</t>
  </si>
  <si>
    <t>Bob Clendenin</t>
  </si>
  <si>
    <t>Lost SoulsÂ </t>
  </si>
  <si>
    <t>Ben Chaplin</t>
  </si>
  <si>
    <t>Philippe Labro</t>
  </si>
  <si>
    <t>Winged MigrationÂ </t>
  </si>
  <si>
    <t>Samaire Armstrong</t>
  </si>
  <si>
    <t>Just My LuckÂ </t>
  </si>
  <si>
    <t>Mary McCormack</t>
  </si>
  <si>
    <t>Mystery, AlaskaÂ </t>
  </si>
  <si>
    <t>Ron Eldard</t>
  </si>
  <si>
    <t>Action|Comedy|Family</t>
  </si>
  <si>
    <t>The Spy Next DoorÂ </t>
  </si>
  <si>
    <t>George Lopez</t>
  </si>
  <si>
    <t>Francis Capra</t>
  </si>
  <si>
    <t>Mara Wilson</t>
  </si>
  <si>
    <t>A Simple WishÂ </t>
  </si>
  <si>
    <t>Ghosts of MarsÂ </t>
  </si>
  <si>
    <t>Dominic Flores</t>
  </si>
  <si>
    <t>Our Brand Is CrisisÂ </t>
  </si>
  <si>
    <t>Bella Heathcote</t>
  </si>
  <si>
    <t>Action|Horror|Romance</t>
  </si>
  <si>
    <t>Pride and Prejudice and ZombiesÂ </t>
  </si>
  <si>
    <t>Tulku Jamyang Kunga Tenzin</t>
  </si>
  <si>
    <t>Tenzin Thuthob Tsarong</t>
  </si>
  <si>
    <t>KundunÂ </t>
  </si>
  <si>
    <t>Tencho Gyalpo</t>
  </si>
  <si>
    <t>Robert B. Weide</t>
  </si>
  <si>
    <t>Katherine Parkinson</t>
  </si>
  <si>
    <t>How to Lose Friends &amp; Alienate PeopleÂ </t>
  </si>
  <si>
    <t>Fenella Woolgar</t>
  </si>
  <si>
    <t>Jeff Wadlow</t>
  </si>
  <si>
    <t>Donald Faison</t>
  </si>
  <si>
    <t>Kick-Ass 2Â 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</si>
  <si>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</si>
  <si>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</si>
  <si>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</si>
  <si>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</si>
  <si>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</si>
  <si>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Camille Delamarre</t>
  </si>
  <si>
    <t>Brick MansionsÂ </t>
  </si>
  <si>
    <t>Kabir Bedi</t>
  </si>
  <si>
    <t>Louis Jourdan</t>
  </si>
  <si>
    <t>OctopussyÂ </t>
  </si>
  <si>
    <t>Steven Berkoff</t>
  </si>
  <si>
    <t>Martin Starr</t>
  </si>
  <si>
    <t>Knocked UpÂ </t>
  </si>
  <si>
    <t>Sofia Vassilieva</t>
  </si>
  <si>
    <t>My Sister's KeeperÂ </t>
  </si>
  <si>
    <t>Jeffrey Markle</t>
  </si>
  <si>
    <t>Welcome Home, Roscoe JenkinsÂ </t>
  </si>
  <si>
    <t>David Lean</t>
  </si>
  <si>
    <t>Richard Wilson</t>
  </si>
  <si>
    <t>A Passage to IndiaÂ </t>
  </si>
  <si>
    <t>Richard Eyre</t>
  </si>
  <si>
    <t>Andrew Simpson</t>
  </si>
  <si>
    <t>Phil Davis</t>
  </si>
  <si>
    <t>Notes on a ScandalÂ </t>
  </si>
  <si>
    <t>Shaun Parkes</t>
  </si>
  <si>
    <t>RenditionÂ </t>
  </si>
  <si>
    <t>Crime|Drama|Sci-Fi|Thriller</t>
  </si>
  <si>
    <t xml:space="preserve">LimitlessÂ             </t>
  </si>
  <si>
    <t>Jake McDorman</t>
  </si>
  <si>
    <t>Nicholas Meyer</t>
  </si>
  <si>
    <t>Star Trek VI: The Undiscovered CountryÂ </t>
  </si>
  <si>
    <t>Callie Khouri</t>
  </si>
  <si>
    <t>Divine Secrets of the Ya-Ya SisterhoodÂ </t>
  </si>
  <si>
    <t>Matthew Settle</t>
  </si>
  <si>
    <t>Kiss the GirlsÂ </t>
  </si>
  <si>
    <t>Tatyana Ali</t>
  </si>
  <si>
    <t>Aretha Franklin</t>
  </si>
  <si>
    <t>Action|Comedy|Crime|Music</t>
  </si>
  <si>
    <t>The Blues BrothersÂ </t>
  </si>
  <si>
    <t>Ray Charles</t>
  </si>
  <si>
    <t>Sanaa Hamri</t>
  </si>
  <si>
    <t>Comedy|Drama|Family|Romance</t>
  </si>
  <si>
    <t>The Sisterhood of the Traveling Pants 2Â </t>
  </si>
  <si>
    <t>Michael Rady</t>
  </si>
  <si>
    <t>Jeremy Jordan</t>
  </si>
  <si>
    <t>Dolly Parton</t>
  </si>
  <si>
    <t>Joyful NoiseÂ </t>
  </si>
  <si>
    <t>Christopher Webster</t>
  </si>
  <si>
    <t>Sharon Small</t>
  </si>
  <si>
    <t>About a BoyÂ </t>
  </si>
  <si>
    <t>Peter McNicholl</t>
  </si>
  <si>
    <t>Lake PlacidÂ </t>
  </si>
  <si>
    <t>Ty Olsson</t>
  </si>
  <si>
    <t>Lucky Number SlevinÂ </t>
  </si>
  <si>
    <t>Philip Kaufman</t>
  </si>
  <si>
    <t>The Right StuffÂ </t>
  </si>
  <si>
    <t>AnonymousÂ </t>
  </si>
  <si>
    <t>Barret Oliver</t>
  </si>
  <si>
    <t>The NeverEnding StoryÂ </t>
  </si>
  <si>
    <t>West Germany</t>
  </si>
  <si>
    <t>Action|Drama|Fantasy|Mystery|Sci-Fi|Thriller</t>
  </si>
  <si>
    <t>Dark CityÂ </t>
  </si>
  <si>
    <t>Saul Dibb</t>
  </si>
  <si>
    <t>The DuchessÂ </t>
  </si>
  <si>
    <t>Art Carney</t>
  </si>
  <si>
    <t>Jackie Gleason</t>
  </si>
  <si>
    <t xml:space="preserve">The HoneymoonersÂ             </t>
  </si>
  <si>
    <t>Joyce Randolph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</si>
  <si>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</si>
  <si>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</si>
  <si>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</si>
  <si>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</si>
  <si>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</si>
  <si>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</si>
  <si>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Richard Linklater</t>
  </si>
  <si>
    <t>Lew Temple</t>
  </si>
  <si>
    <t>Action|Crime|Drama|History|Western</t>
  </si>
  <si>
    <t>The Newton BoysÂ </t>
  </si>
  <si>
    <t>Case 39Â </t>
  </si>
  <si>
    <t>Vanesa Tomasino</t>
  </si>
  <si>
    <t>E. Elias Merhige</t>
  </si>
  <si>
    <t>Suspect ZeroÂ </t>
  </si>
  <si>
    <t>William Mapother</t>
  </si>
  <si>
    <t>Menno Meyjes</t>
  </si>
  <si>
    <t>Martian ChildÂ </t>
  </si>
  <si>
    <t>Spy Kids: All the Time in the World in 4DÂ </t>
  </si>
  <si>
    <t>Jodie Foster</t>
  </si>
  <si>
    <t>Money MonsterÂ </t>
  </si>
  <si>
    <t>Junix Inocian</t>
  </si>
  <si>
    <t>Formula 51Â </t>
  </si>
  <si>
    <t>Paul Barber</t>
  </si>
  <si>
    <t>Comedy|Crime|Drama</t>
  </si>
  <si>
    <t>FlawlessÂ </t>
  </si>
  <si>
    <t>MindhuntersÂ </t>
  </si>
  <si>
    <t>Eion Bailey</t>
  </si>
  <si>
    <t>What Just HappenedÂ </t>
  </si>
  <si>
    <t>The StatementÂ </t>
  </si>
  <si>
    <t>John Neville</t>
  </si>
  <si>
    <t>Amy Carson</t>
  </si>
  <si>
    <t>Kim-Marie Woodhouse</t>
  </si>
  <si>
    <t>The Magic FluteÂ </t>
  </si>
  <si>
    <t>Joseph Kaiser</t>
  </si>
  <si>
    <t>Paul Blart: Mall CopÂ </t>
  </si>
  <si>
    <t>Julie Gonzalo</t>
  </si>
  <si>
    <t>Comedy|Family|Fantasy|Music|Romance</t>
  </si>
  <si>
    <t>Freaky FridayÂ </t>
  </si>
  <si>
    <t>The 40-Year-Old VirginÂ </t>
  </si>
  <si>
    <t>Gerry Bednob</t>
  </si>
  <si>
    <t>Martin Clunes</t>
  </si>
  <si>
    <t>Shakespeare in LoveÂ </t>
  </si>
  <si>
    <t>Scott Frank</t>
  </si>
  <si>
    <t>Boyd Holbrook</t>
  </si>
  <si>
    <t>A Walk Among the TombstonesÂ </t>
  </si>
  <si>
    <t>David Harbour</t>
  </si>
  <si>
    <t>Kindergarten CopÂ </t>
  </si>
  <si>
    <t>Pineapple ExpressÂ </t>
  </si>
  <si>
    <t>Ever After: A Cinderella StoryÂ </t>
  </si>
  <si>
    <t>Jeanne Moreau</t>
  </si>
  <si>
    <t>Open RangeÂ </t>
  </si>
  <si>
    <t>FlatlinersÂ </t>
  </si>
  <si>
    <t>Kaitlin Olson</t>
  </si>
  <si>
    <t>Rob McElhenney</t>
  </si>
  <si>
    <t xml:space="preserve">It's Always Sunny in PhiladelphiaÂ             </t>
  </si>
  <si>
    <t>Glenn Howerton</t>
  </si>
  <si>
    <t>Dirk Bogarde</t>
  </si>
  <si>
    <t>Ryan O'Neal</t>
  </si>
  <si>
    <t>A Bridge Too FarÂ </t>
  </si>
  <si>
    <t>Wolfgang Preiss</t>
  </si>
  <si>
    <t>Carl Gilliard</t>
  </si>
  <si>
    <t>Robert Pine</t>
  </si>
  <si>
    <t>Red EyeÂ </t>
  </si>
  <si>
    <t>Suzie Plakson</t>
  </si>
  <si>
    <t>Michael Landes</t>
  </si>
  <si>
    <t>Final Destination 2Â </t>
  </si>
  <si>
    <t>Keegan Connor Tracy</t>
  </si>
  <si>
    <t>Adventure|Comedy|Crime|Music</t>
  </si>
  <si>
    <t>O Brother, Where Art Thou?Â </t>
  </si>
  <si>
    <t>Kate Walsh</t>
  </si>
  <si>
    <t>LegionÂ </t>
  </si>
  <si>
    <t>Larry Hankin</t>
  </si>
  <si>
    <t>Pain &amp; GainÂ </t>
  </si>
  <si>
    <t>In Good CompanyÂ </t>
  </si>
  <si>
    <t>Paula GarcÃ©s</t>
  </si>
  <si>
    <t>Action|Adventure|Comedy|Sci-Fi|Thriller</t>
  </si>
  <si>
    <t>ClockstoppersÂ </t>
  </si>
  <si>
    <t>Jason George</t>
  </si>
  <si>
    <t>Todd Allen</t>
  </si>
  <si>
    <t>Action|Crime|Drama|Western</t>
  </si>
  <si>
    <t>SilveradoÂ </t>
  </si>
  <si>
    <t>Brad Leland</t>
  </si>
  <si>
    <t>BrothersÂ </t>
  </si>
  <si>
    <t>Kevin Allen</t>
  </si>
  <si>
    <t>Action|Adventure|Comedy|Family|Romance|Sci-Fi</t>
  </si>
  <si>
    <t>Agent Cody Banks 2: Destination LondonÂ </t>
  </si>
  <si>
    <t>New Year's EveÂ </t>
  </si>
  <si>
    <t>Seth Meyers</t>
  </si>
  <si>
    <t>Michael Cristofer</t>
  </si>
  <si>
    <t>Gregory Itzin</t>
  </si>
  <si>
    <t>Original SinÂ </t>
  </si>
  <si>
    <t>Jack Thompson</t>
  </si>
  <si>
    <t>Pam Ferris</t>
  </si>
  <si>
    <t>The RavenÂ </t>
  </si>
  <si>
    <t>Welcome to MooseportÂ </t>
  </si>
  <si>
    <t>Andrew Morahan</t>
  </si>
  <si>
    <t>Action|Fantasy|Romance|Sci-Fi</t>
  </si>
  <si>
    <t>Highlander: The Final DimensionÂ </t>
  </si>
  <si>
    <t>Mario Van Peebles</t>
  </si>
  <si>
    <t>Bob Rafelson</t>
  </si>
  <si>
    <t>Blood and WineÂ </t>
  </si>
  <si>
    <t>Michael Cohn</t>
  </si>
  <si>
    <t>David Conrad</t>
  </si>
  <si>
    <t>Snow White: A Tale of TerrorÂ </t>
  </si>
  <si>
    <t>Monica Keena</t>
  </si>
  <si>
    <t>Comedy|Crime|Mystery|Romance</t>
  </si>
  <si>
    <t>The Curse of the Jade ScorpionÂ </t>
  </si>
  <si>
    <t>Kirstie Alley</t>
  </si>
  <si>
    <t>Accidental LoveÂ </t>
  </si>
  <si>
    <t>Alan Shapiro</t>
  </si>
  <si>
    <t>Chelsea Field</t>
  </si>
  <si>
    <t>Adventure|Family</t>
  </si>
  <si>
    <t>Paul Hogan</t>
  </si>
  <si>
    <t>FlipperÂ </t>
  </si>
  <si>
    <t>Jessica Wesson</t>
  </si>
  <si>
    <t>Self/lessÂ </t>
  </si>
  <si>
    <t>Fernando Meirelles</t>
  </si>
  <si>
    <t>The Constant GardenerÂ </t>
  </si>
  <si>
    <t>Donald Sumpter</t>
  </si>
  <si>
    <t>Maia Morgenstern</t>
  </si>
  <si>
    <t>Christo Jivkov</t>
  </si>
  <si>
    <t>The Passion of the ChristÂ </t>
  </si>
  <si>
    <t>Hristo Shopov</t>
  </si>
  <si>
    <t>Aramaic</t>
  </si>
  <si>
    <t>Mrs. DoubtfireÂ </t>
  </si>
  <si>
    <t>Matthew Lawrence</t>
  </si>
  <si>
    <t>Rain ManÂ </t>
  </si>
  <si>
    <t>Dreama Walker</t>
  </si>
  <si>
    <t>Gran TorinoÂ </t>
  </si>
  <si>
    <t>Ahney Her</t>
  </si>
  <si>
    <t>W.Â </t>
  </si>
  <si>
    <t>TakenÂ </t>
  </si>
  <si>
    <t>Michael Hoffman</t>
  </si>
  <si>
    <t>Luke Bracey</t>
  </si>
  <si>
    <t>The Best of MeÂ </t>
  </si>
  <si>
    <t>Action|Drama|Music|Romance</t>
  </si>
  <si>
    <t>The BodyguardÂ </t>
  </si>
  <si>
    <t>DeVaughn Nixon</t>
  </si>
  <si>
    <t>Embeth Davidtz</t>
  </si>
  <si>
    <t>Schindler's ListÂ </t>
  </si>
  <si>
    <t>Caroline Goodall</t>
  </si>
  <si>
    <t>The HelpÂ </t>
  </si>
  <si>
    <t>The Fifth EstateÂ </t>
  </si>
  <si>
    <t>Jamie Blackley</t>
  </si>
  <si>
    <t>Adventure|Comedy|Family|Fantasy|Horror|Mystery</t>
  </si>
  <si>
    <t>Scooby-Doo 2: Monsters UnleashedÂ </t>
  </si>
  <si>
    <t>Oleg Stepchenko</t>
  </si>
  <si>
    <t>Igor Jijikine</t>
  </si>
  <si>
    <t>Adventure|Fantasy|Mystery|Thriller</t>
  </si>
  <si>
    <t>ViyÂ </t>
  </si>
  <si>
    <t>Agnia Ditkovskite</t>
  </si>
  <si>
    <t>Jason Ritter</t>
  </si>
  <si>
    <t>Katharine Isabelle</t>
  </si>
  <si>
    <t>Freddy vs. JasonÂ </t>
  </si>
  <si>
    <t>Michael Winterbottom</t>
  </si>
  <si>
    <t>Ava Acres</t>
  </si>
  <si>
    <t>The Face of an AngelÂ </t>
  </si>
  <si>
    <t>Sara Stewart</t>
  </si>
  <si>
    <t>Jimmy Neutron: Boy GeniusÂ </t>
  </si>
  <si>
    <t>Ben Feldman</t>
  </si>
  <si>
    <t>CloverfieldÂ </t>
  </si>
  <si>
    <t>Liza Lapira</t>
  </si>
  <si>
    <t>Michael Pressman</t>
  </si>
  <si>
    <t>Paige Turco</t>
  </si>
  <si>
    <t>Kevin Nash</t>
  </si>
  <si>
    <t>Teenage Mutant Ninja Turtles II: The Secret of the OozeÂ </t>
  </si>
  <si>
    <t>Ernie Reyes Jr.</t>
  </si>
  <si>
    <t>Billy Drago</t>
  </si>
  <si>
    <t>The UntouchablesÂ </t>
  </si>
  <si>
    <t>No Country for Old MenÂ </t>
  </si>
  <si>
    <t>Ride AlongÂ </t>
  </si>
  <si>
    <t>Bryan Callen</t>
  </si>
  <si>
    <t>Sharon Maguire</t>
  </si>
  <si>
    <t>Bridget Jones's DiaryÂ </t>
  </si>
  <si>
    <t>Leslie Caron</t>
  </si>
  <si>
    <t>ChocolatÂ </t>
  </si>
  <si>
    <t>Hugh O'Conor</t>
  </si>
  <si>
    <t>Charles Herman-Wurmfeld</t>
  </si>
  <si>
    <t>Legally Blonde 2: Red, White &amp; BlondeÂ </t>
  </si>
  <si>
    <t>Bob Newhart</t>
  </si>
  <si>
    <t>Gedde Watanabe</t>
  </si>
  <si>
    <t>Parental GuidanceÂ </t>
  </si>
  <si>
    <t>Greta Gerwig</t>
  </si>
  <si>
    <t>No Strings AttachedÂ </t>
  </si>
  <si>
    <t>Dana Delany</t>
  </si>
  <si>
    <t>Action|Biography|Drama|History|Romance|Western</t>
  </si>
  <si>
    <t>TombstoneÂ </t>
  </si>
  <si>
    <t>Romeo Must DieÂ </t>
  </si>
  <si>
    <t>Patrick Troughton</t>
  </si>
  <si>
    <t>Fantasy|Horror|Mystery</t>
  </si>
  <si>
    <t>Lee Remick</t>
  </si>
  <si>
    <t>The OmenÂ </t>
  </si>
  <si>
    <t>Billie Whitelaw</t>
  </si>
  <si>
    <t>Gina Holden</t>
  </si>
  <si>
    <t>Chelan Simmons</t>
  </si>
  <si>
    <t>Final Destination 3Â </t>
  </si>
  <si>
    <t>Riley Thomas Stewart</t>
  </si>
  <si>
    <t>The Lucky OneÂ </t>
  </si>
  <si>
    <t>Jay R. Ferguson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</si>
  <si>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</si>
  <si>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</si>
  <si>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</si>
  <si>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</si>
  <si>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</si>
  <si>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</si>
  <si>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Larry the Cable Guy</t>
  </si>
  <si>
    <t>Joe Carnahan</t>
  </si>
  <si>
    <t>The GreyÂ </t>
  </si>
  <si>
    <t>John Polson</t>
  </si>
  <si>
    <t>Hide and SeekÂ </t>
  </si>
  <si>
    <t>Darcy Donavan</t>
  </si>
  <si>
    <t>Anchorman: The Legend of Ron BurgundyÂ </t>
  </si>
  <si>
    <t>GoodfellasÂ </t>
  </si>
  <si>
    <t>Action|Adventure|Comedy|Crime|Family|Romance|Thriller</t>
  </si>
  <si>
    <t>Agent Cody BanksÂ </t>
  </si>
  <si>
    <t>Chris Gauthier</t>
  </si>
  <si>
    <t>Nanny McPheeÂ </t>
  </si>
  <si>
    <t>ScarfaceÂ </t>
  </si>
  <si>
    <t>Nothing to LoseÂ </t>
  </si>
  <si>
    <t>Rebecca Gayheart</t>
  </si>
  <si>
    <t>Bernardo Bertolucci</t>
  </si>
  <si>
    <t>The Last EmperorÂ </t>
  </si>
  <si>
    <t>David O'Hara</t>
  </si>
  <si>
    <t>ContrabandÂ </t>
  </si>
  <si>
    <t>Money TalksÂ </t>
  </si>
  <si>
    <t>Paul F. Tompkins</t>
  </si>
  <si>
    <t>There Will Be BloodÂ </t>
  </si>
  <si>
    <t>Kevin Breznahan</t>
  </si>
  <si>
    <t>Cathy Malkasian</t>
  </si>
  <si>
    <t>Flea</t>
  </si>
  <si>
    <t>The Wild Thornberrys MovieÂ </t>
  </si>
  <si>
    <t>John Eng</t>
  </si>
  <si>
    <t>Rugrats Go WildÂ </t>
  </si>
  <si>
    <t>Nancy Cartwright</t>
  </si>
  <si>
    <t>Eddie Griffin</t>
  </si>
  <si>
    <t>Undercover BrotherÂ </t>
  </si>
  <si>
    <t>The Sisterhood of the Traveling PantsÂ </t>
  </si>
  <si>
    <t>Chris Nahon</t>
  </si>
  <si>
    <t>Kiss of the DragonÂ </t>
  </si>
  <si>
    <t>Fred Wolf</t>
  </si>
  <si>
    <t>Katharine McPhee</t>
  </si>
  <si>
    <t>The House BunnyÂ </t>
  </si>
  <si>
    <t>Bille Woodruff</t>
  </si>
  <si>
    <t>Keshia Knight Pulliam</t>
  </si>
  <si>
    <t>Beauty ShopÂ </t>
  </si>
  <si>
    <t>LisaRaye McCoy</t>
  </si>
  <si>
    <t>Million Dollar ArmÂ </t>
  </si>
  <si>
    <t>Gregory Alan Williams</t>
  </si>
  <si>
    <t>The GiverÂ </t>
  </si>
  <si>
    <t>Oliver James</t>
  </si>
  <si>
    <t>What a Girl WantsÂ </t>
  </si>
  <si>
    <t>Victor Salva</t>
  </si>
  <si>
    <t>Jonathan Breck</t>
  </si>
  <si>
    <t>Jeepers Creepers IIÂ </t>
  </si>
  <si>
    <t>Billy Aaron Brown</t>
  </si>
  <si>
    <t>Mark Helfrich</t>
  </si>
  <si>
    <t>Good Luck ChuckÂ </t>
  </si>
  <si>
    <t>Cradle 2 the GraveÂ </t>
  </si>
  <si>
    <t>DMX</t>
  </si>
  <si>
    <t>The HoursÂ </t>
  </si>
  <si>
    <t>Alexandra Breckenridge</t>
  </si>
  <si>
    <t>She's the ManÂ </t>
  </si>
  <si>
    <t>Laura Ramsey</t>
  </si>
  <si>
    <t>Steve Bendelack</t>
  </si>
  <si>
    <t>Emma de Caunes</t>
  </si>
  <si>
    <t>Lily Atkinson</t>
  </si>
  <si>
    <t>Mr. Bean's HolidayÂ </t>
  </si>
  <si>
    <t>Steve Pemberton</t>
  </si>
  <si>
    <t>Dwight H. Little</t>
  </si>
  <si>
    <t>Salli Richardson-Whitfield</t>
  </si>
  <si>
    <t>Nicholas Gonzalez</t>
  </si>
  <si>
    <t>Anacondas: The Hunt for the Blood OrchidÂ </t>
  </si>
  <si>
    <t>Johnny Messner</t>
  </si>
  <si>
    <t>Guillaume Canet</t>
  </si>
  <si>
    <t>Blood TiesÂ </t>
  </si>
  <si>
    <t>Kirsten Sheridan</t>
  </si>
  <si>
    <t>Aaron Staton</t>
  </si>
  <si>
    <t>August RushÂ </t>
  </si>
  <si>
    <t>Fanny Ardant</t>
  </si>
  <si>
    <t>ElizabethÂ </t>
  </si>
  <si>
    <t>Eric Cantona</t>
  </si>
  <si>
    <t>Park Bench</t>
  </si>
  <si>
    <t>Comedy|Fantasy|Horror|Romance</t>
  </si>
  <si>
    <t>Alexis Arquette</t>
  </si>
  <si>
    <t>Bride of ChuckyÂ </t>
  </si>
  <si>
    <t>Vince Corazza</t>
  </si>
  <si>
    <t>Richard Fleischer</t>
  </si>
  <si>
    <t>Richard Anderson</t>
  </si>
  <si>
    <t>Joseph Cotten</t>
  </si>
  <si>
    <t>Tora! Tora! Tora!Â </t>
  </si>
  <si>
    <t>James Whitmore</t>
  </si>
  <si>
    <t>Bob Spiers</t>
  </si>
  <si>
    <t>Richard Briers</t>
  </si>
  <si>
    <t>Comedy|Family|Music</t>
  </si>
  <si>
    <t>Spice WorldÂ </t>
  </si>
  <si>
    <t>Victoria Beckham</t>
  </si>
  <si>
    <t>J.B. Smoove</t>
  </si>
  <si>
    <t>Ari Graynor</t>
  </si>
  <si>
    <t>The SitterÂ </t>
  </si>
  <si>
    <t>Kylie Bunbury</t>
  </si>
  <si>
    <t>Damien Dante Wayans</t>
  </si>
  <si>
    <t>Essence Atkins</t>
  </si>
  <si>
    <t>Action|Comedy|Music</t>
  </si>
  <si>
    <t>Dance FlickÂ </t>
  </si>
  <si>
    <t>The Shawshank RedemptionÂ </t>
  </si>
  <si>
    <t>Adventure|Comedy|Crime</t>
  </si>
  <si>
    <t>Jere Burns</t>
  </si>
  <si>
    <t>Crocodile Dundee in Los AngelesÂ </t>
  </si>
  <si>
    <t>Linda Kozlowski</t>
  </si>
  <si>
    <t>KingpinÂ </t>
  </si>
  <si>
    <t>Cjon Saulsberry</t>
  </si>
  <si>
    <t>The GamblerÂ </t>
  </si>
  <si>
    <t>Griffin Cleveland</t>
  </si>
  <si>
    <t>John Wells</t>
  </si>
  <si>
    <t>August: Osage CountyÂ </t>
  </si>
  <si>
    <t>Tim Fywell</t>
  </si>
  <si>
    <t>Trevor Blumas</t>
  </si>
  <si>
    <t>Connie Ray</t>
  </si>
  <si>
    <t>Ice PrincessÂ </t>
  </si>
  <si>
    <t>Amy Stewart</t>
  </si>
  <si>
    <t>Nigel Cole</t>
  </si>
  <si>
    <t>Tyrone Giordano</t>
  </si>
  <si>
    <t>A Lot Like LoveÂ </t>
  </si>
  <si>
    <t>James Read</t>
  </si>
  <si>
    <t>Taron Egerton</t>
  </si>
  <si>
    <t>Biography|Comedy|Drama|Sport</t>
  </si>
  <si>
    <t>Eddie the EagleÂ </t>
  </si>
  <si>
    <t>He Got GameÂ </t>
  </si>
  <si>
    <t>Jeremy Leven</t>
  </si>
  <si>
    <t>Don Juan DeMarcoÂ </t>
  </si>
  <si>
    <t>John Sparkes</t>
  </si>
  <si>
    <t>Justin Fletcher</t>
  </si>
  <si>
    <t xml:space="preserve">Shaun the SheepÂ             </t>
  </si>
  <si>
    <t>Kate Harbour</t>
  </si>
  <si>
    <t>Dear JohnÂ </t>
  </si>
  <si>
    <t>Sylvain White</t>
  </si>
  <si>
    <t>The LosersÂ </t>
  </si>
  <si>
    <t>Ã“scar Jaenada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</si>
  <si>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</si>
  <si>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</si>
  <si>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</si>
  <si>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</si>
  <si>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</si>
  <si>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</si>
  <si>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</si>
  <si>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Don McManus</t>
  </si>
  <si>
    <t>Jeff Schaffer</t>
  </si>
  <si>
    <t>Scott Mechlowicz</t>
  </si>
  <si>
    <t>EuroTripÂ </t>
  </si>
  <si>
    <t>Jacob Pitts</t>
  </si>
  <si>
    <t>Don Michael Paul</t>
  </si>
  <si>
    <t>Nia Peeples</t>
  </si>
  <si>
    <t>Claudia Christian</t>
  </si>
  <si>
    <t>Half Past DeadÂ </t>
  </si>
  <si>
    <t>Tony Plana</t>
  </si>
  <si>
    <t>Adventure|Comedy|Family|Romance</t>
  </si>
  <si>
    <t>Tyler James Williams</t>
  </si>
  <si>
    <t>Unaccompanied MinorsÂ </t>
  </si>
  <si>
    <t>James Bridges</t>
  </si>
  <si>
    <t>Bright Lights, Big CityÂ </t>
  </si>
  <si>
    <t>Steve Barron</t>
  </si>
  <si>
    <t>Adventure|Family|Fantasy|Musical</t>
  </si>
  <si>
    <t>The Adventures of PinocchioÂ </t>
  </si>
  <si>
    <t>Bebe Neuwirth</t>
  </si>
  <si>
    <t>Italian</t>
  </si>
  <si>
    <t>Bill Paxton</t>
  </si>
  <si>
    <t>Matthew Knight</t>
  </si>
  <si>
    <t>The Greatest Game Ever PlayedÂ </t>
  </si>
  <si>
    <t>Amanda Tilson</t>
  </si>
  <si>
    <t>Richard Kelly</t>
  </si>
  <si>
    <t>Gillian Jacobs</t>
  </si>
  <si>
    <t>The BoxÂ </t>
  </si>
  <si>
    <t>Carter Smith</t>
  </si>
  <si>
    <t>Jonathan Tucker</t>
  </si>
  <si>
    <t>The RuinsÂ </t>
  </si>
  <si>
    <t>Sergio CalderÃ³n</t>
  </si>
  <si>
    <t>John Schlesinger</t>
  </si>
  <si>
    <t>The Next Best ThingÂ </t>
  </si>
  <si>
    <t>Emily Meade</t>
  </si>
  <si>
    <t>My Soul to TakeÂ </t>
  </si>
  <si>
    <t>Zena Grey</t>
  </si>
  <si>
    <t>Timothy Bottoms</t>
  </si>
  <si>
    <t>Chris Marquette</t>
  </si>
  <si>
    <t>The Girl Next DoorÂ </t>
  </si>
  <si>
    <t>Jacob Young</t>
  </si>
  <si>
    <t>Ringo Lam</t>
  </si>
  <si>
    <t>Zach Grenier</t>
  </si>
  <si>
    <t>Maximum RiskÂ </t>
  </si>
  <si>
    <t>Paul Ben-Victor</t>
  </si>
  <si>
    <t>Bruce McCulloch</t>
  </si>
  <si>
    <t>Stealing HarvardÂ </t>
  </si>
  <si>
    <t>Biography|Crime|Drama|History|Thriller</t>
  </si>
  <si>
    <t>LegendÂ </t>
  </si>
  <si>
    <t>Tara Fitzgerald</t>
  </si>
  <si>
    <t>Jorma Taccone</t>
  </si>
  <si>
    <t>Hot RodÂ </t>
  </si>
  <si>
    <t>Chris Parnell</t>
  </si>
  <si>
    <t>Shark Night 3DÂ </t>
  </si>
  <si>
    <t>Devon Murray</t>
  </si>
  <si>
    <t>Angela's AshesÂ </t>
  </si>
  <si>
    <t>Pauline McLynn</t>
  </si>
  <si>
    <t>Draft DayÂ </t>
  </si>
  <si>
    <t>Patrick St. Esprit</t>
  </si>
  <si>
    <t>Steve Railsback</t>
  </si>
  <si>
    <t>LifeforceÂ </t>
  </si>
  <si>
    <t>Peter Firth</t>
  </si>
  <si>
    <t>Jennifer Hale</t>
  </si>
  <si>
    <t>Action|Animation|Comedy|Family|Fantasy|Sci-Fi</t>
  </si>
  <si>
    <t xml:space="preserve">The Powerpuff GirlsÂ             </t>
  </si>
  <si>
    <t>Crime|Drama|History</t>
  </si>
  <si>
    <t>The ConspiratorÂ </t>
  </si>
  <si>
    <t>Lords of DogtownÂ </t>
  </si>
  <si>
    <t>Patricia Riggen</t>
  </si>
  <si>
    <t>Marco TreviÃ±o</t>
  </si>
  <si>
    <t>The 33Â </t>
  </si>
  <si>
    <t>Chile</t>
  </si>
  <si>
    <t>Kate Burton</t>
  </si>
  <si>
    <t>Big Trouble in Little ChinaÂ </t>
  </si>
  <si>
    <t>Peter Kwong</t>
  </si>
  <si>
    <t>Pascal Chaumeil</t>
  </si>
  <si>
    <t>Malonn LÃ©vana</t>
  </si>
  <si>
    <t>A Perfect PlanÂ </t>
  </si>
  <si>
    <t>Alice Pol</t>
  </si>
  <si>
    <t>WarriorÂ </t>
  </si>
  <si>
    <t>Biography|Drama|Thriller|War</t>
  </si>
  <si>
    <t>Michael CollinsÂ </t>
  </si>
  <si>
    <t>William Morgan Sheppard</t>
  </si>
  <si>
    <t>GettysburgÂ </t>
  </si>
  <si>
    <t>James Patrick Stuart</t>
  </si>
  <si>
    <t>Stop-LossÂ </t>
  </si>
  <si>
    <t>Drama|Music|Mystery|Romance|Thriller</t>
  </si>
  <si>
    <t>AbandonÂ </t>
  </si>
  <si>
    <t>Jonathan Kaplan</t>
  </si>
  <si>
    <t>Tom Amandes</t>
  </si>
  <si>
    <t>John Doe</t>
  </si>
  <si>
    <t>Brokedown PalaceÂ </t>
  </si>
  <si>
    <t>Daniel Lapaine</t>
  </si>
  <si>
    <t>Ole Bornedal</t>
  </si>
  <si>
    <t>Madison Davenport</t>
  </si>
  <si>
    <t>The PossessionÂ </t>
  </si>
  <si>
    <t>Natasha Calis</t>
  </si>
  <si>
    <t>Richard Benjamin</t>
  </si>
  <si>
    <t>Mrs. WinterbourneÂ </t>
  </si>
  <si>
    <t>Cathryn de Prume</t>
  </si>
  <si>
    <t>Straw DogsÂ </t>
  </si>
  <si>
    <t>Rhys Coiro</t>
  </si>
  <si>
    <t>Christopher Evan Welch</t>
  </si>
  <si>
    <t>The HoaxÂ </t>
  </si>
  <si>
    <t>Craig R. Baxley</t>
  </si>
  <si>
    <t>Sam McMurray</t>
  </si>
  <si>
    <t>Brian Bosworth</t>
  </si>
  <si>
    <t>Stone ColdÂ </t>
  </si>
  <si>
    <t>Richard Gant</t>
  </si>
  <si>
    <t>John Hillcoat</t>
  </si>
  <si>
    <t>The RoadÂ </t>
  </si>
  <si>
    <t>John Guillermin</t>
  </si>
  <si>
    <t>Donovan Scott</t>
  </si>
  <si>
    <t>SheenaÂ </t>
  </si>
  <si>
    <t>Ted Wass</t>
  </si>
  <si>
    <t>Marcos Siega</t>
  </si>
  <si>
    <t>UnderclassmanÂ </t>
  </si>
  <si>
    <t>Kaylee DeFer</t>
  </si>
  <si>
    <t>Say It Isn't SoÂ </t>
  </si>
  <si>
    <t>Jack Plotnick</t>
  </si>
  <si>
    <t>The World's Fastest IndianÂ </t>
  </si>
  <si>
    <t>Craig Hall</t>
  </si>
  <si>
    <t>Rachel Talalay</t>
  </si>
  <si>
    <t>Tank GirlÂ </t>
  </si>
  <si>
    <t>Jeffrey W. Byrd</t>
  </si>
  <si>
    <t>King's RansomÂ </t>
  </si>
  <si>
    <t>Joe Pingue</t>
  </si>
  <si>
    <t>Don McKellar</t>
  </si>
  <si>
    <t>BlindnessÂ </t>
  </si>
  <si>
    <t>YÃ»suke Iseya</t>
  </si>
  <si>
    <t>Action|Adventure|Fantasy|Horror</t>
  </si>
  <si>
    <t>BloodRayneÂ </t>
  </si>
  <si>
    <t>Michael ParÃ©</t>
  </si>
  <si>
    <t>CarnageÂ </t>
  </si>
  <si>
    <t>Julie Adams</t>
  </si>
  <si>
    <t>Where the Truth LiesÂ </t>
  </si>
  <si>
    <t>Erica Linz</t>
  </si>
  <si>
    <t>Dallas Barnett</t>
  </si>
  <si>
    <t>Cirque du Soleil: Worlds AwayÂ </t>
  </si>
  <si>
    <t>Igor Zaripov</t>
  </si>
  <si>
    <t>Robert Towne</t>
  </si>
  <si>
    <t>Without LimitsÂ </t>
  </si>
  <si>
    <t>Aidan McArdle</t>
  </si>
  <si>
    <t>Me and Orson WellesÂ </t>
  </si>
  <si>
    <t>James Tupper</t>
  </si>
  <si>
    <t>Giuseppe Tornatore</t>
  </si>
  <si>
    <t>Sean Buchanan</t>
  </si>
  <si>
    <t>Crime|Drama|Mystery|Romance</t>
  </si>
  <si>
    <t>The Best OfferÂ </t>
  </si>
  <si>
    <t>Liya Kebede</t>
  </si>
  <si>
    <t>Werner Herzog</t>
  </si>
  <si>
    <t>Bad Lieutenant: Port of Call New OrleansÂ </t>
  </si>
  <si>
    <t>Shawn Hatosy</t>
  </si>
  <si>
    <t>Ben Stassen</t>
  </si>
  <si>
    <t>A Turtle's Tale: Sammy's AdventuresÂ </t>
  </si>
  <si>
    <t>BenoÃ®t Magimel</t>
  </si>
  <si>
    <t>Little White LiesÂ </t>
  </si>
  <si>
    <t>Gilles Lellouche</t>
  </si>
  <si>
    <t>Scout Taylor-Compton</t>
  </si>
  <si>
    <t>Love RanchÂ </t>
  </si>
  <si>
    <t>Gil Birmingham</t>
  </si>
  <si>
    <t>JÃ©rÃ´me Deschamps</t>
  </si>
  <si>
    <t>AndrÃ© Wilms</t>
  </si>
  <si>
    <t>Yolande Moreau</t>
  </si>
  <si>
    <t>The True Story of Puss'N BootsÂ </t>
  </si>
  <si>
    <t>Inna Evlannikova</t>
  </si>
  <si>
    <t>Evgeniy Mironov</t>
  </si>
  <si>
    <t>Space DogsÂ </t>
  </si>
  <si>
    <t>Aleksandr Bashirov</t>
  </si>
  <si>
    <t>The CounselorÂ </t>
  </si>
  <si>
    <t>Jonathan English</t>
  </si>
  <si>
    <t>Action|Adventure|History|Romance</t>
  </si>
  <si>
    <t>IroncladÂ </t>
  </si>
  <si>
    <t>Sergey Bondarchuk</t>
  </si>
  <si>
    <t>Dan O'Herlihy</t>
  </si>
  <si>
    <t>WaterlooÂ </t>
  </si>
  <si>
    <t>Jack Hawkins</t>
  </si>
  <si>
    <t>Teddy Chan</t>
  </si>
  <si>
    <t>Siu-Wong Fan</t>
  </si>
  <si>
    <t>Kung Fu KillerÂ </t>
  </si>
  <si>
    <t>Wai-Keung Lau</t>
  </si>
  <si>
    <t>Red SkyÂ </t>
  </si>
  <si>
    <t>Dangerous LiaisonsÂ </t>
  </si>
  <si>
    <t>On the RoadÂ </t>
  </si>
  <si>
    <t>Star Trek IV: The Voyage HomeÂ </t>
  </si>
  <si>
    <t>Rocky BalboaÂ </t>
  </si>
  <si>
    <t>Scream 2Â </t>
  </si>
  <si>
    <t>Kevin Williamson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</si>
  <si>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</si>
  <si>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</si>
  <si>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</si>
  <si>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</si>
  <si>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</si>
  <si>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</si>
  <si>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Lori Singer</t>
  </si>
  <si>
    <t>Leah Remini</t>
  </si>
  <si>
    <t>Old SchoolÂ </t>
  </si>
  <si>
    <t>The Fisher KingÂ </t>
  </si>
  <si>
    <t>Harry Shearer</t>
  </si>
  <si>
    <t>I Still Know What You Did Last SummerÂ </t>
  </si>
  <si>
    <t>Return to MeÂ </t>
  </si>
  <si>
    <t>Jeff Anderson</t>
  </si>
  <si>
    <t>Zack and Miri Make a PornoÂ </t>
  </si>
  <si>
    <t>Jennifer Schwalbach Smith</t>
  </si>
  <si>
    <t>Neil LaBute</t>
  </si>
  <si>
    <t>Nurse BettyÂ </t>
  </si>
  <si>
    <t>Kathleen Wilhoite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</si>
  <si>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</si>
  <si>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</si>
  <si>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</si>
  <si>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</si>
  <si>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</si>
  <si>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</si>
  <si>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</si>
  <si>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David Arquette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</si>
  <si>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</si>
  <si>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</si>
  <si>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</si>
  <si>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</si>
  <si>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</si>
  <si>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</si>
  <si>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Ellen Albertini Dow</t>
  </si>
  <si>
    <t>Ready to RumbleÂ </t>
  </si>
  <si>
    <t>Play It to the BoneÂ </t>
  </si>
  <si>
    <t>Lolita Davidovich</t>
  </si>
  <si>
    <t>Douglas McGrath</t>
  </si>
  <si>
    <t>I Don't Know How She Does ItÂ </t>
  </si>
  <si>
    <t>Kelly Brook</t>
  </si>
  <si>
    <t>Piranha 3DÂ </t>
  </si>
  <si>
    <t>Beyond the SeaÂ </t>
  </si>
  <si>
    <t>Meet the DeedlesÂ </t>
  </si>
  <si>
    <t>A.J. Langer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</si>
  <si>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</si>
  <si>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</si>
  <si>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</si>
  <si>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</si>
  <si>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</si>
  <si>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</si>
  <si>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</si>
  <si>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</si>
  <si>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</si>
  <si>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</si>
  <si>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</si>
  <si>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</si>
  <si>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Derek Graf</t>
  </si>
  <si>
    <t>The WaterboyÂ </t>
  </si>
  <si>
    <t>Star Wars: Episode V - The Empire Strikes BackÂ </t>
  </si>
  <si>
    <t>Anthony Daniels</t>
  </si>
  <si>
    <t>Bad BoysÂ </t>
  </si>
  <si>
    <t>Theresa Randle</t>
  </si>
  <si>
    <t>The Naked Gun 2Â½: The Smell of FearÂ </t>
  </si>
  <si>
    <t>O.J. Simpson</t>
  </si>
  <si>
    <t>Brendan Fehr</t>
  </si>
  <si>
    <t>Final DestinationÂ </t>
  </si>
  <si>
    <t>Kerr Smith</t>
  </si>
  <si>
    <t>The Ides of MarchÂ </t>
  </si>
  <si>
    <t>Horror|Sci-Fi</t>
  </si>
  <si>
    <t>Pitch BlackÂ </t>
  </si>
  <si>
    <t>Someone Like You...Â </t>
  </si>
  <si>
    <t>Catherine Dent</t>
  </si>
  <si>
    <t>Brian Johnson</t>
  </si>
  <si>
    <t>HerÂ </t>
  </si>
  <si>
    <t>Matt Letscher</t>
  </si>
  <si>
    <t>Jessica Bowman</t>
  </si>
  <si>
    <t>Joy RideÂ </t>
  </si>
  <si>
    <t>Dell Yount</t>
  </si>
  <si>
    <t>Jonathan Newman</t>
  </si>
  <si>
    <t>Keeley Hawes</t>
  </si>
  <si>
    <t>The Adventurer: The Curse of the Midas BoxÂ </t>
  </si>
  <si>
    <t>Oliver Stark</t>
  </si>
  <si>
    <t>Eva Amurri Martino</t>
  </si>
  <si>
    <t>Anywhere But HereÂ </t>
  </si>
  <si>
    <t>Michael Dinner</t>
  </si>
  <si>
    <t>Dan Hedaya</t>
  </si>
  <si>
    <t>The CrewÂ </t>
  </si>
  <si>
    <t>Lainie Kazan</t>
  </si>
  <si>
    <t>HaywireÂ </t>
  </si>
  <si>
    <t>Joseph Sargent</t>
  </si>
  <si>
    <t>Judith Barsi</t>
  </si>
  <si>
    <t>Jaws: The RevengeÂ </t>
  </si>
  <si>
    <t>Lynn Whitfield</t>
  </si>
  <si>
    <t>Jerry Zaks</t>
  </si>
  <si>
    <t>Marvin's RoomÂ </t>
  </si>
  <si>
    <t>Fred Durst</t>
  </si>
  <si>
    <t>Biography|Comedy|Drama|Family|Sport</t>
  </si>
  <si>
    <t>The LongshotsÂ </t>
  </si>
  <si>
    <t>Garrett Morris</t>
  </si>
  <si>
    <t>Ian Hart</t>
  </si>
  <si>
    <t>The End of the AffairÂ </t>
  </si>
  <si>
    <t>James Bolam</t>
  </si>
  <si>
    <t>Action|Crime|Drama|Thriller|Western</t>
  </si>
  <si>
    <t>Harley Davidson and the Marlboro ManÂ </t>
  </si>
  <si>
    <t>In the Valley of ElahÂ </t>
  </si>
  <si>
    <t>Anne Fontaine</t>
  </si>
  <si>
    <t>BenoÃ®t Poelvoorde</t>
  </si>
  <si>
    <t>Coco Before ChanelÂ </t>
  </si>
  <si>
    <t>Marie Gillain</t>
  </si>
  <si>
    <t>Jon Cassar</t>
  </si>
  <si>
    <t>Landon Liboiron</t>
  </si>
  <si>
    <t>ForsakenÂ </t>
  </si>
  <si>
    <t>Iben Hjejle</t>
  </si>
  <si>
    <t>Tom Burke</t>
  </si>
  <si>
    <t>ChÃ©riÂ </t>
  </si>
  <si>
    <t>Gaye Brown</t>
  </si>
  <si>
    <t xml:space="preserve">RogueÂ             </t>
  </si>
  <si>
    <t>Mira Nair</t>
  </si>
  <si>
    <t>Roger Lloyd Pack</t>
  </si>
  <si>
    <t>Romola Garai</t>
  </si>
  <si>
    <t>Vanity FairÂ </t>
  </si>
  <si>
    <t>Lillete Dubey</t>
  </si>
  <si>
    <t>Simon Yam</t>
  </si>
  <si>
    <t>Action|Drama|History</t>
  </si>
  <si>
    <t>Bingbing Fan</t>
  </si>
  <si>
    <t>Bodyguards and AssassinsÂ </t>
  </si>
  <si>
    <t>Kim Thomson</t>
  </si>
  <si>
    <t>Drew Powell</t>
  </si>
  <si>
    <t>1408Â </t>
  </si>
  <si>
    <t>Alexandra Silber</t>
  </si>
  <si>
    <t>Mel Brooks</t>
  </si>
  <si>
    <t>Dick Van Patten</t>
  </si>
  <si>
    <t>Joan Rivers</t>
  </si>
  <si>
    <t>SpaceballsÂ </t>
  </si>
  <si>
    <t>Michael Winslow</t>
  </si>
  <si>
    <t>Russell Crowe</t>
  </si>
  <si>
    <t>Cem Yilmaz</t>
  </si>
  <si>
    <t>The Water DivinerÂ </t>
  </si>
  <si>
    <t>Drama|Fantasy|Romance|Thriller</t>
  </si>
  <si>
    <t>GhostÂ </t>
  </si>
  <si>
    <t>Phil Leeds</t>
  </si>
  <si>
    <t>There's Something About MaryÂ </t>
  </si>
  <si>
    <t>The Santa ClauseÂ </t>
  </si>
  <si>
    <t>The RookieÂ </t>
  </si>
  <si>
    <t>Angus T. Jones</t>
  </si>
  <si>
    <t>The Game PlanÂ </t>
  </si>
  <si>
    <t>The Bridges of Madison CountyÂ </t>
  </si>
  <si>
    <t>Debra Monk</t>
  </si>
  <si>
    <t>Michael Papajohn</t>
  </si>
  <si>
    <t>The AnimalÂ </t>
  </si>
  <si>
    <t>Colleen Haskell</t>
  </si>
  <si>
    <t>GandhiÂ </t>
  </si>
  <si>
    <t>Charlotte Le Bon</t>
  </si>
  <si>
    <t>Manish Dayal</t>
  </si>
  <si>
    <t>The Hundred-Foot JourneyÂ </t>
  </si>
  <si>
    <t>Juhi Chawla</t>
  </si>
  <si>
    <t>The NetÂ </t>
  </si>
  <si>
    <t>Ray McKinnon</t>
  </si>
  <si>
    <t>Jessie Nelson</t>
  </si>
  <si>
    <t>I Am SamÂ </t>
  </si>
  <si>
    <t>Christopher Spencer</t>
  </si>
  <si>
    <t>Roma Downey</t>
  </si>
  <si>
    <t>Son of GodÂ </t>
  </si>
  <si>
    <t>Darwin Shaw</t>
  </si>
  <si>
    <t>UnderworldÂ </t>
  </si>
  <si>
    <t>Shane Brolly</t>
  </si>
  <si>
    <t>DerailedÂ </t>
  </si>
  <si>
    <t>The Informant!Â </t>
  </si>
  <si>
    <t>ShadowlandsÂ </t>
  </si>
  <si>
    <t>Julian Fellowes</t>
  </si>
  <si>
    <t>Mike Bigelow</t>
  </si>
  <si>
    <t>Deuce Bigalow: European GigoloÂ </t>
  </si>
  <si>
    <t>Charles Keating</t>
  </si>
  <si>
    <t>Bobby Moynihan</t>
  </si>
  <si>
    <t>Jack Reynor</t>
  </si>
  <si>
    <t>Delivery ManÂ </t>
  </si>
  <si>
    <t>Matthew Daddario</t>
  </si>
  <si>
    <t>Pawel Szajda</t>
  </si>
  <si>
    <t>Thriller</t>
  </si>
  <si>
    <t>Radivoje Bukvic</t>
  </si>
  <si>
    <t>Our Kind of TraitorÂ </t>
  </si>
  <si>
    <t>Grigoriy Dobrygin</t>
  </si>
  <si>
    <t>Neil Diamond</t>
  </si>
  <si>
    <t>Saving SilvermanÂ </t>
  </si>
  <si>
    <t>Kyle Gass</t>
  </si>
  <si>
    <t>Zachary Gordon</t>
  </si>
  <si>
    <t>Diary of a Wimpy Kid: Dog DaysÂ </t>
  </si>
  <si>
    <t>Summer of SamÂ </t>
  </si>
  <si>
    <t>Jay and Silent Bob Strike BackÂ </t>
  </si>
  <si>
    <t>Jason Mewes</t>
  </si>
  <si>
    <t>Daniel Sackheim</t>
  </si>
  <si>
    <t>Bruce Dern</t>
  </si>
  <si>
    <t>The Glass HouseÂ </t>
  </si>
  <si>
    <t>Comedy|Mystery</t>
  </si>
  <si>
    <t>Hail, Caesar!Â </t>
  </si>
  <si>
    <t>Harry Elfont</t>
  </si>
  <si>
    <t>Paulo Costanzo</t>
  </si>
  <si>
    <t>Josie and the PussycatsÂ </t>
  </si>
  <si>
    <t>Aries Spears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</si>
  <si>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</si>
  <si>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</si>
  <si>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</si>
  <si>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</si>
  <si>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</si>
  <si>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</si>
  <si>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</si>
  <si>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</si>
  <si>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</si>
  <si>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</si>
  <si>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</si>
  <si>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</si>
  <si>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</si>
  <si>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</si>
  <si>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Dudley Do-RightÂ </t>
  </si>
  <si>
    <t>The Transporter RefueledÂ </t>
  </si>
  <si>
    <t>Laurence Dunmore</t>
  </si>
  <si>
    <t>The LibertineÂ </t>
  </si>
  <si>
    <t>Sebastian Koch</t>
  </si>
  <si>
    <t>Black BookÂ </t>
  </si>
  <si>
    <t>Dutch</t>
  </si>
  <si>
    <t>Netherlands</t>
  </si>
  <si>
    <t>Christian Carion</t>
  </si>
  <si>
    <t>Drama|History|Music|Romance|War</t>
  </si>
  <si>
    <t>Joyeux NoelÂ </t>
  </si>
  <si>
    <t>David Palmer</t>
  </si>
  <si>
    <t>Hit and RunÂ </t>
  </si>
  <si>
    <t>Mad MoneyÂ </t>
  </si>
  <si>
    <t>Roger Cross</t>
  </si>
  <si>
    <t>Rowan Joffe</t>
  </si>
  <si>
    <t>Ben Crompton</t>
  </si>
  <si>
    <t>Before I Go to SleepÂ </t>
  </si>
  <si>
    <t>Anne-Marie Duff</t>
  </si>
  <si>
    <t>Joe Spinell</t>
  </si>
  <si>
    <t>SorcererÂ </t>
  </si>
  <si>
    <t>Amidou</t>
  </si>
  <si>
    <t>John Curran</t>
  </si>
  <si>
    <t>StoneÂ </t>
  </si>
  <si>
    <t>Ludivine Sagnier</t>
  </si>
  <si>
    <t>Comedy|History</t>
  </si>
  <si>
    <t>Romain Duris</t>
  </si>
  <si>
    <t>MoliÃ¨reÂ </t>
  </si>
  <si>
    <t>Fabrice Luchini</t>
  </si>
  <si>
    <t>Out of the FurnaceÂ </t>
  </si>
  <si>
    <t>Dendrie Taylor</t>
  </si>
  <si>
    <t>Michael ClaytonÂ </t>
  </si>
  <si>
    <t>My Fellow AmericansÂ </t>
  </si>
  <si>
    <t>Arlington RoadÂ 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</si>
  <si>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</si>
  <si>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</si>
  <si>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</si>
  <si>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</si>
  <si>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</si>
  <si>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</si>
  <si>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Ornella Muti</t>
  </si>
  <si>
    <t>To Rome with LoveÂ </t>
  </si>
  <si>
    <t>Alessandra Mastronardi</t>
  </si>
  <si>
    <t>Warren Clarke</t>
  </si>
  <si>
    <t>FirefoxÂ </t>
  </si>
  <si>
    <t>Kenneth Colley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</si>
  <si>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</si>
  <si>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</si>
  <si>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</si>
  <si>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</si>
  <si>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</si>
  <si>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Teenage Mutant Ninja Turtles IIIÂ </t>
  </si>
  <si>
    <t>Matt Hill</t>
  </si>
  <si>
    <t>HardballÂ </t>
  </si>
  <si>
    <t>DeWayne Warren</t>
  </si>
  <si>
    <t>Silver Linings PlaybookÂ </t>
  </si>
  <si>
    <t>Freedom WritersÂ </t>
  </si>
  <si>
    <t>For Colored GirlsÂ </t>
  </si>
  <si>
    <t>Qi Shu</t>
  </si>
  <si>
    <t>The TransporterÂ </t>
  </si>
  <si>
    <t>Matt Schulze</t>
  </si>
  <si>
    <t>Never Back DownÂ </t>
  </si>
  <si>
    <t>Leslie Hope</t>
  </si>
  <si>
    <t>Katt Shea</t>
  </si>
  <si>
    <t>Jason London</t>
  </si>
  <si>
    <t>The Rage: Carrie 2Â </t>
  </si>
  <si>
    <t>Eddie Kaye Thomas</t>
  </si>
  <si>
    <t>Game-Show|Reality-TV|Romance</t>
  </si>
  <si>
    <t>Chris Harrison</t>
  </si>
  <si>
    <t xml:space="preserve">The BachelorÂ             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</si>
  <si>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</si>
  <si>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</si>
  <si>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</si>
  <si>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</si>
  <si>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</si>
  <si>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</si>
  <si>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</si>
  <si>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Elaine Hendrix</t>
  </si>
  <si>
    <t>MollyÂ </t>
  </si>
  <si>
    <t>Sarah Wynter</t>
  </si>
  <si>
    <t>The BeaverÂ </t>
  </si>
  <si>
    <t>Colin Higgins</t>
  </si>
  <si>
    <t>The Best Little Whorehouse in TexasÂ </t>
  </si>
  <si>
    <t>Dom DeLuise</t>
  </si>
  <si>
    <t>eXistenZÂ </t>
  </si>
  <si>
    <t>Raiders of the Lost ArkÂ </t>
  </si>
  <si>
    <t>Home Alone 2: Lost in New YorkÂ </t>
  </si>
  <si>
    <t>Teri Garr</t>
  </si>
  <si>
    <t>Close Encounters of the Third KindÂ </t>
  </si>
  <si>
    <t>Jim Sonzero</t>
  </si>
  <si>
    <t>Ian Somerhalder</t>
  </si>
  <si>
    <t>PulseÂ </t>
  </si>
  <si>
    <t>Beverly Hills Cop IIÂ </t>
  </si>
  <si>
    <t>Kimberly J. Brown</t>
  </si>
  <si>
    <t>Bringing Down the HouseÂ </t>
  </si>
  <si>
    <t>Steve Harris</t>
  </si>
  <si>
    <t>The Silence of the LambsÂ </t>
  </si>
  <si>
    <t>Penelope Spheeris</t>
  </si>
  <si>
    <t>Wayne's WorldÂ </t>
  </si>
  <si>
    <t>Jeff Tremaine</t>
  </si>
  <si>
    <t>Steve-O</t>
  </si>
  <si>
    <t>Action|Comedy|Documentary</t>
  </si>
  <si>
    <t>Bam Margera</t>
  </si>
  <si>
    <t>Jackass 3DÂ </t>
  </si>
  <si>
    <t>Chris Pontius</t>
  </si>
  <si>
    <t>Jeannot Szwarc</t>
  </si>
  <si>
    <t>Murray Hamilton</t>
  </si>
  <si>
    <t>Jaws 2Â </t>
  </si>
  <si>
    <t>Joseph Mascolo</t>
  </si>
  <si>
    <t>Adventure|Comedy|Drama|Family|Romance</t>
  </si>
  <si>
    <t>Beverly Hills ChihuahuaÂ </t>
  </si>
  <si>
    <t>Ali Hillis</t>
  </si>
  <si>
    <t>The ConjuringÂ </t>
  </si>
  <si>
    <t>Hayley McFarland</t>
  </si>
  <si>
    <t>Are We There Yet?Â </t>
  </si>
  <si>
    <t>Mark Duplass</t>
  </si>
  <si>
    <t>TammyÂ </t>
  </si>
  <si>
    <t>School of RockÂ </t>
  </si>
  <si>
    <t>Mike White</t>
  </si>
  <si>
    <t>Mortal KombatÂ </t>
  </si>
  <si>
    <t>White ChicksÂ </t>
  </si>
  <si>
    <t>Nick Krause</t>
  </si>
  <si>
    <t>Shailene Woodley</t>
  </si>
  <si>
    <t>The DescendantsÂ </t>
  </si>
  <si>
    <t>Zane Holtz</t>
  </si>
  <si>
    <t>Adventure|Comedy|Drama|Family|Mystery</t>
  </si>
  <si>
    <t>HolesÂ </t>
  </si>
  <si>
    <t>Ski Carr</t>
  </si>
  <si>
    <t>Bobby Coleman</t>
  </si>
  <si>
    <t>Drama|Family|Music|Romance</t>
  </si>
  <si>
    <t>The Last SongÂ </t>
  </si>
  <si>
    <t>Melissa Ordway</t>
  </si>
  <si>
    <t>Steve McQueen</t>
  </si>
  <si>
    <t>12 Years a SlaveÂ </t>
  </si>
  <si>
    <t>Taran Killam</t>
  </si>
  <si>
    <t>DrumlineÂ </t>
  </si>
  <si>
    <t>Jason Weaver</t>
  </si>
  <si>
    <t>Why Did I Get Married Too?Â </t>
  </si>
  <si>
    <t>Fantasy|Romance</t>
  </si>
  <si>
    <t>Edward ScissorhandsÂ </t>
  </si>
  <si>
    <t>Thea Sharrock</t>
  </si>
  <si>
    <t>Me Before YouÂ </t>
  </si>
  <si>
    <t>Brendan Coyle</t>
  </si>
  <si>
    <t>Madea's Witness ProtectionÂ </t>
  </si>
  <si>
    <t>Romeo Miller</t>
  </si>
  <si>
    <t>Fernando Rey</t>
  </si>
  <si>
    <t>The French ConnectionÂ </t>
  </si>
  <si>
    <t>Tony Lo Bianco</t>
  </si>
  <si>
    <t>Jon Lucas</t>
  </si>
  <si>
    <t>Bad MomsÂ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</si>
  <si>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</si>
  <si>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</si>
  <si>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</si>
  <si>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</si>
  <si>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</si>
  <si>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</si>
  <si>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</si>
  <si>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Phil Collins</t>
  </si>
  <si>
    <t>Adventure|Animation|Family|Musical</t>
  </si>
  <si>
    <t>The Jungle Book 2Â </t>
  </si>
  <si>
    <t>Tony Jay</t>
  </si>
  <si>
    <t>Skye McCole Bartusiak</t>
  </si>
  <si>
    <t>Barry Watson</t>
  </si>
  <si>
    <t>BoogeymanÂ </t>
  </si>
  <si>
    <t>Charles Mesure</t>
  </si>
  <si>
    <t>Mennan Yapo</t>
  </si>
  <si>
    <t>PremonitionÂ </t>
  </si>
  <si>
    <t>Marc Macaulay</t>
  </si>
  <si>
    <t>Jun Falkenstein</t>
  </si>
  <si>
    <t>Animation|Comedy|Drama|Family|Musical</t>
  </si>
  <si>
    <t>Kath Soucie</t>
  </si>
  <si>
    <t>The Tigger MovieÂ </t>
  </si>
  <si>
    <t>Ken Sansom</t>
  </si>
  <si>
    <t>OrphanÂ </t>
  </si>
  <si>
    <t>Aryana Engineer</t>
  </si>
  <si>
    <t>Joseph Julian Soria</t>
  </si>
  <si>
    <t>MaxÂ </t>
  </si>
  <si>
    <t>David Mann</t>
  </si>
  <si>
    <t>Lamman Rucker</t>
  </si>
  <si>
    <t xml:space="preserve">Meet the BrownsÂ             </t>
  </si>
  <si>
    <t>Denise Boutte</t>
  </si>
  <si>
    <t>Epic MovieÂ </t>
  </si>
  <si>
    <t>Jamey Sheridan</t>
  </si>
  <si>
    <t>Biography|Crime|Drama|History</t>
  </si>
  <si>
    <t>SpotlightÂ </t>
  </si>
  <si>
    <t>Brian d'Arcy James</t>
  </si>
  <si>
    <t>Lakeview TerraceÂ </t>
  </si>
  <si>
    <t>Takashi Shimizu</t>
  </si>
  <si>
    <t>The Grudge 2Â </t>
  </si>
  <si>
    <t>Richard Lawson</t>
  </si>
  <si>
    <t>How Stella Got Her Groove BackÂ </t>
  </si>
  <si>
    <t>Adventure|Comedy|Fantasy|Music|Sci-Fi</t>
  </si>
  <si>
    <t>Bill &amp; Ted's Bogus JourneyÂ </t>
  </si>
  <si>
    <t>Alex Winter</t>
  </si>
  <si>
    <t>Man of the YearÂ </t>
  </si>
  <si>
    <t>Gary Nelson</t>
  </si>
  <si>
    <t>Maximilian Schell</t>
  </si>
  <si>
    <t>The Black HoleÂ </t>
  </si>
  <si>
    <t>Yvette Mimieux</t>
  </si>
  <si>
    <t>Anton Corbijn</t>
  </si>
  <si>
    <t>Thekla Reuten</t>
  </si>
  <si>
    <t>Violante Placido</t>
  </si>
  <si>
    <t>The AmericanÂ </t>
  </si>
  <si>
    <t>Filippo Timi</t>
  </si>
  <si>
    <t>Gregory Nava</t>
  </si>
  <si>
    <t>SelenaÂ </t>
  </si>
  <si>
    <t>Dave Foley</t>
  </si>
  <si>
    <t>Vampires SuckÂ </t>
  </si>
  <si>
    <t>Anneliese van der Pol</t>
  </si>
  <si>
    <t>Harriet Walter</t>
  </si>
  <si>
    <t>BabelÂ </t>
  </si>
  <si>
    <t>Dermot Crowley</t>
  </si>
  <si>
    <t>This Is Where I Leave YouÂ </t>
  </si>
  <si>
    <t>John Patrick Shanley</t>
  </si>
  <si>
    <t>DoubtÂ </t>
  </si>
  <si>
    <t>Jeremy Shada</t>
  </si>
  <si>
    <t>Team America: World PoliceÂ </t>
  </si>
  <si>
    <t>Keram Malicki-SÃ¡nchez</t>
  </si>
  <si>
    <t>Gunnar Hansen</t>
  </si>
  <si>
    <t>Texas Chainsaw 3DÂ </t>
  </si>
  <si>
    <t>Shaun Sipos</t>
  </si>
  <si>
    <t>William McNamara</t>
  </si>
  <si>
    <t>CopycatÂ </t>
  </si>
  <si>
    <t>Marisa Saks</t>
  </si>
  <si>
    <t>Scary Movie 5Â </t>
  </si>
  <si>
    <t>Joshua Logan</t>
  </si>
  <si>
    <t>Lee Marvin</t>
  </si>
  <si>
    <t>Comedy|Drama|Musical|Romance|Western</t>
  </si>
  <si>
    <t>Paint Your WagonÂ </t>
  </si>
  <si>
    <t>MilkÂ </t>
  </si>
  <si>
    <t>Lucas Grabeel</t>
  </si>
  <si>
    <t>Jan Cornet</t>
  </si>
  <si>
    <t>Action|Adventure|Drama|Mystery</t>
  </si>
  <si>
    <t>RisenÂ </t>
  </si>
  <si>
    <t>MarÃ­a Botto</t>
  </si>
  <si>
    <t>Steve Beck</t>
  </si>
  <si>
    <t>Isaiah Washington</t>
  </si>
  <si>
    <t>Ghost ShipÂ </t>
  </si>
  <si>
    <t>Francesca Rettondini</t>
  </si>
  <si>
    <t>Todd Strauss-Schulson</t>
  </si>
  <si>
    <t>A Very Harold &amp; Kumar 3D ChristmasÂ </t>
  </si>
  <si>
    <t>John McNaughton</t>
  </si>
  <si>
    <t>Wild ThingsÂ </t>
  </si>
  <si>
    <t>Jeff Perry</t>
  </si>
  <si>
    <t>Nelson McCormick</t>
  </si>
  <si>
    <t>The StepfatherÂ </t>
  </si>
  <si>
    <t>Skyler Samuels</t>
  </si>
  <si>
    <t>Jesper Christensen</t>
  </si>
  <si>
    <t>The DebtÂ </t>
  </si>
  <si>
    <t>Romi Aboulafia</t>
  </si>
  <si>
    <t>High FidelityÂ </t>
  </si>
  <si>
    <t>Eric Valette</t>
  </si>
  <si>
    <t>Jason Beghe</t>
  </si>
  <si>
    <t>One Missed CallÂ </t>
  </si>
  <si>
    <t>Margaret Cho</t>
  </si>
  <si>
    <t>Eye for an EyeÂ </t>
  </si>
  <si>
    <t>The Bank JobÂ </t>
  </si>
  <si>
    <t>Eternal Sunshine of the Spotless MindÂ </t>
  </si>
  <si>
    <t>James Wolk</t>
  </si>
  <si>
    <t>You AgainÂ </t>
  </si>
  <si>
    <t>Christine Lakin</t>
  </si>
  <si>
    <t>Street KingsÂ </t>
  </si>
  <si>
    <t>Thomas Law</t>
  </si>
  <si>
    <t>The World's EndÂ </t>
  </si>
  <si>
    <t>Jasper Levine</t>
  </si>
  <si>
    <t>Andrew Fleming</t>
  </si>
  <si>
    <t>Comedy|Crime|Family|Mystery|Romance|Thriller</t>
  </si>
  <si>
    <t>Kay Panabaker</t>
  </si>
  <si>
    <t>Nancy DrewÂ </t>
  </si>
  <si>
    <t>Michael Spierig</t>
  </si>
  <si>
    <t>Damien Garvey</t>
  </si>
  <si>
    <t>Jay Laga'aia</t>
  </si>
  <si>
    <t>DaybreakersÂ </t>
  </si>
  <si>
    <t>Tiffany Lamb</t>
  </si>
  <si>
    <t>Jim Field Smith</t>
  </si>
  <si>
    <t>She's Out of My LeagueÂ </t>
  </si>
  <si>
    <t>Geoff Stults</t>
  </si>
  <si>
    <t>Thomas Bezucha</t>
  </si>
  <si>
    <t>Monte CarloÂ </t>
  </si>
  <si>
    <t>Brett Cullen</t>
  </si>
  <si>
    <t>Hungary</t>
  </si>
  <si>
    <t>William Brent Bell</t>
  </si>
  <si>
    <t>Stay AliveÂ </t>
  </si>
  <si>
    <t>Action|Adventure|Drama|Romance|Western</t>
  </si>
  <si>
    <t>Quigley Down UnderÂ </t>
  </si>
  <si>
    <t>Anthony Bell</t>
  </si>
  <si>
    <t>Alpha and OmegaÂ </t>
  </si>
  <si>
    <t>The CovenantÂ </t>
  </si>
  <si>
    <t>Toby Hemingway</t>
  </si>
  <si>
    <t>Jessica Bendinger</t>
  </si>
  <si>
    <t>Vanessa Lengies</t>
  </si>
  <si>
    <t>Stick ItÂ </t>
  </si>
  <si>
    <t>John Patrick Amedori</t>
  </si>
  <si>
    <t>ShortsÂ </t>
  </si>
  <si>
    <t>Jake Short</t>
  </si>
  <si>
    <t>To Die ForÂ </t>
  </si>
  <si>
    <t>Henry Joost</t>
  </si>
  <si>
    <t>Adventure|Crime|Mystery|Sci-Fi|Thriller</t>
  </si>
  <si>
    <t>Samira Wiley</t>
  </si>
  <si>
    <t>NerveÂ </t>
  </si>
  <si>
    <t>Ed Harris</t>
  </si>
  <si>
    <t>Crime|Drama|Western</t>
  </si>
  <si>
    <t>AppaloosaÂ </t>
  </si>
  <si>
    <t>Tom Bower</t>
  </si>
  <si>
    <t>Sheryl Lee</t>
  </si>
  <si>
    <t>VampiresÂ </t>
  </si>
  <si>
    <t>Pablo Sevilla</t>
  </si>
  <si>
    <t xml:space="preserve">Yu-Gi-Oh! Duel MonstersÂ             </t>
  </si>
  <si>
    <t>Alfred Hitchcock</t>
  </si>
  <si>
    <t>Vera Miles</t>
  </si>
  <si>
    <t>Janet Leigh</t>
  </si>
  <si>
    <t>PsychoÂ </t>
  </si>
  <si>
    <t>John Gavin</t>
  </si>
  <si>
    <t>My Best Friend's GirlÂ </t>
  </si>
  <si>
    <t>Riki Lindhome</t>
  </si>
  <si>
    <t>Shana Feste</t>
  </si>
  <si>
    <t>Endless LoveÂ </t>
  </si>
  <si>
    <t>Georgia RuleÂ </t>
  </si>
  <si>
    <t>Steve Rash</t>
  </si>
  <si>
    <t>Under the RainbowÂ </t>
  </si>
  <si>
    <t>Billy Barty</t>
  </si>
  <si>
    <t>John Wood</t>
  </si>
  <si>
    <t>Adventure|Comedy|Drama|Fantasy</t>
  </si>
  <si>
    <t>LadyhawkeÂ </t>
  </si>
  <si>
    <t>Leo McKern</t>
  </si>
  <si>
    <t>Jan Hooks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</si>
  <si>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</si>
  <si>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</si>
  <si>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</si>
  <si>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</si>
  <si>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</si>
  <si>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</si>
  <si>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</si>
  <si>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</si>
  <si>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</si>
  <si>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</si>
  <si>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</si>
  <si>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</si>
  <si>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</si>
  <si>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</si>
  <si>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</si>
  <si>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Steve Guttenberg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</si>
  <si>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</si>
  <si>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</si>
  <si>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</si>
  <si>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</si>
  <si>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</si>
  <si>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</si>
  <si>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Mark Feuerstein</t>
  </si>
  <si>
    <t xml:space="preserve">Fired UpÂ             </t>
  </si>
  <si>
    <t>Sharon Lawrence</t>
  </si>
  <si>
    <t>Peter Hastings</t>
  </si>
  <si>
    <t>Comedy|Family|Music|Musical</t>
  </si>
  <si>
    <t>The Country BearsÂ </t>
  </si>
  <si>
    <t>Mustafa Haidari</t>
  </si>
  <si>
    <t>The Kite RunnerÂ </t>
  </si>
  <si>
    <t>Khalid Abdalla</t>
  </si>
  <si>
    <t>Dari</t>
  </si>
  <si>
    <t>21 GramsÂ </t>
  </si>
  <si>
    <t>Paul Abascal</t>
  </si>
  <si>
    <t>Tom Hollander</t>
  </si>
  <si>
    <t>PaparazziÂ </t>
  </si>
  <si>
    <t>Kelly Carlson</t>
  </si>
  <si>
    <t>Chris Koch</t>
  </si>
  <si>
    <t>A Guy ThingÂ </t>
  </si>
  <si>
    <t>Amy Heckerling</t>
  </si>
  <si>
    <t>Robert Miano</t>
  </si>
  <si>
    <t>LoserÂ </t>
  </si>
  <si>
    <t>Zak Orth</t>
  </si>
  <si>
    <t>Crime|Documentary|News</t>
  </si>
  <si>
    <t>Ronald Reagan</t>
  </si>
  <si>
    <t>Capitalism: A Love StoryÂ </t>
  </si>
  <si>
    <t>Bernie Sanders</t>
  </si>
  <si>
    <t>George Stevens</t>
  </si>
  <si>
    <t>Carroll Baker</t>
  </si>
  <si>
    <t>The Greatest Story Ever ToldÂ </t>
  </si>
  <si>
    <t>Billy Ray</t>
  </si>
  <si>
    <t>Secret in Their EyesÂ </t>
  </si>
  <si>
    <t>Joe Cole</t>
  </si>
  <si>
    <t>Disaster MovieÂ </t>
  </si>
  <si>
    <t>ArmoredÂ </t>
  </si>
  <si>
    <t>Lorna Raver</t>
  </si>
  <si>
    <t>The Man Who Knew Too LittleÂ </t>
  </si>
  <si>
    <t>Joanne Whalley</t>
  </si>
  <si>
    <t>Mark Mylod</t>
  </si>
  <si>
    <t>What's Your Number?Â </t>
  </si>
  <si>
    <t>James Mather</t>
  </si>
  <si>
    <t>LockoutÂ </t>
  </si>
  <si>
    <t>Jacky Ido</t>
  </si>
  <si>
    <t>EnvyÂ </t>
  </si>
  <si>
    <t>Sam Lerner</t>
  </si>
  <si>
    <t>Crank: High VoltageÂ </t>
  </si>
  <si>
    <t>Bullets Over BroadwayÂ </t>
  </si>
  <si>
    <t>Michael O. Sajbel</t>
  </si>
  <si>
    <t>Tiffany Dupont</t>
  </si>
  <si>
    <t>James Callis</t>
  </si>
  <si>
    <t>One Night with the KingÂ </t>
  </si>
  <si>
    <t>Nimrat Kaur</t>
  </si>
  <si>
    <t>Drama|Mystery|Romance|Thriller|War</t>
  </si>
  <si>
    <t>The Quiet AmericanÂ </t>
  </si>
  <si>
    <t>The Weather ManÂ </t>
  </si>
  <si>
    <t>Action|Crime|Drama|Sport</t>
  </si>
  <si>
    <t>UndisputedÂ </t>
  </si>
  <si>
    <t>Dequina Moore</t>
  </si>
  <si>
    <t>Ghost TownÂ </t>
  </si>
  <si>
    <t>Jordan Carlos</t>
  </si>
  <si>
    <t>Taylor Cole</t>
  </si>
  <si>
    <t>12 RoundsÂ </t>
  </si>
  <si>
    <t>Nick Gomez</t>
  </si>
  <si>
    <t>Let Me InÂ </t>
  </si>
  <si>
    <t>Charles T. Kanganis</t>
  </si>
  <si>
    <t>Dustin Nguyen</t>
  </si>
  <si>
    <t>3 Ninjas Kick BackÂ </t>
  </si>
  <si>
    <t>Don Stark</t>
  </si>
  <si>
    <t>Be Kind RewindÂ </t>
  </si>
  <si>
    <t>Melonie Diaz</t>
  </si>
  <si>
    <t>Christopher Guest</t>
  </si>
  <si>
    <t>Comedy|Drama|Music|War</t>
  </si>
  <si>
    <t>Mrs Henderson PresentsÂ </t>
  </si>
  <si>
    <t>Sarah Solemani</t>
  </si>
  <si>
    <t>Triple 9Â </t>
  </si>
  <si>
    <t>Lynn Cohen</t>
  </si>
  <si>
    <t>Deconstructing HarryÂ </t>
  </si>
  <si>
    <t>Damon Santostefano</t>
  </si>
  <si>
    <t>Three to TangoÂ </t>
  </si>
  <si>
    <t>David Ramsey</t>
  </si>
  <si>
    <t>BurntÂ </t>
  </si>
  <si>
    <t>Riccardo Scamarcio</t>
  </si>
  <si>
    <t>We're No AngelsÂ </t>
  </si>
  <si>
    <t>James Russo</t>
  </si>
  <si>
    <t>Comedy|Musical|Romance</t>
  </si>
  <si>
    <t>Everyone Says I Love YouÂ </t>
  </si>
  <si>
    <t>Jeff DeRocker</t>
  </si>
  <si>
    <t>Death SentenceÂ </t>
  </si>
  <si>
    <t>Edi Gathegi</t>
  </si>
  <si>
    <t>Everybody's FineÂ </t>
  </si>
  <si>
    <t>Brendan Sexton III</t>
  </si>
  <si>
    <t>Bob Clark</t>
  </si>
  <si>
    <t>Vanessa Angel</t>
  </si>
  <si>
    <t>Scott Baio</t>
  </si>
  <si>
    <t>Superbabies: Baby Geniuses 2Â </t>
  </si>
  <si>
    <t>Peter Wingfield</t>
  </si>
  <si>
    <t>Susie Essman</t>
  </si>
  <si>
    <t>The ManÂ </t>
  </si>
  <si>
    <t>Gigi Rice</t>
  </si>
  <si>
    <t>Code Name: The CleanerÂ </t>
  </si>
  <si>
    <t>Nia Vardalos</t>
  </si>
  <si>
    <t>Connie and CarlaÂ </t>
  </si>
  <si>
    <t>Ricardo Montalban</t>
  </si>
  <si>
    <t>Comedy|Drama|Music|Musical|Romance</t>
  </si>
  <si>
    <t>Sammy Davis Jr.</t>
  </si>
  <si>
    <t>Sweet CharityÂ </t>
  </si>
  <si>
    <t>Katherine Waterston</t>
  </si>
  <si>
    <t>Comedy|Crime|Drama|Mystery|Romance</t>
  </si>
  <si>
    <t>Martin Dew</t>
  </si>
  <si>
    <t>Inherent ViceÂ </t>
  </si>
  <si>
    <t>Serena Scott Thomas</t>
  </si>
  <si>
    <t>Dave Borthwick</t>
  </si>
  <si>
    <t>DoogalÂ </t>
  </si>
  <si>
    <t>Benson Lee</t>
  </si>
  <si>
    <t>Caity Lotz</t>
  </si>
  <si>
    <t>Chris Brown</t>
  </si>
  <si>
    <t>Battle of the YearÂ </t>
  </si>
  <si>
    <t xml:space="preserve">PerceptionÂ             </t>
  </si>
  <si>
    <t>Scott Wolf</t>
  </si>
  <si>
    <t>Geoffrey Arend</t>
  </si>
  <si>
    <t>Chriss Anglin</t>
  </si>
  <si>
    <t>An American CarolÂ </t>
  </si>
  <si>
    <t>Gary Coleman</t>
  </si>
  <si>
    <t>Machete KillsÂ </t>
  </si>
  <si>
    <t>Marko Zaror</t>
  </si>
  <si>
    <t>Glen Morgan</t>
  </si>
  <si>
    <t>WillardÂ </t>
  </si>
  <si>
    <t>Jackie Burroughs</t>
  </si>
  <si>
    <t>Kevin Alejandro</t>
  </si>
  <si>
    <t>Strange WildernessÂ </t>
  </si>
  <si>
    <t>Mike Leigh</t>
  </si>
  <si>
    <t>Biography|Comedy|Drama|History|Music|Musical</t>
  </si>
  <si>
    <t>Topsy-TurvyÂ </t>
  </si>
  <si>
    <t>Lesley Manville</t>
  </si>
  <si>
    <t>Alejandro Monteverde</t>
  </si>
  <si>
    <t>Little BoyÂ </t>
  </si>
  <si>
    <t>A Dangerous MethodÂ </t>
  </si>
  <si>
    <t>Animation|Drama|Mystery|Sci-Fi|Thriller</t>
  </si>
  <si>
    <t>A Scanner DarklyÂ </t>
  </si>
  <si>
    <t>Chasing MavericksÂ </t>
  </si>
  <si>
    <t>Darren Shahlavi</t>
  </si>
  <si>
    <t>Catherine Lough Haggquist</t>
  </si>
  <si>
    <t>Alone in the DarkÂ </t>
  </si>
  <si>
    <t>Karin Konoval</t>
  </si>
  <si>
    <t>Charlie Saxton</t>
  </si>
  <si>
    <t>BandslamÂ </t>
  </si>
  <si>
    <t>Ryan Donowho</t>
  </si>
  <si>
    <t>Jonathan Glazer</t>
  </si>
  <si>
    <t>BirthÂ </t>
  </si>
  <si>
    <t>J.C. Chandor</t>
  </si>
  <si>
    <t>A Most Violent YearÂ </t>
  </si>
  <si>
    <t>PasschendaeleÂ </t>
  </si>
  <si>
    <t>Marc Abraham</t>
  </si>
  <si>
    <t>Bill Lake</t>
  </si>
  <si>
    <t>Dylan Authors</t>
  </si>
  <si>
    <t>Flash of GeniusÂ </t>
  </si>
  <si>
    <t>Victoria Learn</t>
  </si>
  <si>
    <t>Todd Haynes</t>
  </si>
  <si>
    <t>I'm Not There.Â </t>
  </si>
  <si>
    <t>Tyrone Benskin</t>
  </si>
  <si>
    <t>Mabrouk El Mechri</t>
  </si>
  <si>
    <t>The Cold Light of DayÂ </t>
  </si>
  <si>
    <t>Adventure|Comedy|Drama|Romance</t>
  </si>
  <si>
    <t>The Brothers BloomÂ </t>
  </si>
  <si>
    <t>Nora Zehetner</t>
  </si>
  <si>
    <t>Charlie Kaufman</t>
  </si>
  <si>
    <t>Synecdoche, New YorkÂ </t>
  </si>
  <si>
    <t>Princess MononokeÂ </t>
  </si>
  <si>
    <t>Comedy|Drama|Mystery|Romance|Thriller|War</t>
  </si>
  <si>
    <t>Bon voyageÂ </t>
  </si>
  <si>
    <t>Nancy Walker</t>
  </si>
  <si>
    <t>Randy Jones</t>
  </si>
  <si>
    <t>Biography|Comedy|Musical</t>
  </si>
  <si>
    <t>Can't Stop the MusicÂ </t>
  </si>
  <si>
    <t>Caitlyn Jenner</t>
  </si>
  <si>
    <t>The PropositionÂ </t>
  </si>
  <si>
    <t>Angelo Pizzo</t>
  </si>
  <si>
    <t>Donny Boaz</t>
  </si>
  <si>
    <t>CourageÂ </t>
  </si>
  <si>
    <t>Brent Anderson</t>
  </si>
  <si>
    <t>Damon Wayans</t>
  </si>
  <si>
    <t>Marci XÂ </t>
  </si>
  <si>
    <t>EquilibriumÂ </t>
  </si>
  <si>
    <t>Guang Li</t>
  </si>
  <si>
    <t>The Children of Huang ShiÂ </t>
  </si>
  <si>
    <t>Matthew Walker</t>
  </si>
  <si>
    <t>The YardsÂ </t>
  </si>
  <si>
    <t>Matthew Diamond</t>
  </si>
  <si>
    <t>Garrett Clayton</t>
  </si>
  <si>
    <t>The Oogieloves in the Big Balloon AdventureÂ </t>
  </si>
  <si>
    <t>Toni Braxton</t>
  </si>
  <si>
    <t>By the SeaÂ </t>
  </si>
  <si>
    <t>Melvil Poupaud</t>
  </si>
  <si>
    <t>Katsuhiro Ã”tomo</t>
  </si>
  <si>
    <t>Action|Adventure|Animation|Family|Sci-Fi|Thriller</t>
  </si>
  <si>
    <t>SteamboyÂ </t>
  </si>
  <si>
    <t>Rosalind Ayres</t>
  </si>
  <si>
    <t>David Anspaugh</t>
  </si>
  <si>
    <t>The Game of Their LivesÂ </t>
  </si>
  <si>
    <t>Jimmy Jean-Louis</t>
  </si>
  <si>
    <t>Andrew Jarecki</t>
  </si>
  <si>
    <t>Crime|Drama|Mystery|Romance|Thriller</t>
  </si>
  <si>
    <t>All Good ThingsÂ </t>
  </si>
  <si>
    <t>Esai Morales</t>
  </si>
  <si>
    <t>Rapa NuiÂ </t>
  </si>
  <si>
    <t>Yuqi Zhang</t>
  </si>
  <si>
    <t>CJ7Â </t>
  </si>
  <si>
    <t>Chi Chung Lam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</si>
  <si>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</si>
  <si>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</si>
  <si>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</si>
  <si>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</si>
  <si>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</si>
  <si>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Laura Spencer</t>
  </si>
  <si>
    <t>Action|Comedy|Crime|Fantasy|Horror|Mystery|Sci-Fi|Thriller</t>
  </si>
  <si>
    <t>Dylan Dog: Dead of NightÂ </t>
  </si>
  <si>
    <t>Daniel Algrant</t>
  </si>
  <si>
    <t>People I KnowÂ </t>
  </si>
  <si>
    <t>Mark Webber</t>
  </si>
  <si>
    <t>George Coulouris</t>
  </si>
  <si>
    <t>Peter Vaughan</t>
  </si>
  <si>
    <t xml:space="preserve">The Doombolt ChaseÂ             </t>
  </si>
  <si>
    <t>Ewen Solon</t>
  </si>
  <si>
    <t>The TempestÂ </t>
  </si>
  <si>
    <t>Tom Conti</t>
  </si>
  <si>
    <t>Aaron Ashmore</t>
  </si>
  <si>
    <t>RegressionÂ </t>
  </si>
  <si>
    <t>Jane Clark</t>
  </si>
  <si>
    <t>Traci Dinwiddie</t>
  </si>
  <si>
    <t>Romance|Short</t>
  </si>
  <si>
    <t>Necar Zadegan</t>
  </si>
  <si>
    <t>The TouchÂ </t>
  </si>
  <si>
    <t>Elea Oberon</t>
  </si>
  <si>
    <t>Sammo Kam-Bo Hung</t>
  </si>
  <si>
    <t>Three Kingdoms: Resurrection of the DragonÂ </t>
  </si>
  <si>
    <t>Andy On</t>
  </si>
  <si>
    <t>Mike Barker</t>
  </si>
  <si>
    <t>ShatteredÂ </t>
  </si>
  <si>
    <t>Wayne Thornley</t>
  </si>
  <si>
    <t>ZambeziaÂ </t>
  </si>
  <si>
    <t>Gnana Rajasekaran</t>
  </si>
  <si>
    <t>Michael Lieber</t>
  </si>
  <si>
    <t>Mani Bharathi</t>
  </si>
  <si>
    <t>RamanujanÂ </t>
  </si>
  <si>
    <t>Kevin McGowan</t>
  </si>
  <si>
    <t>Tom Walsh</t>
  </si>
  <si>
    <t>Maggie Wheeler</t>
  </si>
  <si>
    <t>Animation</t>
  </si>
  <si>
    <t>Joey D. Vieira</t>
  </si>
  <si>
    <t>Dwegons and LeprechaunsÂ </t>
  </si>
  <si>
    <t>Jacqueline Lovell</t>
  </si>
  <si>
    <t>Jonathan Jakubowicz</t>
  </si>
  <si>
    <t>Hands of StoneÂ </t>
  </si>
  <si>
    <t>Panama</t>
  </si>
  <si>
    <t>SurvivorÂ </t>
  </si>
  <si>
    <t>Scott Walker</t>
  </si>
  <si>
    <t>The Frozen GroundÂ </t>
  </si>
  <si>
    <t>The Painted VeilÂ </t>
  </si>
  <si>
    <t>Alan David</t>
  </si>
  <si>
    <t>The Baader Meinhof ComplexÂ </t>
  </si>
  <si>
    <t>Martina Gedeck</t>
  </si>
  <si>
    <t>Michael Spears</t>
  </si>
  <si>
    <t>Dances with WolvesÂ </t>
  </si>
  <si>
    <t>Bad TeacherÂ </t>
  </si>
  <si>
    <t>Sea of LoveÂ </t>
  </si>
  <si>
    <t>Mark Rosman</t>
  </si>
  <si>
    <t>Dan Byrd</t>
  </si>
  <si>
    <t>A Cinderella StoryÂ </t>
  </si>
  <si>
    <t>W. Earl Brown</t>
  </si>
  <si>
    <t>ScreamÂ </t>
  </si>
  <si>
    <t>Thir13en GhostsÂ </t>
  </si>
  <si>
    <t>Shelley Duvall</t>
  </si>
  <si>
    <t>Drama|Horror</t>
  </si>
  <si>
    <t>Scatman Crothers</t>
  </si>
  <si>
    <t>The ShiningÂ </t>
  </si>
  <si>
    <t>Joe Turkel</t>
  </si>
  <si>
    <t>Back to the FutureÂ </t>
  </si>
  <si>
    <t>J.J. Cohen</t>
  </si>
  <si>
    <t>House on Haunted HillÂ </t>
  </si>
  <si>
    <t>Mary J. Blige</t>
  </si>
  <si>
    <t>Eric Mendenhall</t>
  </si>
  <si>
    <t>I Can Do Bad All by MyselfÂ </t>
  </si>
  <si>
    <t>Hope Olaide Wilson</t>
  </si>
  <si>
    <t>Rob Hawk</t>
  </si>
  <si>
    <t>Erin O'Brien</t>
  </si>
  <si>
    <t>Kari J. Kramer</t>
  </si>
  <si>
    <t>Fight ValleyÂ </t>
  </si>
  <si>
    <t>Cabrina Collesides</t>
  </si>
  <si>
    <t>The SwitchÂ </t>
  </si>
  <si>
    <t>Kelli Barrett</t>
  </si>
  <si>
    <t>David Agranov</t>
  </si>
  <si>
    <t>Just MarriedÂ </t>
  </si>
  <si>
    <t>David Moscow</t>
  </si>
  <si>
    <t>Mem Ferda</t>
  </si>
  <si>
    <t>The Devil's DoubleÂ 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</si>
  <si>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</si>
  <si>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</si>
  <si>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</si>
  <si>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</si>
  <si>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</si>
  <si>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Britt Allcroft</t>
  </si>
  <si>
    <t>Thomas and the Magic RailroadÂ </t>
  </si>
  <si>
    <t>The CraziesÂ </t>
  </si>
  <si>
    <t>RyÃ»nosuke Kamiki</t>
  </si>
  <si>
    <t>Bunta Sugawara</t>
  </si>
  <si>
    <t>Spirited AwayÂ </t>
  </si>
  <si>
    <t>Miyu Irino</t>
  </si>
  <si>
    <t>Alan Yuen</t>
  </si>
  <si>
    <t>Michael Wong</t>
  </si>
  <si>
    <t>FirestormÂ </t>
  </si>
  <si>
    <t>Terence Yin</t>
  </si>
  <si>
    <t>The BountyÂ </t>
  </si>
  <si>
    <t>Brian Percival</t>
  </si>
  <si>
    <t>Sophie NÃ©lisse</t>
  </si>
  <si>
    <t>The Book ThiefÂ </t>
  </si>
  <si>
    <t>Roger Allam</t>
  </si>
  <si>
    <t>Adventure|Comedy|Romance</t>
  </si>
  <si>
    <t>Katrina Bowden</t>
  </si>
  <si>
    <t>Sex DriveÂ </t>
  </si>
  <si>
    <t>Anand Tucker</t>
  </si>
  <si>
    <t>Leap YearÂ </t>
  </si>
  <si>
    <t>Dominique McElligott</t>
  </si>
  <si>
    <t>Anthony Mann</t>
  </si>
  <si>
    <t>Mel Ferrer</t>
  </si>
  <si>
    <t>The Fall of the Roman EmpireÂ </t>
  </si>
  <si>
    <t>Stephen Boyd</t>
  </si>
  <si>
    <t>Michael Dowse</t>
  </si>
  <si>
    <t>Take Me Home TonightÂ </t>
  </si>
  <si>
    <t>Daniel Barnz</t>
  </si>
  <si>
    <t>Won't Back DownÂ </t>
  </si>
  <si>
    <t>Dante Brown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</si>
  <si>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</si>
  <si>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</si>
  <si>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</si>
  <si>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</si>
  <si>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</si>
  <si>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</si>
  <si>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Robert Altman</t>
  </si>
  <si>
    <t>Crime|Drama|Music|Thriller</t>
  </si>
  <si>
    <t>Kansas CityÂ </t>
  </si>
  <si>
    <t>James Schamus</t>
  </si>
  <si>
    <t>IndignationÂ </t>
  </si>
  <si>
    <t>Tracy Letts</t>
  </si>
  <si>
    <t>Hebrew</t>
  </si>
  <si>
    <t>Andrew Douglas</t>
  </si>
  <si>
    <t>The Amityville HorrorÂ </t>
  </si>
  <si>
    <t>Adaptation.Â </t>
  </si>
  <si>
    <t>Land of the DeadÂ </t>
  </si>
  <si>
    <t>Pedro Miguel Arce</t>
  </si>
  <si>
    <t>Angelica Lee</t>
  </si>
  <si>
    <t>Louis Koo</t>
  </si>
  <si>
    <t>Out of InfernoÂ </t>
  </si>
  <si>
    <t>Ching Wan Lau</t>
  </si>
  <si>
    <t>Chinese</t>
  </si>
  <si>
    <t>Fear and Loathing in Las VegasÂ </t>
  </si>
  <si>
    <t>Ricky Gervais</t>
  </si>
  <si>
    <t>The Invention of LyingÂ </t>
  </si>
  <si>
    <t>Carla Gallo</t>
  </si>
  <si>
    <t>NeighborsÂ </t>
  </si>
  <si>
    <t>Amy Yasbeck</t>
  </si>
  <si>
    <t>The MaskÂ </t>
  </si>
  <si>
    <t>BigÂ </t>
  </si>
  <si>
    <t>Ken Davitian</t>
  </si>
  <si>
    <t>Luenell</t>
  </si>
  <si>
    <t>Borat: Cultural Learnings of America for Make Benefit Glorious Nation of KazakhstanÂ </t>
  </si>
  <si>
    <t>Chester</t>
  </si>
  <si>
    <t>Raquel Welch</t>
  </si>
  <si>
    <t>Legally BlondeÂ </t>
  </si>
  <si>
    <t>Alanna Ubach</t>
  </si>
  <si>
    <t>Star Trek III: The Search for SpockÂ </t>
  </si>
  <si>
    <t>The Exorcism of Emily RoseÂ </t>
  </si>
  <si>
    <t>JR Bourne</t>
  </si>
  <si>
    <t>Deuce Bigalow: Male GigoloÂ </t>
  </si>
  <si>
    <t>Bree Turner</t>
  </si>
  <si>
    <t>Vic Armstrong</t>
  </si>
  <si>
    <t>Action|Drama|Fantasy|Mystery|Thriller</t>
  </si>
  <si>
    <t>Left BehindÂ </t>
  </si>
  <si>
    <t>Paul Schneider</t>
  </si>
  <si>
    <t>The Family StoneÂ </t>
  </si>
  <si>
    <t>Sean Patrick Thomas</t>
  </si>
  <si>
    <t>Barbershop 2: Back in BusinessÂ </t>
  </si>
  <si>
    <t>Terry Zwigoff</t>
  </si>
  <si>
    <t>Bad SantaÂ </t>
  </si>
  <si>
    <t>Austin Powers: International Man of MysteryÂ </t>
  </si>
  <si>
    <t>Louis Mandylor</t>
  </si>
  <si>
    <t>My Big Fat Greek Wedding 2Â </t>
  </si>
  <si>
    <t>Joey Fatone</t>
  </si>
  <si>
    <t>Diary of a Wimpy Kid: Rodrick RulesÂ </t>
  </si>
  <si>
    <t>Fran Kranz</t>
  </si>
  <si>
    <t>PredatorÂ </t>
  </si>
  <si>
    <t>Carl Weathers</t>
  </si>
  <si>
    <t>Biography|Drama|History|Music</t>
  </si>
  <si>
    <t>AmadeusÂ </t>
  </si>
  <si>
    <t>Prom NightÂ </t>
  </si>
  <si>
    <t>Collins Pennie</t>
  </si>
  <si>
    <t>Mean GirlsÂ </t>
  </si>
  <si>
    <t>Audrey Wells</t>
  </si>
  <si>
    <t>Lindsay Duncan</t>
  </si>
  <si>
    <t>Under the Tuscan SunÂ </t>
  </si>
  <si>
    <t>Mario Monicelli</t>
  </si>
  <si>
    <t>Gosford ParkÂ </t>
  </si>
  <si>
    <t>Melinda Clarke</t>
  </si>
  <si>
    <t xml:space="preserve">The O.C.Â             </t>
  </si>
  <si>
    <t>Peggy Sue Got MarriedÂ </t>
  </si>
  <si>
    <t>Birdman or (The Unexpected Virtue of Ignorance)Â </t>
  </si>
  <si>
    <t>Blue JasmineÂ </t>
  </si>
  <si>
    <t>Andrew Dice Clay</t>
  </si>
  <si>
    <t>David Alan Basche</t>
  </si>
  <si>
    <t>Christian Clemenson</t>
  </si>
  <si>
    <t>United 93Â </t>
  </si>
  <si>
    <t>Susan Blommaert</t>
  </si>
  <si>
    <t>Christian Monzon</t>
  </si>
  <si>
    <t>HoneyÂ </t>
  </si>
  <si>
    <t>Rick Friedberg</t>
  </si>
  <si>
    <t>Barry Bostwick</t>
  </si>
  <si>
    <t>Hulk Hogan</t>
  </si>
  <si>
    <t>Spy HardÂ </t>
  </si>
  <si>
    <t>Nicollette Sheridan</t>
  </si>
  <si>
    <t>The FogÂ </t>
  </si>
  <si>
    <t>Sean McNamara</t>
  </si>
  <si>
    <t>Chris Brochu</t>
  </si>
  <si>
    <t>Biography|Drama|Family|Sport</t>
  </si>
  <si>
    <t>Soul SurferÂ </t>
  </si>
  <si>
    <t>Comedy|Drama|War</t>
  </si>
  <si>
    <t>Catch-22Â </t>
  </si>
  <si>
    <t>Martin Balsam</t>
  </si>
  <si>
    <t>Jody Hill</t>
  </si>
  <si>
    <t>Observe and ReportÂ </t>
  </si>
  <si>
    <t>Dan Bakkedahl</t>
  </si>
  <si>
    <t>Olivia d'Abo</t>
  </si>
  <si>
    <t>Conan the DestroyerÂ </t>
  </si>
  <si>
    <t>Grace Jones</t>
  </si>
  <si>
    <t>Raging BullÂ </t>
  </si>
  <si>
    <t>Frank Vincent</t>
  </si>
  <si>
    <t>Brandon Camp</t>
  </si>
  <si>
    <t>Sasha Alexander</t>
  </si>
  <si>
    <t>Love HappensÂ </t>
  </si>
  <si>
    <t>Roger Ashton-Griffiths</t>
  </si>
  <si>
    <t>Nicholas Rowe</t>
  </si>
  <si>
    <t>Young Sherlock HolmesÂ </t>
  </si>
  <si>
    <t>Freddie Jones</t>
  </si>
  <si>
    <t>Kevin Tancharoen</t>
  </si>
  <si>
    <t>FameÂ </t>
  </si>
  <si>
    <t>127 HoursÂ </t>
  </si>
  <si>
    <t>Small Time CrooksÂ </t>
  </si>
  <si>
    <t>Nicholas Hytner</t>
  </si>
  <si>
    <t>Susan May Pratt</t>
  </si>
  <si>
    <t>Center StageÂ </t>
  </si>
  <si>
    <t>Ethan Stiefel</t>
  </si>
  <si>
    <t>Love the CoopersÂ </t>
  </si>
  <si>
    <t>TimothÃ©e Chalamet</t>
  </si>
  <si>
    <t>Bart Freundlich</t>
  </si>
  <si>
    <t>Corbin Bleu</t>
  </si>
  <si>
    <t>Catch That KidÂ </t>
  </si>
  <si>
    <t>Kevin G. Schmidt</t>
  </si>
  <si>
    <t>Life as a HouseÂ </t>
  </si>
  <si>
    <t>Steve JobsÂ </t>
  </si>
  <si>
    <t>Marie Avgeropoulos</t>
  </si>
  <si>
    <t>I Love You, Beth CooperÂ </t>
  </si>
  <si>
    <t>Youth in RevoltÂ </t>
  </si>
  <si>
    <t>William A. Fraker</t>
  </si>
  <si>
    <t>Richard Farnsworth</t>
  </si>
  <si>
    <t>The Legend of the Lone RangerÂ </t>
  </si>
  <si>
    <t>Michael Horse</t>
  </si>
  <si>
    <t>John Boorman</t>
  </si>
  <si>
    <t>The Tailor of PanamaÂ </t>
  </si>
  <si>
    <t>Dennis Franz</t>
  </si>
  <si>
    <t>Nancy Allen</t>
  </si>
  <si>
    <t>Blow OutÂ </t>
  </si>
  <si>
    <t>John McMartin</t>
  </si>
  <si>
    <t>Courtney Solomon</t>
  </si>
  <si>
    <t>Paul Freeman</t>
  </si>
  <si>
    <t>Rebecca Budig</t>
  </si>
  <si>
    <t>GetawayÂ </t>
  </si>
  <si>
    <t>Bruce Payne</t>
  </si>
  <si>
    <t>The Ice StormÂ </t>
  </si>
  <si>
    <t>And So It GoesÂ </t>
  </si>
  <si>
    <t>Frankie Valli</t>
  </si>
  <si>
    <t>Jeff Kanew</t>
  </si>
  <si>
    <t>Shelley Long</t>
  </si>
  <si>
    <t>Troop Beverly HillsÂ </t>
  </si>
  <si>
    <t>Kellie Martin</t>
  </si>
  <si>
    <t>IstvÃ¡n SzabÃ³</t>
  </si>
  <si>
    <t>Shaun Evans</t>
  </si>
  <si>
    <t>Being JuliaÂ </t>
  </si>
  <si>
    <t>Juliet Stevenson</t>
  </si>
  <si>
    <t>Karen Young</t>
  </si>
  <si>
    <t>David Margulies</t>
  </si>
  <si>
    <t>9Â½ WeeksÂ </t>
  </si>
  <si>
    <t>Kim Chan</t>
  </si>
  <si>
    <t>Matthew Robbins</t>
  </si>
  <si>
    <t>Ralph Richardson</t>
  </si>
  <si>
    <t>DragonslayerÂ </t>
  </si>
  <si>
    <t>Albert Salmi</t>
  </si>
  <si>
    <t>Kerry Condon</t>
  </si>
  <si>
    <t>David Masterson</t>
  </si>
  <si>
    <t>The Last StationÂ </t>
  </si>
  <si>
    <t>Ed WoodÂ </t>
  </si>
  <si>
    <t>Labor DayÂ </t>
  </si>
  <si>
    <t>Khulan Chuluun</t>
  </si>
  <si>
    <t>Mongol: The Rise of Genghis KhanÂ </t>
  </si>
  <si>
    <t>Honglei Sun</t>
  </si>
  <si>
    <t>Mongolian</t>
  </si>
  <si>
    <t>RocknRollaÂ </t>
  </si>
  <si>
    <t>Hal Needham</t>
  </si>
  <si>
    <t>Michael Beck</t>
  </si>
  <si>
    <t>MegaforceÂ </t>
  </si>
  <si>
    <t>Henry Silva</t>
  </si>
  <si>
    <t>Julie Christie</t>
  </si>
  <si>
    <t>HamletÂ </t>
  </si>
  <si>
    <t>Suzie Steen</t>
  </si>
  <si>
    <t>Mao's Last DancerÂ </t>
  </si>
  <si>
    <t>Aden Young</t>
  </si>
  <si>
    <t>Jeff Nichols</t>
  </si>
  <si>
    <t>Midnight SpecialÂ </t>
  </si>
  <si>
    <t>Paul Sparks</t>
  </si>
  <si>
    <t>Greece</t>
  </si>
  <si>
    <t>Anything ElseÂ </t>
  </si>
  <si>
    <t>Jonathan Teplitzky</t>
  </si>
  <si>
    <t>Biography|Drama|Romance|War</t>
  </si>
  <si>
    <t>The Railway ManÂ </t>
  </si>
  <si>
    <t>Sam Reid</t>
  </si>
  <si>
    <t>Poppy Montgomery</t>
  </si>
  <si>
    <t xml:space="preserve">UnforgettableÂ             </t>
  </si>
  <si>
    <t>Michael Haneke</t>
  </si>
  <si>
    <t>Burghart KlauÃŸner</t>
  </si>
  <si>
    <t>Ulrich Tukur</t>
  </si>
  <si>
    <t>The White RibbonÂ </t>
  </si>
  <si>
    <t>Leonie Benesch</t>
  </si>
  <si>
    <t>Anna Harr</t>
  </si>
  <si>
    <t>RestorationÂ </t>
  </si>
  <si>
    <t>James Cullen Bressack</t>
  </si>
  <si>
    <t>Mike Marvin</t>
  </si>
  <si>
    <t>Action|Horror|Romance|Sci-Fi|Thriller</t>
  </si>
  <si>
    <t>The WraithÂ </t>
  </si>
  <si>
    <t>The Salton SeaÂ </t>
  </si>
  <si>
    <t>Mackenzie Gray</t>
  </si>
  <si>
    <t>Music</t>
  </si>
  <si>
    <t>James Hetfield</t>
  </si>
  <si>
    <t>Metallica Through the NeverÂ </t>
  </si>
  <si>
    <t>Lars Ulrich</t>
  </si>
  <si>
    <t>Gregor Jordan</t>
  </si>
  <si>
    <t>The InformersÂ </t>
  </si>
  <si>
    <t>Nora von WaldstÃ¤tten</t>
  </si>
  <si>
    <t xml:space="preserve">CarlosÂ             </t>
  </si>
  <si>
    <t>Katharina SchÃ¼ttler</t>
  </si>
  <si>
    <t>Tran Anh Hung</t>
  </si>
  <si>
    <t>SimÃ³n Andreu</t>
  </si>
  <si>
    <t>Takuya Kimura</t>
  </si>
  <si>
    <t>I Come with the RainÂ </t>
  </si>
  <si>
    <t>Shawn Yue</t>
  </si>
  <si>
    <t>Lance Hool</t>
  </si>
  <si>
    <t>Action|Drama|History|Romance|War|Western</t>
  </si>
  <si>
    <t>One Man's HeroÂ </t>
  </si>
  <si>
    <t>Mark Moses</t>
  </si>
  <si>
    <t>John Amplas</t>
  </si>
  <si>
    <t>Greg Nicotero</t>
  </si>
  <si>
    <t>Day of the DeadÂ </t>
  </si>
  <si>
    <t>Joseph Pilato</t>
  </si>
  <si>
    <t>I Am WrathÂ </t>
  </si>
  <si>
    <t>Christian Volckman</t>
  </si>
  <si>
    <t>Action|Animation|Sci-Fi|Thriller</t>
  </si>
  <si>
    <t>RenaissanceÂ </t>
  </si>
  <si>
    <t>Kevork Malikyan</t>
  </si>
  <si>
    <t>Brigitte Nielsen</t>
  </si>
  <si>
    <t>Red SonjaÂ </t>
  </si>
  <si>
    <t>Rodrigo CortÃ©s</t>
  </si>
  <si>
    <t>Red LightsÂ </t>
  </si>
  <si>
    <t>SuperbadÂ </t>
  </si>
  <si>
    <t>Madea Goes to JailÂ </t>
  </si>
  <si>
    <t>David Hayter</t>
  </si>
  <si>
    <t>WolvesÂ </t>
  </si>
  <si>
    <t>Mari Koda</t>
  </si>
  <si>
    <t>Cassie Ventura</t>
  </si>
  <si>
    <t>Step Up 2: The StreetsÂ </t>
  </si>
  <si>
    <t>Luis Rosado</t>
  </si>
  <si>
    <t>Cory Edwards</t>
  </si>
  <si>
    <t>Action|Animation|Comedy|Crime|Family</t>
  </si>
  <si>
    <t>Hoodwinked!Â </t>
  </si>
  <si>
    <t>Terry George</t>
  </si>
  <si>
    <t>Hotel RwandaÂ </t>
  </si>
  <si>
    <t>Hakeem Kae-Kazim</t>
  </si>
  <si>
    <t>Xavier Gens</t>
  </si>
  <si>
    <t>Henry Ian Cusick</t>
  </si>
  <si>
    <t>HitmanÂ </t>
  </si>
  <si>
    <t>Kasi Lemmons</t>
  </si>
  <si>
    <t>Drama|Family|Music|Musical</t>
  </si>
  <si>
    <t>Black NativityÂ </t>
  </si>
  <si>
    <t>Vondie Curtis-Hall</t>
  </si>
  <si>
    <t>Brian A Miller</t>
  </si>
  <si>
    <t>The PrinceÂ </t>
  </si>
  <si>
    <t>Jessica Lowndes</t>
  </si>
  <si>
    <t>Matt Dillon</t>
  </si>
  <si>
    <t>Shawn Andrews</t>
  </si>
  <si>
    <t>Kirk Fox</t>
  </si>
  <si>
    <t>City of GhostsÂ </t>
  </si>
  <si>
    <t>Rob Campbell</t>
  </si>
  <si>
    <t>Elaine Cassidy</t>
  </si>
  <si>
    <t>The OthersÂ </t>
  </si>
  <si>
    <t>Eric Sykes</t>
  </si>
  <si>
    <t>Carrie Henn</t>
  </si>
  <si>
    <t>AliensÂ 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</si>
  <si>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</si>
  <si>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</si>
  <si>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</si>
  <si>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</si>
  <si>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</si>
  <si>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</si>
  <si>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I Know What You Did Last SummerÂ </t>
  </si>
  <si>
    <t>Let's Be CopsÂ </t>
  </si>
  <si>
    <t>Patrick Gallagher</t>
  </si>
  <si>
    <t>SidewaysÂ </t>
  </si>
  <si>
    <t>Owain Yeoman</t>
  </si>
  <si>
    <t>Chris Moss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</si>
  <si>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</si>
  <si>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</si>
  <si>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</si>
  <si>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</si>
  <si>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</si>
  <si>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</si>
  <si>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</si>
  <si>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</si>
  <si>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</si>
  <si>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Betsy Russell</t>
  </si>
  <si>
    <t>40 Days and 40 NightsÂ </t>
  </si>
  <si>
    <t>John Fortenberry</t>
  </si>
  <si>
    <t>Chris Kattan</t>
  </si>
  <si>
    <t>A Night at the RoxburyÂ </t>
  </si>
  <si>
    <t>BeastlyÂ </t>
  </si>
  <si>
    <t>Erik Knudsen</t>
  </si>
  <si>
    <t>The Hills Have EyesÂ </t>
  </si>
  <si>
    <t>Dickie Roberts: Former Child StarÂ </t>
  </si>
  <si>
    <t>Valente Rodriguez</t>
  </si>
  <si>
    <t>Morgan Saylor</t>
  </si>
  <si>
    <t>McFarland, USAÂ </t>
  </si>
  <si>
    <t>Diana Maria Riva</t>
  </si>
  <si>
    <t>Erik White</t>
  </si>
  <si>
    <t>Lottery TicketÂ </t>
  </si>
  <si>
    <t>Shad Moss</t>
  </si>
  <si>
    <t>Chris Robinson</t>
  </si>
  <si>
    <t>Adam Boyer</t>
  </si>
  <si>
    <t>Comedy|Crime|Drama|Music|Romance</t>
  </si>
  <si>
    <t>ATLÂ </t>
  </si>
  <si>
    <t>Malika</t>
  </si>
  <si>
    <t>Jason Moore</t>
  </si>
  <si>
    <t>Pitch PerfectÂ </t>
  </si>
  <si>
    <t>Ben Platt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</si>
  <si>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</si>
  <si>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</si>
  <si>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</si>
  <si>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</si>
  <si>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</si>
  <si>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</si>
  <si>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Megyn Price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</si>
  <si>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</si>
  <si>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</si>
  <si>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</si>
  <si>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</si>
  <si>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</si>
  <si>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Brooklyn's FinestÂ </t>
  </si>
  <si>
    <t>Nicholas Ray</t>
  </si>
  <si>
    <t>David Niven</t>
  </si>
  <si>
    <t>Ava Gardner</t>
  </si>
  <si>
    <t>55 Days at PekingÂ </t>
  </si>
  <si>
    <t>John Ireland</t>
  </si>
  <si>
    <t>Fede Alvarez</t>
  </si>
  <si>
    <t>Elizabeth Blackmore</t>
  </si>
  <si>
    <t>Evil DeadÂ </t>
  </si>
  <si>
    <t>Ellen Sandweiss</t>
  </si>
  <si>
    <t>Harland Williams</t>
  </si>
  <si>
    <t>My Life in RuinsÂ </t>
  </si>
  <si>
    <t>Rachel Dratch</t>
  </si>
  <si>
    <t>American DreamzÂ </t>
  </si>
  <si>
    <t>Sidney J. Furie</t>
  </si>
  <si>
    <t>Superman IV: The Quest for PeaceÂ </t>
  </si>
  <si>
    <t>Ian Iqbal Rashid</t>
  </si>
  <si>
    <t>ClÃ© Bennett</t>
  </si>
  <si>
    <t>DeRay Davis</t>
  </si>
  <si>
    <t>How She MoveÂ </t>
  </si>
  <si>
    <t>Conrad Coates</t>
  </si>
  <si>
    <t>Wayne Kramer</t>
  </si>
  <si>
    <t>Running ScaredÂ </t>
  </si>
  <si>
    <t>Rowdy Herrington</t>
  </si>
  <si>
    <t>Bobby Jones: Stroke of GeniusÂ </t>
  </si>
  <si>
    <t>Jim Goddard</t>
  </si>
  <si>
    <t>Adventure|Crime|Drama|Romance</t>
  </si>
  <si>
    <t>Shanghai SurpriseÂ </t>
  </si>
  <si>
    <t>Clyde Kusatsu</t>
  </si>
  <si>
    <t>The IllusionistÂ </t>
  </si>
  <si>
    <t>Jake Wood</t>
  </si>
  <si>
    <t>Noel Marshall</t>
  </si>
  <si>
    <t>Tippi Hedren</t>
  </si>
  <si>
    <t>RoarÂ </t>
  </si>
  <si>
    <t>David Murray</t>
  </si>
  <si>
    <t>Brenda Fricker</t>
  </si>
  <si>
    <t>Veronica GuerinÂ </t>
  </si>
  <si>
    <t>Gerard McSorley</t>
  </si>
  <si>
    <t>Escobar: Paradise LostÂ </t>
  </si>
  <si>
    <t>Carlos Bardem</t>
  </si>
  <si>
    <t>Comedy|Mystery|Sci-Fi|Thriller</t>
  </si>
  <si>
    <t>Southland TalesÂ </t>
  </si>
  <si>
    <t>Chris Andrew Ciulla</t>
  </si>
  <si>
    <t>Guillaume Ivernel</t>
  </si>
  <si>
    <t>Dragon HuntersÂ </t>
  </si>
  <si>
    <t>Mary Mouser</t>
  </si>
  <si>
    <t>Jack Smight</t>
  </si>
  <si>
    <t>Jan-Michael Vincent</t>
  </si>
  <si>
    <t>Sci-Fi</t>
  </si>
  <si>
    <t>Damnation AlleyÂ </t>
  </si>
  <si>
    <t>Paul Winfield</t>
  </si>
  <si>
    <t>Todd Lincoln</t>
  </si>
  <si>
    <t>Rick Gomez</t>
  </si>
  <si>
    <t>Julianna Guill</t>
  </si>
  <si>
    <t>The ApparitionÂ </t>
  </si>
  <si>
    <t>Tim Williams</t>
  </si>
  <si>
    <t>Howard Zieff</t>
  </si>
  <si>
    <t>My GirlÂ </t>
  </si>
  <si>
    <t>Steven Shainberg</t>
  </si>
  <si>
    <t>Fur: An Imaginary Portrait of Diane ArbusÂ </t>
  </si>
  <si>
    <t>Matt Servitto</t>
  </si>
  <si>
    <t>Tamara Tunie</t>
  </si>
  <si>
    <t>Wall StreetÂ </t>
  </si>
  <si>
    <t>Sense and SensibilityÂ </t>
  </si>
  <si>
    <t>Julian Jarrold</t>
  </si>
  <si>
    <t>Becoming JaneÂ </t>
  </si>
  <si>
    <t>Laurence Fox</t>
  </si>
  <si>
    <t>Joe Nussbaum</t>
  </si>
  <si>
    <t>Danny Strong</t>
  </si>
  <si>
    <t>Sydney WhiteÂ </t>
  </si>
  <si>
    <t>Samm Levine</t>
  </si>
  <si>
    <t>Vadim Perelman</t>
  </si>
  <si>
    <t>House of Sand and FogÂ </t>
  </si>
  <si>
    <t>Dead Poets SocietyÂ </t>
  </si>
  <si>
    <t>Peter Farrelly</t>
  </si>
  <si>
    <t>Dumb &amp; DumberÂ </t>
  </si>
  <si>
    <t>Gretchen Palmer</t>
  </si>
  <si>
    <t>Bruno Kirby</t>
  </si>
  <si>
    <t>When Harry Met Sally...Â </t>
  </si>
  <si>
    <t>Harley Jane Kozak</t>
  </si>
  <si>
    <t>The VerdictÂ </t>
  </si>
  <si>
    <t>Jack Warden</t>
  </si>
  <si>
    <t>Road TripÂ </t>
  </si>
  <si>
    <t>Ron Lester</t>
  </si>
  <si>
    <t>Varsity BluesÂ </t>
  </si>
  <si>
    <t>Mark Walters</t>
  </si>
  <si>
    <t>Michel Hazanavicius</t>
  </si>
  <si>
    <t>The ArtistÂ </t>
  </si>
  <si>
    <t>The UnbornÂ </t>
  </si>
  <si>
    <t>Rachel Brosnahan</t>
  </si>
  <si>
    <t>Moonrise KingdomÂ </t>
  </si>
  <si>
    <t>The Texas Chainsaw Massacre: The BeginningÂ </t>
  </si>
  <si>
    <t>Cyrus Nowrasteh</t>
  </si>
  <si>
    <t>Vincent Walsh</t>
  </si>
  <si>
    <t>The Young MessiahÂ </t>
  </si>
  <si>
    <t>Finn Ireland</t>
  </si>
  <si>
    <t>Perry Andelin Blake</t>
  </si>
  <si>
    <t>The Master of DisguiseÂ </t>
  </si>
  <si>
    <t>Maribel VerdÃº</t>
  </si>
  <si>
    <t>Drama|Fantasy|War</t>
  </si>
  <si>
    <t>Ivana Baquero</t>
  </si>
  <si>
    <t>Pan's LabyrinthÂ </t>
  </si>
  <si>
    <t>Sergi LÃ³pez</t>
  </si>
  <si>
    <t>Jessika Van</t>
  </si>
  <si>
    <t xml:space="preserve">The MessengersÂ             </t>
  </si>
  <si>
    <t>Action|Comedy|Crime|Family</t>
  </si>
  <si>
    <t>See Spot RunÂ </t>
  </si>
  <si>
    <t>Baby BoyÂ </t>
  </si>
  <si>
    <t>Angell Conwell</t>
  </si>
  <si>
    <t>Christian E. Christiansen</t>
  </si>
  <si>
    <t>The RoommateÂ </t>
  </si>
  <si>
    <t>Joe DirtÂ </t>
  </si>
  <si>
    <t>Sheldon Lettich</t>
  </si>
  <si>
    <t>Alonna Shaw</t>
  </si>
  <si>
    <t>Bolo Yeung</t>
  </si>
  <si>
    <t>Double ImpactÂ </t>
  </si>
  <si>
    <t>Kamel Krifa</t>
  </si>
  <si>
    <t>Joe Cornish</t>
  </si>
  <si>
    <t>Action|Comedy|Mystery</t>
  </si>
  <si>
    <t>Hot FuzzÂ </t>
  </si>
  <si>
    <t>Diane English</t>
  </si>
  <si>
    <t>The WomenÂ </t>
  </si>
  <si>
    <t>Vicky Cristina BarcelonaÂ </t>
  </si>
  <si>
    <t>Peter Flinth</t>
  </si>
  <si>
    <t>Gustaf SkarsgÃ¥rd</t>
  </si>
  <si>
    <t>Arn: The Knight TemplarÂ </t>
  </si>
  <si>
    <t>Swedish</t>
  </si>
  <si>
    <t>Sweden</t>
  </si>
  <si>
    <t>Robert Iscove</t>
  </si>
  <si>
    <t>Boys and GirlsÂ </t>
  </si>
  <si>
    <t>Tsianina Joelson</t>
  </si>
  <si>
    <t>Peter Kosminsky</t>
  </si>
  <si>
    <t>White OleanderÂ </t>
  </si>
  <si>
    <t>Marc Donato</t>
  </si>
  <si>
    <t>Jennifer's BodyÂ </t>
  </si>
  <si>
    <t>Cynthia Stevenson</t>
  </si>
  <si>
    <t>Comedy|Crime|Mystery</t>
  </si>
  <si>
    <t>Drowning MonaÂ </t>
  </si>
  <si>
    <t>Tracey Walter</t>
  </si>
  <si>
    <t>Don Pardo</t>
  </si>
  <si>
    <t>Radio DaysÂ </t>
  </si>
  <si>
    <t>Allen Coulter</t>
  </si>
  <si>
    <t>Remember MeÂ </t>
  </si>
  <si>
    <t>Ruby Jerins</t>
  </si>
  <si>
    <t>Clare Kilner</t>
  </si>
  <si>
    <t>Alexandra Holden</t>
  </si>
  <si>
    <t>How to DealÂ </t>
  </si>
  <si>
    <t>Trent Ford</t>
  </si>
  <si>
    <t>My Stepmother Is an AlienÂ </t>
  </si>
  <si>
    <t>PhiladelphiaÂ </t>
  </si>
  <si>
    <t>Josef Rusnak</t>
  </si>
  <si>
    <t>The Thirteenth FloorÂ </t>
  </si>
  <si>
    <t>Brad William Henke</t>
  </si>
  <si>
    <t>Lance Rivera</t>
  </si>
  <si>
    <t>Farrah Fawcett</t>
  </si>
  <si>
    <t>The CookoutÂ </t>
  </si>
  <si>
    <t>Ronald Neame</t>
  </si>
  <si>
    <t>Karl Malden</t>
  </si>
  <si>
    <t>MeteorÂ </t>
  </si>
  <si>
    <t>Brian Keith</t>
  </si>
  <si>
    <t>Bruce Paltrow</t>
  </si>
  <si>
    <t>DuetsÂ </t>
  </si>
  <si>
    <t>Hollywood EndingÂ </t>
  </si>
  <si>
    <t>Adam Rifkin</t>
  </si>
  <si>
    <t>Detroit Rock CityÂ </t>
  </si>
  <si>
    <t>Shannon Tweed</t>
  </si>
  <si>
    <t>Jon Polito</t>
  </si>
  <si>
    <t>HighlanderÂ </t>
  </si>
  <si>
    <t>Susanne Bier</t>
  </si>
  <si>
    <t>Things We Lost in the FireÂ </t>
  </si>
  <si>
    <t>Robin Weigert</t>
  </si>
  <si>
    <t>Kenneth Johnson</t>
  </si>
  <si>
    <t>Action|Crime|Sci-Fi</t>
  </si>
  <si>
    <t>SteelÂ </t>
  </si>
  <si>
    <t>The ImmigrantÂ </t>
  </si>
  <si>
    <t>Angela Sarafyan</t>
  </si>
  <si>
    <t>James Ivory</t>
  </si>
  <si>
    <t>The White CountessÂ </t>
  </si>
  <si>
    <t>Lynn Redgrave</t>
  </si>
  <si>
    <t>TranceÂ </t>
  </si>
  <si>
    <t>Tuppence Middleton</t>
  </si>
  <si>
    <t>Jessy Terrero</t>
  </si>
  <si>
    <t>Soul PlaneÂ </t>
  </si>
  <si>
    <t>Welcome to the SticksÂ </t>
  </si>
  <si>
    <t>Michel Galabru</t>
  </si>
  <si>
    <t>Vicente Amorim</t>
  </si>
  <si>
    <t>Jodie Whittaker</t>
  </si>
  <si>
    <t>GoodÂ </t>
  </si>
  <si>
    <t>Gaspar NoÃ©</t>
  </si>
  <si>
    <t>Emily Alyn Lind</t>
  </si>
  <si>
    <t>Paz de la Huerta</t>
  </si>
  <si>
    <t>Enter the VoidÂ </t>
  </si>
  <si>
    <t>Justin Kirk</t>
  </si>
  <si>
    <t>VampsÂ </t>
  </si>
  <si>
    <t>Ivan Sergei</t>
  </si>
  <si>
    <t>Hachi: A Dog's TaleÂ </t>
  </si>
  <si>
    <t>JÃ©rÃ´me Salle</t>
  </si>
  <si>
    <t>Tanya van Graan</t>
  </si>
  <si>
    <t>ZuluÂ </t>
  </si>
  <si>
    <t>Conrad Kemp</t>
  </si>
  <si>
    <t>Tommy Lee Jones</t>
  </si>
  <si>
    <t>The HomesmanÂ </t>
  </si>
  <si>
    <t>Jesse Vaughan</t>
  </si>
  <si>
    <t>Juwanna MannÂ </t>
  </si>
  <si>
    <t>Trond Fausa</t>
  </si>
  <si>
    <t>Steven Van Zandt</t>
  </si>
  <si>
    <t xml:space="preserve">LilyhammerÂ             </t>
  </si>
  <si>
    <t>Tommy Karlsen</t>
  </si>
  <si>
    <t>Norway</t>
  </si>
  <si>
    <t>Marie-JosÃ©e Croze</t>
  </si>
  <si>
    <t>David Alpay</t>
  </si>
  <si>
    <t>AraratÂ </t>
  </si>
  <si>
    <t>Charles Aznavour</t>
  </si>
  <si>
    <t>William Bindley</t>
  </si>
  <si>
    <t>MadisonÂ </t>
  </si>
  <si>
    <t>William Shockley</t>
  </si>
  <si>
    <t>Wayne Beach</t>
  </si>
  <si>
    <t>Slow BurnÂ </t>
  </si>
  <si>
    <t>GÃ©rard Krawczyk</t>
  </si>
  <si>
    <t>RyÃ´ko Hirosue</t>
  </si>
  <si>
    <t>Carole Bouquet</t>
  </si>
  <si>
    <t>WasabiÂ </t>
  </si>
  <si>
    <t>Michel Muller</t>
  </si>
  <si>
    <t>Comedy|Horror|Sci-Fi</t>
  </si>
  <si>
    <t>Dustin Milligan</t>
  </si>
  <si>
    <t>SlitherÂ </t>
  </si>
  <si>
    <t>Beverly Hills CopÂ </t>
  </si>
  <si>
    <t>Home AloneÂ </t>
  </si>
  <si>
    <t>3 Men and a BabyÂ </t>
  </si>
  <si>
    <t>TootsieÂ </t>
  </si>
  <si>
    <t>Top GunÂ </t>
  </si>
  <si>
    <t>Adrian Pasdar</t>
  </si>
  <si>
    <t>Pei-Pei Cheng</t>
  </si>
  <si>
    <t>Chen Chang</t>
  </si>
  <si>
    <t>Crouching Tiger, Hidden DragonÂ </t>
  </si>
  <si>
    <t>Sihung Lung</t>
  </si>
  <si>
    <t>Taiwan</t>
  </si>
  <si>
    <t>American BeautyÂ </t>
  </si>
  <si>
    <t>Ara Celi</t>
  </si>
  <si>
    <t>The King's SpeechÂ </t>
  </si>
  <si>
    <t>TwinsÂ </t>
  </si>
  <si>
    <t>Hugh O'Brian</t>
  </si>
  <si>
    <t>Bobby Campo</t>
  </si>
  <si>
    <t>Bex Taylor-Klaus</t>
  </si>
  <si>
    <t xml:space="preserve">Scream: The TV SeriesÂ             </t>
  </si>
  <si>
    <t>Jason Wiles</t>
  </si>
  <si>
    <t>Udayan Prasad</t>
  </si>
  <si>
    <t>The Yellow HandkerchiefÂ </t>
  </si>
  <si>
    <t>Rae Dawn Chong</t>
  </si>
  <si>
    <t>The Color PurpleÂ </t>
  </si>
  <si>
    <t>JK Youn</t>
  </si>
  <si>
    <t>Ji-won Ha</t>
  </si>
  <si>
    <t>Action|Comedy|Drama|Thriller</t>
  </si>
  <si>
    <t>Nicole Dionne</t>
  </si>
  <si>
    <t>Tidal WaveÂ </t>
  </si>
  <si>
    <t>Kyung-gu Sol</t>
  </si>
  <si>
    <t>Korean</t>
  </si>
  <si>
    <t>Morten Tyldum</t>
  </si>
  <si>
    <t>The Imitation GameÂ </t>
  </si>
  <si>
    <t>Allen Leech</t>
  </si>
  <si>
    <t>Private BenjaminÂ </t>
  </si>
  <si>
    <t>Coal Miner's DaughterÂ </t>
  </si>
  <si>
    <t>Levon Helm</t>
  </si>
  <si>
    <t>Diary of a Wimpy KidÂ </t>
  </si>
  <si>
    <t>AndrÃ©s Muschietti</t>
  </si>
  <si>
    <t>Megan Charpentier</t>
  </si>
  <si>
    <t>MamaÂ </t>
  </si>
  <si>
    <t>Isabelle NÃ©lisse</t>
  </si>
  <si>
    <t>National Lampoon's VacationÂ </t>
  </si>
  <si>
    <t>Georgina Cates</t>
  </si>
  <si>
    <t>Jackson Nicoll</t>
  </si>
  <si>
    <t>Bad GrandpaÂ </t>
  </si>
  <si>
    <t>Grasie Mercedes</t>
  </si>
  <si>
    <t>Sylvia Syms</t>
  </si>
  <si>
    <t>The QueenÂ </t>
  </si>
  <si>
    <t>BeetlejuiceÂ </t>
  </si>
  <si>
    <t>Glenn Shadix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</si>
  <si>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</si>
  <si>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</si>
  <si>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</si>
  <si>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</si>
  <si>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</si>
  <si>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</si>
  <si>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Jessica Raine</t>
  </si>
  <si>
    <t>Tessa Thompson</t>
  </si>
  <si>
    <t>When a Stranger CallsÂ </t>
  </si>
  <si>
    <t>Big Fat LiarÂ </t>
  </si>
  <si>
    <t>Lee Majors</t>
  </si>
  <si>
    <t>The Deer HunterÂ </t>
  </si>
  <si>
    <t>Wag the DogÂ </t>
  </si>
  <si>
    <t>Jim Fall</t>
  </si>
  <si>
    <t>Adam Lamberg</t>
  </si>
  <si>
    <t>Adventure|Comedy|Family|Music|Romance</t>
  </si>
  <si>
    <t>Clayton Snyder</t>
  </si>
  <si>
    <t>The Lizzie McGuire MovieÂ </t>
  </si>
  <si>
    <t>Ric Roman Waugh</t>
  </si>
  <si>
    <t>SnitchÂ </t>
  </si>
  <si>
    <t>Michael Dougherty</t>
  </si>
  <si>
    <t>KrampusÂ </t>
  </si>
  <si>
    <t>Allison Tolman</t>
  </si>
  <si>
    <t>The FacultyÂ </t>
  </si>
  <si>
    <t>Virginia Capers</t>
  </si>
  <si>
    <t>Rae'Ven Kelly</t>
  </si>
  <si>
    <t>What's Love Got to Do with ItÂ </t>
  </si>
  <si>
    <t>Dororthy Thorton</t>
  </si>
  <si>
    <t>Cop LandÂ </t>
  </si>
  <si>
    <t>Joel Gallen</t>
  </si>
  <si>
    <t>JoAnna Garcia Swisher</t>
  </si>
  <si>
    <t>Not Another Teen MovieÂ </t>
  </si>
  <si>
    <t>End of WatchÂ </t>
  </si>
  <si>
    <t>The SkullsÂ </t>
  </si>
  <si>
    <t>William Petersen</t>
  </si>
  <si>
    <t>James Marsh</t>
  </si>
  <si>
    <t>The Theory of EverythingÂ </t>
  </si>
  <si>
    <t>Malibu's Most WantedÂ </t>
  </si>
  <si>
    <t>Matt Williams</t>
  </si>
  <si>
    <t>Where the Heart IsÂ </t>
  </si>
  <si>
    <t>Claude Rains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</si>
  <si>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</si>
  <si>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</si>
  <si>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</si>
  <si>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</si>
  <si>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</si>
  <si>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</si>
  <si>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Martha MacIsaac</t>
  </si>
  <si>
    <t>The Wedding DateÂ </t>
  </si>
  <si>
    <t>Rick Rosenthal</t>
  </si>
  <si>
    <t>Comedy|Horror|Thriller</t>
  </si>
  <si>
    <t>Halloween: ResurrectionÂ </t>
  </si>
  <si>
    <t>The Princess BrideÂ </t>
  </si>
  <si>
    <t>AndrÃ© the Giant</t>
  </si>
  <si>
    <t>The Great DebatersÂ </t>
  </si>
  <si>
    <t>Nicolas Winding Refn</t>
  </si>
  <si>
    <t>DriveÂ </t>
  </si>
  <si>
    <t>Russ Tamblyn</t>
  </si>
  <si>
    <t>Sara Sugarman</t>
  </si>
  <si>
    <t>Comedy|Family|Music|Romance</t>
  </si>
  <si>
    <t>Confessions of a Teenage Drama QueenÂ </t>
  </si>
  <si>
    <t>The Object of My AffectionÂ </t>
  </si>
  <si>
    <t>Kali Rocha</t>
  </si>
  <si>
    <t>Juan Carlos Fresnadillo</t>
  </si>
  <si>
    <t>28 Weeks LaterÂ </t>
  </si>
  <si>
    <t>Jessie T. Usher</t>
  </si>
  <si>
    <t>When the Game Stands TallÂ </t>
  </si>
  <si>
    <t>Ser'Darius Blain</t>
  </si>
  <si>
    <t>Luke Benward</t>
  </si>
  <si>
    <t>Because of Winn-DixieÂ </t>
  </si>
  <si>
    <t>Gina Prince-Bythewood</t>
  </si>
  <si>
    <t>Love &amp; BasketballÂ </t>
  </si>
  <si>
    <t>Grosse Pointe BlankÂ </t>
  </si>
  <si>
    <t>Mitchell Ryan</t>
  </si>
  <si>
    <t>Phil Traill</t>
  </si>
  <si>
    <t>All About SteveÂ 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</si>
  <si>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</si>
  <si>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</si>
  <si>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</si>
  <si>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</si>
  <si>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</si>
  <si>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</si>
  <si>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Rachel True</t>
  </si>
  <si>
    <t>The CraftÂ </t>
  </si>
  <si>
    <t>Brenda Strong</t>
  </si>
  <si>
    <t>Match PointÂ </t>
  </si>
  <si>
    <t>Elizabeth Allen Rosenbaum</t>
  </si>
  <si>
    <t>Hutch Dano</t>
  </si>
  <si>
    <t>Sierra McCormick</t>
  </si>
  <si>
    <t>Ramona and BeezusÂ </t>
  </si>
  <si>
    <t>Jason Spevack</t>
  </si>
  <si>
    <t>The Remains of the DayÂ </t>
  </si>
  <si>
    <t>Nicole Ari Parker</t>
  </si>
  <si>
    <t>Boogie NightsÂ </t>
  </si>
  <si>
    <t>Nina Hartley</t>
  </si>
  <si>
    <t>Nowhere to RunÂ </t>
  </si>
  <si>
    <t>Joss Ackland</t>
  </si>
  <si>
    <t>Michael Mayer</t>
  </si>
  <si>
    <t>Danny Pino</t>
  </si>
  <si>
    <t>FlickaÂ </t>
  </si>
  <si>
    <t>Martin Weisz</t>
  </si>
  <si>
    <t>The Hills Have Eyes IIÂ </t>
  </si>
  <si>
    <t>John Ottman</t>
  </si>
  <si>
    <t>Joey Lawrence</t>
  </si>
  <si>
    <t>Urban Legends: Final CutÂ </t>
  </si>
  <si>
    <t>Tuck EverlastingÂ </t>
  </si>
  <si>
    <t>John Bonito</t>
  </si>
  <si>
    <t>Firass Dirani</t>
  </si>
  <si>
    <t>The MarineÂ </t>
  </si>
  <si>
    <t>Peter Atencio</t>
  </si>
  <si>
    <t>KeanuÂ </t>
  </si>
  <si>
    <t>Cinda McCain</t>
  </si>
  <si>
    <t>Country StrongÂ </t>
  </si>
  <si>
    <t>Official site</t>
  </si>
  <si>
    <t>David Nutter</t>
  </si>
  <si>
    <t>Disturbing BehaviorÂ </t>
  </si>
  <si>
    <t>Derek Cianfrance</t>
  </si>
  <si>
    <t>The Place Beyond the PinesÂ </t>
  </si>
  <si>
    <t>Angelo Anthony Pizza</t>
  </si>
  <si>
    <t>Akie Kotabe</t>
  </si>
  <si>
    <t>The November ManÂ </t>
  </si>
  <si>
    <t>Stephan Elliott</t>
  </si>
  <si>
    <t>Jason Priestley</t>
  </si>
  <si>
    <t>Eye of the BeholderÂ </t>
  </si>
  <si>
    <t>GeneviÃ¨ve Bujold</t>
  </si>
  <si>
    <t>The Hurt LockerÂ </t>
  </si>
  <si>
    <t>Mark L. Lester</t>
  </si>
  <si>
    <t>George C. Scott</t>
  </si>
  <si>
    <t>FirestarterÂ </t>
  </si>
  <si>
    <t>Killing Them SoftlyÂ </t>
  </si>
  <si>
    <t>Nina Hoss</t>
  </si>
  <si>
    <t>A Most Wanted ManÂ </t>
  </si>
  <si>
    <t>Homayoun Ershadi</t>
  </si>
  <si>
    <t>Tom Green</t>
  </si>
  <si>
    <t>Freddy Got FingeredÂ </t>
  </si>
  <si>
    <t>Mike Nawrocki</t>
  </si>
  <si>
    <t>Cam Clarke</t>
  </si>
  <si>
    <t>Yuri Lowenthal</t>
  </si>
  <si>
    <t>The Pirates Who Don't Do Anything: A VeggieTales MovieÂ </t>
  </si>
  <si>
    <t>Phil Vischer</t>
  </si>
  <si>
    <t>Catherine Owens</t>
  </si>
  <si>
    <t>The Edge</t>
  </si>
  <si>
    <t>U2 3DÂ </t>
  </si>
  <si>
    <t>Larry Mullen Jr.</t>
  </si>
  <si>
    <t>Douglas Aarniokoski</t>
  </si>
  <si>
    <t>Adrian Paul</t>
  </si>
  <si>
    <t>Highlander: EndgameÂ </t>
  </si>
  <si>
    <t>Adam Copeland</t>
  </si>
  <si>
    <t>Bryan Barber</t>
  </si>
  <si>
    <t>Crime|Drama|Musical|Romance</t>
  </si>
  <si>
    <t>IdlewildÂ </t>
  </si>
  <si>
    <t>Lone Scherfig</t>
  </si>
  <si>
    <t>One DayÂ </t>
  </si>
  <si>
    <t>Drew Barrymore</t>
  </si>
  <si>
    <t>Whip ItÂ </t>
  </si>
  <si>
    <t>Brian Koppelman</t>
  </si>
  <si>
    <t>Knockaround GuysÂ </t>
  </si>
  <si>
    <t>Kevin Gage</t>
  </si>
  <si>
    <t>James Foley</t>
  </si>
  <si>
    <t>ConfidenceÂ </t>
  </si>
  <si>
    <t>The MuseÂ </t>
  </si>
  <si>
    <t>Keith Allen</t>
  </si>
  <si>
    <t>De-LovelyÂ </t>
  </si>
  <si>
    <t>Sandra Nelson</t>
  </si>
  <si>
    <t>New York StoriesÂ </t>
  </si>
  <si>
    <t>Steve Gomer</t>
  </si>
  <si>
    <t>Kyla Pratt</t>
  </si>
  <si>
    <t>Barney's Great AdventureÂ </t>
  </si>
  <si>
    <t>Shirley Douglas</t>
  </si>
  <si>
    <t>The Man with the Iron FistsÂ </t>
  </si>
  <si>
    <t>Daniel Wu</t>
  </si>
  <si>
    <t>Home FriesÂ </t>
  </si>
  <si>
    <t>Mark Piznarski</t>
  </si>
  <si>
    <t>Here on EarthÂ </t>
  </si>
  <si>
    <t>BrazilÂ </t>
  </si>
  <si>
    <t>Family|Music|Romance</t>
  </si>
  <si>
    <t>Raise Your VoiceÂ </t>
  </si>
  <si>
    <t>Nicole de Boer</t>
  </si>
  <si>
    <t>Drama|Fantasy|Mystery|Sci-Fi</t>
  </si>
  <si>
    <t xml:space="preserve">The Dead ZoneÂ             </t>
  </si>
  <si>
    <t>Chris Bruno</t>
  </si>
  <si>
    <t>The Big LebowskiÂ </t>
  </si>
  <si>
    <t>Craig Brewer</t>
  </si>
  <si>
    <t>Black Snake MoanÂ </t>
  </si>
  <si>
    <t>Khandi Alexander</t>
  </si>
  <si>
    <t>Dark BlueÂ </t>
  </si>
  <si>
    <t>Michael Michele</t>
  </si>
  <si>
    <t>Biography|Drama|History|Thriller|War</t>
  </si>
  <si>
    <t>A Mighty HeartÂ </t>
  </si>
  <si>
    <t>Dan Futterman</t>
  </si>
  <si>
    <t>David Raynr</t>
  </si>
  <si>
    <t>Whatever It TakesÂ </t>
  </si>
  <si>
    <t>Marla Sokoloff</t>
  </si>
  <si>
    <t>Mort Nathan</t>
  </si>
  <si>
    <t>Boat TripÂ </t>
  </si>
  <si>
    <t>The Importance of Being EarnestÂ </t>
  </si>
  <si>
    <t>Dan Curtis</t>
  </si>
  <si>
    <t>The Love LetterÂ </t>
  </si>
  <si>
    <t>Estelle Parsons</t>
  </si>
  <si>
    <t>Wil Shriner</t>
  </si>
  <si>
    <t>HootÂ </t>
  </si>
  <si>
    <t>Martin McDonagh</t>
  </si>
  <si>
    <t>Anna Madeley</t>
  </si>
  <si>
    <t>Elizabeth Berrington</t>
  </si>
  <si>
    <t>In BrugesÂ </t>
  </si>
  <si>
    <t>Eric Godon</t>
  </si>
  <si>
    <t>Tina Gordon Chism</t>
  </si>
  <si>
    <t>PeeplesÂ </t>
  </si>
  <si>
    <t>Diahann Carroll</t>
  </si>
  <si>
    <t>Peter Cattaneo</t>
  </si>
  <si>
    <t>The RockerÂ </t>
  </si>
  <si>
    <t>Vicky Jenson</t>
  </si>
  <si>
    <t>Post GradÂ </t>
  </si>
  <si>
    <t>Promised LandÂ </t>
  </si>
  <si>
    <t>Whatever WorksÂ </t>
  </si>
  <si>
    <t>Conleth Hill</t>
  </si>
  <si>
    <t>Mary Lambert</t>
  </si>
  <si>
    <t>The In CrowdÂ </t>
  </si>
  <si>
    <t>Adventure|Crime|Drama|Mystery|Western</t>
  </si>
  <si>
    <t>Three BurialsÂ </t>
  </si>
  <si>
    <t>Guillermo Arriaga</t>
  </si>
  <si>
    <t>Peter Kassovitz</t>
  </si>
  <si>
    <t>Jakob the LiarÂ </t>
  </si>
  <si>
    <t>Corbin Bernsen</t>
  </si>
  <si>
    <t>Kiss Kiss Bang BangÂ </t>
  </si>
  <si>
    <t>Rodman Flender</t>
  </si>
  <si>
    <t>Idle HandsÂ </t>
  </si>
  <si>
    <t>Mulholland DriveÂ </t>
  </si>
  <si>
    <t>Katja von Garnier</t>
  </si>
  <si>
    <t>Drama|Fantasy|Horror|Romance</t>
  </si>
  <si>
    <t>Blood and ChocolateÂ </t>
  </si>
  <si>
    <t>Chris Geere</t>
  </si>
  <si>
    <t>You Will Meet a Tall Dark StrangerÂ </t>
  </si>
  <si>
    <t>Mark Romanek</t>
  </si>
  <si>
    <t>Never Let Me GoÂ </t>
  </si>
  <si>
    <t>Anna Silk</t>
  </si>
  <si>
    <t xml:space="preserve">The CompanyÂ             </t>
  </si>
  <si>
    <t>Brad Anderson</t>
  </si>
  <si>
    <t>TranssiberianÂ </t>
  </si>
  <si>
    <t>Mac McDonald</t>
  </si>
  <si>
    <t>Michael Chapman</t>
  </si>
  <si>
    <t>The Clan of the Cave BearÂ </t>
  </si>
  <si>
    <t>Mike Muscat</t>
  </si>
  <si>
    <t>Antonio Banderas</t>
  </si>
  <si>
    <t>Crazy in AlabamaÂ </t>
  </si>
  <si>
    <t>Funny GamesÂ </t>
  </si>
  <si>
    <t>Khalil Sullins</t>
  </si>
  <si>
    <t>Kalim Chandler</t>
  </si>
  <si>
    <t>Thomas Stroppel</t>
  </si>
  <si>
    <t>ListeningÂ </t>
  </si>
  <si>
    <t>Amber Marie Bollinger</t>
  </si>
  <si>
    <t>Cambodia</t>
  </si>
  <si>
    <t>Felicia's JourneyÂ </t>
  </si>
  <si>
    <t>Fritz Lang</t>
  </si>
  <si>
    <t>Gustav FrÃ¶hlich</t>
  </si>
  <si>
    <t>Brigitte Helm</t>
  </si>
  <si>
    <t>MetropolisÂ </t>
  </si>
  <si>
    <t>Rudolf Klein-Rogge</t>
  </si>
  <si>
    <t>District B13Â </t>
  </si>
  <si>
    <t>Dany Verissimo-Petit</t>
  </si>
  <si>
    <t>Things to Do in Denver When You're DeadÂ </t>
  </si>
  <si>
    <t>Hsiao-Hsien Hou</t>
  </si>
  <si>
    <t>The AssassinÂ </t>
  </si>
  <si>
    <t>Satoshi Tsumabuki</t>
  </si>
  <si>
    <t>Comedy|Crime|Drama|Thriller|War</t>
  </si>
  <si>
    <t>Buffalo SoldiersÂ </t>
  </si>
  <si>
    <t>Andrey Zvyagintsev</t>
  </si>
  <si>
    <t>Vladimir Garin</t>
  </si>
  <si>
    <t>Konstantin Lavronenko</t>
  </si>
  <si>
    <t>The ReturnÂ </t>
  </si>
  <si>
    <t>Nataliya Vdovina</t>
  </si>
  <si>
    <t>Tony Jaa</t>
  </si>
  <si>
    <t>Petchtai Wongkamlao</t>
  </si>
  <si>
    <t>Nirut Sirichanya</t>
  </si>
  <si>
    <t>Ong-bak 2Â </t>
  </si>
  <si>
    <t>Sarunyu Wongkrachang</t>
  </si>
  <si>
    <t>Thai</t>
  </si>
  <si>
    <t>Thailand</t>
  </si>
  <si>
    <t>JJ Feild</t>
  </si>
  <si>
    <t>Action|Adventure|Drama|History|Thriller|War</t>
  </si>
  <si>
    <t>CenturionÂ </t>
  </si>
  <si>
    <t>Gina Bellman</t>
  </si>
  <si>
    <t>Silent TriggerÂ </t>
  </si>
  <si>
    <t>Conrad Dunn</t>
  </si>
  <si>
    <t>RyÃ»hei Kitamura</t>
  </si>
  <si>
    <t>The Midnight Meat TrainÂ </t>
  </si>
  <si>
    <t>Darrell Roodt</t>
  </si>
  <si>
    <t>Winnie MandelaÂ </t>
  </si>
  <si>
    <t>Aubrey Poo</t>
  </si>
  <si>
    <t>Dito Montiel</t>
  </si>
  <si>
    <t>The Son of No OneÂ </t>
  </si>
  <si>
    <t>Stefan Ruzowitzky</t>
  </si>
  <si>
    <t>Action|Comedy|Drama|War</t>
  </si>
  <si>
    <t>All the Queen's MenÂ </t>
  </si>
  <si>
    <t>Edward Fox</t>
  </si>
  <si>
    <t>Jake Paltrow</t>
  </si>
  <si>
    <t>Gael Le Cornec</t>
  </si>
  <si>
    <t>Comedy|Drama|Fantasy|Music|Romance</t>
  </si>
  <si>
    <t>The Good NightÂ </t>
  </si>
  <si>
    <t>Juraj Jakubisko</t>
  </si>
  <si>
    <t>Hans Matheson</t>
  </si>
  <si>
    <t>Biography|Drama|Fantasy|History</t>
  </si>
  <si>
    <t>Bathory: Countess of BloodÂ </t>
  </si>
  <si>
    <t>Slovakia</t>
  </si>
  <si>
    <t>Anthony Silverston</t>
  </si>
  <si>
    <t>KhumbaÂ </t>
  </si>
  <si>
    <t>Gabe IbÃ¡Ã±ez</t>
  </si>
  <si>
    <t>AutomataÂ </t>
  </si>
  <si>
    <t>Bulgaria</t>
  </si>
  <si>
    <t>Gerry Lively</t>
  </si>
  <si>
    <t>Lucy Gaskell</t>
  </si>
  <si>
    <t>Dungeons &amp; Dragons: Wrath of the Dragon GodÂ </t>
  </si>
  <si>
    <t>Steven Elder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</si>
  <si>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</si>
  <si>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</si>
  <si>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</si>
  <si>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</si>
  <si>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</si>
  <si>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</si>
  <si>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Tung-Shing Yee</t>
  </si>
  <si>
    <t>Shinjuku IncidentÂ </t>
  </si>
  <si>
    <t>Yasuaki Kurata</t>
  </si>
  <si>
    <t>Julien Temple</t>
  </si>
  <si>
    <t>PandaemoniumÂ </t>
  </si>
  <si>
    <t>Linus Roache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</si>
  <si>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</si>
  <si>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</si>
  <si>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</si>
  <si>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</si>
  <si>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</si>
  <si>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</si>
  <si>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Arben Bajraktaraj</t>
  </si>
  <si>
    <t>Peter Cousens</t>
  </si>
  <si>
    <t>Drama|Family|Music</t>
  </si>
  <si>
    <t>Sharon Leal</t>
  </si>
  <si>
    <t>FreedomÂ </t>
  </si>
  <si>
    <t>Bart Shatto</t>
  </si>
  <si>
    <t>UnforgivenÂ </t>
  </si>
  <si>
    <t>Lars von Trier</t>
  </si>
  <si>
    <t>Jeremy Davies</t>
  </si>
  <si>
    <t>ManderlayÂ </t>
  </si>
  <si>
    <t>Jean-Marc Barr</t>
  </si>
  <si>
    <t>Saurabh Shukla</t>
  </si>
  <si>
    <t>Anil Kapoor</t>
  </si>
  <si>
    <t>Slumdog MillionaireÂ </t>
  </si>
  <si>
    <t>Ayush Mahesh Khedekar</t>
  </si>
  <si>
    <t>Lois Smith</t>
  </si>
  <si>
    <t>Fatal AttractionÂ </t>
  </si>
  <si>
    <t>Pretty WomanÂ </t>
  </si>
  <si>
    <t>John Blanchard</t>
  </si>
  <si>
    <t xml:space="preserve">Towering InfernoÂ             </t>
  </si>
  <si>
    <t>Joe Flaherty</t>
  </si>
  <si>
    <t>John Cornell</t>
  </si>
  <si>
    <t>Crocodile Dundee IIÂ </t>
  </si>
  <si>
    <t>John Meillon</t>
  </si>
  <si>
    <t>Vidhu Vinod Chopra</t>
  </si>
  <si>
    <t>Broken HorsesÂ </t>
  </si>
  <si>
    <t>Chad Bishop</t>
  </si>
  <si>
    <t>Born on the Fourth of JulyÂ </t>
  </si>
  <si>
    <t>Cool RunningsÂ </t>
  </si>
  <si>
    <t>Malik Yoba</t>
  </si>
  <si>
    <t>Jensen Ackles</t>
  </si>
  <si>
    <t>My Bloody ValentineÂ </t>
  </si>
  <si>
    <t>Stomp the YardÂ </t>
  </si>
  <si>
    <t>Caroline Munro</t>
  </si>
  <si>
    <t>The Spy Who Loved MeÂ </t>
  </si>
  <si>
    <t>Barbara Bach</t>
  </si>
  <si>
    <t>Steve Gonsalves</t>
  </si>
  <si>
    <t>Amy Bruni</t>
  </si>
  <si>
    <t xml:space="preserve">Ghost HuntersÂ             </t>
  </si>
  <si>
    <t>Jason Hawes</t>
  </si>
  <si>
    <t>Jamie Blanks</t>
  </si>
  <si>
    <t>Urban LegendÂ </t>
  </si>
  <si>
    <t>Good DeedsÂ </t>
  </si>
  <si>
    <t>Randal Kleiser</t>
  </si>
  <si>
    <t>White FangÂ </t>
  </si>
  <si>
    <t>Susan Hogan</t>
  </si>
  <si>
    <t>SuperstarÂ </t>
  </si>
  <si>
    <t>The Iron LadyÂ </t>
  </si>
  <si>
    <t>Olivia Colman</t>
  </si>
  <si>
    <t>Jonah: A VeggieTales MovieÂ </t>
  </si>
  <si>
    <t>Shelby Vischer</t>
  </si>
  <si>
    <t>Poetic JusticeÂ </t>
  </si>
  <si>
    <t>Maya Angelou</t>
  </si>
  <si>
    <t>Roger Guenveur Smith</t>
  </si>
  <si>
    <t>All About the BenjaminsÂ </t>
  </si>
  <si>
    <t>Gino Salvano</t>
  </si>
  <si>
    <t>Vampire in BrooklynÂ </t>
  </si>
  <si>
    <t>Allen Payne</t>
  </si>
  <si>
    <t>Linda Blair</t>
  </si>
  <si>
    <t>Exorcist II: The HereticÂ </t>
  </si>
  <si>
    <t>An American HauntingÂ </t>
  </si>
  <si>
    <t>My Boss's DaughterÂ </t>
  </si>
  <si>
    <t>Adventure|Mystery|Thriller</t>
  </si>
  <si>
    <t>A Perfect GetawayÂ </t>
  </si>
  <si>
    <t>Rick Famuyiwa</t>
  </si>
  <si>
    <t>Lance Gross</t>
  </si>
  <si>
    <t>Our Family WeddingÂ </t>
  </si>
  <si>
    <t>Alan Cohn</t>
  </si>
  <si>
    <t>Dead Man on CampusÂ </t>
  </si>
  <si>
    <t>Franco Zeffirelli</t>
  </si>
  <si>
    <t>Tea with MussoliniÂ </t>
  </si>
  <si>
    <t>Paolo Seganti</t>
  </si>
  <si>
    <t>Tom Holland</t>
  </si>
  <si>
    <t>Bethany Joy Lenz</t>
  </si>
  <si>
    <t>ThinnerÂ </t>
  </si>
  <si>
    <t>New York, New YorkÂ </t>
  </si>
  <si>
    <t>CrooklynÂ </t>
  </si>
  <si>
    <t>Eliza Coupe</t>
  </si>
  <si>
    <t>I Think I Love My WifeÂ </t>
  </si>
  <si>
    <t>James Isaac</t>
  </si>
  <si>
    <t>Kane Hodder</t>
  </si>
  <si>
    <t>Jason XÂ </t>
  </si>
  <si>
    <t>Lexa Doig</t>
  </si>
  <si>
    <t>Emilio Estevez</t>
  </si>
  <si>
    <t>BobbyÂ </t>
  </si>
  <si>
    <t>Comedy|Mystery|Romance</t>
  </si>
  <si>
    <t>Head Over HeelsÂ </t>
  </si>
  <si>
    <t>China Chow</t>
  </si>
  <si>
    <t>Josh Schwartz</t>
  </si>
  <si>
    <t>Fun SizeÂ </t>
  </si>
  <si>
    <t>Osric Chau</t>
  </si>
  <si>
    <t>Julian Schnabel</t>
  </si>
  <si>
    <t>Emmanuelle Seigner</t>
  </si>
  <si>
    <t>The Diving Bell and the ButterflyÂ </t>
  </si>
  <si>
    <t>Isaach De BankolÃ©</t>
  </si>
  <si>
    <t>Todd Field</t>
  </si>
  <si>
    <t>Little ChildrenÂ </t>
  </si>
  <si>
    <t>Jane Adams</t>
  </si>
  <si>
    <t>Davis Guggenheim</t>
  </si>
  <si>
    <t>GossipÂ </t>
  </si>
  <si>
    <t>Noam Jenkins</t>
  </si>
  <si>
    <t>A Walk on the MoonÂ </t>
  </si>
  <si>
    <t>Tovah Feldshuh</t>
  </si>
  <si>
    <t>Catch a FireÂ </t>
  </si>
  <si>
    <t>Bonnie Henna</t>
  </si>
  <si>
    <t>Stephen Carpenter</t>
  </si>
  <si>
    <t>Angela Featherstone</t>
  </si>
  <si>
    <t>Melissa Sagemiller</t>
  </si>
  <si>
    <t>Soul SurvivorsÂ </t>
  </si>
  <si>
    <t>Candace Kroslak</t>
  </si>
  <si>
    <t>Todd Boyce</t>
  </si>
  <si>
    <t>Jefferson in ParisÂ </t>
  </si>
  <si>
    <t>Nigel Whitmey</t>
  </si>
  <si>
    <t>Easy VirtueÂ </t>
  </si>
  <si>
    <t>James Fargo</t>
  </si>
  <si>
    <t>CaravansÂ </t>
  </si>
  <si>
    <t>Behrouz Vossoughi</t>
  </si>
  <si>
    <t>Iran</t>
  </si>
  <si>
    <t>Ruth Sheen</t>
  </si>
  <si>
    <t>Mr. TurnerÂ </t>
  </si>
  <si>
    <t>Karl Johnson</t>
  </si>
  <si>
    <t>Alain Resnais</t>
  </si>
  <si>
    <t>Sara Forestier</t>
  </si>
  <si>
    <t>Wild GrassÂ </t>
  </si>
  <si>
    <t>Edouard Baer</t>
  </si>
  <si>
    <t>Biography|Crime|Drama|War</t>
  </si>
  <si>
    <t>Amen.Â </t>
  </si>
  <si>
    <t>Ulrich MÃ¼he</t>
  </si>
  <si>
    <t>Chao-Bin Su</t>
  </si>
  <si>
    <t>Woo-sung Jung</t>
  </si>
  <si>
    <t>Reign of AssassinsÂ </t>
  </si>
  <si>
    <t>Kelly Lin</t>
  </si>
  <si>
    <t>The Lucky OnesÂ </t>
  </si>
  <si>
    <t>Kenneth Lonergan</t>
  </si>
  <si>
    <t>MargaretÂ </t>
  </si>
  <si>
    <t>John Gallagher Jr.</t>
  </si>
  <si>
    <t>Bo Zenga</t>
  </si>
  <si>
    <t>Stan HelsingÂ </t>
  </si>
  <si>
    <t>Diora Baird</t>
  </si>
  <si>
    <t>FlippedÂ </t>
  </si>
  <si>
    <t>Brokeback MountainÂ </t>
  </si>
  <si>
    <t>CluelessÂ </t>
  </si>
  <si>
    <t>Elisa Donovan</t>
  </si>
  <si>
    <t>Far from HeavenÂ </t>
  </si>
  <si>
    <t>Hot Tub Time Machine 2Â </t>
  </si>
  <si>
    <t>Olaf Lubaszenko</t>
  </si>
  <si>
    <t>Krystyna Janda</t>
  </si>
  <si>
    <t xml:space="preserve">DekalogÂ             </t>
  </si>
  <si>
    <t>Olgierd Lukaszewicz</t>
  </si>
  <si>
    <t>Polish</t>
  </si>
  <si>
    <t>Poland</t>
  </si>
  <si>
    <t>Stephen Marcus</t>
  </si>
  <si>
    <t>QuillsÂ </t>
  </si>
  <si>
    <t>Amelia Warner</t>
  </si>
  <si>
    <t>Seven PsychopathsÂ </t>
  </si>
  <si>
    <t>Crime|Drama|Music|Mystery|Thriller</t>
  </si>
  <si>
    <t>The Caveman's ValentineÂ </t>
  </si>
  <si>
    <t>Marian Dziedziel</t>
  </si>
  <si>
    <t>Jacek Koman</t>
  </si>
  <si>
    <t xml:space="preserve">The BorderÂ             </t>
  </si>
  <si>
    <t>Jaroslaw Boberek</t>
  </si>
  <si>
    <t>Bruno Ganz</t>
  </si>
  <si>
    <t>DownfallÂ </t>
  </si>
  <si>
    <t>Lola DueÃ±as</t>
  </si>
  <si>
    <t>BelÃ©n Rueda</t>
  </si>
  <si>
    <t>The Sea InsideÂ </t>
  </si>
  <si>
    <t>Tamar Novas</t>
  </si>
  <si>
    <t>Paul Brannigan</t>
  </si>
  <si>
    <t>Under the SkinÂ </t>
  </si>
  <si>
    <t>Alison Chand</t>
  </si>
  <si>
    <t>Biography|Comedy|Drama|War</t>
  </si>
  <si>
    <t>Good Morning, VietnamÂ </t>
  </si>
  <si>
    <t>Stephanie Danielson</t>
  </si>
  <si>
    <t>The Last GodfatherÂ </t>
  </si>
  <si>
    <t>Sean Kingston</t>
  </si>
  <si>
    <t>Justin Bieber: Never Say NeverÂ </t>
  </si>
  <si>
    <t>Boys II Men</t>
  </si>
  <si>
    <t>Black SwanÂ </t>
  </si>
  <si>
    <t>The Godfather: Part IIÂ </t>
  </si>
  <si>
    <t>Save the Last DanceÂ </t>
  </si>
  <si>
    <t>Fredro Starr</t>
  </si>
  <si>
    <t>Rodney Eastman</t>
  </si>
  <si>
    <t>Tuesday Knight</t>
  </si>
  <si>
    <t>A Nightmare on Elm Street 4: The Dream MasterÂ </t>
  </si>
  <si>
    <t>Brooke Bundy</t>
  </si>
  <si>
    <t>Brighton Sharbino</t>
  </si>
  <si>
    <t>Miracles from HeavenÂ </t>
  </si>
  <si>
    <t>Danny Leiner</t>
  </si>
  <si>
    <t>Dude, Where's My Car?Â </t>
  </si>
  <si>
    <t>Christopher Cain</t>
  </si>
  <si>
    <t>Patrick Wayne</t>
  </si>
  <si>
    <t>Young GunsÂ </t>
  </si>
  <si>
    <t>Theodore Melfi</t>
  </si>
  <si>
    <t>St. VincentÂ </t>
  </si>
  <si>
    <t>About Last NightÂ </t>
  </si>
  <si>
    <t>10 Things I Hate About YouÂ </t>
  </si>
  <si>
    <t>Andrew Keegan</t>
  </si>
  <si>
    <t>Ed Decter</t>
  </si>
  <si>
    <t>The New GuyÂ </t>
  </si>
  <si>
    <t>Gene Simmons</t>
  </si>
  <si>
    <t>Gene Quintano</t>
  </si>
  <si>
    <t>Loaded Weapon 1Â </t>
  </si>
  <si>
    <t>The ShallowsÂ </t>
  </si>
  <si>
    <t>Sedona Legge</t>
  </si>
  <si>
    <t>Eric Bress</t>
  </si>
  <si>
    <t>The Butterfly EffectÂ </t>
  </si>
  <si>
    <t>Snow DayÂ </t>
  </si>
  <si>
    <t>Preston A. Whitmore II</t>
  </si>
  <si>
    <t>This ChristmasÂ </t>
  </si>
  <si>
    <t>Comedy|Crime|Family|Sci-Fi</t>
  </si>
  <si>
    <t>Baby GeniusesÂ </t>
  </si>
  <si>
    <t>Kirk Wong</t>
  </si>
  <si>
    <t>The Big HitÂ </t>
  </si>
  <si>
    <t>Antonio Sabato Jr.</t>
  </si>
  <si>
    <t>Bronwen Hughes</t>
  </si>
  <si>
    <t>Harriet the SpyÂ </t>
  </si>
  <si>
    <t>Charlotte Sullivan</t>
  </si>
  <si>
    <t>John Lafia</t>
  </si>
  <si>
    <t>Jenny Agutter</t>
  </si>
  <si>
    <t>Child's Play 2Â </t>
  </si>
  <si>
    <t>Greg Germann</t>
  </si>
  <si>
    <t>Sam Miller</t>
  </si>
  <si>
    <t>Kate del Castillo</t>
  </si>
  <si>
    <t>No Good DeedÂ </t>
  </si>
  <si>
    <t>Henry Simmons</t>
  </si>
  <si>
    <t>The MistÂ </t>
  </si>
  <si>
    <t>Alex Garland</t>
  </si>
  <si>
    <t>Sonoya Mizuno</t>
  </si>
  <si>
    <t>Elina Alminas</t>
  </si>
  <si>
    <t>Ex MachinaÂ </t>
  </si>
  <si>
    <t>Corey Johnson</t>
  </si>
  <si>
    <t>Orson Bean</t>
  </si>
  <si>
    <t>Being John MalkovichÂ </t>
  </si>
  <si>
    <t>Mark Brown</t>
  </si>
  <si>
    <t>Two Can Play That GameÂ </t>
  </si>
  <si>
    <t>Ella Wahlestedt</t>
  </si>
  <si>
    <t>Adventure|Family|Sci-Fi</t>
  </si>
  <si>
    <t>Teo Halm</t>
  </si>
  <si>
    <t>Earth to EchoÂ </t>
  </si>
  <si>
    <t>Jason Gray-Stanford</t>
  </si>
  <si>
    <t>Crazy/BeautifulÂ </t>
  </si>
  <si>
    <t>Rolando Molina</t>
  </si>
  <si>
    <t>Kazunari Ninomiya</t>
  </si>
  <si>
    <t>Yuki Matsuzaki</t>
  </si>
  <si>
    <t>Letters from Iwo JimaÂ </t>
  </si>
  <si>
    <t>ShidÃ´ Nakamura</t>
  </si>
  <si>
    <t>Michael Polish</t>
  </si>
  <si>
    <t>The Astronaut FarmerÂ </t>
  </si>
  <si>
    <t>Daisy von Scherler Mayer</t>
  </si>
  <si>
    <t>WooÂ </t>
  </si>
  <si>
    <t>Lenny Abrahamson</t>
  </si>
  <si>
    <t>RoomÂ </t>
  </si>
  <si>
    <t>Dirty WorkÂ </t>
  </si>
  <si>
    <t>John Waters</t>
  </si>
  <si>
    <t>Serial MomÂ </t>
  </si>
  <si>
    <t>DickÂ </t>
  </si>
  <si>
    <t>David Dencik</t>
  </si>
  <si>
    <t xml:space="preserve">Del 1 - MÃ¤n som hatar kvinnorÂ             </t>
  </si>
  <si>
    <t>Lena Endre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</si>
  <si>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</si>
  <si>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</si>
  <si>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</si>
  <si>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</si>
  <si>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</si>
  <si>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</si>
  <si>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</si>
  <si>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</si>
  <si>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</si>
  <si>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Josie Loren</t>
  </si>
  <si>
    <t>Justin Chon</t>
  </si>
  <si>
    <t>21 &amp; OverÂ </t>
  </si>
  <si>
    <t>Sarah Wright</t>
  </si>
  <si>
    <t>Olivier Assayas</t>
  </si>
  <si>
    <t>Paris, je t'aimeÂ </t>
  </si>
  <si>
    <t>Catalina Sandino Moreno</t>
  </si>
  <si>
    <t>Kathryn Morris</t>
  </si>
  <si>
    <t>Resurrecting the ChampÂ </t>
  </si>
  <si>
    <t>Sarita Choudhury</t>
  </si>
  <si>
    <t>AdmissionÂ </t>
  </si>
  <si>
    <t>Patrice Leconte</t>
  </si>
  <si>
    <t>Daniel Auteuil</t>
  </si>
  <si>
    <t>The Widow of Saint-PierreÂ </t>
  </si>
  <si>
    <t>Yves Jacques</t>
  </si>
  <si>
    <t>Meghan Heffern</t>
  </si>
  <si>
    <t>ChloeÂ </t>
  </si>
  <si>
    <t>Natalie Lisinska</t>
  </si>
  <si>
    <t>Paul Mazursky</t>
  </si>
  <si>
    <t>FaithfulÂ </t>
  </si>
  <si>
    <t>Find Me GuiltyÂ </t>
  </si>
  <si>
    <t>Stephen Chbosky</t>
  </si>
  <si>
    <t>Ezra Miller</t>
  </si>
  <si>
    <t>The Perks of Being a WallflowerÂ </t>
  </si>
  <si>
    <t>Jon Hess</t>
  </si>
  <si>
    <t>Ian Gomez</t>
  </si>
  <si>
    <t>Excessive ForceÂ </t>
  </si>
  <si>
    <t>Thomas Ian Griffith</t>
  </si>
  <si>
    <t>InfamousÂ </t>
  </si>
  <si>
    <t>The ClaimÂ </t>
  </si>
  <si>
    <t>The Vatican TapesÂ </t>
  </si>
  <si>
    <t>Luke Treadaway</t>
  </si>
  <si>
    <t>John Boyega</t>
  </si>
  <si>
    <t>Attack the BlockÂ </t>
  </si>
  <si>
    <t>Nikola Djuricko</t>
  </si>
  <si>
    <t>Jelena Jovanova</t>
  </si>
  <si>
    <t>In the Land of Blood and HoneyÂ </t>
  </si>
  <si>
    <t>Branko Djuric</t>
  </si>
  <si>
    <t>Bosnian</t>
  </si>
  <si>
    <t>Tara Platt</t>
  </si>
  <si>
    <t>The CallÂ </t>
  </si>
  <si>
    <t>John H. Lee</t>
  </si>
  <si>
    <t>Dean Dawson</t>
  </si>
  <si>
    <t>Operation ChromiteÂ </t>
  </si>
  <si>
    <t>Jung-jae Lee</t>
  </si>
  <si>
    <t>John Stainton</t>
  </si>
  <si>
    <t>Action|Adventure|Comedy|Family</t>
  </si>
  <si>
    <t>Steve Irwin</t>
  </si>
  <si>
    <t>The Crocodile Hunter: Collision CourseÂ </t>
  </si>
  <si>
    <t>Louis Herthum</t>
  </si>
  <si>
    <t>Biography|Comedy|Crime|Drama|Romance</t>
  </si>
  <si>
    <t>Dameon Clarke</t>
  </si>
  <si>
    <t>I Love You Phillip MorrisÂ </t>
  </si>
  <si>
    <t>Annie Golden</t>
  </si>
  <si>
    <t>Everett McGill</t>
  </si>
  <si>
    <t>Quest for FireÂ </t>
  </si>
  <si>
    <t>Gary Schwartz</t>
  </si>
  <si>
    <t>None</t>
  </si>
  <si>
    <t>Antwone FisherÂ </t>
  </si>
  <si>
    <t>Gabriel Millman</t>
  </si>
  <si>
    <t>The Emperor's ClubÂ </t>
  </si>
  <si>
    <t>Rob Morrow</t>
  </si>
  <si>
    <t>True RomanceÂ </t>
  </si>
  <si>
    <t>Benedek Fliegauf</t>
  </si>
  <si>
    <t>WombÂ </t>
  </si>
  <si>
    <t>Hannah Murray</t>
  </si>
  <si>
    <t>Glengarry Glen RossÂ </t>
  </si>
  <si>
    <t>Jude Ciccolella</t>
  </si>
  <si>
    <t>The Killer Inside MeÂ </t>
  </si>
  <si>
    <t>Paul Schrader</t>
  </si>
  <si>
    <t>Cat PeopleÂ </t>
  </si>
  <si>
    <t>Stewart Hendler</t>
  </si>
  <si>
    <t>Margo Harshman</t>
  </si>
  <si>
    <t>Julian Morris</t>
  </si>
  <si>
    <t>Sorority RowÂ </t>
  </si>
  <si>
    <t>John Cromwell</t>
  </si>
  <si>
    <t>Mary Astor</t>
  </si>
  <si>
    <t>The Prisoner of ZendaÂ </t>
  </si>
  <si>
    <t>Ronald Colman</t>
  </si>
  <si>
    <t>Lars and the Real GirlÂ </t>
  </si>
  <si>
    <t>Mark Herman</t>
  </si>
  <si>
    <t>Sheila Hancock</t>
  </si>
  <si>
    <t>Richard Johnson</t>
  </si>
  <si>
    <t>The Boy in the Striped PajamasÂ </t>
  </si>
  <si>
    <t>Cara Horgan</t>
  </si>
  <si>
    <t>Crime|Drama|Musical</t>
  </si>
  <si>
    <t>Dancer in the DarkÂ </t>
  </si>
  <si>
    <t>BjÃ¶rk</t>
  </si>
  <si>
    <t>Oscar and LucindaÂ </t>
  </si>
  <si>
    <t>Abel Ferrara</t>
  </si>
  <si>
    <t>Vincent Gallo</t>
  </si>
  <si>
    <t>The FuneralÂ </t>
  </si>
  <si>
    <t>Solitary ManÂ </t>
  </si>
  <si>
    <t>Ethan Maniquis</t>
  </si>
  <si>
    <t>MacheteÂ </t>
  </si>
  <si>
    <t>George Hickenlooper</t>
  </si>
  <si>
    <t>Casino JackÂ </t>
  </si>
  <si>
    <t>Christian Campbell</t>
  </si>
  <si>
    <t>Gabriel Damon</t>
  </si>
  <si>
    <t>The Land Before TimeÂ </t>
  </si>
  <si>
    <t>Bill Erwin</t>
  </si>
  <si>
    <t>Je-kyu Kang</t>
  </si>
  <si>
    <t>Bin Won</t>
  </si>
  <si>
    <t>Min-sik Choi</t>
  </si>
  <si>
    <t>Tae Guk Gi: The Brotherhood of WarÂ </t>
  </si>
  <si>
    <t>William Dear</t>
  </si>
  <si>
    <t>The Perfect GameÂ </t>
  </si>
  <si>
    <t>The ExorcistÂ </t>
  </si>
  <si>
    <t>Lee J. Cobb</t>
  </si>
  <si>
    <t>Robert Shaw</t>
  </si>
  <si>
    <t>JawsÂ </t>
  </si>
  <si>
    <t>American PieÂ </t>
  </si>
  <si>
    <t>StÃ©phane Aubier</t>
  </si>
  <si>
    <t>Animation|Comedy|Crime|Drama|Family</t>
  </si>
  <si>
    <t>Ernest &amp; CelestineÂ </t>
  </si>
  <si>
    <t>Lambert Wilson</t>
  </si>
  <si>
    <t>Action|Adventure|Comedy|Fantasy|Mystery</t>
  </si>
  <si>
    <t>The Golden ChildÂ </t>
  </si>
  <si>
    <t>Charlotte Lewis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</si>
  <si>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</si>
  <si>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</si>
  <si>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</si>
  <si>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</si>
  <si>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</si>
  <si>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</si>
  <si>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Ally Sheedy</t>
  </si>
  <si>
    <t>WitnessÂ 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</si>
  <si>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</si>
  <si>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</si>
  <si>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</si>
  <si>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</si>
  <si>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</si>
  <si>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</si>
  <si>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Crime|Drama|Music|Romance</t>
  </si>
  <si>
    <t>Step UpÂ </t>
  </si>
  <si>
    <t>Josh Henderson</t>
  </si>
  <si>
    <t>Mike Judge</t>
  </si>
  <si>
    <t>Adventure|Animation|Comedy|Crime</t>
  </si>
  <si>
    <t>Beavis and Butt-Head Do AmericaÂ </t>
  </si>
  <si>
    <t>Sid Haig</t>
  </si>
  <si>
    <t>Jackie BrownÂ </t>
  </si>
  <si>
    <t>Harold &amp; Kumar Escape from Guantanamo BayÂ </t>
  </si>
  <si>
    <t>ChronicleÂ </t>
  </si>
  <si>
    <t>Ashley Hinshaw</t>
  </si>
  <si>
    <t>Amy Irving</t>
  </si>
  <si>
    <t>YentlÂ </t>
  </si>
  <si>
    <t>Steven Hill</t>
  </si>
  <si>
    <t>Adventure|Comedy|Fantasy|Sci-Fi</t>
  </si>
  <si>
    <t>Time BanditsÂ </t>
  </si>
  <si>
    <t>Tamra Davis</t>
  </si>
  <si>
    <t>Katherine Boecher</t>
  </si>
  <si>
    <t>Britney Spears</t>
  </si>
  <si>
    <t>CrossroadsÂ </t>
  </si>
  <si>
    <t>Dave Allen</t>
  </si>
  <si>
    <t>Nima Nourizadeh</t>
  </si>
  <si>
    <t>Kirby Bliss Blanton</t>
  </si>
  <si>
    <t>Project XÂ </t>
  </si>
  <si>
    <t>Oliver Cooper</t>
  </si>
  <si>
    <t>Franklin J. Schaffner</t>
  </si>
  <si>
    <t>PattonÂ </t>
  </si>
  <si>
    <t>Bill Hickman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</si>
  <si>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</si>
  <si>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</si>
  <si>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</si>
  <si>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</si>
  <si>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</si>
  <si>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</si>
  <si>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</si>
  <si>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</si>
  <si>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</si>
  <si>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Jerry Nelson</t>
  </si>
  <si>
    <t>Comedy|Drama|Family|Fantasy|Musical</t>
  </si>
  <si>
    <t>The Muppet Christmas CarolÂ </t>
  </si>
  <si>
    <t>FridaÂ </t>
  </si>
  <si>
    <t>Dan Cutforth</t>
  </si>
  <si>
    <t>Ashley Ashida Dixon</t>
  </si>
  <si>
    <t>Lexie Contursi</t>
  </si>
  <si>
    <t>Katy Perry: Part of MeÂ </t>
  </si>
  <si>
    <t>Anthony Burrell</t>
  </si>
  <si>
    <t>Josh Boone</t>
  </si>
  <si>
    <t>The Fault in Our StarsÂ </t>
  </si>
  <si>
    <t>Nat Wolff</t>
  </si>
  <si>
    <t>RoundersÂ </t>
  </si>
  <si>
    <t>Top FiveÂ </t>
  </si>
  <si>
    <t>Richard Dysart</t>
  </si>
  <si>
    <t>Talia Shire</t>
  </si>
  <si>
    <t>ProphecyÂ </t>
  </si>
  <si>
    <t>Robert Foxworth</t>
  </si>
  <si>
    <t>Kathryn Erbe</t>
  </si>
  <si>
    <t>Stir of EchoesÂ </t>
  </si>
  <si>
    <t>Lusia Strus</t>
  </si>
  <si>
    <t>Kelvin Taylor</t>
  </si>
  <si>
    <t>Action|Adventure|Biography|Drama|History</t>
  </si>
  <si>
    <t xml:space="preserve">Spartacus: War of the DamnedÂ             </t>
  </si>
  <si>
    <t>Viva Bianca</t>
  </si>
  <si>
    <t>Mare Winningham</t>
  </si>
  <si>
    <t>PhilomenaÂ </t>
  </si>
  <si>
    <t>Peter Hermann</t>
  </si>
  <si>
    <t>The Upside of AngerÂ </t>
  </si>
  <si>
    <t>The Boys from BrazilÂ </t>
  </si>
  <si>
    <t>Joanna 'JoJo' Levesque</t>
  </si>
  <si>
    <t>Tammin Sursok</t>
  </si>
  <si>
    <t>AquamarineÂ </t>
  </si>
  <si>
    <t>Dichen Lachman</t>
  </si>
  <si>
    <t>Jake Schreier</t>
  </si>
  <si>
    <t>Paper TownsÂ </t>
  </si>
  <si>
    <t>Meg Crosbie</t>
  </si>
  <si>
    <t>Cheryl Dunye</t>
  </si>
  <si>
    <t>My Baby's DaddyÂ 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</si>
  <si>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</si>
  <si>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</si>
  <si>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</si>
  <si>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</si>
  <si>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</si>
  <si>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</si>
  <si>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</si>
  <si>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Lionel C. Martin</t>
  </si>
  <si>
    <t>How to Be a PlayerÂ </t>
  </si>
  <si>
    <t>Lark Voorhies</t>
  </si>
  <si>
    <t>Living Out LoudÂ </t>
  </si>
  <si>
    <t>Just WrightÂ </t>
  </si>
  <si>
    <t>Rachel Getting MarriedÂ </t>
  </si>
  <si>
    <t>Bill Irwin</t>
  </si>
  <si>
    <t>The Postman Always Rings TwiceÂ </t>
  </si>
  <si>
    <t>John Colicos</t>
  </si>
  <si>
    <t>Girl with a Pearl EarringÂ </t>
  </si>
  <si>
    <t>Martin Semmelrogge</t>
  </si>
  <si>
    <t>Adventure|Drama|Thriller|War</t>
  </si>
  <si>
    <t>Das BootÂ </t>
  </si>
  <si>
    <t>Herbert GrÃ¶nemeyer</t>
  </si>
  <si>
    <t>Wallace Wolodarsky</t>
  </si>
  <si>
    <t>Sorority BoysÂ </t>
  </si>
  <si>
    <t>Tom Hughes</t>
  </si>
  <si>
    <t>About TimeÂ </t>
  </si>
  <si>
    <t>House of Flying DaggersÂ </t>
  </si>
  <si>
    <t>Zhengyong Zhang</t>
  </si>
  <si>
    <t>Nicholas Jarecki</t>
  </si>
  <si>
    <t>ArbitrageÂ </t>
  </si>
  <si>
    <t>Dean Israelite</t>
  </si>
  <si>
    <t>Jonny Weston</t>
  </si>
  <si>
    <t>Gary Weeks</t>
  </si>
  <si>
    <t>Project AlmanacÂ </t>
  </si>
  <si>
    <t>Sofia Black-D'Elia</t>
  </si>
  <si>
    <t>Darnell Martin</t>
  </si>
  <si>
    <t>Veronika Dash</t>
  </si>
  <si>
    <t>Cadillac RecordsÂ </t>
  </si>
  <si>
    <t>Tammy Blanchard</t>
  </si>
  <si>
    <t>Scott Alexander</t>
  </si>
  <si>
    <t>ScrewedÂ </t>
  </si>
  <si>
    <t>Sherman Hemsley</t>
  </si>
  <si>
    <t>Stuart Gordon</t>
  </si>
  <si>
    <t>FortressÂ </t>
  </si>
  <si>
    <t>For Your ConsiderationÂ </t>
  </si>
  <si>
    <t>Aleksa Palladino</t>
  </si>
  <si>
    <t>CelebrityÂ </t>
  </si>
  <si>
    <t>Jill Clayburgh</t>
  </si>
  <si>
    <t>Running with ScissorsÂ </t>
  </si>
  <si>
    <t>Kelly Clarkson</t>
  </si>
  <si>
    <t>From Justin to KellyÂ </t>
  </si>
  <si>
    <t>Brian Dietzen</t>
  </si>
  <si>
    <t>Girl 6Â </t>
  </si>
  <si>
    <t>Jane Campion</t>
  </si>
  <si>
    <t>Nick Damici</t>
  </si>
  <si>
    <t>In the CutÂ </t>
  </si>
  <si>
    <t>Susan Gardner</t>
  </si>
  <si>
    <t>Two LoversÂ </t>
  </si>
  <si>
    <t>Samantha Ivers</t>
  </si>
  <si>
    <t>Fred Schepisi</t>
  </si>
  <si>
    <t>Last OrdersÂ </t>
  </si>
  <si>
    <t>Comedy|Drama|Horror|Sci-Fi</t>
  </si>
  <si>
    <t>Adventure|Crime|Thriller</t>
  </si>
  <si>
    <t>The Pursuit of D.B. CooperÂ </t>
  </si>
  <si>
    <t>Paul Gleason</t>
  </si>
  <si>
    <t>Antonia Bird</t>
  </si>
  <si>
    <t>RavenousÂ </t>
  </si>
  <si>
    <t>Jon Poll</t>
  </si>
  <si>
    <t>Charlie BartlettÂ </t>
  </si>
  <si>
    <t>Paolo Sorrentino</t>
  </si>
  <si>
    <t>Sabrina Ferilli</t>
  </si>
  <si>
    <t>Toni Servillo</t>
  </si>
  <si>
    <t>The Great BeautyÂ </t>
  </si>
  <si>
    <t>Serena Grandi</t>
  </si>
  <si>
    <t>Peter Care</t>
  </si>
  <si>
    <t>Michael Harding</t>
  </si>
  <si>
    <t>The Dangerous Lives of Altar BoysÂ </t>
  </si>
  <si>
    <t>Jake Richardson</t>
  </si>
  <si>
    <t>Chan-wook Park</t>
  </si>
  <si>
    <t>Mia Wasikowska</t>
  </si>
  <si>
    <t>StokerÂ </t>
  </si>
  <si>
    <t>Harmony Korine</t>
  </si>
  <si>
    <t>2046Â </t>
  </si>
  <si>
    <t>Ira Sachs</t>
  </si>
  <si>
    <t>Erin Boyes</t>
  </si>
  <si>
    <t>David Richmond-Peck</t>
  </si>
  <si>
    <t>Married LifeÂ </t>
  </si>
  <si>
    <t>Timothy Webber</t>
  </si>
  <si>
    <t>Carroll Ballard</t>
  </si>
  <si>
    <t>Eamonn Walker</t>
  </si>
  <si>
    <t>DumaÂ </t>
  </si>
  <si>
    <t>OndineÂ </t>
  </si>
  <si>
    <t>Alicja Bachleda</t>
  </si>
  <si>
    <t>Takeshi Kitano</t>
  </si>
  <si>
    <t>BrotherÂ </t>
  </si>
  <si>
    <t>James Shigeta</t>
  </si>
  <si>
    <t>Welcome to CollinwoodÂ </t>
  </si>
  <si>
    <t>Andy Davoli</t>
  </si>
  <si>
    <t>Critical CareÂ </t>
  </si>
  <si>
    <t>The Life Before Her EyesÂ </t>
  </si>
  <si>
    <t>Darling CompanionÂ </t>
  </si>
  <si>
    <t>Marco Kreuzpaintner</t>
  </si>
  <si>
    <t>TradeÂ </t>
  </si>
  <si>
    <t>Lajos Koltai</t>
  </si>
  <si>
    <t>PÃ©ter Fancsikai</t>
  </si>
  <si>
    <t>Marcell Nagy</t>
  </si>
  <si>
    <t>FatelessÂ </t>
  </si>
  <si>
    <t>BÃ¡lint PÃ©ntek</t>
  </si>
  <si>
    <t>Hungarian</t>
  </si>
  <si>
    <t>Alan Rudolph</t>
  </si>
  <si>
    <t>Breakfast of ChampionsÂ </t>
  </si>
  <si>
    <t>Ni Yan</t>
  </si>
  <si>
    <t>A Woman, a Gun and a Noodle ShopÂ </t>
  </si>
  <si>
    <t>Dahong Ni</t>
  </si>
  <si>
    <t>Mystery|Romance|Sci-Fi|Thriller</t>
  </si>
  <si>
    <t>CypherÂ </t>
  </si>
  <si>
    <t>Chuan Lu</t>
  </si>
  <si>
    <t>Yuanyuan Gao</t>
  </si>
  <si>
    <t>City of Life and DeathÂ </t>
  </si>
  <si>
    <t>Ryu Kohata</t>
  </si>
  <si>
    <t>Lijun Sun</t>
  </si>
  <si>
    <t>Legend of Kung Fu RabbitÂ </t>
  </si>
  <si>
    <t>Rebecca Black</t>
  </si>
  <si>
    <t>Takashi Yamazaki</t>
  </si>
  <si>
    <t>Meisa Kuroki</t>
  </si>
  <si>
    <t>Space Battleship YamatoÂ </t>
  </si>
  <si>
    <t>Hiroyuki Ikeuchi</t>
  </si>
  <si>
    <t>Kenneth Cranham</t>
  </si>
  <si>
    <t>5 Days of WarÂ </t>
  </si>
  <si>
    <t>Ana Imnadze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</si>
  <si>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</si>
  <si>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</si>
  <si>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</si>
  <si>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</si>
  <si>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</si>
  <si>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</si>
  <si>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</si>
  <si>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Timothy Hines</t>
  </si>
  <si>
    <t>Kelly LeBrock</t>
  </si>
  <si>
    <t>10 Days in a MadhouseÂ </t>
  </si>
  <si>
    <t>Alexandra Callas</t>
  </si>
  <si>
    <t>Connor Corum</t>
  </si>
  <si>
    <t>Heaven Is for RealÂ </t>
  </si>
  <si>
    <t>SnatchÂ </t>
  </si>
  <si>
    <t>David Winters</t>
  </si>
  <si>
    <t>Matt Marr</t>
  </si>
  <si>
    <t>Family|Musical</t>
  </si>
  <si>
    <t>Gary Daniels</t>
  </si>
  <si>
    <t>Dancin' It's OnÂ </t>
  </si>
  <si>
    <t>Ginger Jensen</t>
  </si>
  <si>
    <t>Pet SemataryÂ </t>
  </si>
  <si>
    <t>Denise Crosby</t>
  </si>
  <si>
    <t>Akira Kurosawa</t>
  </si>
  <si>
    <t>Tetsu Watanabe</t>
  </si>
  <si>
    <t>Tatsuo Matsumura</t>
  </si>
  <si>
    <t>MadadayoÂ </t>
  </si>
  <si>
    <t>Akira Terao</t>
  </si>
  <si>
    <t>Jamie Thraves</t>
  </si>
  <si>
    <t>The Cry of the OwlÂ </t>
  </si>
  <si>
    <t>Mabel Cheung</t>
  </si>
  <si>
    <t>Wei Tang</t>
  </si>
  <si>
    <t>A Tale of Three CitiesÂ </t>
  </si>
  <si>
    <t>Hailu Qin</t>
  </si>
  <si>
    <t>Harry Carey Jr.</t>
  </si>
  <si>
    <t>GremlinsÂ </t>
  </si>
  <si>
    <t>Zach Galligan</t>
  </si>
  <si>
    <t>Peter Cushing</t>
  </si>
  <si>
    <t>Star Wars: Episode IV - A New HopeÂ </t>
  </si>
  <si>
    <t>Dan Mazer</t>
  </si>
  <si>
    <t>Dirty GrandpaÂ </t>
  </si>
  <si>
    <t>Jason Mantzoukas</t>
  </si>
  <si>
    <t>Klaus Kinski</t>
  </si>
  <si>
    <t>Doctor ZhivagoÂ </t>
  </si>
  <si>
    <t>Selton Mello</t>
  </si>
  <si>
    <t>Adventure|Crime|Drama|Mystery|Thriller</t>
  </si>
  <si>
    <t>Wagner Moura</t>
  </si>
  <si>
    <t>TrashÂ </t>
  </si>
  <si>
    <t>Daniel Zettel</t>
  </si>
  <si>
    <t>Portuguese</t>
  </si>
  <si>
    <t>High School Musical 3: Senior YearÂ </t>
  </si>
  <si>
    <t>Jack McGee</t>
  </si>
  <si>
    <t>The FighterÂ </t>
  </si>
  <si>
    <t>Jackass Number TwoÂ </t>
  </si>
  <si>
    <t>My Cousin VinnyÂ </t>
  </si>
  <si>
    <t>Lane Smith</t>
  </si>
  <si>
    <t>R.J. Cutler</t>
  </si>
  <si>
    <t>Drama|Fantasy|Music|Romance</t>
  </si>
  <si>
    <t>If I StayÂ </t>
  </si>
  <si>
    <t>Zoe Ventoura</t>
  </si>
  <si>
    <t>Drive HardÂ </t>
  </si>
  <si>
    <t>Christopher Sommers</t>
  </si>
  <si>
    <t>David S. Ward</t>
  </si>
  <si>
    <t>Major LeagueÂ </t>
  </si>
  <si>
    <t>St. Trinian'sÂ </t>
  </si>
  <si>
    <t>John Enos III</t>
  </si>
  <si>
    <t>Phone BoothÂ </t>
  </si>
  <si>
    <t>Lauren German</t>
  </si>
  <si>
    <t>A Walk to RememberÂ </t>
  </si>
  <si>
    <t>Dead Man WalkingÂ </t>
  </si>
  <si>
    <t>Robert Prosky</t>
  </si>
  <si>
    <t>Cruel IntentionsÂ </t>
  </si>
  <si>
    <t>Eric Mabius</t>
  </si>
  <si>
    <t>Shawnee Smith</t>
  </si>
  <si>
    <t>Saw VIÂ </t>
  </si>
  <si>
    <t>George Newbern</t>
  </si>
  <si>
    <t>Sid Caesar</t>
  </si>
  <si>
    <t>History of the World: Part IÂ </t>
  </si>
  <si>
    <t>Alicia Keys</t>
  </si>
  <si>
    <t>The Secret Life of BeesÂ </t>
  </si>
  <si>
    <t>Rob Pritts</t>
  </si>
  <si>
    <t>Corky RomanoÂ </t>
  </si>
  <si>
    <t>Gabrielle Carteris</t>
  </si>
  <si>
    <t>Steven Bauer</t>
  </si>
  <si>
    <t>Raising CainÂ </t>
  </si>
  <si>
    <t>F.I.S.T.Â </t>
  </si>
  <si>
    <t>Bud Cort</t>
  </si>
  <si>
    <t>Louise Fletcher</t>
  </si>
  <si>
    <t>Invaders from MarsÂ </t>
  </si>
  <si>
    <t>John Crowley</t>
  </si>
  <si>
    <t>Fiona Glascott</t>
  </si>
  <si>
    <t>BrooklynÂ </t>
  </si>
  <si>
    <t>Eva Birthistle</t>
  </si>
  <si>
    <t>Adventure|Drama|History|War</t>
  </si>
  <si>
    <t>Barry LyndonÂ </t>
  </si>
  <si>
    <t>Hardy KrÃ¼ger</t>
  </si>
  <si>
    <t>Brendan Malloy</t>
  </si>
  <si>
    <t>Out ColdÂ </t>
  </si>
  <si>
    <t>The Ladies ManÂ </t>
  </si>
  <si>
    <t>Dustin Hoffman</t>
  </si>
  <si>
    <t>Sheridan Smith</t>
  </si>
  <si>
    <t>QuartetÂ </t>
  </si>
  <si>
    <t>Pauline Collins</t>
  </si>
  <si>
    <t>Gregory Poirier</t>
  </si>
  <si>
    <t>TomcatsÂ </t>
  </si>
  <si>
    <t>FrailtyÂ </t>
  </si>
  <si>
    <t>Simon Curtis</t>
  </si>
  <si>
    <t>Woman in GoldÂ </t>
  </si>
  <si>
    <t>KinseyÂ </t>
  </si>
  <si>
    <t>Patricia Tallman</t>
  </si>
  <si>
    <t>Army of DarknessÂ </t>
  </si>
  <si>
    <t>Dewey Nicks</t>
  </si>
  <si>
    <t>SlackersÂ </t>
  </si>
  <si>
    <t>Jim Rash</t>
  </si>
  <si>
    <t>What's Eating Gilbert GrapeÂ </t>
  </si>
  <si>
    <t>Kevin Tighe</t>
  </si>
  <si>
    <t>Philip Saville</t>
  </si>
  <si>
    <t>Alan Van Sprang</t>
  </si>
  <si>
    <t>The Visual Bible: The Gospel of JohnÂ </t>
  </si>
  <si>
    <t>Scott Handy</t>
  </si>
  <si>
    <t>Vera DrakeÂ </t>
  </si>
  <si>
    <t>The GuruÂ </t>
  </si>
  <si>
    <t>Jimi Mistry</t>
  </si>
  <si>
    <t>The Perez FamilyÂ </t>
  </si>
  <si>
    <t>Inside Llewyn DavisÂ </t>
  </si>
  <si>
    <t>Alex Karpovsky</t>
  </si>
  <si>
    <t>OÂ </t>
  </si>
  <si>
    <t>William A. Graham</t>
  </si>
  <si>
    <t>Wayne Pygram</t>
  </si>
  <si>
    <t>Return to the Blue LagoonÂ </t>
  </si>
  <si>
    <t>Lisa Pelikan</t>
  </si>
  <si>
    <t>Martin Ritt</t>
  </si>
  <si>
    <t>The Molly MaguiresÂ </t>
  </si>
  <si>
    <t>Samantha Eggar</t>
  </si>
  <si>
    <t>John Turturro</t>
  </si>
  <si>
    <t>Romance &amp; CigarettesÂ </t>
  </si>
  <si>
    <t>Agnieszka Holland</t>
  </si>
  <si>
    <t>David Kennedy</t>
  </si>
  <si>
    <t>Phyllida Law</t>
  </si>
  <si>
    <t>Copying BeethovenÂ </t>
  </si>
  <si>
    <t>Angus Barnett</t>
  </si>
  <si>
    <t>Brighton RockÂ </t>
  </si>
  <si>
    <t>Geoff Bell</t>
  </si>
  <si>
    <t>David Hackl</t>
  </si>
  <si>
    <t>Saw VÂ </t>
  </si>
  <si>
    <t>Scott Patterson</t>
  </si>
  <si>
    <t>Giuliano Montaldo</t>
  </si>
  <si>
    <t>John Cassavetes</t>
  </si>
  <si>
    <t>Machine Gun McCainÂ </t>
  </si>
  <si>
    <t>Britt Ekland</t>
  </si>
  <si>
    <t>Lisa Azuelos</t>
  </si>
  <si>
    <t>Lina Esco</t>
  </si>
  <si>
    <t>LOLÂ </t>
  </si>
  <si>
    <t>Alix Freihage</t>
  </si>
  <si>
    <t>Ray Lawrence</t>
  </si>
  <si>
    <t>Deborra-Lee Furness</t>
  </si>
  <si>
    <t>John Howard</t>
  </si>
  <si>
    <t>JindabyneÂ </t>
  </si>
  <si>
    <t>Max Cullen</t>
  </si>
  <si>
    <t>Karan Johar</t>
  </si>
  <si>
    <t>John Abraham</t>
  </si>
  <si>
    <t>Shah Rukh Khan</t>
  </si>
  <si>
    <t>Kabhi Alvida Naa KehnaÂ </t>
  </si>
  <si>
    <t>Preity Zinta</t>
  </si>
  <si>
    <t>An Ideal HusbandÂ </t>
  </si>
  <si>
    <t>Ruairi Robinson</t>
  </si>
  <si>
    <t>The Last Days on MarsÂ </t>
  </si>
  <si>
    <t>Tom Cullen</t>
  </si>
  <si>
    <t>Jaume BalaguerÃ³</t>
  </si>
  <si>
    <t>DarknessÂ </t>
  </si>
  <si>
    <t>Francesc PagÃ¨s</t>
  </si>
  <si>
    <t>Gary Lockwood</t>
  </si>
  <si>
    <t>Keir Dullea</t>
  </si>
  <si>
    <t>2001: A Space OdysseyÂ </t>
  </si>
  <si>
    <t>Glenn Beck</t>
  </si>
  <si>
    <t>Dee Wallace</t>
  </si>
  <si>
    <t>Family|Sci-Fi</t>
  </si>
  <si>
    <t>E.T. the Extra-TerrestrialÂ </t>
  </si>
  <si>
    <t>Jon Kasdan</t>
  </si>
  <si>
    <t>In the Land of WomenÂ </t>
  </si>
  <si>
    <t>LÃ©a Pool</t>
  </si>
  <si>
    <t>The Blue ButterflyÂ </t>
  </si>
  <si>
    <t>Raoul Max Trujillo</t>
  </si>
  <si>
    <t>Floyd Mutrux</t>
  </si>
  <si>
    <t>Kelli Williams</t>
  </si>
  <si>
    <t>There Goes My BabyÂ </t>
  </si>
  <si>
    <t>Johnny Flynn</t>
  </si>
  <si>
    <t>Antonia Thomas</t>
  </si>
  <si>
    <t xml:space="preserve">LovesickÂ             </t>
  </si>
  <si>
    <t>Hannah Britland</t>
  </si>
  <si>
    <t>Sajid Khan</t>
  </si>
  <si>
    <t>Boman Irani</t>
  </si>
  <si>
    <t>Arjun Rampal</t>
  </si>
  <si>
    <t>HousefullÂ </t>
  </si>
  <si>
    <t>Riteish Deshmukh</t>
  </si>
  <si>
    <t>Taylor Handley</t>
  </si>
  <si>
    <t>Drama|History|Romance|Western</t>
  </si>
  <si>
    <t>September DawnÂ </t>
  </si>
  <si>
    <t>Dean Wright</t>
  </si>
  <si>
    <t>Santiago Cabrera</t>
  </si>
  <si>
    <t>For Greater Glory: The True Story of CristiadaÂ </t>
  </si>
  <si>
    <t>Eric Lartigau</t>
  </si>
  <si>
    <t>Eric Elmosnino</t>
  </si>
  <si>
    <t>Karin Viard</t>
  </si>
  <si>
    <t>La Famille BÃ©lierÂ </t>
  </si>
  <si>
    <t>FranÃ§ois Damiens</t>
  </si>
  <si>
    <t>Good Will HuntingÂ </t>
  </si>
  <si>
    <t>Shintaro Shimosawa</t>
  </si>
  <si>
    <t>MisconductÂ </t>
  </si>
  <si>
    <t>Glen Powell</t>
  </si>
  <si>
    <t>Darren Lynn Bousman</t>
  </si>
  <si>
    <t>Saw IIIÂ </t>
  </si>
  <si>
    <t>Leigh Whannell</t>
  </si>
  <si>
    <t>StripesÂ </t>
  </si>
  <si>
    <t>Bring It OnÂ </t>
  </si>
  <si>
    <t>Clare Kramer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</si>
  <si>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</si>
  <si>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</si>
  <si>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</si>
  <si>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</si>
  <si>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</si>
  <si>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</si>
  <si>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</si>
  <si>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Ken Annakin</t>
  </si>
  <si>
    <t>Richard Beymer</t>
  </si>
  <si>
    <t>The Longest DayÂ </t>
  </si>
  <si>
    <t>Eddie Albert</t>
  </si>
  <si>
    <t>The Mighty DucksÂ </t>
  </si>
  <si>
    <t>The GrudgeÂ </t>
  </si>
  <si>
    <t>Ted Raimi</t>
  </si>
  <si>
    <t>Happy GilmoreÂ </t>
  </si>
  <si>
    <t>Frances Bay</t>
  </si>
  <si>
    <t>Patricia Belcher</t>
  </si>
  <si>
    <t>Jeepers CreepersÂ </t>
  </si>
  <si>
    <t>Adventure|Comedy|Music|Sci-Fi</t>
  </si>
  <si>
    <t>Bill &amp; Ted's Excellent AdventureÂ </t>
  </si>
  <si>
    <t>Al Leong</t>
  </si>
  <si>
    <t>Carol Reed</t>
  </si>
  <si>
    <t>Ron Moody</t>
  </si>
  <si>
    <t>Drama|Family|Musical</t>
  </si>
  <si>
    <t>Oliver!Â </t>
  </si>
  <si>
    <t>Jack Wild</t>
  </si>
  <si>
    <t>The Best Exotic Marigold HotelÂ </t>
  </si>
  <si>
    <t>Chuck Sheetz</t>
  </si>
  <si>
    <t>Andrew Lawrence</t>
  </si>
  <si>
    <t>Recess: School's OutÂ </t>
  </si>
  <si>
    <t>Dabney Coleman</t>
  </si>
  <si>
    <t>Tina Turner</t>
  </si>
  <si>
    <t>Mad Max Beyond ThunderdomeÂ </t>
  </si>
  <si>
    <t>Angelo Rossitto</t>
  </si>
  <si>
    <t>Vernon Wells</t>
  </si>
  <si>
    <t>CommandoÂ </t>
  </si>
  <si>
    <t>The BoyÂ </t>
  </si>
  <si>
    <t>Stephanie Lemelin</t>
  </si>
  <si>
    <t>DevilÂ </t>
  </si>
  <si>
    <t>Marcus Raboy</t>
  </si>
  <si>
    <t>Friday After NextÂ </t>
  </si>
  <si>
    <t>Hayley Kiyoko</t>
  </si>
  <si>
    <t>Insidious: Chapter 3Â </t>
  </si>
  <si>
    <t>Michael Schultz</t>
  </si>
  <si>
    <t>Vanity</t>
  </si>
  <si>
    <t>Action|Comedy|Drama|Music</t>
  </si>
  <si>
    <t>The Last DragonÂ </t>
  </si>
  <si>
    <t>Austin O'Brien</t>
  </si>
  <si>
    <t>Jeff Fahey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</si>
  <si>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</si>
  <si>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</si>
  <si>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</si>
  <si>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</si>
  <si>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</si>
  <si>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</si>
  <si>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Sal Lopez</t>
  </si>
  <si>
    <t>Fantasy|Horror|Sci-Fi</t>
  </si>
  <si>
    <t>Twilight Zone: The MovieÂ </t>
  </si>
  <si>
    <t>Road HouseÂ </t>
  </si>
  <si>
    <t>A Low Down Dirty ShameÂ </t>
  </si>
  <si>
    <t>Shiri Appleby</t>
  </si>
  <si>
    <t>SwimfanÂ </t>
  </si>
  <si>
    <t>Greg Coolidge</t>
  </si>
  <si>
    <t>Employee of the MonthÂ </t>
  </si>
  <si>
    <t>Can't Hardly WaitÂ </t>
  </si>
  <si>
    <t>The OutsidersÂ </t>
  </si>
  <si>
    <t>Tom Waits</t>
  </si>
  <si>
    <t>David Lowery</t>
  </si>
  <si>
    <t>Pete's DragonÂ </t>
  </si>
  <si>
    <t>Isiah Whitlock Jr.</t>
  </si>
  <si>
    <t>Herbert Lom</t>
  </si>
  <si>
    <t>The Dead ZoneÂ </t>
  </si>
  <si>
    <t>CiarÃ¡n Foy</t>
  </si>
  <si>
    <t>Laila Haley</t>
  </si>
  <si>
    <t>Sinister 2Â </t>
  </si>
  <si>
    <t>Jaden Klein</t>
  </si>
  <si>
    <t>Salim Akil</t>
  </si>
  <si>
    <t>SparkleÂ </t>
  </si>
  <si>
    <t>ValentineÂ </t>
  </si>
  <si>
    <t>Johnny Whitworth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</si>
  <si>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</si>
  <si>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</si>
  <si>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</si>
  <si>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</si>
  <si>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</si>
  <si>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</si>
  <si>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Richard Lynch</t>
  </si>
  <si>
    <t>Invasion U.S.A.Â </t>
  </si>
  <si>
    <t>Eddie Jones</t>
  </si>
  <si>
    <t>Roll BounceÂ </t>
  </si>
  <si>
    <t>RushmoreÂ </t>
  </si>
  <si>
    <t>SkylineÂ </t>
  </si>
  <si>
    <t>Tina Desai</t>
  </si>
  <si>
    <t>The Second Best Exotic Marigold HotelÂ </t>
  </si>
  <si>
    <t>Ronald Pickup</t>
  </si>
  <si>
    <t>Patricia Rozema</t>
  </si>
  <si>
    <t>Kit Kittredge: An American GirlÂ </t>
  </si>
  <si>
    <t>The Perfect ManÂ </t>
  </si>
  <si>
    <t>Mo' Better BluesÂ </t>
  </si>
  <si>
    <t>Charlie Murphy</t>
  </si>
  <si>
    <t>Simon Rhee</t>
  </si>
  <si>
    <t>Kung Pow: Enter the FistÂ </t>
  </si>
  <si>
    <t>Jennifer Tung</t>
  </si>
  <si>
    <t>Reba McEntire</t>
  </si>
  <si>
    <t>TremorsÂ </t>
  </si>
  <si>
    <t>Michael Gross</t>
  </si>
  <si>
    <t>Rob Schmidt</t>
  </si>
  <si>
    <t>Lindy Booth</t>
  </si>
  <si>
    <t>Wrong TurnÂ </t>
  </si>
  <si>
    <t>Western</t>
  </si>
  <si>
    <t>The Long RidersÂ </t>
  </si>
  <si>
    <t>Byron Mann</t>
  </si>
  <si>
    <t>The CorruptorÂ </t>
  </si>
  <si>
    <t>MudÂ </t>
  </si>
  <si>
    <t>Robert Ben Garant</t>
  </si>
  <si>
    <t>Reno 911!: MiamiÂ </t>
  </si>
  <si>
    <t>Carlos Alazraqui</t>
  </si>
  <si>
    <t>Morgan Spurlock</t>
  </si>
  <si>
    <t>Zayn Malik</t>
  </si>
  <si>
    <t>Harry Styles</t>
  </si>
  <si>
    <t>One Direction: This Is UsÂ </t>
  </si>
  <si>
    <t>Niall Horan</t>
  </si>
  <si>
    <t>Neal Brennan</t>
  </si>
  <si>
    <t>The Goods: Live Hard, Sell HardÂ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</si>
  <si>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</si>
  <si>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</si>
  <si>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</si>
  <si>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</si>
  <si>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</si>
  <si>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</si>
  <si>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</si>
  <si>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</si>
  <si>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</si>
  <si>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Chad Allen</t>
  </si>
  <si>
    <t>Chase Ellison</t>
  </si>
  <si>
    <t>End of the SpearÂ </t>
  </si>
  <si>
    <t>Jack Guzman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</si>
  <si>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</si>
  <si>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</si>
  <si>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</si>
  <si>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</si>
  <si>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</si>
  <si>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</si>
  <si>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</si>
  <si>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</si>
  <si>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</si>
  <si>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Body DoubleÂ </t>
  </si>
  <si>
    <t>Jasper Cole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</si>
  <si>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</si>
  <si>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</si>
  <si>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</si>
  <si>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</si>
  <si>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</si>
  <si>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</si>
  <si>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</si>
  <si>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</si>
  <si>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Rob Huebel</t>
  </si>
  <si>
    <t>Cedar RapidsÂ </t>
  </si>
  <si>
    <t>Michaela Conlin</t>
  </si>
  <si>
    <t xml:space="preserve">BonesÂ             </t>
  </si>
  <si>
    <t>Tamara Taylor</t>
  </si>
  <si>
    <t>American History XÂ </t>
  </si>
  <si>
    <t>Marcus Dunstan</t>
  </si>
  <si>
    <t>Johanna Braddy</t>
  </si>
  <si>
    <t>The CollectionÂ </t>
  </si>
  <si>
    <t>Lee Tergesen</t>
  </si>
  <si>
    <t>Timothy BjÃ¶rklund</t>
  </si>
  <si>
    <t>Teacher's PetÂ 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</si>
  <si>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</si>
  <si>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</si>
  <si>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</si>
  <si>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</si>
  <si>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</si>
  <si>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</si>
  <si>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</si>
  <si>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</si>
  <si>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</si>
  <si>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</si>
  <si>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</si>
  <si>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</si>
  <si>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David Schwimmer</t>
  </si>
  <si>
    <t>Iddo Goldberg</t>
  </si>
  <si>
    <t>Run, Fatboy, RunÂ </t>
  </si>
  <si>
    <t>India de Beaufort</t>
  </si>
  <si>
    <t>Allan Arkush</t>
  </si>
  <si>
    <t>HeartbeepsÂ </t>
  </si>
  <si>
    <t>Black or WhiteÂ </t>
  </si>
  <si>
    <t>Jillian Estell</t>
  </si>
  <si>
    <t>Eric Bross</t>
  </si>
  <si>
    <t>On the LineÂ </t>
  </si>
  <si>
    <t>Toby Huss</t>
  </si>
  <si>
    <t>Adventure|Biography|Drama|War</t>
  </si>
  <si>
    <t>Rescue DawnÂ </t>
  </si>
  <si>
    <t>FranÃ§ois Chau</t>
  </si>
  <si>
    <t>Dan Fogelman</t>
  </si>
  <si>
    <t>Danny CollinsÂ </t>
  </si>
  <si>
    <t>Jay Duplass</t>
  </si>
  <si>
    <t>Evan Ross</t>
  </si>
  <si>
    <t>Jeff, Who Lives at HomeÂ </t>
  </si>
  <si>
    <t>Luca Guadagnino</t>
  </si>
  <si>
    <t>Waris Ahluwalia</t>
  </si>
  <si>
    <t>Flavio Parenti</t>
  </si>
  <si>
    <t>I Am LoveÂ </t>
  </si>
  <si>
    <t>Alba Rohrwacher</t>
  </si>
  <si>
    <t>John Putch</t>
  </si>
  <si>
    <t>Atlas Shrugged II: The StrikeÂ </t>
  </si>
  <si>
    <t>Peter Medak</t>
  </si>
  <si>
    <t>Romeo Is BleedingÂ </t>
  </si>
  <si>
    <t>Lesley Ann Warren</t>
  </si>
  <si>
    <t>The LimeyÂ </t>
  </si>
  <si>
    <t>CrashÂ </t>
  </si>
  <si>
    <t>Terence Davies</t>
  </si>
  <si>
    <t>The House of MirthÂ </t>
  </si>
  <si>
    <t>Harley Cokeliss</t>
  </si>
  <si>
    <t>MaloneÂ </t>
  </si>
  <si>
    <t>Dennis Burkley</t>
  </si>
  <si>
    <t>Tim DeKay</t>
  </si>
  <si>
    <t>Peaceful WarriorÂ </t>
  </si>
  <si>
    <t>Tom Brady</t>
  </si>
  <si>
    <t>Bucky Larson: Born to Be a StarÂ </t>
  </si>
  <si>
    <t>Gillian White</t>
  </si>
  <si>
    <t>BamboozledÂ </t>
  </si>
  <si>
    <t>Jason Zada</t>
  </si>
  <si>
    <t>Stephanie Vogt</t>
  </si>
  <si>
    <t>Eoin Macken</t>
  </si>
  <si>
    <t>The ForestÂ </t>
  </si>
  <si>
    <t>Gen Seto</t>
  </si>
  <si>
    <t>SphinxÂ </t>
  </si>
  <si>
    <t>Noah Baumbach</t>
  </si>
  <si>
    <t>Maria Dizzia</t>
  </si>
  <si>
    <t>While We're YoungÂ </t>
  </si>
  <si>
    <t>Dree Hemingway</t>
  </si>
  <si>
    <t>Eddie 'Piolin' Sotelo</t>
  </si>
  <si>
    <t>A Better LifeÂ </t>
  </si>
  <si>
    <t>Robert Peters</t>
  </si>
  <si>
    <t>SpiderÂ </t>
  </si>
  <si>
    <t>Eric Blakeney</t>
  </si>
  <si>
    <t>Gun ShyÂ </t>
  </si>
  <si>
    <t>Nicholas NicklebyÂ </t>
  </si>
  <si>
    <t>The IcemanÂ </t>
  </si>
  <si>
    <t>Rakesh Roshan</t>
  </si>
  <si>
    <t>Rekha</t>
  </si>
  <si>
    <t>Naseeruddin Shah</t>
  </si>
  <si>
    <t>KrrishÂ </t>
  </si>
  <si>
    <t>Sharat Saxena</t>
  </si>
  <si>
    <t>Cecil B. DeMentedÂ </t>
  </si>
  <si>
    <t>Scott A. Martin</t>
  </si>
  <si>
    <t>Killer JoeÂ </t>
  </si>
  <si>
    <t>Carol Sutton</t>
  </si>
  <si>
    <t>Derrick Borte</t>
  </si>
  <si>
    <t>The JonesesÂ </t>
  </si>
  <si>
    <t>Robert Pralgo</t>
  </si>
  <si>
    <t>Richard Kwietniowski</t>
  </si>
  <si>
    <t>Owning MahownyÂ </t>
  </si>
  <si>
    <t>Bob Odenkirk</t>
  </si>
  <si>
    <t>The Brothers SolomonÂ </t>
  </si>
  <si>
    <t>Norah Jones</t>
  </si>
  <si>
    <t>My Blueberry NightsÂ </t>
  </si>
  <si>
    <t>Adriane Lenox</t>
  </si>
  <si>
    <t>IlluminataÂ </t>
  </si>
  <si>
    <t>George DiCenzo</t>
  </si>
  <si>
    <t>Swept AwayÂ </t>
  </si>
  <si>
    <t>Joshua Seftel</t>
  </si>
  <si>
    <t>Sergej Trifunovic</t>
  </si>
  <si>
    <t>War, Inc.Â </t>
  </si>
  <si>
    <t>Karen Mok</t>
  </si>
  <si>
    <t>Shaolin SoccerÂ </t>
  </si>
  <si>
    <t>Cheryl Tiegs</t>
  </si>
  <si>
    <t>The Brown BunnyÂ </t>
  </si>
  <si>
    <t>Anna Vareschi</t>
  </si>
  <si>
    <t>Claude Chabrol</t>
  </si>
  <si>
    <t>The SwindleÂ </t>
  </si>
  <si>
    <t>Michel Serrault</t>
  </si>
  <si>
    <t>Claire Foy</t>
  </si>
  <si>
    <t>Numan Acar</t>
  </si>
  <si>
    <t>RosewaterÂ </t>
  </si>
  <si>
    <t>Haluk Bilginer</t>
  </si>
  <si>
    <t>Bigas Luna</t>
  </si>
  <si>
    <t>Aitana SÃ¡nchez-GijÃ³n</t>
  </si>
  <si>
    <t>The Chambermaid on the TitanicÂ </t>
  </si>
  <si>
    <t>Romane Bohringer</t>
  </si>
  <si>
    <t>Ralph Fiennes</t>
  </si>
  <si>
    <t>CoriolanusÂ </t>
  </si>
  <si>
    <t>Lubna Azabal</t>
  </si>
  <si>
    <t>Dan Harris</t>
  </si>
  <si>
    <t>Kip Pardue</t>
  </si>
  <si>
    <t>Imaginary HeroesÂ </t>
  </si>
  <si>
    <t>Larry Fessenden</t>
  </si>
  <si>
    <t>Mel Smith</t>
  </si>
  <si>
    <t>Danny Dyer</t>
  </si>
  <si>
    <t>Action|Comedy|Drama</t>
  </si>
  <si>
    <t>High Heels and Low LifesÂ </t>
  </si>
  <si>
    <t>Bobcat Goldthwait</t>
  </si>
  <si>
    <t>World's Greatest DadÂ </t>
  </si>
  <si>
    <t>SeveranceÂ </t>
  </si>
  <si>
    <t>Laura Harris</t>
  </si>
  <si>
    <t>DulÃ© Hill</t>
  </si>
  <si>
    <t>EdmondÂ </t>
  </si>
  <si>
    <t>Jake Scott</t>
  </si>
  <si>
    <t>Welcome to the RileysÂ </t>
  </si>
  <si>
    <t>Kerry Cahill</t>
  </si>
  <si>
    <t>Alan Metter</t>
  </si>
  <si>
    <t>Police Academy: Mission to MoscowÂ </t>
  </si>
  <si>
    <t>Blood Done Sign My NameÂ </t>
  </si>
  <si>
    <t>Lee Norris</t>
  </si>
  <si>
    <t>Rafa Lara</t>
  </si>
  <si>
    <t>AndrÃ©s Montiel</t>
  </si>
  <si>
    <t>Jorge Luis Moreno</t>
  </si>
  <si>
    <t>Cinco de Mayo, La BatallaÂ </t>
  </si>
  <si>
    <t>William Miller</t>
  </si>
  <si>
    <t>Jared Gilman</t>
  </si>
  <si>
    <t>Elsa &amp; FredÂ </t>
  </si>
  <si>
    <t>Arthur Hiller</t>
  </si>
  <si>
    <t>Harvey Weinstein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</si>
  <si>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</si>
  <si>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</si>
  <si>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</si>
  <si>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</si>
  <si>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</si>
  <si>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</si>
  <si>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</si>
  <si>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Free StyleÂ </t>
  </si>
  <si>
    <t>Sandra EcheverrÃ­a</t>
  </si>
  <si>
    <t>Kim Farrant</t>
  </si>
  <si>
    <t>Reef Ireland</t>
  </si>
  <si>
    <t>Nicholas Hamilton</t>
  </si>
  <si>
    <t>StrangerlandÂ </t>
  </si>
  <si>
    <t>Sean Keenan</t>
  </si>
  <si>
    <t>The Janky PromotersÂ </t>
  </si>
  <si>
    <t>Glenn Plummer</t>
  </si>
  <si>
    <t>Scott Marshall</t>
  </si>
  <si>
    <t>Drew Waters</t>
  </si>
  <si>
    <t>Drew Fuller</t>
  </si>
  <si>
    <t>Blonde AmbitionÂ </t>
  </si>
  <si>
    <t>Ãlex de la Iglesia</t>
  </si>
  <si>
    <t>Leonor Watling</t>
  </si>
  <si>
    <t>The Oxford MurdersÂ </t>
  </si>
  <si>
    <t>Danny Sapani</t>
  </si>
  <si>
    <t>Andrew Traucki</t>
  </si>
  <si>
    <t>Gyton Grantley</t>
  </si>
  <si>
    <t>Damian Walshe-Howling</t>
  </si>
  <si>
    <t>The ReefÂ </t>
  </si>
  <si>
    <t>Adrienne Pickering</t>
  </si>
  <si>
    <t>Michael Clancy</t>
  </si>
  <si>
    <t>EulogyÂ </t>
  </si>
  <si>
    <t>Craig Fairbrass</t>
  </si>
  <si>
    <t>Teryl Rothery</t>
  </si>
  <si>
    <t>White Noise 2: The LightÂ </t>
  </si>
  <si>
    <t>Adrian Holmes</t>
  </si>
  <si>
    <t>Robert Adetuyi</t>
  </si>
  <si>
    <t>Mishael Morgan</t>
  </si>
  <si>
    <t>Shane Pollard</t>
  </si>
  <si>
    <t>You Got Served: Beat the WorldÂ </t>
  </si>
  <si>
    <t>Chase Armitage</t>
  </si>
  <si>
    <t>Kari Skogland</t>
  </si>
  <si>
    <t>Fifty Dead Men WalkingÂ </t>
  </si>
  <si>
    <t>Michael McElhatton</t>
  </si>
  <si>
    <t>Taedong Park</t>
  </si>
  <si>
    <t>Adventure|Animation</t>
  </si>
  <si>
    <t>Jungle ShuffleÂ </t>
  </si>
  <si>
    <t>Amanda Troop</t>
  </si>
  <si>
    <t>Veronica Ferres</t>
  </si>
  <si>
    <t>Adam ResurrectedÂ </t>
  </si>
  <si>
    <t>Benedikt Erlingsson</t>
  </si>
  <si>
    <t>Charlotte BÃ¸ving</t>
  </si>
  <si>
    <t>Of Horses and MenÂ </t>
  </si>
  <si>
    <t>SigrÃ­Ã°ur MarÃ­a EgilsdÃ³ttir</t>
  </si>
  <si>
    <t>Gurinder Chadha</t>
  </si>
  <si>
    <t>Comedy|Drama|Horror|Romance</t>
  </si>
  <si>
    <t>Sendhil Ramamurthy</t>
  </si>
  <si>
    <t>It's a Wonderful AfterlifeÂ </t>
  </si>
  <si>
    <t>Shabana Azmi</t>
  </si>
  <si>
    <t>The Devil's TombÂ </t>
  </si>
  <si>
    <t>Vic Sarin</t>
  </si>
  <si>
    <t>Jesse Moss</t>
  </si>
  <si>
    <t>PartitionÂ </t>
  </si>
  <si>
    <t>John Light</t>
  </si>
  <si>
    <t>Jim Issa</t>
  </si>
  <si>
    <t>Luke Perry</t>
  </si>
  <si>
    <t>Good IntentionsÂ </t>
  </si>
  <si>
    <t>The Good, the Bad, the WeirdÂ </t>
  </si>
  <si>
    <t>Dal-su Oh</t>
  </si>
  <si>
    <t>Nurse 3DÂ </t>
  </si>
  <si>
    <t>William Phillips</t>
  </si>
  <si>
    <t>Action|Comedy|Drama|Western</t>
  </si>
  <si>
    <t>GunlessÂ </t>
  </si>
  <si>
    <t>AdventurelandÂ </t>
  </si>
  <si>
    <t>Andy Garcia</t>
  </si>
  <si>
    <t>Victor Rivers</t>
  </si>
  <si>
    <t>The Lost CityÂ </t>
  </si>
  <si>
    <t>Enrique Murciano</t>
  </si>
  <si>
    <t>Next FridayÂ </t>
  </si>
  <si>
    <t>Sarik Andreasyan</t>
  </si>
  <si>
    <t>American HeistÂ </t>
  </si>
  <si>
    <t>Akon</t>
  </si>
  <si>
    <t>Burt Kwouk</t>
  </si>
  <si>
    <t>You Only Live TwiceÂ </t>
  </si>
  <si>
    <t>Julian Gilbey</t>
  </si>
  <si>
    <t>PlasticÂ </t>
  </si>
  <si>
    <t>Emmanuelle Riva</t>
  </si>
  <si>
    <t>AmourÂ </t>
  </si>
  <si>
    <t>Jean-Louis Trintignant</t>
  </si>
  <si>
    <t>Gary Sherman</t>
  </si>
  <si>
    <t>Poltergeist IIIÂ </t>
  </si>
  <si>
    <t>Valeri Milev</t>
  </si>
  <si>
    <t>Re-KillÂ </t>
  </si>
  <si>
    <t>Jesse Garcia</t>
  </si>
  <si>
    <t>Stanley Kramer</t>
  </si>
  <si>
    <t>It's a Mad, Mad, Mad, Mad WorldÂ </t>
  </si>
  <si>
    <t>Spencer Tracy</t>
  </si>
  <si>
    <t>Pedro AlmodÃ³var</t>
  </si>
  <si>
    <t>Comedy|Crime|Drama|Mystery</t>
  </si>
  <si>
    <t>Carmen Maura</t>
  </si>
  <si>
    <t>VolverÂ </t>
  </si>
  <si>
    <t>Antonio de la Torre</t>
  </si>
  <si>
    <t>Gerald Potterton</t>
  </si>
  <si>
    <t>Adventure|Animation|Fantasy|Horror|Sci-Fi</t>
  </si>
  <si>
    <t>John Vernon</t>
  </si>
  <si>
    <t>Heavy MetalÂ </t>
  </si>
  <si>
    <t>Don Francks</t>
  </si>
  <si>
    <t>Jizelle Jade</t>
  </si>
  <si>
    <t>Gentlemen BroncosÂ </t>
  </si>
  <si>
    <t>Richard IIIÂ </t>
  </si>
  <si>
    <t>Michaela McManus</t>
  </si>
  <si>
    <t>Into the Grizzly MazeÂ </t>
  </si>
  <si>
    <t>Luisa D'Oliveira</t>
  </si>
  <si>
    <t>Anurag Basu</t>
  </si>
  <si>
    <t>Steven Michael Quezada</t>
  </si>
  <si>
    <t>Action|Drama|Romance|Thriller</t>
  </si>
  <si>
    <t>BÃ¡rbara Mori</t>
  </si>
  <si>
    <t>KitesÂ </t>
  </si>
  <si>
    <t>MelancholiaÂ </t>
  </si>
  <si>
    <t>Kriv Stenders</t>
  </si>
  <si>
    <t>Biography|Comedy|Drama|Family|Romance</t>
  </si>
  <si>
    <t>Red DogÂ </t>
  </si>
  <si>
    <t>Luke Ford</t>
  </si>
  <si>
    <t>Yash Chopra</t>
  </si>
  <si>
    <t>Katrina Kaif</t>
  </si>
  <si>
    <t>Jab Tak Hai JaanÂ </t>
  </si>
  <si>
    <t>Vic Waghorn</t>
  </si>
  <si>
    <t>AlienÂ </t>
  </si>
  <si>
    <t>Bolaji Badejo</t>
  </si>
  <si>
    <t>Edwin Neal</t>
  </si>
  <si>
    <t>The Texas Chain Saw MassacreÂ </t>
  </si>
  <si>
    <t>Marilyn Burns</t>
  </si>
  <si>
    <t>Floria Sigismondi</t>
  </si>
  <si>
    <t>The RunawaysÂ </t>
  </si>
  <si>
    <t>Fiddler on the RoofÂ </t>
  </si>
  <si>
    <t>Rosalind Harris</t>
  </si>
  <si>
    <t>Earl Cameron</t>
  </si>
  <si>
    <t>ThunderballÂ </t>
  </si>
  <si>
    <t>Shanley Caswell</t>
  </si>
  <si>
    <t>DetentionÂ </t>
  </si>
  <si>
    <t>Parker Bagley</t>
  </si>
  <si>
    <t>Ferzan Ozpetek</t>
  </si>
  <si>
    <t>Alessandro Preziosi</t>
  </si>
  <si>
    <t>Loose CannonsÂ </t>
  </si>
  <si>
    <t>Lunetta Savino</t>
  </si>
  <si>
    <t>Set It OffÂ </t>
  </si>
  <si>
    <t>The Best ManÂ </t>
  </si>
  <si>
    <t>Jarrod Bunch</t>
  </si>
  <si>
    <t>Alex Vincent</t>
  </si>
  <si>
    <t>Catherine Hicks</t>
  </si>
  <si>
    <t>Child's PlayÂ </t>
  </si>
  <si>
    <t>Dinah Manoff</t>
  </si>
  <si>
    <t>Tucker Albrizzi</t>
  </si>
  <si>
    <t>SickoÂ </t>
  </si>
  <si>
    <t>Bill Clinton</t>
  </si>
  <si>
    <t>The Purge: AnarchyÂ </t>
  </si>
  <si>
    <t>Roberta Valderrama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</si>
  <si>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</si>
  <si>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</si>
  <si>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</si>
  <si>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</si>
  <si>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</si>
  <si>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</si>
  <si>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Denholm Elliott</t>
  </si>
  <si>
    <t>Don Ameche</t>
  </si>
  <si>
    <t>Trading PlacesÂ </t>
  </si>
  <si>
    <t>Ralph Bellamy</t>
  </si>
  <si>
    <t>Black ChristmasÂ </t>
  </si>
  <si>
    <t>Daniel Taplitz</t>
  </si>
  <si>
    <t>Breakin' All the RulesÂ </t>
  </si>
  <si>
    <t>Patrick Cranshaw</t>
  </si>
  <si>
    <t>Action|Biography|Drama|History|Romance|War</t>
  </si>
  <si>
    <t>Henry VÂ </t>
  </si>
  <si>
    <t>Danny Webb</t>
  </si>
  <si>
    <t>Tamara Jenkins</t>
  </si>
  <si>
    <t>The SavagesÂ </t>
  </si>
  <si>
    <t>Gbenga Akinnagbe</t>
  </si>
  <si>
    <t>Linda Mendoza</t>
  </si>
  <si>
    <t>Chasing PapiÂ </t>
  </si>
  <si>
    <t>Nicky Katt</t>
  </si>
  <si>
    <t>Kristin Lehman</t>
  </si>
  <si>
    <t>The Way of the GunÂ </t>
  </si>
  <si>
    <t>Dylan Kussman</t>
  </si>
  <si>
    <t>Igby Goes DownÂ </t>
  </si>
  <si>
    <t>Hart Bochner</t>
  </si>
  <si>
    <t>PCUÂ </t>
  </si>
  <si>
    <t>Chris Young</t>
  </si>
  <si>
    <t>The Ultimate GiftÂ </t>
  </si>
  <si>
    <t>Katherine Kelly Lang</t>
  </si>
  <si>
    <t>Ronn Moss</t>
  </si>
  <si>
    <t xml:space="preserve">The Bold and the BeautifulÂ             </t>
  </si>
  <si>
    <t>Hunter Tylo</t>
  </si>
  <si>
    <t>Stewart Raffill</t>
  </si>
  <si>
    <t>John Carradine</t>
  </si>
  <si>
    <t>The Ice PiratesÂ </t>
  </si>
  <si>
    <t>Robert Urich</t>
  </si>
  <si>
    <t>GracieÂ </t>
  </si>
  <si>
    <t>Carly Schroeder</t>
  </si>
  <si>
    <t>Trust the ManÂ </t>
  </si>
  <si>
    <t>Hamlet 2Â </t>
  </si>
  <si>
    <t>Velvet GoldmineÂ </t>
  </si>
  <si>
    <t>Janet McTeer</t>
  </si>
  <si>
    <t>Hong-jin Na</t>
  </si>
  <si>
    <t>Jun Kunimura</t>
  </si>
  <si>
    <t>Jung-min Hwang</t>
  </si>
  <si>
    <t>The WailingÂ </t>
  </si>
  <si>
    <t>Woo-hee Chun</t>
  </si>
  <si>
    <t>Heather Morris</t>
  </si>
  <si>
    <t>Glee: The 3D Concert MovieÂ </t>
  </si>
  <si>
    <t>Kevin McHale</t>
  </si>
  <si>
    <t>Chatrichalerm Yukol</t>
  </si>
  <si>
    <t>Chatchai Plengpanich</t>
  </si>
  <si>
    <t>The Legend of SuriyothaiÂ </t>
  </si>
  <si>
    <t>Mai Charoenpura</t>
  </si>
  <si>
    <t>Dario Argento</t>
  </si>
  <si>
    <t>Two Evil EyesÂ </t>
  </si>
  <si>
    <t>Eric Lavaine</t>
  </si>
  <si>
    <t>Julie Engelbrecht</t>
  </si>
  <si>
    <t>BarbecueÂ </t>
  </si>
  <si>
    <t>Lionel Abelanski</t>
  </si>
  <si>
    <t>All or NothingÂ </t>
  </si>
  <si>
    <t>Gary McDonald</t>
  </si>
  <si>
    <t>Marc Forby</t>
  </si>
  <si>
    <t>Q'orianka Kilcher</t>
  </si>
  <si>
    <t>Princess KaiulaniÂ </t>
  </si>
  <si>
    <t>Vince Colosimo</t>
  </si>
  <si>
    <t>Jacqueline McKenzie</t>
  </si>
  <si>
    <t>Opal DreamÂ </t>
  </si>
  <si>
    <t>Peter Callan</t>
  </si>
  <si>
    <t>Ole Christian Madsen</t>
  </si>
  <si>
    <t>Thure Lindhardt</t>
  </si>
  <si>
    <t>Lars Mikkelsen</t>
  </si>
  <si>
    <t>Flame and CitronÂ </t>
  </si>
  <si>
    <t>Danish</t>
  </si>
  <si>
    <t>Meiert Avis</t>
  </si>
  <si>
    <t>UndiscoveredÂ </t>
  </si>
  <si>
    <t>Perrey Reeves</t>
  </si>
  <si>
    <t>Red Riding: In the Year of Our Lord 1974Â </t>
  </si>
  <si>
    <t>John Henshaw</t>
  </si>
  <si>
    <t>AndrÃ© TÃ©chinÃ©</t>
  </si>
  <si>
    <t>Ronit Elkabetz</t>
  </si>
  <si>
    <t>The Girl on the TrainÂ </t>
  </si>
  <si>
    <t>Ã‰milie Dequenne</t>
  </si>
  <si>
    <t>Emily Young</t>
  </si>
  <si>
    <t>Veronika Decides to DieÂ </t>
  </si>
  <si>
    <t>Peter Faiman</t>
  </si>
  <si>
    <t>Crocodile DundeeÂ </t>
  </si>
  <si>
    <t>David Gulpilil</t>
  </si>
  <si>
    <t>Martyn Pick</t>
  </si>
  <si>
    <t>Steven Waddington</t>
  </si>
  <si>
    <t>Action|Animation|Fantasy|Horror|Mystery|Sci-Fi|Thriller</t>
  </si>
  <si>
    <t>Ultramarines: A Warhammer 40,000 MovieÂ </t>
  </si>
  <si>
    <t>Roland Suso Richter</t>
  </si>
  <si>
    <t>The I InsideÂ </t>
  </si>
  <si>
    <t>Jeremy Sims</t>
  </si>
  <si>
    <t>Harrison Gilbertson</t>
  </si>
  <si>
    <t>Beneath Hill 60Â </t>
  </si>
  <si>
    <t>Steve Le Marquand</t>
  </si>
  <si>
    <t>MaÃ¯wenn</t>
  </si>
  <si>
    <t>PolisseÂ </t>
  </si>
  <si>
    <t>Joby Harold</t>
  </si>
  <si>
    <t>AwakeÂ </t>
  </si>
  <si>
    <t>James Arnold Taylor</t>
  </si>
  <si>
    <t>Action|Adventure|Animation|Drama|Fantasy|Sci-Fi</t>
  </si>
  <si>
    <t xml:space="preserve">Star Wars: The Clone WarsÂ             </t>
  </si>
  <si>
    <t>Ekachai Uekrongtham</t>
  </si>
  <si>
    <t>Skin TradeÂ </t>
  </si>
  <si>
    <t>Celina Jade</t>
  </si>
  <si>
    <t>The Lost BoysÂ </t>
  </si>
  <si>
    <t>Crazy HeartÂ </t>
  </si>
  <si>
    <t>Debrianna Mansini</t>
  </si>
  <si>
    <t>Mark Rydell</t>
  </si>
  <si>
    <t>Frederic Forrest</t>
  </si>
  <si>
    <t>The RoseÂ </t>
  </si>
  <si>
    <t>Alan Bates</t>
  </si>
  <si>
    <t>David E. Talbert</t>
  </si>
  <si>
    <t>Baggage ClaimÂ </t>
  </si>
  <si>
    <t>Roger Vadim</t>
  </si>
  <si>
    <t>David Hemmings</t>
  </si>
  <si>
    <t>BarbarellaÂ </t>
  </si>
  <si>
    <t>Milo O'Shea</t>
  </si>
  <si>
    <t>Nils Gaup</t>
  </si>
  <si>
    <t>Louisa Milwood-Haigh</t>
  </si>
  <si>
    <t>BjÃ¸rn Sundquist</t>
  </si>
  <si>
    <t>ShipwreckedÂ </t>
  </si>
  <si>
    <t>Stian Smestad</t>
  </si>
  <si>
    <t>ElectionÂ </t>
  </si>
  <si>
    <t>Molly Hagan</t>
  </si>
  <si>
    <t>The NamesakeÂ </t>
  </si>
  <si>
    <t>Ari Sandel</t>
  </si>
  <si>
    <t>The DUFFÂ </t>
  </si>
  <si>
    <t>Max Beesley</t>
  </si>
  <si>
    <t>GlitterÂ </t>
  </si>
  <si>
    <t>Valarie Pettiford</t>
  </si>
  <si>
    <t>Tom Elkins</t>
  </si>
  <si>
    <t>The Haunting in Connecticut 2: Ghosts of GeorgiaÂ </t>
  </si>
  <si>
    <t>Brad James</t>
  </si>
  <si>
    <t>Woo-Suk Kang</t>
  </si>
  <si>
    <t>Sung-kee Ahn</t>
  </si>
  <si>
    <t>Yu-mi Jeong</t>
  </si>
  <si>
    <t>SilmidoÂ </t>
  </si>
  <si>
    <t>Bright StarÂ </t>
  </si>
  <si>
    <t>Samuel Roukin</t>
  </si>
  <si>
    <t>Jimmy Shergill</t>
  </si>
  <si>
    <t>My Name Is KhanÂ </t>
  </si>
  <si>
    <t>Christopher B. Duncan</t>
  </si>
  <si>
    <t>All Is LostÂ </t>
  </si>
  <si>
    <t>John Sayles</t>
  </si>
  <si>
    <t>Casey Siemaszko</t>
  </si>
  <si>
    <t>LimboÂ </t>
  </si>
  <si>
    <t>Vanessa Martinez</t>
  </si>
  <si>
    <t>Vipul Amrutlal Shah</t>
  </si>
  <si>
    <t>Clive Standen</t>
  </si>
  <si>
    <t>Namastey LondonÂ </t>
  </si>
  <si>
    <t>Ken Loach</t>
  </si>
  <si>
    <t>Orla Fitzgerald</t>
  </si>
  <si>
    <t>Padraic Delaney</t>
  </si>
  <si>
    <t>The Wind That Shakes the BarleyÂ </t>
  </si>
  <si>
    <t>Martin Lucey</t>
  </si>
  <si>
    <t>Ayan Mukerji</t>
  </si>
  <si>
    <t>Madhuri Dixit</t>
  </si>
  <si>
    <t>Ranbir Kapoor</t>
  </si>
  <si>
    <t>Yeh Jawaani Hai DeewaniÂ </t>
  </si>
  <si>
    <t>Aditya Roy Kapoor</t>
  </si>
  <si>
    <t>Mervyn LeRoy</t>
  </si>
  <si>
    <t>Deborah Kerr</t>
  </si>
  <si>
    <t>Peter Ustinov</t>
  </si>
  <si>
    <t>Quo VadisÂ </t>
  </si>
  <si>
    <t>Robert Taylor</t>
  </si>
  <si>
    <t>Horror|Musical|Sci-Fi</t>
  </si>
  <si>
    <t>Repo! The Genetic OperaÂ </t>
  </si>
  <si>
    <t>Serdar Akar</t>
  </si>
  <si>
    <t>BergÃ¼zar Korel</t>
  </si>
  <si>
    <t>Necati Sasmaz</t>
  </si>
  <si>
    <t>Valley of the Wolves: IraqÂ </t>
  </si>
  <si>
    <t>Ghassan Massoud</t>
  </si>
  <si>
    <t>Arabic</t>
  </si>
  <si>
    <t>Turkey</t>
  </si>
  <si>
    <t>Pulp FictionÂ </t>
  </si>
  <si>
    <t>James Frawley</t>
  </si>
  <si>
    <t>Jim Henson</t>
  </si>
  <si>
    <t>The Muppet MovieÂ </t>
  </si>
  <si>
    <t>Dan Gilroy</t>
  </si>
  <si>
    <t>NightcrawlerÂ </t>
  </si>
  <si>
    <t>James Huang</t>
  </si>
  <si>
    <t>Lindsay Price</t>
  </si>
  <si>
    <t>Club DreadÂ </t>
  </si>
  <si>
    <t>Angela Cartwright</t>
  </si>
  <si>
    <t>Biography|Drama|Family|Musical|Romance</t>
  </si>
  <si>
    <t>Eleanor Parker</t>
  </si>
  <si>
    <t>The Sound of MusicÂ </t>
  </si>
  <si>
    <t>Nicholas Hammond</t>
  </si>
  <si>
    <t>Howard Morris</t>
  </si>
  <si>
    <t>SplashÂ </t>
  </si>
  <si>
    <t>Patrick Cronin</t>
  </si>
  <si>
    <t>Jonathan Dayton</t>
  </si>
  <si>
    <t>Steven Christopher Parker</t>
  </si>
  <si>
    <t>Little Miss SunshineÂ </t>
  </si>
  <si>
    <t>Jill Talley</t>
  </si>
  <si>
    <t>Frances Lee McCain</t>
  </si>
  <si>
    <t>Stand by MeÂ </t>
  </si>
  <si>
    <t>Megan Burns</t>
  </si>
  <si>
    <t>Noah Huntley</t>
  </si>
  <si>
    <t>28 Days Later...Â </t>
  </si>
  <si>
    <t>David Schneider</t>
  </si>
  <si>
    <t>Chris Stokes</t>
  </si>
  <si>
    <t>Marques Houston</t>
  </si>
  <si>
    <t>Jennifer Freeman</t>
  </si>
  <si>
    <t>You Got ServedÂ </t>
  </si>
  <si>
    <t>Steve Harvey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</si>
  <si>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</si>
  <si>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</si>
  <si>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</si>
  <si>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</si>
  <si>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</si>
  <si>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</si>
  <si>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</si>
  <si>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</si>
  <si>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David Denman</t>
  </si>
  <si>
    <t>James Kyson</t>
  </si>
  <si>
    <t>ShutterÂ </t>
  </si>
  <si>
    <t>Daisy Betts</t>
  </si>
  <si>
    <t>Tom Gormican</t>
  </si>
  <si>
    <t>Lola Glaudini</t>
  </si>
  <si>
    <t>Mackenzie Davis</t>
  </si>
  <si>
    <t>That Awkward MomentÂ </t>
  </si>
  <si>
    <t>Josh Pais</t>
  </si>
  <si>
    <t>Ken Shapiro</t>
  </si>
  <si>
    <t>Modern ProblemsÂ </t>
  </si>
  <si>
    <t>Justin Tipping</t>
  </si>
  <si>
    <t>Natalie Stephany Aguilar</t>
  </si>
  <si>
    <t>Tina Gilton</t>
  </si>
  <si>
    <t>KicksÂ </t>
  </si>
  <si>
    <t>Justin Hall</t>
  </si>
  <si>
    <t>Much Ado About NothingÂ </t>
  </si>
  <si>
    <t>Peter R. Hunt</t>
  </si>
  <si>
    <t>George Lazenby</t>
  </si>
  <si>
    <t>Telly Savalas</t>
  </si>
  <si>
    <t>On Her Majesty's Secret ServiceÂ </t>
  </si>
  <si>
    <t>Nick Wechsler</t>
  </si>
  <si>
    <t xml:space="preserve">The PlayerÂ             </t>
  </si>
  <si>
    <t>Jeff Marlow</t>
  </si>
  <si>
    <t>Heather Langenkamp</t>
  </si>
  <si>
    <t>New NightmareÂ </t>
  </si>
  <si>
    <t>Tracy Middendorf</t>
  </si>
  <si>
    <t>Drive Me CrazyÂ </t>
  </si>
  <si>
    <t>Keri Lynn Pratt</t>
  </si>
  <si>
    <t>Doug Atchison</t>
  </si>
  <si>
    <t>Sean Michael Afable</t>
  </si>
  <si>
    <t>Akeelah and the BeeÂ </t>
  </si>
  <si>
    <t>Half BakedÂ </t>
  </si>
  <si>
    <t>Jonas Elmer</t>
  </si>
  <si>
    <t>New in TownÂ </t>
  </si>
  <si>
    <t>Mary Harron</t>
  </si>
  <si>
    <t>American PsychoÂ </t>
  </si>
  <si>
    <t>The Good GirlÂ </t>
  </si>
  <si>
    <t>Erik Canuel</t>
  </si>
  <si>
    <t>Richard Howland</t>
  </si>
  <si>
    <t>Bon Cop Bad CopÂ </t>
  </si>
  <si>
    <t>Sarain Boylan</t>
  </si>
  <si>
    <t>Troy Duffy</t>
  </si>
  <si>
    <t>The Boondock Saints II: All Saints DayÂ </t>
  </si>
  <si>
    <t>Omar Metwally</t>
  </si>
  <si>
    <t>The City of Your Final DestinationÂ </t>
  </si>
  <si>
    <t>Diego Velazquez</t>
  </si>
  <si>
    <t>Nicole Holofcener</t>
  </si>
  <si>
    <t>Christopher Nicholas Smith</t>
  </si>
  <si>
    <t>Enough SaidÂ </t>
  </si>
  <si>
    <t>Michaela Watkins</t>
  </si>
  <si>
    <t>Easy AÂ </t>
  </si>
  <si>
    <t>Fred Armisen</t>
  </si>
  <si>
    <t>Matty Rich</t>
  </si>
  <si>
    <t>The InkwellÂ </t>
  </si>
  <si>
    <t>Shadow of the VampireÂ </t>
  </si>
  <si>
    <t>PromÂ </t>
  </si>
  <si>
    <t>The PallbearerÂ </t>
  </si>
  <si>
    <t>Held UpÂ </t>
  </si>
  <si>
    <t>Fina Torres</t>
  </si>
  <si>
    <t>Woman on TopÂ </t>
  </si>
  <si>
    <t>Howards EndÂ </t>
  </si>
  <si>
    <t>Samuel West</t>
  </si>
  <si>
    <t>Adventure|Drama|Fantasy|Mystery</t>
  </si>
  <si>
    <t xml:space="preserve">PreacherÂ             </t>
  </si>
  <si>
    <t>Duke Johnson</t>
  </si>
  <si>
    <t>Animation|Comedy|Drama|Romance</t>
  </si>
  <si>
    <t>AnomalisaÂ </t>
  </si>
  <si>
    <t>David Thewlis</t>
  </si>
  <si>
    <t>Another YearÂ </t>
  </si>
  <si>
    <t>FranÃ§ois Ozon</t>
  </si>
  <si>
    <t>Comedy|Crime|Musical|Romance</t>
  </si>
  <si>
    <t>8 WomenÂ </t>
  </si>
  <si>
    <t>Emmanuelle BÃ©art</t>
  </si>
  <si>
    <t>Showdown in Little TokyoÂ </t>
  </si>
  <si>
    <t>Vernee Watson</t>
  </si>
  <si>
    <t>Clay PigeonsÂ </t>
  </si>
  <si>
    <t>Kevin Rahm</t>
  </si>
  <si>
    <t>Anna Boden</t>
  </si>
  <si>
    <t>It's Kind of a Funny StoryÂ </t>
  </si>
  <si>
    <t>Robbie Kay</t>
  </si>
  <si>
    <t>Made in DagenhamÂ </t>
  </si>
  <si>
    <t>When Did You Last See Your Father?Â </t>
  </si>
  <si>
    <t>Gina McKee</t>
  </si>
  <si>
    <t>Steve James</t>
  </si>
  <si>
    <t>Laurel Holloman</t>
  </si>
  <si>
    <t>PrefontaineÂ </t>
  </si>
  <si>
    <t>Amy Locane</t>
  </si>
  <si>
    <t>Michael Winner</t>
  </si>
  <si>
    <t>Marina Sirtis</t>
  </si>
  <si>
    <t>The Wicked LadyÂ </t>
  </si>
  <si>
    <t>Tomm Moore</t>
  </si>
  <si>
    <t>Mick Lally</t>
  </si>
  <si>
    <t>Sean Lennon</t>
  </si>
  <si>
    <t>The Secret of KellsÂ </t>
  </si>
  <si>
    <t>Evan McGuire</t>
  </si>
  <si>
    <t>John Carney</t>
  </si>
  <si>
    <t>Karen Pittman</t>
  </si>
  <si>
    <t>Begin AgainÂ </t>
  </si>
  <si>
    <t>Mary Catherine Garrison</t>
  </si>
  <si>
    <t>David Jacobson</t>
  </si>
  <si>
    <t>Down in the ValleyÂ </t>
  </si>
  <si>
    <t>Michael Corrente</t>
  </si>
  <si>
    <t>Tony Devon</t>
  </si>
  <si>
    <t>Brooklyn RulesÂ </t>
  </si>
  <si>
    <t>Alexa Havins</t>
  </si>
  <si>
    <t>Edward Hall</t>
  </si>
  <si>
    <t>RestlessÂ </t>
  </si>
  <si>
    <t>Keith Gordon</t>
  </si>
  <si>
    <t>Comedy|Crime|Musical|Mystery</t>
  </si>
  <si>
    <t>The Singing DetectiveÂ </t>
  </si>
  <si>
    <t>The Land GirlsÂ </t>
  </si>
  <si>
    <t>Andrew Currie</t>
  </si>
  <si>
    <t>Alexia Fast</t>
  </si>
  <si>
    <t>FidoÂ </t>
  </si>
  <si>
    <t>Kesun Loder</t>
  </si>
  <si>
    <t>The Wendell Baker StoryÂ </t>
  </si>
  <si>
    <t>Wild TargetÂ </t>
  </si>
  <si>
    <t>Marc SchÃ¶lermann</t>
  </si>
  <si>
    <t>Larry Drake</t>
  </si>
  <si>
    <t>PathologyÂ </t>
  </si>
  <si>
    <t xml:space="preserve">Wuthering HeightsÂ             </t>
  </si>
  <si>
    <t>Robert Moresco</t>
  </si>
  <si>
    <t>10th &amp; WolfÂ </t>
  </si>
  <si>
    <t>Thomas Vinterberg</t>
  </si>
  <si>
    <t>Chris Owen</t>
  </si>
  <si>
    <t>Dear WendyÂ </t>
  </si>
  <si>
    <t>Claudia Llosa</t>
  </si>
  <si>
    <t>Zen McGrath</t>
  </si>
  <si>
    <t>Ian Tracey</t>
  </si>
  <si>
    <t>AloftÂ </t>
  </si>
  <si>
    <t>William Shimell</t>
  </si>
  <si>
    <t>Takeshi Kusao</t>
  </si>
  <si>
    <t>Action|Animation|Sci-Fi</t>
  </si>
  <si>
    <t>Mitsuo Iwata</t>
  </si>
  <si>
    <t>AkiraÂ </t>
  </si>
  <si>
    <t>TesshÃ´ Genda</t>
  </si>
  <si>
    <t>The Death and Life of Bobby ZÂ </t>
  </si>
  <si>
    <t>Charles BinamÃ©</t>
  </si>
  <si>
    <t>Roy Dupuis</t>
  </si>
  <si>
    <t>The Rocket: The Legend of Rocket RichardÂ </t>
  </si>
  <si>
    <t>Julie LeBreton</t>
  </si>
  <si>
    <t>Keith Parmer</t>
  </si>
  <si>
    <t>Rachel Ann Mullins</t>
  </si>
  <si>
    <t>SwelterÂ </t>
  </si>
  <si>
    <t>Ruby Lin</t>
  </si>
  <si>
    <t>Leehom Wang</t>
  </si>
  <si>
    <t>My Lucky StarÂ </t>
  </si>
  <si>
    <t>Jack Kao</t>
  </si>
  <si>
    <t>Ol Parker</t>
  </si>
  <si>
    <t>Imagine Me &amp; YouÂ </t>
  </si>
  <si>
    <t>Darren Boyd</t>
  </si>
  <si>
    <t>Lucy Fry</t>
  </si>
  <si>
    <t>Mckenna Grace</t>
  </si>
  <si>
    <t>Mr. ChurchÂ </t>
  </si>
  <si>
    <t>Natalie Coughlin</t>
  </si>
  <si>
    <t>Swimming PoolÂ </t>
  </si>
  <si>
    <t>Jean-Claude Lecas</t>
  </si>
  <si>
    <t>James Nunn</t>
  </si>
  <si>
    <t>Mark Wingett</t>
  </si>
  <si>
    <t>Green Street 3: Never Back DownÂ </t>
  </si>
  <si>
    <t>Kacey Clarke</t>
  </si>
  <si>
    <t>David Webb Peoples</t>
  </si>
  <si>
    <t>The Blood of HeroesÂ </t>
  </si>
  <si>
    <t>Anna Katarina</t>
  </si>
  <si>
    <t>Michael Winnick</t>
  </si>
  <si>
    <t>Helena Mattsson</t>
  </si>
  <si>
    <t>Scott Takeda</t>
  </si>
  <si>
    <t>Code of HonorÂ </t>
  </si>
  <si>
    <t>Craig Sheffer</t>
  </si>
  <si>
    <t>Jessica Tandy</t>
  </si>
  <si>
    <t>Driving Miss DaisyÂ </t>
  </si>
  <si>
    <t>Patti LuPone</t>
  </si>
  <si>
    <t>Soul FoodÂ </t>
  </si>
  <si>
    <t>Stanley Tong</t>
  </si>
  <si>
    <t>Anita Mui</t>
  </si>
  <si>
    <t>FranÃ§oise Yip</t>
  </si>
  <si>
    <t>Rumble in the BronxÂ </t>
  </si>
  <si>
    <t>Garvin Cross</t>
  </si>
  <si>
    <t>David Oelhoffen</t>
  </si>
  <si>
    <t>Reda Kateb</t>
  </si>
  <si>
    <t>Drama|War|Western</t>
  </si>
  <si>
    <t>Far from MenÂ </t>
  </si>
  <si>
    <t>Ãngela Molina</t>
  </si>
  <si>
    <t>Thank You for SmokingÂ </t>
  </si>
  <si>
    <t>Todd Louiso</t>
  </si>
  <si>
    <t>Eli Roth</t>
  </si>
  <si>
    <t>Hostel: Part IIÂ </t>
  </si>
  <si>
    <t>Stanislav Ianevski</t>
  </si>
  <si>
    <t>An EducationÂ </t>
  </si>
  <si>
    <t>Ellie Kendrick</t>
  </si>
  <si>
    <t>ShopgirlÂ </t>
  </si>
  <si>
    <t>Tony Richardson</t>
  </si>
  <si>
    <t>The Hotel New HampshireÂ </t>
  </si>
  <si>
    <t>Nastassja Kinski</t>
  </si>
  <si>
    <t>NarcÂ </t>
  </si>
  <si>
    <t>Molly Parker</t>
  </si>
  <si>
    <t>Men with BroomsÂ </t>
  </si>
  <si>
    <t>Charles Robert Carner</t>
  </si>
  <si>
    <t>Witless ProtectionÂ </t>
  </si>
  <si>
    <t>Richard Bull</t>
  </si>
  <si>
    <t>Russell Holt</t>
  </si>
  <si>
    <t>Eric Johnson</t>
  </si>
  <si>
    <t>The Work and the GloryÂ </t>
  </si>
  <si>
    <t>ExtractÂ </t>
  </si>
  <si>
    <t>Masked and AnonymousÂ </t>
  </si>
  <si>
    <t>Claude Miller</t>
  </si>
  <si>
    <t>Alias BettyÂ </t>
  </si>
  <si>
    <t>Roschdy Zem</t>
  </si>
  <si>
    <t>Drama|Romance|Sci-Fi|Thriller</t>
  </si>
  <si>
    <t>Code 46Â </t>
  </si>
  <si>
    <t>Natalie Mendoza</t>
  </si>
  <si>
    <t>Sacha Bennett</t>
  </si>
  <si>
    <t>Outside BetÂ </t>
  </si>
  <si>
    <t>Rodrigo GarcÃ­a</t>
  </si>
  <si>
    <t>Albert NobbsÂ </t>
  </si>
  <si>
    <t>Jeta Amata</t>
  </si>
  <si>
    <t>Nathin Butler</t>
  </si>
  <si>
    <t>Black NovemberÂ </t>
  </si>
  <si>
    <t>Razaaq Adoti</t>
  </si>
  <si>
    <t>Nigeria</t>
  </si>
  <si>
    <t>Siddharth Anand</t>
  </si>
  <si>
    <t>Mary Goggin</t>
  </si>
  <si>
    <t>Saif Ali Khan</t>
  </si>
  <si>
    <t>Ta Ra Rum PumÂ </t>
  </si>
  <si>
    <t>Vic Aviles</t>
  </si>
  <si>
    <t>Vincent Paronnaud</t>
  </si>
  <si>
    <t>Animation|Biography|Drama|War</t>
  </si>
  <si>
    <t>PersepolisÂ </t>
  </si>
  <si>
    <t>Danielle Darrieux</t>
  </si>
  <si>
    <t>Adventure|Fantasy|Thriller</t>
  </si>
  <si>
    <t>The HoleÂ </t>
  </si>
  <si>
    <t>Dennis Gansel</t>
  </si>
  <si>
    <t>Elyas M'Barek</t>
  </si>
  <si>
    <t>Max Riemelt</t>
  </si>
  <si>
    <t>The WaveÂ </t>
  </si>
  <si>
    <t>Jennifer Ulrich</t>
  </si>
  <si>
    <t>The Neon DemonÂ </t>
  </si>
  <si>
    <t>Charles Baker</t>
  </si>
  <si>
    <t>Daniel Barber</t>
  </si>
  <si>
    <t>Harry BrownÂ </t>
  </si>
  <si>
    <t>Robert Marcarelli</t>
  </si>
  <si>
    <t>George Coe</t>
  </si>
  <si>
    <t>The Omega CodeÂ </t>
  </si>
  <si>
    <t>Ayla Kell</t>
  </si>
  <si>
    <t>JunoÂ </t>
  </si>
  <si>
    <t>Ernie Barbarash</t>
  </si>
  <si>
    <t>Aki Aleong</t>
  </si>
  <si>
    <t>Pound of FleshÂ </t>
  </si>
  <si>
    <t>Brahim Achabbakhe</t>
  </si>
  <si>
    <t>Guy Hamilton</t>
  </si>
  <si>
    <t>Diamonds Are ForeverÂ </t>
  </si>
  <si>
    <t>Jill St. John</t>
  </si>
  <si>
    <t>The GodfatherÂ </t>
  </si>
  <si>
    <t>Cynthia Rhodes</t>
  </si>
  <si>
    <t>FlashdanceÂ </t>
  </si>
  <si>
    <t>Lee Ving</t>
  </si>
  <si>
    <t>500 Days of SummerÂ </t>
  </si>
  <si>
    <t>Ian Mune</t>
  </si>
  <si>
    <t>The PianoÂ </t>
  </si>
  <si>
    <t>GeneviÃ¨ve Lemon</t>
  </si>
  <si>
    <t>Magic MikeÂ </t>
  </si>
  <si>
    <t>Emma Caulfield</t>
  </si>
  <si>
    <t>Darkness FallsÂ </t>
  </si>
  <si>
    <t>Angus Sampson</t>
  </si>
  <si>
    <t>Live and Let DieÂ </t>
  </si>
  <si>
    <t>Clifton James</t>
  </si>
  <si>
    <t>My Dog SkipÂ </t>
  </si>
  <si>
    <t>Cody Linley</t>
  </si>
  <si>
    <t>Adam Brooks</t>
  </si>
  <si>
    <t>Sakina Jaffrey</t>
  </si>
  <si>
    <t>Definitely, MaybeÂ </t>
  </si>
  <si>
    <t>Paulina Gerzon</t>
  </si>
  <si>
    <t>Jumping the BroomÂ </t>
  </si>
  <si>
    <t>Good Night, and Good Luck.Â </t>
  </si>
  <si>
    <t>Michael J. Burg</t>
  </si>
  <si>
    <t>CapoteÂ </t>
  </si>
  <si>
    <t>Kwesi Ameyaw</t>
  </si>
  <si>
    <t>DesperadoÂ </t>
  </si>
  <si>
    <t xml:space="preserve">FargoÂ             </t>
  </si>
  <si>
    <t>Michael Anderson</t>
  </si>
  <si>
    <t>Logan's RunÂ </t>
  </si>
  <si>
    <t>HervÃ© Villechaize</t>
  </si>
  <si>
    <t>The Man with the Golden GunÂ </t>
  </si>
  <si>
    <t>Action JacksonÂ </t>
  </si>
  <si>
    <t>Shauna Macdonald</t>
  </si>
  <si>
    <t>MyAnna Buring</t>
  </si>
  <si>
    <t>The DescentÂ </t>
  </si>
  <si>
    <t>Craig Conway</t>
  </si>
  <si>
    <t>Don Kempf</t>
  </si>
  <si>
    <t>Documentary|Sport</t>
  </si>
  <si>
    <t>Michael Jordan to the MaxÂ </t>
  </si>
  <si>
    <t>Bob Costas</t>
  </si>
  <si>
    <t>Matt Bettinelli-Olpin</t>
  </si>
  <si>
    <t>Allison Miller</t>
  </si>
  <si>
    <t>Devil's DueÂ </t>
  </si>
  <si>
    <t>Vanessa Ray</t>
  </si>
  <si>
    <t>Mary Tyler Moore</t>
  </si>
  <si>
    <t>Flirting with DisasterÂ </t>
  </si>
  <si>
    <t>Ken Foree</t>
  </si>
  <si>
    <t>Crime|Horror</t>
  </si>
  <si>
    <t>The Devil's RejectsÂ </t>
  </si>
  <si>
    <t xml:space="preserve">Buffy the Vampire SlayerÂ             </t>
  </si>
  <si>
    <t>Rick Fox</t>
  </si>
  <si>
    <t>DopeÂ </t>
  </si>
  <si>
    <t>In Too DeepÂ </t>
  </si>
  <si>
    <t>Matthew McGrory</t>
  </si>
  <si>
    <t>House of 1000 CorpsesÂ </t>
  </si>
  <si>
    <t>Erin Daniels</t>
  </si>
  <si>
    <t>Sharron Miller</t>
  </si>
  <si>
    <t>Elizabeth MacRae</t>
  </si>
  <si>
    <t>Bernard Fox</t>
  </si>
  <si>
    <t>Alien ZoneÂ </t>
  </si>
  <si>
    <t>Charles Aidman</t>
  </si>
  <si>
    <t>Fred Melamed</t>
  </si>
  <si>
    <t>A Serious ManÂ </t>
  </si>
  <si>
    <t>Peter Breitmayer</t>
  </si>
  <si>
    <t>Aaron Schneider</t>
  </si>
  <si>
    <t>Get LowÂ </t>
  </si>
  <si>
    <t>WarlockÂ </t>
  </si>
  <si>
    <t>Beyond the LightsÂ </t>
  </si>
  <si>
    <t>Darryl Stephens</t>
  </si>
  <si>
    <t>Tom Ford</t>
  </si>
  <si>
    <t>Teddy Sears</t>
  </si>
  <si>
    <t>A Single ManÂ </t>
  </si>
  <si>
    <t>Barbara Hershey</t>
  </si>
  <si>
    <t>The Last Temptation of ChristÂ </t>
  </si>
  <si>
    <t>George Wendt</t>
  </si>
  <si>
    <t>Jonathan Brandis</t>
  </si>
  <si>
    <t>Outside ProvidenceÂ </t>
  </si>
  <si>
    <t>Bride &amp; PrejudiceÂ </t>
  </si>
  <si>
    <t>Anupam Kher</t>
  </si>
  <si>
    <t>Adventure|Biography|Drama|History</t>
  </si>
  <si>
    <t>Roy Billing</t>
  </si>
  <si>
    <t>Rabbit-Proof FenceÂ </t>
  </si>
  <si>
    <t>Deborah Mailman</t>
  </si>
  <si>
    <t>Who's Your Caddy?Â </t>
  </si>
  <si>
    <t>Lil' Wayne</t>
  </si>
  <si>
    <t>Tony Maylam</t>
  </si>
  <si>
    <t>Action|Crime|Horror|Sci-Fi|Thriller</t>
  </si>
  <si>
    <t>Michael J. Pollard</t>
  </si>
  <si>
    <t>Split SecondÂ </t>
  </si>
  <si>
    <t>Alastair Duncan</t>
  </si>
  <si>
    <t xml:space="preserve">NikitaÂ             </t>
  </si>
  <si>
    <t>Mitch Davis</t>
  </si>
  <si>
    <t>Nathaniel Lees</t>
  </si>
  <si>
    <t>The Other Side of HeavenÂ </t>
  </si>
  <si>
    <t>Miriama Smith</t>
  </si>
  <si>
    <t xml:space="preserve">Dark AngelÂ             </t>
  </si>
  <si>
    <t>Veer-ZaaraÂ </t>
  </si>
  <si>
    <t>Randy Couture</t>
  </si>
  <si>
    <t>RedbeltÂ </t>
  </si>
  <si>
    <t>CyrusÂ </t>
  </si>
  <si>
    <t>Katie Aselton</t>
  </si>
  <si>
    <t>Kevin Brodie</t>
  </si>
  <si>
    <t>Cheryl Ladd</t>
  </si>
  <si>
    <t>A Dog of FlandersÂ </t>
  </si>
  <si>
    <t>Auto FocusÂ </t>
  </si>
  <si>
    <t>Factory GirlÂ </t>
  </si>
  <si>
    <t>Lynne Ramsay</t>
  </si>
  <si>
    <t>We Need to Talk About KevinÂ </t>
  </si>
  <si>
    <t>Ashley Gerasimovich</t>
  </si>
  <si>
    <t>John Stephenson</t>
  </si>
  <si>
    <t>Samantha Barks</t>
  </si>
  <si>
    <t>The Christmas CandleÂ </t>
  </si>
  <si>
    <t>Tim Chambers</t>
  </si>
  <si>
    <t>The Mighty MacsÂ </t>
  </si>
  <si>
    <t>Jennifer Butler</t>
  </si>
  <si>
    <t>Losin' ItÂ </t>
  </si>
  <si>
    <t>Rick Rossovich</t>
  </si>
  <si>
    <t>Mother and ChildÂ </t>
  </si>
  <si>
    <t>Dick Richards</t>
  </si>
  <si>
    <t>Terence Hill</t>
  </si>
  <si>
    <t>March or DieÂ </t>
  </si>
  <si>
    <t>Jack O'Halloran</t>
  </si>
  <si>
    <t>Les visiteursÂ </t>
  </si>
  <si>
    <t>ValÃ©rie Lemercier</t>
  </si>
  <si>
    <t>Nathalie Fay</t>
  </si>
  <si>
    <t>SomewhereÂ </t>
  </si>
  <si>
    <t>Erin Wasson</t>
  </si>
  <si>
    <t>Bob Gosse</t>
  </si>
  <si>
    <t>Susie Abromeit</t>
  </si>
  <si>
    <t>I Hope They Serve Beer in HellÂ </t>
  </si>
  <si>
    <t>Derek Wayne Johnson</t>
  </si>
  <si>
    <t>Alex Zamm</t>
  </si>
  <si>
    <t>Chairman of the BoardÂ </t>
  </si>
  <si>
    <t>Spencer Susser</t>
  </si>
  <si>
    <t>HesherÂ </t>
  </si>
  <si>
    <t>Dom HemingwayÂ </t>
  </si>
  <si>
    <t>Richard Graham</t>
  </si>
  <si>
    <t>Casey Affleck</t>
  </si>
  <si>
    <t>GerryÂ </t>
  </si>
  <si>
    <t>Thaddeus O'Sullivan</t>
  </si>
  <si>
    <t>The Heart of MeÂ </t>
  </si>
  <si>
    <t>Eleanor Bron</t>
  </si>
  <si>
    <t>FreeheldÂ </t>
  </si>
  <si>
    <t>Shari Springer Berman</t>
  </si>
  <si>
    <t>The Extra ManÂ </t>
  </si>
  <si>
    <t>Aleksey German</t>
  </si>
  <si>
    <t>Yuriy Tsurilo</t>
  </si>
  <si>
    <t>Leonid Yarmolnik</t>
  </si>
  <si>
    <t>Hard to Be a GodÂ </t>
  </si>
  <si>
    <t>Valentin Golubenko</t>
  </si>
  <si>
    <t>Stephen Milburn Anderson</t>
  </si>
  <si>
    <t>Ca$hÂ </t>
  </si>
  <si>
    <t>Wah-WahÂ </t>
  </si>
  <si>
    <t>David Della Rocco</t>
  </si>
  <si>
    <t>The Boondock SaintsÂ </t>
  </si>
  <si>
    <t>Bob Marley</t>
  </si>
  <si>
    <t>David Lam</t>
  </si>
  <si>
    <t>Z StormÂ </t>
  </si>
  <si>
    <t>Stephen Au</t>
  </si>
  <si>
    <t>Comedy|Fantasy|Horror|Mystery</t>
  </si>
  <si>
    <t>TwixtÂ </t>
  </si>
  <si>
    <t>Vladlen Barbe</t>
  </si>
  <si>
    <t>Wendee Lee</t>
  </si>
  <si>
    <t>Erin Fitzgerald</t>
  </si>
  <si>
    <t>Snow QueenÂ </t>
  </si>
  <si>
    <t>Ivan Okhlobystin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</si>
  <si>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</si>
  <si>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</si>
  <si>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</si>
  <si>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</si>
  <si>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</si>
  <si>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</si>
  <si>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Pale RiderÂ </t>
  </si>
  <si>
    <t>Sydney Penny</t>
  </si>
  <si>
    <t>Robert C. Cooper</t>
  </si>
  <si>
    <t>Action|Adventure|Drama|Fantasy|Sci-Fi</t>
  </si>
  <si>
    <t>Ben Browder</t>
  </si>
  <si>
    <t>Stargate: The Ark of TruthÂ </t>
  </si>
  <si>
    <t>Dazed and ConfusedÂ </t>
  </si>
  <si>
    <t>High School Musical 2Â </t>
  </si>
  <si>
    <t>Olesya Rulin</t>
  </si>
  <si>
    <t>Kim Nguyen</t>
  </si>
  <si>
    <t>Justin Edward Seale</t>
  </si>
  <si>
    <t>Gordon Pinsent</t>
  </si>
  <si>
    <t>Two Lovers and a BearÂ </t>
  </si>
  <si>
    <t>John Ralston</t>
  </si>
  <si>
    <t>Jackie Earle Haley</t>
  </si>
  <si>
    <t>Rex Baker</t>
  </si>
  <si>
    <t>Criminal ActivitiesÂ </t>
  </si>
  <si>
    <t>Travis Aaron Wade</t>
  </si>
  <si>
    <t>Max FÃ¤rberbÃ¶ck</t>
  </si>
  <si>
    <t>Johanna Wokalek</t>
  </si>
  <si>
    <t>Heike Makatsch</t>
  </si>
  <si>
    <t>Aimee &amp; JaguarÂ </t>
  </si>
  <si>
    <t>Maria Schrader</t>
  </si>
  <si>
    <t>Arie Posin</t>
  </si>
  <si>
    <t>The ChumscrubberÂ </t>
  </si>
  <si>
    <t>Damian Nieman</t>
  </si>
  <si>
    <t>Jason Cerbone</t>
  </si>
  <si>
    <t>ShadeÂ </t>
  </si>
  <si>
    <t>Mark De Alessandro</t>
  </si>
  <si>
    <t>Mark Tonderai</t>
  </si>
  <si>
    <t>House at the End of the StreetÂ </t>
  </si>
  <si>
    <t>Gil Bellows</t>
  </si>
  <si>
    <t>MÃ©lissa DÃ©sormeaux-Poulin</t>
  </si>
  <si>
    <t>Drama|Mystery|War</t>
  </si>
  <si>
    <t>IncendiesÂ </t>
  </si>
  <si>
    <t>Ahmad Massad</t>
  </si>
  <si>
    <t>Silvio Muccino</t>
  </si>
  <si>
    <t>Laura Morante</t>
  </si>
  <si>
    <t>Remember Me, My LoveÂ </t>
  </si>
  <si>
    <t>Giulia Michelini</t>
  </si>
  <si>
    <t>Ian Fitzgibbon</t>
  </si>
  <si>
    <t>Action|Comedy|Crime|Drama|Romance|Thriller</t>
  </si>
  <si>
    <t>Perrier's BountyÂ </t>
  </si>
  <si>
    <t>Fernanda Machado</t>
  </si>
  <si>
    <t>Elite SquadÂ </t>
  </si>
  <si>
    <t>AndrÃ© Ramiro</t>
  </si>
  <si>
    <t>Brazil</t>
  </si>
  <si>
    <t>Annabelle Wallis</t>
  </si>
  <si>
    <t>AnnabelleÂ </t>
  </si>
  <si>
    <t>Gabriel Bateman</t>
  </si>
  <si>
    <t>Rachel Perkins</t>
  </si>
  <si>
    <t>Magda Szubanski</t>
  </si>
  <si>
    <t>Comedy|Drama|Musical</t>
  </si>
  <si>
    <t>Bran Nue DaeÂ </t>
  </si>
  <si>
    <t>Jessica Mauboy</t>
  </si>
  <si>
    <t>Lloyd Avery II</t>
  </si>
  <si>
    <t>John Cothran</t>
  </si>
  <si>
    <t>Boyz n the HoodÂ </t>
  </si>
  <si>
    <t>Na'Blonka Durden</t>
  </si>
  <si>
    <t>Luis Valdez</t>
  </si>
  <si>
    <t>Rosanna DeSoto</t>
  </si>
  <si>
    <t>La BambaÂ </t>
  </si>
  <si>
    <t>Danielle von Zerneck</t>
  </si>
  <si>
    <t>Alan Alda</t>
  </si>
  <si>
    <t>Len Cariou</t>
  </si>
  <si>
    <t>Rita Moreno</t>
  </si>
  <si>
    <t>The Four SeasonsÂ </t>
  </si>
  <si>
    <t>Sandy Dennis</t>
  </si>
  <si>
    <t>Mystery|Romance|Thriller</t>
  </si>
  <si>
    <t>Dressed to KillÂ </t>
  </si>
  <si>
    <t>Adventure|Comedy|Drama|Family</t>
  </si>
  <si>
    <t>The Adventures of Huck FinnÂ </t>
  </si>
  <si>
    <t>GoÂ </t>
  </si>
  <si>
    <t>Marin Hinkle</t>
  </si>
  <si>
    <t>Friends with MoneyÂ </t>
  </si>
  <si>
    <t>Jake Cherry</t>
  </si>
  <si>
    <t>Paula Kelly</t>
  </si>
  <si>
    <t>David Wayne</t>
  </si>
  <si>
    <t>The Andromeda StrainÂ </t>
  </si>
  <si>
    <t>Eric Christmas</t>
  </si>
  <si>
    <t>Louis Morneau</t>
  </si>
  <si>
    <t>BatsÂ </t>
  </si>
  <si>
    <t>Caroline Link</t>
  </si>
  <si>
    <t>Juliane KÃ¶hler</t>
  </si>
  <si>
    <t>Merab Ninidze</t>
  </si>
  <si>
    <t>Nowhere in AfricaÂ </t>
  </si>
  <si>
    <t>Matthias Habich</t>
  </si>
  <si>
    <t>ShameÂ </t>
  </si>
  <si>
    <t>Layer CakeÂ </t>
  </si>
  <si>
    <t>Sterling Van Wagenen</t>
  </si>
  <si>
    <t>Emily Podleski</t>
  </si>
  <si>
    <t>The Work and the Glory II: American ZionÂ </t>
  </si>
  <si>
    <t>Zal Batmanglij</t>
  </si>
  <si>
    <t>The EastÂ </t>
  </si>
  <si>
    <t>A Home at the End of the WorldÂ </t>
  </si>
  <si>
    <t>Hans Petter Moland</t>
  </si>
  <si>
    <t>Sara-Marie Maltha</t>
  </si>
  <si>
    <t>AberdeenÂ </t>
  </si>
  <si>
    <t>Stellan SkarsgÃ¥rd</t>
  </si>
  <si>
    <t>Oren Moverman</t>
  </si>
  <si>
    <t>The MessengerÂ </t>
  </si>
  <si>
    <t>Ian Sharp</t>
  </si>
  <si>
    <t>Action|Adventure|Drama|Western</t>
  </si>
  <si>
    <t>TrackerÂ </t>
  </si>
  <si>
    <t>ControlÂ </t>
  </si>
  <si>
    <t>The TerminatorÂ </t>
  </si>
  <si>
    <t>Wolfgang Becker</t>
  </si>
  <si>
    <t>Chulpan Khamatova</t>
  </si>
  <si>
    <t>Florian Lukas</t>
  </si>
  <si>
    <t>Good Bye Lenin!Â </t>
  </si>
  <si>
    <t>Mark Bazeley</t>
  </si>
  <si>
    <t>The Damned UnitedÂ </t>
  </si>
  <si>
    <t>Maurice RoÃ«ves</t>
  </si>
  <si>
    <t>Dan O'Bannon</t>
  </si>
  <si>
    <t>Clu Gulager</t>
  </si>
  <si>
    <t>Linnea Quigley</t>
  </si>
  <si>
    <t>The Return of the Living DeadÂ </t>
  </si>
  <si>
    <t>Beverly Randolph</t>
  </si>
  <si>
    <t>Fortunato Cerlino</t>
  </si>
  <si>
    <t>Maria Pia Calzone</t>
  </si>
  <si>
    <t xml:space="preserve">GomorrahÂ             </t>
  </si>
  <si>
    <t>Marco D'Amore</t>
  </si>
  <si>
    <t>MallratsÂ </t>
  </si>
  <si>
    <t>Musical|Romance</t>
  </si>
  <si>
    <t>Olivia Newton-John</t>
  </si>
  <si>
    <t>GreaseÂ </t>
  </si>
  <si>
    <t>PlatoonÂ </t>
  </si>
  <si>
    <t>Stevie Wonder</t>
  </si>
  <si>
    <t>Documentary|Drama|War</t>
  </si>
  <si>
    <t>Osama bin Laden</t>
  </si>
  <si>
    <t>Fahrenheit 9/11Â </t>
  </si>
  <si>
    <t>Ricky Martin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</si>
  <si>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</si>
  <si>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</si>
  <si>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</si>
  <si>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</si>
  <si>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</si>
  <si>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</si>
  <si>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</si>
  <si>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</si>
  <si>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</si>
  <si>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</si>
  <si>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</si>
  <si>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</si>
  <si>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Ordinary PeopleÂ </t>
  </si>
  <si>
    <t>Jerome Robbins</t>
  </si>
  <si>
    <t>George Chakiris</t>
  </si>
  <si>
    <t>Crime|Drama|Musical|Romance|Thriller</t>
  </si>
  <si>
    <t>West Side StoryÂ </t>
  </si>
  <si>
    <t>Rodney Dangerfield</t>
  </si>
  <si>
    <t>CaddyshackÂ </t>
  </si>
  <si>
    <t>Gary Hardwick</t>
  </si>
  <si>
    <t>The BrothersÂ </t>
  </si>
  <si>
    <t>The WoodÂ </t>
  </si>
  <si>
    <t>The Usual SuspectsÂ 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</si>
  <si>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</si>
  <si>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</si>
  <si>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</si>
  <si>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</si>
  <si>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</si>
  <si>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Van Wilder: Party LiaisonÂ </t>
  </si>
  <si>
    <t>Erik Estrada</t>
  </si>
  <si>
    <t>John D'Leo</t>
  </si>
  <si>
    <t>The WrestlerÂ </t>
  </si>
  <si>
    <t>Ajay Naidu</t>
  </si>
  <si>
    <t>King Vidor</t>
  </si>
  <si>
    <t>Lillian Gish</t>
  </si>
  <si>
    <t>Duel in the SunÂ </t>
  </si>
  <si>
    <t>Jennifer Jones</t>
  </si>
  <si>
    <t>Best in ShowÂ </t>
  </si>
  <si>
    <t>Escape from New YorkÂ </t>
  </si>
  <si>
    <t>Tom Atkins</t>
  </si>
  <si>
    <t>Ossie Davis</t>
  </si>
  <si>
    <t>School DazeÂ </t>
  </si>
  <si>
    <t>Fred Savage</t>
  </si>
  <si>
    <t>Daddy Day CampÂ </t>
  </si>
  <si>
    <t>Richard Norton</t>
  </si>
  <si>
    <t>Mr. Nice GuyÂ </t>
  </si>
  <si>
    <t>Rachel Blakely</t>
  </si>
  <si>
    <t>A Mighty WindÂ </t>
  </si>
  <si>
    <t>Mystic PizzaÂ </t>
  </si>
  <si>
    <t xml:space="preserve">War &amp; PeaceÂ             </t>
  </si>
  <si>
    <t>Sliding DoorsÂ </t>
  </si>
  <si>
    <t>John Lynch</t>
  </si>
  <si>
    <t>Rusty Cundieff</t>
  </si>
  <si>
    <t>Tales from the HoodÂ </t>
  </si>
  <si>
    <t>David Alan Grier</t>
  </si>
  <si>
    <t>The Last King of ScotlandÂ </t>
  </si>
  <si>
    <t>Abby Mukiibi Nkaaga</t>
  </si>
  <si>
    <t>Dominique Othenin-Girard</t>
  </si>
  <si>
    <t>Tamara Glynn</t>
  </si>
  <si>
    <t>Halloween 5Â </t>
  </si>
  <si>
    <t>Brandon Smith</t>
  </si>
  <si>
    <t>BernieÂ </t>
  </si>
  <si>
    <t>Rick Dial</t>
  </si>
  <si>
    <t>Jean-Jacques Mantello</t>
  </si>
  <si>
    <t>Daryl Hannah</t>
  </si>
  <si>
    <t>Adventure|Documentary|Short</t>
  </si>
  <si>
    <t>Dolphins and Whales 3D: Tribes of the OceanÂ </t>
  </si>
  <si>
    <t>PollockÂ </t>
  </si>
  <si>
    <t>Amy Madigan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</si>
  <si>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</si>
  <si>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</si>
  <si>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</si>
  <si>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</si>
  <si>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</si>
  <si>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</si>
  <si>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Luis E. Carazo</t>
  </si>
  <si>
    <t>Raymond De Felitta</t>
  </si>
  <si>
    <t>City IslandÂ </t>
  </si>
  <si>
    <t>Dominik GarcÃ­a-Lorido</t>
  </si>
  <si>
    <t>John Michael McDonagh</t>
  </si>
  <si>
    <t>The GuardÂ </t>
  </si>
  <si>
    <t>Wale Ojo</t>
  </si>
  <si>
    <t>Deb Hagan</t>
  </si>
  <si>
    <t>CollegeÂ </t>
  </si>
  <si>
    <t>The Virgin SuicidesÂ </t>
  </si>
  <si>
    <t>Annette Badland</t>
  </si>
  <si>
    <t>Little VoiceÂ </t>
  </si>
  <si>
    <t>Zach Cregger</t>
  </si>
  <si>
    <t>Windell Middlebrooks</t>
  </si>
  <si>
    <t>Hugh M. Hefner</t>
  </si>
  <si>
    <t>Miss MarchÂ </t>
  </si>
  <si>
    <t>Raquel Alessi</t>
  </si>
  <si>
    <t>Zach Braff</t>
  </si>
  <si>
    <t>Wish I Was HereÂ </t>
  </si>
  <si>
    <t>Mark Tarlov</t>
  </si>
  <si>
    <t>Simply IrresistibleÂ </t>
  </si>
  <si>
    <t>Lawrence Gilliard Jr.</t>
  </si>
  <si>
    <t>Jason Dohring</t>
  </si>
  <si>
    <t xml:space="preserve">Veronica MarsÂ             </t>
  </si>
  <si>
    <t>John Cameron Mitchell</t>
  </si>
  <si>
    <t>Miriam Shor</t>
  </si>
  <si>
    <t>Hedwig and the Angry InchÂ </t>
  </si>
  <si>
    <t>Ryan Bollman</t>
  </si>
  <si>
    <t>Only the StrongÂ </t>
  </si>
  <si>
    <t>Todd Susman</t>
  </si>
  <si>
    <t>Jon Knautz</t>
  </si>
  <si>
    <t>Monda Scott</t>
  </si>
  <si>
    <t>Rachel Alig</t>
  </si>
  <si>
    <t>Goddess of LoveÂ </t>
  </si>
  <si>
    <t>Alexis Kendra</t>
  </si>
  <si>
    <t>Shattered GlassÂ </t>
  </si>
  <si>
    <t>David Atkins</t>
  </si>
  <si>
    <t>Lynne Thigpen</t>
  </si>
  <si>
    <t>NovocaineÂ </t>
  </si>
  <si>
    <t>Polly Noonan</t>
  </si>
  <si>
    <t>Patrick Stettner</t>
  </si>
  <si>
    <t>The Business of StrangersÂ </t>
  </si>
  <si>
    <t>Frederick Weller</t>
  </si>
  <si>
    <t>Sam Peckinpah</t>
  </si>
  <si>
    <t>Warren Oates</t>
  </si>
  <si>
    <t>William Holden</t>
  </si>
  <si>
    <t>The Wild BunchÂ </t>
  </si>
  <si>
    <t>L.Q. Jones</t>
  </si>
  <si>
    <t>The WacknessÂ 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</si>
  <si>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</si>
  <si>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</si>
  <si>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</si>
  <si>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</si>
  <si>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</si>
  <si>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</si>
  <si>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Bryan Dick</t>
  </si>
  <si>
    <t>Morvern CallarÂ </t>
  </si>
  <si>
    <t>Paul Popplewell</t>
  </si>
  <si>
    <t>Sylvio Tabet</t>
  </si>
  <si>
    <t>Michael Berryman</t>
  </si>
  <si>
    <t>Beastmaster 2: Through the Portal of TimeÂ </t>
  </si>
  <si>
    <t>Marc Singer</t>
  </si>
  <si>
    <t>Rick Bieber</t>
  </si>
  <si>
    <t>Kendrick Cross</t>
  </si>
  <si>
    <t>The 5th QuarterÂ </t>
  </si>
  <si>
    <t>Sammy Nagi Njuguna</t>
  </si>
  <si>
    <t>Nathalie Baye</t>
  </si>
  <si>
    <t>The Flower of EvilÂ </t>
  </si>
  <si>
    <t>MÃ©lanie Doutey</t>
  </si>
  <si>
    <t>The GreatestÂ </t>
  </si>
  <si>
    <t>Cara Seymour</t>
  </si>
  <si>
    <t>Snow Flower and the Secret FanÂ </t>
  </si>
  <si>
    <t>Ji-hyun Jun</t>
  </si>
  <si>
    <t>Diane Ladd</t>
  </si>
  <si>
    <t>Come Early MorningÂ </t>
  </si>
  <si>
    <t>Ritchie Montgomery</t>
  </si>
  <si>
    <t>Lucky BreakÂ </t>
  </si>
  <si>
    <t>Peter McNamara</t>
  </si>
  <si>
    <t>Fred Zinnemann</t>
  </si>
  <si>
    <t>JuliaÂ </t>
  </si>
  <si>
    <t>S.R. Bindler</t>
  </si>
  <si>
    <t>Surfer, DudeÂ </t>
  </si>
  <si>
    <t>Pat Buchanan</t>
  </si>
  <si>
    <t>Noam Chomsky</t>
  </si>
  <si>
    <t>Lake of FireÂ </t>
  </si>
  <si>
    <t>Bill Baird</t>
  </si>
  <si>
    <t>Greg Marcks</t>
  </si>
  <si>
    <t>11:14Â </t>
  </si>
  <si>
    <t>Perry Lang</t>
  </si>
  <si>
    <t>Catherine Bell</t>
  </si>
  <si>
    <t>Men of WarÂ </t>
  </si>
  <si>
    <t>Jake Goldberger</t>
  </si>
  <si>
    <t>Don McKayÂ </t>
  </si>
  <si>
    <t>Robert Wahlberg</t>
  </si>
  <si>
    <t>DeadfallÂ </t>
  </si>
  <si>
    <t>A Shine of RainbowsÂ </t>
  </si>
  <si>
    <t>John Bell</t>
  </si>
  <si>
    <t>William Kaufman</t>
  </si>
  <si>
    <t>Sean Cook</t>
  </si>
  <si>
    <t>The Hit ListÂ </t>
  </si>
  <si>
    <t>Blake Ritson</t>
  </si>
  <si>
    <t xml:space="preserve">EmmaÂ             </t>
  </si>
  <si>
    <t>Leslie Carlson</t>
  </si>
  <si>
    <t>Debbie Harry</t>
  </si>
  <si>
    <t>VideodromeÂ </t>
  </si>
  <si>
    <t>Reiner Schwarz</t>
  </si>
  <si>
    <t>CÃ©dric Klapisch</t>
  </si>
  <si>
    <t>L'auberge espagnoleÂ </t>
  </si>
  <si>
    <t>Kate Barker-Froyland</t>
  </si>
  <si>
    <t>Shawn Parsons</t>
  </si>
  <si>
    <t>Song OneÂ </t>
  </si>
  <si>
    <t>Li Jun Li</t>
  </si>
  <si>
    <t>Martin Koolhoven</t>
  </si>
  <si>
    <t>Tygo Gernandt</t>
  </si>
  <si>
    <t>Yorick van Wageningen</t>
  </si>
  <si>
    <t>Winter in WartimeÂ </t>
  </si>
  <si>
    <t>Martijn Lakemeier</t>
  </si>
  <si>
    <t>Charles Matthau</t>
  </si>
  <si>
    <t>Freaky DeakyÂ </t>
  </si>
  <si>
    <t>Paul Scofield</t>
  </si>
  <si>
    <t>Thriller|War</t>
  </si>
  <si>
    <t>The TrainÂ </t>
  </si>
  <si>
    <t>Michel Simon</t>
  </si>
  <si>
    <t>Christopher M. Bessette</t>
  </si>
  <si>
    <t>Trade of InnocentsÂ </t>
  </si>
  <si>
    <t>Trieu Tran</t>
  </si>
  <si>
    <t>Prachya Pinkaew</t>
  </si>
  <si>
    <t>Nathan Jones</t>
  </si>
  <si>
    <t>The ProtectorÂ </t>
  </si>
  <si>
    <t>Johnny Nguyen</t>
  </si>
  <si>
    <t>Gary Sinyor</t>
  </si>
  <si>
    <t>Stiff Upper LipsÂ </t>
  </si>
  <si>
    <t>Belinda Stewart-Wilson</t>
  </si>
  <si>
    <t>Simon Bird</t>
  </si>
  <si>
    <t xml:space="preserve">The InbetweenersÂ             </t>
  </si>
  <si>
    <t>James Buckley</t>
  </si>
  <si>
    <t>Parminder Nagra</t>
  </si>
  <si>
    <t>Bend It Like BeckhamÂ </t>
  </si>
  <si>
    <t>Edie Falco</t>
  </si>
  <si>
    <t>Sunshine StateÂ </t>
  </si>
  <si>
    <t>Wayne Brady</t>
  </si>
  <si>
    <t>Action|Sport</t>
  </si>
  <si>
    <t>Wesley Jonathan</t>
  </si>
  <si>
    <t>CrossoverÂ </t>
  </si>
  <si>
    <t>Eva Marcille</t>
  </si>
  <si>
    <t>Ashish R. Mohan</t>
  </si>
  <si>
    <t>Mithun Chakraborty</t>
  </si>
  <si>
    <t>Asin</t>
  </si>
  <si>
    <t>Khiladi 786Â </t>
  </si>
  <si>
    <t>Johnny Lever</t>
  </si>
  <si>
    <t>Pablo Rosso</t>
  </si>
  <si>
    <t>Jonathan D. Mellor</t>
  </si>
  <si>
    <t>[Rec] 2Â </t>
  </si>
  <si>
    <t>Andrea Ros</t>
  </si>
  <si>
    <t>Alexis Biesiada</t>
  </si>
  <si>
    <t>Musical</t>
  </si>
  <si>
    <t>Kayla Jackson</t>
  </si>
  <si>
    <t>Standing OvationÂ </t>
  </si>
  <si>
    <t>Kayla Raparelli</t>
  </si>
  <si>
    <t>The StingÂ </t>
  </si>
  <si>
    <t>Chariots of FireÂ </t>
  </si>
  <si>
    <t>Darren Grant</t>
  </si>
  <si>
    <t>Diary of a Mad Black WomanÂ </t>
  </si>
  <si>
    <t>ShineÂ </t>
  </si>
  <si>
    <t>Nicholas Bell</t>
  </si>
  <si>
    <t>Don JonÂ </t>
  </si>
  <si>
    <t>Tony Danza</t>
  </si>
  <si>
    <t>Mystery|Western</t>
  </si>
  <si>
    <t>High Plains DrifterÂ </t>
  </si>
  <si>
    <t>John Hillerman</t>
  </si>
  <si>
    <t>Ghost WorldÂ </t>
  </si>
  <si>
    <t>IrisÂ </t>
  </si>
  <si>
    <t>William Sachs</t>
  </si>
  <si>
    <t>Avery Schreiber</t>
  </si>
  <si>
    <t>Stephen Macht</t>
  </si>
  <si>
    <t>GalaxinaÂ </t>
  </si>
  <si>
    <t>Christophe Barratier</t>
  </si>
  <si>
    <t>FranÃ§ois BerlÃ©and</t>
  </si>
  <si>
    <t>Jean-Baptiste Maunier</t>
  </si>
  <si>
    <t>The ChorusÂ </t>
  </si>
  <si>
    <t>GÃ©rard Jugnot</t>
  </si>
  <si>
    <t>Ã‰mile Gaudreault</t>
  </si>
  <si>
    <t>Luke Kirby</t>
  </si>
  <si>
    <t>Mambo ItalianoÂ </t>
  </si>
  <si>
    <t>Claudia Ferri</t>
  </si>
  <si>
    <t>James Cox</t>
  </si>
  <si>
    <t>WonderlandÂ </t>
  </si>
  <si>
    <t>Franky G</t>
  </si>
  <si>
    <t>Do the Right ThingÂ </t>
  </si>
  <si>
    <t>Danny Aiello</t>
  </si>
  <si>
    <t>James Toback</t>
  </si>
  <si>
    <t>Harvard ManÂ </t>
  </si>
  <si>
    <t>Aki KaurismÃ¤ki</t>
  </si>
  <si>
    <t>Kati Outinen</t>
  </si>
  <si>
    <t>Jean-Pierre LÃ©aud</t>
  </si>
  <si>
    <t>Le HavreÂ </t>
  </si>
  <si>
    <t>Jean-Pierre Darroussin</t>
  </si>
  <si>
    <t>Finland</t>
  </si>
  <si>
    <t>IrreversibleÂ </t>
  </si>
  <si>
    <t>Jo Prestia</t>
  </si>
  <si>
    <t>Hitoshi Matsumoto</t>
  </si>
  <si>
    <t>Lindsay Kay Hayward</t>
  </si>
  <si>
    <t>R100Â </t>
  </si>
  <si>
    <t>Shinobu Terajima</t>
  </si>
  <si>
    <t>Rakeysh Omprakash Mehra</t>
  </si>
  <si>
    <t>Comedy|Drama|History|Romance</t>
  </si>
  <si>
    <t>Rang De BasantiÂ </t>
  </si>
  <si>
    <t>Madhavan</t>
  </si>
  <si>
    <t>Collin Schiffli</t>
  </si>
  <si>
    <t>AnimalsÂ </t>
  </si>
  <si>
    <t>David Dastmalchian</t>
  </si>
  <si>
    <t>George Ratliff</t>
  </si>
  <si>
    <t>Cree Kelly</t>
  </si>
  <si>
    <t>Salvation BoulevardÂ </t>
  </si>
  <si>
    <t>Mike Eshaq</t>
  </si>
  <si>
    <t>The TenÂ </t>
  </si>
  <si>
    <t>Ron Silver</t>
  </si>
  <si>
    <t>Shane Meadows</t>
  </si>
  <si>
    <t>A Room for Romeo BrassÂ </t>
  </si>
  <si>
    <t>SynnÃ¸ve Macody Lund</t>
  </si>
  <si>
    <t>Aksel Hennie</t>
  </si>
  <si>
    <t>HeadhuntersÂ </t>
  </si>
  <si>
    <t>Julie R. Ã˜lgaard</t>
  </si>
  <si>
    <t>Norwegian</t>
  </si>
  <si>
    <t>Jon Wright</t>
  </si>
  <si>
    <t>Comedy|Horror|Sci-Fi|Thriller</t>
  </si>
  <si>
    <t>GrabbersÂ </t>
  </si>
  <si>
    <t>Michael McGowan</t>
  </si>
  <si>
    <t>Adam Butcher</t>
  </si>
  <si>
    <t>Saint RalphÂ </t>
  </si>
  <si>
    <t>Liv Ullmann</t>
  </si>
  <si>
    <t>Jessica Chastain</t>
  </si>
  <si>
    <t>Miss JulieÂ </t>
  </si>
  <si>
    <t>Colin Farrell</t>
  </si>
  <si>
    <t>Teresa Wright</t>
  </si>
  <si>
    <t>Somewhere in TimeÂ </t>
  </si>
  <si>
    <t>George Voskovec</t>
  </si>
  <si>
    <t>Rohan Sippy</t>
  </si>
  <si>
    <t>Abhishek Bachchan</t>
  </si>
  <si>
    <t>Dum Maaro DumÂ </t>
  </si>
  <si>
    <t>Prateik</t>
  </si>
  <si>
    <t>Insidious: Chapter 2Â </t>
  </si>
  <si>
    <t>Saw IIÂ </t>
  </si>
  <si>
    <t>Dan Trachtenberg</t>
  </si>
  <si>
    <t>Drama|Horror|Mystery|Sci-Fi|Thriller</t>
  </si>
  <si>
    <t>10 Cloverfield LaneÂ </t>
  </si>
  <si>
    <t>Sumalee Montano</t>
  </si>
  <si>
    <t>Comedy|Documentary</t>
  </si>
  <si>
    <t>Jackass: The MovieÂ </t>
  </si>
  <si>
    <t>David F. Sandberg</t>
  </si>
  <si>
    <t>Amiah Miller</t>
  </si>
  <si>
    <t>Lights OutÂ </t>
  </si>
  <si>
    <t>Sprague Grayden</t>
  </si>
  <si>
    <t>Paranormal Activity 3Â </t>
  </si>
  <si>
    <t>Stiles White</t>
  </si>
  <si>
    <t>Shelley Hennig</t>
  </si>
  <si>
    <t>OuijaÂ </t>
  </si>
  <si>
    <t>Daren Kagasoff</t>
  </si>
  <si>
    <t>John Saxon</t>
  </si>
  <si>
    <t>A Nightmare on Elm Street 3: Dream WarriorsÂ </t>
  </si>
  <si>
    <t>Jennifer Rubin</t>
  </si>
  <si>
    <t>Eugenio Derbez</t>
  </si>
  <si>
    <t>Jessica Lindsey</t>
  </si>
  <si>
    <t>Instructions Not IncludedÂ </t>
  </si>
  <si>
    <t>Hugo Stiglitz</t>
  </si>
  <si>
    <t>Brendon Eggertsen</t>
  </si>
  <si>
    <t>Matt Shively</t>
  </si>
  <si>
    <t>Paranormal Activity 4Â </t>
  </si>
  <si>
    <t>Alisha Boe</t>
  </si>
  <si>
    <t>Henry Koster</t>
  </si>
  <si>
    <t>The RobeÂ </t>
  </si>
  <si>
    <t>Victor Mature</t>
  </si>
  <si>
    <t>The Return of the Pink PantherÂ </t>
  </si>
  <si>
    <t>Catherine Schell</t>
  </si>
  <si>
    <t>Freddy's Dead: The Final NightmareÂ </t>
  </si>
  <si>
    <t>Patty Jenkins</t>
  </si>
  <si>
    <t>MonsterÂ </t>
  </si>
  <si>
    <t>Robert J. Wilke</t>
  </si>
  <si>
    <t>Adventure|Drama|Family|Fantasy|Sci-Fi</t>
  </si>
  <si>
    <t>20,000 Leagues Under the SeaÂ </t>
  </si>
  <si>
    <t>Paul Lukas</t>
  </si>
  <si>
    <t>Christopher Landon</t>
  </si>
  <si>
    <t>Gloria Sandoval</t>
  </si>
  <si>
    <t>Richard Cabral</t>
  </si>
  <si>
    <t>Paranormal Activity: The Marked OnesÂ </t>
  </si>
  <si>
    <t>Molly Ephraim</t>
  </si>
  <si>
    <t>The Elephant ManÂ </t>
  </si>
  <si>
    <t>Dallas Buyers ClubÂ </t>
  </si>
  <si>
    <t>David Gelb</t>
  </si>
  <si>
    <t>The Lazarus EffectÂ </t>
  </si>
  <si>
    <t>MementoÂ </t>
  </si>
  <si>
    <t>Jorja Fox</t>
  </si>
  <si>
    <t>Mike Flanagan</t>
  </si>
  <si>
    <t>James Lafferty</t>
  </si>
  <si>
    <t>OculusÂ </t>
  </si>
  <si>
    <t>Garrett Ryan</t>
  </si>
  <si>
    <t>Clerks IIÂ </t>
  </si>
  <si>
    <t>Brian O'Halloran</t>
  </si>
  <si>
    <t>Billy ElliotÂ </t>
  </si>
  <si>
    <t>Jamie Draven</t>
  </si>
  <si>
    <t>The Way Way BackÂ </t>
  </si>
  <si>
    <t>George Jackson</t>
  </si>
  <si>
    <t>William Schallert</t>
  </si>
  <si>
    <t>House Party 2Â </t>
  </si>
  <si>
    <t>Helen Martin</t>
  </si>
  <si>
    <t>Adventure|Drama|Family|Romance|Western</t>
  </si>
  <si>
    <t>Tony Bonner</t>
  </si>
  <si>
    <t>The Man from Snowy RiverÂ </t>
  </si>
  <si>
    <t>Tom Burlinson</t>
  </si>
  <si>
    <t>Maurice Joyce</t>
  </si>
  <si>
    <t>Constance Shulman</t>
  </si>
  <si>
    <t>Doug's 1st MovieÂ </t>
  </si>
  <si>
    <t>Alice Playten</t>
  </si>
  <si>
    <t>John Beasley</t>
  </si>
  <si>
    <t>The ApostleÂ </t>
  </si>
  <si>
    <t>June Carter Cash</t>
  </si>
  <si>
    <t>Frank Perry</t>
  </si>
  <si>
    <t>Mommie DearestÂ </t>
  </si>
  <si>
    <t>Diana Scarwid</t>
  </si>
  <si>
    <t>Jesse Peretz</t>
  </si>
  <si>
    <t>Our Idiot BrotherÂ </t>
  </si>
  <si>
    <t>RaceÂ </t>
  </si>
  <si>
    <t>Ice Cube</t>
  </si>
  <si>
    <t>Monica Calhoun</t>
  </si>
  <si>
    <t>The Players ClubÂ </t>
  </si>
  <si>
    <t>Chrystale Wilson</t>
  </si>
  <si>
    <t>Edwin Hodge</t>
  </si>
  <si>
    <t>As Above, So BelowÂ </t>
  </si>
  <si>
    <t>Perdita Weeks</t>
  </si>
  <si>
    <t>Cameron Mills</t>
  </si>
  <si>
    <t>AddictedÂ </t>
  </si>
  <si>
    <t>Eve's BayouÂ </t>
  </si>
  <si>
    <t>Richard Glatzer</t>
  </si>
  <si>
    <t>Still AliceÂ </t>
  </si>
  <si>
    <t>Michael Curtiz</t>
  </si>
  <si>
    <t>Gene Tierney</t>
  </si>
  <si>
    <t>The EgyptianÂ </t>
  </si>
  <si>
    <t>Bruce Malmuth</t>
  </si>
  <si>
    <t>Lindsay Wagner</t>
  </si>
  <si>
    <t>NighthawksÂ </t>
  </si>
  <si>
    <t>Persis Khambatta</t>
  </si>
  <si>
    <t>Rob Hedden</t>
  </si>
  <si>
    <t>Peter Mark Richman</t>
  </si>
  <si>
    <t>Adventure|Horror</t>
  </si>
  <si>
    <t>Friday the 13th Part VIII: Jason Takes ManhattanÂ </t>
  </si>
  <si>
    <t>Scott Reeves</t>
  </si>
  <si>
    <t>My Big Fat Greek WeddingÂ </t>
  </si>
  <si>
    <t>Spring BreakersÂ </t>
  </si>
  <si>
    <t>Rachel Korine</t>
  </si>
  <si>
    <t>Joe Chappelle</t>
  </si>
  <si>
    <t>Kim Darby</t>
  </si>
  <si>
    <t>Halloween: The Curse of Michael MyersÂ </t>
  </si>
  <si>
    <t>Daniel GimÃ©nez Cacho</t>
  </si>
  <si>
    <t>Y Tu MamÃ¡ TambiÃ©nÂ </t>
  </si>
  <si>
    <t>MarÃ­a Aura</t>
  </si>
  <si>
    <t>Peter Serafinowicz</t>
  </si>
  <si>
    <t>Shaun of the DeadÂ </t>
  </si>
  <si>
    <t>Mickey Liddell</t>
  </si>
  <si>
    <t>Randy Wayne</t>
  </si>
  <si>
    <t>The Haunting of Molly HartleyÂ </t>
  </si>
  <si>
    <t>Lone StarÂ </t>
  </si>
  <si>
    <t>Miriam Colon</t>
  </si>
  <si>
    <t>Kathleen Kinmont</t>
  </si>
  <si>
    <t>Halloween 4: The Return of Michael MyersÂ </t>
  </si>
  <si>
    <t>Ellie Cornell</t>
  </si>
  <si>
    <t>Fred Walton</t>
  </si>
  <si>
    <t>Deborah Foreman</t>
  </si>
  <si>
    <t>April Fool's DayÂ </t>
  </si>
  <si>
    <t>Clayton Rohner</t>
  </si>
  <si>
    <t>DinerÂ </t>
  </si>
  <si>
    <t>Steve Carver</t>
  </si>
  <si>
    <t>William Sanderson</t>
  </si>
  <si>
    <t>Lone Wolf McQuadeÂ </t>
  </si>
  <si>
    <t>Robert Beltran</t>
  </si>
  <si>
    <t>Gonzalo LÃ³pez-Gallego</t>
  </si>
  <si>
    <t>Ryan Robbins</t>
  </si>
  <si>
    <t>Apollo 18Â </t>
  </si>
  <si>
    <t>Andrew Airlie</t>
  </si>
  <si>
    <t>Christine Jeffs</t>
  </si>
  <si>
    <t>Sunshine CleaningÂ </t>
  </si>
  <si>
    <t>Claire Geare</t>
  </si>
  <si>
    <t>Sterling Jerins</t>
  </si>
  <si>
    <t>No EscapeÂ </t>
  </si>
  <si>
    <t>Sahajak Boonthanakit</t>
  </si>
  <si>
    <t>Don Coscarelli</t>
  </si>
  <si>
    <t>Vanna Bonta</t>
  </si>
  <si>
    <t>The BeastmasterÂ </t>
  </si>
  <si>
    <t>George Sanders</t>
  </si>
  <si>
    <t>Gina Lollobrigida</t>
  </si>
  <si>
    <t>Solomon and ShebaÂ </t>
  </si>
  <si>
    <t>Finlay Currie</t>
  </si>
  <si>
    <t>Michael Tiddes</t>
  </si>
  <si>
    <t>Fifty Shades of BlackÂ </t>
  </si>
  <si>
    <t>Not Easily BrokenÂ </t>
  </si>
  <si>
    <t>Frank Borzage</t>
  </si>
  <si>
    <t>Helen Hayes</t>
  </si>
  <si>
    <t>Gary Cooper</t>
  </si>
  <si>
    <t>A Farewell to ArmsÂ </t>
  </si>
  <si>
    <t>Adolphe Menjou</t>
  </si>
  <si>
    <t>The Perfect MatchÂ </t>
  </si>
  <si>
    <t>Lauren London</t>
  </si>
  <si>
    <t>Mamoru Hosoda</t>
  </si>
  <si>
    <t>Colleen O'Shaughnessey</t>
  </si>
  <si>
    <t>Lara Jill Miller</t>
  </si>
  <si>
    <t>Digimon: The MovieÂ </t>
  </si>
  <si>
    <t>Mona Marshall</t>
  </si>
  <si>
    <t>Brian Dannelly</t>
  </si>
  <si>
    <t>Saved!Â </t>
  </si>
  <si>
    <t>Denys Arcand</t>
  </si>
  <si>
    <t>StÃ©phane Rousseau</t>
  </si>
  <si>
    <t>The Barbarian InvasionsÂ </t>
  </si>
  <si>
    <t>Marina Hands</t>
  </si>
  <si>
    <t>Robin and MarianÂ </t>
  </si>
  <si>
    <t>Nicol Williamson</t>
  </si>
  <si>
    <t>J.S. Cardone</t>
  </si>
  <si>
    <t>The ForsakenÂ </t>
  </si>
  <si>
    <t>Force 10 from NavaroneÂ </t>
  </si>
  <si>
    <t>Jay Levey</t>
  </si>
  <si>
    <t>UHFÂ </t>
  </si>
  <si>
    <t>Michael Richards</t>
  </si>
  <si>
    <t>Nicholaus Goossen</t>
  </si>
  <si>
    <t>Grandma's BoyÂ </t>
  </si>
  <si>
    <t>Shirley Jones</t>
  </si>
  <si>
    <t>Slums of Beverly HillsÂ </t>
  </si>
  <si>
    <t>Jessica Walter</t>
  </si>
  <si>
    <t>Woody Strode</t>
  </si>
  <si>
    <t>Claudia Cardinale</t>
  </si>
  <si>
    <t>Once Upon a Time in the WestÂ </t>
  </si>
  <si>
    <t>Jack Elam</t>
  </si>
  <si>
    <t>MadeÂ </t>
  </si>
  <si>
    <t>Jonathan Silverman</t>
  </si>
  <si>
    <t>Matt Berry</t>
  </si>
  <si>
    <t>MoonÂ </t>
  </si>
  <si>
    <t>Keeping Up with the SteinsÂ </t>
  </si>
  <si>
    <t>Ronan Chapalain</t>
  </si>
  <si>
    <t>Guillaume Denaiffe</t>
  </si>
  <si>
    <t>Norbert Ferrer</t>
  </si>
  <si>
    <t>Sea Rex 3D: Journey to a Prehistoric WorldÂ </t>
  </si>
  <si>
    <t>Chloe Hollings</t>
  </si>
  <si>
    <t>The Sweet HereafterÂ </t>
  </si>
  <si>
    <t>Simon Baker</t>
  </si>
  <si>
    <t>Xavier Beauvois</t>
  </si>
  <si>
    <t>Of Gods and MenÂ </t>
  </si>
  <si>
    <t>Olivier Rabourdin</t>
  </si>
  <si>
    <t>Randall Miller</t>
  </si>
  <si>
    <t>Bottle ShockÂ 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</si>
  <si>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</si>
  <si>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</si>
  <si>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</si>
  <si>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</si>
  <si>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</si>
  <si>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</si>
  <si>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Biography|Crime|Drama|Romance|Thriller</t>
  </si>
  <si>
    <t>Heavenly CreaturesÂ </t>
  </si>
  <si>
    <t>Liz Mullane</t>
  </si>
  <si>
    <t>Bobby Batson</t>
  </si>
  <si>
    <t>90 Minutes in HeavenÂ </t>
  </si>
  <si>
    <t>Cynthia Barrett</t>
  </si>
  <si>
    <t>Dan Rush</t>
  </si>
  <si>
    <t>Everything Must GoÂ </t>
  </si>
  <si>
    <t>Comedy|Crime|Drama|Mystery|Thriller</t>
  </si>
  <si>
    <t>Zero EffectÂ </t>
  </si>
  <si>
    <t>The MachinistÂ 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</si>
  <si>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</si>
  <si>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</si>
  <si>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</si>
  <si>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</si>
  <si>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</si>
  <si>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</si>
  <si>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</si>
  <si>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Marilyn Manson</t>
  </si>
  <si>
    <t>Jeremy Saulnier</t>
  </si>
  <si>
    <t>Crime|Horror|Music|Thriller</t>
  </si>
  <si>
    <t>Green RoomÂ </t>
  </si>
  <si>
    <t>Billy Kent</t>
  </si>
  <si>
    <t>Tim Russ</t>
  </si>
  <si>
    <t>The Oh in OhioÂ </t>
  </si>
  <si>
    <t>Winter Ave Zoli</t>
  </si>
  <si>
    <t>James Manera</t>
  </si>
  <si>
    <t>Atlas Shrugged: Who Is John Galt?Â </t>
  </si>
  <si>
    <t>Kristoffer Polaha</t>
  </si>
  <si>
    <t>Darryl Cox</t>
  </si>
  <si>
    <t>Bottle RocketÂ </t>
  </si>
  <si>
    <t>Lumi Cavazos</t>
  </si>
  <si>
    <t>Albino AlligatorÂ </t>
  </si>
  <si>
    <t>Feroz Abbas Khan</t>
  </si>
  <si>
    <t>Bhoomika Chawla</t>
  </si>
  <si>
    <t>Akshaye Khanna</t>
  </si>
  <si>
    <t>Gandhi, My FatherÂ </t>
  </si>
  <si>
    <t>Darshan Jariwala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</si>
  <si>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</si>
  <si>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</si>
  <si>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</si>
  <si>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</si>
  <si>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</si>
  <si>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</si>
  <si>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Dennis Hopper</t>
  </si>
  <si>
    <t>Don Gordon</t>
  </si>
  <si>
    <t>Raymond Burr</t>
  </si>
  <si>
    <t>Out of the BlueÂ </t>
  </si>
  <si>
    <t>Jim Byrnes</t>
  </si>
  <si>
    <t>Eli Craig</t>
  </si>
  <si>
    <t>Tucker and Dale vs EvilÂ </t>
  </si>
  <si>
    <t>Nicholas Fackler</t>
  </si>
  <si>
    <t>Lovely, StillÂ </t>
  </si>
  <si>
    <t>Richard Wallace</t>
  </si>
  <si>
    <t>Paul Fix</t>
  </si>
  <si>
    <t>Judith Anderson</t>
  </si>
  <si>
    <t>TycoonÂ </t>
  </si>
  <si>
    <t>Laraine Day</t>
  </si>
  <si>
    <t>Morgan J. Freeman</t>
  </si>
  <si>
    <t>Desert BlueÂ </t>
  </si>
  <si>
    <t>Sara Gilbert</t>
  </si>
  <si>
    <t>Matthew Hastings</t>
  </si>
  <si>
    <t>Marc Trottier</t>
  </si>
  <si>
    <t>Meghan Ory</t>
  </si>
  <si>
    <t>DecoysÂ </t>
  </si>
  <si>
    <t>Corey Sevier</t>
  </si>
  <si>
    <t>Patch Darragh</t>
  </si>
  <si>
    <t>Ocean James</t>
  </si>
  <si>
    <t>The VisitÂ </t>
  </si>
  <si>
    <t>Olivia DeJonge</t>
  </si>
  <si>
    <t>Daniel Stewart Sherman</t>
  </si>
  <si>
    <t>Crime|Thriller|War</t>
  </si>
  <si>
    <t>Mike Figueroa</t>
  </si>
  <si>
    <t>RedactedÂ </t>
  </si>
  <si>
    <t>Kel O'Neill</t>
  </si>
  <si>
    <t>Klaus Menzel</t>
  </si>
  <si>
    <t>FascinationÂ </t>
  </si>
  <si>
    <t>Alice Evans</t>
  </si>
  <si>
    <t xml:space="preserve">Saving GraceÂ             </t>
  </si>
  <si>
    <t>Oren Peli</t>
  </si>
  <si>
    <t>Sandra Staggs</t>
  </si>
  <si>
    <t>Glenn Campbell</t>
  </si>
  <si>
    <t>Area 51Â </t>
  </si>
  <si>
    <t>Jelena Nik</t>
  </si>
  <si>
    <t>Tony Corvillo</t>
  </si>
  <si>
    <t>Luis Tosar</t>
  </si>
  <si>
    <t>Sleep TightÂ </t>
  </si>
  <si>
    <t>Marta Etura</t>
  </si>
  <si>
    <t>Paul Andrew Williams</t>
  </si>
  <si>
    <t>Doug Bradley</t>
  </si>
  <si>
    <t>Comedy|Crime|Horror|Thriller</t>
  </si>
  <si>
    <t>The CottageÂ </t>
  </si>
  <si>
    <t>Georgia Groome</t>
  </si>
  <si>
    <t>Dead Like Me: Life After DeathÂ </t>
  </si>
  <si>
    <t>John Stamos</t>
  </si>
  <si>
    <t>Animation|Comedy</t>
  </si>
  <si>
    <t>Farce of the PenguinsÂ </t>
  </si>
  <si>
    <t>Jim Amatulli</t>
  </si>
  <si>
    <t>Patricia Neal</t>
  </si>
  <si>
    <t>Flying ByÂ </t>
  </si>
  <si>
    <t>Katie Leclerc</t>
  </si>
  <si>
    <t xml:space="preserve">PsychÂ             </t>
  </si>
  <si>
    <t>Timothy Omundson</t>
  </si>
  <si>
    <t>William H. Macy</t>
  </si>
  <si>
    <t>RudderlessÂ </t>
  </si>
  <si>
    <t>David Adam Flannery</t>
  </si>
  <si>
    <t>Barrett Esposito</t>
  </si>
  <si>
    <t>Cyndi Lauper</t>
  </si>
  <si>
    <t>Henry &amp; MeÂ </t>
  </si>
  <si>
    <t>Christmas EveÂ </t>
  </si>
  <si>
    <t>We Have Your HusbandÂ </t>
  </si>
  <si>
    <t>IrÃ¨ne Jacob</t>
  </si>
  <si>
    <t>Dying of the LightÂ </t>
  </si>
  <si>
    <t>Tomiwa Edun</t>
  </si>
  <si>
    <t>Bahamas</t>
  </si>
  <si>
    <t>Vicky Jewson</t>
  </si>
  <si>
    <t>Born of WarÂ </t>
  </si>
  <si>
    <t>Lisa Kay</t>
  </si>
  <si>
    <t>David Huddleston</t>
  </si>
  <si>
    <t>Capricorn OneÂ </t>
  </si>
  <si>
    <t>Marc Bennett</t>
  </si>
  <si>
    <t>Should've Been RomeoÂ </t>
  </si>
  <si>
    <t>Mike Mayhall</t>
  </si>
  <si>
    <t>Cody Howard</t>
  </si>
  <si>
    <t>Family</t>
  </si>
  <si>
    <t>David Raizor</t>
  </si>
  <si>
    <t>Running ForeverÂ </t>
  </si>
  <si>
    <t>Yoga HosersÂ </t>
  </si>
  <si>
    <t>Stanton Barrett</t>
  </si>
  <si>
    <t>Michael Dudikoff</t>
  </si>
  <si>
    <t>Mikal Vega</t>
  </si>
  <si>
    <t>Navy Seals vs. ZombiesÂ </t>
  </si>
  <si>
    <t>Ed Quinn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</si>
  <si>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</si>
  <si>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</si>
  <si>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</si>
  <si>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</si>
  <si>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</si>
  <si>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</si>
  <si>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Czech</t>
  </si>
  <si>
    <t>Fatih Akin</t>
  </si>
  <si>
    <t>Soul KitchenÂ </t>
  </si>
  <si>
    <t>Birol Ãœnel</t>
  </si>
  <si>
    <t>Sling BladeÂ </t>
  </si>
  <si>
    <t>Nick Murphy</t>
  </si>
  <si>
    <t>The AwakeningÂ </t>
  </si>
  <si>
    <t>Joseph Mawle</t>
  </si>
  <si>
    <t>Takashi Miike</t>
  </si>
  <si>
    <t>HostelÂ </t>
  </si>
  <si>
    <t>Tristram Shandy: A Cock and Bull StoryÂ </t>
  </si>
  <si>
    <t>Take ShelterÂ </t>
  </si>
  <si>
    <t>Robert Longstreet</t>
  </si>
  <si>
    <t>Frank LaLoggia</t>
  </si>
  <si>
    <t>Lady in WhiteÂ </t>
  </si>
  <si>
    <t>Katherine Helmond</t>
  </si>
  <si>
    <t>Jeremy Brock</t>
  </si>
  <si>
    <t>Driving LessonsÂ </t>
  </si>
  <si>
    <t>Scott Foley</t>
  </si>
  <si>
    <t>Let's Kill Ward's WifeÂ </t>
  </si>
  <si>
    <t>Lou Perryman</t>
  </si>
  <si>
    <t>Bill Johnson</t>
  </si>
  <si>
    <t>The Texas Chainsaw Massacre 2Â </t>
  </si>
  <si>
    <t>Jim Siedow</t>
  </si>
  <si>
    <t>Bob Dylan</t>
  </si>
  <si>
    <t>Biography|Drama|Romance|Western</t>
  </si>
  <si>
    <t>Pat Garrett &amp; Billy the KidÂ </t>
  </si>
  <si>
    <t>Only God ForgivesÂ </t>
  </si>
  <si>
    <t>Yayaying Rhatha Phongam</t>
  </si>
  <si>
    <t>Christophe Ali</t>
  </si>
  <si>
    <t>Isild Le Besco</t>
  </si>
  <si>
    <t>Camping sauvageÂ </t>
  </si>
  <si>
    <t>Emmanuelle Bercot</t>
  </si>
  <si>
    <t>Gabriela Tagliavini</t>
  </si>
  <si>
    <t>Without MenÂ </t>
  </si>
  <si>
    <t>Shekar</t>
  </si>
  <si>
    <t>Diganth</t>
  </si>
  <si>
    <t>Bhama</t>
  </si>
  <si>
    <t>BarfiÂ </t>
  </si>
  <si>
    <t>Dileep Raj</t>
  </si>
  <si>
    <t>Kannada</t>
  </si>
  <si>
    <t>Shona Auerbach</t>
  </si>
  <si>
    <t>Dear FrankieÂ </t>
  </si>
  <si>
    <t>Jack McElhone</t>
  </si>
  <si>
    <t>Leonard Farlinger</t>
  </si>
  <si>
    <t>Keith Carradine</t>
  </si>
  <si>
    <t>All HatÂ </t>
  </si>
  <si>
    <t>Michel Leclerc</t>
  </si>
  <si>
    <t>Jacques Gamblin</t>
  </si>
  <si>
    <t>The Names of LoveÂ </t>
  </si>
  <si>
    <t>Zinedine Soualem</t>
  </si>
  <si>
    <t>Analeine Cal y Mayor</t>
  </si>
  <si>
    <t>Treading WaterÂ </t>
  </si>
  <si>
    <t>Kim Ly</t>
  </si>
  <si>
    <t>Tom Kalin</t>
  </si>
  <si>
    <t>Savage GraceÂ </t>
  </si>
  <si>
    <t>Bubba Smith</t>
  </si>
  <si>
    <t>Police AcademyÂ </t>
  </si>
  <si>
    <t>Christopher Atkins</t>
  </si>
  <si>
    <t>The Blue LagoonÂ </t>
  </si>
  <si>
    <t>James Fleet</t>
  </si>
  <si>
    <t>Four Weddings and a FuneralÂ </t>
  </si>
  <si>
    <t>Fast Times at Ridgemont HighÂ </t>
  </si>
  <si>
    <t>John Huston</t>
  </si>
  <si>
    <t>Richard Basehart</t>
  </si>
  <si>
    <t>Royal Dano</t>
  </si>
  <si>
    <t>Moby DickÂ </t>
  </si>
  <si>
    <t>James Robertson Justice</t>
  </si>
  <si>
    <t>25th HourÂ </t>
  </si>
  <si>
    <t>Indiana Evans</t>
  </si>
  <si>
    <t xml:space="preserve">Secrets and LiesÂ             </t>
  </si>
  <si>
    <t>Kevin Michael Richardson</t>
  </si>
  <si>
    <t>BoundÂ </t>
  </si>
  <si>
    <t>Peter Spellos</t>
  </si>
  <si>
    <t>Requiem for a DreamÂ </t>
  </si>
  <si>
    <t>Louise Lasser</t>
  </si>
  <si>
    <t>Walter Lang</t>
  </si>
  <si>
    <t>Jeanne Crain</t>
  </si>
  <si>
    <t>Dana Andrews</t>
  </si>
  <si>
    <t>State FairÂ </t>
  </si>
  <si>
    <t>Frank McHugh</t>
  </si>
  <si>
    <t>Carlos Saura</t>
  </si>
  <si>
    <t>Juan Luis Galiardo</t>
  </si>
  <si>
    <t>Drama|Musical</t>
  </si>
  <si>
    <t>MÃ­a Maestro</t>
  </si>
  <si>
    <t>TangoÂ </t>
  </si>
  <si>
    <t>Miguel Ãngel SolÃ¡</t>
  </si>
  <si>
    <t>SalvadorÂ </t>
  </si>
  <si>
    <t>Juan FernÃ¡ndez</t>
  </si>
  <si>
    <t>Andrew Erwin</t>
  </si>
  <si>
    <t>Sarah Drew</t>
  </si>
  <si>
    <t>Alex Kendrick</t>
  </si>
  <si>
    <t>Moms' Night OutÂ </t>
  </si>
  <si>
    <t>Donnie DarkoÂ </t>
  </si>
  <si>
    <t>James Duval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</si>
  <si>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</si>
  <si>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</si>
  <si>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</si>
  <si>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</si>
  <si>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</si>
  <si>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</si>
  <si>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Mike van Diem</t>
  </si>
  <si>
    <t>Fedja van HuÃªt</t>
  </si>
  <si>
    <t>Jan Decleir</t>
  </si>
  <si>
    <t>CharacterÂ </t>
  </si>
  <si>
    <t>Hans Kesting</t>
  </si>
  <si>
    <t>Jonas Ã…kerlund</t>
  </si>
  <si>
    <t>SpunÂ </t>
  </si>
  <si>
    <t>Todd Solondz</t>
  </si>
  <si>
    <t>Rich Pecci</t>
  </si>
  <si>
    <t>Life During WartimeÂ </t>
  </si>
  <si>
    <t>Yeong-ae Lee</t>
  </si>
  <si>
    <t>Lady VengeanceÂ </t>
  </si>
  <si>
    <t>Hye-jeong Kang</t>
  </si>
  <si>
    <t>RenÃ© FÃ©ret</t>
  </si>
  <si>
    <t>Clovis Fouin</t>
  </si>
  <si>
    <t>Nicolas Giraud</t>
  </si>
  <si>
    <t>Mozart's SisterÂ </t>
  </si>
  <si>
    <t>Marie FÃ©ret</t>
  </si>
  <si>
    <t>Barry Skolnick</t>
  </si>
  <si>
    <t>Mean MachineÂ </t>
  </si>
  <si>
    <t>Johnnie To</t>
  </si>
  <si>
    <t>ExiledÂ </t>
  </si>
  <si>
    <t>Mateo Gil</t>
  </si>
  <si>
    <t>BlackthornÂ </t>
  </si>
  <si>
    <t>Lukas Moodysson</t>
  </si>
  <si>
    <t>Artyom Bogucharskiy</t>
  </si>
  <si>
    <t>Lilya 4-EverÂ </t>
  </si>
  <si>
    <t>Lyubov Agapova</t>
  </si>
  <si>
    <t>Agnieszka Wojtowicz-Vosloo</t>
  </si>
  <si>
    <t>After.LifeÂ </t>
  </si>
  <si>
    <t>Kabir Sadanand</t>
  </si>
  <si>
    <t>Sana Saeed</t>
  </si>
  <si>
    <t>FuglyÂ </t>
  </si>
  <si>
    <t>Dimple Kapadia</t>
  </si>
  <si>
    <t>One Flew Over the Cuckoo's NestÂ </t>
  </si>
  <si>
    <t>Peter DeLuise</t>
  </si>
  <si>
    <t>Dove Cameron</t>
  </si>
  <si>
    <t>Katherine McNamara</t>
  </si>
  <si>
    <t>R.L. Stine's Monsterville: The Cabinet of SoulsÂ </t>
  </si>
  <si>
    <t>Braeden Lemasters</t>
  </si>
  <si>
    <t>Silent MovieÂ </t>
  </si>
  <si>
    <t>Raja Menon</t>
  </si>
  <si>
    <t>Sameer Ali Khan</t>
  </si>
  <si>
    <t>Action|Drama|History|Thriller|War</t>
  </si>
  <si>
    <t>AirliftÂ </t>
  </si>
  <si>
    <t>Purab Kohli</t>
  </si>
  <si>
    <t>Jonathan Crombie</t>
  </si>
  <si>
    <t xml:space="preserve">Anne of Green GablesÂ             </t>
  </si>
  <si>
    <t>Megan Follows</t>
  </si>
  <si>
    <t>Michael J. Morris</t>
  </si>
  <si>
    <t>Falcon RisingÂ </t>
  </si>
  <si>
    <t>Lateef Crowder</t>
  </si>
  <si>
    <t>Nick Love</t>
  </si>
  <si>
    <t>The SweeneyÂ </t>
  </si>
  <si>
    <t>James Fox</t>
  </si>
  <si>
    <t>Sexy BeastÂ </t>
  </si>
  <si>
    <t>Amanda Redman</t>
  </si>
  <si>
    <t>Fabian Bolin</t>
  </si>
  <si>
    <t>Easy MoneyÂ </t>
  </si>
  <si>
    <t>Matias Varela</t>
  </si>
  <si>
    <t>Rawiri Paratene</t>
  </si>
  <si>
    <t>Whale RiderÂ </t>
  </si>
  <si>
    <t>Tammy Davis</t>
  </si>
  <si>
    <t>R. Balki</t>
  </si>
  <si>
    <t>Vidya Balan</t>
  </si>
  <si>
    <t>PaaÂ </t>
  </si>
  <si>
    <t>Paresh Rawal</t>
  </si>
  <si>
    <t>Ivan Engler</t>
  </si>
  <si>
    <t>Claude-Oliver Rudolph</t>
  </si>
  <si>
    <t>Yangzom Brauen</t>
  </si>
  <si>
    <t>CargoÂ </t>
  </si>
  <si>
    <t>Anna Katharina Schwabroh</t>
  </si>
  <si>
    <t>High School MusicalÂ </t>
  </si>
  <si>
    <t xml:space="preserve">Animal KingdomÂ             </t>
  </si>
  <si>
    <t>Love and Death on Long IslandÂ </t>
  </si>
  <si>
    <t>Aleksey Chadov</t>
  </si>
  <si>
    <t>Fantasy|Thriller</t>
  </si>
  <si>
    <t>Night WatchÂ </t>
  </si>
  <si>
    <t>Zhanna Friske</t>
  </si>
  <si>
    <t>The Crying GameÂ </t>
  </si>
  <si>
    <t>Susan Clark</t>
  </si>
  <si>
    <t>Art Hindle</t>
  </si>
  <si>
    <t>Porky'sÂ </t>
  </si>
  <si>
    <t>Tony Ganios</t>
  </si>
  <si>
    <t>Survival of the DeadÂ </t>
  </si>
  <si>
    <t>Kathleen Munroe</t>
  </si>
  <si>
    <t>Duane Jones</t>
  </si>
  <si>
    <t>Drama|Horror|Mystery</t>
  </si>
  <si>
    <t>Judith O'Dea</t>
  </si>
  <si>
    <t>Night of the Living DeadÂ </t>
  </si>
  <si>
    <t>S. William Hinzman</t>
  </si>
  <si>
    <t>Lost in TranslationÂ </t>
  </si>
  <si>
    <t>Catherine Lambert</t>
  </si>
  <si>
    <t>Annie HallÂ </t>
  </si>
  <si>
    <t>Cecil B. DeMille</t>
  </si>
  <si>
    <t>Dorothy Lamour</t>
  </si>
  <si>
    <t>Gloria Grahame</t>
  </si>
  <si>
    <t>The Greatest Show on EarthÂ </t>
  </si>
  <si>
    <t>Cornel Wilde</t>
  </si>
  <si>
    <t>Monster's BallÂ </t>
  </si>
  <si>
    <t>Marcus Lyle Brown</t>
  </si>
  <si>
    <t>Henry Hobson</t>
  </si>
  <si>
    <t>MaggieÂ </t>
  </si>
  <si>
    <t>David A Cole</t>
  </si>
  <si>
    <t>Mike Figgis</t>
  </si>
  <si>
    <t>Leaving Las VegasÂ </t>
  </si>
  <si>
    <t>Duane Journey</t>
  </si>
  <si>
    <t>Hansel &amp; Gretel Get BakedÂ </t>
  </si>
  <si>
    <t>Billy Wilder</t>
  </si>
  <si>
    <t>Harold Gould</t>
  </si>
  <si>
    <t>The Front PageÂ </t>
  </si>
  <si>
    <t>The Boy Next DoorÂ </t>
  </si>
  <si>
    <t>Adam Hicks</t>
  </si>
  <si>
    <t>Katy Jurado</t>
  </si>
  <si>
    <t>TrapezeÂ </t>
  </si>
  <si>
    <t>Sidney James</t>
  </si>
  <si>
    <t>Lisa Cholodenko</t>
  </si>
  <si>
    <t>The Kids Are All RightÂ </t>
  </si>
  <si>
    <t>Meg Foster</t>
  </si>
  <si>
    <t>They LiveÂ </t>
  </si>
  <si>
    <t>George 'Buck' Flower</t>
  </si>
  <si>
    <t>John Sturges</t>
  </si>
  <si>
    <t>Adventure|Drama|History|Thriller|War</t>
  </si>
  <si>
    <t>The Great EscapeÂ </t>
  </si>
  <si>
    <t>Gordon Jackson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</si>
  <si>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</si>
  <si>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</si>
  <si>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</si>
  <si>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</si>
  <si>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</si>
  <si>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Ed Gass-Donnelly</t>
  </si>
  <si>
    <t>The Last Exorcism Part IIÂ </t>
  </si>
  <si>
    <t>Ashley Bell</t>
  </si>
  <si>
    <t>Lorelei Linklater</t>
  </si>
  <si>
    <t>Ellar Coltrane</t>
  </si>
  <si>
    <t>BoyhoodÂ </t>
  </si>
  <si>
    <t>Libby Villari</t>
  </si>
  <si>
    <t>ScoopÂ </t>
  </si>
  <si>
    <t>DJ Pooh</t>
  </si>
  <si>
    <t>Dr. Dre</t>
  </si>
  <si>
    <t>The WashÂ </t>
  </si>
  <si>
    <t>3 StrikesÂ </t>
  </si>
  <si>
    <t>Crime|Drama|Fantasy|Romance</t>
  </si>
  <si>
    <t>The CoolerÂ </t>
  </si>
  <si>
    <t>Kevin McCarthy</t>
  </si>
  <si>
    <t>Montgomery Clift</t>
  </si>
  <si>
    <t>The MisfitsÂ </t>
  </si>
  <si>
    <t>Thelma Ritter</t>
  </si>
  <si>
    <t>The Night ListenerÂ </t>
  </si>
  <si>
    <t>James Melkonian</t>
  </si>
  <si>
    <t>William Hickey</t>
  </si>
  <si>
    <t>The Jerky BoysÂ </t>
  </si>
  <si>
    <t>Peter Appel</t>
  </si>
  <si>
    <t>The OrphanageÂ </t>
  </si>
  <si>
    <t>Fernando Cayo</t>
  </si>
  <si>
    <t>Ashley Rickards</t>
  </si>
  <si>
    <t>A Haunted House 2Â </t>
  </si>
  <si>
    <t>Gabriel Iglesias</t>
  </si>
  <si>
    <t>Roger Avary</t>
  </si>
  <si>
    <t>The Rules of AttractionÂ </t>
  </si>
  <si>
    <t>TopazÂ </t>
  </si>
  <si>
    <t>Philippe Noiret</t>
  </si>
  <si>
    <t>Let's Go to PrisonÂ </t>
  </si>
  <si>
    <t>Amy Hill</t>
  </si>
  <si>
    <t>Allison Anders</t>
  </si>
  <si>
    <t>Four RoomsÂ </t>
  </si>
  <si>
    <t>SecretaryÂ </t>
  </si>
  <si>
    <t>Rick de Oliveira</t>
  </si>
  <si>
    <t>The Real CancunÂ </t>
  </si>
  <si>
    <t>Benjamin Fletcher</t>
  </si>
  <si>
    <t>Talk RadioÂ </t>
  </si>
  <si>
    <t>Waiting for GuffmanÂ </t>
  </si>
  <si>
    <t>Jeff Franklin</t>
  </si>
  <si>
    <t>Love StinksÂ </t>
  </si>
  <si>
    <t>Aaron Hughes</t>
  </si>
  <si>
    <t>You Kill MeÂ </t>
  </si>
  <si>
    <t>Mike Mills</t>
  </si>
  <si>
    <t>ThumbsuckerÂ </t>
  </si>
  <si>
    <t>Action|Crime|Horror|Thriller</t>
  </si>
  <si>
    <t>Anna Gunn</t>
  </si>
  <si>
    <t>Red StateÂ </t>
  </si>
  <si>
    <t>Dave McKean</t>
  </si>
  <si>
    <t>Stephanie Leonidas</t>
  </si>
  <si>
    <t>MirrormaskÂ </t>
  </si>
  <si>
    <t>Rob Brydon</t>
  </si>
  <si>
    <t>Ron Fricke</t>
  </si>
  <si>
    <t>Balinese Tari Legong Dancers</t>
  </si>
  <si>
    <t>Collin Alfredo St. Dic</t>
  </si>
  <si>
    <t>SamsaraÂ </t>
  </si>
  <si>
    <t>Puti Sri Candra Dewi</t>
  </si>
  <si>
    <t>Ruggero Deodato</t>
  </si>
  <si>
    <t>Eva LaRue</t>
  </si>
  <si>
    <t>The BarbariansÂ </t>
  </si>
  <si>
    <t>Gavin Wiesen</t>
  </si>
  <si>
    <t>The Art of Getting ByÂ </t>
  </si>
  <si>
    <t>Mora Stephens</t>
  </si>
  <si>
    <t>ZipperÂ </t>
  </si>
  <si>
    <t>Elena Satine</t>
  </si>
  <si>
    <t>Mars Callahan</t>
  </si>
  <si>
    <t>Poolhall JunkiesÂ </t>
  </si>
  <si>
    <t>The Loss of Sexual InnocenceÂ </t>
  </si>
  <si>
    <t>Leos Carax</t>
  </si>
  <si>
    <t>Holy MotorsÂ </t>
  </si>
  <si>
    <t>JoeÂ </t>
  </si>
  <si>
    <t>Ronnie Gene Blevins</t>
  </si>
  <si>
    <t>Stefan Schwartz</t>
  </si>
  <si>
    <t>Shooting FishÂ </t>
  </si>
  <si>
    <t>PrisonÂ </t>
  </si>
  <si>
    <t>Hal Landon Jr.</t>
  </si>
  <si>
    <t>Robert Lee King</t>
  </si>
  <si>
    <t>Kathleen Robertson</t>
  </si>
  <si>
    <t>Comedy|Horror|Mystery</t>
  </si>
  <si>
    <t>Psycho Beach PartyÂ </t>
  </si>
  <si>
    <t>Beth Broderick</t>
  </si>
  <si>
    <t>The Big TeaseÂ </t>
  </si>
  <si>
    <t>Jorge RamÃ­rez SuÃ¡rez</t>
  </si>
  <si>
    <t>Adriana Barraza</t>
  </si>
  <si>
    <t>Hector Kotsifakis</t>
  </si>
  <si>
    <t>Buen DÃ­a, RamÃ³nÂ </t>
  </si>
  <si>
    <t>Arcelia RamÃ­rez</t>
  </si>
  <si>
    <t>Jordan Trovillion</t>
  </si>
  <si>
    <t>TrustÂ </t>
  </si>
  <si>
    <t>Zoe Levin</t>
  </si>
  <si>
    <t>An Everlasting PieceÂ </t>
  </si>
  <si>
    <t>Alan Williams</t>
  </si>
  <si>
    <t>Rachel Griffiths</t>
  </si>
  <si>
    <t>Among GiantsÂ </t>
  </si>
  <si>
    <t>Rob Jarvis</t>
  </si>
  <si>
    <t>AdoreÂ </t>
  </si>
  <si>
    <t>Dan Ireland</t>
  </si>
  <si>
    <t>Danny Arroyo</t>
  </si>
  <si>
    <t>The Velocity of GaryÂ </t>
  </si>
  <si>
    <t>Fernando LeÃ³n de Aranoa</t>
  </si>
  <si>
    <t>Enrique VillÃ©n</t>
  </si>
  <si>
    <t>Mondays in the SunÂ </t>
  </si>
  <si>
    <t>Aida Folch</t>
  </si>
  <si>
    <t>Jim Mickle</t>
  </si>
  <si>
    <t>Michael Cerveris</t>
  </si>
  <si>
    <t>Connor Paolo</t>
  </si>
  <si>
    <t>Stake LandÂ </t>
  </si>
  <si>
    <t>Tiffany Thornton</t>
  </si>
  <si>
    <t>Doug Brochu</t>
  </si>
  <si>
    <t xml:space="preserve">Sonny with a ChanceÂ             </t>
  </si>
  <si>
    <t>Brandon Mychal Smith</t>
  </si>
  <si>
    <t>The Last Time I Committed SuicideÂ </t>
  </si>
  <si>
    <t>Karim AÃ¯nouz</t>
  </si>
  <si>
    <t>Futuro BeachÂ </t>
  </si>
  <si>
    <t>JesuÃ­ta Barbosa</t>
  </si>
  <si>
    <t>Sam Levinson</t>
  </si>
  <si>
    <t>Another Happy DayÂ </t>
  </si>
  <si>
    <t>A Lonely Place to DieÂ </t>
  </si>
  <si>
    <t>Angelo Tsarouchas</t>
  </si>
  <si>
    <t>NothingÂ </t>
  </si>
  <si>
    <t>Aleksandr Veledinskiy</t>
  </si>
  <si>
    <t>Elena Lyadova</t>
  </si>
  <si>
    <t>The Geographer Drank His Globe AwayÂ </t>
  </si>
  <si>
    <t>Eugenia Khirivskaya</t>
  </si>
  <si>
    <t>Peter H. Hunt</t>
  </si>
  <si>
    <t>Drama|Family|History|Musical</t>
  </si>
  <si>
    <t>1776Â </t>
  </si>
  <si>
    <t>Howard Caine</t>
  </si>
  <si>
    <t>Ruba Nadda</t>
  </si>
  <si>
    <t>Bonnie Lee Bouman</t>
  </si>
  <si>
    <t>Saad Siddiqui</t>
  </si>
  <si>
    <t>InescapableÂ </t>
  </si>
  <si>
    <t>Fadia Nadda</t>
  </si>
  <si>
    <t>Howard Hughes</t>
  </si>
  <si>
    <t>Marian Marsh</t>
  </si>
  <si>
    <t>Jean Harlow</t>
  </si>
  <si>
    <t>Hell's AngelsÂ </t>
  </si>
  <si>
    <t>James Hall</t>
  </si>
  <si>
    <t>Edward Burns</t>
  </si>
  <si>
    <t>Purple VioletsÂ </t>
  </si>
  <si>
    <t>Peter Jacobson</t>
  </si>
  <si>
    <t>Shannon Woodward</t>
  </si>
  <si>
    <t>The VeilÂ </t>
  </si>
  <si>
    <t>Kira McLean</t>
  </si>
  <si>
    <t>Sean Byrne</t>
  </si>
  <si>
    <t>Jessica McNamee</t>
  </si>
  <si>
    <t>Robin McLeavy</t>
  </si>
  <si>
    <t>The Loved OnesÂ </t>
  </si>
  <si>
    <t>Victoria Thaine</t>
  </si>
  <si>
    <t>Rachel Sterling</t>
  </si>
  <si>
    <t>Kristen Quintrall</t>
  </si>
  <si>
    <t>No VacancyÂ </t>
  </si>
  <si>
    <t>Black Thomas</t>
  </si>
  <si>
    <t>Mark Griffiths</t>
  </si>
  <si>
    <t>How to Fall in LoveÂ </t>
  </si>
  <si>
    <t>Brooke D'Orsay</t>
  </si>
  <si>
    <t>Bruce Macdonald</t>
  </si>
  <si>
    <t>Adventure|Biography|Drama|Romance</t>
  </si>
  <si>
    <t>Rachel Hendrix</t>
  </si>
  <si>
    <t>The Perfect WaveÂ </t>
  </si>
  <si>
    <t>Diana Vickers</t>
  </si>
  <si>
    <t>Susannah York</t>
  </si>
  <si>
    <t>A Man for All SeasonsÂ </t>
  </si>
  <si>
    <t>NetworkÂ </t>
  </si>
  <si>
    <t>Victor Fleming</t>
  </si>
  <si>
    <t>George Reeves</t>
  </si>
  <si>
    <t>Hattie McDaniel</t>
  </si>
  <si>
    <t>Gone with the WindÂ </t>
  </si>
  <si>
    <t>Thomas Mitchell</t>
  </si>
  <si>
    <t>Richard Raymond</t>
  </si>
  <si>
    <t>Desert DancerÂ </t>
  </si>
  <si>
    <t>Marama Corlett</t>
  </si>
  <si>
    <t>Slim Pickens</t>
  </si>
  <si>
    <t>Adventure|War|Western</t>
  </si>
  <si>
    <t>Major DundeeÂ </t>
  </si>
  <si>
    <t>Alan Jacobs</t>
  </si>
  <si>
    <t>Down for LifeÂ 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</si>
  <si>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</si>
  <si>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</si>
  <si>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</si>
  <si>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</si>
  <si>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</si>
  <si>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</si>
  <si>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Christopher Morris</t>
  </si>
  <si>
    <t>Four LionsÂ </t>
  </si>
  <si>
    <t>Alex Macqueen</t>
  </si>
  <si>
    <t>Andrucha Waddington</t>
  </si>
  <si>
    <t>Seu Jorge</t>
  </si>
  <si>
    <t>Fernanda Montenegro</t>
  </si>
  <si>
    <t>House of SandÂ </t>
  </si>
  <si>
    <t>Fernanda Torres</t>
  </si>
  <si>
    <t>Peter Stebbings</t>
  </si>
  <si>
    <t>DefendorÂ 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</si>
  <si>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</si>
  <si>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</si>
  <si>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</si>
  <si>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</si>
  <si>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</si>
  <si>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</si>
  <si>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Dagur KÃ¡ri</t>
  </si>
  <si>
    <t>Alice Olivia Clarke</t>
  </si>
  <si>
    <t>The Good HeartÂ </t>
  </si>
  <si>
    <t>The History BoysÂ </t>
  </si>
  <si>
    <t>Jamie Farr</t>
  </si>
  <si>
    <t xml:space="preserve">M*A*S*HÂ             </t>
  </si>
  <si>
    <t>Mike Farrell</t>
  </si>
  <si>
    <t>Barnard Hughes</t>
  </si>
  <si>
    <t>Brenda Vaccaro</t>
  </si>
  <si>
    <t>Midnight CowboyÂ </t>
  </si>
  <si>
    <t>John McGiver</t>
  </si>
  <si>
    <t>The Full MontyÂ </t>
  </si>
  <si>
    <t>Lesley Sharp</t>
  </si>
  <si>
    <t>Jim Abrahams</t>
  </si>
  <si>
    <t>Lloyd Bridges</t>
  </si>
  <si>
    <t>Peter Graves</t>
  </si>
  <si>
    <t>Airplane!Â </t>
  </si>
  <si>
    <t>Barbara Billingsley</t>
  </si>
  <si>
    <t>Kevin Carraway</t>
  </si>
  <si>
    <t>Chain of CommandÂ </t>
  </si>
  <si>
    <t>Jon Osbeck</t>
  </si>
  <si>
    <t>FridayÂ </t>
  </si>
  <si>
    <t>Menace II SocietyÂ </t>
  </si>
  <si>
    <t>Ta'Rhonda Jones</t>
  </si>
  <si>
    <t xml:space="preserve">EmpireÂ             </t>
  </si>
  <si>
    <t>Michael Gornick</t>
  </si>
  <si>
    <t>Creepshow 2Â </t>
  </si>
  <si>
    <t>Comedy|Drama|Romance|Western</t>
  </si>
  <si>
    <t>The Ballad of Cable HogueÂ </t>
  </si>
  <si>
    <t>Richard Brooks</t>
  </si>
  <si>
    <t>John Forsythe</t>
  </si>
  <si>
    <t>In Cold BloodÂ </t>
  </si>
  <si>
    <t>Will Geer</t>
  </si>
  <si>
    <t>Peter Finch</t>
  </si>
  <si>
    <t>Colleen Dewhurst</t>
  </si>
  <si>
    <t>The Nun's StoryÂ </t>
  </si>
  <si>
    <t>Beatrice Straight</t>
  </si>
  <si>
    <t>HarperÂ </t>
  </si>
  <si>
    <t>Bernard Cribbins</t>
  </si>
  <si>
    <t>FrenzyÂ </t>
  </si>
  <si>
    <t>Clive Swift</t>
  </si>
  <si>
    <t>Robert Eggers</t>
  </si>
  <si>
    <t>Kate Dickie</t>
  </si>
  <si>
    <t>The WitchÂ </t>
  </si>
  <si>
    <t>Michael Martin</t>
  </si>
  <si>
    <t>Master P</t>
  </si>
  <si>
    <t>Joe Estevez</t>
  </si>
  <si>
    <t>I Got the Hook UpÂ </t>
  </si>
  <si>
    <t>Anthony Johnson</t>
  </si>
  <si>
    <t>She's the OneÂ </t>
  </si>
  <si>
    <t>Michael McGlone</t>
  </si>
  <si>
    <t>Gods and MonstersÂ </t>
  </si>
  <si>
    <t>Soledad Villamil</t>
  </si>
  <si>
    <t>Ricardo DarÃ­n</t>
  </si>
  <si>
    <t>The Secret in Their EyesÂ </t>
  </si>
  <si>
    <t>Guillermo Francella</t>
  </si>
  <si>
    <t>Argentina</t>
  </si>
  <si>
    <t>Gideon Raff</t>
  </si>
  <si>
    <t>Gloria Votsis</t>
  </si>
  <si>
    <t>Gideon Emery</t>
  </si>
  <si>
    <t>TrainÂ </t>
  </si>
  <si>
    <t>Derek Magyar</t>
  </si>
  <si>
    <t>Dan Hicks</t>
  </si>
  <si>
    <t>Evil Dead IIÂ </t>
  </si>
  <si>
    <t>Kassie Wesley DePaiva</t>
  </si>
  <si>
    <t>Louis C.K.</t>
  </si>
  <si>
    <t>Action|Adventure|Comedy|Musical</t>
  </si>
  <si>
    <t>Pootie TangÂ </t>
  </si>
  <si>
    <t>Anthony C. Ferrante</t>
  </si>
  <si>
    <t>SharknadoÂ </t>
  </si>
  <si>
    <t>Cassandra Scerbo</t>
  </si>
  <si>
    <t>Salvador Carrasco</t>
  </si>
  <si>
    <t>Zaide Silvia GutiÃ©rrez</t>
  </si>
  <si>
    <t>Elpidia Carrillo</t>
  </si>
  <si>
    <t>La otra conquistaÂ </t>
  </si>
  <si>
    <t>DamiÃ¡n Delgado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</si>
  <si>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</si>
  <si>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</si>
  <si>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</si>
  <si>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</si>
  <si>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</si>
  <si>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</si>
  <si>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Robert Cary</t>
  </si>
  <si>
    <t>Ira &amp; AbbyÂ </t>
  </si>
  <si>
    <t>Adam Rapp</t>
  </si>
  <si>
    <t>Winter PassingÂ </t>
  </si>
  <si>
    <t>D.E.B.S.Â 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</si>
  <si>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</si>
  <si>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</si>
  <si>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</si>
  <si>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</si>
  <si>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</si>
  <si>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Amanda Gusack</t>
  </si>
  <si>
    <t>The BetrayedÂ </t>
  </si>
  <si>
    <t>Blaine Anderson</t>
  </si>
  <si>
    <t>Avi Nesher</t>
  </si>
  <si>
    <t>TaxmanÂ </t>
  </si>
  <si>
    <t>Robert Townsend</t>
  </si>
  <si>
    <t>Ash Cook</t>
  </si>
  <si>
    <t xml:space="preserve">The SecretÂ             </t>
  </si>
  <si>
    <t>Genevieve O'Reilly</t>
  </si>
  <si>
    <t>Charles Adelman</t>
  </si>
  <si>
    <t>2:13Â </t>
  </si>
  <si>
    <t>Jay Oliva</t>
  </si>
  <si>
    <t>Action|Animation|Crime|Sci-Fi|Thriller</t>
  </si>
  <si>
    <t>Batman: The Dark Knight Returns, Part 2Â </t>
  </si>
  <si>
    <t>Grey Griffin</t>
  </si>
  <si>
    <t>Charles Ferguson</t>
  </si>
  <si>
    <t>Jerry Brown</t>
  </si>
  <si>
    <t>Jane Goodall</t>
  </si>
  <si>
    <t>Time to ChooseÂ </t>
  </si>
  <si>
    <t>Peter Agnefjall</t>
  </si>
  <si>
    <t>Shelly Varod</t>
  </si>
  <si>
    <t>In the Name of the King: The Last JobÂ </t>
  </si>
  <si>
    <t>Ralitsa Paskaleva</t>
  </si>
  <si>
    <t>Mark Young</t>
  </si>
  <si>
    <t>Wicked BloodÂ </t>
  </si>
  <si>
    <t>Daniel Petrie Jr.</t>
  </si>
  <si>
    <t>Dawn PatrolÂ </t>
  </si>
  <si>
    <t>Antonio Simoncini</t>
  </si>
  <si>
    <t>Joe Egan</t>
  </si>
  <si>
    <t>Lords of LondonÂ </t>
  </si>
  <si>
    <t>Glen Murphy</t>
  </si>
  <si>
    <t>High AnxietyÂ </t>
  </si>
  <si>
    <t>Luc Jacquet</t>
  </si>
  <si>
    <t>Sofie GrÃ¥bÃ¸l</t>
  </si>
  <si>
    <t>March of the PenguinsÂ </t>
  </si>
  <si>
    <t>Margin CallÂ </t>
  </si>
  <si>
    <t>Eldar Rapaport</t>
  </si>
  <si>
    <t>Adrian Gonzalez</t>
  </si>
  <si>
    <t>Murray Bartlett</t>
  </si>
  <si>
    <t>AugustÂ </t>
  </si>
  <si>
    <t>Edward Conna</t>
  </si>
  <si>
    <t>Clark Gregg</t>
  </si>
  <si>
    <t>ChokeÂ </t>
  </si>
  <si>
    <t>Damien Chazelle</t>
  </si>
  <si>
    <t>WhiplashÂ </t>
  </si>
  <si>
    <t>City of GodÂ </t>
  </si>
  <si>
    <t>Alexandre Rodrigues</t>
  </si>
  <si>
    <t>Justin Kerrigan</t>
  </si>
  <si>
    <t>John Simm</t>
  </si>
  <si>
    <t>Human TrafficÂ </t>
  </si>
  <si>
    <t>Nathan Frankowski</t>
  </si>
  <si>
    <t>Rus Blackwell</t>
  </si>
  <si>
    <t>Day OneÂ </t>
  </si>
  <si>
    <t>Luis Antonio</t>
  </si>
  <si>
    <t>Karen Moncrieff</t>
  </si>
  <si>
    <t>The Dead GirlÂ </t>
  </si>
  <si>
    <t>Alexandra Rapaport</t>
  </si>
  <si>
    <t>Thomas Bo Larsen</t>
  </si>
  <si>
    <t>The HuntÂ </t>
  </si>
  <si>
    <t>Hana Shuan</t>
  </si>
  <si>
    <t>Darren McGavin</t>
  </si>
  <si>
    <t>A Christmas StoryÂ </t>
  </si>
  <si>
    <t>Scott Schwartz</t>
  </si>
  <si>
    <t>BellaÂ </t>
  </si>
  <si>
    <t>Perry King</t>
  </si>
  <si>
    <t>Class of 1984Â </t>
  </si>
  <si>
    <t>Timothy Van Patten</t>
  </si>
  <si>
    <t>Jennifer Finnigan</t>
  </si>
  <si>
    <t>The Opposite SexÂ </t>
  </si>
  <si>
    <t>Eric Styles</t>
  </si>
  <si>
    <t>Dreaming of Joseph LeesÂ </t>
  </si>
  <si>
    <t>Laurent Cantet</t>
  </si>
  <si>
    <t>Agame Malembo-Emene</t>
  </si>
  <si>
    <t>FranÃ§ois BÃ©gaudeau</t>
  </si>
  <si>
    <t>The ClassÂ </t>
  </si>
  <si>
    <t>AngÃ©lica Sancio</t>
  </si>
  <si>
    <t>Rosemary's BabyÂ </t>
  </si>
  <si>
    <t>Charles Grodin</t>
  </si>
  <si>
    <t>John Ford</t>
  </si>
  <si>
    <t>The Man Who Shot Liberty ValanceÂ </t>
  </si>
  <si>
    <t>Max Mayer</t>
  </si>
  <si>
    <t>Terry Walters</t>
  </si>
  <si>
    <t>AdamÂ </t>
  </si>
  <si>
    <t>Joshua Marston</t>
  </si>
  <si>
    <t>Wilson Guerrero</t>
  </si>
  <si>
    <t>Maria Full of GraceÂ </t>
  </si>
  <si>
    <t>Yenny Paola Vega</t>
  </si>
  <si>
    <t>Colombia</t>
  </si>
  <si>
    <t>BeginnersÂ </t>
  </si>
  <si>
    <t>Mary Page Keller</t>
  </si>
  <si>
    <t>John Gulager</t>
  </si>
  <si>
    <t>Action|Comedy|Horror|Thriller</t>
  </si>
  <si>
    <t>FeastÂ </t>
  </si>
  <si>
    <t>Animal HouseÂ </t>
  </si>
  <si>
    <t>Gert FrÃ¶be</t>
  </si>
  <si>
    <t>Honor Blackman</t>
  </si>
  <si>
    <t>GoldfingerÂ </t>
  </si>
  <si>
    <t>Brandon Cronenberg</t>
  </si>
  <si>
    <t>AntiviralÂ </t>
  </si>
  <si>
    <t>Caleb Landry Jones</t>
  </si>
  <si>
    <t>Frank Capra</t>
  </si>
  <si>
    <t>Lionel Barrymore</t>
  </si>
  <si>
    <t>Donna Reed</t>
  </si>
  <si>
    <t>It's a Wonderful LifeÂ </t>
  </si>
  <si>
    <t>TrainspottingÂ </t>
  </si>
  <si>
    <t>The Original Kings of ComedyÂ </t>
  </si>
  <si>
    <t>Tod Williams</t>
  </si>
  <si>
    <t>Paranormal Activity 2Â </t>
  </si>
  <si>
    <t>Micah Sloat</t>
  </si>
  <si>
    <t>Waking Ned DevineÂ </t>
  </si>
  <si>
    <t>Crime|Documentary|Drama</t>
  </si>
  <si>
    <t>Bowling for ColumbineÂ </t>
  </si>
  <si>
    <t>Daoming Chen</t>
  </si>
  <si>
    <t>Coming HomeÂ </t>
  </si>
  <si>
    <t>Jack Sholder</t>
  </si>
  <si>
    <t>Robert Rusler</t>
  </si>
  <si>
    <t>A Nightmare on Elm Street 2: Freddy's RevengeÂ </t>
  </si>
  <si>
    <t>A Room with a ViewÂ </t>
  </si>
  <si>
    <t>Adelaide Kane</t>
  </si>
  <si>
    <t>The PurgeÂ </t>
  </si>
  <si>
    <t>Victoria Leigh</t>
  </si>
  <si>
    <t>Danielle Kotch</t>
  </si>
  <si>
    <t>SinisterÂ </t>
  </si>
  <si>
    <t>Mikki Padilla</t>
  </si>
  <si>
    <t>Biography|Comedy|Documentary</t>
  </si>
  <si>
    <t>Martin Lawrence Live: RunteldatÂ </t>
  </si>
  <si>
    <t>Dayna Devon</t>
  </si>
  <si>
    <t>Burl Ives</t>
  </si>
  <si>
    <t>Cat on a Hot Tin RoofÂ </t>
  </si>
  <si>
    <t>Jack Carson</t>
  </si>
  <si>
    <t>Ted Post</t>
  </si>
  <si>
    <t>Gregory Sierra</t>
  </si>
  <si>
    <t>Linda Harrison</t>
  </si>
  <si>
    <t>Beneath the Planet of the ApesÂ </t>
  </si>
  <si>
    <t>Victor Buono</t>
  </si>
  <si>
    <t>Air BudÂ </t>
  </si>
  <si>
    <t>Kunihiko Yuyama</t>
  </si>
  <si>
    <t>Eric Stuart</t>
  </si>
  <si>
    <t>Veronica Taylor</t>
  </si>
  <si>
    <t>PokÃ©mon 3: The MovieÂ </t>
  </si>
  <si>
    <t>Lisa Ortiz</t>
  </si>
  <si>
    <t>Tom McLoughlin</t>
  </si>
  <si>
    <t>Ron Palillo</t>
  </si>
  <si>
    <t>Jason Lives: Friday the 13th Part VIÂ </t>
  </si>
  <si>
    <t>Vincent Guastaferro</t>
  </si>
  <si>
    <t>Sessue Hayakawa</t>
  </si>
  <si>
    <t>The Bridge on the River KwaiÂ </t>
  </si>
  <si>
    <t>Spaced InvadersÂ </t>
  </si>
  <si>
    <t>Tonya Lee Williams</t>
  </si>
  <si>
    <t>Comedy|Thriller</t>
  </si>
  <si>
    <t>Family PlotÂ </t>
  </si>
  <si>
    <t>Fred MacMurray</t>
  </si>
  <si>
    <t>The ApartmentÂ </t>
  </si>
  <si>
    <t>David White</t>
  </si>
  <si>
    <t>Adam Marcus</t>
  </si>
  <si>
    <t>Leslie Jordan</t>
  </si>
  <si>
    <t>Jason Goes to Hell: The Final FridayÂ </t>
  </si>
  <si>
    <t>Erin Gray</t>
  </si>
  <si>
    <t>Lila Kedrova</t>
  </si>
  <si>
    <t>Tamara Toumanova</t>
  </si>
  <si>
    <t>Torn CurtainÂ </t>
  </si>
  <si>
    <t>David Opatoshu</t>
  </si>
  <si>
    <t>Comedy|Documentary|Music</t>
  </si>
  <si>
    <t>Dave Chappelle's Block PartyÂ </t>
  </si>
  <si>
    <t>Lauryn Hill</t>
  </si>
  <si>
    <t>John Maclean</t>
  </si>
  <si>
    <t>Slow WestÂ </t>
  </si>
  <si>
    <t>LisaGay Hamilton</t>
  </si>
  <si>
    <t>Krush GrooveÂ </t>
  </si>
  <si>
    <t>Bobby Brown</t>
  </si>
  <si>
    <t>Benny Boom</t>
  </si>
  <si>
    <t>Next Day AirÂ </t>
  </si>
  <si>
    <t>Elmer GantryÂ </t>
  </si>
  <si>
    <t>Edward Andrews</t>
  </si>
  <si>
    <t>Judgment at NurembergÂ </t>
  </si>
  <si>
    <t>Deon Richmond</t>
  </si>
  <si>
    <t>Trippin'Â </t>
  </si>
  <si>
    <t>Countess Vaughn</t>
  </si>
  <si>
    <t>Seth Green</t>
  </si>
  <si>
    <t>Matthew Senreich</t>
  </si>
  <si>
    <t xml:space="preserve">Robot ChickenÂ             </t>
  </si>
  <si>
    <t>Breckin Meyer</t>
  </si>
  <si>
    <t>Howard Hawks</t>
  </si>
  <si>
    <t>Walter Brennan</t>
  </si>
  <si>
    <t>Action|Adventure|Romance|Western</t>
  </si>
  <si>
    <t>Red RiverÂ </t>
  </si>
  <si>
    <t>Nnegest LikkÃ©</t>
  </si>
  <si>
    <t>Phat GirlzÂ </t>
  </si>
  <si>
    <t>Joyful Drake</t>
  </si>
  <si>
    <t>Ariane Labed</t>
  </si>
  <si>
    <t>Seamus Davey-Fitzpatrick</t>
  </si>
  <si>
    <t>Before MidnightÂ </t>
  </si>
  <si>
    <t>Athina Rachel Tsangari</t>
  </si>
  <si>
    <t>Christopher Leitch</t>
  </si>
  <si>
    <t>Robert Neary</t>
  </si>
  <si>
    <t>John Astin</t>
  </si>
  <si>
    <t>Teen Wolf TooÂ </t>
  </si>
  <si>
    <t>A. Michael Baldwin</t>
  </si>
  <si>
    <t>Angus Scrimm</t>
  </si>
  <si>
    <t>Phantasm IIÂ </t>
  </si>
  <si>
    <t>James Le Gros</t>
  </si>
  <si>
    <t>Woman Thou Art LoosedÂ </t>
  </si>
  <si>
    <t>Clifton Powell</t>
  </si>
  <si>
    <t>Patricia Cardoso</t>
  </si>
  <si>
    <t>Real Women Have CurvesÂ </t>
  </si>
  <si>
    <t>Jessica De Gouw</t>
  </si>
  <si>
    <t xml:space="preserve">Deadline GallipoliÂ             </t>
  </si>
  <si>
    <t>Lisa Ray</t>
  </si>
  <si>
    <t>WaterÂ </t>
  </si>
  <si>
    <t>Seema Biswas</t>
  </si>
  <si>
    <t>Damien O'Donnell</t>
  </si>
  <si>
    <t>East Is EastÂ </t>
  </si>
  <si>
    <t>Peter M. Cohen</t>
  </si>
  <si>
    <t>Callie Thorne</t>
  </si>
  <si>
    <t>WhippedÂ </t>
  </si>
  <si>
    <t>David Heyman</t>
  </si>
  <si>
    <t>Crime|Drama|History|Romance</t>
  </si>
  <si>
    <t>Kama Sutra: A Tale of LoveÂ </t>
  </si>
  <si>
    <t>Please GiveÂ </t>
  </si>
  <si>
    <t>Ann Morgan Guilbert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</si>
  <si>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</si>
  <si>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</si>
  <si>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</si>
  <si>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</si>
  <si>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</si>
  <si>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</si>
  <si>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Anthony Hickox</t>
  </si>
  <si>
    <t>Warlock: The ArmageddonÂ </t>
  </si>
  <si>
    <t>Paula Marshall</t>
  </si>
  <si>
    <t>Tom Schulman</t>
  </si>
  <si>
    <t>George Hamilton</t>
  </si>
  <si>
    <t>8 Heads in a Duffel BagÂ </t>
  </si>
  <si>
    <t>Stuart Margolin</t>
  </si>
  <si>
    <t>Days of HeavenÂ </t>
  </si>
  <si>
    <t>Richard Libertini</t>
  </si>
  <si>
    <t>Jill Sprecher</t>
  </si>
  <si>
    <t>Thirteen Conversations About One ThingÂ </t>
  </si>
  <si>
    <t>Darren Stein</t>
  </si>
  <si>
    <t>JawbreakerÂ </t>
  </si>
  <si>
    <t>Jeff Conaway</t>
  </si>
  <si>
    <t>BasquiatÂ </t>
  </si>
  <si>
    <t>Courtney Love</t>
  </si>
  <si>
    <t>Grace Gummer</t>
  </si>
  <si>
    <t>Frances HaÂ </t>
  </si>
  <si>
    <t>Nambitha Mpumlwana</t>
  </si>
  <si>
    <t>TsotsiÂ </t>
  </si>
  <si>
    <t>Rapulana Seiphemo</t>
  </si>
  <si>
    <t>Zulu</t>
  </si>
  <si>
    <t>HappinessÂ </t>
  </si>
  <si>
    <t>Joe Howard</t>
  </si>
  <si>
    <t>DysFunktional FamilyÂ </t>
  </si>
  <si>
    <t>Robert Noble</t>
  </si>
  <si>
    <t>Comedy|Drama|Horror</t>
  </si>
  <si>
    <t>TuskÂ </t>
  </si>
  <si>
    <t>Ji-tae Yu</t>
  </si>
  <si>
    <t>OldboyÂ </t>
  </si>
  <si>
    <t>David Nixon</t>
  </si>
  <si>
    <t>Michael Bolten</t>
  </si>
  <si>
    <t>Robyn Lively</t>
  </si>
  <si>
    <t>Letters to GodÂ </t>
  </si>
  <si>
    <t>Christopher Schmidt</t>
  </si>
  <si>
    <t>Jason Eisener</t>
  </si>
  <si>
    <t>Robb Wells</t>
  </si>
  <si>
    <t>Hobo with a ShotgunÂ </t>
  </si>
  <si>
    <t>Molly Dunsworth</t>
  </si>
  <si>
    <t>Enrique Begne</t>
  </si>
  <si>
    <t>CompadresÂ </t>
  </si>
  <si>
    <t>Erick Elias</t>
  </si>
  <si>
    <t>Matthew Bright</t>
  </si>
  <si>
    <t>FreewayÂ </t>
  </si>
  <si>
    <t>Michael Landon Jr.</t>
  </si>
  <si>
    <t>Drama|Family|Western</t>
  </si>
  <si>
    <t>Love's Abiding JoyÂ </t>
  </si>
  <si>
    <t>Brianna Brown</t>
  </si>
  <si>
    <t>Andrea Arnold</t>
  </si>
  <si>
    <t>Fish TankÂ </t>
  </si>
  <si>
    <t>Jason Maza</t>
  </si>
  <si>
    <t>Whit Stillman</t>
  </si>
  <si>
    <t>Damsels in DistressÂ </t>
  </si>
  <si>
    <t xml:space="preserve">CreatureÂ             </t>
  </si>
  <si>
    <t>Leslye Headland</t>
  </si>
  <si>
    <t>BacheloretteÂ </t>
  </si>
  <si>
    <t>Andrew Rannells</t>
  </si>
  <si>
    <t>Megan Hilty</t>
  </si>
  <si>
    <t>Comedy|Drama|Horror|Sci-Fi|Thriller</t>
  </si>
  <si>
    <t xml:space="preserve">BrainDeadÂ             </t>
  </si>
  <si>
    <t>Bobby Roth</t>
  </si>
  <si>
    <t>Brave New GirlÂ </t>
  </si>
  <si>
    <t>Lindsey Haun</t>
  </si>
  <si>
    <t>Tim and Eric's Billion Dollar MovieÂ </t>
  </si>
  <si>
    <t>Bob Ross</t>
  </si>
  <si>
    <t>Amanda Mealing</t>
  </si>
  <si>
    <t>Susan Hampshire</t>
  </si>
  <si>
    <t xml:space="preserve">The GrandÂ             </t>
  </si>
  <si>
    <t>Tim Healy</t>
  </si>
  <si>
    <t>Kostja Ullmann</t>
  </si>
  <si>
    <t>Summer StormÂ </t>
  </si>
  <si>
    <t>Robert Stadlober</t>
  </si>
  <si>
    <t>Kate Connor</t>
  </si>
  <si>
    <t>Johnny Pacar</t>
  </si>
  <si>
    <t>Fort McCoyÂ </t>
  </si>
  <si>
    <t>Deon Taylor</t>
  </si>
  <si>
    <t>Matt Cohen</t>
  </si>
  <si>
    <t>Chain LetterÂ </t>
  </si>
  <si>
    <t>Noah Segan</t>
  </si>
  <si>
    <t>Just LookingÂ </t>
  </si>
  <si>
    <t>Peter Onorati</t>
  </si>
  <si>
    <t>The DivideÂ </t>
  </si>
  <si>
    <t>Conor McPherson</t>
  </si>
  <si>
    <t>Drama|Horror|Romance</t>
  </si>
  <si>
    <t>The EclipseÂ </t>
  </si>
  <si>
    <t>Jim Norton</t>
  </si>
  <si>
    <t>Will Canon</t>
  </si>
  <si>
    <t>DemonicÂ </t>
  </si>
  <si>
    <t>Philip Zlotorynski</t>
  </si>
  <si>
    <t>Darren Keefe Reiher</t>
  </si>
  <si>
    <t>Neil Hopkins</t>
  </si>
  <si>
    <t>My Big Fat Independent MovieÂ </t>
  </si>
  <si>
    <t>David Douglas</t>
  </si>
  <si>
    <t>Lance Kawas</t>
  </si>
  <si>
    <t>The DeportedÂ </t>
  </si>
  <si>
    <t>Francesca Gregorini</t>
  </si>
  <si>
    <t>Tanner HallÂ </t>
  </si>
  <si>
    <t>Marcio Garcia</t>
  </si>
  <si>
    <t>Kristi Clainos</t>
  </si>
  <si>
    <t>Open RoadÂ </t>
  </si>
  <si>
    <t>Emily Nelson</t>
  </si>
  <si>
    <t>They Came TogetherÂ 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</si>
  <si>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</si>
  <si>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</si>
  <si>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</si>
  <si>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</si>
  <si>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</si>
  <si>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Alex Meraz</t>
  </si>
  <si>
    <t>Never Back Down 2: The BeatdownÂ </t>
  </si>
  <si>
    <t>Jillian Murray</t>
  </si>
  <si>
    <t>Point BlankÂ </t>
  </si>
  <si>
    <t>Carroll O'Connor</t>
  </si>
  <si>
    <t>Paolo Monico</t>
  </si>
  <si>
    <t>Sarah Rafferty</t>
  </si>
  <si>
    <t>Four Single FathersÂ </t>
  </si>
  <si>
    <t>Salvatore Santone</t>
  </si>
  <si>
    <t>Youssef Delara</t>
  </si>
  <si>
    <t>David Bianchi</t>
  </si>
  <si>
    <t>Enter the Dangerous MindÂ </t>
  </si>
  <si>
    <t>Darin Scott</t>
  </si>
  <si>
    <t>Something WickedÂ </t>
  </si>
  <si>
    <t>John Robinson</t>
  </si>
  <si>
    <t>Christian Sesma</t>
  </si>
  <si>
    <t>Brooke Newton</t>
  </si>
  <si>
    <t>AWOL-72Â </t>
  </si>
  <si>
    <t>Brett Wagner</t>
  </si>
  <si>
    <t>Monte Hellman</t>
  </si>
  <si>
    <t>Jack Taylor</t>
  </si>
  <si>
    <t>Adventure|Crime|Drama</t>
  </si>
  <si>
    <t>IguanaÂ </t>
  </si>
  <si>
    <t>Fabio Testi</t>
  </si>
  <si>
    <t>Brian Caunter</t>
  </si>
  <si>
    <t>Action|Adventure|Crime|Drama</t>
  </si>
  <si>
    <t>Chicago OvercoatÂ </t>
  </si>
  <si>
    <t>Chris D'Arienzo</t>
  </si>
  <si>
    <t>Cybill Shepherd</t>
  </si>
  <si>
    <t>Barry MundayÂ </t>
  </si>
  <si>
    <t>Matheus Nachtergaele</t>
  </si>
  <si>
    <t>Central StationÂ </t>
  </si>
  <si>
    <t>Othon Bastos</t>
  </si>
  <si>
    <t>Glenn Ford</t>
  </si>
  <si>
    <t>Pocketful of MiraclesÂ </t>
  </si>
  <si>
    <t>Isaac Florentine</t>
  </si>
  <si>
    <t>Anthony L. Fernandez</t>
  </si>
  <si>
    <t>Close RangeÂ </t>
  </si>
  <si>
    <t>Scott Evans</t>
  </si>
  <si>
    <t>Susan Seidelman</t>
  </si>
  <si>
    <t>Boynton Beach ClubÂ </t>
  </si>
  <si>
    <t>Patrick Bauchau</t>
  </si>
  <si>
    <t>Olivia Rose Keegan</t>
  </si>
  <si>
    <t>AmnesiacÂ </t>
  </si>
  <si>
    <t>Mia Barron</t>
  </si>
  <si>
    <t>Heidi Ewing</t>
  </si>
  <si>
    <t>Greg Crowe</t>
  </si>
  <si>
    <t>FreakonomicsÂ </t>
  </si>
  <si>
    <t>Tempestt Bledsoe</t>
  </si>
  <si>
    <t>High TensionÂ </t>
  </si>
  <si>
    <t>Oana Pellea</t>
  </si>
  <si>
    <t>Leon Ford</t>
  </si>
  <si>
    <t>Patrick Brammall</t>
  </si>
  <si>
    <t>Maeve Dermody</t>
  </si>
  <si>
    <t>Griff the InvisibleÂ </t>
  </si>
  <si>
    <t>Kelly Paterniti</t>
  </si>
  <si>
    <t>Hank Braxtan</t>
  </si>
  <si>
    <t>Gregory Cruz</t>
  </si>
  <si>
    <t>UnnaturalÂ </t>
  </si>
  <si>
    <t>Allegra Carpenter</t>
  </si>
  <si>
    <t>Paula Jai Parker</t>
  </si>
  <si>
    <t>Isaac Hayes</t>
  </si>
  <si>
    <t>Hustle &amp; FlowÂ </t>
  </si>
  <si>
    <t>Elise Neal</t>
  </si>
  <si>
    <t>Joe E. Brown</t>
  </si>
  <si>
    <t>Nehemiah Persoff</t>
  </si>
  <si>
    <t>Some Like It HotÂ </t>
  </si>
  <si>
    <t>George Raft</t>
  </si>
  <si>
    <t>John Carl Buechler</t>
  </si>
  <si>
    <t>Terry Kiser</t>
  </si>
  <si>
    <t>Friday the 13th Part VII: The New BloodÂ </t>
  </si>
  <si>
    <t>William Butler</t>
  </si>
  <si>
    <t>Terry</t>
  </si>
  <si>
    <t>Margaret Hamilton</t>
  </si>
  <si>
    <t>The Wizard of OzÂ </t>
  </si>
  <si>
    <t>Billie Burke</t>
  </si>
  <si>
    <t>Young FrankensteinÂ </t>
  </si>
  <si>
    <t>Diary of the DeadÂ </t>
  </si>
  <si>
    <t>Joe Dinicol</t>
  </si>
  <si>
    <t>Rajkumar Hirani</t>
  </si>
  <si>
    <t>Sanjay Dutt</t>
  </si>
  <si>
    <t>Lage Raho Munna BhaiÂ </t>
  </si>
  <si>
    <t>Victor Nunez</t>
  </si>
  <si>
    <t>Patricia Richardson</t>
  </si>
  <si>
    <t>Ulee's GoldÂ </t>
  </si>
  <si>
    <t>Vanessa Zima</t>
  </si>
  <si>
    <t>Kelly Reno</t>
  </si>
  <si>
    <t>Adventure|Family|Sport</t>
  </si>
  <si>
    <t>The Black StallionÂ </t>
  </si>
  <si>
    <t>Hoyt Axton</t>
  </si>
  <si>
    <t>Rohit Jugraj</t>
  </si>
  <si>
    <t>Neeru Bajwa</t>
  </si>
  <si>
    <t>Romance</t>
  </si>
  <si>
    <t>Bhavkhandan Singh Rakhra</t>
  </si>
  <si>
    <t>Sardaar JiÂ </t>
  </si>
  <si>
    <t>Diljit Dosanjh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</si>
  <si>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</si>
  <si>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</si>
  <si>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</si>
  <si>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</si>
  <si>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</si>
  <si>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</si>
  <si>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Cesar Romero</t>
  </si>
  <si>
    <t>Donovan's ReefÂ </t>
  </si>
  <si>
    <t>Alex van Warmerdam</t>
  </si>
  <si>
    <t>Ariane Schluter</t>
  </si>
  <si>
    <t>Rijk de Gooyer</t>
  </si>
  <si>
    <t>The DressÂ </t>
  </si>
  <si>
    <t>Henri Garcin</t>
  </si>
  <si>
    <t>Esther Williams</t>
  </si>
  <si>
    <t>Drama|Fantasy|Romance|War</t>
  </si>
  <si>
    <t>A Guy Named JoeÂ </t>
  </si>
  <si>
    <t>Irene Dunne</t>
  </si>
  <si>
    <t>Blazing SaddlesÂ </t>
  </si>
  <si>
    <t>Tom Everett</t>
  </si>
  <si>
    <t>Judie Aronson</t>
  </si>
  <si>
    <t>Friday the 13th: The Final ChapterÂ </t>
  </si>
  <si>
    <t>Kimberly Beck</t>
  </si>
  <si>
    <t>Pawel Pawlikowski</t>
  </si>
  <si>
    <t>Agata Trzebuchowska</t>
  </si>
  <si>
    <t>Joanna Kulig</t>
  </si>
  <si>
    <t>IdaÂ </t>
  </si>
  <si>
    <t>Agata Kulesza</t>
  </si>
  <si>
    <t>MauriceÂ </t>
  </si>
  <si>
    <t>Frank Sebastiano</t>
  </si>
  <si>
    <t>Laurie Metcalf</t>
  </si>
  <si>
    <t>Beer LeagueÂ 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</si>
  <si>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</si>
  <si>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</si>
  <si>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</si>
  <si>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</si>
  <si>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</si>
  <si>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</si>
  <si>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Nacho Vigalondo</t>
  </si>
  <si>
    <t>Karra Elejalde</t>
  </si>
  <si>
    <t>TimecrimesÂ </t>
  </si>
  <si>
    <t>BÃ¡rbara Goenaga</t>
  </si>
  <si>
    <t>Hao Ning</t>
  </si>
  <si>
    <t>Bo Huang</t>
  </si>
  <si>
    <t>Silver MedallistÂ </t>
  </si>
  <si>
    <t>Zheng Xu</t>
  </si>
  <si>
    <t>Tony Giglio</t>
  </si>
  <si>
    <t>Timber FallsÂ </t>
  </si>
  <si>
    <t>Stanley Donen</t>
  </si>
  <si>
    <t>Singin' in the RainÂ </t>
  </si>
  <si>
    <t>Cyd Charisse</t>
  </si>
  <si>
    <t>Joe Cross</t>
  </si>
  <si>
    <t>Joel Fuhrman</t>
  </si>
  <si>
    <t>Fat, Sick &amp; Nearly DeadÂ </t>
  </si>
  <si>
    <t>Amy Badberg</t>
  </si>
  <si>
    <t>A Haunted HouseÂ </t>
  </si>
  <si>
    <t>Dinesh D'Souza</t>
  </si>
  <si>
    <t>Zackary Steven Graham</t>
  </si>
  <si>
    <t>Barack Obama</t>
  </si>
  <si>
    <t>2016: Obama's AmericaÂ </t>
  </si>
  <si>
    <t>That Thing You Do!Â </t>
  </si>
  <si>
    <t>Tommy Lee Wallace</t>
  </si>
  <si>
    <t>Halloween III: Season of the WitchÂ </t>
  </si>
  <si>
    <t>Nancy Kyes</t>
  </si>
  <si>
    <t>Don Taylor</t>
  </si>
  <si>
    <t>Escape from the Planet of the ApesÂ </t>
  </si>
  <si>
    <t>Sal Mineo</t>
  </si>
  <si>
    <t>Melvyn Douglas</t>
  </si>
  <si>
    <t>HudÂ </t>
  </si>
  <si>
    <t>Whit Bissell</t>
  </si>
  <si>
    <t>Leslie Small</t>
  </si>
  <si>
    <t>La'Princess Jackson</t>
  </si>
  <si>
    <t>David Jason Perez</t>
  </si>
  <si>
    <t>Kevin Hart: Let Me ExplainÂ </t>
  </si>
  <si>
    <t>Dana Hanna</t>
  </si>
  <si>
    <t>My Own Private IdahoÂ </t>
  </si>
  <si>
    <t>Garden StateÂ </t>
  </si>
  <si>
    <t>Jill Flint</t>
  </si>
  <si>
    <t>Hans Weingartner</t>
  </si>
  <si>
    <t>Hanno PÃ¶schl</t>
  </si>
  <si>
    <t>Before SunriseÂ </t>
  </si>
  <si>
    <t>Dominik Castell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</si>
  <si>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</si>
  <si>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</si>
  <si>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</si>
  <si>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</si>
  <si>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</si>
  <si>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</si>
  <si>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Alison Maclean</t>
  </si>
  <si>
    <t>Jesus' SonÂ </t>
  </si>
  <si>
    <t>Alice Wu</t>
  </si>
  <si>
    <t>Saving FaceÂ </t>
  </si>
  <si>
    <t>Jessica Hecht</t>
  </si>
  <si>
    <t>Sarah Gavron</t>
  </si>
  <si>
    <t>Christopher Simpson</t>
  </si>
  <si>
    <t>Satish Kaushik</t>
  </si>
  <si>
    <t>Brick LaneÂ </t>
  </si>
  <si>
    <t>Tannishtha Chatterjee</t>
  </si>
  <si>
    <t>Joshua Ormond</t>
  </si>
  <si>
    <t>Comedy|Crime|Drama|Sci-Fi</t>
  </si>
  <si>
    <t>Robot &amp; FrankÂ </t>
  </si>
  <si>
    <t>Ana Gasteyer</t>
  </si>
  <si>
    <t>Isabel Coixet</t>
  </si>
  <si>
    <t>My Life Without MeÂ </t>
  </si>
  <si>
    <t>Amanda Plummer</t>
  </si>
  <si>
    <t>James Ponsoldt</t>
  </si>
  <si>
    <t>The Spectacular NowÂ </t>
  </si>
  <si>
    <t>Dayo Okeniyi</t>
  </si>
  <si>
    <t>Comedy|Family|Musical|Romance|Short</t>
  </si>
  <si>
    <t>Marilyn Hotchkiss' Ballroom Dancing and Charm SchoolÂ </t>
  </si>
  <si>
    <t>Michael Bower</t>
  </si>
  <si>
    <t>Tal Bachman</t>
  </si>
  <si>
    <t>Comedy|Documentary|War</t>
  </si>
  <si>
    <t>Bill Maher</t>
  </si>
  <si>
    <t>ReligulousÂ </t>
  </si>
  <si>
    <t>Steve Burg</t>
  </si>
  <si>
    <t>Joshua Tickell</t>
  </si>
  <si>
    <t>Sheryl Crow</t>
  </si>
  <si>
    <t>FuelÂ </t>
  </si>
  <si>
    <t>George W. Bush</t>
  </si>
  <si>
    <t>Tim Boxell</t>
  </si>
  <si>
    <t>Valley of the Heart's DelightÂ </t>
  </si>
  <si>
    <t>Michael D. Sellers</t>
  </si>
  <si>
    <t>Eye of the DolphinÂ </t>
  </si>
  <si>
    <t>Reed Cowan</t>
  </si>
  <si>
    <t>Emily Pearson</t>
  </si>
  <si>
    <t>Dustin Lance Black</t>
  </si>
  <si>
    <t>8: The Mormon PropositionÂ </t>
  </si>
  <si>
    <t>Gavin Newsom</t>
  </si>
  <si>
    <t>James Dodson</t>
  </si>
  <si>
    <t>The Other End of the LineÂ </t>
  </si>
  <si>
    <t>Shriya Saran</t>
  </si>
  <si>
    <t>RÃ¼diger Vogler</t>
  </si>
  <si>
    <t>AnatomyÂ </t>
  </si>
  <si>
    <t>Sebastian Blomberg</t>
  </si>
  <si>
    <t>Alex Rivera</t>
  </si>
  <si>
    <t>Sleep DealerÂ </t>
  </si>
  <si>
    <t>Tenoch Huerta</t>
  </si>
  <si>
    <t>SuperÂ </t>
  </si>
  <si>
    <t>Paul T. Taylor</t>
  </si>
  <si>
    <t>John Murlowski</t>
  </si>
  <si>
    <t>Christmas MailÂ </t>
  </si>
  <si>
    <t>Benni Diez</t>
  </si>
  <si>
    <t>Cecilia Pillado</t>
  </si>
  <si>
    <t>StungÂ </t>
  </si>
  <si>
    <t>Danny Perez</t>
  </si>
  <si>
    <t>Emmanuel Kabongo</t>
  </si>
  <si>
    <t>AntibirthÂ </t>
  </si>
  <si>
    <t>Get on the BusÂ </t>
  </si>
  <si>
    <t>Robby Henson</t>
  </si>
  <si>
    <t>Thr3eÂ </t>
  </si>
  <si>
    <t>Justine Waddell</t>
  </si>
  <si>
    <t>Anthony 'Citric' Campos</t>
  </si>
  <si>
    <t>IdiocracyÂ </t>
  </si>
  <si>
    <t>Zackary Adler</t>
  </si>
  <si>
    <t>Kevin Leslie</t>
  </si>
  <si>
    <t>The Rise of the KraysÂ </t>
  </si>
  <si>
    <t>Kris Sommerville</t>
  </si>
  <si>
    <t>This Is EnglandÂ </t>
  </si>
  <si>
    <t>Dominic Burns</t>
  </si>
  <si>
    <t>Alien UprisingÂ </t>
  </si>
  <si>
    <t>Bianca Brigitte VanDamme</t>
  </si>
  <si>
    <t>Basil Rathbone</t>
  </si>
  <si>
    <t>Bathing BeautyÂ </t>
  </si>
  <si>
    <t>Red Skelton</t>
  </si>
  <si>
    <t>Carmen Marron</t>
  </si>
  <si>
    <t>Jossara Jinaro</t>
  </si>
  <si>
    <t>Go for It!Â </t>
  </si>
  <si>
    <t>Rene Rosado</t>
  </si>
  <si>
    <t>Dancer, Texas Pop. 81Â </t>
  </si>
  <si>
    <t>Show BoatÂ </t>
  </si>
  <si>
    <t>Redemption RoadÂ </t>
  </si>
  <si>
    <t>Jason Stone</t>
  </si>
  <si>
    <t>The CallingÂ </t>
  </si>
  <si>
    <t>Jerry Rees</t>
  </si>
  <si>
    <t>The Brave Little ToasterÂ </t>
  </si>
  <si>
    <t>Mindy Sterling</t>
  </si>
  <si>
    <t>Deems Taylor</t>
  </si>
  <si>
    <t>Leopold Stokowski</t>
  </si>
  <si>
    <t>FantasiaÂ </t>
  </si>
  <si>
    <t>Jaco Booyens</t>
  </si>
  <si>
    <t>Sebastian Aguilar</t>
  </si>
  <si>
    <t>Nicole Smolen</t>
  </si>
  <si>
    <t>8 DaysÂ </t>
  </si>
  <si>
    <t>Ivette Alvarez</t>
  </si>
  <si>
    <t>Dana Kimmell</t>
  </si>
  <si>
    <t>Richard Brooker</t>
  </si>
  <si>
    <t>Friday the 13th Part IIIÂ </t>
  </si>
  <si>
    <t>Catherine Parks</t>
  </si>
  <si>
    <t>Danny Steinmann</t>
  </si>
  <si>
    <t>Melanie Kinnaman</t>
  </si>
  <si>
    <t>Tiffany Helm</t>
  </si>
  <si>
    <t>Friday the 13th: A New BeginningÂ </t>
  </si>
  <si>
    <t>Dominick Brascia</t>
  </si>
  <si>
    <t>The Last Sin EaterÂ </t>
  </si>
  <si>
    <t>Jon Gunn</t>
  </si>
  <si>
    <t>Do You Believe?Â </t>
  </si>
  <si>
    <t>Hayley Cloake</t>
  </si>
  <si>
    <t>Kayla Ewell</t>
  </si>
  <si>
    <t>Impact PointÂ </t>
  </si>
  <si>
    <t>Linden Ashby</t>
  </si>
  <si>
    <t>Tay Garnett</t>
  </si>
  <si>
    <t>Greer Garson</t>
  </si>
  <si>
    <t>The Valley of DecisionÂ </t>
  </si>
  <si>
    <t>Shyam Madiraju</t>
  </si>
  <si>
    <t>Ethan Peck</t>
  </si>
  <si>
    <t>EdenÂ </t>
  </si>
  <si>
    <t>Brad Schmidt</t>
  </si>
  <si>
    <t>Harmage Singh Kalirai</t>
  </si>
  <si>
    <t>Zohra Segal</t>
  </si>
  <si>
    <t>Saeed Jaffrey</t>
  </si>
  <si>
    <t>Chicken Tikka MasalaÂ </t>
  </si>
  <si>
    <t>Shobu Kapoor</t>
  </si>
  <si>
    <t>Rita Merson</t>
  </si>
  <si>
    <t>Always WoodstockÂ </t>
  </si>
  <si>
    <t>Daniel Kash</t>
  </si>
  <si>
    <t>Rachel Skarsten</t>
  </si>
  <si>
    <t>Jack Brooks: Monster SlayerÂ </t>
  </si>
  <si>
    <t>Stefanie Drummond</t>
  </si>
  <si>
    <t>William Wyler</t>
  </si>
  <si>
    <t>Myrna Loy</t>
  </si>
  <si>
    <t>The Best Years of Our LivesÂ </t>
  </si>
  <si>
    <t>Larry Clark</t>
  </si>
  <si>
    <t>BullyÂ </t>
  </si>
  <si>
    <t>Petter NÃ¦ss</t>
  </si>
  <si>
    <t>Per Christian Ellefsen</t>
  </si>
  <si>
    <t>JÃ¸rgen Langhelle</t>
  </si>
  <si>
    <t>EllingÂ </t>
  </si>
  <si>
    <t>Sven Nordin</t>
  </si>
  <si>
    <t>Robert Fontaine</t>
  </si>
  <si>
    <t>Arturo Castro</t>
  </si>
  <si>
    <t>Michael Derek</t>
  </si>
  <si>
    <t>Mi AmericaÂ </t>
  </si>
  <si>
    <t>Brad Lee Wind</t>
  </si>
  <si>
    <t>Manuela Velasco</t>
  </si>
  <si>
    <t>[Rec]Â </t>
  </si>
  <si>
    <t>Carlos Lasarte</t>
  </si>
  <si>
    <t>Martha Higareda</t>
  </si>
  <si>
    <t>Lies in Plain SightÂ </t>
  </si>
  <si>
    <t>Cheyenne Haynes</t>
  </si>
  <si>
    <t>Dan Perri</t>
  </si>
  <si>
    <t>Comedy|Drama|Mystery|Romance|Thriller</t>
  </si>
  <si>
    <t>Travis Myers</t>
  </si>
  <si>
    <t>SharkskinÂ </t>
  </si>
  <si>
    <t>Carmen Argenziano</t>
  </si>
  <si>
    <t>Neil Mcenery-West</t>
  </si>
  <si>
    <t>Walter Hendrix III</t>
  </si>
  <si>
    <t>ContainmentÂ </t>
  </si>
  <si>
    <t>Louise Brealey</t>
  </si>
  <si>
    <t>Anthony O'Brien</t>
  </si>
  <si>
    <t>Maria Doyle Kennedy</t>
  </si>
  <si>
    <t>The TimberÂ </t>
  </si>
  <si>
    <t>Shaun O'Hagan</t>
  </si>
  <si>
    <t>Daniela Bianchi</t>
  </si>
  <si>
    <t>From Russia with LoveÂ 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</si>
  <si>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</si>
  <si>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</si>
  <si>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</si>
  <si>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</si>
  <si>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</si>
  <si>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</si>
  <si>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Alan Autry</t>
  </si>
  <si>
    <t xml:space="preserve">In the Heat of the NightÂ             </t>
  </si>
  <si>
    <t>Crystal R. Fox</t>
  </si>
  <si>
    <t>John Beck</t>
  </si>
  <si>
    <t>SleeperÂ </t>
  </si>
  <si>
    <t>Mews Small</t>
  </si>
  <si>
    <t>David Robert Mitchell</t>
  </si>
  <si>
    <t>Ruby Harris</t>
  </si>
  <si>
    <t>Maika Monroe</t>
  </si>
  <si>
    <t>It FollowsÂ </t>
  </si>
  <si>
    <t>Jake Weary</t>
  </si>
  <si>
    <t>Everything You Always Wanted to Know About Sex * But Were Afraid to AskÂ </t>
  </si>
  <si>
    <t>Robert Mulligan</t>
  </si>
  <si>
    <t>Brock Peters</t>
  </si>
  <si>
    <t>To Kill a MockingbirdÂ </t>
  </si>
  <si>
    <t>William Windom</t>
  </si>
  <si>
    <t>Mad Max 2: The Road WarriorÂ </t>
  </si>
  <si>
    <t>Kjell Nilsson</t>
  </si>
  <si>
    <t>Chia-Liang Liu</t>
  </si>
  <si>
    <t>The Legend of Drunken MasterÂ </t>
  </si>
  <si>
    <t>Ho-Sung Pak</t>
  </si>
  <si>
    <t>Alicia Goranson</t>
  </si>
  <si>
    <t>Boys Don't CryÂ </t>
  </si>
  <si>
    <t>Jeannetta Arnette</t>
  </si>
  <si>
    <t>Chris Kentis</t>
  </si>
  <si>
    <t>Julia Taylor Ross</t>
  </si>
  <si>
    <t>Eric Sheffer Stevens</t>
  </si>
  <si>
    <t>Silent HouseÂ </t>
  </si>
  <si>
    <t>Adam Trese</t>
  </si>
  <si>
    <t>The Lives of OthersÂ </t>
  </si>
  <si>
    <t>Ben Davies</t>
  </si>
  <si>
    <t>CourageousÂ </t>
  </si>
  <si>
    <t>T.C. Stallings</t>
  </si>
  <si>
    <t>Robert Rossen</t>
  </si>
  <si>
    <t>The HustlerÂ </t>
  </si>
  <si>
    <t>Jack Conway</t>
  </si>
  <si>
    <t>Adventure|Drama|Romance|Western</t>
  </si>
  <si>
    <t>Hedy Lamarr</t>
  </si>
  <si>
    <t>Boom TownÂ </t>
  </si>
  <si>
    <t>Claudette Colbert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</si>
  <si>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</si>
  <si>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</si>
  <si>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</si>
  <si>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</si>
  <si>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</si>
  <si>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</si>
  <si>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Chris Eyre</t>
  </si>
  <si>
    <t>Smoke SignalsÂ </t>
  </si>
  <si>
    <t>James Urbaniak</t>
  </si>
  <si>
    <t>American SplendorÂ </t>
  </si>
  <si>
    <t>Daniel Tay</t>
  </si>
  <si>
    <t>Albert Delpy</t>
  </si>
  <si>
    <t>Before SunsetÂ </t>
  </si>
  <si>
    <t>Marie Pillet</t>
  </si>
  <si>
    <t>Jorge Salinas</t>
  </si>
  <si>
    <t>Amores PerrosÂ </t>
  </si>
  <si>
    <t>Goya Toledo</t>
  </si>
  <si>
    <t>Sarah Clarke</t>
  </si>
  <si>
    <t>ThirteenÂ </t>
  </si>
  <si>
    <t>Elia Kazan</t>
  </si>
  <si>
    <t>Celeste Holm</t>
  </si>
  <si>
    <t>Gentleman's AgreementÂ </t>
  </si>
  <si>
    <t>John Garfield</t>
  </si>
  <si>
    <t>Debra Granik</t>
  </si>
  <si>
    <t>Shelley Waggener</t>
  </si>
  <si>
    <t>Winter's BoneÂ </t>
  </si>
  <si>
    <t>Lauren Sweetser</t>
  </si>
  <si>
    <t>Brendan Mackey</t>
  </si>
  <si>
    <t>Adventure|Documentary|Drama|Sport</t>
  </si>
  <si>
    <t>Nicholas Aaron</t>
  </si>
  <si>
    <t>Touching the VoidÂ </t>
  </si>
  <si>
    <t>Joe Simpson</t>
  </si>
  <si>
    <t>Henry King</t>
  </si>
  <si>
    <t>Tyrone Power</t>
  </si>
  <si>
    <t>Alexander's Ragtime BandÂ </t>
  </si>
  <si>
    <t>Miranda July</t>
  </si>
  <si>
    <t>Najarra Townsend</t>
  </si>
  <si>
    <t>Me and You and Everyone We KnowÂ </t>
  </si>
  <si>
    <t>Crime|Documentary</t>
  </si>
  <si>
    <t>Inside JobÂ </t>
  </si>
  <si>
    <t>Barney Frank</t>
  </si>
  <si>
    <t>Max Joseph</t>
  </si>
  <si>
    <t>We Are Your FriendsÂ </t>
  </si>
  <si>
    <t>Jim Jarmusch</t>
  </si>
  <si>
    <t>Gano Grills</t>
  </si>
  <si>
    <t>Ghost Dog: The Way of the SamuraiÂ </t>
  </si>
  <si>
    <t>Richard Portnow</t>
  </si>
  <si>
    <t>Harsh TimesÂ </t>
  </si>
  <si>
    <t>CaptiveÂ </t>
  </si>
  <si>
    <t>Sydelle Noel</t>
  </si>
  <si>
    <t>Full FrontalÂ </t>
  </si>
  <si>
    <t>Kevin Tenney</t>
  </si>
  <si>
    <t>Tawny Kitaen</t>
  </si>
  <si>
    <t>WitchboardÂ </t>
  </si>
  <si>
    <t>Rose Marie</t>
  </si>
  <si>
    <t xml:space="preserve">Strangers with CandyÂ             </t>
  </si>
  <si>
    <t>Peter Stickles</t>
  </si>
  <si>
    <t>Sook-Yin Lee</t>
  </si>
  <si>
    <t>ShortbusÂ </t>
  </si>
  <si>
    <t>Raphael Barker</t>
  </si>
  <si>
    <t>Ari Folman</t>
  </si>
  <si>
    <t>Ronny Dayag</t>
  </si>
  <si>
    <t>Animation|Biography|Documentary|Drama|History|War</t>
  </si>
  <si>
    <t>Waltz with BashirÂ </t>
  </si>
  <si>
    <t>Zahava Solomon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</si>
  <si>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</si>
  <si>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</si>
  <si>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</si>
  <si>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</si>
  <si>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</si>
  <si>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</si>
  <si>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Dick Cheney</t>
  </si>
  <si>
    <t>Documentary|War</t>
  </si>
  <si>
    <t>No End in SightÂ </t>
  </si>
  <si>
    <t>Donald Rumsfeld</t>
  </si>
  <si>
    <t>Marielle Heller</t>
  </si>
  <si>
    <t>The Diary of a Teenage GirlÂ </t>
  </si>
  <si>
    <t>Austin Lyon</t>
  </si>
  <si>
    <t xml:space="preserve">Get RealÂ             </t>
  </si>
  <si>
    <t>Debrah Farentino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</si>
  <si>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</si>
  <si>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</si>
  <si>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</si>
  <si>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</si>
  <si>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</si>
  <si>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</si>
  <si>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Kelly Reichardt</t>
  </si>
  <si>
    <t>Meek's CutoffÂ </t>
  </si>
  <si>
    <t>Biography|Documentary|History</t>
  </si>
  <si>
    <t>Inside Deep ThroatÂ </t>
  </si>
  <si>
    <t>Linda Lovelace</t>
  </si>
  <si>
    <t>Bob Giraldi</t>
  </si>
  <si>
    <t>Manny Perez</t>
  </si>
  <si>
    <t>Dinner RushÂ </t>
  </si>
  <si>
    <t>ClockwatchersÂ </t>
  </si>
  <si>
    <t>Huck Botko</t>
  </si>
  <si>
    <t>Krysta Rodriguez</t>
  </si>
  <si>
    <t>Matt Bennett</t>
  </si>
  <si>
    <t>The Virginity HitÂ </t>
  </si>
  <si>
    <t>Zack Pearlman</t>
  </si>
  <si>
    <t>SubwayÂ </t>
  </si>
  <si>
    <t>Jean-Hugues Anglade</t>
  </si>
  <si>
    <t>David Duchovny</t>
  </si>
  <si>
    <t>House of DÂ </t>
  </si>
  <si>
    <t>Mitchell Lichtenstein</t>
  </si>
  <si>
    <t>Nathan Parsons</t>
  </si>
  <si>
    <t>Jess Weixler</t>
  </si>
  <si>
    <t>TeethÂ </t>
  </si>
  <si>
    <t>John Hensley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</si>
  <si>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</si>
  <si>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</si>
  <si>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</si>
  <si>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</si>
  <si>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</si>
  <si>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</si>
  <si>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Kundan Shah</t>
  </si>
  <si>
    <t>Bobby Deol</t>
  </si>
  <si>
    <t>Karisma Kapoor</t>
  </si>
  <si>
    <t>Hum To Mohabbat KaregaÂ </t>
  </si>
  <si>
    <t>Shakti Kapoor</t>
  </si>
  <si>
    <t>Biography|Comedy|Drama|Music</t>
  </si>
  <si>
    <t>Paul Kaye</t>
  </si>
  <si>
    <t>It's All Gone Pete TongÂ </t>
  </si>
  <si>
    <t>Kate Magowan</t>
  </si>
  <si>
    <t>Hue Rhodes</t>
  </si>
  <si>
    <t>Saint John of Las VegasÂ </t>
  </si>
  <si>
    <t>24 7: Twenty Four SevenÂ </t>
  </si>
  <si>
    <t>Karl Collins</t>
  </si>
  <si>
    <t>StonewallÂ </t>
  </si>
  <si>
    <t xml:space="preserve">EurekaÂ             </t>
  </si>
  <si>
    <t>Jugal Hansraj</t>
  </si>
  <si>
    <t>Sanjay Mishra</t>
  </si>
  <si>
    <t>Animation|Comedy|Family|Romance</t>
  </si>
  <si>
    <t>Roadside RomeoÂ </t>
  </si>
  <si>
    <t>Javed Jaffrey</t>
  </si>
  <si>
    <t>Danny Provenzano</t>
  </si>
  <si>
    <t>This Thing of OursÂ </t>
  </si>
  <si>
    <t>Chuck Zito</t>
  </si>
  <si>
    <t>Bill Muir</t>
  </si>
  <si>
    <t>Jansen Panettiere</t>
  </si>
  <si>
    <t>The Lost Medallion: The Adventures of Billy StoneÂ </t>
  </si>
  <si>
    <t>The Last Five YearsÂ </t>
  </si>
  <si>
    <t>Charly Bivona</t>
  </si>
  <si>
    <t>Noah Buschel</t>
  </si>
  <si>
    <t>The Missing PersonÂ </t>
  </si>
  <si>
    <t>Brian Yuzna</t>
  </si>
  <si>
    <t>Kent McCord</t>
  </si>
  <si>
    <t>Horror|Romance|Sci-Fi</t>
  </si>
  <si>
    <t>Return of the Living Dead IIIÂ </t>
  </si>
  <si>
    <t>Sarah Douglas</t>
  </si>
  <si>
    <t>Hunter Richards</t>
  </si>
  <si>
    <t>LondonÂ </t>
  </si>
  <si>
    <t>Laurie Collyer</t>
  </si>
  <si>
    <t>SherrybabyÂ </t>
  </si>
  <si>
    <t>Michelle Hurst</t>
  </si>
  <si>
    <t>Aaron Hann</t>
  </si>
  <si>
    <t>Michael McLafferty</t>
  </si>
  <si>
    <t>Jordi Vilasuso</t>
  </si>
  <si>
    <t>CircleÂ </t>
  </si>
  <si>
    <t>Kaiwi Lyman-Mersereau</t>
  </si>
  <si>
    <t>Eden LakeÂ </t>
  </si>
  <si>
    <t>Lorraine Stanley</t>
  </si>
  <si>
    <t>PlushÂ </t>
  </si>
  <si>
    <t>Marlene Forte</t>
  </si>
  <si>
    <t>Phil Claydon</t>
  </si>
  <si>
    <t>Action|Comedy|Fantasy|Horror</t>
  </si>
  <si>
    <t>Vampire KillersÂ </t>
  </si>
  <si>
    <t>Silvia Colloca</t>
  </si>
  <si>
    <t>Ralph Ziman</t>
  </si>
  <si>
    <t>Kenneth Nkosi</t>
  </si>
  <si>
    <t>Gangster's Paradise: JerusalemaÂ </t>
  </si>
  <si>
    <t>Robert Hobbs</t>
  </si>
  <si>
    <t>John Simpson</t>
  </si>
  <si>
    <t>Freeze FrameÂ </t>
  </si>
  <si>
    <t>Colin Minihan</t>
  </si>
  <si>
    <t>Sean Rogerson</t>
  </si>
  <si>
    <t>Grave EncountersÂ </t>
  </si>
  <si>
    <t>Ashleigh Gryzko</t>
  </si>
  <si>
    <t>Conor McMahon</t>
  </si>
  <si>
    <t>Tommy Knight</t>
  </si>
  <si>
    <t>Peter McQuinn</t>
  </si>
  <si>
    <t>StitchesÂ </t>
  </si>
  <si>
    <t>Jemma Curran</t>
  </si>
  <si>
    <t>Chris Shadley</t>
  </si>
  <si>
    <t>William Lee Scott</t>
  </si>
  <si>
    <t>Daniel Baldwin</t>
  </si>
  <si>
    <t>Nine DeadÂ </t>
  </si>
  <si>
    <t>Simon Napier-Bell</t>
  </si>
  <si>
    <t>Tim Rice</t>
  </si>
  <si>
    <t>Alice Cooper</t>
  </si>
  <si>
    <t>To Be Frank, Sinatra at 100Â </t>
  </si>
  <si>
    <t>Louis Walsh</t>
  </si>
  <si>
    <t>Charlotte Rae</t>
  </si>
  <si>
    <t>BananasÂ </t>
  </si>
  <si>
    <t>Simon Yin</t>
  </si>
  <si>
    <t>Paul Sheehan</t>
  </si>
  <si>
    <t>SupercapitalistÂ </t>
  </si>
  <si>
    <t>Kathy Uyen</t>
  </si>
  <si>
    <t>Jeff Crook</t>
  </si>
  <si>
    <t>Mario Cimarro</t>
  </si>
  <si>
    <t>RockawayÂ </t>
  </si>
  <si>
    <t>Ricardo Chavira</t>
  </si>
  <si>
    <t xml:space="preserve">WingsÂ             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</si>
  <si>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</si>
  <si>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</si>
  <si>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</si>
  <si>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</si>
  <si>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</si>
  <si>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</si>
  <si>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Dave Payne</t>
  </si>
  <si>
    <t>No Man's Land: The Rise of ReekerÂ </t>
  </si>
  <si>
    <t>HighwayÂ </t>
  </si>
  <si>
    <t>Mark Rolston</t>
  </si>
  <si>
    <t>Small ApartmentsÂ </t>
  </si>
  <si>
    <t>Brad Copeland</t>
  </si>
  <si>
    <t>Sunil Narkar</t>
  </si>
  <si>
    <t>Coffee TownÂ </t>
  </si>
  <si>
    <t>Paul Bunnell</t>
  </si>
  <si>
    <t>Comedy|Fantasy|Musical|Sci-Fi</t>
  </si>
  <si>
    <t>Kate Maberly</t>
  </si>
  <si>
    <t>The Ghastly Love of Johnny XÂ </t>
  </si>
  <si>
    <t>Paul Williams</t>
  </si>
  <si>
    <t>Phil Morrison</t>
  </si>
  <si>
    <t>All Is BrightÂ </t>
  </si>
  <si>
    <t>Harald Reinl</t>
  </si>
  <si>
    <t>Lex Barker</t>
  </si>
  <si>
    <t>The Torture Chamber of Dr. SadismÂ </t>
  </si>
  <si>
    <t>Karin Dor</t>
  </si>
  <si>
    <t>Jon Mack</t>
  </si>
  <si>
    <t>Straight A'sÂ </t>
  </si>
  <si>
    <t>Josh Meyers</t>
  </si>
  <si>
    <t>Zero Mostel</t>
  </si>
  <si>
    <t>Buster Keaton</t>
  </si>
  <si>
    <t>A Funny Thing Happened on the Way to the ForumÂ </t>
  </si>
  <si>
    <t>Phil Silvers</t>
  </si>
  <si>
    <t>Eddie Vedder</t>
  </si>
  <si>
    <t>Slacker UprisingÂ </t>
  </si>
  <si>
    <t>Steve Earle</t>
  </si>
  <si>
    <t>Tanner Beard</t>
  </si>
  <si>
    <t>Action|Adventure|History|Western</t>
  </si>
  <si>
    <t>The Legend of Hell's Gate: An American ConspiracyÂ </t>
  </si>
  <si>
    <t>Scott Dow</t>
  </si>
  <si>
    <t>Wray Crawford</t>
  </si>
  <si>
    <t>Trenton Rostedt</t>
  </si>
  <si>
    <t>The Walking DeceasedÂ </t>
  </si>
  <si>
    <t>Dave Sheridan</t>
  </si>
  <si>
    <t>Derick Martini</t>
  </si>
  <si>
    <t>The Curse of Downers GroveÂ </t>
  </si>
  <si>
    <t>Jerry Dugan</t>
  </si>
  <si>
    <t>Michael Aaron Milligan</t>
  </si>
  <si>
    <t>Melissa Bolona</t>
  </si>
  <si>
    <t>Shark LakeÂ </t>
  </si>
  <si>
    <t>James Chalke</t>
  </si>
  <si>
    <t>Tim Hunter</t>
  </si>
  <si>
    <t>River's EdgeÂ </t>
  </si>
  <si>
    <t>NorthforkÂ </t>
  </si>
  <si>
    <t>Mike 'The Miz' Mizanin</t>
  </si>
  <si>
    <t>Paul McGillion</t>
  </si>
  <si>
    <t>The Marine 4: Moving TargetÂ </t>
  </si>
  <si>
    <t>David Lewis</t>
  </si>
  <si>
    <t>BuriedÂ </t>
  </si>
  <si>
    <t>Erik Palladino</t>
  </si>
  <si>
    <t>Richard Ayoade</t>
  </si>
  <si>
    <t>SubmarineÂ </t>
  </si>
  <si>
    <t>Jehane Noujaim</t>
  </si>
  <si>
    <t>Ahmed Hassan</t>
  </si>
  <si>
    <t>Documentary|Drama|History|News</t>
  </si>
  <si>
    <t>The SquareÂ </t>
  </si>
  <si>
    <t>Aida Elkashef</t>
  </si>
  <si>
    <t>Egypt</t>
  </si>
  <si>
    <t>Pascal Arnold</t>
  </si>
  <si>
    <t>Lizzie BrocherÃ©</t>
  </si>
  <si>
    <t>Karl E. Landler</t>
  </si>
  <si>
    <t>One to AnotherÂ </t>
  </si>
  <si>
    <t>Remo</t>
  </si>
  <si>
    <t>ABCD (Any Body Can Dance)Â </t>
  </si>
  <si>
    <t>Prabhudheva</t>
  </si>
  <si>
    <t>Philippe Petit</t>
  </si>
  <si>
    <t>Biography|Crime|Documentary|History|Thriller</t>
  </si>
  <si>
    <t>Paul McGill</t>
  </si>
  <si>
    <t>Man on WireÂ </t>
  </si>
  <si>
    <t>Jean-Louis Blondeau</t>
  </si>
  <si>
    <t>John Laing</t>
  </si>
  <si>
    <t>Peter Feeney</t>
  </si>
  <si>
    <t>Siobhan Marshall</t>
  </si>
  <si>
    <t>AbandonedÂ </t>
  </si>
  <si>
    <t>Rachel Nash</t>
  </si>
  <si>
    <t>Jamal Hill</t>
  </si>
  <si>
    <t>Adam Ratcliffe</t>
  </si>
  <si>
    <t>Brotherly LoveÂ </t>
  </si>
  <si>
    <t>Daniel Stamm</t>
  </si>
  <si>
    <t>The Last ExorcismÂ </t>
  </si>
  <si>
    <t>Patrick Fabian</t>
  </si>
  <si>
    <t>Nowhere BoyÂ </t>
  </si>
  <si>
    <t>A Streetcar Named DesireÂ </t>
  </si>
  <si>
    <t>Kim Hunter</t>
  </si>
  <si>
    <t>Dr. Strangelove or: How I Learned to Stop Worrying and Love the BombÂ </t>
  </si>
  <si>
    <t>Carlos Carrera</t>
  </si>
  <si>
    <t>Ana Claudia TalancÃ³n</t>
  </si>
  <si>
    <t>El crimen del padre AmaroÂ </t>
  </si>
  <si>
    <t>Benh Zeitlin</t>
  </si>
  <si>
    <t>Gina Montana</t>
  </si>
  <si>
    <t>Beasts of the Southern WildÂ </t>
  </si>
  <si>
    <t>Dwight Henry</t>
  </si>
  <si>
    <t>J. Lee Thompson</t>
  </si>
  <si>
    <t>Battle for the Planet of the ApesÂ </t>
  </si>
  <si>
    <t>Claude Akins</t>
  </si>
  <si>
    <t>Maggie Greenwald</t>
  </si>
  <si>
    <t>SongcatcherÂ </t>
  </si>
  <si>
    <t>Vera Farmiga</t>
  </si>
  <si>
    <t>Higher GroundÂ </t>
  </si>
  <si>
    <t>Vijay Chandar</t>
  </si>
  <si>
    <t>T.R. Silambarasan</t>
  </si>
  <si>
    <t>Hansika Motwani</t>
  </si>
  <si>
    <t>VaaluÂ </t>
  </si>
  <si>
    <t>Brahmanandam</t>
  </si>
  <si>
    <t>Tamil</t>
  </si>
  <si>
    <t>The Greatest Movie Ever SoldÂ </t>
  </si>
  <si>
    <t>Donald Trump</t>
  </si>
  <si>
    <t>Jonathan Wacks</t>
  </si>
  <si>
    <t>Ed and His Dead MotherÂ </t>
  </si>
  <si>
    <t>Khyentse Norbu</t>
  </si>
  <si>
    <t>Lhakpa Dorji</t>
  </si>
  <si>
    <t>Tshewang Dendup</t>
  </si>
  <si>
    <t>Travelers and MagiciansÂ </t>
  </si>
  <si>
    <t>Sonam Kinga</t>
  </si>
  <si>
    <t>Dzongkha</t>
  </si>
  <si>
    <t>Hang 'Em HighÂ </t>
  </si>
  <si>
    <t>Alan Hale Jr.</t>
  </si>
  <si>
    <t>Jim Backus</t>
  </si>
  <si>
    <t>Crime|Drama|Film-Noir</t>
  </si>
  <si>
    <t>Humphrey Bogart</t>
  </si>
  <si>
    <t>Deadline - U.S.A.Â </t>
  </si>
  <si>
    <t>Tony Krantz</t>
  </si>
  <si>
    <t>SublimeÂ </t>
  </si>
  <si>
    <t>Mitchell Altieri</t>
  </si>
  <si>
    <t>Luke Edwards</t>
  </si>
  <si>
    <t>Kimberley Crossman</t>
  </si>
  <si>
    <t>A Beginner's Guide to SnuffÂ </t>
  </si>
  <si>
    <t>Bree Williamson</t>
  </si>
  <si>
    <t>W.D. Hogan</t>
  </si>
  <si>
    <t>Keenan Tracey</t>
  </si>
  <si>
    <t>Independence DaysasterÂ </t>
  </si>
  <si>
    <t>Nicholas Carella</t>
  </si>
  <si>
    <t>Corey Grant</t>
  </si>
  <si>
    <t>Christian Keyes</t>
  </si>
  <si>
    <t>Dysfunctional FriendsÂ </t>
  </si>
  <si>
    <t>Ludger Pistor</t>
  </si>
  <si>
    <t>Run Lola RunÂ </t>
  </si>
  <si>
    <t>Armin Rohde</t>
  </si>
  <si>
    <t>Lucky McKee</t>
  </si>
  <si>
    <t>Will Estes</t>
  </si>
  <si>
    <t>MayÂ </t>
  </si>
  <si>
    <t>Richard Boddington</t>
  </si>
  <si>
    <t>CJ Adams</t>
  </si>
  <si>
    <t>Against the WildÂ </t>
  </si>
  <si>
    <t>Erin Pitt</t>
  </si>
  <si>
    <t>David Hunt</t>
  </si>
  <si>
    <t>Chris Cleveland</t>
  </si>
  <si>
    <t>Matthew Alan</t>
  </si>
  <si>
    <t>Living Dark: The Story of Ted the CaverÂ </t>
  </si>
  <si>
    <t>Circus-Szalewski</t>
  </si>
  <si>
    <t>Under the Same MoonÂ </t>
  </si>
  <si>
    <t>Gordon Jump</t>
  </si>
  <si>
    <t>Conquest of the Planet of the ApesÂ </t>
  </si>
  <si>
    <t>John Randolph</t>
  </si>
  <si>
    <t>In the BedroomÂ </t>
  </si>
  <si>
    <t>Steven R. Monroe</t>
  </si>
  <si>
    <t>Sarah Butler</t>
  </si>
  <si>
    <t>I Spit on Your GraveÂ </t>
  </si>
  <si>
    <t>Daniel Franzese</t>
  </si>
  <si>
    <t>Mark Illsley</t>
  </si>
  <si>
    <t>Ally Walker</t>
  </si>
  <si>
    <t>Happy, TexasÂ </t>
  </si>
  <si>
    <t>Natalie Press</t>
  </si>
  <si>
    <t>My Summer of LoveÂ </t>
  </si>
  <si>
    <t>Dean Andrews</t>
  </si>
  <si>
    <t>Ritesh Batra</t>
  </si>
  <si>
    <t>Nawazuddin Siddiqui</t>
  </si>
  <si>
    <t>The LunchboxÂ </t>
  </si>
  <si>
    <t>Sally Potter</t>
  </si>
  <si>
    <t>YesÂ </t>
  </si>
  <si>
    <t>Ann Miller</t>
  </si>
  <si>
    <t>Jean Arthur</t>
  </si>
  <si>
    <t>You Can't Take It with YouÂ </t>
  </si>
  <si>
    <t>From Here to EternityÂ </t>
  </si>
  <si>
    <t>Ben Johnson</t>
  </si>
  <si>
    <t>She Wore a Yellow RibbonÂ </t>
  </si>
  <si>
    <t>Victor McLaglen</t>
  </si>
  <si>
    <t>Brad J. Silverman</t>
  </si>
  <si>
    <t>Michael Welch</t>
  </si>
  <si>
    <t>Grace UnpluggedÂ </t>
  </si>
  <si>
    <t>Dave Meyers</t>
  </si>
  <si>
    <t>FoolishÂ </t>
  </si>
  <si>
    <t>Marla Gibbs</t>
  </si>
  <si>
    <t>David M. Matthews</t>
  </si>
  <si>
    <t>N-SecureÂ </t>
  </si>
  <si>
    <t>Nadine Labaki</t>
  </si>
  <si>
    <t>Adel Karam</t>
  </si>
  <si>
    <t>Yasmine Al Massri</t>
  </si>
  <si>
    <t>CaramelÂ </t>
  </si>
  <si>
    <t>LluÃ­s QuÃ­lez</t>
  </si>
  <si>
    <t>Pixie Davies</t>
  </si>
  <si>
    <t>Out of the DarkÂ </t>
  </si>
  <si>
    <t>Alejandro Furth</t>
  </si>
  <si>
    <t>Eytan Fox</t>
  </si>
  <si>
    <t>Lior Ashkenazi</t>
  </si>
  <si>
    <t>Ohad Knoller</t>
  </si>
  <si>
    <t>The BubbleÂ </t>
  </si>
  <si>
    <t>Yousef 'Joe' Sweid</t>
  </si>
  <si>
    <t>The ConversationÂ </t>
  </si>
  <si>
    <t>Cindy Williams</t>
  </si>
  <si>
    <t>Romesh Sharma</t>
  </si>
  <si>
    <t>Revathy</t>
  </si>
  <si>
    <t>Dil Jo Bhi Kahey...Â </t>
  </si>
  <si>
    <t>FranÃ§ois Truffaut</t>
  </si>
  <si>
    <t>Jean-Paul Belmondo</t>
  </si>
  <si>
    <t>Mississippi MermaidÂ </t>
  </si>
  <si>
    <t>Michel Bouquet</t>
  </si>
  <si>
    <t>Marisa Coughlan</t>
  </si>
  <si>
    <t>I Love Your WorkÂ </t>
  </si>
  <si>
    <t>Travis Zariwny</t>
  </si>
  <si>
    <t>Gage Golightly</t>
  </si>
  <si>
    <t>Dustin Ingram</t>
  </si>
  <si>
    <t>Cabin FeverÂ </t>
  </si>
  <si>
    <t>Samuel Davis</t>
  </si>
  <si>
    <t>Adrienne Shelly</t>
  </si>
  <si>
    <t>WaitressÂ </t>
  </si>
  <si>
    <t>Newt Arnold</t>
  </si>
  <si>
    <t>Donald Gibb</t>
  </si>
  <si>
    <t>BloodsportÂ </t>
  </si>
  <si>
    <t>Ken Siu</t>
  </si>
  <si>
    <t>Mr. Smith Goes to WashingtonÂ </t>
  </si>
  <si>
    <t>Leo Fitzpatrick</t>
  </si>
  <si>
    <t>KidsÂ </t>
  </si>
  <si>
    <t>Justin Pierce</t>
  </si>
  <si>
    <t>Elizabeth Meriwether</t>
  </si>
  <si>
    <t>William Baldwin</t>
  </si>
  <si>
    <t>The Squid and the WhaleÂ </t>
  </si>
  <si>
    <t>Owen Kline</t>
  </si>
  <si>
    <t>Jennifer Westfeldt</t>
  </si>
  <si>
    <t>Scott Cohen</t>
  </si>
  <si>
    <t>Kissing Jessica SteinÂ </t>
  </si>
  <si>
    <t>Brian Stepanek</t>
  </si>
  <si>
    <t>T.J. Storm</t>
  </si>
  <si>
    <t>Matthew Ziff</t>
  </si>
  <si>
    <t>Kickboxer: VengeanceÂ </t>
  </si>
  <si>
    <t>Sam Medina</t>
  </si>
  <si>
    <t>Rhonda Fleming</t>
  </si>
  <si>
    <t>Film-Noir|Mystery|Romance|Thriller</t>
  </si>
  <si>
    <t>Norman Lloyd</t>
  </si>
  <si>
    <t>SpellboundÂ </t>
  </si>
  <si>
    <t>Leo G. Carroll</t>
  </si>
  <si>
    <t>ExoticaÂ </t>
  </si>
  <si>
    <t>Buffalo '66Â </t>
  </si>
  <si>
    <t>InsidiousÂ </t>
  </si>
  <si>
    <t>Philip Friedman</t>
  </si>
  <si>
    <t>Alex Cox</t>
  </si>
  <si>
    <t>Comedy|Crime|Sci-Fi|Thriller</t>
  </si>
  <si>
    <t>Repo ManÂ </t>
  </si>
  <si>
    <t>Miguel Sandoval</t>
  </si>
  <si>
    <t>FabiÃ¡n Bielinsky</t>
  </si>
  <si>
    <t>GastÃ³n Pauls</t>
  </si>
  <si>
    <t>Nine QueensÂ </t>
  </si>
  <si>
    <t>Leticia BrÃ©dice</t>
  </si>
  <si>
    <t>Dror Moreh</t>
  </si>
  <si>
    <t>Yuval Diskin</t>
  </si>
  <si>
    <t>Ami Ayalon</t>
  </si>
  <si>
    <t>The GatekeepersÂ </t>
  </si>
  <si>
    <t>Yaakov Peri</t>
  </si>
  <si>
    <t>Rebecca Miller</t>
  </si>
  <si>
    <t>The Ballad of Jack and RoseÂ </t>
  </si>
  <si>
    <t>Ryan McDonald</t>
  </si>
  <si>
    <t>Maggie Carey</t>
  </si>
  <si>
    <t>The To Do ListÂ </t>
  </si>
  <si>
    <t>Salvator Xuereb</t>
  </si>
  <si>
    <t>Killing ZoeÂ </t>
  </si>
  <si>
    <t>Henry Bean</t>
  </si>
  <si>
    <t>Theresa Russell</t>
  </si>
  <si>
    <t>The BelieverÂ </t>
  </si>
  <si>
    <t>Summer Phoenix</t>
  </si>
  <si>
    <t>Snow AngelsÂ </t>
  </si>
  <si>
    <t>Simeon Rice</t>
  </si>
  <si>
    <t>Lisa Brave</t>
  </si>
  <si>
    <t>Ward G. Smith</t>
  </si>
  <si>
    <t>UnsulliedÂ </t>
  </si>
  <si>
    <t>Malone Thomas</t>
  </si>
  <si>
    <t>Session 9Â </t>
  </si>
  <si>
    <t>Jessy Schram</t>
  </si>
  <si>
    <t>I Want Someone to Eat Cheese WithÂ </t>
  </si>
  <si>
    <t>Qasim Basir</t>
  </si>
  <si>
    <t>Mooz-LumÂ </t>
  </si>
  <si>
    <t>Adam Green</t>
  </si>
  <si>
    <t>HatchetÂ </t>
  </si>
  <si>
    <t>Joel Murray</t>
  </si>
  <si>
    <t>Charles Chaplin</t>
  </si>
  <si>
    <t>Stanley Blystone</t>
  </si>
  <si>
    <t>Paulette Goddard</t>
  </si>
  <si>
    <t>Modern TimesÂ </t>
  </si>
  <si>
    <t>Fred Malatesta</t>
  </si>
  <si>
    <t>Pete Jones</t>
  </si>
  <si>
    <t>Stolen SummerÂ </t>
  </si>
  <si>
    <t>My Name Is BruceÂ </t>
  </si>
  <si>
    <t>Timothy Patrick Quill</t>
  </si>
  <si>
    <t>The SalonÂ </t>
  </si>
  <si>
    <t>Adam Carolla</t>
  </si>
  <si>
    <t>Jim O'Heir</t>
  </si>
  <si>
    <t>Road HardÂ </t>
  </si>
  <si>
    <t>Jenny O'Hara</t>
  </si>
  <si>
    <t>Forty Shades of BlueÂ </t>
  </si>
  <si>
    <t>Darren E. Burrows</t>
  </si>
  <si>
    <t>John Arcilla</t>
  </si>
  <si>
    <t>Brian Lee Franklin</t>
  </si>
  <si>
    <t>AmigoÂ </t>
  </si>
  <si>
    <t>Ronnie Lazaro</t>
  </si>
  <si>
    <t>Bruce McDonald</t>
  </si>
  <si>
    <t>Georgina Reilly</t>
  </si>
  <si>
    <t>PontypoolÂ </t>
  </si>
  <si>
    <t>Boyd Banks</t>
  </si>
  <si>
    <t>James Mottern</t>
  </si>
  <si>
    <t>TruckerÂ </t>
  </si>
  <si>
    <t>Jaime Zevallos</t>
  </si>
  <si>
    <t>Me You and Five BucksÂ </t>
  </si>
  <si>
    <t>Michael Elian</t>
  </si>
  <si>
    <t>The Lords of SalemÂ </t>
  </si>
  <si>
    <t>Gerard Johnstone</t>
  </si>
  <si>
    <t>Bruce Hopkins</t>
  </si>
  <si>
    <t>Morgana O'Reilly</t>
  </si>
  <si>
    <t>HouseboundÂ </t>
  </si>
  <si>
    <t>Cameron Rhodes</t>
  </si>
  <si>
    <t>Robert Greenwald</t>
  </si>
  <si>
    <t>Jon Hunter</t>
  </si>
  <si>
    <t>Lee Scott</t>
  </si>
  <si>
    <t>Wal-Mart: The High Cost of Low PriceÂ </t>
  </si>
  <si>
    <t>Matt Hunter</t>
  </si>
  <si>
    <t>David Ray</t>
  </si>
  <si>
    <t>Sarah Lind</t>
  </si>
  <si>
    <t>Nicole MuÃ±oz</t>
  </si>
  <si>
    <t>Fetching CodyÂ </t>
  </si>
  <si>
    <t>Kyla Wise</t>
  </si>
  <si>
    <t>Dave Rodriguez</t>
  </si>
  <si>
    <t>Once Upon a Time in QueensÂ </t>
  </si>
  <si>
    <t>Nae Caranfil</t>
  </si>
  <si>
    <t>Joe Armstrong</t>
  </si>
  <si>
    <t>Monica Barladeanu</t>
  </si>
  <si>
    <t>Closer to the MoonÂ </t>
  </si>
  <si>
    <t>Martin Hancock</t>
  </si>
  <si>
    <t>David Winning</t>
  </si>
  <si>
    <t>Amber Marshall</t>
  </si>
  <si>
    <t>Ashanti</t>
  </si>
  <si>
    <t>Mutant WorldÂ </t>
  </si>
  <si>
    <t>John DeSantis</t>
  </si>
  <si>
    <t>Frank Lotito</t>
  </si>
  <si>
    <t>Growing Up SmithÂ </t>
  </si>
  <si>
    <t>Timothy Woodward Jr.</t>
  </si>
  <si>
    <t>Katrina Law</t>
  </si>
  <si>
    <t>CheckmateÂ </t>
  </si>
  <si>
    <t>Tara Subkoff</t>
  </si>
  <si>
    <t>Balthazar Getty</t>
  </si>
  <si>
    <t>#HorrorÂ </t>
  </si>
  <si>
    <t>Lydia Hearst</t>
  </si>
  <si>
    <t>Russell Friedenberg</t>
  </si>
  <si>
    <t>Wind WalkersÂ </t>
  </si>
  <si>
    <t>Kiowa Gordon</t>
  </si>
  <si>
    <t>William Cottrell</t>
  </si>
  <si>
    <t>Billy Gilbert</t>
  </si>
  <si>
    <t>Adriana Caselotti</t>
  </si>
  <si>
    <t>Snow White and the Seven DwarfsÂ </t>
  </si>
  <si>
    <t>Lucille La Verne</t>
  </si>
  <si>
    <t>Lucrecia Martel</t>
  </si>
  <si>
    <t>Mercedes MorÃ¡n</t>
  </si>
  <si>
    <t>The Holy GirlÂ </t>
  </si>
  <si>
    <t>MarÃ­a Alche</t>
  </si>
  <si>
    <t>Edward Dmytryk</t>
  </si>
  <si>
    <t>Brigitte Bardot</t>
  </si>
  <si>
    <t>ShalakoÂ </t>
  </si>
  <si>
    <t>Zak Penn</t>
  </si>
  <si>
    <t>Gabriel Beristain</t>
  </si>
  <si>
    <t>Adventure|Comedy|Horror</t>
  </si>
  <si>
    <t>Incident at Loch NessÂ </t>
  </si>
  <si>
    <t>John Bailey</t>
  </si>
  <si>
    <t>Alex Ranarivelo</t>
  </si>
  <si>
    <t>Christina Moore</t>
  </si>
  <si>
    <t>The Dog LoverÂ </t>
  </si>
  <si>
    <t>Cullen Douglas</t>
  </si>
  <si>
    <t>Adam DiMarco</t>
  </si>
  <si>
    <t>Camren Bicondova</t>
  </si>
  <si>
    <t>Girl HouseÂ </t>
  </si>
  <si>
    <t>Chasty Ballesteros</t>
  </si>
  <si>
    <t>LÃ©a Drucker</t>
  </si>
  <si>
    <t>The Blue RoomÂ </t>
  </si>
  <si>
    <t>Laurent Poitrenaux</t>
  </si>
  <si>
    <t>David Worth</t>
  </si>
  <si>
    <t>Jonathan Mangum</t>
  </si>
  <si>
    <t>House at the End of the DriveÂ </t>
  </si>
  <si>
    <t>Angela Jones</t>
  </si>
  <si>
    <t>Leslie H. Martinson</t>
  </si>
  <si>
    <t>Burgess Meredith</t>
  </si>
  <si>
    <t>Batman: The MovieÂ </t>
  </si>
  <si>
    <t>Burt Ward</t>
  </si>
  <si>
    <t>Lock, Stock and Two Smoking BarrelsÂ </t>
  </si>
  <si>
    <t>Robert M. Young</t>
  </si>
  <si>
    <t>The Ballad of Gregorio CortezÂ </t>
  </si>
  <si>
    <t>Michael Douglas</t>
  </si>
  <si>
    <t>Action|Crime|Drama|Mystery</t>
  </si>
  <si>
    <t xml:space="preserve">The Streets of San FranciscoÂ             </t>
  </si>
  <si>
    <t>Paprika Steen</t>
  </si>
  <si>
    <t>The CelebrationÂ </t>
  </si>
  <si>
    <t>Trine Dyrholm</t>
  </si>
  <si>
    <t>Trees LoungeÂ </t>
  </si>
  <si>
    <t>Ham Tran</t>
  </si>
  <si>
    <t>Kieu Chinh</t>
  </si>
  <si>
    <t>Long Nguyen</t>
  </si>
  <si>
    <t>Journey from the FallÂ </t>
  </si>
  <si>
    <t>Cat Ly</t>
  </si>
  <si>
    <t>Vietnamese</t>
  </si>
  <si>
    <t>Rich Cowan</t>
  </si>
  <si>
    <t>The BasketÂ </t>
  </si>
  <si>
    <t>Boris Rodriguez</t>
  </si>
  <si>
    <t>Eddie: The Sleepwalking CannibalÂ </t>
  </si>
  <si>
    <t>Tucker Smallwood</t>
  </si>
  <si>
    <t xml:space="preserve">Space: Above and BeyondÂ             </t>
  </si>
  <si>
    <t>Kristen Cloke</t>
  </si>
  <si>
    <t>Sadyk Sher-Niyaz</t>
  </si>
  <si>
    <t>Aziz Muradillayev</t>
  </si>
  <si>
    <t>Elina Abai Kyzy</t>
  </si>
  <si>
    <t>Queen of the MountainsÂ </t>
  </si>
  <si>
    <t>Mirlan Abdulayev</t>
  </si>
  <si>
    <t>Kyrgyzstan</t>
  </si>
  <si>
    <t>Paul Donovan</t>
  </si>
  <si>
    <t>Lenore Zann</t>
  </si>
  <si>
    <t>Def-Con 4Â </t>
  </si>
  <si>
    <t>Tim Choate</t>
  </si>
  <si>
    <t>Jonathan Kesselman</t>
  </si>
  <si>
    <t>The Hebrew HammerÂ </t>
  </si>
  <si>
    <t>Arjun Sablok</t>
  </si>
  <si>
    <t>Uday Chopra</t>
  </si>
  <si>
    <t>Neal 'N' NikkiÂ </t>
  </si>
  <si>
    <t>Samantha McLeod</t>
  </si>
  <si>
    <t>The 41-Year-Old Virgin Who Knocked Up Sarah Marshall and Felt Superbad About ItÂ </t>
  </si>
  <si>
    <t>Matt Crabtree</t>
  </si>
  <si>
    <t>Tyler Oliver</t>
  </si>
  <si>
    <t>Chloe Bridges</t>
  </si>
  <si>
    <t>Horror|Romance|Thriller</t>
  </si>
  <si>
    <t>Forget Me NotÂ </t>
  </si>
  <si>
    <t>Joan Fontaine</t>
  </si>
  <si>
    <t>Drama|Film-Noir|Mystery|Thriller</t>
  </si>
  <si>
    <t>RebeccaÂ </t>
  </si>
  <si>
    <t>Adrienne King</t>
  </si>
  <si>
    <t>Betsy Palmer</t>
  </si>
  <si>
    <t>Friday the 13th Part 2Â </t>
  </si>
  <si>
    <t>Amy Steel</t>
  </si>
  <si>
    <t>Jane Wyman</t>
  </si>
  <si>
    <t>Drama|Film-Noir</t>
  </si>
  <si>
    <t>Ray Milland</t>
  </si>
  <si>
    <t>The Lost WeekendÂ </t>
  </si>
  <si>
    <t>Frank Faylen</t>
  </si>
  <si>
    <t>Douglas Cheek</t>
  </si>
  <si>
    <t>C.H.U.D.Â </t>
  </si>
  <si>
    <t>Jenni Rivera</t>
  </si>
  <si>
    <t>Filly BrownÂ </t>
  </si>
  <si>
    <t>Jorge Diaz</t>
  </si>
  <si>
    <t>Deryck Broom</t>
  </si>
  <si>
    <t>Vic Mignogna</t>
  </si>
  <si>
    <t>The Lion of JudahÂ </t>
  </si>
  <si>
    <t>Henry Hathaway</t>
  </si>
  <si>
    <t>Jean Peters</t>
  </si>
  <si>
    <t>Crime|Film-Noir|Thriller</t>
  </si>
  <si>
    <t>NiagaraÂ </t>
  </si>
  <si>
    <t>Will Wright</t>
  </si>
  <si>
    <t>Walter Pidgeon</t>
  </si>
  <si>
    <t>How Green Was My ValleyÂ </t>
  </si>
  <si>
    <t>Barry Fitzgerald</t>
  </si>
  <si>
    <t>Riley Keough</t>
  </si>
  <si>
    <t xml:space="preserve">The Girlfriend ExperienceÂ             </t>
  </si>
  <si>
    <t>Elvis Nolasco</t>
  </si>
  <si>
    <t>Da Sweet Blood of JesusÂ </t>
  </si>
  <si>
    <t>Felicia Pearson</t>
  </si>
  <si>
    <t>Laura San Giacomo</t>
  </si>
  <si>
    <t>Sex, Lies, and VideotapeÂ </t>
  </si>
  <si>
    <t>SawÂ </t>
  </si>
  <si>
    <t>Super TroopersÂ </t>
  </si>
  <si>
    <t>Giovanni Zelko</t>
  </si>
  <si>
    <t>Zuhair Haddad</t>
  </si>
  <si>
    <t>The AlgerianÂ </t>
  </si>
  <si>
    <t>Ben Youcef</t>
  </si>
  <si>
    <t>Claudia Sainte-Luce</t>
  </si>
  <si>
    <t>Vera Wilson</t>
  </si>
  <si>
    <t>Ximena Ayala</t>
  </si>
  <si>
    <t>The Amazing CatfishÂ </t>
  </si>
  <si>
    <t>JosÃ© Manuel Orozco Angulo</t>
  </si>
  <si>
    <t>Randeep Hooda</t>
  </si>
  <si>
    <t>Monsoon WeddingÂ </t>
  </si>
  <si>
    <t>You Can Count on MeÂ </t>
  </si>
  <si>
    <t>Jerry Mathers</t>
  </si>
  <si>
    <t>The Trouble with HarryÂ </t>
  </si>
  <si>
    <t>Jamie Babbit</t>
  </si>
  <si>
    <t>But I'm a CheerleaderÂ </t>
  </si>
  <si>
    <t>David Boyd</t>
  </si>
  <si>
    <t>Home RunÂ </t>
  </si>
  <si>
    <t>Reservoir DogsÂ </t>
  </si>
  <si>
    <t>Nigel Bruce</t>
  </si>
  <si>
    <t>Spring Byington</t>
  </si>
  <si>
    <t>The Blue BirdÂ </t>
  </si>
  <si>
    <t>Gale Sondergaard</t>
  </si>
  <si>
    <t>Luigi Pistilli</t>
  </si>
  <si>
    <t>The Good, the Bad and the UglyÂ </t>
  </si>
  <si>
    <t>Enzo Petito</t>
  </si>
  <si>
    <t>Anna Muylaert</t>
  </si>
  <si>
    <t>Regina CasÃ©</t>
  </si>
  <si>
    <t>Alex Huszar</t>
  </si>
  <si>
    <t>The Second MotherÂ </t>
  </si>
  <si>
    <t>Luis Miranda</t>
  </si>
  <si>
    <t>Steve Taylor</t>
  </si>
  <si>
    <t>Marshall Allman</t>
  </si>
  <si>
    <t>Blue Like JazzÂ </t>
  </si>
  <si>
    <t>Eric Lange</t>
  </si>
  <si>
    <t>Kurt Voss</t>
  </si>
  <si>
    <t>Coyote Shivers</t>
  </si>
  <si>
    <t>Lemmy</t>
  </si>
  <si>
    <t>Down and Out with the DollsÂ </t>
  </si>
  <si>
    <t>ZoÃ« Poledouris</t>
  </si>
  <si>
    <t>Pink Ribbons, Inc.Â </t>
  </si>
  <si>
    <t>James David Pasternak</t>
  </si>
  <si>
    <t>Certifiably JonathanÂ </t>
  </si>
  <si>
    <t>Laurent Bouhnik</t>
  </si>
  <si>
    <t>Johnny Amaro</t>
  </si>
  <si>
    <t>DÃ©borah RÃ©vy</t>
  </si>
  <si>
    <t>QÂ </t>
  </si>
  <si>
    <t>Yassine Azzouz</t>
  </si>
  <si>
    <t>Tom Sanchez</t>
  </si>
  <si>
    <t>Antonio ArruÃ©</t>
  </si>
  <si>
    <t>Nataniel SÃ¡nchez</t>
  </si>
  <si>
    <t>The Knife of Don JuanÂ </t>
  </si>
  <si>
    <t>Juan Carlos Montoya</t>
  </si>
  <si>
    <t>David Caffrey</t>
  </si>
  <si>
    <t>Grand Theft ParsonsÂ </t>
  </si>
  <si>
    <t>Jim Cody Williams</t>
  </si>
  <si>
    <t>Adam Jay Epstein</t>
  </si>
  <si>
    <t>Rich Ceraulo</t>
  </si>
  <si>
    <t>Extreme MovieÂ </t>
  </si>
  <si>
    <t>Action|Adventure|Romance|War</t>
  </si>
  <si>
    <t>Errol Flynn</t>
  </si>
  <si>
    <t>The Charge of the Light BrigadeÂ </t>
  </si>
  <si>
    <t>Justin Thomas Ostensen</t>
  </si>
  <si>
    <t>Kristin Booth</t>
  </si>
  <si>
    <t>Below ZeroÂ </t>
  </si>
  <si>
    <t>Michael Eisner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</si>
  <si>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</si>
  <si>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</si>
  <si>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</si>
  <si>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</si>
  <si>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</si>
  <si>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</si>
  <si>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Adventure|Comedy|Sport</t>
  </si>
  <si>
    <t>AirborneÂ </t>
  </si>
  <si>
    <t>Brittney Powell</t>
  </si>
  <si>
    <t>Cleavon Little</t>
  </si>
  <si>
    <t>Redd Foxx</t>
  </si>
  <si>
    <t>Cotton Comes to HarlemÂ </t>
  </si>
  <si>
    <t>Calvin Lockhart</t>
  </si>
  <si>
    <t>Jay Alaimo</t>
  </si>
  <si>
    <t>Sabrina Carmichael</t>
  </si>
  <si>
    <t>The Wicked WithinÂ </t>
  </si>
  <si>
    <t>Dylan Bank</t>
  </si>
  <si>
    <t>Deirdre Lorenz</t>
  </si>
  <si>
    <t>Seregon O'Dassey</t>
  </si>
  <si>
    <t>Bleeding HeartsÂ </t>
  </si>
  <si>
    <t>Dustin Diamond</t>
  </si>
  <si>
    <t>Rob McKittrick</t>
  </si>
  <si>
    <t>Waiting...Â </t>
  </si>
  <si>
    <t>Dead Man's ShoesÂ </t>
  </si>
  <si>
    <t>George Newton</t>
  </si>
  <si>
    <t>John Jarratt</t>
  </si>
  <si>
    <t>Richard Cawthorne</t>
  </si>
  <si>
    <t xml:space="preserve">Wolf CreekÂ             </t>
  </si>
  <si>
    <t>Jeff Burr</t>
  </si>
  <si>
    <t>From a Whisper to a ScreamÂ </t>
  </si>
  <si>
    <t>Susan Tyrrell</t>
  </si>
  <si>
    <t>Harry Gantz</t>
  </si>
  <si>
    <t>Sex with StrangersÂ 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</si>
  <si>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</si>
  <si>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</si>
  <si>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</si>
  <si>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</si>
  <si>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</si>
  <si>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</si>
  <si>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Regardt van den Bergh</t>
  </si>
  <si>
    <t>Frank Rautenbach</t>
  </si>
  <si>
    <t>Sean Cameron Michael</t>
  </si>
  <si>
    <t>Faith Like PotatoesÂ </t>
  </si>
  <si>
    <t>Jeanne Neilson</t>
  </si>
  <si>
    <t>Panos Cosmatos</t>
  </si>
  <si>
    <t>Marilyn Norry</t>
  </si>
  <si>
    <t>Beyond the Black RainbowÂ </t>
  </si>
  <si>
    <t>Eva Bourne</t>
  </si>
  <si>
    <t>Gareth Evans</t>
  </si>
  <si>
    <t>Yayan Ruhian</t>
  </si>
  <si>
    <t>Iko Uwais</t>
  </si>
  <si>
    <t>The Raid: RedemptionÂ </t>
  </si>
  <si>
    <t>Donny Alamsyah</t>
  </si>
  <si>
    <t>Indonesian</t>
  </si>
  <si>
    <t>Indonesia</t>
  </si>
  <si>
    <t>Matthew R. Anderson</t>
  </si>
  <si>
    <t>The Dead UndeadÂ </t>
  </si>
  <si>
    <t>Joe Marino</t>
  </si>
  <si>
    <t>Anella Vastola</t>
  </si>
  <si>
    <t>Piero MaggiÃ²</t>
  </si>
  <si>
    <t>The Vatican ExorcismsÂ </t>
  </si>
  <si>
    <t>CasablancaÂ </t>
  </si>
  <si>
    <t>Conrad Veidt</t>
  </si>
  <si>
    <t>Joel Anderson</t>
  </si>
  <si>
    <t>Rosie Traynor</t>
  </si>
  <si>
    <t>Talia Zucker</t>
  </si>
  <si>
    <t>Lake MungoÂ </t>
  </si>
  <si>
    <t>Martin Sharpe</t>
  </si>
  <si>
    <t>Shimit Amin</t>
  </si>
  <si>
    <t>Shazahn Padamsee</t>
  </si>
  <si>
    <t>Rocket Singh: Salesman of the YearÂ </t>
  </si>
  <si>
    <t>Gauhar Khan</t>
  </si>
  <si>
    <t>Douglas Trumbull</t>
  </si>
  <si>
    <t>Silent RunningÂ </t>
  </si>
  <si>
    <t>Jesse Vint</t>
  </si>
  <si>
    <t>RockyÂ </t>
  </si>
  <si>
    <t>Mona Fastvold</t>
  </si>
  <si>
    <t>Christopher Abbott</t>
  </si>
  <si>
    <t>The SleepwalkerÂ </t>
  </si>
  <si>
    <t>Gitte Witt</t>
  </si>
  <si>
    <t>Adventure|Comedy|History</t>
  </si>
  <si>
    <t>Tom JonesÂ </t>
  </si>
  <si>
    <t>Hugh Griffith</t>
  </si>
  <si>
    <t>Levan Gabriadze</t>
  </si>
  <si>
    <t>Renee Olstead</t>
  </si>
  <si>
    <t>UnfriendedÂ </t>
  </si>
  <si>
    <t>Heather Sossaman</t>
  </si>
  <si>
    <t>Taxi DriverÂ </t>
  </si>
  <si>
    <t>The HowlingÂ </t>
  </si>
  <si>
    <t>Jack Lord</t>
  </si>
  <si>
    <t>Ursula Andress</t>
  </si>
  <si>
    <t>Dr. NoÂ </t>
  </si>
  <si>
    <t>Bradley Parker</t>
  </si>
  <si>
    <t>Chernobyl DiariesÂ </t>
  </si>
  <si>
    <t>Clive Barker</t>
  </si>
  <si>
    <t>Ashley Laurence</t>
  </si>
  <si>
    <t>Andrew Robinson</t>
  </si>
  <si>
    <t>HellraiserÂ </t>
  </si>
  <si>
    <t>Clare Higgins</t>
  </si>
  <si>
    <t>Harold Cronk</t>
  </si>
  <si>
    <t>Robin Givens</t>
  </si>
  <si>
    <t>Benjamin A. Onyango</t>
  </si>
  <si>
    <t>God's Not Dead 2Â </t>
  </si>
  <si>
    <t>Maria Canals-Barrera</t>
  </si>
  <si>
    <t>Cry_WolfÂ </t>
  </si>
  <si>
    <t>Takao Okawara</t>
  </si>
  <si>
    <t>Naomi Nishida</t>
  </si>
  <si>
    <t>Hiroshi Abe</t>
  </si>
  <si>
    <t>Godzilla 2000Â </t>
  </si>
  <si>
    <t>Sakae Kimura</t>
  </si>
  <si>
    <t>Blue ValentineÂ </t>
  </si>
  <si>
    <t>Duncan Tucker</t>
  </si>
  <si>
    <t>TransamericaÂ </t>
  </si>
  <si>
    <t>Paul Borghese</t>
  </si>
  <si>
    <t>Claudiu Trandafir</t>
  </si>
  <si>
    <t>Fernanda Andrade</t>
  </si>
  <si>
    <t>The Devil InsideÂ </t>
  </si>
  <si>
    <t>Russ Meyer</t>
  </si>
  <si>
    <t>Cynthia Myers</t>
  </si>
  <si>
    <t>Beyond the Valley of the DollsÂ </t>
  </si>
  <si>
    <t>Harrison Page</t>
  </si>
  <si>
    <t>Robert D. Webb</t>
  </si>
  <si>
    <t>Neville Brand</t>
  </si>
  <si>
    <t>James Drury</t>
  </si>
  <si>
    <t>Love Me TenderÂ </t>
  </si>
  <si>
    <t>Debra Paget</t>
  </si>
  <si>
    <t>Al Gore</t>
  </si>
  <si>
    <t>An Inconvenient TruthÂ 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</si>
  <si>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</si>
  <si>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</si>
  <si>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</si>
  <si>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</si>
  <si>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</si>
  <si>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</si>
  <si>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Keith Richards</t>
  </si>
  <si>
    <t>Biography|Documentary|Music</t>
  </si>
  <si>
    <t>Mick Jagger</t>
  </si>
  <si>
    <t>Shine a LightÂ </t>
  </si>
  <si>
    <t>Albert Maysles</t>
  </si>
  <si>
    <t>The Green InfernoÂ </t>
  </si>
  <si>
    <t>Magda Apanowicz</t>
  </si>
  <si>
    <t>Andrew Steggall</t>
  </si>
  <si>
    <t>Alex Lawther</t>
  </si>
  <si>
    <t>DepartureÂ </t>
  </si>
  <si>
    <t>Niamh Cusack</t>
  </si>
  <si>
    <t>Ben Lewin</t>
  </si>
  <si>
    <t>The SessionsÂ </t>
  </si>
  <si>
    <t>Rhea Perlman</t>
  </si>
  <si>
    <t>Robert Kenner</t>
  </si>
  <si>
    <t>Eric Schlosser</t>
  </si>
  <si>
    <t>Michael Pollan</t>
  </si>
  <si>
    <t>Food, Inc.Â </t>
  </si>
  <si>
    <t>Barbara Kowalcyk</t>
  </si>
  <si>
    <t>Robert Amaya</t>
  </si>
  <si>
    <t>October BabyÂ </t>
  </si>
  <si>
    <t>Jason Burkey</t>
  </si>
  <si>
    <t>Next Stop WonderlandÂ </t>
  </si>
  <si>
    <t>Craig Johnson</t>
  </si>
  <si>
    <t>The Skeleton TwinsÂ </t>
  </si>
  <si>
    <t>Kathleen Rose Perkins</t>
  </si>
  <si>
    <t>Sean Durkin</t>
  </si>
  <si>
    <t>Julia Garner</t>
  </si>
  <si>
    <t>Martha Marcy May MarleneÂ </t>
  </si>
  <si>
    <t>Gillian Robespierre</t>
  </si>
  <si>
    <t>Jenny Slate</t>
  </si>
  <si>
    <t>Obvious ChildÂ </t>
  </si>
  <si>
    <t>Jake Lacy</t>
  </si>
  <si>
    <t>Courtney Hunt</t>
  </si>
  <si>
    <t>Michael O'Keefe</t>
  </si>
  <si>
    <t>Frozen RiverÂ </t>
  </si>
  <si>
    <t>Misty Upham</t>
  </si>
  <si>
    <t>Morgan Neville</t>
  </si>
  <si>
    <t>Lou Adler</t>
  </si>
  <si>
    <t>20 Feet from StardomÂ </t>
  </si>
  <si>
    <t>Merry Clayton</t>
  </si>
  <si>
    <t>Natasha Gregson Wagner</t>
  </si>
  <si>
    <t>Two Girls and a GuyÂ </t>
  </si>
  <si>
    <t>Angel David</t>
  </si>
  <si>
    <t>Walking and TalkingÂ </t>
  </si>
  <si>
    <t>Chris Paine</t>
  </si>
  <si>
    <t>Phyllis Diller</t>
  </si>
  <si>
    <t>Who Killed the Electric Car?Â </t>
  </si>
  <si>
    <t>Colette Divine</t>
  </si>
  <si>
    <t>Greg Berlanti</t>
  </si>
  <si>
    <t>The Broken Hearts Club: A Romantic ComedyÂ </t>
  </si>
  <si>
    <t>Comedy|Fantasy|Mystery</t>
  </si>
  <si>
    <t>Bubba Ho-TepÂ </t>
  </si>
  <si>
    <t>Ella Joyce</t>
  </si>
  <si>
    <t>Marc Levin</t>
  </si>
  <si>
    <t>Saul Williams</t>
  </si>
  <si>
    <t>SlamÂ </t>
  </si>
  <si>
    <t>Bonz Malone</t>
  </si>
  <si>
    <t>Richard Dutcher</t>
  </si>
  <si>
    <t>Frank Gerrish</t>
  </si>
  <si>
    <t>Brigham CityÂ </t>
  </si>
  <si>
    <t>Rick Macy</t>
  </si>
  <si>
    <t>Khalid Mohamed</t>
  </si>
  <si>
    <t>Manoj Bajpayee</t>
  </si>
  <si>
    <t>FizaÂ </t>
  </si>
  <si>
    <t>Jaya Bhaduri</t>
  </si>
  <si>
    <t>Dian Bachar</t>
  </si>
  <si>
    <t>OrgazmoÂ </t>
  </si>
  <si>
    <t>Matt Stone</t>
  </si>
  <si>
    <t>All the Real GirlsÂ </t>
  </si>
  <si>
    <t>Finn Taylor</t>
  </si>
  <si>
    <t>Dream with the FishesÂ </t>
  </si>
  <si>
    <t>Blue CarÂ </t>
  </si>
  <si>
    <t>JosÃ© Luis Valenzuela</t>
  </si>
  <si>
    <t>LuminariasÂ </t>
  </si>
  <si>
    <t>Gia Coppola</t>
  </si>
  <si>
    <t>Palo AltoÂ </t>
  </si>
  <si>
    <t>Olivia Crocicchia</t>
  </si>
  <si>
    <t>Scandar Copti</t>
  </si>
  <si>
    <t>Shahir Kabaha</t>
  </si>
  <si>
    <t>AjamiÂ </t>
  </si>
  <si>
    <t>Ranin Karim</t>
  </si>
  <si>
    <t>Goran Dukic</t>
  </si>
  <si>
    <t>Wristcutters: A Love StoryÂ </t>
  </si>
  <si>
    <t>Mike Cahill</t>
  </si>
  <si>
    <t>Steven Yeun</t>
  </si>
  <si>
    <t>I OriginsÂ </t>
  </si>
  <si>
    <t>Venida Evans</t>
  </si>
  <si>
    <t>Efram Potelle</t>
  </si>
  <si>
    <t>The Battle of Shaker HeightsÂ 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</si>
  <si>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</si>
  <si>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</si>
  <si>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</si>
  <si>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</si>
  <si>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</si>
  <si>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</si>
  <si>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Alex Gibney</t>
  </si>
  <si>
    <t>Taxi to the Dark SideÂ </t>
  </si>
  <si>
    <t>Greg D'Agostino</t>
  </si>
  <si>
    <t>Paul Crowder</t>
  </si>
  <si>
    <t>Marv Albert</t>
  </si>
  <si>
    <t>PelÃ©</t>
  </si>
  <si>
    <t>Once in a Lifetime: The Extraordinary Story of the New York CosmosÂ </t>
  </si>
  <si>
    <t>Ahmet Ertegun</t>
  </si>
  <si>
    <t>Rohit Jagessar</t>
  </si>
  <si>
    <t>Rufus Graham</t>
  </si>
  <si>
    <t>Kumar Gaurav</t>
  </si>
  <si>
    <t>Guiana 1838Â </t>
  </si>
  <si>
    <t>Aasheekaa Bathija</t>
  </si>
  <si>
    <t>Lisa Picard Is FamousÂ </t>
  </si>
  <si>
    <t>Melissa Gilbert</t>
  </si>
  <si>
    <t>Anthony Powell</t>
  </si>
  <si>
    <t>Tom Hamann</t>
  </si>
  <si>
    <t>Adventure|Biography|Documentary|Drama</t>
  </si>
  <si>
    <t>Josh Swanson</t>
  </si>
  <si>
    <t>Antarctica: A Year on IceÂ </t>
  </si>
  <si>
    <t>Kief Davidson</t>
  </si>
  <si>
    <t>Brian Whitaker</t>
  </si>
  <si>
    <t>G.W. Krauss</t>
  </si>
  <si>
    <t>A Lego BrickumentaryÂ </t>
  </si>
  <si>
    <t>Johnny Remo</t>
  </si>
  <si>
    <t>HardflipÂ </t>
  </si>
  <si>
    <t>Raquel Elizabeth Ames</t>
  </si>
  <si>
    <t>Vivek Agnihotri</t>
  </si>
  <si>
    <t>Emraan Hashmi</t>
  </si>
  <si>
    <t>Chocolate: Deep Dark SecretsÂ </t>
  </si>
  <si>
    <t>Sunil Shetty</t>
  </si>
  <si>
    <t>Ti West</t>
  </si>
  <si>
    <t>Lena Dunham</t>
  </si>
  <si>
    <t>The House of the DevilÂ </t>
  </si>
  <si>
    <t>Nick Tomnay</t>
  </si>
  <si>
    <t>The Perfect HostÂ </t>
  </si>
  <si>
    <t>Safe MenÂ </t>
  </si>
  <si>
    <t>Nickolas Perry</t>
  </si>
  <si>
    <t>Patsy Kensit</t>
  </si>
  <si>
    <t>Patrick Renna</t>
  </si>
  <si>
    <t>Speedway JunkyÂ </t>
  </si>
  <si>
    <t>Adrienne Frantz</t>
  </si>
  <si>
    <t>Dan Zukovic</t>
  </si>
  <si>
    <t>Louis Mustillo</t>
  </si>
  <si>
    <t>Yul Vazquez</t>
  </si>
  <si>
    <t>The Last Big ThingÂ </t>
  </si>
  <si>
    <t>James Lorinz</t>
  </si>
  <si>
    <t>The SpecialsÂ </t>
  </si>
  <si>
    <t>Becky Smith</t>
  </si>
  <si>
    <t>Emily Baldoni</t>
  </si>
  <si>
    <t>Will Rothhaar</t>
  </si>
  <si>
    <t>16 to LifeÂ </t>
  </si>
  <si>
    <t>Hallee Hirsh</t>
  </si>
  <si>
    <t>Eric Nicholas</t>
  </si>
  <si>
    <t>Jordana Spiro</t>
  </si>
  <si>
    <t>Alone with HerÂ </t>
  </si>
  <si>
    <t>Jonathon Trent</t>
  </si>
  <si>
    <t>Benjamin Dickinson</t>
  </si>
  <si>
    <t>Alexia Rasmussen</t>
  </si>
  <si>
    <t>Creative ControlÂ </t>
  </si>
  <si>
    <t>Meredith Hagner</t>
  </si>
  <si>
    <t>Hal Haberman</t>
  </si>
  <si>
    <t>Paul Blackthorne</t>
  </si>
  <si>
    <t>SpecialÂ </t>
  </si>
  <si>
    <t>Ian Bohen</t>
  </si>
  <si>
    <t>SparklerÂ 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</si>
  <si>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</si>
  <si>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</si>
  <si>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</si>
  <si>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</si>
  <si>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</si>
  <si>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</si>
  <si>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Mariel Hemingway</t>
  </si>
  <si>
    <t>In Her Line of FireÂ </t>
  </si>
  <si>
    <t>Jesse Hutch</t>
  </si>
  <si>
    <t>The Jimmy ShowÂ </t>
  </si>
  <si>
    <t>Heather Bucha</t>
  </si>
  <si>
    <t>Amat Escalante</t>
  </si>
  <si>
    <t>Andrea Vergara</t>
  </si>
  <si>
    <t>Kenny Johnston</t>
  </si>
  <si>
    <t>HeliÂ </t>
  </si>
  <si>
    <t>Gabriel Reyes</t>
  </si>
  <si>
    <t>Wajahat Rauf</t>
  </si>
  <si>
    <t>Ayesha Omar</t>
  </si>
  <si>
    <t>Rasheed Naz</t>
  </si>
  <si>
    <t>Karachi se LahoreÂ </t>
  </si>
  <si>
    <t>Javed Sheikh</t>
  </si>
  <si>
    <t>Urdu</t>
  </si>
  <si>
    <t>Pakistan</t>
  </si>
  <si>
    <t>Katherine Brooks</t>
  </si>
  <si>
    <t>Ilene Graff</t>
  </si>
  <si>
    <t>Loving AnnabelleÂ </t>
  </si>
  <si>
    <t>Laura Breckenridge</t>
  </si>
  <si>
    <t>David Cross</t>
  </si>
  <si>
    <t>HitsÂ </t>
  </si>
  <si>
    <t>Randall Rubin</t>
  </si>
  <si>
    <t>Nicole Randall Johnson</t>
  </si>
  <si>
    <t>Jimmy and JudyÂ </t>
  </si>
  <si>
    <t>James Eckhouse</t>
  </si>
  <si>
    <t>Robert Bennett</t>
  </si>
  <si>
    <t>Lauren C. Mayhew</t>
  </si>
  <si>
    <t>Frat PartyÂ </t>
  </si>
  <si>
    <t>Alicia Ziegler</t>
  </si>
  <si>
    <t>The Party's OverÂ </t>
  </si>
  <si>
    <t>Louise Sorel</t>
  </si>
  <si>
    <t>Mary Pat Kelly</t>
  </si>
  <si>
    <t>ProudÂ </t>
  </si>
  <si>
    <t>Janet Hubert</t>
  </si>
  <si>
    <t>The Poker HouseÂ </t>
  </si>
  <si>
    <t>Charlie Levi</t>
  </si>
  <si>
    <t>ChildlessÂ </t>
  </si>
  <si>
    <t>Diane Venora</t>
  </si>
  <si>
    <t>Kevin Hamedani</t>
  </si>
  <si>
    <t>Janette Armand</t>
  </si>
  <si>
    <t>Russell Hodgkinson</t>
  </si>
  <si>
    <t>ZMD: Zombies of Mass DestructionÂ </t>
  </si>
  <si>
    <t>David DeCoteau</t>
  </si>
  <si>
    <t>Maureen McCormick</t>
  </si>
  <si>
    <t>Snow White: A Deadly SummerÂ </t>
  </si>
  <si>
    <t>Tim Abell</t>
  </si>
  <si>
    <t>Mikel Rueda</t>
  </si>
  <si>
    <t>GermÃ¡n Alcarazu</t>
  </si>
  <si>
    <t>Ãlex Angulo</t>
  </si>
  <si>
    <t>Hidden AwayÂ </t>
  </si>
  <si>
    <t>Joseba Ugalde</t>
  </si>
  <si>
    <t>Stefan C. Schaefer</t>
  </si>
  <si>
    <t>My Last Day Without YouÂ </t>
  </si>
  <si>
    <t>Michael Taliferro</t>
  </si>
  <si>
    <t>Sticky Fingaz</t>
  </si>
  <si>
    <t>Steppin: The MovieÂ </t>
  </si>
  <si>
    <t>Chrystee Pharris</t>
  </si>
  <si>
    <t>Doc Holliday's RevengeÂ </t>
  </si>
  <si>
    <t>Randy Jay Burrell</t>
  </si>
  <si>
    <t>Anslem Richardson</t>
  </si>
  <si>
    <t>Black RockÂ </t>
  </si>
  <si>
    <t>Jay Paulson</t>
  </si>
  <si>
    <t>Robert Heath</t>
  </si>
  <si>
    <t>Alexander Vlahos</t>
  </si>
  <si>
    <t>David Oakes</t>
  </si>
  <si>
    <t>Truth or DieÂ </t>
  </si>
  <si>
    <t>Jennie Jacques</t>
  </si>
  <si>
    <t>D. Stevens</t>
  </si>
  <si>
    <t>Pierre Dulat</t>
  </si>
  <si>
    <t>Magi Avila</t>
  </si>
  <si>
    <t>The PetÂ </t>
  </si>
  <si>
    <t>Summer Napoles</t>
  </si>
  <si>
    <t>Jeffrey St. Jules</t>
  </si>
  <si>
    <t>Chloe Rose</t>
  </si>
  <si>
    <t>Drama|Musical|Sci-Fi</t>
  </si>
  <si>
    <t>Bang Bang BabyÂ </t>
  </si>
  <si>
    <t>Kristian Bruun</t>
  </si>
  <si>
    <t>Robert Hall</t>
  </si>
  <si>
    <t>Angelina Armani</t>
  </si>
  <si>
    <t>Fear ClinicÂ </t>
  </si>
  <si>
    <t>Fiona Dourif</t>
  </si>
  <si>
    <t>K. King</t>
  </si>
  <si>
    <t>Shona Kay</t>
  </si>
  <si>
    <t>Jason K. Wixom</t>
  </si>
  <si>
    <t>Zombie HunterÂ </t>
  </si>
  <si>
    <t>Jarrod Phillips</t>
  </si>
  <si>
    <t>Jonathan Meyers</t>
  </si>
  <si>
    <t>Justin Baldoni</t>
  </si>
  <si>
    <t>A Fine StepÂ </t>
  </si>
  <si>
    <t>Ralph Nelson</t>
  </si>
  <si>
    <t>CharlyÂ </t>
  </si>
  <si>
    <t>Claire Bloom</t>
  </si>
  <si>
    <t>Blair Erickson</t>
  </si>
  <si>
    <t>Monique Candelaria</t>
  </si>
  <si>
    <t>Banshee ChapterÂ </t>
  </si>
  <si>
    <t>Michael McMillian</t>
  </si>
  <si>
    <t>David DeLuise</t>
  </si>
  <si>
    <t xml:space="preserve">JesseÂ             </t>
  </si>
  <si>
    <t>Bruno Campos</t>
  </si>
  <si>
    <t>Allison Burnett</t>
  </si>
  <si>
    <t>Gia Mantegna</t>
  </si>
  <si>
    <t>Ask Me AnythingÂ </t>
  </si>
  <si>
    <t>Richard Schenkman</t>
  </si>
  <si>
    <t>And Then Came LoveÂ </t>
  </si>
  <si>
    <t>Sanjay Rawal</t>
  </si>
  <si>
    <t>Robert Kennedy Jr.</t>
  </si>
  <si>
    <t>Documentary|News</t>
  </si>
  <si>
    <t>Alma Martinez</t>
  </si>
  <si>
    <t>Food ChainsÂ </t>
  </si>
  <si>
    <t>Eve Ensler</t>
  </si>
  <si>
    <t>On the WaterfrontÂ </t>
  </si>
  <si>
    <t>Kat Coiro</t>
  </si>
  <si>
    <t>L!fe HappensÂ </t>
  </si>
  <si>
    <t>Cristian Mungiu</t>
  </si>
  <si>
    <t>Vlad Ivanov</t>
  </si>
  <si>
    <t>Anamaria Marinca</t>
  </si>
  <si>
    <t>4 Months, 3 Weeks and 2 DaysÂ </t>
  </si>
  <si>
    <t>Alexandru Potocean</t>
  </si>
  <si>
    <t>Romanian</t>
  </si>
  <si>
    <t>Brian Dorton</t>
  </si>
  <si>
    <t>The Horror Network Vol. 1Â </t>
  </si>
  <si>
    <t>G.J. Echternkamp</t>
  </si>
  <si>
    <t>Odessa Rae</t>
  </si>
  <si>
    <t>Hard CandyÂ </t>
  </si>
  <si>
    <t>Patrick Wilson</t>
  </si>
  <si>
    <t>The QuietÂ </t>
  </si>
  <si>
    <t>Maryam Keshavarz</t>
  </si>
  <si>
    <t>Reza Sixo Safai</t>
  </si>
  <si>
    <t>Sarah Kazemy</t>
  </si>
  <si>
    <t>CircumstanceÂ </t>
  </si>
  <si>
    <t>Sina Amedson</t>
  </si>
  <si>
    <t>Persian</t>
  </si>
  <si>
    <t>Ahna O'Reilly</t>
  </si>
  <si>
    <t>Fruitvale StationÂ </t>
  </si>
  <si>
    <t>Ariana Neal</t>
  </si>
  <si>
    <t>Ramaa Mosley</t>
  </si>
  <si>
    <t>Comedy|Fantasy|Thriller</t>
  </si>
  <si>
    <t>The Brass TeapotÂ </t>
  </si>
  <si>
    <t>Donnie Dunagan</t>
  </si>
  <si>
    <t>Animation|Drama|Family</t>
  </si>
  <si>
    <t>Sam Edwards</t>
  </si>
  <si>
    <t>BambiÂ </t>
  </si>
  <si>
    <t>Ann Gillis</t>
  </si>
  <si>
    <t>Rian Bishop</t>
  </si>
  <si>
    <t>The HammerÂ </t>
  </si>
  <si>
    <t>C. Jay Cox</t>
  </si>
  <si>
    <t>Latter DaysÂ </t>
  </si>
  <si>
    <t>Mariette Monpierre</t>
  </si>
  <si>
    <t>Christophe Cherki</t>
  </si>
  <si>
    <t>Stana Roumillac</t>
  </si>
  <si>
    <t>ElzaÂ </t>
  </si>
  <si>
    <t>Teddy Doloir</t>
  </si>
  <si>
    <t>Tommy Oliver</t>
  </si>
  <si>
    <t>1982Â </t>
  </si>
  <si>
    <t>Jamie Travis</t>
  </si>
  <si>
    <t>For a Good Time, Call...Â </t>
  </si>
  <si>
    <t>Janel Parrish</t>
  </si>
  <si>
    <t>Celeste &amp; Jesse ForeverÂ </t>
  </si>
  <si>
    <t>Rich Christiano</t>
  </si>
  <si>
    <t>D. David Morin</t>
  </si>
  <si>
    <t>Drama|Fantasy|Sci-Fi</t>
  </si>
  <si>
    <t>Time ChangerÂ </t>
  </si>
  <si>
    <t>Hal Linden</t>
  </si>
  <si>
    <t>Johnny Harris</t>
  </si>
  <si>
    <t>London to BrightonÂ </t>
  </si>
  <si>
    <t>Christopher Berry</t>
  </si>
  <si>
    <t>Action|Comedy|Drama|Sci-Fi</t>
  </si>
  <si>
    <t>American HeroÂ </t>
  </si>
  <si>
    <t>Michelle Tabora</t>
  </si>
  <si>
    <t>Natalie Bible'</t>
  </si>
  <si>
    <t>Tommy O'Reilly</t>
  </si>
  <si>
    <t>Windsor DriveÂ </t>
  </si>
  <si>
    <t>Asghar Farhadi</t>
  </si>
  <si>
    <t>Leila Hatami</t>
  </si>
  <si>
    <t>Shahab Hosseini</t>
  </si>
  <si>
    <t>A SeparationÂ </t>
  </si>
  <si>
    <t>Peyman Moaadi</t>
  </si>
  <si>
    <t>Justin Molotnikov</t>
  </si>
  <si>
    <t>Stephen McCole</t>
  </si>
  <si>
    <t>Jo Hartley</t>
  </si>
  <si>
    <t>Crying with LaughterÂ </t>
  </si>
  <si>
    <t>Joe Cassidy</t>
  </si>
  <si>
    <t>Ken Leung</t>
  </si>
  <si>
    <t>Welcome to the DollhouseÂ </t>
  </si>
  <si>
    <t>Christina Vidal</t>
  </si>
  <si>
    <t>Allison Dean</t>
  </si>
  <si>
    <t>Ruby in ParadiseÂ </t>
  </si>
  <si>
    <t>Dorothy Lyman</t>
  </si>
  <si>
    <t>Victor Rasuk</t>
  </si>
  <si>
    <t>Raising Victor VargasÂ </t>
  </si>
  <si>
    <t>Judy Marte</t>
  </si>
  <si>
    <t>Georg Wilhelm Pabst</t>
  </si>
  <si>
    <t>Francis Lederer</t>
  </si>
  <si>
    <t>Louise Brooks</t>
  </si>
  <si>
    <t>Pandora's BoxÂ </t>
  </si>
  <si>
    <t>Fritz Kortner</t>
  </si>
  <si>
    <t>Daniel Davila</t>
  </si>
  <si>
    <t>Melora Walters</t>
  </si>
  <si>
    <t>Harrison MontgomeryÂ </t>
  </si>
  <si>
    <t>Diane Baker</t>
  </si>
  <si>
    <t>Jorge Gaggero</t>
  </si>
  <si>
    <t>Hilda Bernard</t>
  </si>
  <si>
    <t>Norma Aleandro</t>
  </si>
  <si>
    <t>Live-In MaidÂ </t>
  </si>
  <si>
    <t>Claudia LapacÃ³</t>
  </si>
  <si>
    <t>DeterrenceÂ </t>
  </si>
  <si>
    <t>Michael Burke</t>
  </si>
  <si>
    <t>Zachary Knighton</t>
  </si>
  <si>
    <t>The Mudge BoyÂ </t>
  </si>
  <si>
    <t>Catherine Jelski</t>
  </si>
  <si>
    <t>The Young UnknownsÂ </t>
  </si>
  <si>
    <t>Arly Jover</t>
  </si>
  <si>
    <t>Shane Dawson</t>
  </si>
  <si>
    <t>Kurt Angle</t>
  </si>
  <si>
    <t>Not CoolÂ </t>
  </si>
  <si>
    <t>Cherami Leigh</t>
  </si>
  <si>
    <t>Stig Frode Henriksen</t>
  </si>
  <si>
    <t>Dead SnowÂ </t>
  </si>
  <si>
    <t>Ane Dahl Torp</t>
  </si>
  <si>
    <t>Ryan Little</t>
  </si>
  <si>
    <t>Action|Adventure|Drama|War</t>
  </si>
  <si>
    <t>Corbin Allred</t>
  </si>
  <si>
    <t>Saints and SoldiersÂ 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</si>
  <si>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</si>
  <si>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</si>
  <si>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</si>
  <si>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</si>
  <si>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</si>
  <si>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</si>
  <si>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American GraffitiÂ </t>
  </si>
  <si>
    <t>Mackenzie Phillips</t>
  </si>
  <si>
    <t>Katy Helvenston-Wettengal</t>
  </si>
  <si>
    <t>Scott Helvenston</t>
  </si>
  <si>
    <t>Iraq for Sale: The War ProfiteersÂ </t>
  </si>
  <si>
    <t>Donna Zovko</t>
  </si>
  <si>
    <t>Matt Maiellaro</t>
  </si>
  <si>
    <t>Action|Adventure|Animation|Comedy|Fantasy|Sci-Fi</t>
  </si>
  <si>
    <t>Aqua Teen Hunger Force Colon Movie Film for TheatersÂ </t>
  </si>
  <si>
    <t>Safety Not GuaranteedÂ </t>
  </si>
  <si>
    <t>Isaac C. Singleton Jr.</t>
  </si>
  <si>
    <t>Kevin Hart: Laugh at My PainÂ </t>
  </si>
  <si>
    <t>Jeanette Branch</t>
  </si>
  <si>
    <t>Ben Wheatley</t>
  </si>
  <si>
    <t>Kill ListÂ </t>
  </si>
  <si>
    <t>Jake Ryan</t>
  </si>
  <si>
    <t>The InnkeepersÂ </t>
  </si>
  <si>
    <t>Pat Healy</t>
  </si>
  <si>
    <t>Stefania Sandrelli</t>
  </si>
  <si>
    <t>The ConformistÂ </t>
  </si>
  <si>
    <t>Dominique Sanda</t>
  </si>
  <si>
    <t>Christel Khalil</t>
  </si>
  <si>
    <t>Raymond J. Barry</t>
  </si>
  <si>
    <t>Interview with the AssassinÂ </t>
  </si>
  <si>
    <t>Renee Faia</t>
  </si>
  <si>
    <t>Oliver Blackburn</t>
  </si>
  <si>
    <t>Nichola Burley</t>
  </si>
  <si>
    <t>Donkey PunchÂ </t>
  </si>
  <si>
    <t>All the Boys Love Mandy LaneÂ </t>
  </si>
  <si>
    <t>Whitney Able</t>
  </si>
  <si>
    <t>Christopher Hutson</t>
  </si>
  <si>
    <t>Jennifer Lee Wiggins</t>
  </si>
  <si>
    <t>BledÂ </t>
  </si>
  <si>
    <t>Michele Morrow</t>
  </si>
  <si>
    <t>Thriller|Western</t>
  </si>
  <si>
    <t>High NoonÂ </t>
  </si>
  <si>
    <t>Lon Chaney Jr.</t>
  </si>
  <si>
    <t>Arthur Agee</t>
  </si>
  <si>
    <t>Documentary|Drama|Sport</t>
  </si>
  <si>
    <t>William Gates</t>
  </si>
  <si>
    <t>Hoop DreamsÂ </t>
  </si>
  <si>
    <t>Isiah Thomas</t>
  </si>
  <si>
    <t>David LaChapelle</t>
  </si>
  <si>
    <t>Christopher Toler</t>
  </si>
  <si>
    <t>Kevin Scott Richardson</t>
  </si>
  <si>
    <t>RizeÂ </t>
  </si>
  <si>
    <t>Tommy the Clown</t>
  </si>
  <si>
    <t>DestinyÂ </t>
  </si>
  <si>
    <t>L.I.E.Â </t>
  </si>
  <si>
    <t>Walter Masterson</t>
  </si>
  <si>
    <t>Caryn Waechter</t>
  </si>
  <si>
    <t>Kara Hayward</t>
  </si>
  <si>
    <t>Laura Fraser</t>
  </si>
  <si>
    <t>The Sisterhood of NightÂ </t>
  </si>
  <si>
    <t>Louis Ozawa Changchien</t>
  </si>
  <si>
    <t>Emily Dell</t>
  </si>
  <si>
    <t>B-GirlÂ </t>
  </si>
  <si>
    <t>Ryan Fleck</t>
  </si>
  <si>
    <t>Half NelsonÂ </t>
  </si>
  <si>
    <t>Jeff Lima</t>
  </si>
  <si>
    <t>Jennifer Wynne Farmer</t>
  </si>
  <si>
    <t>Akima</t>
  </si>
  <si>
    <t>Naturally NativeÂ </t>
  </si>
  <si>
    <t>Max Gail</t>
  </si>
  <si>
    <t>Christopher Scott Cherot</t>
  </si>
  <si>
    <t>Robinne Lee</t>
  </si>
  <si>
    <t>Hav PlentyÂ </t>
  </si>
  <si>
    <t>Chenoa Maxwell</t>
  </si>
  <si>
    <t>H.M. Coakley</t>
  </si>
  <si>
    <t>Steffinnie Phrommany</t>
  </si>
  <si>
    <t>AdulterersÂ </t>
  </si>
  <si>
    <t>Danielle Savre</t>
  </si>
  <si>
    <t>Randy Moore</t>
  </si>
  <si>
    <t>Lee Armstrong</t>
  </si>
  <si>
    <t>Trey Loney</t>
  </si>
  <si>
    <t>Escape from TomorrowÂ </t>
  </si>
  <si>
    <t>Amy Lucas</t>
  </si>
  <si>
    <t>Chris Atkins</t>
  </si>
  <si>
    <t>StarsuckersÂ </t>
  </si>
  <si>
    <t>Bill Benenson</t>
  </si>
  <si>
    <t>Dave Fennoy</t>
  </si>
  <si>
    <t>The Hadza: Last of the FirstÂ </t>
  </si>
  <si>
    <t>Ryan Smith</t>
  </si>
  <si>
    <t>Madison Lintz</t>
  </si>
  <si>
    <t>AfterÂ </t>
  </si>
  <si>
    <t>Karolina Wydra</t>
  </si>
  <si>
    <t>Travis Romero</t>
  </si>
  <si>
    <t>Lorraine Ziff</t>
  </si>
  <si>
    <t>TreacheryÂ </t>
  </si>
  <si>
    <t>Anna Mastro</t>
  </si>
  <si>
    <t>WalterÂ </t>
  </si>
  <si>
    <t>Mark Sandrich</t>
  </si>
  <si>
    <t>Edward Everett Horton</t>
  </si>
  <si>
    <t>Ginger Rogers</t>
  </si>
  <si>
    <t>Top HatÂ </t>
  </si>
  <si>
    <t>Eric Blore</t>
  </si>
  <si>
    <t>Daniel Myrick</t>
  </si>
  <si>
    <t>Joshua Leonard</t>
  </si>
  <si>
    <t>Heather Donahue</t>
  </si>
  <si>
    <t>The Blair Witch ProjectÂ </t>
  </si>
  <si>
    <t>Michael C. Williams</t>
  </si>
  <si>
    <t>Michael Wadleigh</t>
  </si>
  <si>
    <t>Jimi Hendrix</t>
  </si>
  <si>
    <t>Documentary|History|Music</t>
  </si>
  <si>
    <t>Joe Cocker</t>
  </si>
  <si>
    <t>WoodstockÂ </t>
  </si>
  <si>
    <t>Joan Baez</t>
  </si>
  <si>
    <t>Barry Dennen</t>
  </si>
  <si>
    <t>The Kentucky Fried MovieÂ </t>
  </si>
  <si>
    <t>Tara Strohmeier</t>
  </si>
  <si>
    <t>David A.R. White</t>
  </si>
  <si>
    <t>Mercy StreetsÂ </t>
  </si>
  <si>
    <t>Cynthia Watros</t>
  </si>
  <si>
    <t>Gene Teigland</t>
  </si>
  <si>
    <t>Matthew Feeney</t>
  </si>
  <si>
    <t>Kendyl Joi</t>
  </si>
  <si>
    <t>Arnolds ParkÂ </t>
  </si>
  <si>
    <t>Tac Fitzgerald</t>
  </si>
  <si>
    <t>Scott Ziehl</t>
  </si>
  <si>
    <t>Broken VesselsÂ </t>
  </si>
  <si>
    <t>Brent David Fraser</t>
  </si>
  <si>
    <t>Richard Montoya</t>
  </si>
  <si>
    <t>Angela Nordeng</t>
  </si>
  <si>
    <t>Water &amp; PowerÂ </t>
  </si>
  <si>
    <t>Exie Booker</t>
  </si>
  <si>
    <t>Johanna Schwartz</t>
  </si>
  <si>
    <t>Garba TourÃ©</t>
  </si>
  <si>
    <t>Aliou TourÃ©</t>
  </si>
  <si>
    <t>They Will Have to Kill Us FirstÂ </t>
  </si>
  <si>
    <t>Khaira Arby</t>
  </si>
  <si>
    <t>William Gazecki</t>
  </si>
  <si>
    <t>Colin Andrews</t>
  </si>
  <si>
    <t>Karen Alexander</t>
  </si>
  <si>
    <t>Crop Circles: Quest for TruthÂ </t>
  </si>
  <si>
    <t>Francine Blake</t>
  </si>
  <si>
    <t>Lance McDaniel</t>
  </si>
  <si>
    <t>Light from the DarkroomÂ </t>
  </si>
  <si>
    <t>Lymari Nadal</t>
  </si>
  <si>
    <t>Thomas Lilti</t>
  </si>
  <si>
    <t>FÃ©lix Moati</t>
  </si>
  <si>
    <t>IrreplaceableÂ </t>
  </si>
  <si>
    <t>Marianne Denicourt</t>
  </si>
  <si>
    <t>Michael Walker</t>
  </si>
  <si>
    <t>The Maid's RoomÂ </t>
  </si>
  <si>
    <t>John Brodsky</t>
  </si>
  <si>
    <t>Ringo Starr</t>
  </si>
  <si>
    <t>Paul McCartney</t>
  </si>
  <si>
    <t>A Hard Day's NightÂ </t>
  </si>
  <si>
    <t>George Harrison</t>
  </si>
  <si>
    <t>U. Roberto Romano</t>
  </si>
  <si>
    <t>The Harvest/La CosechaÂ </t>
  </si>
  <si>
    <t>Amy Holden Jones</t>
  </si>
  <si>
    <t>Love LettersÂ </t>
  </si>
  <si>
    <t>Blaz Zavrsnik</t>
  </si>
  <si>
    <t>Spela Colja</t>
  </si>
  <si>
    <t>Dario Nozic Serini</t>
  </si>
  <si>
    <t>Julija in alfa RomeoÂ </t>
  </si>
  <si>
    <t>Andrej Nahtigal</t>
  </si>
  <si>
    <t>Slovenian</t>
  </si>
  <si>
    <t>Slovenia</t>
  </si>
  <si>
    <t>Ken Bevel</t>
  </si>
  <si>
    <t>Kirk Cameron</t>
  </si>
  <si>
    <t>FireproofÂ </t>
  </si>
  <si>
    <t>Erin Bethea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</si>
  <si>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</si>
  <si>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</si>
  <si>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</si>
  <si>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</si>
  <si>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</si>
  <si>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</si>
  <si>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Joe Camp</t>
  </si>
  <si>
    <t>Peter Breck</t>
  </si>
  <si>
    <t>Adventure|Family|Romance</t>
  </si>
  <si>
    <t>Frances Bavier</t>
  </si>
  <si>
    <t>BenjiÂ </t>
  </si>
  <si>
    <t>Edgar Buchanan</t>
  </si>
  <si>
    <t>Saul Stein</t>
  </si>
  <si>
    <t>Adventure|Biography|Drama|Horror|Thriller</t>
  </si>
  <si>
    <t>Blanchard Ryan</t>
  </si>
  <si>
    <t>Open WaterÂ </t>
  </si>
  <si>
    <t>Daniel Travis</t>
  </si>
  <si>
    <t>High RoadÂ </t>
  </si>
  <si>
    <t>Abby Elliott</t>
  </si>
  <si>
    <t>John 'Bud' Cardos</t>
  </si>
  <si>
    <t>Hoke Howell</t>
  </si>
  <si>
    <t>Kingdom of the SpidersÂ </t>
  </si>
  <si>
    <t>Tiffany Bolling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</si>
  <si>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</si>
  <si>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</si>
  <si>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</si>
  <si>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</si>
  <si>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</si>
  <si>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</si>
  <si>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The Station AgentÂ </t>
  </si>
  <si>
    <t>Brian Baugh</t>
  </si>
  <si>
    <t>To Save a LifeÂ </t>
  </si>
  <si>
    <t>Patrick Creadon</t>
  </si>
  <si>
    <t>Ken Burns</t>
  </si>
  <si>
    <t>WordplayÂ </t>
  </si>
  <si>
    <t>Bob Dole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</si>
  <si>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</si>
  <si>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</si>
  <si>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</si>
  <si>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</si>
  <si>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</si>
  <si>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</si>
  <si>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Kurt Hale</t>
  </si>
  <si>
    <t>Lincoln Hoppe</t>
  </si>
  <si>
    <t>The Singles WardÂ </t>
  </si>
  <si>
    <t>Daryn Tufts</t>
  </si>
  <si>
    <t>Siddiq Barmak</t>
  </si>
  <si>
    <t>Zubaida Sahar</t>
  </si>
  <si>
    <t>Marina Golbahari</t>
  </si>
  <si>
    <t>OsamaÂ </t>
  </si>
  <si>
    <t>Mohamad Haref Harati</t>
  </si>
  <si>
    <t>Afghanistan</t>
  </si>
  <si>
    <t>Joseph Dorman</t>
  </si>
  <si>
    <t>Peter Riegert</t>
  </si>
  <si>
    <t>Sholem Aleichem: Laughing in the DarknessÂ </t>
  </si>
  <si>
    <t>Jason Kravits</t>
  </si>
  <si>
    <t>Greg Harrison</t>
  </si>
  <si>
    <t>Ari Gold</t>
  </si>
  <si>
    <t>GrooveÂ </t>
  </si>
  <si>
    <t>Denny Kirkwood</t>
  </si>
  <si>
    <t>Big Budah</t>
  </si>
  <si>
    <t>The R.M.Â </t>
  </si>
  <si>
    <t>Curt Doussett</t>
  </si>
  <si>
    <t>William Katt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</si>
  <si>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</si>
  <si>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</si>
  <si>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</si>
  <si>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</si>
  <si>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</si>
  <si>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</si>
  <si>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</si>
  <si>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</si>
  <si>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</si>
  <si>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Joe Swanberg</t>
  </si>
  <si>
    <t>Drinking BuddiesÂ </t>
  </si>
  <si>
    <t>Molly Bernstein</t>
  </si>
  <si>
    <t>Ricky Jay</t>
  </si>
  <si>
    <t>Deceptive Practice: The Mysteries and Mentors of Ricky JayÂ </t>
  </si>
  <si>
    <t>Dick Cavett</t>
  </si>
  <si>
    <t>Minoru Chiaki</t>
  </si>
  <si>
    <t>Takashi Shimura</t>
  </si>
  <si>
    <t>Seven SamuraiÂ </t>
  </si>
  <si>
    <t>Kamatari Fujiwara</t>
  </si>
  <si>
    <t>Marius A. Markevicius</t>
  </si>
  <si>
    <t>Greg Speirs</t>
  </si>
  <si>
    <t>Tommy Sheppard</t>
  </si>
  <si>
    <t>The Other Dream TeamÂ </t>
  </si>
  <si>
    <t>Mickey Hart</t>
  </si>
  <si>
    <t>Tom DiCillo</t>
  </si>
  <si>
    <t>Tina Louise</t>
  </si>
  <si>
    <t>Johnny SuedeÂ </t>
  </si>
  <si>
    <t>Nick Cave</t>
  </si>
  <si>
    <t>Jake Sandvig</t>
  </si>
  <si>
    <t>Finishing the Game: The Search for a New Bruce LeeÂ </t>
  </si>
  <si>
    <t>Joe McQueen</t>
  </si>
  <si>
    <t>Quentin Dupieux</t>
  </si>
  <si>
    <t>RubberÂ </t>
  </si>
  <si>
    <t>Cecelia Antoinette</t>
  </si>
  <si>
    <t>Amber Benson</t>
  </si>
  <si>
    <t>Tori Spelling</t>
  </si>
  <si>
    <t>Kiss the BrideÂ </t>
  </si>
  <si>
    <t>Garrett M. Brown</t>
  </si>
  <si>
    <t>Alex Smith</t>
  </si>
  <si>
    <t>The Slaughter RuleÂ </t>
  </si>
  <si>
    <t>Eddie Spears</t>
  </si>
  <si>
    <t>Gareth Edwards</t>
  </si>
  <si>
    <t>MonstersÂ </t>
  </si>
  <si>
    <t>Ricky Catter</t>
  </si>
  <si>
    <t>Jonathan Parker</t>
  </si>
  <si>
    <t>The CaliforniansÂ </t>
  </si>
  <si>
    <t>Sol Tryon</t>
  </si>
  <si>
    <t>Ann Dowd</t>
  </si>
  <si>
    <t>The Living WakeÂ </t>
  </si>
  <si>
    <t>Matthew Cowles</t>
  </si>
  <si>
    <t>Alex Craig Mann</t>
  </si>
  <si>
    <t>Detention of the DeadÂ </t>
  </si>
  <si>
    <t>Max Adler</t>
  </si>
  <si>
    <t>Crazy StoneÂ </t>
  </si>
  <si>
    <t>Zhonghua Chen</t>
  </si>
  <si>
    <t>Stephen Kijak</t>
  </si>
  <si>
    <t>Jacques Brel</t>
  </si>
  <si>
    <t>Brian Eno</t>
  </si>
  <si>
    <t>Scott Walker: 30 Century ManÂ </t>
  </si>
  <si>
    <t>Damon Albarn</t>
  </si>
  <si>
    <t>Everything Put TogetherÂ </t>
  </si>
  <si>
    <t>Good KillÂ </t>
  </si>
  <si>
    <t>Stafford Douglas</t>
  </si>
  <si>
    <t>Daston Kalili</t>
  </si>
  <si>
    <t>Rai Alexandra</t>
  </si>
  <si>
    <t>Insomnia ManicaÂ </t>
  </si>
  <si>
    <t>Chin-Chien Chang</t>
  </si>
  <si>
    <t>Bruce Vilanch</t>
  </si>
  <si>
    <t>Carol Channing</t>
  </si>
  <si>
    <t>The Outrageous Sophie TuckerÂ </t>
  </si>
  <si>
    <t>Tony Bennett</t>
  </si>
  <si>
    <t>Now Is GoodÂ </t>
  </si>
  <si>
    <t>Michael Hoffman Jr.</t>
  </si>
  <si>
    <t>John McGlothlin</t>
  </si>
  <si>
    <t>Vincent Chimato</t>
  </si>
  <si>
    <t>Girls Gone DeadÂ </t>
  </si>
  <si>
    <t>Al Sapienza</t>
  </si>
  <si>
    <t>Patrick Gilles</t>
  </si>
  <si>
    <t>History</t>
  </si>
  <si>
    <t>America Is Still the PlaceÂ </t>
  </si>
  <si>
    <t>Georgia Hilton</t>
  </si>
  <si>
    <t>Mike Beckingham</t>
  </si>
  <si>
    <t>SubconsciousÂ </t>
  </si>
  <si>
    <t>Tom Stedham</t>
  </si>
  <si>
    <t>Jack Heller</t>
  </si>
  <si>
    <t>Enter NowhereÂ </t>
  </si>
  <si>
    <t>Christopher Denham</t>
  </si>
  <si>
    <t>Fernando Baez Mella</t>
  </si>
  <si>
    <t>Christian Alvarez</t>
  </si>
  <si>
    <t>The King of NajayoÂ </t>
  </si>
  <si>
    <t>Claudette LalÃ­</t>
  </si>
  <si>
    <t>Dominican Republic</t>
  </si>
  <si>
    <t>Warren Sheppard</t>
  </si>
  <si>
    <t>Action|Romance|Sport</t>
  </si>
  <si>
    <t>Fight to the FinishÂ </t>
  </si>
  <si>
    <t>Vincent De Paul</t>
  </si>
  <si>
    <t>Horror|Musical</t>
  </si>
  <si>
    <t>Alleluia! The Devil's CarnivalÂ </t>
  </si>
  <si>
    <t>Terrance Zdunich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</si>
  <si>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</si>
  <si>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</si>
  <si>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</si>
  <si>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</si>
  <si>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</si>
  <si>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</si>
  <si>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Joel Paul Reisig</t>
  </si>
  <si>
    <t>Carrie Bradstreet</t>
  </si>
  <si>
    <t>Rodeo GirlÂ </t>
  </si>
  <si>
    <t>Yassie Hawkes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</si>
  <si>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</si>
  <si>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</si>
  <si>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</si>
  <si>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</si>
  <si>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</si>
  <si>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</si>
  <si>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Luke Dye</t>
  </si>
  <si>
    <t>Jeff Delaney</t>
  </si>
  <si>
    <t>Mike Stanley</t>
  </si>
  <si>
    <t>The Little Ponderosa ZooÂ </t>
  </si>
  <si>
    <t>Jamison Stalsworth</t>
  </si>
  <si>
    <t>Mark Torgl</t>
  </si>
  <si>
    <t>The Toxic AvengerÂ </t>
  </si>
  <si>
    <t>Pat Ryan</t>
  </si>
  <si>
    <t>George T. Odom</t>
  </si>
  <si>
    <t>Straight Out of BrooklynÂ </t>
  </si>
  <si>
    <t>Nicholas Farrell</t>
  </si>
  <si>
    <t>Bloody SundayÂ </t>
  </si>
  <si>
    <t>Tim Pigott-Smith</t>
  </si>
  <si>
    <t>Alec Asten</t>
  </si>
  <si>
    <t>Dennis L.A. White</t>
  </si>
  <si>
    <t>Luis Sanchez</t>
  </si>
  <si>
    <t>Diamond RuffÂ </t>
  </si>
  <si>
    <t>Hans Canosa</t>
  </si>
  <si>
    <t>Conversations with Other WomenÂ </t>
  </si>
  <si>
    <t>Lloyd Kaufman</t>
  </si>
  <si>
    <t>John Karyus</t>
  </si>
  <si>
    <t>Poultrygeist: Night of the Chicken DeadÂ </t>
  </si>
  <si>
    <t>Kate Graham</t>
  </si>
  <si>
    <t>Matthew Watts</t>
  </si>
  <si>
    <t>Cheyenne Jackson</t>
  </si>
  <si>
    <t>Jennifer Lafleur</t>
  </si>
  <si>
    <t>Mutual FriendsÂ </t>
  </si>
  <si>
    <t>Michael Stahl-David</t>
  </si>
  <si>
    <t>Lloyd Bacon</t>
  </si>
  <si>
    <t>Dick Powell</t>
  </si>
  <si>
    <t>42nd StreetÂ </t>
  </si>
  <si>
    <t>George Brent</t>
  </si>
  <si>
    <t>Joe Kenemore</t>
  </si>
  <si>
    <t>Jack Canfield</t>
  </si>
  <si>
    <t>Bob Proctor</t>
  </si>
  <si>
    <t>Rise of the Entrepreneur: The Search for a Better WayÂ </t>
  </si>
  <si>
    <t>Eric Worre</t>
  </si>
  <si>
    <t>Taylor Nichols</t>
  </si>
  <si>
    <t>Chris Eigeman</t>
  </si>
  <si>
    <t>MetropolitanÂ </t>
  </si>
  <si>
    <t>Ellia Thompson</t>
  </si>
  <si>
    <t>Kay Pollak</t>
  </si>
  <si>
    <t>Frida Hallgren</t>
  </si>
  <si>
    <t>As It Is in HeavenÂ </t>
  </si>
  <si>
    <t>Nils-Anders VallgÃ¥rda</t>
  </si>
  <si>
    <t>Eric England</t>
  </si>
  <si>
    <t>Ace Marrero</t>
  </si>
  <si>
    <t>Jack E. Curenton</t>
  </si>
  <si>
    <t>RoadsideÂ </t>
  </si>
  <si>
    <t>Napoleon DynamiteÂ </t>
  </si>
  <si>
    <t>Eve Plumb</t>
  </si>
  <si>
    <t>Blue RuinÂ </t>
  </si>
  <si>
    <t>Amy Hargreaves</t>
  </si>
  <si>
    <t>Ashley Palmer</t>
  </si>
  <si>
    <t>Paranormal ActivityÂ </t>
  </si>
  <si>
    <t>Amber Armstrong</t>
  </si>
  <si>
    <t>Jay Adams</t>
  </si>
  <si>
    <t>Tony Alva</t>
  </si>
  <si>
    <t>Dogtown and Z-BoysÂ </t>
  </si>
  <si>
    <t>Jeff Ament</t>
  </si>
  <si>
    <t>Monty Python and the Holy GrailÂ </t>
  </si>
  <si>
    <t>Terry Jones</t>
  </si>
  <si>
    <t>Emily Rios</t>
  </si>
  <si>
    <t>QuinceaÃ±eraÂ </t>
  </si>
  <si>
    <t>Alicia Sixtos</t>
  </si>
  <si>
    <t>Sue Corcoran</t>
  </si>
  <si>
    <t>Comedy|Fantasy|Horror|Musical</t>
  </si>
  <si>
    <t>Tony Doupe</t>
  </si>
  <si>
    <t>Gory Gory HallelujahÂ </t>
  </si>
  <si>
    <t>David Frederick White</t>
  </si>
  <si>
    <t>Drama|Fantasy|Sci-Fi|Thriller</t>
  </si>
  <si>
    <t xml:space="preserve">HeroesÂ             </t>
  </si>
  <si>
    <t>Jonathan Caouette</t>
  </si>
  <si>
    <t>Biography|Documentary</t>
  </si>
  <si>
    <t>Greg Ayres</t>
  </si>
  <si>
    <t>TarnationÂ </t>
  </si>
  <si>
    <t>Renee Leblanc</t>
  </si>
  <si>
    <t>Ray Griggs</t>
  </si>
  <si>
    <t>Chris Cox</t>
  </si>
  <si>
    <t>Bill Farmer</t>
  </si>
  <si>
    <t>I Want Your MoneyÂ </t>
  </si>
  <si>
    <t>Mike Huckabee</t>
  </si>
  <si>
    <t>Matt Jackson</t>
  </si>
  <si>
    <t>Paul Elia</t>
  </si>
  <si>
    <t>Love in the Time of MonstersÂ </t>
  </si>
  <si>
    <t>Alex Sanborn</t>
  </si>
  <si>
    <t>Lucio Fulci</t>
  </si>
  <si>
    <t>David Warbeck</t>
  </si>
  <si>
    <t>Catriona MacColl</t>
  </si>
  <si>
    <t>The BeyondÂ </t>
  </si>
  <si>
    <t>Al Cliver</t>
  </si>
  <si>
    <t>Ron Lynch</t>
  </si>
  <si>
    <t>Brendon Small</t>
  </si>
  <si>
    <t xml:space="preserve">Home MoviesÂ             </t>
  </si>
  <si>
    <t>Melissa Bardin Galsky</t>
  </si>
  <si>
    <t>What Happens in VegasÂ </t>
  </si>
  <si>
    <t>Michelle Krusiec</t>
  </si>
  <si>
    <t>Paul Fox</t>
  </si>
  <si>
    <t>Jeff Seymour</t>
  </si>
  <si>
    <t>Dov Tiefenbach</t>
  </si>
  <si>
    <t>The Dark HoursÂ </t>
  </si>
  <si>
    <t>Gordon Currie</t>
  </si>
  <si>
    <t>Roshan Seth</t>
  </si>
  <si>
    <t>My Beautiful LaundretteÂ </t>
  </si>
  <si>
    <t>Garry Cooper</t>
  </si>
  <si>
    <t>Ari Kirschenbaum</t>
  </si>
  <si>
    <t>R. Brandon Johnson</t>
  </si>
  <si>
    <t>FabledÂ </t>
  </si>
  <si>
    <t>Desmond Askew</t>
  </si>
  <si>
    <t>Cassandra Nicolaou</t>
  </si>
  <si>
    <t>Show MeÂ </t>
  </si>
  <si>
    <t>Gabriel Hogan</t>
  </si>
  <si>
    <t>Ingmar Bergman</t>
  </si>
  <si>
    <t>Ingrid Thulin</t>
  </si>
  <si>
    <t>Cries &amp; WhispersÂ </t>
  </si>
  <si>
    <t>Erland Josephson</t>
  </si>
  <si>
    <t>D.W. Griffith</t>
  </si>
  <si>
    <t>Mae Marsh</t>
  </si>
  <si>
    <t>Intolerance: Love's Struggle Throughout the AgesÂ </t>
  </si>
  <si>
    <t>Walter Long</t>
  </si>
  <si>
    <t>Roger Nygard</t>
  </si>
  <si>
    <t>DeForest Kelley</t>
  </si>
  <si>
    <t>TrekkiesÂ </t>
  </si>
  <si>
    <t>James Doohan</t>
  </si>
  <si>
    <t>Harry Beaumont</t>
  </si>
  <si>
    <t>Bessie Love</t>
  </si>
  <si>
    <t>Anita Page</t>
  </si>
  <si>
    <t>The Broadway MelodyÂ </t>
  </si>
  <si>
    <t>Charles King</t>
  </si>
  <si>
    <t>Betsy Baker</t>
  </si>
  <si>
    <t>The Evil DeadÂ </t>
  </si>
  <si>
    <t>Franck Khalfoun</t>
  </si>
  <si>
    <t>Nora Arnezeder</t>
  </si>
  <si>
    <t>America Olivo</t>
  </si>
  <si>
    <t>ManiacÂ </t>
  </si>
  <si>
    <t>Liane Balaban</t>
  </si>
  <si>
    <t>Mor Loushy</t>
  </si>
  <si>
    <t>Amos Oz</t>
  </si>
  <si>
    <t>Censored VoicesÂ </t>
  </si>
  <si>
    <t>Henry Alex Rubin</t>
  </si>
  <si>
    <t>Joe Bishop</t>
  </si>
  <si>
    <t>Mark Zupan</t>
  </si>
  <si>
    <t>MurderballÂ </t>
  </si>
  <si>
    <t>Andy Cohn</t>
  </si>
  <si>
    <t>Sam Firstenberg</t>
  </si>
  <si>
    <t>American Ninja 2: The ConfrontationÂ </t>
  </si>
  <si>
    <t>Larry Poindexter</t>
  </si>
  <si>
    <t>Doug Block</t>
  </si>
  <si>
    <t>Ellen Block</t>
  </si>
  <si>
    <t>Carol Block</t>
  </si>
  <si>
    <t>51 Birch StreetÂ </t>
  </si>
  <si>
    <t>Mike Block</t>
  </si>
  <si>
    <t>Tracy Spiridakos</t>
  </si>
  <si>
    <t xml:space="preserve">RevolutionÂ             </t>
  </si>
  <si>
    <t>Chad Kapper</t>
  </si>
  <si>
    <t>Natalie Welch</t>
  </si>
  <si>
    <t>Tom E. Nicholson</t>
  </si>
  <si>
    <t>Rotor DR1Â </t>
  </si>
  <si>
    <t>Christian Kapper</t>
  </si>
  <si>
    <t>12 Angry MenÂ </t>
  </si>
  <si>
    <t>Paul Fierlinger</t>
  </si>
  <si>
    <t>Animation|Drama</t>
  </si>
  <si>
    <t>My Dog TulipÂ </t>
  </si>
  <si>
    <t>Alan Hale</t>
  </si>
  <si>
    <t>It Happened One NightÂ </t>
  </si>
  <si>
    <t>Walter Connolly</t>
  </si>
  <si>
    <t>Yorgos Lanthimos</t>
  </si>
  <si>
    <t>Mary Tsoni</t>
  </si>
  <si>
    <t>Angeliki Papoulia</t>
  </si>
  <si>
    <t>DogtoothÂ </t>
  </si>
  <si>
    <t>Sissy Petropoulou</t>
  </si>
  <si>
    <t>Greek</t>
  </si>
  <si>
    <t>Lauren Lazin</t>
  </si>
  <si>
    <t>James Cagney</t>
  </si>
  <si>
    <t>Tupac: ResurrectionÂ </t>
  </si>
  <si>
    <t>Todd Bridges</t>
  </si>
  <si>
    <t>TumbleweedsÂ </t>
  </si>
  <si>
    <t>Gregory Widen</t>
  </si>
  <si>
    <t>Action|Fantasy|Horror|Mystery|Thriller</t>
  </si>
  <si>
    <t>The ProphecyÂ </t>
  </si>
  <si>
    <t>Simon Abkarian</t>
  </si>
  <si>
    <t>When the Cat's AwayÂ </t>
  </si>
  <si>
    <t>Jane Bradbury</t>
  </si>
  <si>
    <t>Pieces of AprilÂ </t>
  </si>
  <si>
    <t>Niall Johnson</t>
  </si>
  <si>
    <t>Mark Caven</t>
  </si>
  <si>
    <t>Kevin Howarth</t>
  </si>
  <si>
    <t>The Big SwapÂ </t>
  </si>
  <si>
    <t>Thierry Harcourt</t>
  </si>
  <si>
    <t>Lucy</t>
  </si>
  <si>
    <t>Daniel London</t>
  </si>
  <si>
    <t>Old JoyÂ </t>
  </si>
  <si>
    <t>Will Oldham</t>
  </si>
  <si>
    <t>Wendy and LucyÂ </t>
  </si>
  <si>
    <t>Eric Mendelsohn</t>
  </si>
  <si>
    <t>3 BackyardsÂ </t>
  </si>
  <si>
    <t>Jean-Luc Godard</t>
  </si>
  <si>
    <t>Anna Karina</t>
  </si>
  <si>
    <t>Pierrot le FouÂ </t>
  </si>
  <si>
    <t>Graziella Galvani</t>
  </si>
  <si>
    <t>Florence Ayisi</t>
  </si>
  <si>
    <t>Beatrice Ntuba</t>
  </si>
  <si>
    <t>Vera Ngassa</t>
  </si>
  <si>
    <t>Sisters in LawÂ </t>
  </si>
  <si>
    <t>Cameroon</t>
  </si>
  <si>
    <t>Ayurveda: Art of BeingÂ </t>
  </si>
  <si>
    <t>Michael Roemer</t>
  </si>
  <si>
    <t>Nothing But a ManÂ </t>
  </si>
  <si>
    <t>Ivan Dixon</t>
  </si>
  <si>
    <t>Eli Marienthal</t>
  </si>
  <si>
    <t>First Love, Last RitesÂ </t>
  </si>
  <si>
    <t>Eddie O'Flaherty</t>
  </si>
  <si>
    <t>Don Wallace</t>
  </si>
  <si>
    <t>Fighting Tommy RileyÂ </t>
  </si>
  <si>
    <t>Christina Chambers</t>
  </si>
  <si>
    <t>Babar Ahmed</t>
  </si>
  <si>
    <t>Alexander Wraith</t>
  </si>
  <si>
    <t>Lalaine</t>
  </si>
  <si>
    <t>Royal KillÂ </t>
  </si>
  <si>
    <t>Darren Kendrick</t>
  </si>
  <si>
    <t>John D. Hancock</t>
  </si>
  <si>
    <t>Elizabeth Stenholt</t>
  </si>
  <si>
    <t>Trish Basinger</t>
  </si>
  <si>
    <t>The Looking GlassÂ </t>
  </si>
  <si>
    <t>Mary Norwood</t>
  </si>
  <si>
    <t>Paul Bartel</t>
  </si>
  <si>
    <t>Action|Comedy|Sci-Fi|Sport</t>
  </si>
  <si>
    <t>Death Race 2000Â </t>
  </si>
  <si>
    <t>Bruce Dellis</t>
  </si>
  <si>
    <t>Locker 13Â </t>
  </si>
  <si>
    <t>Pece Dingo</t>
  </si>
  <si>
    <t>Wilhelm von Homburg</t>
  </si>
  <si>
    <t>Michael Des Barres</t>
  </si>
  <si>
    <t>Midnight CabaretÂ </t>
  </si>
  <si>
    <t>Thom Mathews</t>
  </si>
  <si>
    <t>Jerome Elston Scott</t>
  </si>
  <si>
    <t>Joanna Cassidy</t>
  </si>
  <si>
    <t>Anderson's CrossÂ </t>
  </si>
  <si>
    <t>Ryan Carnes</t>
  </si>
  <si>
    <t>Ã‰tienne Faure</t>
  </si>
  <si>
    <t>Pierre Prieur</t>
  </si>
  <si>
    <t>Rumi Missabu</t>
  </si>
  <si>
    <t>BizarreÂ </t>
  </si>
  <si>
    <t>Raquel Nave</t>
  </si>
  <si>
    <t>Herb Freed</t>
  </si>
  <si>
    <t>Graduation DayÂ </t>
  </si>
  <si>
    <t>Vanna White</t>
  </si>
  <si>
    <t>Jack Perez</t>
  </si>
  <si>
    <t>Comedy|Crime|Drama|Horror|Mystery|Thriller</t>
  </si>
  <si>
    <t>Some Guy Who Kills PeopleÂ </t>
  </si>
  <si>
    <t>Ahmed Best</t>
  </si>
  <si>
    <t>Craig Zobel</t>
  </si>
  <si>
    <t>ComplianceÂ </t>
  </si>
  <si>
    <t>James McCaffrey</t>
  </si>
  <si>
    <t>Chasing AmyÂ </t>
  </si>
  <si>
    <t>Lovely &amp; AmazingÂ </t>
  </si>
  <si>
    <t>Raven Goodwin</t>
  </si>
  <si>
    <t>Ken Del Conte</t>
  </si>
  <si>
    <t>Action|Adventure|Mystery|Romance|Thriller</t>
  </si>
  <si>
    <t>Hector Echavarria</t>
  </si>
  <si>
    <t>Death CallsÂ </t>
  </si>
  <si>
    <t>Ron RoggÃ©</t>
  </si>
  <si>
    <t>Jason Tobin</t>
  </si>
  <si>
    <t>Parry Shen</t>
  </si>
  <si>
    <t>Better Luck TomorrowÂ </t>
  </si>
  <si>
    <t>Collin Kahey</t>
  </si>
  <si>
    <t>Maria Maggenti</t>
  </si>
  <si>
    <t>The Incredibly True Adventure of Two Girls in LoveÂ </t>
  </si>
  <si>
    <t>Stephanie Berry</t>
  </si>
  <si>
    <t>Chuck &amp; BuckÂ </t>
  </si>
  <si>
    <t>Piyush Dinker Pandya</t>
  </si>
  <si>
    <t>Rizwan Manji</t>
  </si>
  <si>
    <t>Purva Bedi</t>
  </si>
  <si>
    <t>American DesiÂ </t>
  </si>
  <si>
    <t>Anil Kumar</t>
  </si>
  <si>
    <t>Daniel Columbie</t>
  </si>
  <si>
    <t>Nicholas Simmons</t>
  </si>
  <si>
    <t>Keri Maletto</t>
  </si>
  <si>
    <t>Amidst the Devil's WingsÂ </t>
  </si>
  <si>
    <t>Barbie Castro</t>
  </si>
  <si>
    <t>CubeÂ </t>
  </si>
  <si>
    <t>Emma-Kate Croghan</t>
  </si>
  <si>
    <t>Love and Other CatastrophesÂ </t>
  </si>
  <si>
    <t>Matt Day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</si>
  <si>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</si>
  <si>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</si>
  <si>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</si>
  <si>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</si>
  <si>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</si>
  <si>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</si>
  <si>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Amir Talai</t>
  </si>
  <si>
    <t>NovemberÂ </t>
  </si>
  <si>
    <t>Drake Doremus</t>
  </si>
  <si>
    <t>Charlie Bewley</t>
  </si>
  <si>
    <t>Like CrazyÂ </t>
  </si>
  <si>
    <t>Finola Hughes</t>
  </si>
  <si>
    <t>Al Franklin</t>
  </si>
  <si>
    <t>Marshal Hilton</t>
  </si>
  <si>
    <t>Teeth and BloodÂ </t>
  </si>
  <si>
    <t>Clint Jung</t>
  </si>
  <si>
    <t>Sugar TownÂ </t>
  </si>
  <si>
    <t>Michael Kang</t>
  </si>
  <si>
    <t>Clint Jordan</t>
  </si>
  <si>
    <t>Samantha Futerman</t>
  </si>
  <si>
    <t>The MotelÂ </t>
  </si>
  <si>
    <t>Jackie Nova</t>
  </si>
  <si>
    <t>The CanyonsÂ </t>
  </si>
  <si>
    <t>James Deen</t>
  </si>
  <si>
    <t>James Norton</t>
  </si>
  <si>
    <t xml:space="preserve">Happy ValleyÂ             </t>
  </si>
  <si>
    <t>Sarah Lancashire</t>
  </si>
  <si>
    <t>Lori Silverbush</t>
  </si>
  <si>
    <t>Flaco Navaja</t>
  </si>
  <si>
    <t>On the OutsÂ </t>
  </si>
  <si>
    <t>Dominic ColÃ³n</t>
  </si>
  <si>
    <t>Natalie Canerday</t>
  </si>
  <si>
    <t>Michael Abbott Jr.</t>
  </si>
  <si>
    <t>Shotgun StoriesÂ </t>
  </si>
  <si>
    <t>Travis Smith</t>
  </si>
  <si>
    <t>Stuart Hazeldine</t>
  </si>
  <si>
    <t>ExamÂ </t>
  </si>
  <si>
    <t>Pollyanna McIntosh</t>
  </si>
  <si>
    <t>Hilary Brougher</t>
  </si>
  <si>
    <t>Samantha Buck</t>
  </si>
  <si>
    <t>The Sticky Fingers of TimeÂ </t>
  </si>
  <si>
    <t>Terumi Matthews</t>
  </si>
  <si>
    <t>Rachel Goldenberg</t>
  </si>
  <si>
    <t>Mark Hengst</t>
  </si>
  <si>
    <t>Sunday School MusicalÂ </t>
  </si>
  <si>
    <t>Debra Lynn Hull</t>
  </si>
  <si>
    <t>Lorne Cardinal</t>
  </si>
  <si>
    <t>RustÂ </t>
  </si>
  <si>
    <t>Kirsten Collins</t>
  </si>
  <si>
    <t>Jamin Winans</t>
  </si>
  <si>
    <t>Marty Lindsey</t>
  </si>
  <si>
    <t>Action|Drama|Fantasy|Sci-Fi</t>
  </si>
  <si>
    <t>Eme Ikwuakor</t>
  </si>
  <si>
    <t>InkÂ </t>
  </si>
  <si>
    <t>Jessica Duffy</t>
  </si>
  <si>
    <t>Tom Seidman</t>
  </si>
  <si>
    <t>Derek Brandon</t>
  </si>
  <si>
    <t>Florence Henderson</t>
  </si>
  <si>
    <t>The Christmas BunnyÂ </t>
  </si>
  <si>
    <t>Charles Irving Beale</t>
  </si>
  <si>
    <t>Jason Naumann</t>
  </si>
  <si>
    <t>Kate Flannery</t>
  </si>
  <si>
    <t>Comedy|Short</t>
  </si>
  <si>
    <t>Victoria Jackson</t>
  </si>
  <si>
    <t>Jesus PeopleÂ </t>
  </si>
  <si>
    <t>Tim Bagley</t>
  </si>
  <si>
    <t>Matt Cimber</t>
  </si>
  <si>
    <t>ButterflyÂ </t>
  </si>
  <si>
    <t>Stuart Whitman</t>
  </si>
  <si>
    <t>Sam Martin</t>
  </si>
  <si>
    <t>Steve Duin</t>
  </si>
  <si>
    <t>Sam Adams</t>
  </si>
  <si>
    <t>UnDividedÂ </t>
  </si>
  <si>
    <t>Jeff Jacob</t>
  </si>
  <si>
    <t>Andrew Hyatt</t>
  </si>
  <si>
    <t>Brit Morgan</t>
  </si>
  <si>
    <t>The FrozenÂ </t>
  </si>
  <si>
    <t>Sedona James</t>
  </si>
  <si>
    <t>Dana Blackstone</t>
  </si>
  <si>
    <t>Joshua Ray Bell</t>
  </si>
  <si>
    <t>Horse CampÂ </t>
  </si>
  <si>
    <t>Annelyse Ahmad</t>
  </si>
  <si>
    <t>Kristin Rizzo</t>
  </si>
  <si>
    <t>Give Me ShelterÂ </t>
  </si>
  <si>
    <t>RenÃ©e AdorÃ©e</t>
  </si>
  <si>
    <t>John Gilbert</t>
  </si>
  <si>
    <t>The Big ParadeÂ </t>
  </si>
  <si>
    <t>Claire Adams</t>
  </si>
  <si>
    <t>Ward Roberts</t>
  </si>
  <si>
    <t>Jacob Zachar</t>
  </si>
  <si>
    <t>Little Big TopÂ </t>
  </si>
  <si>
    <t>Travis Betz</t>
  </si>
  <si>
    <t>Zoran Lisinac</t>
  </si>
  <si>
    <t>Brock Baker</t>
  </si>
  <si>
    <t>Matthew Emerick</t>
  </si>
  <si>
    <t>Along the RoadsideÂ </t>
  </si>
  <si>
    <t>Sheldon Bailey</t>
  </si>
  <si>
    <t>James Lance</t>
  </si>
  <si>
    <t>BronsonÂ </t>
  </si>
  <si>
    <t>Matt King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</si>
  <si>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</si>
  <si>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</si>
  <si>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</si>
  <si>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</si>
  <si>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</si>
  <si>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</si>
  <si>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Tom Putnam</t>
  </si>
  <si>
    <t>Donald Austin</t>
  </si>
  <si>
    <t>Brendan Doogie Milewski</t>
  </si>
  <si>
    <t>BurnÂ </t>
  </si>
  <si>
    <t>Craig Dougherty</t>
  </si>
  <si>
    <t>Jon Shear</t>
  </si>
  <si>
    <t>UrbaniaÂ </t>
  </si>
  <si>
    <t>Matt Keeslar</t>
  </si>
  <si>
    <t>Al Silliman Jr.</t>
  </si>
  <si>
    <t>Nancy Ison</t>
  </si>
  <si>
    <t>Christina Hart</t>
  </si>
  <si>
    <t>The StewardessesÂ </t>
  </si>
  <si>
    <t>William Condos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</si>
  <si>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</si>
  <si>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</si>
  <si>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</si>
  <si>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</si>
  <si>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</si>
  <si>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</si>
  <si>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Hugh Keays-Byrne</t>
  </si>
  <si>
    <t>Mad MaxÂ </t>
  </si>
  <si>
    <t>Joanne Samuel</t>
  </si>
  <si>
    <t>Alex DÃ©sert</t>
  </si>
  <si>
    <t>SwingersÂ </t>
  </si>
  <si>
    <t>Blake Lindsley</t>
  </si>
  <si>
    <t>Gian Maria VolontÃ¨</t>
  </si>
  <si>
    <t>A Fistful of DollarsÂ </t>
  </si>
  <si>
    <t>Aldo Sambrell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</si>
  <si>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</si>
  <si>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</si>
  <si>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</si>
  <si>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</si>
  <si>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</si>
  <si>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</si>
  <si>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Maurizio Benazzo</t>
  </si>
  <si>
    <t>Jasper Johal</t>
  </si>
  <si>
    <t>The Dalai Lama</t>
  </si>
  <si>
    <t>Short Cut to Nirvana: Kumbh MelaÂ </t>
  </si>
  <si>
    <t>Swami Krishnanad</t>
  </si>
  <si>
    <t>David G. Evans</t>
  </si>
  <si>
    <t>Chris Thomas</t>
  </si>
  <si>
    <t>Michael Joiner</t>
  </si>
  <si>
    <t>The Grace CardÂ </t>
  </si>
  <si>
    <t>Michael Higgenbottom</t>
  </si>
  <si>
    <t>Middle of NowhereÂ </t>
  </si>
  <si>
    <t>Lorraine Toussaint</t>
  </si>
  <si>
    <t>Sebastian Schipper</t>
  </si>
  <si>
    <t>Devid Striesow</t>
  </si>
  <si>
    <t>3Â </t>
  </si>
  <si>
    <t>Sophie Rois</t>
  </si>
  <si>
    <t>Sherman Alexie</t>
  </si>
  <si>
    <t>Leo Rossi</t>
  </si>
  <si>
    <t>William Joseph Elk III</t>
  </si>
  <si>
    <t>The Business of FancydancingÂ </t>
  </si>
  <si>
    <t>Cynthia Geary</t>
  </si>
  <si>
    <t>Justin Dillon</t>
  </si>
  <si>
    <t>Natasha Bedingfield</t>
  </si>
  <si>
    <t>Matisyahu</t>
  </si>
  <si>
    <t>Call + ResponseÂ </t>
  </si>
  <si>
    <t>Madeleine Albright</t>
  </si>
  <si>
    <t>Stevan Mena</t>
  </si>
  <si>
    <t>MalevolenceÂ </t>
  </si>
  <si>
    <t>Richard Glover</t>
  </si>
  <si>
    <t>Marri Savinar</t>
  </si>
  <si>
    <t>Shooting the WarwicksÂ </t>
  </si>
  <si>
    <t>Bethany Blakey</t>
  </si>
  <si>
    <t>Ryan Kennedy</t>
  </si>
  <si>
    <t>Melanie Papalia</t>
  </si>
  <si>
    <t>Super HybridÂ </t>
  </si>
  <si>
    <t>John Reardon</t>
  </si>
  <si>
    <t>BagheadÂ </t>
  </si>
  <si>
    <t>Elise Muller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</si>
  <si>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</si>
  <si>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</si>
  <si>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</si>
  <si>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</si>
  <si>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</si>
  <si>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</si>
  <si>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Chris Marker</t>
  </si>
  <si>
    <t>Bertrand Cantat</t>
  </si>
  <si>
    <t>Marina Vlady</t>
  </si>
  <si>
    <t>The Case of the Grinning CatÂ </t>
  </si>
  <si>
    <t>LÃ©on Schwartzenberg</t>
  </si>
  <si>
    <t>Carl Theodor Dreyer</t>
  </si>
  <si>
    <t>Sylvia Eckhausen</t>
  </si>
  <si>
    <t>Hanne Aagesen</t>
  </si>
  <si>
    <t>OrdetÂ </t>
  </si>
  <si>
    <t>Ejner Federspiel</t>
  </si>
  <si>
    <t>Marianna Palka</t>
  </si>
  <si>
    <t>Good DickÂ </t>
  </si>
  <si>
    <t>The Man from EarthÂ </t>
  </si>
  <si>
    <t>David Lee Smith</t>
  </si>
  <si>
    <t>Ricki Stern</t>
  </si>
  <si>
    <t>Evelyn Jefferson</t>
  </si>
  <si>
    <t>Darryl Hunt</t>
  </si>
  <si>
    <t>The Trials of Darryl HuntÂ </t>
  </si>
  <si>
    <t>John Reeves</t>
  </si>
  <si>
    <t>Nadia Tass</t>
  </si>
  <si>
    <t>Jordan Bridges</t>
  </si>
  <si>
    <t>An American Girl HolidayÂ </t>
  </si>
  <si>
    <t>Bruce Gooch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</si>
  <si>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</si>
  <si>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</si>
  <si>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</si>
  <si>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</si>
  <si>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</si>
  <si>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</si>
  <si>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C. Fraser Press</t>
  </si>
  <si>
    <t>Robert Turano</t>
  </si>
  <si>
    <t>Elaine Bromka</t>
  </si>
  <si>
    <t>Theresa Is a MotherÂ </t>
  </si>
  <si>
    <t>Matthew Gumley</t>
  </si>
  <si>
    <t>Rania Attieh</t>
  </si>
  <si>
    <t>Robin Bartlett</t>
  </si>
  <si>
    <t>Paul Hickert</t>
  </si>
  <si>
    <t>H.Â </t>
  </si>
  <si>
    <t>Sharon Greytak</t>
  </si>
  <si>
    <t>Alex Emanuel</t>
  </si>
  <si>
    <t>Archaeology of a WomanÂ </t>
  </si>
  <si>
    <t>Majid Majidi</t>
  </si>
  <si>
    <t>Amir Farrokh Hashemian</t>
  </si>
  <si>
    <t>Bahare Seddiqi</t>
  </si>
  <si>
    <t>Children of HeavenÂ </t>
  </si>
  <si>
    <t>Mohammad Amir Naji</t>
  </si>
  <si>
    <t>Andrew Haigh</t>
  </si>
  <si>
    <t>Chris New</t>
  </si>
  <si>
    <t>WeekendÂ </t>
  </si>
  <si>
    <t>Vauxhall Jermaine</t>
  </si>
  <si>
    <t>Joie Lee</t>
  </si>
  <si>
    <t>She's Gotta Have ItÂ </t>
  </si>
  <si>
    <t>Tracy Camilla Johns</t>
  </si>
  <si>
    <t>Cary Bell</t>
  </si>
  <si>
    <t>Stacie Evans</t>
  </si>
  <si>
    <t>Abigail Evans</t>
  </si>
  <si>
    <t>Butterfly GirlÂ </t>
  </si>
  <si>
    <t>Emily Gorell</t>
  </si>
  <si>
    <t>Nicolae Constantin Tanase</t>
  </si>
  <si>
    <t>Ana Maria Guran</t>
  </si>
  <si>
    <t>Iulia Ciochina</t>
  </si>
  <si>
    <t>The World Is MineÂ </t>
  </si>
  <si>
    <t>Ana Vatamanu</t>
  </si>
  <si>
    <t>Robin Lord Taylor</t>
  </si>
  <si>
    <t>Another EarthÂ </t>
  </si>
  <si>
    <t>Flint Beverage</t>
  </si>
  <si>
    <t>Melvin Van Peebles</t>
  </si>
  <si>
    <t>Sweet Sweetback's Baadasssss SongÂ </t>
  </si>
  <si>
    <t>Ken Roht</t>
  </si>
  <si>
    <t>Joe Lev</t>
  </si>
  <si>
    <t>Charla Cochran</t>
  </si>
  <si>
    <t>Perfect CowboyÂ </t>
  </si>
  <si>
    <t>Sienna Beckman</t>
  </si>
  <si>
    <t>TadpoleÂ </t>
  </si>
  <si>
    <t>MarkÃ©ta IrglovÃ¡</t>
  </si>
  <si>
    <t>Glen Hansard</t>
  </si>
  <si>
    <t>OnceÂ </t>
  </si>
  <si>
    <t>Darren Healy</t>
  </si>
  <si>
    <t>Robinson Devor</t>
  </si>
  <si>
    <t>Eugene Roche</t>
  </si>
  <si>
    <t>Marilyn Rising</t>
  </si>
  <si>
    <t>The Woman ChaserÂ </t>
  </si>
  <si>
    <t>Max Kerstein</t>
  </si>
  <si>
    <t>Michel Orion Scott</t>
  </si>
  <si>
    <t>Rowan Isaacson</t>
  </si>
  <si>
    <t>Temple Grandin</t>
  </si>
  <si>
    <t>The Horse BoyÂ </t>
  </si>
  <si>
    <t>Simon Baron-Cohen</t>
  </si>
  <si>
    <t>Pat Holden</t>
  </si>
  <si>
    <t>Martin Compston</t>
  </si>
  <si>
    <t>Alan Brent</t>
  </si>
  <si>
    <t>When the Lights Went OutÂ </t>
  </si>
  <si>
    <t>Kate Ashfield</t>
  </si>
  <si>
    <t>Eric Bugbee</t>
  </si>
  <si>
    <t>Bill Allen</t>
  </si>
  <si>
    <t>Joel Moody</t>
  </si>
  <si>
    <t>Heroes of DirtÂ </t>
  </si>
  <si>
    <t>Lia Tucker</t>
  </si>
  <si>
    <t>Peter Robbins</t>
  </si>
  <si>
    <t>A Charlie Brown ChristmasÂ </t>
  </si>
  <si>
    <t>Christopher Shea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</si>
  <si>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</si>
  <si>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</si>
  <si>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</si>
  <si>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</si>
  <si>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</si>
  <si>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</si>
  <si>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Deborah Anderson</t>
  </si>
  <si>
    <t>Jesse Jane</t>
  </si>
  <si>
    <t>Lisa Ann</t>
  </si>
  <si>
    <t>ArousedÂ </t>
  </si>
  <si>
    <t>Kayden Kross</t>
  </si>
  <si>
    <t>Sara Newens</t>
  </si>
  <si>
    <t>Xinhua Jiang</t>
  </si>
  <si>
    <t>Ariel Hsing</t>
  </si>
  <si>
    <t>Top SpinÂ </t>
  </si>
  <si>
    <t>Michael Landers</t>
  </si>
  <si>
    <t>Pat Boone</t>
  </si>
  <si>
    <t>Roger &amp; MeÂ </t>
  </si>
  <si>
    <t>Bob Eubanks</t>
  </si>
  <si>
    <t>Sai Varadan</t>
  </si>
  <si>
    <t>Hassan Johnson</t>
  </si>
  <si>
    <t>J.D. Williams</t>
  </si>
  <si>
    <t>An American in HollywoodÂ </t>
  </si>
  <si>
    <t>Samantha Esteban</t>
  </si>
  <si>
    <t>Sound of My VoiceÂ </t>
  </si>
  <si>
    <t>Constance Wu</t>
  </si>
  <si>
    <t>Amal Al-Agroobi</t>
  </si>
  <si>
    <t>Documentary|Family</t>
  </si>
  <si>
    <t>The Brain That SingsÂ </t>
  </si>
  <si>
    <t>United Arab Emirates</t>
  </si>
  <si>
    <t>Andrew Berends</t>
  </si>
  <si>
    <t>The Blood of My BrotherÂ </t>
  </si>
  <si>
    <t>Lynn Shelton</t>
  </si>
  <si>
    <t>Mike Birbiglia</t>
  </si>
  <si>
    <t>Your Sister's SisterÂ </t>
  </si>
  <si>
    <t>Mel Eslyn</t>
  </si>
  <si>
    <t>Valentine</t>
  </si>
  <si>
    <t>Diane Sorrentino</t>
  </si>
  <si>
    <t>Romantic SchemerÂ </t>
  </si>
  <si>
    <t>A Dog's BreakfastÂ </t>
  </si>
  <si>
    <t>Macha MÃ©ril</t>
  </si>
  <si>
    <t>Philippe Leroy</t>
  </si>
  <si>
    <t>Une Femme MariÃ©eÂ </t>
  </si>
  <si>
    <t>Rita Maiden</t>
  </si>
  <si>
    <t>Jason Stuart</t>
  </si>
  <si>
    <t>The Birth of a NationÂ </t>
  </si>
  <si>
    <t>Nathan Smith Jones</t>
  </si>
  <si>
    <t>Richard Moll</t>
  </si>
  <si>
    <t>The Work and the StoryÂ </t>
  </si>
  <si>
    <t>Christopher Robin Miller</t>
  </si>
  <si>
    <t>Facing the GiantsÂ </t>
  </si>
  <si>
    <t>Shannen Fields</t>
  </si>
  <si>
    <t>Travis Cluff</t>
  </si>
  <si>
    <t>Cassidy Gifford</t>
  </si>
  <si>
    <t>Pfeifer Brown</t>
  </si>
  <si>
    <t>The GallowsÂ </t>
  </si>
  <si>
    <t>Reese Mishler</t>
  </si>
  <si>
    <t>Jack Nance</t>
  </si>
  <si>
    <t>EraserheadÂ </t>
  </si>
  <si>
    <t>Charlotte Stewart</t>
  </si>
  <si>
    <t>Harry F. Millarde</t>
  </si>
  <si>
    <t>Johnnie Walker</t>
  </si>
  <si>
    <t>Stephen Carr</t>
  </si>
  <si>
    <t>Over the Hill to the PoorhouseÂ </t>
  </si>
  <si>
    <t>Mary Carr</t>
  </si>
  <si>
    <t>Hollywood ShuffleÂ </t>
  </si>
  <si>
    <t>The MightyÂ </t>
  </si>
  <si>
    <t>Jamaa Fanaka</t>
  </si>
  <si>
    <t>Chuck Mitchell</t>
  </si>
  <si>
    <t>Leon Isaac Kennedy</t>
  </si>
  <si>
    <t>PenitentiaryÂ </t>
  </si>
  <si>
    <t>Wilbur 'Hi-Fi' White</t>
  </si>
  <si>
    <t>Larry Blamire</t>
  </si>
  <si>
    <t>Brian Howe</t>
  </si>
  <si>
    <t>Fay Masterson</t>
  </si>
  <si>
    <t>The Lost Skeleton of CadavraÂ </t>
  </si>
  <si>
    <t>Stephen Langford</t>
  </si>
  <si>
    <t>Gabriela Castillo</t>
  </si>
  <si>
    <t>Kevin P. Farley</t>
  </si>
  <si>
    <t>Dude, Where's My Dog?!Â </t>
  </si>
  <si>
    <t>Brandon Middleton</t>
  </si>
  <si>
    <t>E.L. Katz</t>
  </si>
  <si>
    <t>Comedy|Crime|Drama|Horror|Thriller</t>
  </si>
  <si>
    <t>Cheap ThrillsÂ </t>
  </si>
  <si>
    <t>Elissa Dowling</t>
  </si>
  <si>
    <t>Lisanne Pajot</t>
  </si>
  <si>
    <t>Edmund McMillen</t>
  </si>
  <si>
    <t>Jonathan Blow</t>
  </si>
  <si>
    <t>Indie Game: The MovieÂ </t>
  </si>
  <si>
    <t>Phil Fish</t>
  </si>
  <si>
    <t>Dan Reed</t>
  </si>
  <si>
    <t>Adam Rayner</t>
  </si>
  <si>
    <t>ClosureÂ </t>
  </si>
  <si>
    <t>John Reinhardt</t>
  </si>
  <si>
    <t>Sheldon Leonard</t>
  </si>
  <si>
    <t>Open SecretÂ </t>
  </si>
  <si>
    <t>Arthur O'Connell</t>
  </si>
  <si>
    <t>Patrick Ryan Sims</t>
  </si>
  <si>
    <t>Hugh Mun</t>
  </si>
  <si>
    <t>Claire Gordon-Harper</t>
  </si>
  <si>
    <t>Echo Dr.Â </t>
  </si>
  <si>
    <t>Johnathan Hurley</t>
  </si>
  <si>
    <t>Laslo Benedek</t>
  </si>
  <si>
    <t>Trevor Howard</t>
  </si>
  <si>
    <t>The Night VisitorÂ </t>
  </si>
  <si>
    <t>Andrew Keir</t>
  </si>
  <si>
    <t>Jason Miller</t>
  </si>
  <si>
    <t>Dottie Alexander</t>
  </si>
  <si>
    <t>Jon Brion</t>
  </si>
  <si>
    <t>The Past is a Grotesque AnimalÂ </t>
  </si>
  <si>
    <t>David Barnes</t>
  </si>
  <si>
    <t>Sut Jhally</t>
  </si>
  <si>
    <t>Seth Ackerman</t>
  </si>
  <si>
    <t>Peace, Propaganda &amp; the Promised LandÂ </t>
  </si>
  <si>
    <t>Arik Ascherman</t>
  </si>
  <si>
    <t>Clint Mansell</t>
  </si>
  <si>
    <t>PiÂ </t>
  </si>
  <si>
    <t>Stanley B. Herman</t>
  </si>
  <si>
    <t>Julie Davis</t>
  </si>
  <si>
    <t>Meredith Scott Lynn</t>
  </si>
  <si>
    <t>I Love You, Don't Touch Me!Â </t>
  </si>
  <si>
    <t>Tim DeZarn</t>
  </si>
  <si>
    <t>Myles Berkowitz</t>
  </si>
  <si>
    <t>Tom Ardavany</t>
  </si>
  <si>
    <t>20 DatesÂ </t>
  </si>
  <si>
    <t>Robert McKee</t>
  </si>
  <si>
    <t>Brett Piper</t>
  </si>
  <si>
    <t>Steve Diasparra</t>
  </si>
  <si>
    <t>Michelle Simone Miller</t>
  </si>
  <si>
    <t>Queen CrabÂ </t>
  </si>
  <si>
    <t>A.J. DeLucia</t>
  </si>
  <si>
    <t>Amanda Kearsan</t>
  </si>
  <si>
    <t>Comedy|Documentary|Drama</t>
  </si>
  <si>
    <t>Chemeeka Walker</t>
  </si>
  <si>
    <t>Super Size MeÂ </t>
  </si>
  <si>
    <t>Amelia Giancarlo</t>
  </si>
  <si>
    <t>Brandon Trost</t>
  </si>
  <si>
    <t>Sean Whalen</t>
  </si>
  <si>
    <t>The FPÂ </t>
  </si>
  <si>
    <t>James DeBello</t>
  </si>
  <si>
    <t>Happy ChristmasÂ </t>
  </si>
  <si>
    <t>Joseph Green</t>
  </si>
  <si>
    <t>Jason Evers</t>
  </si>
  <si>
    <t>Virginia Leith</t>
  </si>
  <si>
    <t>The Brain That Wouldn't DieÂ </t>
  </si>
  <si>
    <t>Bruce Kerr</t>
  </si>
  <si>
    <t>Wade Gasque</t>
  </si>
  <si>
    <t>Vincent Duvall</t>
  </si>
  <si>
    <t>Ty Parker</t>
  </si>
  <si>
    <t>Tiger OrangeÂ </t>
  </si>
  <si>
    <t>Loanne Bishop</t>
  </si>
  <si>
    <t>Daniel Schechter</t>
  </si>
  <si>
    <t>Supporting CharactersÂ </t>
  </si>
  <si>
    <t>Courtney Bell</t>
  </si>
  <si>
    <t>Justin Gordon</t>
  </si>
  <si>
    <t>AbsentiaÂ </t>
  </si>
  <si>
    <t>Erin Cipolletti</t>
  </si>
  <si>
    <t>Shari Albert</t>
  </si>
  <si>
    <t>The Brothers McMullenÂ </t>
  </si>
  <si>
    <t>Maxine Bahns</t>
  </si>
  <si>
    <t>Matt Johnson</t>
  </si>
  <si>
    <t>Shailene Garnett</t>
  </si>
  <si>
    <t>Paul Daniel Ayotte</t>
  </si>
  <si>
    <t>The DirtiesÂ </t>
  </si>
  <si>
    <t>Bruno Barreto</t>
  </si>
  <si>
    <t>Marcello Mastroianni</t>
  </si>
  <si>
    <t>GabrielaÂ </t>
  </si>
  <si>
    <t>Joffre Soares</t>
  </si>
  <si>
    <t>Tiny FurnitureÂ </t>
  </si>
  <si>
    <t>Jemima Kirke</t>
  </si>
  <si>
    <t>Terron R. Parsons</t>
  </si>
  <si>
    <t>Jeremy Sande</t>
  </si>
  <si>
    <t>Crime|Drama|Horror</t>
  </si>
  <si>
    <t>HayrideÂ </t>
  </si>
  <si>
    <t>Corlandos Scott</t>
  </si>
  <si>
    <t>Daniel Mellitz</t>
  </si>
  <si>
    <t>Chelse Swain</t>
  </si>
  <si>
    <t>The Naked ApeÂ </t>
  </si>
  <si>
    <t>Amanda MacDonald</t>
  </si>
  <si>
    <t>Jem Cohen</t>
  </si>
  <si>
    <t>CountingÂ </t>
  </si>
  <si>
    <t>Andrew Leman</t>
  </si>
  <si>
    <t>David Mersault</t>
  </si>
  <si>
    <t>Dan Novy</t>
  </si>
  <si>
    <t>The Call of CthulhuÂ </t>
  </si>
  <si>
    <t>Barry Lynch</t>
  </si>
  <si>
    <t>Dave Carroll</t>
  </si>
  <si>
    <t>Chris 'Wonder' Schoeck</t>
  </si>
  <si>
    <t>Bending SteelÂ </t>
  </si>
  <si>
    <t>William Eubank</t>
  </si>
  <si>
    <t>Olivia Cooke</t>
  </si>
  <si>
    <t>The SignalÂ </t>
  </si>
  <si>
    <t>Beau Knapp</t>
  </si>
  <si>
    <t>Patrick Meaney</t>
  </si>
  <si>
    <t>Greg Aronowitz</t>
  </si>
  <si>
    <t>Taliesin Jaffe</t>
  </si>
  <si>
    <t>The Image RevolutionÂ </t>
  </si>
  <si>
    <t>Jeff Dowd</t>
  </si>
  <si>
    <t>Chad Hartigan</t>
  </si>
  <si>
    <t>Paul Eenhoorn</t>
  </si>
  <si>
    <t>Jan Haley</t>
  </si>
  <si>
    <t>This Is Martin BonnerÂ </t>
  </si>
  <si>
    <t>Demetrius Grosse</t>
  </si>
  <si>
    <t>A True StoryÂ </t>
  </si>
  <si>
    <t>Kelen Coleman</t>
  </si>
  <si>
    <t>George WashingtonÂ </t>
  </si>
  <si>
    <t>Damian Jewan Lee</t>
  </si>
  <si>
    <t>Kevin Jordan</t>
  </si>
  <si>
    <t>Christa Miller</t>
  </si>
  <si>
    <t>Smiling Fish &amp; Goat on FireÂ </t>
  </si>
  <si>
    <t>Ion Overman</t>
  </si>
  <si>
    <t>Kirk Loudon</t>
  </si>
  <si>
    <t>Johnny Walter</t>
  </si>
  <si>
    <t>Dawn of the Crescent MoonÂ </t>
  </si>
  <si>
    <t>Shiree Nelson</t>
  </si>
  <si>
    <t>Travis Legge</t>
  </si>
  <si>
    <t>Patricia Raven</t>
  </si>
  <si>
    <t>Raymond Did ItÂ </t>
  </si>
  <si>
    <t>Lindsay Felton</t>
  </si>
  <si>
    <t>The Last WaltzÂ </t>
  </si>
  <si>
    <t>Collin Joseph Neal</t>
  </si>
  <si>
    <t>Thomas Brophy</t>
  </si>
  <si>
    <t>Julianne Gabert</t>
  </si>
  <si>
    <t>Run, Hide, DieÂ </t>
  </si>
  <si>
    <t>Ronee Collins</t>
  </si>
  <si>
    <t>Bradley Rust Gray</t>
  </si>
  <si>
    <t>The Exploding GirlÂ </t>
  </si>
  <si>
    <t>Jordan Scovel</t>
  </si>
  <si>
    <t>Mike Bruce</t>
  </si>
  <si>
    <t>Kirpatrick Thomas</t>
  </si>
  <si>
    <t>Joseph Campanella</t>
  </si>
  <si>
    <t>The Legend of God's GunÂ </t>
  </si>
  <si>
    <t>Christian Anderson</t>
  </si>
  <si>
    <t>Andrew Bujalski</t>
  </si>
  <si>
    <t>Kate Dollenmayer</t>
  </si>
  <si>
    <t>Mutual AppreciationÂ </t>
  </si>
  <si>
    <t>Justin Rice</t>
  </si>
  <si>
    <t>Damir Catic</t>
  </si>
  <si>
    <t>Ron Gelner</t>
  </si>
  <si>
    <t>Nichole Ceballos</t>
  </si>
  <si>
    <t>Her Cry: La Llorona InvestigationÂ </t>
  </si>
  <si>
    <t>Parker Riggs</t>
  </si>
  <si>
    <t>Tony Way</t>
  </si>
  <si>
    <t>Down TerraceÂ </t>
  </si>
  <si>
    <t>David Schaal</t>
  </si>
  <si>
    <t>ClerksÂ </t>
  </si>
  <si>
    <t>James Bidgood</t>
  </si>
  <si>
    <t>Bobby Kendall</t>
  </si>
  <si>
    <t>Don Brooks</t>
  </si>
  <si>
    <t>Pink NarcissusÂ </t>
  </si>
  <si>
    <t>Funny Ha HaÂ </t>
  </si>
  <si>
    <t>Stacy Edwards</t>
  </si>
  <si>
    <t>In the Company of MenÂ </t>
  </si>
  <si>
    <t>Jason Dixie</t>
  </si>
  <si>
    <t>Eric Eason</t>
  </si>
  <si>
    <t>Panchito GÃ³mez</t>
  </si>
  <si>
    <t>ManitoÂ </t>
  </si>
  <si>
    <t>Casper Martinez</t>
  </si>
  <si>
    <t>RampageÂ </t>
  </si>
  <si>
    <t>Tommy Pallotta</t>
  </si>
  <si>
    <t>SlackerÂ </t>
  </si>
  <si>
    <t>Jean Caffeine</t>
  </si>
  <si>
    <t>Joseph Mazzella</t>
  </si>
  <si>
    <t>Mikaal Bates</t>
  </si>
  <si>
    <t>Tjasa Ferme</t>
  </si>
  <si>
    <t>Dutch KillsÂ </t>
  </si>
  <si>
    <t>Damon Owlia</t>
  </si>
  <si>
    <t>Suzi Lorraine</t>
  </si>
  <si>
    <t>Kristen Seavey</t>
  </si>
  <si>
    <t>Dry SpellÂ </t>
  </si>
  <si>
    <t>Lisa Arnold</t>
  </si>
  <si>
    <t>FlywheelÂ </t>
  </si>
  <si>
    <t>Janet Lee Dapper</t>
  </si>
  <si>
    <t>Marcus Nispel</t>
  </si>
  <si>
    <t>Ashley Tramonte</t>
  </si>
  <si>
    <t>ExeterÂ </t>
  </si>
  <si>
    <t>Lindsay MacDonald</t>
  </si>
  <si>
    <t>Brandon Landers</t>
  </si>
  <si>
    <t>Alana Kaniewski</t>
  </si>
  <si>
    <t>Robbie Barnes</t>
  </si>
  <si>
    <t>The RidgesÂ </t>
  </si>
  <si>
    <t>The Puffy ChairÂ </t>
  </si>
  <si>
    <t>Bari Hyman</t>
  </si>
  <si>
    <t>Jim Chuchu</t>
  </si>
  <si>
    <t>Olwenya Maina</t>
  </si>
  <si>
    <t>Paul Ogola</t>
  </si>
  <si>
    <t>Stories of Our LivesÂ </t>
  </si>
  <si>
    <t>Mugambi Nthiga</t>
  </si>
  <si>
    <t>Swahili</t>
  </si>
  <si>
    <t>Kenya</t>
  </si>
  <si>
    <t>Daryl Wein</t>
  </si>
  <si>
    <t>Zoe Lister-Jones</t>
  </si>
  <si>
    <t>Breaking UpwardsÂ </t>
  </si>
  <si>
    <t>Jason Trost</t>
  </si>
  <si>
    <t>All Superheroes Must DieÂ </t>
  </si>
  <si>
    <t>Nick Principe</t>
  </si>
  <si>
    <t>Mink Stole</t>
  </si>
  <si>
    <t>Comedy|Crime|Horror</t>
  </si>
  <si>
    <t>Divine</t>
  </si>
  <si>
    <t>Pink FlamingosÂ </t>
  </si>
  <si>
    <t>Edith Massey</t>
  </si>
  <si>
    <t>BÃ©atrice Dalle</t>
  </si>
  <si>
    <t>CleanÂ </t>
  </si>
  <si>
    <t>Jafar Panahi</t>
  </si>
  <si>
    <t>Nargess Mamizadeh</t>
  </si>
  <si>
    <t>Fereshteh Sadre Orafaiy</t>
  </si>
  <si>
    <t>The CircleÂ </t>
  </si>
  <si>
    <t>Mojgan Faramarzi</t>
  </si>
  <si>
    <t>Ivan Kavanagh</t>
  </si>
  <si>
    <t>Michael Parle</t>
  </si>
  <si>
    <t>Patrick O'Donnell</t>
  </si>
  <si>
    <t>Tin Can ManÂ </t>
  </si>
  <si>
    <t>Emma Eliza Regan</t>
  </si>
  <si>
    <t>Kiyoshi Kurosawa</t>
  </si>
  <si>
    <t>Anna Nakagawa</t>
  </si>
  <si>
    <t>KÃ´ji Yakusho</t>
  </si>
  <si>
    <t>The CureÂ </t>
  </si>
  <si>
    <t>Denden</t>
  </si>
  <si>
    <t>Tadeo Garcia</t>
  </si>
  <si>
    <t>Michael Cortez</t>
  </si>
  <si>
    <t>Tatiana Suarez-Pico</t>
  </si>
  <si>
    <t>On the DownlowÂ </t>
  </si>
  <si>
    <t>Eric Ambriz</t>
  </si>
  <si>
    <t>Thomas L. Phillips</t>
  </si>
  <si>
    <t>Joe Coffey</t>
  </si>
  <si>
    <t>Julianna Pitt</t>
  </si>
  <si>
    <t>Sanctuary; Quite a ConundrumÂ </t>
  </si>
  <si>
    <t>John Lucas</t>
  </si>
  <si>
    <t>Ash Baron-Cohen</t>
  </si>
  <si>
    <t>BangÂ </t>
  </si>
  <si>
    <t>James Noble</t>
  </si>
  <si>
    <t>Shane Carruth</t>
  </si>
  <si>
    <t>David Sullivan</t>
  </si>
  <si>
    <t>PrimerÂ </t>
  </si>
  <si>
    <t>Casey Gooden</t>
  </si>
  <si>
    <t>Neill Dela Llana</t>
  </si>
  <si>
    <t>Edgar Tancangco</t>
  </si>
  <si>
    <t>Ian Gamazon</t>
  </si>
  <si>
    <t>CaviteÂ </t>
  </si>
  <si>
    <t>Quynn Ton</t>
  </si>
  <si>
    <t>Philippines</t>
  </si>
  <si>
    <t>Peter Marquardt</t>
  </si>
  <si>
    <t>Carlos Gallardo</t>
  </si>
  <si>
    <t>El MariachiÂ </t>
  </si>
  <si>
    <t>Consuelo GÃ³mez</t>
  </si>
  <si>
    <t>Anthony Vallone</t>
  </si>
  <si>
    <t>John Considine</t>
  </si>
  <si>
    <t>Richard Jewell</t>
  </si>
  <si>
    <t>The Mongol KingÂ </t>
  </si>
  <si>
    <t>Sara Stepnicka</t>
  </si>
  <si>
    <t>Caitlin FitzGerald</t>
  </si>
  <si>
    <t>Kerry BishÃ©</t>
  </si>
  <si>
    <t>NewlywedsÂ </t>
  </si>
  <si>
    <t>Daniella Pineda</t>
  </si>
  <si>
    <t>Scott Smith</t>
  </si>
  <si>
    <t>Daphne Zuniga</t>
  </si>
  <si>
    <t>Signed Sealed DeliveredÂ </t>
  </si>
  <si>
    <t>Valorie Curry</t>
  </si>
  <si>
    <t>Natalie Zea</t>
  </si>
  <si>
    <t xml:space="preserve">The FollowingÂ             </t>
  </si>
  <si>
    <t>Sam Underwood</t>
  </si>
  <si>
    <t>Benjamin Roberds</t>
  </si>
  <si>
    <t>Maxwell Moody</t>
  </si>
  <si>
    <t>Eva Boehnke</t>
  </si>
  <si>
    <t>A Plague So PleasantÂ </t>
  </si>
  <si>
    <t>David Chandler</t>
  </si>
  <si>
    <t>Daniel Hsia</t>
  </si>
  <si>
    <t>Shanghai CallingÂ </t>
  </si>
  <si>
    <t>Brian Herzlinger</t>
  </si>
  <si>
    <t>John August</t>
  </si>
  <si>
    <t>My Date with DrewÂ </t>
  </si>
  <si>
    <t>Column1</t>
  </si>
  <si>
    <t>Column2</t>
  </si>
  <si>
    <t>Mystery</t>
  </si>
  <si>
    <t>Sport</t>
  </si>
  <si>
    <t>Crime</t>
  </si>
  <si>
    <t>War</t>
  </si>
  <si>
    <t>Short</t>
  </si>
  <si>
    <t>Film-Noir</t>
  </si>
  <si>
    <t>Row Labels</t>
  </si>
  <si>
    <t>Grand Total</t>
  </si>
  <si>
    <t>Total Count</t>
  </si>
  <si>
    <t>AVERAGE</t>
  </si>
  <si>
    <t>MEDIAN</t>
  </si>
  <si>
    <t>MODE</t>
  </si>
  <si>
    <t>MAX</t>
  </si>
  <si>
    <t>MIN</t>
  </si>
  <si>
    <t>Var</t>
  </si>
  <si>
    <t>SD</t>
  </si>
  <si>
    <t>Language</t>
  </si>
  <si>
    <t>Count of Language</t>
  </si>
  <si>
    <t>Average of imdb_score</t>
  </si>
  <si>
    <t>StdDevp of imdb_score</t>
  </si>
  <si>
    <t>Median of imdb_score</t>
  </si>
  <si>
    <t>Director</t>
  </si>
  <si>
    <t xml:space="preserve">Large </t>
  </si>
  <si>
    <t>Success rate</t>
  </si>
  <si>
    <t>Precentile</t>
  </si>
  <si>
    <t>Overall Average imdb_score</t>
  </si>
  <si>
    <t>Correleration</t>
  </si>
  <si>
    <t>Highest profit 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</si>
</sst>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2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18" fillId="0" borderId="0" xfId="0" applyFont="1" applyAlignment="1">
      <alignment horizontal="left"/>
    </xf>
    <xf numFmtId="0" fontId="18" fillId="0" borderId="0" xfId="0" applyFont="1"/>
    <xf numFmtId="0" fontId="18" fillId="34" borderId="0" xfId="0" applyFont="1" applyFill="1"/>
    <xf numFmtId="0" fontId="0" fillId="34" borderId="0" xfId="0" applyFill="1" applyAlignment="1">
      <alignment horizontal="left"/>
    </xf>
    <xf numFmtId="0" fontId="0" fillId="34" borderId="0" xfId="0" applyFill="1"/>
    <xf numFmtId="0" fontId="0" fillId="0" borderId="0" xfId="0" applyNumberFormat="1"/>
    <xf numFmtId="0" fontId="19" fillId="36" borderId="0" xfId="0" applyFont="1" applyFill="1"/>
    <xf numFmtId="0" fontId="19" fillId="35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rgb="FFFFFF99"/>
        </patternFill>
      </fill>
    </dxf>
    <dxf>
      <fill>
        <patternFill>
          <bgColor rgb="FFFFFF99"/>
        </patternFill>
      </fill>
    </dxf>
    <dxf>
      <font>
        <color theme="7" tint="-0.249977111117893"/>
      </font>
    </dxf>
    <dxf>
      <font>
        <color theme="7" tint="-0.249977111117893"/>
      </font>
    </dxf>
    <dxf>
      <font>
        <color theme="7" tint="-0.249977111117893"/>
      </font>
    </dxf>
    <dxf>
      <font>
        <color theme="7" tint="-0.249977111117893"/>
      </font>
    </dxf>
    <dxf>
      <font>
        <color theme="7" tint="-0.249977111117893"/>
      </font>
    </dxf>
    <dxf>
      <font>
        <color theme="7" tint="-0.249977111117893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theme="5" tint="-0.249977111117893"/>
      </font>
    </dxf>
    <dxf>
      <font>
        <color theme="5" tint="-0.249977111117893"/>
      </font>
    </dxf>
    <dxf>
      <font>
        <color theme="5" tint="-0.249977111117893"/>
      </font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302537182852144"/>
          <c:y val="0.24939596092155147"/>
          <c:w val="0.76112270341207344"/>
          <c:h val="0.35825240594925634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3"/>
              <c:pt idx="0">
                <c:v>Action</c:v>
              </c:pt>
              <c:pt idx="1">
                <c:v>Adventure</c:v>
              </c:pt>
              <c:pt idx="2">
                <c:v>Animation</c:v>
              </c:pt>
              <c:pt idx="3">
                <c:v>Biography</c:v>
              </c:pt>
              <c:pt idx="4">
                <c:v>Comedy</c:v>
              </c:pt>
              <c:pt idx="5">
                <c:v>Crime</c:v>
              </c:pt>
              <c:pt idx="6">
                <c:v>Documentary</c:v>
              </c:pt>
              <c:pt idx="7">
                <c:v>Drama</c:v>
              </c:pt>
              <c:pt idx="8">
                <c:v>Family</c:v>
              </c:pt>
              <c:pt idx="9">
                <c:v>Fantasy</c:v>
              </c:pt>
              <c:pt idx="10">
                <c:v>Film-Noir</c:v>
              </c:pt>
              <c:pt idx="11">
                <c:v>History</c:v>
              </c:pt>
              <c:pt idx="12">
                <c:v>Horror</c:v>
              </c:pt>
              <c:pt idx="13">
                <c:v>Music</c:v>
              </c:pt>
              <c:pt idx="14">
                <c:v>Musical</c:v>
              </c:pt>
              <c:pt idx="15">
                <c:v>Mystery</c:v>
              </c:pt>
              <c:pt idx="16">
                <c:v>Romance</c:v>
              </c:pt>
              <c:pt idx="17">
                <c:v>Sci-Fi</c:v>
              </c:pt>
              <c:pt idx="18">
                <c:v>Short</c:v>
              </c:pt>
              <c:pt idx="19">
                <c:v>Sport</c:v>
              </c:pt>
              <c:pt idx="20">
                <c:v>Thriller</c:v>
              </c:pt>
              <c:pt idx="21">
                <c:v>War</c:v>
              </c:pt>
              <c:pt idx="22">
                <c:v>Western</c:v>
              </c:pt>
            </c:strLit>
          </c:cat>
          <c:val>
            <c:numLit>
              <c:formatCode>General</c:formatCode>
              <c:ptCount val="23"/>
              <c:pt idx="0">
                <c:v>934</c:v>
              </c:pt>
              <c:pt idx="1">
                <c:v>763</c:v>
              </c:pt>
              <c:pt idx="2">
                <c:v>196</c:v>
              </c:pt>
              <c:pt idx="3">
                <c:v>242</c:v>
              </c:pt>
              <c:pt idx="4">
                <c:v>1491</c:v>
              </c:pt>
              <c:pt idx="5">
                <c:v>702</c:v>
              </c:pt>
              <c:pt idx="6">
                <c:v>61</c:v>
              </c:pt>
              <c:pt idx="7">
                <c:v>1907</c:v>
              </c:pt>
              <c:pt idx="8">
                <c:v>440</c:v>
              </c:pt>
              <c:pt idx="9">
                <c:v>494</c:v>
              </c:pt>
              <c:pt idx="10">
                <c:v>1</c:v>
              </c:pt>
              <c:pt idx="11">
                <c:v>151</c:v>
              </c:pt>
              <c:pt idx="12">
                <c:v>378</c:v>
              </c:pt>
              <c:pt idx="13">
                <c:v>158</c:v>
              </c:pt>
              <c:pt idx="14">
                <c:v>102</c:v>
              </c:pt>
              <c:pt idx="15">
                <c:v>375</c:v>
              </c:pt>
              <c:pt idx="16">
                <c:v>866</c:v>
              </c:pt>
              <c:pt idx="17">
                <c:v>483</c:v>
              </c:pt>
              <c:pt idx="18">
                <c:v>1</c:v>
              </c:pt>
              <c:pt idx="19">
                <c:v>147</c:v>
              </c:pt>
              <c:pt idx="20">
                <c:v>1086</c:v>
              </c:pt>
              <c:pt idx="21">
                <c:v>159</c:v>
              </c:pt>
              <c:pt idx="22">
                <c:v>58</c:v>
              </c:pt>
            </c:numLit>
          </c:val>
          <c:extLst>
            <c:ext xmlns:c16="http://schemas.microsoft.com/office/drawing/2014/chart" uri="{C3380CC4-5D6E-409C-BE32-E72D297353CC}">
              <c16:uniqueId val="{00000000-5059-445B-A756-CA979C3CC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1562096"/>
        <c:axId val="731724144"/>
      </c:barChart>
      <c:catAx>
        <c:axId val="601562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 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724144"/>
        <c:crosses val="autoZero"/>
        <c:auto val="1"/>
        <c:lblAlgn val="ctr"/>
        <c:lblOffset val="100"/>
        <c:noMultiLvlLbl val="0"/>
      </c:catAx>
      <c:valAx>
        <c:axId val="731724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56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'Movie Duration'!$C$1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'Movie Duration'!$B$2:$B$1047307</c:f>
              <c:numCache>
                <c:formatCode>General</c:formatCode>
                <c:ptCount val="1047306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122</c:v>
                </c:pt>
                <c:pt idx="56">
                  <c:v>98</c:v>
                </c:pt>
                <c:pt idx="57">
                  <c:v>91</c:v>
                </c:pt>
                <c:pt idx="58">
                  <c:v>158</c:v>
                </c:pt>
                <c:pt idx="59">
                  <c:v>96</c:v>
                </c:pt>
                <c:pt idx="60">
                  <c:v>127</c:v>
                </c:pt>
                <c:pt idx="61">
                  <c:v>110</c:v>
                </c:pt>
                <c:pt idx="62">
                  <c:v>150</c:v>
                </c:pt>
                <c:pt idx="63">
                  <c:v>144</c:v>
                </c:pt>
                <c:pt idx="64">
                  <c:v>152</c:v>
                </c:pt>
                <c:pt idx="65">
                  <c:v>96</c:v>
                </c:pt>
                <c:pt idx="66">
                  <c:v>94</c:v>
                </c:pt>
                <c:pt idx="67">
                  <c:v>126</c:v>
                </c:pt>
                <c:pt idx="68">
                  <c:v>126</c:v>
                </c:pt>
                <c:pt idx="69">
                  <c:v>106</c:v>
                </c:pt>
                <c:pt idx="70">
                  <c:v>112</c:v>
                </c:pt>
                <c:pt idx="71">
                  <c:v>123</c:v>
                </c:pt>
                <c:pt idx="72">
                  <c:v>96</c:v>
                </c:pt>
                <c:pt idx="73">
                  <c:v>113</c:v>
                </c:pt>
                <c:pt idx="74">
                  <c:v>176</c:v>
                </c:pt>
                <c:pt idx="75">
                  <c:v>118</c:v>
                </c:pt>
                <c:pt idx="76">
                  <c:v>95</c:v>
                </c:pt>
                <c:pt idx="77">
                  <c:v>106</c:v>
                </c:pt>
                <c:pt idx="78">
                  <c:v>124</c:v>
                </c:pt>
                <c:pt idx="79">
                  <c:v>132</c:v>
                </c:pt>
                <c:pt idx="80">
                  <c:v>97</c:v>
                </c:pt>
                <c:pt idx="81">
                  <c:v>130</c:v>
                </c:pt>
                <c:pt idx="82">
                  <c:v>128</c:v>
                </c:pt>
                <c:pt idx="83">
                  <c:v>136</c:v>
                </c:pt>
                <c:pt idx="84">
                  <c:v>93</c:v>
                </c:pt>
                <c:pt idx="85">
                  <c:v>130</c:v>
                </c:pt>
                <c:pt idx="86">
                  <c:v>102</c:v>
                </c:pt>
                <c:pt idx="87">
                  <c:v>101</c:v>
                </c:pt>
                <c:pt idx="88">
                  <c:v>100</c:v>
                </c:pt>
                <c:pt idx="89">
                  <c:v>120</c:v>
                </c:pt>
                <c:pt idx="90">
                  <c:v>98</c:v>
                </c:pt>
                <c:pt idx="91">
                  <c:v>109</c:v>
                </c:pt>
                <c:pt idx="92">
                  <c:v>121</c:v>
                </c:pt>
                <c:pt idx="93">
                  <c:v>169</c:v>
                </c:pt>
                <c:pt idx="94">
                  <c:v>148</c:v>
                </c:pt>
                <c:pt idx="95">
                  <c:v>182</c:v>
                </c:pt>
                <c:pt idx="96">
                  <c:v>106</c:v>
                </c:pt>
                <c:pt idx="97">
                  <c:v>166</c:v>
                </c:pt>
                <c:pt idx="98">
                  <c:v>132</c:v>
                </c:pt>
                <c:pt idx="99">
                  <c:v>137</c:v>
                </c:pt>
                <c:pt idx="100">
                  <c:v>109</c:v>
                </c:pt>
                <c:pt idx="101">
                  <c:v>98</c:v>
                </c:pt>
                <c:pt idx="102">
                  <c:v>113</c:v>
                </c:pt>
                <c:pt idx="103">
                  <c:v>93</c:v>
                </c:pt>
                <c:pt idx="104">
                  <c:v>123</c:v>
                </c:pt>
                <c:pt idx="105">
                  <c:v>126</c:v>
                </c:pt>
                <c:pt idx="106">
                  <c:v>113</c:v>
                </c:pt>
                <c:pt idx="107">
                  <c:v>184</c:v>
                </c:pt>
                <c:pt idx="108">
                  <c:v>144</c:v>
                </c:pt>
                <c:pt idx="109">
                  <c:v>206</c:v>
                </c:pt>
                <c:pt idx="110">
                  <c:v>138</c:v>
                </c:pt>
                <c:pt idx="111">
                  <c:v>157</c:v>
                </c:pt>
                <c:pt idx="112">
                  <c:v>102</c:v>
                </c:pt>
                <c:pt idx="113">
                  <c:v>104</c:v>
                </c:pt>
                <c:pt idx="114">
                  <c:v>115</c:v>
                </c:pt>
                <c:pt idx="115">
                  <c:v>111</c:v>
                </c:pt>
                <c:pt idx="116">
                  <c:v>128</c:v>
                </c:pt>
                <c:pt idx="117">
                  <c:v>89</c:v>
                </c:pt>
                <c:pt idx="118">
                  <c:v>105</c:v>
                </c:pt>
                <c:pt idx="119">
                  <c:v>119</c:v>
                </c:pt>
                <c:pt idx="120">
                  <c:v>129</c:v>
                </c:pt>
                <c:pt idx="121">
                  <c:v>102</c:v>
                </c:pt>
                <c:pt idx="122">
                  <c:v>138</c:v>
                </c:pt>
                <c:pt idx="123">
                  <c:v>112</c:v>
                </c:pt>
                <c:pt idx="124">
                  <c:v>120</c:v>
                </c:pt>
                <c:pt idx="125">
                  <c:v>146</c:v>
                </c:pt>
                <c:pt idx="126">
                  <c:v>115</c:v>
                </c:pt>
                <c:pt idx="127">
                  <c:v>96</c:v>
                </c:pt>
                <c:pt idx="128">
                  <c:v>88</c:v>
                </c:pt>
                <c:pt idx="129">
                  <c:v>99</c:v>
                </c:pt>
                <c:pt idx="130">
                  <c:v>113</c:v>
                </c:pt>
                <c:pt idx="131">
                  <c:v>131</c:v>
                </c:pt>
                <c:pt idx="132">
                  <c:v>119</c:v>
                </c:pt>
                <c:pt idx="133">
                  <c:v>91</c:v>
                </c:pt>
                <c:pt idx="134">
                  <c:v>90</c:v>
                </c:pt>
                <c:pt idx="135">
                  <c:v>103</c:v>
                </c:pt>
                <c:pt idx="136">
                  <c:v>124</c:v>
                </c:pt>
                <c:pt idx="137">
                  <c:v>131</c:v>
                </c:pt>
                <c:pt idx="138">
                  <c:v>88</c:v>
                </c:pt>
                <c:pt idx="139">
                  <c:v>85</c:v>
                </c:pt>
                <c:pt idx="140">
                  <c:v>111</c:v>
                </c:pt>
                <c:pt idx="141">
                  <c:v>92</c:v>
                </c:pt>
                <c:pt idx="142">
                  <c:v>196</c:v>
                </c:pt>
                <c:pt idx="143">
                  <c:v>93</c:v>
                </c:pt>
                <c:pt idx="144">
                  <c:v>133</c:v>
                </c:pt>
                <c:pt idx="145">
                  <c:v>116</c:v>
                </c:pt>
                <c:pt idx="146">
                  <c:v>153</c:v>
                </c:pt>
                <c:pt idx="147">
                  <c:v>88</c:v>
                </c:pt>
                <c:pt idx="148">
                  <c:v>115</c:v>
                </c:pt>
                <c:pt idx="149">
                  <c:v>95</c:v>
                </c:pt>
                <c:pt idx="150">
                  <c:v>133</c:v>
                </c:pt>
                <c:pt idx="151">
                  <c:v>97</c:v>
                </c:pt>
                <c:pt idx="152">
                  <c:v>90</c:v>
                </c:pt>
                <c:pt idx="153">
                  <c:v>154</c:v>
                </c:pt>
                <c:pt idx="154">
                  <c:v>150</c:v>
                </c:pt>
                <c:pt idx="155">
                  <c:v>127</c:v>
                </c:pt>
                <c:pt idx="156">
                  <c:v>121</c:v>
                </c:pt>
                <c:pt idx="157">
                  <c:v>102</c:v>
                </c:pt>
                <c:pt idx="158">
                  <c:v>126</c:v>
                </c:pt>
                <c:pt idx="159">
                  <c:v>121</c:v>
                </c:pt>
                <c:pt idx="160">
                  <c:v>215</c:v>
                </c:pt>
                <c:pt idx="161">
                  <c:v>127</c:v>
                </c:pt>
                <c:pt idx="162">
                  <c:v>138</c:v>
                </c:pt>
                <c:pt idx="163">
                  <c:v>122</c:v>
                </c:pt>
                <c:pt idx="164">
                  <c:v>124</c:v>
                </c:pt>
                <c:pt idx="165">
                  <c:v>106</c:v>
                </c:pt>
                <c:pt idx="166">
                  <c:v>124</c:v>
                </c:pt>
                <c:pt idx="167">
                  <c:v>128</c:v>
                </c:pt>
                <c:pt idx="168">
                  <c:v>138</c:v>
                </c:pt>
                <c:pt idx="169">
                  <c:v>115</c:v>
                </c:pt>
                <c:pt idx="170">
                  <c:v>100</c:v>
                </c:pt>
                <c:pt idx="171">
                  <c:v>135</c:v>
                </c:pt>
                <c:pt idx="172">
                  <c:v>117</c:v>
                </c:pt>
                <c:pt idx="173">
                  <c:v>156</c:v>
                </c:pt>
                <c:pt idx="174">
                  <c:v>96</c:v>
                </c:pt>
                <c:pt idx="175">
                  <c:v>107</c:v>
                </c:pt>
                <c:pt idx="176">
                  <c:v>92</c:v>
                </c:pt>
                <c:pt idx="177">
                  <c:v>115</c:v>
                </c:pt>
                <c:pt idx="178">
                  <c:v>92</c:v>
                </c:pt>
                <c:pt idx="179">
                  <c:v>117</c:v>
                </c:pt>
                <c:pt idx="180">
                  <c:v>146</c:v>
                </c:pt>
                <c:pt idx="181">
                  <c:v>94</c:v>
                </c:pt>
                <c:pt idx="182">
                  <c:v>116</c:v>
                </c:pt>
                <c:pt idx="183">
                  <c:v>147</c:v>
                </c:pt>
                <c:pt idx="184">
                  <c:v>90</c:v>
                </c:pt>
                <c:pt idx="185">
                  <c:v>101</c:v>
                </c:pt>
                <c:pt idx="186">
                  <c:v>138</c:v>
                </c:pt>
                <c:pt idx="187">
                  <c:v>107</c:v>
                </c:pt>
                <c:pt idx="188">
                  <c:v>142</c:v>
                </c:pt>
                <c:pt idx="189">
                  <c:v>165</c:v>
                </c:pt>
                <c:pt idx="190">
                  <c:v>100</c:v>
                </c:pt>
                <c:pt idx="191">
                  <c:v>82</c:v>
                </c:pt>
                <c:pt idx="192">
                  <c:v>98</c:v>
                </c:pt>
                <c:pt idx="193">
                  <c:v>95</c:v>
                </c:pt>
                <c:pt idx="194">
                  <c:v>159</c:v>
                </c:pt>
                <c:pt idx="195">
                  <c:v>96</c:v>
                </c:pt>
                <c:pt idx="196">
                  <c:v>143</c:v>
                </c:pt>
                <c:pt idx="197">
                  <c:v>123</c:v>
                </c:pt>
                <c:pt idx="198">
                  <c:v>174</c:v>
                </c:pt>
                <c:pt idx="199">
                  <c:v>101</c:v>
                </c:pt>
                <c:pt idx="200">
                  <c:v>134</c:v>
                </c:pt>
                <c:pt idx="201">
                  <c:v>132</c:v>
                </c:pt>
                <c:pt idx="202">
                  <c:v>129</c:v>
                </c:pt>
                <c:pt idx="203">
                  <c:v>106</c:v>
                </c:pt>
                <c:pt idx="204">
                  <c:v>113</c:v>
                </c:pt>
                <c:pt idx="205">
                  <c:v>102</c:v>
                </c:pt>
                <c:pt idx="206">
                  <c:v>135</c:v>
                </c:pt>
                <c:pt idx="207">
                  <c:v>125</c:v>
                </c:pt>
                <c:pt idx="208">
                  <c:v>110</c:v>
                </c:pt>
                <c:pt idx="209">
                  <c:v>124</c:v>
                </c:pt>
                <c:pt idx="210">
                  <c:v>123</c:v>
                </c:pt>
                <c:pt idx="211">
                  <c:v>130</c:v>
                </c:pt>
                <c:pt idx="212">
                  <c:v>92</c:v>
                </c:pt>
                <c:pt idx="213">
                  <c:v>127</c:v>
                </c:pt>
                <c:pt idx="214">
                  <c:v>123</c:v>
                </c:pt>
                <c:pt idx="215">
                  <c:v>123</c:v>
                </c:pt>
                <c:pt idx="216">
                  <c:v>107</c:v>
                </c:pt>
                <c:pt idx="217">
                  <c:v>124</c:v>
                </c:pt>
                <c:pt idx="218">
                  <c:v>77</c:v>
                </c:pt>
                <c:pt idx="219">
                  <c:v>109</c:v>
                </c:pt>
                <c:pt idx="220">
                  <c:v>134</c:v>
                </c:pt>
                <c:pt idx="221">
                  <c:v>117</c:v>
                </c:pt>
                <c:pt idx="222">
                  <c:v>135</c:v>
                </c:pt>
                <c:pt idx="223">
                  <c:v>121</c:v>
                </c:pt>
                <c:pt idx="224">
                  <c:v>117</c:v>
                </c:pt>
                <c:pt idx="225">
                  <c:v>124</c:v>
                </c:pt>
                <c:pt idx="226">
                  <c:v>140</c:v>
                </c:pt>
                <c:pt idx="227">
                  <c:v>142</c:v>
                </c:pt>
                <c:pt idx="228">
                  <c:v>92</c:v>
                </c:pt>
                <c:pt idx="229">
                  <c:v>138</c:v>
                </c:pt>
                <c:pt idx="230">
                  <c:v>136</c:v>
                </c:pt>
                <c:pt idx="231">
                  <c:v>98</c:v>
                </c:pt>
                <c:pt idx="232">
                  <c:v>153</c:v>
                </c:pt>
                <c:pt idx="233">
                  <c:v>120</c:v>
                </c:pt>
                <c:pt idx="234">
                  <c:v>101</c:v>
                </c:pt>
                <c:pt idx="235">
                  <c:v>91</c:v>
                </c:pt>
                <c:pt idx="236">
                  <c:v>108</c:v>
                </c:pt>
                <c:pt idx="237">
                  <c:v>112</c:v>
                </c:pt>
                <c:pt idx="238">
                  <c:v>100</c:v>
                </c:pt>
                <c:pt idx="239">
                  <c:v>108</c:v>
                </c:pt>
                <c:pt idx="240">
                  <c:v>114</c:v>
                </c:pt>
                <c:pt idx="241">
                  <c:v>119</c:v>
                </c:pt>
                <c:pt idx="242">
                  <c:v>142</c:v>
                </c:pt>
                <c:pt idx="243">
                  <c:v>125</c:v>
                </c:pt>
                <c:pt idx="244">
                  <c:v>126</c:v>
                </c:pt>
                <c:pt idx="245">
                  <c:v>119</c:v>
                </c:pt>
                <c:pt idx="246">
                  <c:v>170</c:v>
                </c:pt>
                <c:pt idx="247">
                  <c:v>85</c:v>
                </c:pt>
                <c:pt idx="248">
                  <c:v>119</c:v>
                </c:pt>
                <c:pt idx="249">
                  <c:v>102</c:v>
                </c:pt>
                <c:pt idx="250">
                  <c:v>103</c:v>
                </c:pt>
                <c:pt idx="251">
                  <c:v>76</c:v>
                </c:pt>
                <c:pt idx="252">
                  <c:v>120</c:v>
                </c:pt>
                <c:pt idx="253">
                  <c:v>127</c:v>
                </c:pt>
                <c:pt idx="254">
                  <c:v>105</c:v>
                </c:pt>
                <c:pt idx="255">
                  <c:v>121</c:v>
                </c:pt>
                <c:pt idx="256">
                  <c:v>114</c:v>
                </c:pt>
                <c:pt idx="257">
                  <c:v>129</c:v>
                </c:pt>
                <c:pt idx="258">
                  <c:v>171</c:v>
                </c:pt>
                <c:pt idx="259">
                  <c:v>120</c:v>
                </c:pt>
                <c:pt idx="260">
                  <c:v>165</c:v>
                </c:pt>
                <c:pt idx="261">
                  <c:v>82</c:v>
                </c:pt>
                <c:pt idx="262">
                  <c:v>115</c:v>
                </c:pt>
                <c:pt idx="263">
                  <c:v>194</c:v>
                </c:pt>
                <c:pt idx="264">
                  <c:v>84</c:v>
                </c:pt>
                <c:pt idx="265">
                  <c:v>97</c:v>
                </c:pt>
                <c:pt idx="266">
                  <c:v>151</c:v>
                </c:pt>
                <c:pt idx="267">
                  <c:v>136</c:v>
                </c:pt>
                <c:pt idx="268">
                  <c:v>104</c:v>
                </c:pt>
                <c:pt idx="269">
                  <c:v>127</c:v>
                </c:pt>
                <c:pt idx="270">
                  <c:v>171</c:v>
                </c:pt>
                <c:pt idx="271">
                  <c:v>145</c:v>
                </c:pt>
                <c:pt idx="272">
                  <c:v>174</c:v>
                </c:pt>
                <c:pt idx="273">
                  <c:v>144</c:v>
                </c:pt>
                <c:pt idx="274">
                  <c:v>119</c:v>
                </c:pt>
                <c:pt idx="275">
                  <c:v>153</c:v>
                </c:pt>
                <c:pt idx="276">
                  <c:v>140</c:v>
                </c:pt>
                <c:pt idx="277">
                  <c:v>176</c:v>
                </c:pt>
                <c:pt idx="278">
                  <c:v>141</c:v>
                </c:pt>
                <c:pt idx="279">
                  <c:v>106</c:v>
                </c:pt>
                <c:pt idx="280">
                  <c:v>98</c:v>
                </c:pt>
                <c:pt idx="281">
                  <c:v>116</c:v>
                </c:pt>
                <c:pt idx="282">
                  <c:v>115</c:v>
                </c:pt>
                <c:pt idx="283">
                  <c:v>165</c:v>
                </c:pt>
                <c:pt idx="284">
                  <c:v>91</c:v>
                </c:pt>
                <c:pt idx="285">
                  <c:v>78</c:v>
                </c:pt>
                <c:pt idx="286">
                  <c:v>103</c:v>
                </c:pt>
                <c:pt idx="287">
                  <c:v>131</c:v>
                </c:pt>
                <c:pt idx="288">
                  <c:v>104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121</c:v>
                </c:pt>
                <c:pt idx="293">
                  <c:v>143</c:v>
                </c:pt>
                <c:pt idx="294">
                  <c:v>240</c:v>
                </c:pt>
                <c:pt idx="295">
                  <c:v>121</c:v>
                </c:pt>
                <c:pt idx="296">
                  <c:v>129</c:v>
                </c:pt>
                <c:pt idx="297">
                  <c:v>172</c:v>
                </c:pt>
                <c:pt idx="298">
                  <c:v>101</c:v>
                </c:pt>
                <c:pt idx="299">
                  <c:v>87</c:v>
                </c:pt>
                <c:pt idx="300">
                  <c:v>101</c:v>
                </c:pt>
                <c:pt idx="301">
                  <c:v>95</c:v>
                </c:pt>
                <c:pt idx="302">
                  <c:v>102</c:v>
                </c:pt>
                <c:pt idx="303">
                  <c:v>131</c:v>
                </c:pt>
                <c:pt idx="304">
                  <c:v>114</c:v>
                </c:pt>
                <c:pt idx="305">
                  <c:v>94</c:v>
                </c:pt>
                <c:pt idx="306">
                  <c:v>122</c:v>
                </c:pt>
                <c:pt idx="307">
                  <c:v>95</c:v>
                </c:pt>
                <c:pt idx="308">
                  <c:v>115</c:v>
                </c:pt>
                <c:pt idx="309">
                  <c:v>88</c:v>
                </c:pt>
                <c:pt idx="310">
                  <c:v>110</c:v>
                </c:pt>
                <c:pt idx="311">
                  <c:v>130</c:v>
                </c:pt>
                <c:pt idx="312">
                  <c:v>216</c:v>
                </c:pt>
                <c:pt idx="313">
                  <c:v>146</c:v>
                </c:pt>
                <c:pt idx="314">
                  <c:v>85</c:v>
                </c:pt>
                <c:pt idx="315">
                  <c:v>93</c:v>
                </c:pt>
                <c:pt idx="316">
                  <c:v>152</c:v>
                </c:pt>
                <c:pt idx="317">
                  <c:v>85</c:v>
                </c:pt>
                <c:pt idx="318">
                  <c:v>126</c:v>
                </c:pt>
                <c:pt idx="319">
                  <c:v>146</c:v>
                </c:pt>
                <c:pt idx="320">
                  <c:v>89</c:v>
                </c:pt>
                <c:pt idx="321">
                  <c:v>88</c:v>
                </c:pt>
                <c:pt idx="322">
                  <c:v>105</c:v>
                </c:pt>
                <c:pt idx="323">
                  <c:v>135</c:v>
                </c:pt>
                <c:pt idx="324">
                  <c:v>100</c:v>
                </c:pt>
                <c:pt idx="325">
                  <c:v>192</c:v>
                </c:pt>
                <c:pt idx="326">
                  <c:v>172</c:v>
                </c:pt>
                <c:pt idx="327">
                  <c:v>102</c:v>
                </c:pt>
                <c:pt idx="328">
                  <c:v>100</c:v>
                </c:pt>
                <c:pt idx="329">
                  <c:v>119</c:v>
                </c:pt>
                <c:pt idx="330">
                  <c:v>92</c:v>
                </c:pt>
                <c:pt idx="331">
                  <c:v>105</c:v>
                </c:pt>
                <c:pt idx="332">
                  <c:v>107</c:v>
                </c:pt>
                <c:pt idx="333">
                  <c:v>101</c:v>
                </c:pt>
                <c:pt idx="334">
                  <c:v>137</c:v>
                </c:pt>
                <c:pt idx="335">
                  <c:v>115</c:v>
                </c:pt>
                <c:pt idx="336">
                  <c:v>124</c:v>
                </c:pt>
                <c:pt idx="337">
                  <c:v>118</c:v>
                </c:pt>
                <c:pt idx="338">
                  <c:v>98</c:v>
                </c:pt>
                <c:pt idx="339">
                  <c:v>82</c:v>
                </c:pt>
                <c:pt idx="340">
                  <c:v>98</c:v>
                </c:pt>
                <c:pt idx="341">
                  <c:v>90</c:v>
                </c:pt>
                <c:pt idx="342">
                  <c:v>130</c:v>
                </c:pt>
                <c:pt idx="343">
                  <c:v>90</c:v>
                </c:pt>
                <c:pt idx="344">
                  <c:v>94</c:v>
                </c:pt>
                <c:pt idx="345">
                  <c:v>114</c:v>
                </c:pt>
                <c:pt idx="346">
                  <c:v>94</c:v>
                </c:pt>
                <c:pt idx="347">
                  <c:v>151</c:v>
                </c:pt>
                <c:pt idx="348">
                  <c:v>88</c:v>
                </c:pt>
                <c:pt idx="349">
                  <c:v>121</c:v>
                </c:pt>
                <c:pt idx="350">
                  <c:v>158</c:v>
                </c:pt>
                <c:pt idx="351">
                  <c:v>128</c:v>
                </c:pt>
                <c:pt idx="352">
                  <c:v>128</c:v>
                </c:pt>
                <c:pt idx="353">
                  <c:v>95</c:v>
                </c:pt>
                <c:pt idx="354">
                  <c:v>92</c:v>
                </c:pt>
                <c:pt idx="355">
                  <c:v>121</c:v>
                </c:pt>
                <c:pt idx="356">
                  <c:v>113</c:v>
                </c:pt>
                <c:pt idx="357">
                  <c:v>106</c:v>
                </c:pt>
                <c:pt idx="358">
                  <c:v>146</c:v>
                </c:pt>
                <c:pt idx="359">
                  <c:v>88</c:v>
                </c:pt>
                <c:pt idx="360">
                  <c:v>150</c:v>
                </c:pt>
                <c:pt idx="361">
                  <c:v>119</c:v>
                </c:pt>
                <c:pt idx="362">
                  <c:v>128</c:v>
                </c:pt>
                <c:pt idx="363">
                  <c:v>106</c:v>
                </c:pt>
                <c:pt idx="364">
                  <c:v>117</c:v>
                </c:pt>
                <c:pt idx="365">
                  <c:v>129</c:v>
                </c:pt>
                <c:pt idx="366">
                  <c:v>116</c:v>
                </c:pt>
                <c:pt idx="367">
                  <c:v>114</c:v>
                </c:pt>
                <c:pt idx="368">
                  <c:v>114</c:v>
                </c:pt>
                <c:pt idx="369">
                  <c:v>96</c:v>
                </c:pt>
                <c:pt idx="370">
                  <c:v>132</c:v>
                </c:pt>
                <c:pt idx="371">
                  <c:v>104</c:v>
                </c:pt>
                <c:pt idx="372">
                  <c:v>111</c:v>
                </c:pt>
                <c:pt idx="373">
                  <c:v>138</c:v>
                </c:pt>
                <c:pt idx="374">
                  <c:v>129</c:v>
                </c:pt>
                <c:pt idx="375">
                  <c:v>144</c:v>
                </c:pt>
                <c:pt idx="376">
                  <c:v>110</c:v>
                </c:pt>
                <c:pt idx="377">
                  <c:v>140</c:v>
                </c:pt>
                <c:pt idx="378">
                  <c:v>113</c:v>
                </c:pt>
                <c:pt idx="379">
                  <c:v>143</c:v>
                </c:pt>
                <c:pt idx="380">
                  <c:v>108</c:v>
                </c:pt>
                <c:pt idx="381">
                  <c:v>108</c:v>
                </c:pt>
                <c:pt idx="382">
                  <c:v>124</c:v>
                </c:pt>
                <c:pt idx="383">
                  <c:v>116</c:v>
                </c:pt>
                <c:pt idx="384">
                  <c:v>110</c:v>
                </c:pt>
                <c:pt idx="385">
                  <c:v>91</c:v>
                </c:pt>
                <c:pt idx="386">
                  <c:v>107</c:v>
                </c:pt>
                <c:pt idx="387">
                  <c:v>115</c:v>
                </c:pt>
                <c:pt idx="388">
                  <c:v>100</c:v>
                </c:pt>
                <c:pt idx="389">
                  <c:v>104</c:v>
                </c:pt>
                <c:pt idx="390">
                  <c:v>138</c:v>
                </c:pt>
                <c:pt idx="391">
                  <c:v>140</c:v>
                </c:pt>
                <c:pt idx="392">
                  <c:v>120</c:v>
                </c:pt>
                <c:pt idx="393">
                  <c:v>122</c:v>
                </c:pt>
                <c:pt idx="394">
                  <c:v>83</c:v>
                </c:pt>
                <c:pt idx="395">
                  <c:v>139</c:v>
                </c:pt>
                <c:pt idx="396">
                  <c:v>131</c:v>
                </c:pt>
                <c:pt idx="397">
                  <c:v>104</c:v>
                </c:pt>
                <c:pt idx="398">
                  <c:v>130</c:v>
                </c:pt>
                <c:pt idx="399">
                  <c:v>145</c:v>
                </c:pt>
                <c:pt idx="400">
                  <c:v>104</c:v>
                </c:pt>
                <c:pt idx="401">
                  <c:v>97</c:v>
                </c:pt>
                <c:pt idx="402">
                  <c:v>178</c:v>
                </c:pt>
                <c:pt idx="403">
                  <c:v>108</c:v>
                </c:pt>
                <c:pt idx="404">
                  <c:v>106</c:v>
                </c:pt>
                <c:pt idx="405">
                  <c:v>112</c:v>
                </c:pt>
                <c:pt idx="406">
                  <c:v>135</c:v>
                </c:pt>
                <c:pt idx="407">
                  <c:v>109</c:v>
                </c:pt>
                <c:pt idx="408">
                  <c:v>86</c:v>
                </c:pt>
                <c:pt idx="409">
                  <c:v>95</c:v>
                </c:pt>
                <c:pt idx="410">
                  <c:v>107</c:v>
                </c:pt>
                <c:pt idx="411">
                  <c:v>82</c:v>
                </c:pt>
                <c:pt idx="412">
                  <c:v>88</c:v>
                </c:pt>
                <c:pt idx="413">
                  <c:v>120</c:v>
                </c:pt>
                <c:pt idx="414">
                  <c:v>162</c:v>
                </c:pt>
                <c:pt idx="415">
                  <c:v>123</c:v>
                </c:pt>
                <c:pt idx="416">
                  <c:v>101</c:v>
                </c:pt>
                <c:pt idx="417">
                  <c:v>113</c:v>
                </c:pt>
                <c:pt idx="418">
                  <c:v>110</c:v>
                </c:pt>
                <c:pt idx="419">
                  <c:v>142</c:v>
                </c:pt>
                <c:pt idx="420">
                  <c:v>102</c:v>
                </c:pt>
                <c:pt idx="421">
                  <c:v>126</c:v>
                </c:pt>
                <c:pt idx="422">
                  <c:v>83</c:v>
                </c:pt>
                <c:pt idx="423">
                  <c:v>85</c:v>
                </c:pt>
                <c:pt idx="424">
                  <c:v>120</c:v>
                </c:pt>
                <c:pt idx="425">
                  <c:v>116</c:v>
                </c:pt>
                <c:pt idx="426">
                  <c:v>113</c:v>
                </c:pt>
                <c:pt idx="427">
                  <c:v>87</c:v>
                </c:pt>
                <c:pt idx="428">
                  <c:v>101</c:v>
                </c:pt>
                <c:pt idx="429">
                  <c:v>110</c:v>
                </c:pt>
                <c:pt idx="430">
                  <c:v>128</c:v>
                </c:pt>
                <c:pt idx="431">
                  <c:v>138</c:v>
                </c:pt>
                <c:pt idx="432">
                  <c:v>88</c:v>
                </c:pt>
                <c:pt idx="433">
                  <c:v>91</c:v>
                </c:pt>
                <c:pt idx="434">
                  <c:v>138</c:v>
                </c:pt>
                <c:pt idx="435">
                  <c:v>99</c:v>
                </c:pt>
                <c:pt idx="436">
                  <c:v>117</c:v>
                </c:pt>
                <c:pt idx="437">
                  <c:v>117</c:v>
                </c:pt>
                <c:pt idx="438">
                  <c:v>123</c:v>
                </c:pt>
                <c:pt idx="439">
                  <c:v>118</c:v>
                </c:pt>
                <c:pt idx="440">
                  <c:v>154</c:v>
                </c:pt>
                <c:pt idx="441">
                  <c:v>118</c:v>
                </c:pt>
                <c:pt idx="442">
                  <c:v>90</c:v>
                </c:pt>
                <c:pt idx="443">
                  <c:v>113</c:v>
                </c:pt>
                <c:pt idx="444">
                  <c:v>88</c:v>
                </c:pt>
                <c:pt idx="445">
                  <c:v>93</c:v>
                </c:pt>
                <c:pt idx="446">
                  <c:v>104</c:v>
                </c:pt>
                <c:pt idx="447">
                  <c:v>135</c:v>
                </c:pt>
                <c:pt idx="448">
                  <c:v>134</c:v>
                </c:pt>
                <c:pt idx="449">
                  <c:v>98</c:v>
                </c:pt>
                <c:pt idx="450">
                  <c:v>80</c:v>
                </c:pt>
                <c:pt idx="451">
                  <c:v>83</c:v>
                </c:pt>
                <c:pt idx="452">
                  <c:v>102</c:v>
                </c:pt>
                <c:pt idx="453">
                  <c:v>130</c:v>
                </c:pt>
                <c:pt idx="454">
                  <c:v>129</c:v>
                </c:pt>
                <c:pt idx="455">
                  <c:v>89</c:v>
                </c:pt>
                <c:pt idx="456">
                  <c:v>74</c:v>
                </c:pt>
                <c:pt idx="457">
                  <c:v>96</c:v>
                </c:pt>
                <c:pt idx="458">
                  <c:v>114</c:v>
                </c:pt>
                <c:pt idx="459">
                  <c:v>99</c:v>
                </c:pt>
                <c:pt idx="460">
                  <c:v>129</c:v>
                </c:pt>
                <c:pt idx="461">
                  <c:v>113</c:v>
                </c:pt>
                <c:pt idx="462">
                  <c:v>90</c:v>
                </c:pt>
                <c:pt idx="463">
                  <c:v>118</c:v>
                </c:pt>
                <c:pt idx="464">
                  <c:v>106</c:v>
                </c:pt>
                <c:pt idx="465">
                  <c:v>89</c:v>
                </c:pt>
                <c:pt idx="466">
                  <c:v>145</c:v>
                </c:pt>
                <c:pt idx="467">
                  <c:v>114</c:v>
                </c:pt>
                <c:pt idx="468">
                  <c:v>87</c:v>
                </c:pt>
                <c:pt idx="469">
                  <c:v>119</c:v>
                </c:pt>
                <c:pt idx="470">
                  <c:v>91</c:v>
                </c:pt>
                <c:pt idx="471">
                  <c:v>118</c:v>
                </c:pt>
                <c:pt idx="472">
                  <c:v>116</c:v>
                </c:pt>
                <c:pt idx="473">
                  <c:v>177</c:v>
                </c:pt>
                <c:pt idx="474">
                  <c:v>97</c:v>
                </c:pt>
                <c:pt idx="475">
                  <c:v>106</c:v>
                </c:pt>
                <c:pt idx="476">
                  <c:v>106</c:v>
                </c:pt>
                <c:pt idx="477">
                  <c:v>94</c:v>
                </c:pt>
                <c:pt idx="478">
                  <c:v>104</c:v>
                </c:pt>
                <c:pt idx="479">
                  <c:v>102</c:v>
                </c:pt>
                <c:pt idx="480">
                  <c:v>105</c:v>
                </c:pt>
                <c:pt idx="481">
                  <c:v>135</c:v>
                </c:pt>
                <c:pt idx="482">
                  <c:v>73</c:v>
                </c:pt>
                <c:pt idx="483">
                  <c:v>94</c:v>
                </c:pt>
                <c:pt idx="484">
                  <c:v>95</c:v>
                </c:pt>
                <c:pt idx="485">
                  <c:v>124</c:v>
                </c:pt>
                <c:pt idx="486">
                  <c:v>136</c:v>
                </c:pt>
                <c:pt idx="487">
                  <c:v>91</c:v>
                </c:pt>
                <c:pt idx="488">
                  <c:v>107</c:v>
                </c:pt>
                <c:pt idx="489">
                  <c:v>108</c:v>
                </c:pt>
                <c:pt idx="490">
                  <c:v>99</c:v>
                </c:pt>
                <c:pt idx="491">
                  <c:v>92</c:v>
                </c:pt>
                <c:pt idx="492">
                  <c:v>87</c:v>
                </c:pt>
                <c:pt idx="493">
                  <c:v>110</c:v>
                </c:pt>
                <c:pt idx="494">
                  <c:v>98</c:v>
                </c:pt>
                <c:pt idx="495">
                  <c:v>154</c:v>
                </c:pt>
                <c:pt idx="496">
                  <c:v>129</c:v>
                </c:pt>
                <c:pt idx="497">
                  <c:v>86</c:v>
                </c:pt>
                <c:pt idx="498">
                  <c:v>109</c:v>
                </c:pt>
                <c:pt idx="499">
                  <c:v>104</c:v>
                </c:pt>
                <c:pt idx="500">
                  <c:v>110</c:v>
                </c:pt>
                <c:pt idx="501">
                  <c:v>136</c:v>
                </c:pt>
                <c:pt idx="502">
                  <c:v>115</c:v>
                </c:pt>
                <c:pt idx="503">
                  <c:v>99</c:v>
                </c:pt>
                <c:pt idx="504">
                  <c:v>117</c:v>
                </c:pt>
                <c:pt idx="505">
                  <c:v>125</c:v>
                </c:pt>
                <c:pt idx="506">
                  <c:v>110</c:v>
                </c:pt>
                <c:pt idx="507">
                  <c:v>125</c:v>
                </c:pt>
                <c:pt idx="508">
                  <c:v>102</c:v>
                </c:pt>
                <c:pt idx="509">
                  <c:v>128</c:v>
                </c:pt>
                <c:pt idx="510">
                  <c:v>100</c:v>
                </c:pt>
                <c:pt idx="511">
                  <c:v>124</c:v>
                </c:pt>
                <c:pt idx="512">
                  <c:v>102</c:v>
                </c:pt>
                <c:pt idx="513">
                  <c:v>90</c:v>
                </c:pt>
                <c:pt idx="514">
                  <c:v>130</c:v>
                </c:pt>
                <c:pt idx="515">
                  <c:v>118</c:v>
                </c:pt>
                <c:pt idx="516">
                  <c:v>163</c:v>
                </c:pt>
                <c:pt idx="517">
                  <c:v>142</c:v>
                </c:pt>
                <c:pt idx="518">
                  <c:v>100</c:v>
                </c:pt>
                <c:pt idx="519">
                  <c:v>116</c:v>
                </c:pt>
                <c:pt idx="520">
                  <c:v>131</c:v>
                </c:pt>
                <c:pt idx="521">
                  <c:v>91</c:v>
                </c:pt>
                <c:pt idx="522">
                  <c:v>123</c:v>
                </c:pt>
                <c:pt idx="523">
                  <c:v>134</c:v>
                </c:pt>
                <c:pt idx="524">
                  <c:v>148</c:v>
                </c:pt>
                <c:pt idx="525">
                  <c:v>110</c:v>
                </c:pt>
                <c:pt idx="526">
                  <c:v>113</c:v>
                </c:pt>
                <c:pt idx="527">
                  <c:v>94</c:v>
                </c:pt>
                <c:pt idx="528">
                  <c:v>116</c:v>
                </c:pt>
                <c:pt idx="529">
                  <c:v>99</c:v>
                </c:pt>
                <c:pt idx="530">
                  <c:v>93</c:v>
                </c:pt>
                <c:pt idx="531">
                  <c:v>113</c:v>
                </c:pt>
                <c:pt idx="532">
                  <c:v>106</c:v>
                </c:pt>
                <c:pt idx="533">
                  <c:v>91</c:v>
                </c:pt>
                <c:pt idx="534">
                  <c:v>128</c:v>
                </c:pt>
                <c:pt idx="535">
                  <c:v>98</c:v>
                </c:pt>
                <c:pt idx="536">
                  <c:v>134</c:v>
                </c:pt>
                <c:pt idx="537">
                  <c:v>97</c:v>
                </c:pt>
                <c:pt idx="538">
                  <c:v>112</c:v>
                </c:pt>
                <c:pt idx="539">
                  <c:v>153</c:v>
                </c:pt>
                <c:pt idx="540">
                  <c:v>110</c:v>
                </c:pt>
                <c:pt idx="541">
                  <c:v>122</c:v>
                </c:pt>
                <c:pt idx="542">
                  <c:v>87</c:v>
                </c:pt>
                <c:pt idx="543">
                  <c:v>178</c:v>
                </c:pt>
                <c:pt idx="544">
                  <c:v>125</c:v>
                </c:pt>
                <c:pt idx="545">
                  <c:v>87</c:v>
                </c:pt>
                <c:pt idx="546">
                  <c:v>152</c:v>
                </c:pt>
                <c:pt idx="547">
                  <c:v>116</c:v>
                </c:pt>
                <c:pt idx="548">
                  <c:v>109</c:v>
                </c:pt>
                <c:pt idx="549">
                  <c:v>108</c:v>
                </c:pt>
                <c:pt idx="550">
                  <c:v>85</c:v>
                </c:pt>
                <c:pt idx="551">
                  <c:v>106</c:v>
                </c:pt>
                <c:pt idx="552">
                  <c:v>93</c:v>
                </c:pt>
                <c:pt idx="553">
                  <c:v>117</c:v>
                </c:pt>
                <c:pt idx="554">
                  <c:v>116</c:v>
                </c:pt>
                <c:pt idx="555">
                  <c:v>132</c:v>
                </c:pt>
                <c:pt idx="556">
                  <c:v>92</c:v>
                </c:pt>
                <c:pt idx="557">
                  <c:v>139</c:v>
                </c:pt>
                <c:pt idx="558">
                  <c:v>153</c:v>
                </c:pt>
                <c:pt idx="559">
                  <c:v>142</c:v>
                </c:pt>
                <c:pt idx="560">
                  <c:v>124</c:v>
                </c:pt>
                <c:pt idx="561">
                  <c:v>117</c:v>
                </c:pt>
                <c:pt idx="562">
                  <c:v>141</c:v>
                </c:pt>
                <c:pt idx="563">
                  <c:v>110</c:v>
                </c:pt>
                <c:pt idx="564">
                  <c:v>109</c:v>
                </c:pt>
                <c:pt idx="565">
                  <c:v>88</c:v>
                </c:pt>
                <c:pt idx="566">
                  <c:v>124</c:v>
                </c:pt>
                <c:pt idx="567">
                  <c:v>119</c:v>
                </c:pt>
                <c:pt idx="568">
                  <c:v>103</c:v>
                </c:pt>
                <c:pt idx="569">
                  <c:v>116</c:v>
                </c:pt>
                <c:pt idx="570">
                  <c:v>125</c:v>
                </c:pt>
                <c:pt idx="571">
                  <c:v>125</c:v>
                </c:pt>
                <c:pt idx="572">
                  <c:v>146</c:v>
                </c:pt>
                <c:pt idx="573">
                  <c:v>118</c:v>
                </c:pt>
                <c:pt idx="574">
                  <c:v>171</c:v>
                </c:pt>
                <c:pt idx="575">
                  <c:v>136</c:v>
                </c:pt>
                <c:pt idx="576">
                  <c:v>92</c:v>
                </c:pt>
                <c:pt idx="577">
                  <c:v>116</c:v>
                </c:pt>
                <c:pt idx="578">
                  <c:v>127</c:v>
                </c:pt>
                <c:pt idx="579">
                  <c:v>136</c:v>
                </c:pt>
                <c:pt idx="580">
                  <c:v>111</c:v>
                </c:pt>
                <c:pt idx="581">
                  <c:v>116</c:v>
                </c:pt>
                <c:pt idx="582">
                  <c:v>113</c:v>
                </c:pt>
                <c:pt idx="583">
                  <c:v>97</c:v>
                </c:pt>
                <c:pt idx="584">
                  <c:v>88</c:v>
                </c:pt>
                <c:pt idx="585">
                  <c:v>136</c:v>
                </c:pt>
                <c:pt idx="586">
                  <c:v>125</c:v>
                </c:pt>
                <c:pt idx="587">
                  <c:v>116</c:v>
                </c:pt>
                <c:pt idx="588">
                  <c:v>98</c:v>
                </c:pt>
                <c:pt idx="589">
                  <c:v>91</c:v>
                </c:pt>
                <c:pt idx="590">
                  <c:v>97</c:v>
                </c:pt>
                <c:pt idx="591">
                  <c:v>95</c:v>
                </c:pt>
                <c:pt idx="592">
                  <c:v>88</c:v>
                </c:pt>
                <c:pt idx="593">
                  <c:v>133</c:v>
                </c:pt>
                <c:pt idx="594">
                  <c:v>106</c:v>
                </c:pt>
                <c:pt idx="595">
                  <c:v>116</c:v>
                </c:pt>
                <c:pt idx="596">
                  <c:v>115</c:v>
                </c:pt>
                <c:pt idx="597">
                  <c:v>99</c:v>
                </c:pt>
                <c:pt idx="598">
                  <c:v>124</c:v>
                </c:pt>
                <c:pt idx="599">
                  <c:v>124</c:v>
                </c:pt>
                <c:pt idx="600">
                  <c:v>124</c:v>
                </c:pt>
                <c:pt idx="601">
                  <c:v>87</c:v>
                </c:pt>
                <c:pt idx="602">
                  <c:v>105</c:v>
                </c:pt>
                <c:pt idx="603">
                  <c:v>125</c:v>
                </c:pt>
                <c:pt idx="604">
                  <c:v>141</c:v>
                </c:pt>
                <c:pt idx="605">
                  <c:v>121</c:v>
                </c:pt>
                <c:pt idx="606">
                  <c:v>111</c:v>
                </c:pt>
                <c:pt idx="607">
                  <c:v>157</c:v>
                </c:pt>
                <c:pt idx="608">
                  <c:v>128</c:v>
                </c:pt>
                <c:pt idx="609">
                  <c:v>105</c:v>
                </c:pt>
                <c:pt idx="610">
                  <c:v>113</c:v>
                </c:pt>
                <c:pt idx="611">
                  <c:v>121</c:v>
                </c:pt>
                <c:pt idx="612">
                  <c:v>102</c:v>
                </c:pt>
                <c:pt idx="613">
                  <c:v>169</c:v>
                </c:pt>
                <c:pt idx="614">
                  <c:v>132</c:v>
                </c:pt>
                <c:pt idx="615">
                  <c:v>127</c:v>
                </c:pt>
                <c:pt idx="616">
                  <c:v>103</c:v>
                </c:pt>
                <c:pt idx="617">
                  <c:v>136</c:v>
                </c:pt>
                <c:pt idx="618">
                  <c:v>150</c:v>
                </c:pt>
                <c:pt idx="619">
                  <c:v>136</c:v>
                </c:pt>
                <c:pt idx="620">
                  <c:v>140</c:v>
                </c:pt>
                <c:pt idx="621">
                  <c:v>104</c:v>
                </c:pt>
                <c:pt idx="622">
                  <c:v>158</c:v>
                </c:pt>
                <c:pt idx="623">
                  <c:v>119</c:v>
                </c:pt>
                <c:pt idx="624">
                  <c:v>106</c:v>
                </c:pt>
                <c:pt idx="625">
                  <c:v>136</c:v>
                </c:pt>
                <c:pt idx="626">
                  <c:v>95</c:v>
                </c:pt>
                <c:pt idx="627">
                  <c:v>137</c:v>
                </c:pt>
                <c:pt idx="628">
                  <c:v>130</c:v>
                </c:pt>
                <c:pt idx="629">
                  <c:v>124</c:v>
                </c:pt>
                <c:pt idx="630">
                  <c:v>108</c:v>
                </c:pt>
                <c:pt idx="631">
                  <c:v>104</c:v>
                </c:pt>
                <c:pt idx="632">
                  <c:v>129</c:v>
                </c:pt>
                <c:pt idx="633">
                  <c:v>117</c:v>
                </c:pt>
                <c:pt idx="634">
                  <c:v>99</c:v>
                </c:pt>
                <c:pt idx="635">
                  <c:v>159</c:v>
                </c:pt>
                <c:pt idx="636">
                  <c:v>118</c:v>
                </c:pt>
                <c:pt idx="637">
                  <c:v>105</c:v>
                </c:pt>
                <c:pt idx="638">
                  <c:v>103</c:v>
                </c:pt>
                <c:pt idx="639">
                  <c:v>122</c:v>
                </c:pt>
                <c:pt idx="640">
                  <c:v>143</c:v>
                </c:pt>
                <c:pt idx="641">
                  <c:v>96</c:v>
                </c:pt>
                <c:pt idx="642">
                  <c:v>111</c:v>
                </c:pt>
                <c:pt idx="643">
                  <c:v>121</c:v>
                </c:pt>
                <c:pt idx="644">
                  <c:v>135</c:v>
                </c:pt>
                <c:pt idx="645">
                  <c:v>101</c:v>
                </c:pt>
                <c:pt idx="646">
                  <c:v>151</c:v>
                </c:pt>
                <c:pt idx="647">
                  <c:v>131</c:v>
                </c:pt>
                <c:pt idx="648">
                  <c:v>100</c:v>
                </c:pt>
                <c:pt idx="649">
                  <c:v>105</c:v>
                </c:pt>
                <c:pt idx="650">
                  <c:v>92</c:v>
                </c:pt>
                <c:pt idx="651">
                  <c:v>130</c:v>
                </c:pt>
                <c:pt idx="652">
                  <c:v>100</c:v>
                </c:pt>
                <c:pt idx="653">
                  <c:v>102</c:v>
                </c:pt>
                <c:pt idx="654">
                  <c:v>133</c:v>
                </c:pt>
                <c:pt idx="655">
                  <c:v>121</c:v>
                </c:pt>
                <c:pt idx="656">
                  <c:v>147</c:v>
                </c:pt>
                <c:pt idx="657">
                  <c:v>94</c:v>
                </c:pt>
                <c:pt idx="658">
                  <c:v>94</c:v>
                </c:pt>
                <c:pt idx="659">
                  <c:v>127</c:v>
                </c:pt>
                <c:pt idx="660">
                  <c:v>212</c:v>
                </c:pt>
                <c:pt idx="661">
                  <c:v>141</c:v>
                </c:pt>
                <c:pt idx="662">
                  <c:v>103</c:v>
                </c:pt>
                <c:pt idx="663">
                  <c:v>98</c:v>
                </c:pt>
                <c:pt idx="664">
                  <c:v>116</c:v>
                </c:pt>
                <c:pt idx="665">
                  <c:v>114</c:v>
                </c:pt>
                <c:pt idx="666">
                  <c:v>87</c:v>
                </c:pt>
                <c:pt idx="667">
                  <c:v>125</c:v>
                </c:pt>
                <c:pt idx="668">
                  <c:v>187</c:v>
                </c:pt>
                <c:pt idx="669">
                  <c:v>93</c:v>
                </c:pt>
                <c:pt idx="670">
                  <c:v>95</c:v>
                </c:pt>
                <c:pt idx="671">
                  <c:v>117</c:v>
                </c:pt>
                <c:pt idx="672">
                  <c:v>106</c:v>
                </c:pt>
                <c:pt idx="673">
                  <c:v>115</c:v>
                </c:pt>
                <c:pt idx="674">
                  <c:v>189</c:v>
                </c:pt>
                <c:pt idx="675">
                  <c:v>81</c:v>
                </c:pt>
                <c:pt idx="676">
                  <c:v>149</c:v>
                </c:pt>
                <c:pt idx="677">
                  <c:v>119</c:v>
                </c:pt>
                <c:pt idx="678">
                  <c:v>130</c:v>
                </c:pt>
                <c:pt idx="679">
                  <c:v>116</c:v>
                </c:pt>
                <c:pt idx="680">
                  <c:v>103</c:v>
                </c:pt>
                <c:pt idx="681">
                  <c:v>99</c:v>
                </c:pt>
                <c:pt idx="682">
                  <c:v>92</c:v>
                </c:pt>
                <c:pt idx="683">
                  <c:v>109</c:v>
                </c:pt>
                <c:pt idx="684">
                  <c:v>87</c:v>
                </c:pt>
                <c:pt idx="685">
                  <c:v>111</c:v>
                </c:pt>
                <c:pt idx="686">
                  <c:v>101</c:v>
                </c:pt>
                <c:pt idx="687">
                  <c:v>83</c:v>
                </c:pt>
                <c:pt idx="688">
                  <c:v>113</c:v>
                </c:pt>
                <c:pt idx="689">
                  <c:v>107</c:v>
                </c:pt>
                <c:pt idx="690">
                  <c:v>94</c:v>
                </c:pt>
                <c:pt idx="691">
                  <c:v>132</c:v>
                </c:pt>
                <c:pt idx="692">
                  <c:v>140</c:v>
                </c:pt>
                <c:pt idx="693">
                  <c:v>125</c:v>
                </c:pt>
                <c:pt idx="694">
                  <c:v>111</c:v>
                </c:pt>
                <c:pt idx="695">
                  <c:v>156</c:v>
                </c:pt>
                <c:pt idx="696">
                  <c:v>170</c:v>
                </c:pt>
                <c:pt idx="697">
                  <c:v>120</c:v>
                </c:pt>
                <c:pt idx="698">
                  <c:v>100</c:v>
                </c:pt>
                <c:pt idx="699">
                  <c:v>115</c:v>
                </c:pt>
                <c:pt idx="700">
                  <c:v>130</c:v>
                </c:pt>
                <c:pt idx="701">
                  <c:v>105</c:v>
                </c:pt>
                <c:pt idx="702">
                  <c:v>111</c:v>
                </c:pt>
                <c:pt idx="703">
                  <c:v>106</c:v>
                </c:pt>
                <c:pt idx="704">
                  <c:v>89</c:v>
                </c:pt>
                <c:pt idx="705">
                  <c:v>100</c:v>
                </c:pt>
                <c:pt idx="706">
                  <c:v>91</c:v>
                </c:pt>
                <c:pt idx="707">
                  <c:v>146</c:v>
                </c:pt>
                <c:pt idx="708">
                  <c:v>98</c:v>
                </c:pt>
                <c:pt idx="709">
                  <c:v>101</c:v>
                </c:pt>
                <c:pt idx="710">
                  <c:v>94</c:v>
                </c:pt>
                <c:pt idx="711">
                  <c:v>132</c:v>
                </c:pt>
                <c:pt idx="712">
                  <c:v>115</c:v>
                </c:pt>
                <c:pt idx="713">
                  <c:v>92</c:v>
                </c:pt>
                <c:pt idx="714">
                  <c:v>124</c:v>
                </c:pt>
                <c:pt idx="715">
                  <c:v>119</c:v>
                </c:pt>
                <c:pt idx="716">
                  <c:v>124</c:v>
                </c:pt>
                <c:pt idx="717">
                  <c:v>93</c:v>
                </c:pt>
                <c:pt idx="718">
                  <c:v>98</c:v>
                </c:pt>
                <c:pt idx="719">
                  <c:v>92</c:v>
                </c:pt>
                <c:pt idx="720">
                  <c:v>105</c:v>
                </c:pt>
                <c:pt idx="721">
                  <c:v>124</c:v>
                </c:pt>
                <c:pt idx="722">
                  <c:v>99</c:v>
                </c:pt>
                <c:pt idx="723">
                  <c:v>116</c:v>
                </c:pt>
                <c:pt idx="724">
                  <c:v>124</c:v>
                </c:pt>
                <c:pt idx="725">
                  <c:v>96</c:v>
                </c:pt>
                <c:pt idx="726">
                  <c:v>104</c:v>
                </c:pt>
                <c:pt idx="727">
                  <c:v>100</c:v>
                </c:pt>
                <c:pt idx="728">
                  <c:v>115</c:v>
                </c:pt>
                <c:pt idx="729">
                  <c:v>101</c:v>
                </c:pt>
                <c:pt idx="730">
                  <c:v>113</c:v>
                </c:pt>
                <c:pt idx="731">
                  <c:v>100</c:v>
                </c:pt>
                <c:pt idx="732">
                  <c:v>134</c:v>
                </c:pt>
                <c:pt idx="733">
                  <c:v>125</c:v>
                </c:pt>
                <c:pt idx="734">
                  <c:v>94</c:v>
                </c:pt>
                <c:pt idx="735">
                  <c:v>107</c:v>
                </c:pt>
                <c:pt idx="736">
                  <c:v>91</c:v>
                </c:pt>
                <c:pt idx="737">
                  <c:v>116</c:v>
                </c:pt>
                <c:pt idx="738">
                  <c:v>100</c:v>
                </c:pt>
                <c:pt idx="739">
                  <c:v>117</c:v>
                </c:pt>
                <c:pt idx="740">
                  <c:v>110</c:v>
                </c:pt>
                <c:pt idx="741">
                  <c:v>96</c:v>
                </c:pt>
                <c:pt idx="742">
                  <c:v>101</c:v>
                </c:pt>
                <c:pt idx="743">
                  <c:v>111</c:v>
                </c:pt>
                <c:pt idx="744">
                  <c:v>117</c:v>
                </c:pt>
                <c:pt idx="745">
                  <c:v>126</c:v>
                </c:pt>
                <c:pt idx="746">
                  <c:v>152</c:v>
                </c:pt>
                <c:pt idx="747">
                  <c:v>101</c:v>
                </c:pt>
                <c:pt idx="748">
                  <c:v>87</c:v>
                </c:pt>
                <c:pt idx="749">
                  <c:v>85</c:v>
                </c:pt>
                <c:pt idx="750">
                  <c:v>130</c:v>
                </c:pt>
                <c:pt idx="751">
                  <c:v>104</c:v>
                </c:pt>
                <c:pt idx="752">
                  <c:v>121</c:v>
                </c:pt>
                <c:pt idx="753">
                  <c:v>140</c:v>
                </c:pt>
                <c:pt idx="754">
                  <c:v>131</c:v>
                </c:pt>
                <c:pt idx="755">
                  <c:v>91</c:v>
                </c:pt>
                <c:pt idx="756">
                  <c:v>118</c:v>
                </c:pt>
                <c:pt idx="757">
                  <c:v>130</c:v>
                </c:pt>
                <c:pt idx="758">
                  <c:v>90</c:v>
                </c:pt>
                <c:pt idx="759">
                  <c:v>103</c:v>
                </c:pt>
                <c:pt idx="760">
                  <c:v>122</c:v>
                </c:pt>
                <c:pt idx="761">
                  <c:v>106</c:v>
                </c:pt>
                <c:pt idx="762">
                  <c:v>103</c:v>
                </c:pt>
                <c:pt idx="763">
                  <c:v>107</c:v>
                </c:pt>
                <c:pt idx="764">
                  <c:v>156</c:v>
                </c:pt>
                <c:pt idx="765">
                  <c:v>127</c:v>
                </c:pt>
                <c:pt idx="766">
                  <c:v>132</c:v>
                </c:pt>
                <c:pt idx="767">
                  <c:v>108</c:v>
                </c:pt>
                <c:pt idx="768">
                  <c:v>114</c:v>
                </c:pt>
                <c:pt idx="769">
                  <c:v>133</c:v>
                </c:pt>
                <c:pt idx="770">
                  <c:v>103</c:v>
                </c:pt>
                <c:pt idx="771">
                  <c:v>95</c:v>
                </c:pt>
                <c:pt idx="772">
                  <c:v>90</c:v>
                </c:pt>
                <c:pt idx="773">
                  <c:v>87</c:v>
                </c:pt>
                <c:pt idx="774">
                  <c:v>114</c:v>
                </c:pt>
                <c:pt idx="775">
                  <c:v>103</c:v>
                </c:pt>
                <c:pt idx="776">
                  <c:v>125</c:v>
                </c:pt>
                <c:pt idx="777">
                  <c:v>97</c:v>
                </c:pt>
                <c:pt idx="778">
                  <c:v>125</c:v>
                </c:pt>
                <c:pt idx="779">
                  <c:v>136</c:v>
                </c:pt>
                <c:pt idx="780">
                  <c:v>116</c:v>
                </c:pt>
                <c:pt idx="781">
                  <c:v>103</c:v>
                </c:pt>
                <c:pt idx="782">
                  <c:v>97</c:v>
                </c:pt>
                <c:pt idx="783">
                  <c:v>96</c:v>
                </c:pt>
                <c:pt idx="784">
                  <c:v>131</c:v>
                </c:pt>
                <c:pt idx="785">
                  <c:v>95</c:v>
                </c:pt>
                <c:pt idx="786">
                  <c:v>86</c:v>
                </c:pt>
                <c:pt idx="787">
                  <c:v>142</c:v>
                </c:pt>
                <c:pt idx="788">
                  <c:v>92</c:v>
                </c:pt>
                <c:pt idx="789">
                  <c:v>108</c:v>
                </c:pt>
                <c:pt idx="790">
                  <c:v>84</c:v>
                </c:pt>
                <c:pt idx="791">
                  <c:v>188</c:v>
                </c:pt>
                <c:pt idx="792">
                  <c:v>95</c:v>
                </c:pt>
                <c:pt idx="793">
                  <c:v>118</c:v>
                </c:pt>
                <c:pt idx="794">
                  <c:v>92</c:v>
                </c:pt>
                <c:pt idx="795">
                  <c:v>74</c:v>
                </c:pt>
                <c:pt idx="796">
                  <c:v>134</c:v>
                </c:pt>
                <c:pt idx="797">
                  <c:v>101</c:v>
                </c:pt>
                <c:pt idx="798">
                  <c:v>100</c:v>
                </c:pt>
                <c:pt idx="799">
                  <c:v>132</c:v>
                </c:pt>
                <c:pt idx="800">
                  <c:v>105</c:v>
                </c:pt>
                <c:pt idx="801">
                  <c:v>123</c:v>
                </c:pt>
                <c:pt idx="802">
                  <c:v>117</c:v>
                </c:pt>
                <c:pt idx="803">
                  <c:v>98</c:v>
                </c:pt>
                <c:pt idx="804">
                  <c:v>128</c:v>
                </c:pt>
                <c:pt idx="805">
                  <c:v>114</c:v>
                </c:pt>
                <c:pt idx="806">
                  <c:v>111</c:v>
                </c:pt>
                <c:pt idx="807">
                  <c:v>85</c:v>
                </c:pt>
                <c:pt idx="808">
                  <c:v>137</c:v>
                </c:pt>
                <c:pt idx="809">
                  <c:v>97</c:v>
                </c:pt>
                <c:pt idx="810">
                  <c:v>104</c:v>
                </c:pt>
                <c:pt idx="811">
                  <c:v>110</c:v>
                </c:pt>
                <c:pt idx="812">
                  <c:v>133</c:v>
                </c:pt>
                <c:pt idx="813">
                  <c:v>94</c:v>
                </c:pt>
                <c:pt idx="814">
                  <c:v>104</c:v>
                </c:pt>
                <c:pt idx="815">
                  <c:v>91</c:v>
                </c:pt>
                <c:pt idx="816">
                  <c:v>145</c:v>
                </c:pt>
                <c:pt idx="817">
                  <c:v>135</c:v>
                </c:pt>
                <c:pt idx="818">
                  <c:v>122</c:v>
                </c:pt>
                <c:pt idx="819">
                  <c:v>110</c:v>
                </c:pt>
                <c:pt idx="820">
                  <c:v>95</c:v>
                </c:pt>
                <c:pt idx="821">
                  <c:v>102</c:v>
                </c:pt>
                <c:pt idx="822">
                  <c:v>94</c:v>
                </c:pt>
                <c:pt idx="823">
                  <c:v>126</c:v>
                </c:pt>
                <c:pt idx="824">
                  <c:v>118</c:v>
                </c:pt>
                <c:pt idx="825">
                  <c:v>99</c:v>
                </c:pt>
                <c:pt idx="826">
                  <c:v>88</c:v>
                </c:pt>
                <c:pt idx="827">
                  <c:v>141</c:v>
                </c:pt>
                <c:pt idx="828">
                  <c:v>107</c:v>
                </c:pt>
                <c:pt idx="829">
                  <c:v>116</c:v>
                </c:pt>
                <c:pt idx="830">
                  <c:v>143</c:v>
                </c:pt>
                <c:pt idx="831">
                  <c:v>114</c:v>
                </c:pt>
                <c:pt idx="832">
                  <c:v>93</c:v>
                </c:pt>
                <c:pt idx="833">
                  <c:v>280</c:v>
                </c:pt>
                <c:pt idx="834">
                  <c:v>100</c:v>
                </c:pt>
                <c:pt idx="835">
                  <c:v>107</c:v>
                </c:pt>
                <c:pt idx="836">
                  <c:v>119</c:v>
                </c:pt>
                <c:pt idx="837">
                  <c:v>95</c:v>
                </c:pt>
                <c:pt idx="838">
                  <c:v>119</c:v>
                </c:pt>
                <c:pt idx="839">
                  <c:v>133</c:v>
                </c:pt>
                <c:pt idx="840">
                  <c:v>117</c:v>
                </c:pt>
                <c:pt idx="841">
                  <c:v>123</c:v>
                </c:pt>
                <c:pt idx="842">
                  <c:v>92</c:v>
                </c:pt>
                <c:pt idx="843">
                  <c:v>170</c:v>
                </c:pt>
                <c:pt idx="844">
                  <c:v>123</c:v>
                </c:pt>
                <c:pt idx="845">
                  <c:v>110</c:v>
                </c:pt>
                <c:pt idx="846">
                  <c:v>116</c:v>
                </c:pt>
                <c:pt idx="847">
                  <c:v>121</c:v>
                </c:pt>
                <c:pt idx="848">
                  <c:v>128</c:v>
                </c:pt>
                <c:pt idx="849">
                  <c:v>99</c:v>
                </c:pt>
                <c:pt idx="850">
                  <c:v>94</c:v>
                </c:pt>
                <c:pt idx="851">
                  <c:v>127</c:v>
                </c:pt>
                <c:pt idx="852">
                  <c:v>89</c:v>
                </c:pt>
                <c:pt idx="853">
                  <c:v>123</c:v>
                </c:pt>
                <c:pt idx="854">
                  <c:v>135</c:v>
                </c:pt>
                <c:pt idx="855">
                  <c:v>118</c:v>
                </c:pt>
                <c:pt idx="856">
                  <c:v>189</c:v>
                </c:pt>
                <c:pt idx="857">
                  <c:v>172</c:v>
                </c:pt>
                <c:pt idx="858">
                  <c:v>124</c:v>
                </c:pt>
                <c:pt idx="859">
                  <c:v>141</c:v>
                </c:pt>
                <c:pt idx="860">
                  <c:v>157</c:v>
                </c:pt>
                <c:pt idx="861">
                  <c:v>106</c:v>
                </c:pt>
                <c:pt idx="862">
                  <c:v>108</c:v>
                </c:pt>
                <c:pt idx="863">
                  <c:v>125</c:v>
                </c:pt>
                <c:pt idx="864">
                  <c:v>107</c:v>
                </c:pt>
                <c:pt idx="865">
                  <c:v>215</c:v>
                </c:pt>
                <c:pt idx="866">
                  <c:v>118</c:v>
                </c:pt>
                <c:pt idx="867">
                  <c:v>118</c:v>
                </c:pt>
                <c:pt idx="868">
                  <c:v>178</c:v>
                </c:pt>
                <c:pt idx="869">
                  <c:v>92</c:v>
                </c:pt>
                <c:pt idx="870">
                  <c:v>104</c:v>
                </c:pt>
                <c:pt idx="871">
                  <c:v>116</c:v>
                </c:pt>
                <c:pt idx="872">
                  <c:v>90</c:v>
                </c:pt>
                <c:pt idx="873">
                  <c:v>130</c:v>
                </c:pt>
                <c:pt idx="874">
                  <c:v>90</c:v>
                </c:pt>
                <c:pt idx="875">
                  <c:v>106</c:v>
                </c:pt>
                <c:pt idx="876">
                  <c:v>155</c:v>
                </c:pt>
                <c:pt idx="877">
                  <c:v>139</c:v>
                </c:pt>
                <c:pt idx="878">
                  <c:v>112</c:v>
                </c:pt>
                <c:pt idx="879">
                  <c:v>139</c:v>
                </c:pt>
                <c:pt idx="880">
                  <c:v>115</c:v>
                </c:pt>
                <c:pt idx="881">
                  <c:v>143</c:v>
                </c:pt>
                <c:pt idx="882">
                  <c:v>96</c:v>
                </c:pt>
                <c:pt idx="883">
                  <c:v>112</c:v>
                </c:pt>
                <c:pt idx="884">
                  <c:v>131</c:v>
                </c:pt>
                <c:pt idx="885">
                  <c:v>116</c:v>
                </c:pt>
                <c:pt idx="886">
                  <c:v>112</c:v>
                </c:pt>
                <c:pt idx="887">
                  <c:v>123</c:v>
                </c:pt>
                <c:pt idx="888">
                  <c:v>104</c:v>
                </c:pt>
                <c:pt idx="889">
                  <c:v>107</c:v>
                </c:pt>
                <c:pt idx="890">
                  <c:v>124</c:v>
                </c:pt>
                <c:pt idx="891">
                  <c:v>96</c:v>
                </c:pt>
                <c:pt idx="892">
                  <c:v>125</c:v>
                </c:pt>
                <c:pt idx="893">
                  <c:v>129</c:v>
                </c:pt>
                <c:pt idx="894">
                  <c:v>90</c:v>
                </c:pt>
                <c:pt idx="895">
                  <c:v>109</c:v>
                </c:pt>
                <c:pt idx="896">
                  <c:v>121</c:v>
                </c:pt>
                <c:pt idx="897">
                  <c:v>95</c:v>
                </c:pt>
                <c:pt idx="898">
                  <c:v>118</c:v>
                </c:pt>
                <c:pt idx="899">
                  <c:v>80</c:v>
                </c:pt>
                <c:pt idx="900">
                  <c:v>99</c:v>
                </c:pt>
                <c:pt idx="901">
                  <c:v>133</c:v>
                </c:pt>
                <c:pt idx="902">
                  <c:v>127</c:v>
                </c:pt>
                <c:pt idx="903">
                  <c:v>106</c:v>
                </c:pt>
                <c:pt idx="904">
                  <c:v>98</c:v>
                </c:pt>
                <c:pt idx="905">
                  <c:v>132</c:v>
                </c:pt>
                <c:pt idx="906">
                  <c:v>114</c:v>
                </c:pt>
                <c:pt idx="907">
                  <c:v>78</c:v>
                </c:pt>
                <c:pt idx="908">
                  <c:v>101</c:v>
                </c:pt>
                <c:pt idx="909">
                  <c:v>113</c:v>
                </c:pt>
                <c:pt idx="910">
                  <c:v>98</c:v>
                </c:pt>
                <c:pt idx="911">
                  <c:v>124</c:v>
                </c:pt>
                <c:pt idx="912">
                  <c:v>109</c:v>
                </c:pt>
                <c:pt idx="913">
                  <c:v>128</c:v>
                </c:pt>
                <c:pt idx="914">
                  <c:v>144</c:v>
                </c:pt>
                <c:pt idx="915">
                  <c:v>95</c:v>
                </c:pt>
                <c:pt idx="916">
                  <c:v>105</c:v>
                </c:pt>
                <c:pt idx="917">
                  <c:v>121</c:v>
                </c:pt>
                <c:pt idx="918">
                  <c:v>125</c:v>
                </c:pt>
                <c:pt idx="919">
                  <c:v>129</c:v>
                </c:pt>
                <c:pt idx="920">
                  <c:v>132</c:v>
                </c:pt>
                <c:pt idx="921">
                  <c:v>118</c:v>
                </c:pt>
                <c:pt idx="922">
                  <c:v>113</c:v>
                </c:pt>
                <c:pt idx="923">
                  <c:v>140</c:v>
                </c:pt>
                <c:pt idx="924">
                  <c:v>89</c:v>
                </c:pt>
                <c:pt idx="925">
                  <c:v>104</c:v>
                </c:pt>
                <c:pt idx="926">
                  <c:v>106</c:v>
                </c:pt>
                <c:pt idx="927">
                  <c:v>141</c:v>
                </c:pt>
                <c:pt idx="928">
                  <c:v>124</c:v>
                </c:pt>
                <c:pt idx="929">
                  <c:v>98</c:v>
                </c:pt>
                <c:pt idx="930">
                  <c:v>108</c:v>
                </c:pt>
                <c:pt idx="931">
                  <c:v>114</c:v>
                </c:pt>
                <c:pt idx="932">
                  <c:v>101</c:v>
                </c:pt>
                <c:pt idx="933">
                  <c:v>93</c:v>
                </c:pt>
                <c:pt idx="934">
                  <c:v>119</c:v>
                </c:pt>
                <c:pt idx="935">
                  <c:v>119</c:v>
                </c:pt>
                <c:pt idx="936">
                  <c:v>99</c:v>
                </c:pt>
                <c:pt idx="937">
                  <c:v>137</c:v>
                </c:pt>
                <c:pt idx="938">
                  <c:v>117</c:v>
                </c:pt>
                <c:pt idx="939">
                  <c:v>87</c:v>
                </c:pt>
                <c:pt idx="940">
                  <c:v>129</c:v>
                </c:pt>
                <c:pt idx="941">
                  <c:v>115</c:v>
                </c:pt>
                <c:pt idx="942">
                  <c:v>132</c:v>
                </c:pt>
                <c:pt idx="943">
                  <c:v>131</c:v>
                </c:pt>
                <c:pt idx="944">
                  <c:v>95</c:v>
                </c:pt>
                <c:pt idx="945">
                  <c:v>125</c:v>
                </c:pt>
                <c:pt idx="946">
                  <c:v>98</c:v>
                </c:pt>
                <c:pt idx="947">
                  <c:v>110</c:v>
                </c:pt>
                <c:pt idx="948">
                  <c:v>118</c:v>
                </c:pt>
                <c:pt idx="949">
                  <c:v>101</c:v>
                </c:pt>
                <c:pt idx="950">
                  <c:v>90</c:v>
                </c:pt>
                <c:pt idx="951">
                  <c:v>119</c:v>
                </c:pt>
                <c:pt idx="952">
                  <c:v>139</c:v>
                </c:pt>
                <c:pt idx="953">
                  <c:v>130</c:v>
                </c:pt>
                <c:pt idx="954">
                  <c:v>100</c:v>
                </c:pt>
                <c:pt idx="955">
                  <c:v>114</c:v>
                </c:pt>
                <c:pt idx="956">
                  <c:v>96</c:v>
                </c:pt>
                <c:pt idx="957">
                  <c:v>110</c:v>
                </c:pt>
                <c:pt idx="958">
                  <c:v>158</c:v>
                </c:pt>
                <c:pt idx="959">
                  <c:v>102</c:v>
                </c:pt>
                <c:pt idx="960">
                  <c:v>84</c:v>
                </c:pt>
                <c:pt idx="961">
                  <c:v>115</c:v>
                </c:pt>
                <c:pt idx="962">
                  <c:v>99</c:v>
                </c:pt>
                <c:pt idx="963">
                  <c:v>135</c:v>
                </c:pt>
                <c:pt idx="964">
                  <c:v>108</c:v>
                </c:pt>
                <c:pt idx="965">
                  <c:v>127</c:v>
                </c:pt>
                <c:pt idx="966">
                  <c:v>107</c:v>
                </c:pt>
                <c:pt idx="967">
                  <c:v>95</c:v>
                </c:pt>
                <c:pt idx="968">
                  <c:v>124</c:v>
                </c:pt>
                <c:pt idx="969">
                  <c:v>109</c:v>
                </c:pt>
                <c:pt idx="970">
                  <c:v>102</c:v>
                </c:pt>
                <c:pt idx="971">
                  <c:v>88</c:v>
                </c:pt>
                <c:pt idx="972">
                  <c:v>87</c:v>
                </c:pt>
                <c:pt idx="973">
                  <c:v>104</c:v>
                </c:pt>
                <c:pt idx="974">
                  <c:v>96</c:v>
                </c:pt>
                <c:pt idx="975">
                  <c:v>85</c:v>
                </c:pt>
                <c:pt idx="976">
                  <c:v>104</c:v>
                </c:pt>
                <c:pt idx="977">
                  <c:v>190</c:v>
                </c:pt>
                <c:pt idx="978">
                  <c:v>127</c:v>
                </c:pt>
                <c:pt idx="979">
                  <c:v>120</c:v>
                </c:pt>
                <c:pt idx="980">
                  <c:v>118</c:v>
                </c:pt>
                <c:pt idx="981">
                  <c:v>112</c:v>
                </c:pt>
                <c:pt idx="982">
                  <c:v>114</c:v>
                </c:pt>
                <c:pt idx="983">
                  <c:v>137</c:v>
                </c:pt>
                <c:pt idx="984">
                  <c:v>112</c:v>
                </c:pt>
                <c:pt idx="985">
                  <c:v>120</c:v>
                </c:pt>
                <c:pt idx="986">
                  <c:v>123</c:v>
                </c:pt>
                <c:pt idx="987">
                  <c:v>93</c:v>
                </c:pt>
                <c:pt idx="988">
                  <c:v>123</c:v>
                </c:pt>
                <c:pt idx="989">
                  <c:v>122</c:v>
                </c:pt>
                <c:pt idx="990">
                  <c:v>115</c:v>
                </c:pt>
                <c:pt idx="991">
                  <c:v>123</c:v>
                </c:pt>
                <c:pt idx="992">
                  <c:v>96</c:v>
                </c:pt>
                <c:pt idx="993">
                  <c:v>105</c:v>
                </c:pt>
                <c:pt idx="994">
                  <c:v>113</c:v>
                </c:pt>
                <c:pt idx="995">
                  <c:v>132</c:v>
                </c:pt>
                <c:pt idx="996">
                  <c:v>75</c:v>
                </c:pt>
                <c:pt idx="997">
                  <c:v>108</c:v>
                </c:pt>
                <c:pt idx="998">
                  <c:v>105</c:v>
                </c:pt>
                <c:pt idx="999">
                  <c:v>102</c:v>
                </c:pt>
                <c:pt idx="1000">
                  <c:v>118</c:v>
                </c:pt>
                <c:pt idx="1001">
                  <c:v>111</c:v>
                </c:pt>
                <c:pt idx="1002">
                  <c:v>81</c:v>
                </c:pt>
                <c:pt idx="1003">
                  <c:v>116</c:v>
                </c:pt>
                <c:pt idx="1004">
                  <c:v>86</c:v>
                </c:pt>
                <c:pt idx="1005">
                  <c:v>127</c:v>
                </c:pt>
                <c:pt idx="1006">
                  <c:v>91</c:v>
                </c:pt>
                <c:pt idx="1007">
                  <c:v>98</c:v>
                </c:pt>
                <c:pt idx="1008">
                  <c:v>84</c:v>
                </c:pt>
                <c:pt idx="1009">
                  <c:v>109</c:v>
                </c:pt>
                <c:pt idx="1010">
                  <c:v>93</c:v>
                </c:pt>
                <c:pt idx="1011">
                  <c:v>113</c:v>
                </c:pt>
                <c:pt idx="1012">
                  <c:v>141</c:v>
                </c:pt>
                <c:pt idx="1013">
                  <c:v>119</c:v>
                </c:pt>
                <c:pt idx="1014">
                  <c:v>97</c:v>
                </c:pt>
                <c:pt idx="1015">
                  <c:v>117</c:v>
                </c:pt>
                <c:pt idx="1016">
                  <c:v>101</c:v>
                </c:pt>
                <c:pt idx="1017">
                  <c:v>153</c:v>
                </c:pt>
                <c:pt idx="1018">
                  <c:v>122</c:v>
                </c:pt>
                <c:pt idx="1019">
                  <c:v>102</c:v>
                </c:pt>
                <c:pt idx="1020">
                  <c:v>83</c:v>
                </c:pt>
                <c:pt idx="1021">
                  <c:v>103</c:v>
                </c:pt>
                <c:pt idx="1022">
                  <c:v>110</c:v>
                </c:pt>
                <c:pt idx="1023">
                  <c:v>136</c:v>
                </c:pt>
                <c:pt idx="1024">
                  <c:v>91</c:v>
                </c:pt>
                <c:pt idx="1025">
                  <c:v>89</c:v>
                </c:pt>
                <c:pt idx="1026">
                  <c:v>107</c:v>
                </c:pt>
                <c:pt idx="1027">
                  <c:v>129</c:v>
                </c:pt>
                <c:pt idx="1028">
                  <c:v>95</c:v>
                </c:pt>
                <c:pt idx="1029">
                  <c:v>122</c:v>
                </c:pt>
                <c:pt idx="1030">
                  <c:v>110</c:v>
                </c:pt>
                <c:pt idx="1031">
                  <c:v>135</c:v>
                </c:pt>
                <c:pt idx="1032">
                  <c:v>95</c:v>
                </c:pt>
                <c:pt idx="1033">
                  <c:v>109</c:v>
                </c:pt>
                <c:pt idx="1034">
                  <c:v>93</c:v>
                </c:pt>
                <c:pt idx="1035">
                  <c:v>94</c:v>
                </c:pt>
                <c:pt idx="1036">
                  <c:v>117</c:v>
                </c:pt>
                <c:pt idx="1037">
                  <c:v>112</c:v>
                </c:pt>
                <c:pt idx="1038">
                  <c:v>111</c:v>
                </c:pt>
                <c:pt idx="1039">
                  <c:v>96</c:v>
                </c:pt>
                <c:pt idx="1040">
                  <c:v>141</c:v>
                </c:pt>
                <c:pt idx="1041">
                  <c:v>94</c:v>
                </c:pt>
                <c:pt idx="1042">
                  <c:v>87</c:v>
                </c:pt>
                <c:pt idx="1043">
                  <c:v>88</c:v>
                </c:pt>
                <c:pt idx="1044">
                  <c:v>177</c:v>
                </c:pt>
                <c:pt idx="1045">
                  <c:v>133</c:v>
                </c:pt>
                <c:pt idx="1046">
                  <c:v>119</c:v>
                </c:pt>
                <c:pt idx="1047">
                  <c:v>102</c:v>
                </c:pt>
                <c:pt idx="1048">
                  <c:v>101</c:v>
                </c:pt>
                <c:pt idx="1049">
                  <c:v>91</c:v>
                </c:pt>
                <c:pt idx="1050">
                  <c:v>117</c:v>
                </c:pt>
                <c:pt idx="1051">
                  <c:v>86</c:v>
                </c:pt>
                <c:pt idx="1052">
                  <c:v>124</c:v>
                </c:pt>
                <c:pt idx="1053">
                  <c:v>134</c:v>
                </c:pt>
                <c:pt idx="1054">
                  <c:v>100</c:v>
                </c:pt>
                <c:pt idx="1055">
                  <c:v>220</c:v>
                </c:pt>
                <c:pt idx="1056">
                  <c:v>212</c:v>
                </c:pt>
                <c:pt idx="1057">
                  <c:v>128</c:v>
                </c:pt>
                <c:pt idx="1058">
                  <c:v>106</c:v>
                </c:pt>
                <c:pt idx="1059">
                  <c:v>160</c:v>
                </c:pt>
                <c:pt idx="1060">
                  <c:v>114</c:v>
                </c:pt>
                <c:pt idx="1061">
                  <c:v>99</c:v>
                </c:pt>
                <c:pt idx="1062">
                  <c:v>74</c:v>
                </c:pt>
                <c:pt idx="1063">
                  <c:v>139</c:v>
                </c:pt>
                <c:pt idx="1064">
                  <c:v>103</c:v>
                </c:pt>
                <c:pt idx="1065">
                  <c:v>101</c:v>
                </c:pt>
                <c:pt idx="1066">
                  <c:v>130</c:v>
                </c:pt>
                <c:pt idx="1067">
                  <c:v>130</c:v>
                </c:pt>
                <c:pt idx="1068">
                  <c:v>110</c:v>
                </c:pt>
                <c:pt idx="1069">
                  <c:v>147</c:v>
                </c:pt>
                <c:pt idx="1070">
                  <c:v>96</c:v>
                </c:pt>
                <c:pt idx="1071">
                  <c:v>118</c:v>
                </c:pt>
                <c:pt idx="1072">
                  <c:v>88</c:v>
                </c:pt>
                <c:pt idx="1073">
                  <c:v>325</c:v>
                </c:pt>
                <c:pt idx="1074">
                  <c:v>102</c:v>
                </c:pt>
                <c:pt idx="1075">
                  <c:v>110</c:v>
                </c:pt>
                <c:pt idx="1076">
                  <c:v>136</c:v>
                </c:pt>
                <c:pt idx="1077">
                  <c:v>103</c:v>
                </c:pt>
                <c:pt idx="1078">
                  <c:v>103</c:v>
                </c:pt>
                <c:pt idx="1079">
                  <c:v>90</c:v>
                </c:pt>
                <c:pt idx="1080">
                  <c:v>154</c:v>
                </c:pt>
                <c:pt idx="1081">
                  <c:v>99</c:v>
                </c:pt>
                <c:pt idx="1082">
                  <c:v>93</c:v>
                </c:pt>
                <c:pt idx="1083">
                  <c:v>109</c:v>
                </c:pt>
                <c:pt idx="1084">
                  <c:v>124</c:v>
                </c:pt>
                <c:pt idx="1085">
                  <c:v>84</c:v>
                </c:pt>
                <c:pt idx="1086">
                  <c:v>90</c:v>
                </c:pt>
                <c:pt idx="1087">
                  <c:v>117</c:v>
                </c:pt>
                <c:pt idx="1088">
                  <c:v>123</c:v>
                </c:pt>
                <c:pt idx="1089">
                  <c:v>251</c:v>
                </c:pt>
                <c:pt idx="1090">
                  <c:v>105</c:v>
                </c:pt>
                <c:pt idx="1091">
                  <c:v>115</c:v>
                </c:pt>
                <c:pt idx="1092">
                  <c:v>122</c:v>
                </c:pt>
                <c:pt idx="1093">
                  <c:v>119</c:v>
                </c:pt>
                <c:pt idx="1094">
                  <c:v>81</c:v>
                </c:pt>
                <c:pt idx="1095">
                  <c:v>133</c:v>
                </c:pt>
                <c:pt idx="1096">
                  <c:v>100</c:v>
                </c:pt>
                <c:pt idx="1097">
                  <c:v>120</c:v>
                </c:pt>
                <c:pt idx="1098">
                  <c:v>104</c:v>
                </c:pt>
                <c:pt idx="1099">
                  <c:v>122</c:v>
                </c:pt>
                <c:pt idx="1100">
                  <c:v>80</c:v>
                </c:pt>
                <c:pt idx="1101">
                  <c:v>91</c:v>
                </c:pt>
                <c:pt idx="1102">
                  <c:v>112</c:v>
                </c:pt>
                <c:pt idx="1103">
                  <c:v>100</c:v>
                </c:pt>
                <c:pt idx="1104">
                  <c:v>105</c:v>
                </c:pt>
                <c:pt idx="1105">
                  <c:v>110</c:v>
                </c:pt>
                <c:pt idx="1106">
                  <c:v>144</c:v>
                </c:pt>
                <c:pt idx="1107">
                  <c:v>108</c:v>
                </c:pt>
                <c:pt idx="1108">
                  <c:v>107</c:v>
                </c:pt>
                <c:pt idx="1109">
                  <c:v>102</c:v>
                </c:pt>
                <c:pt idx="1110">
                  <c:v>100</c:v>
                </c:pt>
                <c:pt idx="1111">
                  <c:v>126</c:v>
                </c:pt>
                <c:pt idx="1112">
                  <c:v>138</c:v>
                </c:pt>
                <c:pt idx="1113">
                  <c:v>108</c:v>
                </c:pt>
                <c:pt idx="1114">
                  <c:v>105</c:v>
                </c:pt>
                <c:pt idx="1115">
                  <c:v>108</c:v>
                </c:pt>
                <c:pt idx="1116">
                  <c:v>89</c:v>
                </c:pt>
                <c:pt idx="1117">
                  <c:v>129</c:v>
                </c:pt>
                <c:pt idx="1118">
                  <c:v>84</c:v>
                </c:pt>
                <c:pt idx="1119">
                  <c:v>149</c:v>
                </c:pt>
                <c:pt idx="1120">
                  <c:v>94</c:v>
                </c:pt>
                <c:pt idx="1121">
                  <c:v>121</c:v>
                </c:pt>
                <c:pt idx="1122">
                  <c:v>128</c:v>
                </c:pt>
                <c:pt idx="1123">
                  <c:v>134</c:v>
                </c:pt>
                <c:pt idx="1124">
                  <c:v>120</c:v>
                </c:pt>
                <c:pt idx="1125">
                  <c:v>129</c:v>
                </c:pt>
                <c:pt idx="1126">
                  <c:v>89</c:v>
                </c:pt>
                <c:pt idx="1127">
                  <c:v>116</c:v>
                </c:pt>
                <c:pt idx="1128">
                  <c:v>118</c:v>
                </c:pt>
                <c:pt idx="1129">
                  <c:v>107</c:v>
                </c:pt>
                <c:pt idx="1130">
                  <c:v>155</c:v>
                </c:pt>
                <c:pt idx="1131">
                  <c:v>123</c:v>
                </c:pt>
                <c:pt idx="1132">
                  <c:v>128</c:v>
                </c:pt>
                <c:pt idx="1133">
                  <c:v>139</c:v>
                </c:pt>
                <c:pt idx="1134">
                  <c:v>109</c:v>
                </c:pt>
                <c:pt idx="1135">
                  <c:v>120</c:v>
                </c:pt>
                <c:pt idx="1136">
                  <c:v>121</c:v>
                </c:pt>
                <c:pt idx="1137">
                  <c:v>102</c:v>
                </c:pt>
                <c:pt idx="1138">
                  <c:v>117</c:v>
                </c:pt>
                <c:pt idx="1139">
                  <c:v>178</c:v>
                </c:pt>
                <c:pt idx="1140">
                  <c:v>147</c:v>
                </c:pt>
                <c:pt idx="1141">
                  <c:v>90</c:v>
                </c:pt>
                <c:pt idx="1142">
                  <c:v>105</c:v>
                </c:pt>
                <c:pt idx="1143">
                  <c:v>114</c:v>
                </c:pt>
                <c:pt idx="1144">
                  <c:v>206</c:v>
                </c:pt>
                <c:pt idx="1145">
                  <c:v>99</c:v>
                </c:pt>
                <c:pt idx="1146">
                  <c:v>123</c:v>
                </c:pt>
                <c:pt idx="1147">
                  <c:v>102</c:v>
                </c:pt>
                <c:pt idx="1148">
                  <c:v>109</c:v>
                </c:pt>
                <c:pt idx="1149">
                  <c:v>82</c:v>
                </c:pt>
                <c:pt idx="1150">
                  <c:v>142</c:v>
                </c:pt>
                <c:pt idx="1151">
                  <c:v>106</c:v>
                </c:pt>
                <c:pt idx="1152">
                  <c:v>106</c:v>
                </c:pt>
                <c:pt idx="1153">
                  <c:v>108</c:v>
                </c:pt>
                <c:pt idx="1154">
                  <c:v>98</c:v>
                </c:pt>
                <c:pt idx="1155">
                  <c:v>131</c:v>
                </c:pt>
                <c:pt idx="1156">
                  <c:v>118</c:v>
                </c:pt>
                <c:pt idx="1157">
                  <c:v>113</c:v>
                </c:pt>
                <c:pt idx="1158">
                  <c:v>130</c:v>
                </c:pt>
                <c:pt idx="1159">
                  <c:v>116</c:v>
                </c:pt>
                <c:pt idx="1160">
                  <c:v>89</c:v>
                </c:pt>
                <c:pt idx="1161">
                  <c:v>139</c:v>
                </c:pt>
                <c:pt idx="1162">
                  <c:v>130</c:v>
                </c:pt>
                <c:pt idx="1163">
                  <c:v>107</c:v>
                </c:pt>
                <c:pt idx="1164">
                  <c:v>116</c:v>
                </c:pt>
                <c:pt idx="1165">
                  <c:v>96</c:v>
                </c:pt>
                <c:pt idx="1166">
                  <c:v>99</c:v>
                </c:pt>
                <c:pt idx="1167">
                  <c:v>104</c:v>
                </c:pt>
                <c:pt idx="1168">
                  <c:v>105</c:v>
                </c:pt>
                <c:pt idx="1169">
                  <c:v>101</c:v>
                </c:pt>
                <c:pt idx="1170">
                  <c:v>134</c:v>
                </c:pt>
                <c:pt idx="1171">
                  <c:v>135</c:v>
                </c:pt>
                <c:pt idx="1172">
                  <c:v>98</c:v>
                </c:pt>
                <c:pt idx="1173">
                  <c:v>155</c:v>
                </c:pt>
                <c:pt idx="1174">
                  <c:v>106</c:v>
                </c:pt>
                <c:pt idx="1175">
                  <c:v>102</c:v>
                </c:pt>
                <c:pt idx="1176">
                  <c:v>95</c:v>
                </c:pt>
                <c:pt idx="1177">
                  <c:v>103</c:v>
                </c:pt>
                <c:pt idx="1178">
                  <c:v>109</c:v>
                </c:pt>
                <c:pt idx="1179">
                  <c:v>95</c:v>
                </c:pt>
                <c:pt idx="1180">
                  <c:v>111</c:v>
                </c:pt>
                <c:pt idx="1181">
                  <c:v>123</c:v>
                </c:pt>
                <c:pt idx="1182">
                  <c:v>140</c:v>
                </c:pt>
                <c:pt idx="1183">
                  <c:v>94</c:v>
                </c:pt>
                <c:pt idx="1184">
                  <c:v>94</c:v>
                </c:pt>
                <c:pt idx="1185">
                  <c:v>92</c:v>
                </c:pt>
                <c:pt idx="1186">
                  <c:v>102</c:v>
                </c:pt>
                <c:pt idx="1187">
                  <c:v>123</c:v>
                </c:pt>
                <c:pt idx="1188">
                  <c:v>104</c:v>
                </c:pt>
                <c:pt idx="1189">
                  <c:v>102</c:v>
                </c:pt>
                <c:pt idx="1190">
                  <c:v>136</c:v>
                </c:pt>
                <c:pt idx="1191">
                  <c:v>93</c:v>
                </c:pt>
                <c:pt idx="1192">
                  <c:v>129</c:v>
                </c:pt>
                <c:pt idx="1193">
                  <c:v>107</c:v>
                </c:pt>
                <c:pt idx="1194">
                  <c:v>117</c:v>
                </c:pt>
                <c:pt idx="1195">
                  <c:v>116</c:v>
                </c:pt>
                <c:pt idx="1196">
                  <c:v>135</c:v>
                </c:pt>
                <c:pt idx="1197">
                  <c:v>107</c:v>
                </c:pt>
                <c:pt idx="1198">
                  <c:v>90</c:v>
                </c:pt>
                <c:pt idx="1199">
                  <c:v>99</c:v>
                </c:pt>
                <c:pt idx="1200">
                  <c:v>104</c:v>
                </c:pt>
                <c:pt idx="1201">
                  <c:v>115</c:v>
                </c:pt>
                <c:pt idx="1202">
                  <c:v>119</c:v>
                </c:pt>
                <c:pt idx="1203">
                  <c:v>99</c:v>
                </c:pt>
                <c:pt idx="1204">
                  <c:v>112</c:v>
                </c:pt>
                <c:pt idx="1205">
                  <c:v>128</c:v>
                </c:pt>
                <c:pt idx="1206">
                  <c:v>112</c:v>
                </c:pt>
                <c:pt idx="1207">
                  <c:v>86</c:v>
                </c:pt>
                <c:pt idx="1208">
                  <c:v>108</c:v>
                </c:pt>
                <c:pt idx="1209">
                  <c:v>128</c:v>
                </c:pt>
                <c:pt idx="1210">
                  <c:v>84</c:v>
                </c:pt>
                <c:pt idx="1211">
                  <c:v>111</c:v>
                </c:pt>
                <c:pt idx="1212">
                  <c:v>131</c:v>
                </c:pt>
                <c:pt idx="1213">
                  <c:v>123</c:v>
                </c:pt>
                <c:pt idx="1214">
                  <c:v>101</c:v>
                </c:pt>
                <c:pt idx="1215">
                  <c:v>102</c:v>
                </c:pt>
                <c:pt idx="1216">
                  <c:v>114</c:v>
                </c:pt>
                <c:pt idx="1217">
                  <c:v>107</c:v>
                </c:pt>
                <c:pt idx="1218">
                  <c:v>87</c:v>
                </c:pt>
                <c:pt idx="1219">
                  <c:v>103</c:v>
                </c:pt>
                <c:pt idx="1220">
                  <c:v>99</c:v>
                </c:pt>
                <c:pt idx="1221">
                  <c:v>122</c:v>
                </c:pt>
                <c:pt idx="1222">
                  <c:v>91</c:v>
                </c:pt>
                <c:pt idx="1223">
                  <c:v>103</c:v>
                </c:pt>
                <c:pt idx="1224">
                  <c:v>107</c:v>
                </c:pt>
                <c:pt idx="1225">
                  <c:v>106</c:v>
                </c:pt>
                <c:pt idx="1226">
                  <c:v>101</c:v>
                </c:pt>
                <c:pt idx="1227">
                  <c:v>109</c:v>
                </c:pt>
                <c:pt idx="1228">
                  <c:v>89</c:v>
                </c:pt>
                <c:pt idx="1229">
                  <c:v>119</c:v>
                </c:pt>
                <c:pt idx="1230">
                  <c:v>83</c:v>
                </c:pt>
                <c:pt idx="1231">
                  <c:v>108</c:v>
                </c:pt>
                <c:pt idx="1232">
                  <c:v>102</c:v>
                </c:pt>
                <c:pt idx="1233">
                  <c:v>93</c:v>
                </c:pt>
                <c:pt idx="1234">
                  <c:v>84</c:v>
                </c:pt>
                <c:pt idx="1235">
                  <c:v>107</c:v>
                </c:pt>
                <c:pt idx="1236">
                  <c:v>91</c:v>
                </c:pt>
                <c:pt idx="1237">
                  <c:v>94</c:v>
                </c:pt>
                <c:pt idx="1238">
                  <c:v>115</c:v>
                </c:pt>
                <c:pt idx="1239">
                  <c:v>93</c:v>
                </c:pt>
                <c:pt idx="1240">
                  <c:v>105</c:v>
                </c:pt>
                <c:pt idx="1241">
                  <c:v>107</c:v>
                </c:pt>
                <c:pt idx="1242">
                  <c:v>101</c:v>
                </c:pt>
                <c:pt idx="1243">
                  <c:v>111</c:v>
                </c:pt>
                <c:pt idx="1244">
                  <c:v>113</c:v>
                </c:pt>
                <c:pt idx="1245">
                  <c:v>112</c:v>
                </c:pt>
                <c:pt idx="1246">
                  <c:v>126</c:v>
                </c:pt>
                <c:pt idx="1247">
                  <c:v>98</c:v>
                </c:pt>
                <c:pt idx="1248">
                  <c:v>159</c:v>
                </c:pt>
                <c:pt idx="1249">
                  <c:v>107</c:v>
                </c:pt>
                <c:pt idx="1250">
                  <c:v>87</c:v>
                </c:pt>
                <c:pt idx="1251">
                  <c:v>119</c:v>
                </c:pt>
                <c:pt idx="1252">
                  <c:v>110</c:v>
                </c:pt>
                <c:pt idx="1253">
                  <c:v>125</c:v>
                </c:pt>
                <c:pt idx="1254">
                  <c:v>113</c:v>
                </c:pt>
                <c:pt idx="1255">
                  <c:v>150</c:v>
                </c:pt>
                <c:pt idx="1256">
                  <c:v>108</c:v>
                </c:pt>
                <c:pt idx="1257">
                  <c:v>96</c:v>
                </c:pt>
                <c:pt idx="1258">
                  <c:v>93</c:v>
                </c:pt>
                <c:pt idx="1259">
                  <c:v>100</c:v>
                </c:pt>
                <c:pt idx="1260">
                  <c:v>118</c:v>
                </c:pt>
                <c:pt idx="1261">
                  <c:v>122</c:v>
                </c:pt>
                <c:pt idx="1262">
                  <c:v>120</c:v>
                </c:pt>
                <c:pt idx="1263">
                  <c:v>146</c:v>
                </c:pt>
                <c:pt idx="1264">
                  <c:v>115</c:v>
                </c:pt>
                <c:pt idx="1265">
                  <c:v>123</c:v>
                </c:pt>
                <c:pt idx="1266">
                  <c:v>94</c:v>
                </c:pt>
                <c:pt idx="1267">
                  <c:v>102</c:v>
                </c:pt>
                <c:pt idx="1268">
                  <c:v>98</c:v>
                </c:pt>
                <c:pt idx="1269">
                  <c:v>133</c:v>
                </c:pt>
                <c:pt idx="1270">
                  <c:v>118</c:v>
                </c:pt>
                <c:pt idx="1271">
                  <c:v>105</c:v>
                </c:pt>
                <c:pt idx="1272">
                  <c:v>109</c:v>
                </c:pt>
                <c:pt idx="1273">
                  <c:v>129</c:v>
                </c:pt>
                <c:pt idx="1274">
                  <c:v>109</c:v>
                </c:pt>
                <c:pt idx="1275">
                  <c:v>127</c:v>
                </c:pt>
                <c:pt idx="1276">
                  <c:v>118</c:v>
                </c:pt>
                <c:pt idx="1277">
                  <c:v>110</c:v>
                </c:pt>
                <c:pt idx="1278">
                  <c:v>90</c:v>
                </c:pt>
                <c:pt idx="1279">
                  <c:v>144</c:v>
                </c:pt>
                <c:pt idx="1280">
                  <c:v>130</c:v>
                </c:pt>
                <c:pt idx="1281">
                  <c:v>112</c:v>
                </c:pt>
                <c:pt idx="1282">
                  <c:v>133</c:v>
                </c:pt>
                <c:pt idx="1283">
                  <c:v>150</c:v>
                </c:pt>
                <c:pt idx="1284">
                  <c:v>110</c:v>
                </c:pt>
                <c:pt idx="1285">
                  <c:v>96</c:v>
                </c:pt>
                <c:pt idx="1286">
                  <c:v>96</c:v>
                </c:pt>
                <c:pt idx="1287">
                  <c:v>123</c:v>
                </c:pt>
                <c:pt idx="1288">
                  <c:v>188</c:v>
                </c:pt>
                <c:pt idx="1289">
                  <c:v>107</c:v>
                </c:pt>
                <c:pt idx="1290">
                  <c:v>110</c:v>
                </c:pt>
                <c:pt idx="1291">
                  <c:v>113</c:v>
                </c:pt>
                <c:pt idx="1292">
                  <c:v>122</c:v>
                </c:pt>
                <c:pt idx="1293">
                  <c:v>116</c:v>
                </c:pt>
                <c:pt idx="1294">
                  <c:v>93</c:v>
                </c:pt>
                <c:pt idx="1295">
                  <c:v>118</c:v>
                </c:pt>
                <c:pt idx="1296">
                  <c:v>93</c:v>
                </c:pt>
                <c:pt idx="1297">
                  <c:v>121</c:v>
                </c:pt>
                <c:pt idx="1298">
                  <c:v>101</c:v>
                </c:pt>
                <c:pt idx="1299">
                  <c:v>107</c:v>
                </c:pt>
                <c:pt idx="1300">
                  <c:v>124</c:v>
                </c:pt>
                <c:pt idx="1301">
                  <c:v>109</c:v>
                </c:pt>
                <c:pt idx="1302">
                  <c:v>105</c:v>
                </c:pt>
                <c:pt idx="1303">
                  <c:v>130</c:v>
                </c:pt>
                <c:pt idx="1304">
                  <c:v>127</c:v>
                </c:pt>
                <c:pt idx="1305">
                  <c:v>114</c:v>
                </c:pt>
                <c:pt idx="1306">
                  <c:v>106</c:v>
                </c:pt>
                <c:pt idx="1307">
                  <c:v>95</c:v>
                </c:pt>
                <c:pt idx="1308">
                  <c:v>81</c:v>
                </c:pt>
                <c:pt idx="1309">
                  <c:v>95</c:v>
                </c:pt>
                <c:pt idx="1310">
                  <c:v>108</c:v>
                </c:pt>
                <c:pt idx="1311">
                  <c:v>105</c:v>
                </c:pt>
                <c:pt idx="1312">
                  <c:v>95</c:v>
                </c:pt>
                <c:pt idx="1313">
                  <c:v>126</c:v>
                </c:pt>
                <c:pt idx="1314">
                  <c:v>102</c:v>
                </c:pt>
                <c:pt idx="1315">
                  <c:v>121</c:v>
                </c:pt>
                <c:pt idx="1316">
                  <c:v>129</c:v>
                </c:pt>
                <c:pt idx="1317">
                  <c:v>88</c:v>
                </c:pt>
                <c:pt idx="1318">
                  <c:v>106</c:v>
                </c:pt>
                <c:pt idx="1319">
                  <c:v>110</c:v>
                </c:pt>
                <c:pt idx="1320">
                  <c:v>109</c:v>
                </c:pt>
                <c:pt idx="1321">
                  <c:v>143</c:v>
                </c:pt>
                <c:pt idx="1322">
                  <c:v>120</c:v>
                </c:pt>
                <c:pt idx="1323">
                  <c:v>128</c:v>
                </c:pt>
                <c:pt idx="1324">
                  <c:v>123</c:v>
                </c:pt>
                <c:pt idx="1325">
                  <c:v>129</c:v>
                </c:pt>
                <c:pt idx="1326">
                  <c:v>105</c:v>
                </c:pt>
                <c:pt idx="1327">
                  <c:v>162</c:v>
                </c:pt>
                <c:pt idx="1328">
                  <c:v>138</c:v>
                </c:pt>
                <c:pt idx="1329">
                  <c:v>100</c:v>
                </c:pt>
                <c:pt idx="1330">
                  <c:v>90</c:v>
                </c:pt>
                <c:pt idx="1331">
                  <c:v>108</c:v>
                </c:pt>
                <c:pt idx="1332">
                  <c:v>101</c:v>
                </c:pt>
                <c:pt idx="1333">
                  <c:v>109</c:v>
                </c:pt>
                <c:pt idx="1334">
                  <c:v>132</c:v>
                </c:pt>
                <c:pt idx="1335">
                  <c:v>123</c:v>
                </c:pt>
                <c:pt idx="1336">
                  <c:v>87</c:v>
                </c:pt>
                <c:pt idx="1337">
                  <c:v>109</c:v>
                </c:pt>
                <c:pt idx="1338">
                  <c:v>109</c:v>
                </c:pt>
                <c:pt idx="1339">
                  <c:v>92</c:v>
                </c:pt>
                <c:pt idx="1340">
                  <c:v>125</c:v>
                </c:pt>
                <c:pt idx="1341">
                  <c:v>202</c:v>
                </c:pt>
                <c:pt idx="1342">
                  <c:v>134</c:v>
                </c:pt>
                <c:pt idx="1343">
                  <c:v>88</c:v>
                </c:pt>
                <c:pt idx="1344">
                  <c:v>92</c:v>
                </c:pt>
                <c:pt idx="1345">
                  <c:v>91</c:v>
                </c:pt>
                <c:pt idx="1346">
                  <c:v>75</c:v>
                </c:pt>
                <c:pt idx="1347">
                  <c:v>98</c:v>
                </c:pt>
                <c:pt idx="1348">
                  <c:v>147</c:v>
                </c:pt>
                <c:pt idx="1349">
                  <c:v>100</c:v>
                </c:pt>
                <c:pt idx="1350">
                  <c:v>120</c:v>
                </c:pt>
                <c:pt idx="1351">
                  <c:v>104</c:v>
                </c:pt>
                <c:pt idx="1352">
                  <c:v>103</c:v>
                </c:pt>
                <c:pt idx="1353">
                  <c:v>109</c:v>
                </c:pt>
                <c:pt idx="1354">
                  <c:v>104</c:v>
                </c:pt>
                <c:pt idx="1355">
                  <c:v>112</c:v>
                </c:pt>
                <c:pt idx="1356">
                  <c:v>95</c:v>
                </c:pt>
                <c:pt idx="1357">
                  <c:v>102</c:v>
                </c:pt>
                <c:pt idx="1358">
                  <c:v>150</c:v>
                </c:pt>
                <c:pt idx="1359">
                  <c:v>101</c:v>
                </c:pt>
                <c:pt idx="1360">
                  <c:v>108</c:v>
                </c:pt>
                <c:pt idx="1361">
                  <c:v>98</c:v>
                </c:pt>
                <c:pt idx="1362">
                  <c:v>137</c:v>
                </c:pt>
                <c:pt idx="1363">
                  <c:v>112</c:v>
                </c:pt>
                <c:pt idx="1364">
                  <c:v>101</c:v>
                </c:pt>
                <c:pt idx="1365">
                  <c:v>103</c:v>
                </c:pt>
                <c:pt idx="1366">
                  <c:v>101</c:v>
                </c:pt>
                <c:pt idx="1367">
                  <c:v>112</c:v>
                </c:pt>
                <c:pt idx="1368">
                  <c:v>102</c:v>
                </c:pt>
                <c:pt idx="1369">
                  <c:v>101</c:v>
                </c:pt>
                <c:pt idx="1370">
                  <c:v>155</c:v>
                </c:pt>
                <c:pt idx="1371">
                  <c:v>109</c:v>
                </c:pt>
                <c:pt idx="1372">
                  <c:v>140</c:v>
                </c:pt>
                <c:pt idx="1373">
                  <c:v>108</c:v>
                </c:pt>
                <c:pt idx="1374">
                  <c:v>96</c:v>
                </c:pt>
                <c:pt idx="1375">
                  <c:v>123</c:v>
                </c:pt>
                <c:pt idx="1376">
                  <c:v>106</c:v>
                </c:pt>
                <c:pt idx="1377">
                  <c:v>76</c:v>
                </c:pt>
                <c:pt idx="1378">
                  <c:v>107</c:v>
                </c:pt>
                <c:pt idx="1379">
                  <c:v>82</c:v>
                </c:pt>
                <c:pt idx="1380">
                  <c:v>109</c:v>
                </c:pt>
                <c:pt idx="1381">
                  <c:v>99</c:v>
                </c:pt>
                <c:pt idx="1382">
                  <c:v>91</c:v>
                </c:pt>
                <c:pt idx="1383">
                  <c:v>87</c:v>
                </c:pt>
                <c:pt idx="1384">
                  <c:v>125</c:v>
                </c:pt>
                <c:pt idx="1385">
                  <c:v>118</c:v>
                </c:pt>
                <c:pt idx="1386">
                  <c:v>98</c:v>
                </c:pt>
                <c:pt idx="1387">
                  <c:v>92</c:v>
                </c:pt>
                <c:pt idx="1388">
                  <c:v>92</c:v>
                </c:pt>
                <c:pt idx="1389">
                  <c:v>115</c:v>
                </c:pt>
                <c:pt idx="1390">
                  <c:v>120</c:v>
                </c:pt>
                <c:pt idx="1391">
                  <c:v>111</c:v>
                </c:pt>
                <c:pt idx="1392">
                  <c:v>94</c:v>
                </c:pt>
                <c:pt idx="1393">
                  <c:v>100</c:v>
                </c:pt>
                <c:pt idx="1394">
                  <c:v>101</c:v>
                </c:pt>
                <c:pt idx="1395">
                  <c:v>139</c:v>
                </c:pt>
                <c:pt idx="1396">
                  <c:v>91</c:v>
                </c:pt>
                <c:pt idx="1397">
                  <c:v>109</c:v>
                </c:pt>
                <c:pt idx="1398">
                  <c:v>102</c:v>
                </c:pt>
                <c:pt idx="1399">
                  <c:v>103</c:v>
                </c:pt>
                <c:pt idx="1400">
                  <c:v>83</c:v>
                </c:pt>
                <c:pt idx="1401">
                  <c:v>123</c:v>
                </c:pt>
                <c:pt idx="1402">
                  <c:v>101</c:v>
                </c:pt>
                <c:pt idx="1403">
                  <c:v>117</c:v>
                </c:pt>
                <c:pt idx="1404">
                  <c:v>114</c:v>
                </c:pt>
                <c:pt idx="1405">
                  <c:v>330</c:v>
                </c:pt>
                <c:pt idx="1406">
                  <c:v>121</c:v>
                </c:pt>
                <c:pt idx="1407">
                  <c:v>114</c:v>
                </c:pt>
                <c:pt idx="1408">
                  <c:v>148</c:v>
                </c:pt>
                <c:pt idx="1409">
                  <c:v>113</c:v>
                </c:pt>
                <c:pt idx="1410">
                  <c:v>91</c:v>
                </c:pt>
                <c:pt idx="1411">
                  <c:v>139</c:v>
                </c:pt>
                <c:pt idx="1412">
                  <c:v>96</c:v>
                </c:pt>
                <c:pt idx="1413">
                  <c:v>102</c:v>
                </c:pt>
                <c:pt idx="1414">
                  <c:v>96</c:v>
                </c:pt>
                <c:pt idx="1415">
                  <c:v>101</c:v>
                </c:pt>
                <c:pt idx="1416">
                  <c:v>128</c:v>
                </c:pt>
                <c:pt idx="1417">
                  <c:v>109</c:v>
                </c:pt>
                <c:pt idx="1418">
                  <c:v>114</c:v>
                </c:pt>
                <c:pt idx="1419">
                  <c:v>105</c:v>
                </c:pt>
                <c:pt idx="1420">
                  <c:v>141</c:v>
                </c:pt>
                <c:pt idx="1421">
                  <c:v>138</c:v>
                </c:pt>
                <c:pt idx="1422">
                  <c:v>101</c:v>
                </c:pt>
                <c:pt idx="1423">
                  <c:v>99</c:v>
                </c:pt>
                <c:pt idx="1424">
                  <c:v>85</c:v>
                </c:pt>
                <c:pt idx="1425">
                  <c:v>89</c:v>
                </c:pt>
                <c:pt idx="1426">
                  <c:v>99</c:v>
                </c:pt>
                <c:pt idx="1427">
                  <c:v>105</c:v>
                </c:pt>
                <c:pt idx="1428">
                  <c:v>97</c:v>
                </c:pt>
                <c:pt idx="1429">
                  <c:v>140</c:v>
                </c:pt>
                <c:pt idx="1430">
                  <c:v>118</c:v>
                </c:pt>
                <c:pt idx="1431">
                  <c:v>94</c:v>
                </c:pt>
                <c:pt idx="1432">
                  <c:v>124</c:v>
                </c:pt>
                <c:pt idx="1433">
                  <c:v>134</c:v>
                </c:pt>
                <c:pt idx="1434">
                  <c:v>113</c:v>
                </c:pt>
                <c:pt idx="1435">
                  <c:v>124</c:v>
                </c:pt>
                <c:pt idx="1436">
                  <c:v>97</c:v>
                </c:pt>
                <c:pt idx="1437">
                  <c:v>123</c:v>
                </c:pt>
                <c:pt idx="1438">
                  <c:v>99</c:v>
                </c:pt>
                <c:pt idx="1439">
                  <c:v>101</c:v>
                </c:pt>
                <c:pt idx="1440">
                  <c:v>92</c:v>
                </c:pt>
                <c:pt idx="1441">
                  <c:v>131</c:v>
                </c:pt>
                <c:pt idx="1442">
                  <c:v>107</c:v>
                </c:pt>
                <c:pt idx="1443">
                  <c:v>103</c:v>
                </c:pt>
                <c:pt idx="1444">
                  <c:v>129</c:v>
                </c:pt>
                <c:pt idx="1445">
                  <c:v>107</c:v>
                </c:pt>
                <c:pt idx="1446">
                  <c:v>89</c:v>
                </c:pt>
                <c:pt idx="1447">
                  <c:v>113</c:v>
                </c:pt>
                <c:pt idx="1448">
                  <c:v>93</c:v>
                </c:pt>
                <c:pt idx="1449">
                  <c:v>120</c:v>
                </c:pt>
                <c:pt idx="1450">
                  <c:v>98</c:v>
                </c:pt>
                <c:pt idx="1451">
                  <c:v>105</c:v>
                </c:pt>
                <c:pt idx="1452">
                  <c:v>98</c:v>
                </c:pt>
                <c:pt idx="1453">
                  <c:v>96</c:v>
                </c:pt>
                <c:pt idx="1454">
                  <c:v>87</c:v>
                </c:pt>
                <c:pt idx="1455">
                  <c:v>107</c:v>
                </c:pt>
                <c:pt idx="1456">
                  <c:v>90</c:v>
                </c:pt>
                <c:pt idx="1457">
                  <c:v>121</c:v>
                </c:pt>
                <c:pt idx="1458">
                  <c:v>119</c:v>
                </c:pt>
                <c:pt idx="1459">
                  <c:v>107</c:v>
                </c:pt>
                <c:pt idx="1460">
                  <c:v>110</c:v>
                </c:pt>
                <c:pt idx="1461">
                  <c:v>100</c:v>
                </c:pt>
                <c:pt idx="1462">
                  <c:v>75</c:v>
                </c:pt>
                <c:pt idx="1463">
                  <c:v>132</c:v>
                </c:pt>
                <c:pt idx="1464">
                  <c:v>105</c:v>
                </c:pt>
                <c:pt idx="1465">
                  <c:v>289</c:v>
                </c:pt>
                <c:pt idx="1466">
                  <c:v>102</c:v>
                </c:pt>
                <c:pt idx="1467">
                  <c:v>143</c:v>
                </c:pt>
                <c:pt idx="1468">
                  <c:v>113</c:v>
                </c:pt>
                <c:pt idx="1469">
                  <c:v>161</c:v>
                </c:pt>
                <c:pt idx="1470">
                  <c:v>138</c:v>
                </c:pt>
                <c:pt idx="1471">
                  <c:v>126</c:v>
                </c:pt>
                <c:pt idx="1472">
                  <c:v>99</c:v>
                </c:pt>
                <c:pt idx="1473">
                  <c:v>101</c:v>
                </c:pt>
                <c:pt idx="1474">
                  <c:v>103</c:v>
                </c:pt>
                <c:pt idx="1475">
                  <c:v>118</c:v>
                </c:pt>
                <c:pt idx="1476">
                  <c:v>99</c:v>
                </c:pt>
                <c:pt idx="1477">
                  <c:v>105</c:v>
                </c:pt>
                <c:pt idx="1478">
                  <c:v>113</c:v>
                </c:pt>
                <c:pt idx="1479">
                  <c:v>93</c:v>
                </c:pt>
                <c:pt idx="1480">
                  <c:v>108</c:v>
                </c:pt>
                <c:pt idx="1481">
                  <c:v>74</c:v>
                </c:pt>
                <c:pt idx="1482">
                  <c:v>116</c:v>
                </c:pt>
                <c:pt idx="1483">
                  <c:v>104</c:v>
                </c:pt>
                <c:pt idx="1484">
                  <c:v>106</c:v>
                </c:pt>
                <c:pt idx="1485">
                  <c:v>120</c:v>
                </c:pt>
                <c:pt idx="1486">
                  <c:v>135</c:v>
                </c:pt>
                <c:pt idx="1487">
                  <c:v>132</c:v>
                </c:pt>
                <c:pt idx="1488">
                  <c:v>92</c:v>
                </c:pt>
                <c:pt idx="1489">
                  <c:v>99</c:v>
                </c:pt>
                <c:pt idx="1490">
                  <c:v>90</c:v>
                </c:pt>
                <c:pt idx="1491">
                  <c:v>111</c:v>
                </c:pt>
                <c:pt idx="1492">
                  <c:v>103</c:v>
                </c:pt>
                <c:pt idx="1493">
                  <c:v>127</c:v>
                </c:pt>
                <c:pt idx="1494">
                  <c:v>112</c:v>
                </c:pt>
                <c:pt idx="1495">
                  <c:v>87</c:v>
                </c:pt>
                <c:pt idx="1496">
                  <c:v>138</c:v>
                </c:pt>
                <c:pt idx="1497">
                  <c:v>132</c:v>
                </c:pt>
                <c:pt idx="1498">
                  <c:v>103</c:v>
                </c:pt>
                <c:pt idx="1499">
                  <c:v>123</c:v>
                </c:pt>
                <c:pt idx="1500">
                  <c:v>111</c:v>
                </c:pt>
                <c:pt idx="1501">
                  <c:v>102</c:v>
                </c:pt>
                <c:pt idx="1502">
                  <c:v>78</c:v>
                </c:pt>
                <c:pt idx="1503">
                  <c:v>132</c:v>
                </c:pt>
                <c:pt idx="1504">
                  <c:v>133</c:v>
                </c:pt>
                <c:pt idx="1505">
                  <c:v>108</c:v>
                </c:pt>
                <c:pt idx="1506">
                  <c:v>125</c:v>
                </c:pt>
                <c:pt idx="1507">
                  <c:v>98</c:v>
                </c:pt>
                <c:pt idx="1508">
                  <c:v>119</c:v>
                </c:pt>
                <c:pt idx="1509">
                  <c:v>87</c:v>
                </c:pt>
                <c:pt idx="1510">
                  <c:v>91</c:v>
                </c:pt>
                <c:pt idx="1511">
                  <c:v>100</c:v>
                </c:pt>
                <c:pt idx="1512">
                  <c:v>118</c:v>
                </c:pt>
                <c:pt idx="1513">
                  <c:v>109</c:v>
                </c:pt>
                <c:pt idx="1514">
                  <c:v>99</c:v>
                </c:pt>
                <c:pt idx="1515">
                  <c:v>114</c:v>
                </c:pt>
                <c:pt idx="1516">
                  <c:v>89</c:v>
                </c:pt>
                <c:pt idx="1517">
                  <c:v>95</c:v>
                </c:pt>
                <c:pt idx="1518">
                  <c:v>98</c:v>
                </c:pt>
                <c:pt idx="1519">
                  <c:v>94</c:v>
                </c:pt>
                <c:pt idx="1520">
                  <c:v>85</c:v>
                </c:pt>
                <c:pt idx="1521">
                  <c:v>124</c:v>
                </c:pt>
                <c:pt idx="1522">
                  <c:v>131</c:v>
                </c:pt>
                <c:pt idx="1523">
                  <c:v>107</c:v>
                </c:pt>
                <c:pt idx="1524">
                  <c:v>99</c:v>
                </c:pt>
                <c:pt idx="1525">
                  <c:v>83</c:v>
                </c:pt>
                <c:pt idx="1526">
                  <c:v>131</c:v>
                </c:pt>
                <c:pt idx="1527">
                  <c:v>85</c:v>
                </c:pt>
                <c:pt idx="1528">
                  <c:v>126</c:v>
                </c:pt>
                <c:pt idx="1529">
                  <c:v>123</c:v>
                </c:pt>
                <c:pt idx="1530">
                  <c:v>105</c:v>
                </c:pt>
                <c:pt idx="1531">
                  <c:v>125</c:v>
                </c:pt>
                <c:pt idx="1532">
                  <c:v>77</c:v>
                </c:pt>
                <c:pt idx="1533">
                  <c:v>121</c:v>
                </c:pt>
                <c:pt idx="1534">
                  <c:v>124</c:v>
                </c:pt>
                <c:pt idx="1535">
                  <c:v>99</c:v>
                </c:pt>
                <c:pt idx="1536">
                  <c:v>112</c:v>
                </c:pt>
                <c:pt idx="1537">
                  <c:v>111</c:v>
                </c:pt>
                <c:pt idx="1538">
                  <c:v>107</c:v>
                </c:pt>
                <c:pt idx="1539">
                  <c:v>104</c:v>
                </c:pt>
                <c:pt idx="1540">
                  <c:v>113</c:v>
                </c:pt>
                <c:pt idx="1541">
                  <c:v>113</c:v>
                </c:pt>
                <c:pt idx="1542">
                  <c:v>95</c:v>
                </c:pt>
                <c:pt idx="1543">
                  <c:v>86</c:v>
                </c:pt>
                <c:pt idx="1544">
                  <c:v>126</c:v>
                </c:pt>
                <c:pt idx="1545">
                  <c:v>101</c:v>
                </c:pt>
                <c:pt idx="1546">
                  <c:v>102</c:v>
                </c:pt>
                <c:pt idx="1547">
                  <c:v>111</c:v>
                </c:pt>
                <c:pt idx="1548">
                  <c:v>95</c:v>
                </c:pt>
                <c:pt idx="1549">
                  <c:v>98</c:v>
                </c:pt>
                <c:pt idx="1550">
                  <c:v>100</c:v>
                </c:pt>
                <c:pt idx="1551">
                  <c:v>118</c:v>
                </c:pt>
                <c:pt idx="1552">
                  <c:v>125</c:v>
                </c:pt>
                <c:pt idx="1553">
                  <c:v>94</c:v>
                </c:pt>
                <c:pt idx="1554">
                  <c:v>79</c:v>
                </c:pt>
                <c:pt idx="1555">
                  <c:v>106</c:v>
                </c:pt>
                <c:pt idx="1556">
                  <c:v>63</c:v>
                </c:pt>
                <c:pt idx="1557">
                  <c:v>85</c:v>
                </c:pt>
                <c:pt idx="1558">
                  <c:v>108</c:v>
                </c:pt>
                <c:pt idx="1559">
                  <c:v>139</c:v>
                </c:pt>
                <c:pt idx="1560">
                  <c:v>127</c:v>
                </c:pt>
                <c:pt idx="1561">
                  <c:v>106</c:v>
                </c:pt>
                <c:pt idx="1562">
                  <c:v>95</c:v>
                </c:pt>
                <c:pt idx="1563">
                  <c:v>118</c:v>
                </c:pt>
                <c:pt idx="1564">
                  <c:v>108</c:v>
                </c:pt>
                <c:pt idx="1565">
                  <c:v>105</c:v>
                </c:pt>
                <c:pt idx="1566">
                  <c:v>131</c:v>
                </c:pt>
                <c:pt idx="1567">
                  <c:v>104</c:v>
                </c:pt>
                <c:pt idx="1568">
                  <c:v>133</c:v>
                </c:pt>
                <c:pt idx="1569">
                  <c:v>94</c:v>
                </c:pt>
                <c:pt idx="1570">
                  <c:v>109</c:v>
                </c:pt>
                <c:pt idx="1571">
                  <c:v>96</c:v>
                </c:pt>
                <c:pt idx="1572">
                  <c:v>105</c:v>
                </c:pt>
                <c:pt idx="1573">
                  <c:v>99</c:v>
                </c:pt>
                <c:pt idx="1574">
                  <c:v>112</c:v>
                </c:pt>
                <c:pt idx="1575">
                  <c:v>108</c:v>
                </c:pt>
                <c:pt idx="1576">
                  <c:v>126</c:v>
                </c:pt>
                <c:pt idx="1577">
                  <c:v>98</c:v>
                </c:pt>
                <c:pt idx="1578">
                  <c:v>104</c:v>
                </c:pt>
                <c:pt idx="1579">
                  <c:v>110</c:v>
                </c:pt>
                <c:pt idx="1580">
                  <c:v>130</c:v>
                </c:pt>
                <c:pt idx="1581">
                  <c:v>93</c:v>
                </c:pt>
                <c:pt idx="1582">
                  <c:v>96</c:v>
                </c:pt>
                <c:pt idx="1583">
                  <c:v>114</c:v>
                </c:pt>
                <c:pt idx="1584">
                  <c:v>106</c:v>
                </c:pt>
                <c:pt idx="1585">
                  <c:v>150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107</c:v>
                </c:pt>
                <c:pt idx="1590">
                  <c:v>102</c:v>
                </c:pt>
                <c:pt idx="1591">
                  <c:v>101</c:v>
                </c:pt>
                <c:pt idx="1592">
                  <c:v>86</c:v>
                </c:pt>
                <c:pt idx="1593">
                  <c:v>108</c:v>
                </c:pt>
                <c:pt idx="1594">
                  <c:v>123</c:v>
                </c:pt>
                <c:pt idx="1595">
                  <c:v>88</c:v>
                </c:pt>
                <c:pt idx="1596">
                  <c:v>109</c:v>
                </c:pt>
                <c:pt idx="1597">
                  <c:v>122</c:v>
                </c:pt>
                <c:pt idx="1598">
                  <c:v>251</c:v>
                </c:pt>
                <c:pt idx="1599">
                  <c:v>118</c:v>
                </c:pt>
                <c:pt idx="1600">
                  <c:v>131</c:v>
                </c:pt>
                <c:pt idx="1601">
                  <c:v>109</c:v>
                </c:pt>
                <c:pt idx="1602">
                  <c:v>88</c:v>
                </c:pt>
                <c:pt idx="1603">
                  <c:v>103</c:v>
                </c:pt>
                <c:pt idx="1604">
                  <c:v>87</c:v>
                </c:pt>
                <c:pt idx="1605">
                  <c:v>160</c:v>
                </c:pt>
                <c:pt idx="1606">
                  <c:v>121</c:v>
                </c:pt>
                <c:pt idx="1607">
                  <c:v>129</c:v>
                </c:pt>
                <c:pt idx="1608">
                  <c:v>115</c:v>
                </c:pt>
                <c:pt idx="1609">
                  <c:v>153</c:v>
                </c:pt>
                <c:pt idx="1610">
                  <c:v>128</c:v>
                </c:pt>
                <c:pt idx="1611">
                  <c:v>89</c:v>
                </c:pt>
                <c:pt idx="1612">
                  <c:v>122</c:v>
                </c:pt>
                <c:pt idx="1613">
                  <c:v>99</c:v>
                </c:pt>
                <c:pt idx="1614">
                  <c:v>99</c:v>
                </c:pt>
                <c:pt idx="1615">
                  <c:v>147</c:v>
                </c:pt>
                <c:pt idx="1616">
                  <c:v>112</c:v>
                </c:pt>
                <c:pt idx="1617">
                  <c:v>88</c:v>
                </c:pt>
                <c:pt idx="1618">
                  <c:v>94</c:v>
                </c:pt>
                <c:pt idx="1619">
                  <c:v>90</c:v>
                </c:pt>
                <c:pt idx="1620">
                  <c:v>167</c:v>
                </c:pt>
                <c:pt idx="1621">
                  <c:v>118</c:v>
                </c:pt>
                <c:pt idx="1622">
                  <c:v>83</c:v>
                </c:pt>
                <c:pt idx="1623">
                  <c:v>104</c:v>
                </c:pt>
                <c:pt idx="1624">
                  <c:v>102</c:v>
                </c:pt>
                <c:pt idx="1625">
                  <c:v>131</c:v>
                </c:pt>
                <c:pt idx="1626">
                  <c:v>101</c:v>
                </c:pt>
                <c:pt idx="1627">
                  <c:v>130</c:v>
                </c:pt>
                <c:pt idx="1628">
                  <c:v>120</c:v>
                </c:pt>
                <c:pt idx="1629">
                  <c:v>135</c:v>
                </c:pt>
                <c:pt idx="1630">
                  <c:v>110</c:v>
                </c:pt>
                <c:pt idx="1631">
                  <c:v>103</c:v>
                </c:pt>
                <c:pt idx="1632">
                  <c:v>110</c:v>
                </c:pt>
                <c:pt idx="1633">
                  <c:v>91</c:v>
                </c:pt>
                <c:pt idx="1634">
                  <c:v>105</c:v>
                </c:pt>
                <c:pt idx="1635">
                  <c:v>127</c:v>
                </c:pt>
                <c:pt idx="1636">
                  <c:v>82</c:v>
                </c:pt>
                <c:pt idx="1637">
                  <c:v>99</c:v>
                </c:pt>
                <c:pt idx="1638">
                  <c:v>90</c:v>
                </c:pt>
                <c:pt idx="1639">
                  <c:v>115</c:v>
                </c:pt>
                <c:pt idx="1640">
                  <c:v>96</c:v>
                </c:pt>
                <c:pt idx="1641">
                  <c:v>104</c:v>
                </c:pt>
                <c:pt idx="1642">
                  <c:v>117</c:v>
                </c:pt>
                <c:pt idx="1643">
                  <c:v>83</c:v>
                </c:pt>
                <c:pt idx="1644">
                  <c:v>99</c:v>
                </c:pt>
                <c:pt idx="1645">
                  <c:v>81</c:v>
                </c:pt>
                <c:pt idx="1646">
                  <c:v>135</c:v>
                </c:pt>
                <c:pt idx="1647">
                  <c:v>117</c:v>
                </c:pt>
                <c:pt idx="1648">
                  <c:v>139</c:v>
                </c:pt>
                <c:pt idx="1649">
                  <c:v>123</c:v>
                </c:pt>
                <c:pt idx="1650">
                  <c:v>117</c:v>
                </c:pt>
                <c:pt idx="1651">
                  <c:v>97</c:v>
                </c:pt>
                <c:pt idx="1652">
                  <c:v>103</c:v>
                </c:pt>
                <c:pt idx="1653">
                  <c:v>119</c:v>
                </c:pt>
                <c:pt idx="1654">
                  <c:v>94</c:v>
                </c:pt>
                <c:pt idx="1655">
                  <c:v>89</c:v>
                </c:pt>
                <c:pt idx="1656">
                  <c:v>98</c:v>
                </c:pt>
                <c:pt idx="1657">
                  <c:v>107</c:v>
                </c:pt>
                <c:pt idx="1658">
                  <c:v>108</c:v>
                </c:pt>
                <c:pt idx="1659">
                  <c:v>134</c:v>
                </c:pt>
                <c:pt idx="1660">
                  <c:v>110</c:v>
                </c:pt>
                <c:pt idx="1661">
                  <c:v>103</c:v>
                </c:pt>
                <c:pt idx="1662">
                  <c:v>100</c:v>
                </c:pt>
                <c:pt idx="1663">
                  <c:v>131</c:v>
                </c:pt>
                <c:pt idx="1664">
                  <c:v>133</c:v>
                </c:pt>
                <c:pt idx="1665">
                  <c:v>109</c:v>
                </c:pt>
                <c:pt idx="1666">
                  <c:v>114</c:v>
                </c:pt>
                <c:pt idx="1667">
                  <c:v>164</c:v>
                </c:pt>
                <c:pt idx="1668">
                  <c:v>92</c:v>
                </c:pt>
                <c:pt idx="1669">
                  <c:v>122</c:v>
                </c:pt>
                <c:pt idx="1670">
                  <c:v>110</c:v>
                </c:pt>
                <c:pt idx="1671">
                  <c:v>116</c:v>
                </c:pt>
                <c:pt idx="1672">
                  <c:v>115</c:v>
                </c:pt>
                <c:pt idx="1673">
                  <c:v>148</c:v>
                </c:pt>
                <c:pt idx="1674">
                  <c:v>118</c:v>
                </c:pt>
                <c:pt idx="1675">
                  <c:v>101</c:v>
                </c:pt>
                <c:pt idx="1676">
                  <c:v>82</c:v>
                </c:pt>
                <c:pt idx="1677">
                  <c:v>110</c:v>
                </c:pt>
                <c:pt idx="1678">
                  <c:v>193</c:v>
                </c:pt>
                <c:pt idx="1679">
                  <c:v>130</c:v>
                </c:pt>
                <c:pt idx="1680">
                  <c:v>111</c:v>
                </c:pt>
                <c:pt idx="1681">
                  <c:v>110</c:v>
                </c:pt>
                <c:pt idx="1682">
                  <c:v>123</c:v>
                </c:pt>
                <c:pt idx="1683">
                  <c:v>109</c:v>
                </c:pt>
                <c:pt idx="1684">
                  <c:v>99</c:v>
                </c:pt>
                <c:pt idx="1685">
                  <c:v>106</c:v>
                </c:pt>
                <c:pt idx="1686">
                  <c:v>89</c:v>
                </c:pt>
                <c:pt idx="1687">
                  <c:v>98</c:v>
                </c:pt>
                <c:pt idx="1688">
                  <c:v>93</c:v>
                </c:pt>
                <c:pt idx="1689">
                  <c:v>112</c:v>
                </c:pt>
                <c:pt idx="1690">
                  <c:v>101</c:v>
                </c:pt>
                <c:pt idx="1691">
                  <c:v>104</c:v>
                </c:pt>
                <c:pt idx="1692">
                  <c:v>120</c:v>
                </c:pt>
                <c:pt idx="1693">
                  <c:v>91</c:v>
                </c:pt>
                <c:pt idx="1694">
                  <c:v>97</c:v>
                </c:pt>
                <c:pt idx="1695">
                  <c:v>133</c:v>
                </c:pt>
                <c:pt idx="1696">
                  <c:v>123</c:v>
                </c:pt>
                <c:pt idx="1697">
                  <c:v>114</c:v>
                </c:pt>
                <c:pt idx="1698">
                  <c:v>111</c:v>
                </c:pt>
                <c:pt idx="1699">
                  <c:v>117</c:v>
                </c:pt>
                <c:pt idx="1700">
                  <c:v>121</c:v>
                </c:pt>
                <c:pt idx="1701">
                  <c:v>139</c:v>
                </c:pt>
                <c:pt idx="1702">
                  <c:v>115</c:v>
                </c:pt>
                <c:pt idx="1703">
                  <c:v>175</c:v>
                </c:pt>
                <c:pt idx="1704">
                  <c:v>85</c:v>
                </c:pt>
                <c:pt idx="1705">
                  <c:v>90</c:v>
                </c:pt>
                <c:pt idx="1706">
                  <c:v>107</c:v>
                </c:pt>
                <c:pt idx="1707">
                  <c:v>100</c:v>
                </c:pt>
                <c:pt idx="1708">
                  <c:v>129</c:v>
                </c:pt>
                <c:pt idx="1709">
                  <c:v>109</c:v>
                </c:pt>
                <c:pt idx="1710">
                  <c:v>94</c:v>
                </c:pt>
                <c:pt idx="1711">
                  <c:v>133</c:v>
                </c:pt>
                <c:pt idx="1712">
                  <c:v>105</c:v>
                </c:pt>
                <c:pt idx="1713">
                  <c:v>100</c:v>
                </c:pt>
                <c:pt idx="1714">
                  <c:v>113</c:v>
                </c:pt>
                <c:pt idx="1715">
                  <c:v>118</c:v>
                </c:pt>
                <c:pt idx="1716">
                  <c:v>110</c:v>
                </c:pt>
                <c:pt idx="1717">
                  <c:v>110</c:v>
                </c:pt>
                <c:pt idx="1718">
                  <c:v>99</c:v>
                </c:pt>
                <c:pt idx="1719">
                  <c:v>101</c:v>
                </c:pt>
                <c:pt idx="1720">
                  <c:v>103</c:v>
                </c:pt>
                <c:pt idx="1721">
                  <c:v>95</c:v>
                </c:pt>
                <c:pt idx="1722">
                  <c:v>117</c:v>
                </c:pt>
                <c:pt idx="1723">
                  <c:v>129</c:v>
                </c:pt>
                <c:pt idx="1724">
                  <c:v>120</c:v>
                </c:pt>
                <c:pt idx="1725">
                  <c:v>125</c:v>
                </c:pt>
                <c:pt idx="1726">
                  <c:v>133</c:v>
                </c:pt>
                <c:pt idx="1727">
                  <c:v>116</c:v>
                </c:pt>
                <c:pt idx="1728">
                  <c:v>129</c:v>
                </c:pt>
                <c:pt idx="1729">
                  <c:v>93</c:v>
                </c:pt>
                <c:pt idx="1730">
                  <c:v>118</c:v>
                </c:pt>
                <c:pt idx="1731">
                  <c:v>129</c:v>
                </c:pt>
                <c:pt idx="1732">
                  <c:v>185</c:v>
                </c:pt>
                <c:pt idx="1733">
                  <c:v>146</c:v>
                </c:pt>
                <c:pt idx="1734">
                  <c:v>128</c:v>
                </c:pt>
                <c:pt idx="1735">
                  <c:v>93</c:v>
                </c:pt>
                <c:pt idx="1736">
                  <c:v>97</c:v>
                </c:pt>
                <c:pt idx="1737">
                  <c:v>82</c:v>
                </c:pt>
                <c:pt idx="1738">
                  <c:v>85</c:v>
                </c:pt>
                <c:pt idx="1739">
                  <c:v>88</c:v>
                </c:pt>
                <c:pt idx="1740">
                  <c:v>119</c:v>
                </c:pt>
                <c:pt idx="1741">
                  <c:v>122</c:v>
                </c:pt>
                <c:pt idx="1742">
                  <c:v>99</c:v>
                </c:pt>
                <c:pt idx="1743">
                  <c:v>97</c:v>
                </c:pt>
                <c:pt idx="1744">
                  <c:v>121</c:v>
                </c:pt>
                <c:pt idx="1745">
                  <c:v>95</c:v>
                </c:pt>
                <c:pt idx="1746">
                  <c:v>105</c:v>
                </c:pt>
                <c:pt idx="1747">
                  <c:v>108</c:v>
                </c:pt>
                <c:pt idx="1748">
                  <c:v>134</c:v>
                </c:pt>
                <c:pt idx="1749">
                  <c:v>115</c:v>
                </c:pt>
                <c:pt idx="1750">
                  <c:v>86</c:v>
                </c:pt>
                <c:pt idx="1751">
                  <c:v>101</c:v>
                </c:pt>
                <c:pt idx="1752">
                  <c:v>96</c:v>
                </c:pt>
                <c:pt idx="1753">
                  <c:v>101</c:v>
                </c:pt>
                <c:pt idx="1754">
                  <c:v>100</c:v>
                </c:pt>
                <c:pt idx="1755">
                  <c:v>117</c:v>
                </c:pt>
                <c:pt idx="1756">
                  <c:v>101</c:v>
                </c:pt>
                <c:pt idx="1757">
                  <c:v>98</c:v>
                </c:pt>
                <c:pt idx="1758">
                  <c:v>146</c:v>
                </c:pt>
                <c:pt idx="1759">
                  <c:v>102</c:v>
                </c:pt>
                <c:pt idx="1760">
                  <c:v>97</c:v>
                </c:pt>
                <c:pt idx="1761">
                  <c:v>142</c:v>
                </c:pt>
                <c:pt idx="1762">
                  <c:v>98</c:v>
                </c:pt>
                <c:pt idx="1763">
                  <c:v>219</c:v>
                </c:pt>
                <c:pt idx="1764">
                  <c:v>109</c:v>
                </c:pt>
                <c:pt idx="1765">
                  <c:v>97</c:v>
                </c:pt>
                <c:pt idx="1766">
                  <c:v>158</c:v>
                </c:pt>
                <c:pt idx="1767">
                  <c:v>85</c:v>
                </c:pt>
                <c:pt idx="1768">
                  <c:v>80</c:v>
                </c:pt>
                <c:pt idx="1769">
                  <c:v>86</c:v>
                </c:pt>
                <c:pt idx="1770">
                  <c:v>119</c:v>
                </c:pt>
                <c:pt idx="1771">
                  <c:v>98</c:v>
                </c:pt>
                <c:pt idx="1772">
                  <c:v>97</c:v>
                </c:pt>
                <c:pt idx="1773">
                  <c:v>124</c:v>
                </c:pt>
                <c:pt idx="1774">
                  <c:v>97</c:v>
                </c:pt>
                <c:pt idx="1775">
                  <c:v>105</c:v>
                </c:pt>
                <c:pt idx="1776">
                  <c:v>104</c:v>
                </c:pt>
                <c:pt idx="1777">
                  <c:v>101</c:v>
                </c:pt>
                <c:pt idx="1778">
                  <c:v>101</c:v>
                </c:pt>
                <c:pt idx="1779">
                  <c:v>114</c:v>
                </c:pt>
                <c:pt idx="1780">
                  <c:v>105</c:v>
                </c:pt>
                <c:pt idx="1781">
                  <c:v>90</c:v>
                </c:pt>
                <c:pt idx="1782">
                  <c:v>97</c:v>
                </c:pt>
                <c:pt idx="1783">
                  <c:v>144</c:v>
                </c:pt>
                <c:pt idx="1784">
                  <c:v>114</c:v>
                </c:pt>
                <c:pt idx="1785">
                  <c:v>124</c:v>
                </c:pt>
                <c:pt idx="1786">
                  <c:v>89</c:v>
                </c:pt>
                <c:pt idx="1787">
                  <c:v>160</c:v>
                </c:pt>
                <c:pt idx="1788">
                  <c:v>93</c:v>
                </c:pt>
                <c:pt idx="1789">
                  <c:v>88</c:v>
                </c:pt>
                <c:pt idx="1790">
                  <c:v>142</c:v>
                </c:pt>
                <c:pt idx="1791">
                  <c:v>92</c:v>
                </c:pt>
                <c:pt idx="1792">
                  <c:v>117</c:v>
                </c:pt>
                <c:pt idx="1793">
                  <c:v>111</c:v>
                </c:pt>
                <c:pt idx="1794">
                  <c:v>121</c:v>
                </c:pt>
                <c:pt idx="1795">
                  <c:v>107</c:v>
                </c:pt>
                <c:pt idx="1796">
                  <c:v>106</c:v>
                </c:pt>
                <c:pt idx="1797">
                  <c:v>136</c:v>
                </c:pt>
                <c:pt idx="1798">
                  <c:v>97</c:v>
                </c:pt>
                <c:pt idx="1799">
                  <c:v>108</c:v>
                </c:pt>
                <c:pt idx="1800">
                  <c:v>97</c:v>
                </c:pt>
                <c:pt idx="1801">
                  <c:v>99</c:v>
                </c:pt>
                <c:pt idx="1802">
                  <c:v>103</c:v>
                </c:pt>
                <c:pt idx="1803">
                  <c:v>95</c:v>
                </c:pt>
                <c:pt idx="1804">
                  <c:v>93</c:v>
                </c:pt>
                <c:pt idx="1805">
                  <c:v>98</c:v>
                </c:pt>
                <c:pt idx="1806">
                  <c:v>90</c:v>
                </c:pt>
                <c:pt idx="1807">
                  <c:v>107</c:v>
                </c:pt>
                <c:pt idx="1808">
                  <c:v>90</c:v>
                </c:pt>
                <c:pt idx="1809">
                  <c:v>115</c:v>
                </c:pt>
                <c:pt idx="1810">
                  <c:v>93</c:v>
                </c:pt>
                <c:pt idx="1811">
                  <c:v>99</c:v>
                </c:pt>
                <c:pt idx="1812">
                  <c:v>107</c:v>
                </c:pt>
                <c:pt idx="1813">
                  <c:v>110</c:v>
                </c:pt>
                <c:pt idx="1814">
                  <c:v>101</c:v>
                </c:pt>
                <c:pt idx="1815">
                  <c:v>85</c:v>
                </c:pt>
                <c:pt idx="1816">
                  <c:v>132</c:v>
                </c:pt>
                <c:pt idx="1817">
                  <c:v>90</c:v>
                </c:pt>
                <c:pt idx="1818">
                  <c:v>145</c:v>
                </c:pt>
                <c:pt idx="1819">
                  <c:v>110</c:v>
                </c:pt>
                <c:pt idx="1820">
                  <c:v>122</c:v>
                </c:pt>
                <c:pt idx="1821">
                  <c:v>107</c:v>
                </c:pt>
                <c:pt idx="1822">
                  <c:v>127</c:v>
                </c:pt>
                <c:pt idx="1823">
                  <c:v>99</c:v>
                </c:pt>
                <c:pt idx="1824">
                  <c:v>140</c:v>
                </c:pt>
                <c:pt idx="1825">
                  <c:v>133</c:v>
                </c:pt>
                <c:pt idx="1826">
                  <c:v>271</c:v>
                </c:pt>
                <c:pt idx="1827">
                  <c:v>112</c:v>
                </c:pt>
                <c:pt idx="1828">
                  <c:v>99</c:v>
                </c:pt>
                <c:pt idx="1829">
                  <c:v>100</c:v>
                </c:pt>
                <c:pt idx="1830">
                  <c:v>92</c:v>
                </c:pt>
                <c:pt idx="1831">
                  <c:v>105</c:v>
                </c:pt>
                <c:pt idx="1832">
                  <c:v>110</c:v>
                </c:pt>
                <c:pt idx="1833">
                  <c:v>116</c:v>
                </c:pt>
                <c:pt idx="1834">
                  <c:v>88</c:v>
                </c:pt>
                <c:pt idx="1835">
                  <c:v>111</c:v>
                </c:pt>
                <c:pt idx="1836">
                  <c:v>95</c:v>
                </c:pt>
                <c:pt idx="1837">
                  <c:v>95</c:v>
                </c:pt>
                <c:pt idx="1838">
                  <c:v>127</c:v>
                </c:pt>
                <c:pt idx="1839">
                  <c:v>104</c:v>
                </c:pt>
                <c:pt idx="1840">
                  <c:v>95</c:v>
                </c:pt>
                <c:pt idx="1841">
                  <c:v>121</c:v>
                </c:pt>
                <c:pt idx="1842">
                  <c:v>92</c:v>
                </c:pt>
                <c:pt idx="1843">
                  <c:v>107</c:v>
                </c:pt>
                <c:pt idx="1844">
                  <c:v>117</c:v>
                </c:pt>
                <c:pt idx="1845">
                  <c:v>107</c:v>
                </c:pt>
                <c:pt idx="1846">
                  <c:v>131</c:v>
                </c:pt>
                <c:pt idx="1847">
                  <c:v>122</c:v>
                </c:pt>
                <c:pt idx="1848">
                  <c:v>134</c:v>
                </c:pt>
                <c:pt idx="1849">
                  <c:v>117</c:v>
                </c:pt>
                <c:pt idx="1850">
                  <c:v>138</c:v>
                </c:pt>
                <c:pt idx="1851">
                  <c:v>100</c:v>
                </c:pt>
                <c:pt idx="1852">
                  <c:v>119</c:v>
                </c:pt>
                <c:pt idx="1853">
                  <c:v>137</c:v>
                </c:pt>
                <c:pt idx="1854">
                  <c:v>119</c:v>
                </c:pt>
                <c:pt idx="1855">
                  <c:v>139</c:v>
                </c:pt>
                <c:pt idx="1856">
                  <c:v>120</c:v>
                </c:pt>
                <c:pt idx="1857">
                  <c:v>98</c:v>
                </c:pt>
                <c:pt idx="1858">
                  <c:v>106</c:v>
                </c:pt>
                <c:pt idx="1859">
                  <c:v>98</c:v>
                </c:pt>
                <c:pt idx="1860">
                  <c:v>107</c:v>
                </c:pt>
                <c:pt idx="1861">
                  <c:v>88</c:v>
                </c:pt>
                <c:pt idx="1862">
                  <c:v>137</c:v>
                </c:pt>
                <c:pt idx="1863">
                  <c:v>100</c:v>
                </c:pt>
                <c:pt idx="1864">
                  <c:v>115</c:v>
                </c:pt>
                <c:pt idx="1865">
                  <c:v>101</c:v>
                </c:pt>
                <c:pt idx="1866">
                  <c:v>110</c:v>
                </c:pt>
                <c:pt idx="1867">
                  <c:v>94</c:v>
                </c:pt>
                <c:pt idx="1868">
                  <c:v>88</c:v>
                </c:pt>
                <c:pt idx="1869">
                  <c:v>127</c:v>
                </c:pt>
                <c:pt idx="1870">
                  <c:v>95</c:v>
                </c:pt>
                <c:pt idx="1871">
                  <c:v>87</c:v>
                </c:pt>
                <c:pt idx="1872">
                  <c:v>118</c:v>
                </c:pt>
                <c:pt idx="1873">
                  <c:v>107</c:v>
                </c:pt>
                <c:pt idx="1874">
                  <c:v>124</c:v>
                </c:pt>
                <c:pt idx="1875">
                  <c:v>89</c:v>
                </c:pt>
                <c:pt idx="1876">
                  <c:v>88</c:v>
                </c:pt>
                <c:pt idx="1877">
                  <c:v>118</c:v>
                </c:pt>
                <c:pt idx="1878">
                  <c:v>93</c:v>
                </c:pt>
                <c:pt idx="1879">
                  <c:v>80</c:v>
                </c:pt>
                <c:pt idx="1880">
                  <c:v>120</c:v>
                </c:pt>
                <c:pt idx="1881">
                  <c:v>98</c:v>
                </c:pt>
                <c:pt idx="1882">
                  <c:v>119</c:v>
                </c:pt>
                <c:pt idx="1883">
                  <c:v>88</c:v>
                </c:pt>
                <c:pt idx="1884">
                  <c:v>90</c:v>
                </c:pt>
                <c:pt idx="1885">
                  <c:v>127</c:v>
                </c:pt>
                <c:pt idx="1886">
                  <c:v>119</c:v>
                </c:pt>
                <c:pt idx="1887">
                  <c:v>85</c:v>
                </c:pt>
                <c:pt idx="1888">
                  <c:v>98</c:v>
                </c:pt>
                <c:pt idx="1889">
                  <c:v>101</c:v>
                </c:pt>
                <c:pt idx="1890">
                  <c:v>112</c:v>
                </c:pt>
                <c:pt idx="1891">
                  <c:v>97</c:v>
                </c:pt>
                <c:pt idx="1892">
                  <c:v>126</c:v>
                </c:pt>
                <c:pt idx="1893">
                  <c:v>97</c:v>
                </c:pt>
                <c:pt idx="1894">
                  <c:v>100</c:v>
                </c:pt>
                <c:pt idx="1895">
                  <c:v>114</c:v>
                </c:pt>
                <c:pt idx="1896">
                  <c:v>88</c:v>
                </c:pt>
                <c:pt idx="1897">
                  <c:v>93</c:v>
                </c:pt>
                <c:pt idx="1898">
                  <c:v>92</c:v>
                </c:pt>
                <c:pt idx="1899">
                  <c:v>98</c:v>
                </c:pt>
                <c:pt idx="1900">
                  <c:v>94</c:v>
                </c:pt>
                <c:pt idx="1901">
                  <c:v>102</c:v>
                </c:pt>
                <c:pt idx="1902">
                  <c:v>98</c:v>
                </c:pt>
                <c:pt idx="1903">
                  <c:v>111</c:v>
                </c:pt>
                <c:pt idx="1904">
                  <c:v>100</c:v>
                </c:pt>
                <c:pt idx="1905">
                  <c:v>141</c:v>
                </c:pt>
                <c:pt idx="1906">
                  <c:v>114</c:v>
                </c:pt>
                <c:pt idx="1907">
                  <c:v>96</c:v>
                </c:pt>
                <c:pt idx="1908">
                  <c:v>111</c:v>
                </c:pt>
                <c:pt idx="1909">
                  <c:v>127</c:v>
                </c:pt>
                <c:pt idx="1910">
                  <c:v>107</c:v>
                </c:pt>
                <c:pt idx="1911">
                  <c:v>97</c:v>
                </c:pt>
                <c:pt idx="1912">
                  <c:v>127</c:v>
                </c:pt>
                <c:pt idx="1913">
                  <c:v>110</c:v>
                </c:pt>
                <c:pt idx="1914">
                  <c:v>135</c:v>
                </c:pt>
                <c:pt idx="1915">
                  <c:v>84</c:v>
                </c:pt>
                <c:pt idx="1916">
                  <c:v>122</c:v>
                </c:pt>
                <c:pt idx="1917">
                  <c:v>114</c:v>
                </c:pt>
                <c:pt idx="1918">
                  <c:v>132</c:v>
                </c:pt>
                <c:pt idx="1919">
                  <c:v>170</c:v>
                </c:pt>
                <c:pt idx="1920">
                  <c:v>133</c:v>
                </c:pt>
                <c:pt idx="1921">
                  <c:v>112</c:v>
                </c:pt>
                <c:pt idx="1922">
                  <c:v>108</c:v>
                </c:pt>
                <c:pt idx="1923">
                  <c:v>115</c:v>
                </c:pt>
                <c:pt idx="1924">
                  <c:v>83</c:v>
                </c:pt>
                <c:pt idx="1925">
                  <c:v>105</c:v>
                </c:pt>
                <c:pt idx="1926">
                  <c:v>96</c:v>
                </c:pt>
                <c:pt idx="1927">
                  <c:v>94</c:v>
                </c:pt>
                <c:pt idx="1928">
                  <c:v>142</c:v>
                </c:pt>
                <c:pt idx="1929">
                  <c:v>104</c:v>
                </c:pt>
                <c:pt idx="1930">
                  <c:v>106</c:v>
                </c:pt>
                <c:pt idx="1931">
                  <c:v>106</c:v>
                </c:pt>
                <c:pt idx="1932">
                  <c:v>98</c:v>
                </c:pt>
                <c:pt idx="1933">
                  <c:v>100</c:v>
                </c:pt>
                <c:pt idx="1934">
                  <c:v>95</c:v>
                </c:pt>
                <c:pt idx="1935">
                  <c:v>107</c:v>
                </c:pt>
                <c:pt idx="1936">
                  <c:v>104</c:v>
                </c:pt>
                <c:pt idx="1937">
                  <c:v>104</c:v>
                </c:pt>
                <c:pt idx="1938">
                  <c:v>143</c:v>
                </c:pt>
                <c:pt idx="1939">
                  <c:v>77</c:v>
                </c:pt>
                <c:pt idx="1940">
                  <c:v>96</c:v>
                </c:pt>
                <c:pt idx="1941">
                  <c:v>145</c:v>
                </c:pt>
                <c:pt idx="1942">
                  <c:v>116</c:v>
                </c:pt>
                <c:pt idx="1943">
                  <c:v>100</c:v>
                </c:pt>
                <c:pt idx="1944">
                  <c:v>104</c:v>
                </c:pt>
                <c:pt idx="1945">
                  <c:v>92</c:v>
                </c:pt>
                <c:pt idx="1946">
                  <c:v>105</c:v>
                </c:pt>
                <c:pt idx="1947">
                  <c:v>120</c:v>
                </c:pt>
                <c:pt idx="1948">
                  <c:v>116</c:v>
                </c:pt>
                <c:pt idx="1949">
                  <c:v>119</c:v>
                </c:pt>
                <c:pt idx="1950">
                  <c:v>101</c:v>
                </c:pt>
                <c:pt idx="1951">
                  <c:v>117</c:v>
                </c:pt>
                <c:pt idx="1952">
                  <c:v>112</c:v>
                </c:pt>
                <c:pt idx="1953">
                  <c:v>136</c:v>
                </c:pt>
                <c:pt idx="1954">
                  <c:v>81</c:v>
                </c:pt>
                <c:pt idx="1955">
                  <c:v>87</c:v>
                </c:pt>
                <c:pt idx="1956">
                  <c:v>96</c:v>
                </c:pt>
                <c:pt idx="1957">
                  <c:v>106</c:v>
                </c:pt>
                <c:pt idx="1958">
                  <c:v>122</c:v>
                </c:pt>
                <c:pt idx="1959">
                  <c:v>123</c:v>
                </c:pt>
                <c:pt idx="1960">
                  <c:v>92</c:v>
                </c:pt>
                <c:pt idx="1961">
                  <c:v>110</c:v>
                </c:pt>
                <c:pt idx="1962">
                  <c:v>104</c:v>
                </c:pt>
                <c:pt idx="1963">
                  <c:v>98</c:v>
                </c:pt>
                <c:pt idx="1964">
                  <c:v>120</c:v>
                </c:pt>
                <c:pt idx="1965">
                  <c:v>112</c:v>
                </c:pt>
                <c:pt idx="1966">
                  <c:v>127</c:v>
                </c:pt>
                <c:pt idx="1967">
                  <c:v>102</c:v>
                </c:pt>
                <c:pt idx="1968">
                  <c:v>91</c:v>
                </c:pt>
                <c:pt idx="1969">
                  <c:v>114</c:v>
                </c:pt>
                <c:pt idx="1970">
                  <c:v>115</c:v>
                </c:pt>
                <c:pt idx="1971">
                  <c:v>115</c:v>
                </c:pt>
                <c:pt idx="1972">
                  <c:v>120</c:v>
                </c:pt>
                <c:pt idx="1973">
                  <c:v>135</c:v>
                </c:pt>
                <c:pt idx="1974">
                  <c:v>90</c:v>
                </c:pt>
                <c:pt idx="1975">
                  <c:v>100</c:v>
                </c:pt>
                <c:pt idx="1976">
                  <c:v>105</c:v>
                </c:pt>
                <c:pt idx="1977">
                  <c:v>138</c:v>
                </c:pt>
                <c:pt idx="1978">
                  <c:v>94</c:v>
                </c:pt>
                <c:pt idx="1979">
                  <c:v>101</c:v>
                </c:pt>
                <c:pt idx="1980">
                  <c:v>131</c:v>
                </c:pt>
                <c:pt idx="1981">
                  <c:v>91</c:v>
                </c:pt>
                <c:pt idx="1982">
                  <c:v>112</c:v>
                </c:pt>
                <c:pt idx="1983">
                  <c:v>95</c:v>
                </c:pt>
                <c:pt idx="1984">
                  <c:v>100</c:v>
                </c:pt>
                <c:pt idx="1985">
                  <c:v>108</c:v>
                </c:pt>
                <c:pt idx="1986">
                  <c:v>101</c:v>
                </c:pt>
                <c:pt idx="1987">
                  <c:v>109</c:v>
                </c:pt>
                <c:pt idx="1988">
                  <c:v>115</c:v>
                </c:pt>
                <c:pt idx="1989">
                  <c:v>117</c:v>
                </c:pt>
                <c:pt idx="1990">
                  <c:v>107</c:v>
                </c:pt>
                <c:pt idx="1991">
                  <c:v>134</c:v>
                </c:pt>
                <c:pt idx="1992">
                  <c:v>118</c:v>
                </c:pt>
                <c:pt idx="1993">
                  <c:v>121</c:v>
                </c:pt>
                <c:pt idx="1994">
                  <c:v>105</c:v>
                </c:pt>
                <c:pt idx="1995">
                  <c:v>110</c:v>
                </c:pt>
                <c:pt idx="1996">
                  <c:v>114</c:v>
                </c:pt>
                <c:pt idx="1997">
                  <c:v>100</c:v>
                </c:pt>
                <c:pt idx="1998">
                  <c:v>85</c:v>
                </c:pt>
                <c:pt idx="1999">
                  <c:v>72</c:v>
                </c:pt>
                <c:pt idx="2000">
                  <c:v>128</c:v>
                </c:pt>
                <c:pt idx="2001">
                  <c:v>72</c:v>
                </c:pt>
                <c:pt idx="2002">
                  <c:v>89</c:v>
                </c:pt>
                <c:pt idx="2003">
                  <c:v>96</c:v>
                </c:pt>
                <c:pt idx="2004">
                  <c:v>77</c:v>
                </c:pt>
                <c:pt idx="2005">
                  <c:v>111</c:v>
                </c:pt>
                <c:pt idx="2006">
                  <c:v>93</c:v>
                </c:pt>
                <c:pt idx="2007">
                  <c:v>128</c:v>
                </c:pt>
                <c:pt idx="2008">
                  <c:v>110</c:v>
                </c:pt>
                <c:pt idx="2009">
                  <c:v>137</c:v>
                </c:pt>
                <c:pt idx="2010">
                  <c:v>124</c:v>
                </c:pt>
                <c:pt idx="2011">
                  <c:v>93</c:v>
                </c:pt>
                <c:pt idx="2012">
                  <c:v>115</c:v>
                </c:pt>
                <c:pt idx="2013">
                  <c:v>105</c:v>
                </c:pt>
                <c:pt idx="2014">
                  <c:v>127</c:v>
                </c:pt>
                <c:pt idx="2015">
                  <c:v>82</c:v>
                </c:pt>
                <c:pt idx="2016">
                  <c:v>143</c:v>
                </c:pt>
                <c:pt idx="2017">
                  <c:v>103</c:v>
                </c:pt>
                <c:pt idx="2018">
                  <c:v>104</c:v>
                </c:pt>
                <c:pt idx="2019">
                  <c:v>98</c:v>
                </c:pt>
                <c:pt idx="2020">
                  <c:v>92</c:v>
                </c:pt>
                <c:pt idx="2021">
                  <c:v>123</c:v>
                </c:pt>
                <c:pt idx="2022">
                  <c:v>88</c:v>
                </c:pt>
                <c:pt idx="2023">
                  <c:v>128</c:v>
                </c:pt>
                <c:pt idx="2024">
                  <c:v>107</c:v>
                </c:pt>
                <c:pt idx="2025">
                  <c:v>91</c:v>
                </c:pt>
                <c:pt idx="2026">
                  <c:v>90</c:v>
                </c:pt>
                <c:pt idx="2027">
                  <c:v>115</c:v>
                </c:pt>
                <c:pt idx="2028">
                  <c:v>113</c:v>
                </c:pt>
                <c:pt idx="2029">
                  <c:v>113</c:v>
                </c:pt>
                <c:pt idx="2030">
                  <c:v>87</c:v>
                </c:pt>
                <c:pt idx="2031">
                  <c:v>101</c:v>
                </c:pt>
                <c:pt idx="2032">
                  <c:v>111</c:v>
                </c:pt>
                <c:pt idx="2033">
                  <c:v>108</c:v>
                </c:pt>
                <c:pt idx="2034">
                  <c:v>105</c:v>
                </c:pt>
                <c:pt idx="2035">
                  <c:v>109</c:v>
                </c:pt>
                <c:pt idx="2036">
                  <c:v>109</c:v>
                </c:pt>
                <c:pt idx="2037">
                  <c:v>99</c:v>
                </c:pt>
                <c:pt idx="2038">
                  <c:v>98</c:v>
                </c:pt>
                <c:pt idx="2039">
                  <c:v>104</c:v>
                </c:pt>
                <c:pt idx="2040">
                  <c:v>109</c:v>
                </c:pt>
                <c:pt idx="2041">
                  <c:v>75</c:v>
                </c:pt>
                <c:pt idx="2042">
                  <c:v>119</c:v>
                </c:pt>
                <c:pt idx="2043">
                  <c:v>90</c:v>
                </c:pt>
                <c:pt idx="2044">
                  <c:v>97</c:v>
                </c:pt>
                <c:pt idx="2045">
                  <c:v>89</c:v>
                </c:pt>
                <c:pt idx="2046">
                  <c:v>106</c:v>
                </c:pt>
                <c:pt idx="2047">
                  <c:v>96</c:v>
                </c:pt>
                <c:pt idx="2048">
                  <c:v>104</c:v>
                </c:pt>
                <c:pt idx="2049">
                  <c:v>108</c:v>
                </c:pt>
                <c:pt idx="2050">
                  <c:v>112</c:v>
                </c:pt>
                <c:pt idx="2051">
                  <c:v>104</c:v>
                </c:pt>
                <c:pt idx="2052">
                  <c:v>113</c:v>
                </c:pt>
                <c:pt idx="2053">
                  <c:v>98</c:v>
                </c:pt>
                <c:pt idx="2054">
                  <c:v>114</c:v>
                </c:pt>
                <c:pt idx="2055">
                  <c:v>124</c:v>
                </c:pt>
                <c:pt idx="2056">
                  <c:v>148</c:v>
                </c:pt>
                <c:pt idx="2057">
                  <c:v>108</c:v>
                </c:pt>
                <c:pt idx="2058">
                  <c:v>95</c:v>
                </c:pt>
                <c:pt idx="2059">
                  <c:v>108</c:v>
                </c:pt>
                <c:pt idx="2060">
                  <c:v>68</c:v>
                </c:pt>
                <c:pt idx="2061">
                  <c:v>103</c:v>
                </c:pt>
                <c:pt idx="2062">
                  <c:v>99</c:v>
                </c:pt>
                <c:pt idx="2063">
                  <c:v>88</c:v>
                </c:pt>
                <c:pt idx="2064">
                  <c:v>128</c:v>
                </c:pt>
                <c:pt idx="2065">
                  <c:v>124</c:v>
                </c:pt>
                <c:pt idx="2066">
                  <c:v>84</c:v>
                </c:pt>
                <c:pt idx="2067">
                  <c:v>101</c:v>
                </c:pt>
                <c:pt idx="2068">
                  <c:v>98</c:v>
                </c:pt>
                <c:pt idx="2069">
                  <c:v>225</c:v>
                </c:pt>
                <c:pt idx="2070">
                  <c:v>88</c:v>
                </c:pt>
                <c:pt idx="2071">
                  <c:v>88</c:v>
                </c:pt>
                <c:pt idx="2072">
                  <c:v>94</c:v>
                </c:pt>
                <c:pt idx="2073">
                  <c:v>117</c:v>
                </c:pt>
                <c:pt idx="2074">
                  <c:v>95</c:v>
                </c:pt>
                <c:pt idx="2075">
                  <c:v>99</c:v>
                </c:pt>
                <c:pt idx="2076">
                  <c:v>96</c:v>
                </c:pt>
                <c:pt idx="2077">
                  <c:v>98</c:v>
                </c:pt>
                <c:pt idx="2078">
                  <c:v>123</c:v>
                </c:pt>
                <c:pt idx="2079">
                  <c:v>101</c:v>
                </c:pt>
                <c:pt idx="2080">
                  <c:v>102</c:v>
                </c:pt>
                <c:pt idx="2081">
                  <c:v>94</c:v>
                </c:pt>
                <c:pt idx="2082">
                  <c:v>102</c:v>
                </c:pt>
                <c:pt idx="2083">
                  <c:v>108</c:v>
                </c:pt>
                <c:pt idx="2084">
                  <c:v>116</c:v>
                </c:pt>
                <c:pt idx="2085">
                  <c:v>93</c:v>
                </c:pt>
                <c:pt idx="2086">
                  <c:v>102</c:v>
                </c:pt>
                <c:pt idx="2087">
                  <c:v>103</c:v>
                </c:pt>
                <c:pt idx="2088">
                  <c:v>115</c:v>
                </c:pt>
                <c:pt idx="2089">
                  <c:v>96</c:v>
                </c:pt>
                <c:pt idx="2090">
                  <c:v>98</c:v>
                </c:pt>
                <c:pt idx="2091">
                  <c:v>101</c:v>
                </c:pt>
                <c:pt idx="2092">
                  <c:v>106</c:v>
                </c:pt>
                <c:pt idx="2093">
                  <c:v>101</c:v>
                </c:pt>
                <c:pt idx="2094">
                  <c:v>111</c:v>
                </c:pt>
                <c:pt idx="2095">
                  <c:v>99</c:v>
                </c:pt>
                <c:pt idx="2096">
                  <c:v>88</c:v>
                </c:pt>
                <c:pt idx="2097">
                  <c:v>83</c:v>
                </c:pt>
                <c:pt idx="2098">
                  <c:v>91</c:v>
                </c:pt>
                <c:pt idx="2099">
                  <c:v>108</c:v>
                </c:pt>
                <c:pt idx="2100">
                  <c:v>148</c:v>
                </c:pt>
                <c:pt idx="2101">
                  <c:v>77</c:v>
                </c:pt>
                <c:pt idx="2102">
                  <c:v>110</c:v>
                </c:pt>
                <c:pt idx="2103">
                  <c:v>83</c:v>
                </c:pt>
                <c:pt idx="2104">
                  <c:v>107</c:v>
                </c:pt>
                <c:pt idx="2105">
                  <c:v>100</c:v>
                </c:pt>
                <c:pt idx="2106">
                  <c:v>87</c:v>
                </c:pt>
                <c:pt idx="2107">
                  <c:v>154</c:v>
                </c:pt>
                <c:pt idx="2108">
                  <c:v>106</c:v>
                </c:pt>
                <c:pt idx="2109">
                  <c:v>99</c:v>
                </c:pt>
                <c:pt idx="2110">
                  <c:v>100</c:v>
                </c:pt>
                <c:pt idx="2111">
                  <c:v>116</c:v>
                </c:pt>
                <c:pt idx="2112">
                  <c:v>94</c:v>
                </c:pt>
                <c:pt idx="2113">
                  <c:v>111</c:v>
                </c:pt>
                <c:pt idx="2114">
                  <c:v>100</c:v>
                </c:pt>
                <c:pt idx="2115">
                  <c:v>125</c:v>
                </c:pt>
                <c:pt idx="2116">
                  <c:v>119</c:v>
                </c:pt>
                <c:pt idx="2117">
                  <c:v>135</c:v>
                </c:pt>
                <c:pt idx="2118">
                  <c:v>93</c:v>
                </c:pt>
                <c:pt idx="2119">
                  <c:v>114</c:v>
                </c:pt>
                <c:pt idx="2120">
                  <c:v>124</c:v>
                </c:pt>
                <c:pt idx="2121">
                  <c:v>134</c:v>
                </c:pt>
                <c:pt idx="2122">
                  <c:v>114</c:v>
                </c:pt>
                <c:pt idx="2123">
                  <c:v>124</c:v>
                </c:pt>
                <c:pt idx="2124">
                  <c:v>104</c:v>
                </c:pt>
                <c:pt idx="2125">
                  <c:v>118</c:v>
                </c:pt>
                <c:pt idx="2126">
                  <c:v>80</c:v>
                </c:pt>
                <c:pt idx="2127">
                  <c:v>107</c:v>
                </c:pt>
                <c:pt idx="2128">
                  <c:v>125</c:v>
                </c:pt>
                <c:pt idx="2129">
                  <c:v>115</c:v>
                </c:pt>
                <c:pt idx="2130">
                  <c:v>88</c:v>
                </c:pt>
                <c:pt idx="2131">
                  <c:v>122</c:v>
                </c:pt>
                <c:pt idx="2132">
                  <c:v>103</c:v>
                </c:pt>
                <c:pt idx="2133">
                  <c:v>101</c:v>
                </c:pt>
                <c:pt idx="2134">
                  <c:v>107</c:v>
                </c:pt>
                <c:pt idx="2135">
                  <c:v>118</c:v>
                </c:pt>
                <c:pt idx="2136">
                  <c:v>107</c:v>
                </c:pt>
                <c:pt idx="2137">
                  <c:v>100</c:v>
                </c:pt>
                <c:pt idx="2138">
                  <c:v>110</c:v>
                </c:pt>
                <c:pt idx="2139">
                  <c:v>125</c:v>
                </c:pt>
                <c:pt idx="2140">
                  <c:v>184</c:v>
                </c:pt>
                <c:pt idx="2141">
                  <c:v>236</c:v>
                </c:pt>
                <c:pt idx="2142">
                  <c:v>97</c:v>
                </c:pt>
                <c:pt idx="2143">
                  <c:v>113</c:v>
                </c:pt>
                <c:pt idx="2144">
                  <c:v>95</c:v>
                </c:pt>
                <c:pt idx="2145">
                  <c:v>103</c:v>
                </c:pt>
                <c:pt idx="2146">
                  <c:v>91</c:v>
                </c:pt>
                <c:pt idx="2147">
                  <c:v>116</c:v>
                </c:pt>
                <c:pt idx="2148">
                  <c:v>93</c:v>
                </c:pt>
                <c:pt idx="2149">
                  <c:v>113</c:v>
                </c:pt>
                <c:pt idx="2150">
                  <c:v>101</c:v>
                </c:pt>
                <c:pt idx="2151">
                  <c:v>95</c:v>
                </c:pt>
                <c:pt idx="2152">
                  <c:v>109</c:v>
                </c:pt>
                <c:pt idx="2153">
                  <c:v>85</c:v>
                </c:pt>
                <c:pt idx="2154">
                  <c:v>101</c:v>
                </c:pt>
                <c:pt idx="2155">
                  <c:v>125</c:v>
                </c:pt>
                <c:pt idx="2156">
                  <c:v>132</c:v>
                </c:pt>
                <c:pt idx="2157">
                  <c:v>131</c:v>
                </c:pt>
                <c:pt idx="2158">
                  <c:v>129</c:v>
                </c:pt>
                <c:pt idx="2159">
                  <c:v>100</c:v>
                </c:pt>
                <c:pt idx="2160">
                  <c:v>97</c:v>
                </c:pt>
                <c:pt idx="2161">
                  <c:v>92</c:v>
                </c:pt>
                <c:pt idx="2162">
                  <c:v>116</c:v>
                </c:pt>
                <c:pt idx="2163">
                  <c:v>90</c:v>
                </c:pt>
                <c:pt idx="2164">
                  <c:v>81</c:v>
                </c:pt>
                <c:pt idx="2165">
                  <c:v>97</c:v>
                </c:pt>
                <c:pt idx="2166">
                  <c:v>118</c:v>
                </c:pt>
                <c:pt idx="2167">
                  <c:v>100</c:v>
                </c:pt>
                <c:pt idx="2168">
                  <c:v>97</c:v>
                </c:pt>
                <c:pt idx="2169">
                  <c:v>114</c:v>
                </c:pt>
                <c:pt idx="2170">
                  <c:v>130</c:v>
                </c:pt>
                <c:pt idx="2171">
                  <c:v>82</c:v>
                </c:pt>
                <c:pt idx="2172">
                  <c:v>96</c:v>
                </c:pt>
                <c:pt idx="2173">
                  <c:v>105</c:v>
                </c:pt>
                <c:pt idx="2174">
                  <c:v>122</c:v>
                </c:pt>
                <c:pt idx="2175">
                  <c:v>88</c:v>
                </c:pt>
                <c:pt idx="2176">
                  <c:v>110</c:v>
                </c:pt>
                <c:pt idx="2177">
                  <c:v>103</c:v>
                </c:pt>
                <c:pt idx="2178">
                  <c:v>106</c:v>
                </c:pt>
                <c:pt idx="2179">
                  <c:v>98</c:v>
                </c:pt>
                <c:pt idx="2180">
                  <c:v>68</c:v>
                </c:pt>
                <c:pt idx="2181">
                  <c:v>94</c:v>
                </c:pt>
                <c:pt idx="2182">
                  <c:v>99</c:v>
                </c:pt>
                <c:pt idx="2183">
                  <c:v>107</c:v>
                </c:pt>
                <c:pt idx="2184">
                  <c:v>180</c:v>
                </c:pt>
                <c:pt idx="2185">
                  <c:v>89</c:v>
                </c:pt>
                <c:pt idx="2186">
                  <c:v>97</c:v>
                </c:pt>
                <c:pt idx="2187">
                  <c:v>113</c:v>
                </c:pt>
                <c:pt idx="2188">
                  <c:v>131</c:v>
                </c:pt>
                <c:pt idx="2189">
                  <c:v>103</c:v>
                </c:pt>
                <c:pt idx="2190">
                  <c:v>119</c:v>
                </c:pt>
                <c:pt idx="2191">
                  <c:v>98</c:v>
                </c:pt>
                <c:pt idx="2192">
                  <c:v>111</c:v>
                </c:pt>
                <c:pt idx="2193">
                  <c:v>94</c:v>
                </c:pt>
                <c:pt idx="2194">
                  <c:v>81</c:v>
                </c:pt>
                <c:pt idx="2195">
                  <c:v>89</c:v>
                </c:pt>
                <c:pt idx="2196">
                  <c:v>106</c:v>
                </c:pt>
                <c:pt idx="2197">
                  <c:v>86</c:v>
                </c:pt>
                <c:pt idx="2198">
                  <c:v>103</c:v>
                </c:pt>
                <c:pt idx="2199">
                  <c:v>121</c:v>
                </c:pt>
                <c:pt idx="2200">
                  <c:v>109</c:v>
                </c:pt>
                <c:pt idx="2201">
                  <c:v>109</c:v>
                </c:pt>
                <c:pt idx="2202">
                  <c:v>123</c:v>
                </c:pt>
                <c:pt idx="2203">
                  <c:v>94</c:v>
                </c:pt>
                <c:pt idx="2204">
                  <c:v>94</c:v>
                </c:pt>
                <c:pt idx="2205">
                  <c:v>115</c:v>
                </c:pt>
                <c:pt idx="2206">
                  <c:v>107</c:v>
                </c:pt>
                <c:pt idx="2207">
                  <c:v>91</c:v>
                </c:pt>
                <c:pt idx="2208">
                  <c:v>125</c:v>
                </c:pt>
                <c:pt idx="2209">
                  <c:v>122</c:v>
                </c:pt>
                <c:pt idx="2210">
                  <c:v>102</c:v>
                </c:pt>
                <c:pt idx="2211">
                  <c:v>90</c:v>
                </c:pt>
                <c:pt idx="2212">
                  <c:v>98</c:v>
                </c:pt>
                <c:pt idx="2213">
                  <c:v>109</c:v>
                </c:pt>
                <c:pt idx="2214">
                  <c:v>90</c:v>
                </c:pt>
                <c:pt idx="2215">
                  <c:v>112</c:v>
                </c:pt>
                <c:pt idx="2216">
                  <c:v>94</c:v>
                </c:pt>
                <c:pt idx="2217">
                  <c:v>105</c:v>
                </c:pt>
                <c:pt idx="2218">
                  <c:v>104</c:v>
                </c:pt>
                <c:pt idx="2219">
                  <c:v>112</c:v>
                </c:pt>
                <c:pt idx="2220">
                  <c:v>108</c:v>
                </c:pt>
                <c:pt idx="2221">
                  <c:v>112</c:v>
                </c:pt>
                <c:pt idx="2222">
                  <c:v>127</c:v>
                </c:pt>
                <c:pt idx="2223">
                  <c:v>111</c:v>
                </c:pt>
                <c:pt idx="2224">
                  <c:v>126</c:v>
                </c:pt>
                <c:pt idx="2225">
                  <c:v>114</c:v>
                </c:pt>
                <c:pt idx="2226">
                  <c:v>99</c:v>
                </c:pt>
                <c:pt idx="2227">
                  <c:v>150</c:v>
                </c:pt>
                <c:pt idx="2228">
                  <c:v>112</c:v>
                </c:pt>
                <c:pt idx="2229">
                  <c:v>108</c:v>
                </c:pt>
                <c:pt idx="2230">
                  <c:v>116</c:v>
                </c:pt>
                <c:pt idx="2231">
                  <c:v>144</c:v>
                </c:pt>
                <c:pt idx="2232">
                  <c:v>93</c:v>
                </c:pt>
                <c:pt idx="2233">
                  <c:v>103</c:v>
                </c:pt>
                <c:pt idx="2234">
                  <c:v>121</c:v>
                </c:pt>
                <c:pt idx="2235">
                  <c:v>105</c:v>
                </c:pt>
                <c:pt idx="2236">
                  <c:v>119</c:v>
                </c:pt>
                <c:pt idx="2237">
                  <c:v>98</c:v>
                </c:pt>
                <c:pt idx="2238">
                  <c:v>80</c:v>
                </c:pt>
                <c:pt idx="2239">
                  <c:v>121</c:v>
                </c:pt>
                <c:pt idx="2240">
                  <c:v>94</c:v>
                </c:pt>
                <c:pt idx="2241">
                  <c:v>93</c:v>
                </c:pt>
                <c:pt idx="2242">
                  <c:v>116</c:v>
                </c:pt>
                <c:pt idx="2243">
                  <c:v>101</c:v>
                </c:pt>
                <c:pt idx="2244">
                  <c:v>154</c:v>
                </c:pt>
                <c:pt idx="2245">
                  <c:v>170</c:v>
                </c:pt>
                <c:pt idx="2246">
                  <c:v>99</c:v>
                </c:pt>
                <c:pt idx="2247">
                  <c:v>104</c:v>
                </c:pt>
                <c:pt idx="2248">
                  <c:v>126</c:v>
                </c:pt>
                <c:pt idx="2249">
                  <c:v>110</c:v>
                </c:pt>
                <c:pt idx="2250">
                  <c:v>101</c:v>
                </c:pt>
                <c:pt idx="2251">
                  <c:v>87</c:v>
                </c:pt>
                <c:pt idx="2252">
                  <c:v>123</c:v>
                </c:pt>
                <c:pt idx="2253">
                  <c:v>109</c:v>
                </c:pt>
                <c:pt idx="2254">
                  <c:v>90</c:v>
                </c:pt>
                <c:pt idx="2255">
                  <c:v>96</c:v>
                </c:pt>
                <c:pt idx="2256">
                  <c:v>82</c:v>
                </c:pt>
                <c:pt idx="2257">
                  <c:v>86</c:v>
                </c:pt>
                <c:pt idx="2258">
                  <c:v>108</c:v>
                </c:pt>
                <c:pt idx="2259">
                  <c:v>98</c:v>
                </c:pt>
                <c:pt idx="2260">
                  <c:v>129</c:v>
                </c:pt>
                <c:pt idx="2261">
                  <c:v>112</c:v>
                </c:pt>
                <c:pt idx="2262">
                  <c:v>108</c:v>
                </c:pt>
                <c:pt idx="2263">
                  <c:v>121</c:v>
                </c:pt>
                <c:pt idx="2264">
                  <c:v>89</c:v>
                </c:pt>
                <c:pt idx="2265">
                  <c:v>89</c:v>
                </c:pt>
                <c:pt idx="2266">
                  <c:v>73</c:v>
                </c:pt>
                <c:pt idx="2267">
                  <c:v>132</c:v>
                </c:pt>
                <c:pt idx="2268">
                  <c:v>96</c:v>
                </c:pt>
                <c:pt idx="2269">
                  <c:v>98</c:v>
                </c:pt>
                <c:pt idx="2270">
                  <c:v>107</c:v>
                </c:pt>
                <c:pt idx="2271">
                  <c:v>134</c:v>
                </c:pt>
                <c:pt idx="2272">
                  <c:v>122</c:v>
                </c:pt>
                <c:pt idx="2273">
                  <c:v>97</c:v>
                </c:pt>
                <c:pt idx="2274">
                  <c:v>110</c:v>
                </c:pt>
                <c:pt idx="2275">
                  <c:v>102</c:v>
                </c:pt>
                <c:pt idx="2276">
                  <c:v>98</c:v>
                </c:pt>
                <c:pt idx="2277">
                  <c:v>120</c:v>
                </c:pt>
                <c:pt idx="2278">
                  <c:v>160</c:v>
                </c:pt>
                <c:pt idx="2279">
                  <c:v>83</c:v>
                </c:pt>
                <c:pt idx="2280">
                  <c:v>102</c:v>
                </c:pt>
                <c:pt idx="2281">
                  <c:v>122</c:v>
                </c:pt>
                <c:pt idx="2282">
                  <c:v>126</c:v>
                </c:pt>
                <c:pt idx="2283">
                  <c:v>136</c:v>
                </c:pt>
                <c:pt idx="2284">
                  <c:v>120</c:v>
                </c:pt>
                <c:pt idx="2285">
                  <c:v>108</c:v>
                </c:pt>
                <c:pt idx="2286">
                  <c:v>126</c:v>
                </c:pt>
                <c:pt idx="2287">
                  <c:v>128</c:v>
                </c:pt>
                <c:pt idx="2288">
                  <c:v>113</c:v>
                </c:pt>
                <c:pt idx="2289">
                  <c:v>89</c:v>
                </c:pt>
                <c:pt idx="2290">
                  <c:v>129</c:v>
                </c:pt>
                <c:pt idx="2291">
                  <c:v>94</c:v>
                </c:pt>
                <c:pt idx="2292">
                  <c:v>106</c:v>
                </c:pt>
                <c:pt idx="2293">
                  <c:v>100</c:v>
                </c:pt>
                <c:pt idx="2294">
                  <c:v>89</c:v>
                </c:pt>
                <c:pt idx="2295">
                  <c:v>94</c:v>
                </c:pt>
                <c:pt idx="2296">
                  <c:v>83</c:v>
                </c:pt>
                <c:pt idx="2297">
                  <c:v>111</c:v>
                </c:pt>
                <c:pt idx="2298">
                  <c:v>80</c:v>
                </c:pt>
                <c:pt idx="2299">
                  <c:v>112</c:v>
                </c:pt>
                <c:pt idx="2300">
                  <c:v>94</c:v>
                </c:pt>
                <c:pt idx="2301">
                  <c:v>130</c:v>
                </c:pt>
                <c:pt idx="2302">
                  <c:v>91</c:v>
                </c:pt>
                <c:pt idx="2303">
                  <c:v>91</c:v>
                </c:pt>
                <c:pt idx="2304">
                  <c:v>110</c:v>
                </c:pt>
                <c:pt idx="2305">
                  <c:v>121</c:v>
                </c:pt>
                <c:pt idx="2306">
                  <c:v>114</c:v>
                </c:pt>
                <c:pt idx="2307">
                  <c:v>96</c:v>
                </c:pt>
                <c:pt idx="2308">
                  <c:v>94</c:v>
                </c:pt>
                <c:pt idx="2309">
                  <c:v>109</c:v>
                </c:pt>
                <c:pt idx="2310">
                  <c:v>107</c:v>
                </c:pt>
                <c:pt idx="2311">
                  <c:v>96</c:v>
                </c:pt>
                <c:pt idx="2312">
                  <c:v>88</c:v>
                </c:pt>
                <c:pt idx="2313">
                  <c:v>113</c:v>
                </c:pt>
                <c:pt idx="2314">
                  <c:v>101</c:v>
                </c:pt>
                <c:pt idx="2315">
                  <c:v>105</c:v>
                </c:pt>
                <c:pt idx="2316">
                  <c:v>125</c:v>
                </c:pt>
                <c:pt idx="2317">
                  <c:v>100</c:v>
                </c:pt>
                <c:pt idx="2318">
                  <c:v>112</c:v>
                </c:pt>
                <c:pt idx="2319">
                  <c:v>112</c:v>
                </c:pt>
                <c:pt idx="2320">
                  <c:v>95</c:v>
                </c:pt>
                <c:pt idx="2321">
                  <c:v>110</c:v>
                </c:pt>
                <c:pt idx="2322">
                  <c:v>118</c:v>
                </c:pt>
                <c:pt idx="2323">
                  <c:v>97</c:v>
                </c:pt>
                <c:pt idx="2324">
                  <c:v>120</c:v>
                </c:pt>
                <c:pt idx="2325">
                  <c:v>135</c:v>
                </c:pt>
                <c:pt idx="2326">
                  <c:v>101</c:v>
                </c:pt>
                <c:pt idx="2327">
                  <c:v>92</c:v>
                </c:pt>
                <c:pt idx="2328">
                  <c:v>92</c:v>
                </c:pt>
                <c:pt idx="2329">
                  <c:v>161</c:v>
                </c:pt>
                <c:pt idx="2330">
                  <c:v>92</c:v>
                </c:pt>
                <c:pt idx="2331">
                  <c:v>122</c:v>
                </c:pt>
                <c:pt idx="2332">
                  <c:v>91</c:v>
                </c:pt>
                <c:pt idx="2333">
                  <c:v>93</c:v>
                </c:pt>
                <c:pt idx="2334">
                  <c:v>94</c:v>
                </c:pt>
                <c:pt idx="2335">
                  <c:v>95</c:v>
                </c:pt>
                <c:pt idx="2336">
                  <c:v>105</c:v>
                </c:pt>
                <c:pt idx="2337">
                  <c:v>103</c:v>
                </c:pt>
                <c:pt idx="2338">
                  <c:v>102</c:v>
                </c:pt>
                <c:pt idx="2339">
                  <c:v>116</c:v>
                </c:pt>
                <c:pt idx="2340">
                  <c:v>110</c:v>
                </c:pt>
                <c:pt idx="2341">
                  <c:v>120</c:v>
                </c:pt>
                <c:pt idx="2342">
                  <c:v>122</c:v>
                </c:pt>
                <c:pt idx="2343">
                  <c:v>118</c:v>
                </c:pt>
                <c:pt idx="2344">
                  <c:v>107</c:v>
                </c:pt>
                <c:pt idx="2345">
                  <c:v>102</c:v>
                </c:pt>
                <c:pt idx="2346">
                  <c:v>154</c:v>
                </c:pt>
                <c:pt idx="2347">
                  <c:v>114</c:v>
                </c:pt>
                <c:pt idx="2348">
                  <c:v>109</c:v>
                </c:pt>
                <c:pt idx="2349">
                  <c:v>94</c:v>
                </c:pt>
                <c:pt idx="2350">
                  <c:v>100</c:v>
                </c:pt>
                <c:pt idx="2351">
                  <c:v>98</c:v>
                </c:pt>
                <c:pt idx="2352">
                  <c:v>102</c:v>
                </c:pt>
                <c:pt idx="2353">
                  <c:v>94</c:v>
                </c:pt>
                <c:pt idx="2354">
                  <c:v>92</c:v>
                </c:pt>
                <c:pt idx="2355">
                  <c:v>113</c:v>
                </c:pt>
                <c:pt idx="2356">
                  <c:v>115</c:v>
                </c:pt>
                <c:pt idx="2357">
                  <c:v>95</c:v>
                </c:pt>
                <c:pt idx="2358">
                  <c:v>87</c:v>
                </c:pt>
                <c:pt idx="2359">
                  <c:v>88</c:v>
                </c:pt>
                <c:pt idx="2360">
                  <c:v>97</c:v>
                </c:pt>
                <c:pt idx="2361">
                  <c:v>94</c:v>
                </c:pt>
                <c:pt idx="2362">
                  <c:v>112</c:v>
                </c:pt>
                <c:pt idx="2363">
                  <c:v>98</c:v>
                </c:pt>
                <c:pt idx="2364">
                  <c:v>104</c:v>
                </c:pt>
                <c:pt idx="2365">
                  <c:v>120</c:v>
                </c:pt>
                <c:pt idx="2366">
                  <c:v>99</c:v>
                </c:pt>
                <c:pt idx="2367">
                  <c:v>109</c:v>
                </c:pt>
                <c:pt idx="2368">
                  <c:v>106</c:v>
                </c:pt>
                <c:pt idx="2369">
                  <c:v>123</c:v>
                </c:pt>
                <c:pt idx="2370">
                  <c:v>86</c:v>
                </c:pt>
                <c:pt idx="2371">
                  <c:v>120</c:v>
                </c:pt>
                <c:pt idx="2372">
                  <c:v>227</c:v>
                </c:pt>
                <c:pt idx="2373">
                  <c:v>119</c:v>
                </c:pt>
                <c:pt idx="2374">
                  <c:v>115</c:v>
                </c:pt>
                <c:pt idx="2375">
                  <c:v>114</c:v>
                </c:pt>
                <c:pt idx="2376">
                  <c:v>90</c:v>
                </c:pt>
                <c:pt idx="2377">
                  <c:v>94</c:v>
                </c:pt>
                <c:pt idx="2378">
                  <c:v>98</c:v>
                </c:pt>
                <c:pt idx="2379">
                  <c:v>126</c:v>
                </c:pt>
                <c:pt idx="2380">
                  <c:v>100</c:v>
                </c:pt>
                <c:pt idx="2381">
                  <c:v>89</c:v>
                </c:pt>
                <c:pt idx="2382">
                  <c:v>111</c:v>
                </c:pt>
                <c:pt idx="2383">
                  <c:v>100</c:v>
                </c:pt>
                <c:pt idx="2384">
                  <c:v>115</c:v>
                </c:pt>
                <c:pt idx="2385">
                  <c:v>106</c:v>
                </c:pt>
                <c:pt idx="2386">
                  <c:v>124</c:v>
                </c:pt>
                <c:pt idx="2387">
                  <c:v>107</c:v>
                </c:pt>
                <c:pt idx="2388">
                  <c:v>99</c:v>
                </c:pt>
                <c:pt idx="2389">
                  <c:v>90</c:v>
                </c:pt>
                <c:pt idx="2390">
                  <c:v>101</c:v>
                </c:pt>
                <c:pt idx="2391">
                  <c:v>119</c:v>
                </c:pt>
                <c:pt idx="2392">
                  <c:v>103</c:v>
                </c:pt>
                <c:pt idx="2393">
                  <c:v>134</c:v>
                </c:pt>
                <c:pt idx="2394">
                  <c:v>155</c:v>
                </c:pt>
                <c:pt idx="2395">
                  <c:v>94</c:v>
                </c:pt>
                <c:pt idx="2396">
                  <c:v>95</c:v>
                </c:pt>
                <c:pt idx="2397">
                  <c:v>89</c:v>
                </c:pt>
                <c:pt idx="2398">
                  <c:v>97</c:v>
                </c:pt>
                <c:pt idx="2399">
                  <c:v>90</c:v>
                </c:pt>
                <c:pt idx="2400">
                  <c:v>92</c:v>
                </c:pt>
                <c:pt idx="2401">
                  <c:v>100</c:v>
                </c:pt>
                <c:pt idx="2402">
                  <c:v>117</c:v>
                </c:pt>
                <c:pt idx="2403">
                  <c:v>84</c:v>
                </c:pt>
                <c:pt idx="2404">
                  <c:v>140</c:v>
                </c:pt>
                <c:pt idx="2405">
                  <c:v>108</c:v>
                </c:pt>
                <c:pt idx="2406">
                  <c:v>109</c:v>
                </c:pt>
                <c:pt idx="2407">
                  <c:v>131</c:v>
                </c:pt>
                <c:pt idx="2408">
                  <c:v>114</c:v>
                </c:pt>
                <c:pt idx="2409">
                  <c:v>97</c:v>
                </c:pt>
                <c:pt idx="2410">
                  <c:v>122</c:v>
                </c:pt>
                <c:pt idx="2411">
                  <c:v>87</c:v>
                </c:pt>
                <c:pt idx="2412">
                  <c:v>85</c:v>
                </c:pt>
                <c:pt idx="2413">
                  <c:v>101</c:v>
                </c:pt>
                <c:pt idx="2414">
                  <c:v>121</c:v>
                </c:pt>
                <c:pt idx="2415">
                  <c:v>107</c:v>
                </c:pt>
                <c:pt idx="2416">
                  <c:v>111</c:v>
                </c:pt>
                <c:pt idx="2417">
                  <c:v>97</c:v>
                </c:pt>
                <c:pt idx="2418">
                  <c:v>97</c:v>
                </c:pt>
                <c:pt idx="2419">
                  <c:v>125</c:v>
                </c:pt>
                <c:pt idx="2420">
                  <c:v>124</c:v>
                </c:pt>
                <c:pt idx="2421">
                  <c:v>76</c:v>
                </c:pt>
                <c:pt idx="2422">
                  <c:v>107</c:v>
                </c:pt>
                <c:pt idx="2423">
                  <c:v>91</c:v>
                </c:pt>
                <c:pt idx="2424">
                  <c:v>96</c:v>
                </c:pt>
                <c:pt idx="2425">
                  <c:v>142</c:v>
                </c:pt>
                <c:pt idx="2426">
                  <c:v>103</c:v>
                </c:pt>
                <c:pt idx="2427">
                  <c:v>117</c:v>
                </c:pt>
                <c:pt idx="2428">
                  <c:v>116</c:v>
                </c:pt>
                <c:pt idx="2429">
                  <c:v>118</c:v>
                </c:pt>
                <c:pt idx="2430">
                  <c:v>108</c:v>
                </c:pt>
                <c:pt idx="2431">
                  <c:v>94</c:v>
                </c:pt>
                <c:pt idx="2432">
                  <c:v>97</c:v>
                </c:pt>
                <c:pt idx="2433">
                  <c:v>97</c:v>
                </c:pt>
                <c:pt idx="2434">
                  <c:v>91</c:v>
                </c:pt>
                <c:pt idx="2435">
                  <c:v>107</c:v>
                </c:pt>
                <c:pt idx="2436">
                  <c:v>95</c:v>
                </c:pt>
                <c:pt idx="2437">
                  <c:v>102</c:v>
                </c:pt>
                <c:pt idx="2438">
                  <c:v>88</c:v>
                </c:pt>
                <c:pt idx="2439">
                  <c:v>106</c:v>
                </c:pt>
                <c:pt idx="2440">
                  <c:v>92</c:v>
                </c:pt>
                <c:pt idx="2441">
                  <c:v>105</c:v>
                </c:pt>
                <c:pt idx="2442">
                  <c:v>107</c:v>
                </c:pt>
                <c:pt idx="2443">
                  <c:v>120</c:v>
                </c:pt>
                <c:pt idx="2444">
                  <c:v>103</c:v>
                </c:pt>
                <c:pt idx="2445">
                  <c:v>92</c:v>
                </c:pt>
                <c:pt idx="2446">
                  <c:v>147</c:v>
                </c:pt>
                <c:pt idx="2447">
                  <c:v>98</c:v>
                </c:pt>
                <c:pt idx="2448">
                  <c:v>103</c:v>
                </c:pt>
                <c:pt idx="2449">
                  <c:v>111</c:v>
                </c:pt>
                <c:pt idx="2450">
                  <c:v>98</c:v>
                </c:pt>
                <c:pt idx="2451">
                  <c:v>111</c:v>
                </c:pt>
                <c:pt idx="2452">
                  <c:v>111</c:v>
                </c:pt>
                <c:pt idx="2453">
                  <c:v>145</c:v>
                </c:pt>
                <c:pt idx="2454">
                  <c:v>84</c:v>
                </c:pt>
                <c:pt idx="2455">
                  <c:v>115</c:v>
                </c:pt>
                <c:pt idx="2456">
                  <c:v>105</c:v>
                </c:pt>
                <c:pt idx="2457">
                  <c:v>98</c:v>
                </c:pt>
                <c:pt idx="2458">
                  <c:v>110</c:v>
                </c:pt>
                <c:pt idx="2459">
                  <c:v>103</c:v>
                </c:pt>
                <c:pt idx="2460">
                  <c:v>90</c:v>
                </c:pt>
                <c:pt idx="2461">
                  <c:v>105</c:v>
                </c:pt>
                <c:pt idx="2462">
                  <c:v>93</c:v>
                </c:pt>
                <c:pt idx="2463">
                  <c:v>101</c:v>
                </c:pt>
                <c:pt idx="2464">
                  <c:v>115</c:v>
                </c:pt>
                <c:pt idx="2465">
                  <c:v>120</c:v>
                </c:pt>
                <c:pt idx="2466">
                  <c:v>111</c:v>
                </c:pt>
                <c:pt idx="2467">
                  <c:v>131</c:v>
                </c:pt>
                <c:pt idx="2468">
                  <c:v>139</c:v>
                </c:pt>
                <c:pt idx="2469">
                  <c:v>120</c:v>
                </c:pt>
                <c:pt idx="2470">
                  <c:v>119</c:v>
                </c:pt>
                <c:pt idx="2471">
                  <c:v>125</c:v>
                </c:pt>
                <c:pt idx="2472">
                  <c:v>108</c:v>
                </c:pt>
                <c:pt idx="2473">
                  <c:v>145</c:v>
                </c:pt>
                <c:pt idx="2474">
                  <c:v>98</c:v>
                </c:pt>
                <c:pt idx="2475">
                  <c:v>101</c:v>
                </c:pt>
                <c:pt idx="2476">
                  <c:v>109</c:v>
                </c:pt>
                <c:pt idx="2477">
                  <c:v>123</c:v>
                </c:pt>
                <c:pt idx="2478">
                  <c:v>99</c:v>
                </c:pt>
                <c:pt idx="2479">
                  <c:v>107</c:v>
                </c:pt>
                <c:pt idx="2480">
                  <c:v>81</c:v>
                </c:pt>
                <c:pt idx="2481">
                  <c:v>105</c:v>
                </c:pt>
                <c:pt idx="2482">
                  <c:v>82</c:v>
                </c:pt>
                <c:pt idx="2483">
                  <c:v>109</c:v>
                </c:pt>
                <c:pt idx="2484">
                  <c:v>95</c:v>
                </c:pt>
                <c:pt idx="2485">
                  <c:v>100</c:v>
                </c:pt>
                <c:pt idx="2486">
                  <c:v>91</c:v>
                </c:pt>
                <c:pt idx="2487">
                  <c:v>90</c:v>
                </c:pt>
                <c:pt idx="2488">
                  <c:v>108</c:v>
                </c:pt>
                <c:pt idx="2489">
                  <c:v>103</c:v>
                </c:pt>
                <c:pt idx="2490">
                  <c:v>96</c:v>
                </c:pt>
                <c:pt idx="2491">
                  <c:v>117</c:v>
                </c:pt>
                <c:pt idx="2492">
                  <c:v>93</c:v>
                </c:pt>
                <c:pt idx="2493">
                  <c:v>115</c:v>
                </c:pt>
                <c:pt idx="2494">
                  <c:v>85</c:v>
                </c:pt>
                <c:pt idx="2495">
                  <c:v>112</c:v>
                </c:pt>
                <c:pt idx="2496">
                  <c:v>86</c:v>
                </c:pt>
                <c:pt idx="2497">
                  <c:v>86</c:v>
                </c:pt>
                <c:pt idx="2498">
                  <c:v>137</c:v>
                </c:pt>
                <c:pt idx="2499">
                  <c:v>90</c:v>
                </c:pt>
                <c:pt idx="2500">
                  <c:v>107</c:v>
                </c:pt>
                <c:pt idx="2501">
                  <c:v>98</c:v>
                </c:pt>
                <c:pt idx="2502">
                  <c:v>84</c:v>
                </c:pt>
                <c:pt idx="2503">
                  <c:v>139</c:v>
                </c:pt>
                <c:pt idx="2504">
                  <c:v>127</c:v>
                </c:pt>
                <c:pt idx="2505">
                  <c:v>150</c:v>
                </c:pt>
                <c:pt idx="2506">
                  <c:v>132</c:v>
                </c:pt>
                <c:pt idx="2507">
                  <c:v>115</c:v>
                </c:pt>
                <c:pt idx="2508">
                  <c:v>186</c:v>
                </c:pt>
                <c:pt idx="2509">
                  <c:v>90</c:v>
                </c:pt>
                <c:pt idx="2510">
                  <c:v>134</c:v>
                </c:pt>
                <c:pt idx="2511">
                  <c:v>97</c:v>
                </c:pt>
                <c:pt idx="2512">
                  <c:v>107</c:v>
                </c:pt>
                <c:pt idx="2513">
                  <c:v>99</c:v>
                </c:pt>
                <c:pt idx="2514">
                  <c:v>124</c:v>
                </c:pt>
                <c:pt idx="2515">
                  <c:v>110</c:v>
                </c:pt>
                <c:pt idx="2516">
                  <c:v>178</c:v>
                </c:pt>
                <c:pt idx="2517">
                  <c:v>125</c:v>
                </c:pt>
                <c:pt idx="2518">
                  <c:v>121</c:v>
                </c:pt>
                <c:pt idx="2519">
                  <c:v>100</c:v>
                </c:pt>
                <c:pt idx="2520">
                  <c:v>115</c:v>
                </c:pt>
                <c:pt idx="2521">
                  <c:v>108</c:v>
                </c:pt>
                <c:pt idx="2522">
                  <c:v>220</c:v>
                </c:pt>
                <c:pt idx="2523">
                  <c:v>112</c:v>
                </c:pt>
                <c:pt idx="2524">
                  <c:v>99</c:v>
                </c:pt>
                <c:pt idx="2525">
                  <c:v>109</c:v>
                </c:pt>
                <c:pt idx="2526">
                  <c:v>83</c:v>
                </c:pt>
                <c:pt idx="2527">
                  <c:v>107</c:v>
                </c:pt>
                <c:pt idx="2528">
                  <c:v>102</c:v>
                </c:pt>
                <c:pt idx="2529">
                  <c:v>100</c:v>
                </c:pt>
                <c:pt idx="2530">
                  <c:v>97</c:v>
                </c:pt>
                <c:pt idx="2531">
                  <c:v>92</c:v>
                </c:pt>
                <c:pt idx="2532">
                  <c:v>84</c:v>
                </c:pt>
                <c:pt idx="2533">
                  <c:v>86</c:v>
                </c:pt>
                <c:pt idx="2534">
                  <c:v>120</c:v>
                </c:pt>
                <c:pt idx="2535">
                  <c:v>89</c:v>
                </c:pt>
                <c:pt idx="2536">
                  <c:v>117</c:v>
                </c:pt>
                <c:pt idx="2537">
                  <c:v>97</c:v>
                </c:pt>
                <c:pt idx="2538">
                  <c:v>91</c:v>
                </c:pt>
                <c:pt idx="2539">
                  <c:v>100</c:v>
                </c:pt>
                <c:pt idx="2540">
                  <c:v>72</c:v>
                </c:pt>
                <c:pt idx="2541">
                  <c:v>84</c:v>
                </c:pt>
                <c:pt idx="2542">
                  <c:v>126</c:v>
                </c:pt>
                <c:pt idx="2543">
                  <c:v>108</c:v>
                </c:pt>
                <c:pt idx="2544">
                  <c:v>112</c:v>
                </c:pt>
                <c:pt idx="2545">
                  <c:v>90</c:v>
                </c:pt>
                <c:pt idx="2546">
                  <c:v>91</c:v>
                </c:pt>
                <c:pt idx="2547">
                  <c:v>135</c:v>
                </c:pt>
                <c:pt idx="2548">
                  <c:v>141</c:v>
                </c:pt>
                <c:pt idx="2549">
                  <c:v>104</c:v>
                </c:pt>
                <c:pt idx="2550">
                  <c:v>84</c:v>
                </c:pt>
                <c:pt idx="2551">
                  <c:v>118</c:v>
                </c:pt>
                <c:pt idx="2552">
                  <c:v>82</c:v>
                </c:pt>
                <c:pt idx="2553">
                  <c:v>95</c:v>
                </c:pt>
                <c:pt idx="2554">
                  <c:v>94</c:v>
                </c:pt>
                <c:pt idx="2555">
                  <c:v>99</c:v>
                </c:pt>
                <c:pt idx="2556">
                  <c:v>121</c:v>
                </c:pt>
                <c:pt idx="2557">
                  <c:v>84</c:v>
                </c:pt>
                <c:pt idx="2558">
                  <c:v>93</c:v>
                </c:pt>
                <c:pt idx="2559">
                  <c:v>93</c:v>
                </c:pt>
                <c:pt idx="2560">
                  <c:v>120</c:v>
                </c:pt>
                <c:pt idx="2561">
                  <c:v>112</c:v>
                </c:pt>
                <c:pt idx="2562">
                  <c:v>107</c:v>
                </c:pt>
                <c:pt idx="2563">
                  <c:v>112</c:v>
                </c:pt>
                <c:pt idx="2564">
                  <c:v>96</c:v>
                </c:pt>
                <c:pt idx="2565">
                  <c:v>91</c:v>
                </c:pt>
                <c:pt idx="2566">
                  <c:v>125</c:v>
                </c:pt>
                <c:pt idx="2567">
                  <c:v>102</c:v>
                </c:pt>
                <c:pt idx="2568">
                  <c:v>87</c:v>
                </c:pt>
                <c:pt idx="2569">
                  <c:v>118</c:v>
                </c:pt>
                <c:pt idx="2570">
                  <c:v>115</c:v>
                </c:pt>
                <c:pt idx="2571">
                  <c:v>91</c:v>
                </c:pt>
                <c:pt idx="2572">
                  <c:v>88</c:v>
                </c:pt>
                <c:pt idx="2573">
                  <c:v>127</c:v>
                </c:pt>
                <c:pt idx="2574">
                  <c:v>94</c:v>
                </c:pt>
                <c:pt idx="2575">
                  <c:v>115</c:v>
                </c:pt>
                <c:pt idx="2576">
                  <c:v>90</c:v>
                </c:pt>
                <c:pt idx="2577">
                  <c:v>102</c:v>
                </c:pt>
                <c:pt idx="2578">
                  <c:v>117</c:v>
                </c:pt>
                <c:pt idx="2579">
                  <c:v>109</c:v>
                </c:pt>
                <c:pt idx="2580">
                  <c:v>121</c:v>
                </c:pt>
                <c:pt idx="2581">
                  <c:v>100</c:v>
                </c:pt>
                <c:pt idx="2582">
                  <c:v>109</c:v>
                </c:pt>
                <c:pt idx="2583">
                  <c:v>101</c:v>
                </c:pt>
                <c:pt idx="2584">
                  <c:v>106</c:v>
                </c:pt>
                <c:pt idx="2585">
                  <c:v>94</c:v>
                </c:pt>
                <c:pt idx="2586">
                  <c:v>140</c:v>
                </c:pt>
                <c:pt idx="2587">
                  <c:v>132</c:v>
                </c:pt>
                <c:pt idx="2588">
                  <c:v>99</c:v>
                </c:pt>
                <c:pt idx="2589">
                  <c:v>90</c:v>
                </c:pt>
                <c:pt idx="2590">
                  <c:v>105</c:v>
                </c:pt>
                <c:pt idx="2591">
                  <c:v>108</c:v>
                </c:pt>
                <c:pt idx="2592">
                  <c:v>69</c:v>
                </c:pt>
                <c:pt idx="2593">
                  <c:v>148</c:v>
                </c:pt>
                <c:pt idx="2594">
                  <c:v>118</c:v>
                </c:pt>
                <c:pt idx="2595">
                  <c:v>132</c:v>
                </c:pt>
                <c:pt idx="2596">
                  <c:v>130</c:v>
                </c:pt>
                <c:pt idx="2597">
                  <c:v>95</c:v>
                </c:pt>
                <c:pt idx="2598">
                  <c:v>80</c:v>
                </c:pt>
                <c:pt idx="2599">
                  <c:v>94</c:v>
                </c:pt>
                <c:pt idx="2600">
                  <c:v>122</c:v>
                </c:pt>
                <c:pt idx="2601">
                  <c:v>102</c:v>
                </c:pt>
                <c:pt idx="2602">
                  <c:v>116</c:v>
                </c:pt>
                <c:pt idx="2603">
                  <c:v>78</c:v>
                </c:pt>
                <c:pt idx="2604">
                  <c:v>114</c:v>
                </c:pt>
                <c:pt idx="2605">
                  <c:v>112</c:v>
                </c:pt>
                <c:pt idx="2606">
                  <c:v>110</c:v>
                </c:pt>
                <c:pt idx="2607">
                  <c:v>104</c:v>
                </c:pt>
                <c:pt idx="2608">
                  <c:v>81</c:v>
                </c:pt>
                <c:pt idx="2609">
                  <c:v>154</c:v>
                </c:pt>
                <c:pt idx="2610">
                  <c:v>102</c:v>
                </c:pt>
                <c:pt idx="2611">
                  <c:v>89</c:v>
                </c:pt>
                <c:pt idx="2612">
                  <c:v>132</c:v>
                </c:pt>
                <c:pt idx="2613">
                  <c:v>103</c:v>
                </c:pt>
                <c:pt idx="2614">
                  <c:v>93</c:v>
                </c:pt>
                <c:pt idx="2615">
                  <c:v>93</c:v>
                </c:pt>
                <c:pt idx="2616">
                  <c:v>96</c:v>
                </c:pt>
                <c:pt idx="2617">
                  <c:v>89</c:v>
                </c:pt>
                <c:pt idx="2618">
                  <c:v>92</c:v>
                </c:pt>
                <c:pt idx="2619">
                  <c:v>97</c:v>
                </c:pt>
                <c:pt idx="2620">
                  <c:v>93</c:v>
                </c:pt>
                <c:pt idx="2621">
                  <c:v>89</c:v>
                </c:pt>
                <c:pt idx="2622">
                  <c:v>123</c:v>
                </c:pt>
                <c:pt idx="2623">
                  <c:v>93</c:v>
                </c:pt>
                <c:pt idx="2624">
                  <c:v>133</c:v>
                </c:pt>
                <c:pt idx="2625">
                  <c:v>121</c:v>
                </c:pt>
                <c:pt idx="2626">
                  <c:v>102</c:v>
                </c:pt>
                <c:pt idx="2627">
                  <c:v>99</c:v>
                </c:pt>
                <c:pt idx="2628">
                  <c:v>98</c:v>
                </c:pt>
                <c:pt idx="2629">
                  <c:v>118</c:v>
                </c:pt>
                <c:pt idx="2630">
                  <c:v>104</c:v>
                </c:pt>
                <c:pt idx="2631">
                  <c:v>109</c:v>
                </c:pt>
                <c:pt idx="2632">
                  <c:v>115</c:v>
                </c:pt>
                <c:pt idx="2633">
                  <c:v>92</c:v>
                </c:pt>
                <c:pt idx="2634">
                  <c:v>91</c:v>
                </c:pt>
                <c:pt idx="2635">
                  <c:v>94</c:v>
                </c:pt>
                <c:pt idx="2636">
                  <c:v>93</c:v>
                </c:pt>
                <c:pt idx="2637">
                  <c:v>100</c:v>
                </c:pt>
                <c:pt idx="2638">
                  <c:v>293</c:v>
                </c:pt>
                <c:pt idx="2639">
                  <c:v>93</c:v>
                </c:pt>
                <c:pt idx="2640">
                  <c:v>123</c:v>
                </c:pt>
                <c:pt idx="2641">
                  <c:v>119</c:v>
                </c:pt>
                <c:pt idx="2642">
                  <c:v>107</c:v>
                </c:pt>
                <c:pt idx="2643">
                  <c:v>106</c:v>
                </c:pt>
                <c:pt idx="2644">
                  <c:v>109</c:v>
                </c:pt>
                <c:pt idx="2645">
                  <c:v>81</c:v>
                </c:pt>
                <c:pt idx="2646">
                  <c:v>95</c:v>
                </c:pt>
                <c:pt idx="2647">
                  <c:v>86</c:v>
                </c:pt>
                <c:pt idx="2648">
                  <c:v>113</c:v>
                </c:pt>
                <c:pt idx="2649">
                  <c:v>122</c:v>
                </c:pt>
                <c:pt idx="2650">
                  <c:v>90</c:v>
                </c:pt>
                <c:pt idx="2651">
                  <c:v>108</c:v>
                </c:pt>
                <c:pt idx="2652">
                  <c:v>113</c:v>
                </c:pt>
                <c:pt idx="2653">
                  <c:v>110</c:v>
                </c:pt>
                <c:pt idx="2654">
                  <c:v>109</c:v>
                </c:pt>
                <c:pt idx="2655">
                  <c:v>101</c:v>
                </c:pt>
                <c:pt idx="2656">
                  <c:v>97</c:v>
                </c:pt>
                <c:pt idx="2657">
                  <c:v>172</c:v>
                </c:pt>
                <c:pt idx="2658">
                  <c:v>104</c:v>
                </c:pt>
                <c:pt idx="2659">
                  <c:v>99</c:v>
                </c:pt>
                <c:pt idx="2660">
                  <c:v>129</c:v>
                </c:pt>
                <c:pt idx="2661">
                  <c:v>91</c:v>
                </c:pt>
                <c:pt idx="2662">
                  <c:v>100</c:v>
                </c:pt>
                <c:pt idx="2663">
                  <c:v>111</c:v>
                </c:pt>
                <c:pt idx="2664">
                  <c:v>114</c:v>
                </c:pt>
                <c:pt idx="2665">
                  <c:v>86</c:v>
                </c:pt>
                <c:pt idx="2666">
                  <c:v>107</c:v>
                </c:pt>
                <c:pt idx="2667">
                  <c:v>90</c:v>
                </c:pt>
                <c:pt idx="2668">
                  <c:v>120</c:v>
                </c:pt>
                <c:pt idx="2669">
                  <c:v>134</c:v>
                </c:pt>
                <c:pt idx="2670">
                  <c:v>110</c:v>
                </c:pt>
                <c:pt idx="2671">
                  <c:v>132</c:v>
                </c:pt>
                <c:pt idx="2672">
                  <c:v>113</c:v>
                </c:pt>
                <c:pt idx="2673">
                  <c:v>111</c:v>
                </c:pt>
                <c:pt idx="2674">
                  <c:v>99</c:v>
                </c:pt>
                <c:pt idx="2675">
                  <c:v>104</c:v>
                </c:pt>
                <c:pt idx="2676">
                  <c:v>103</c:v>
                </c:pt>
                <c:pt idx="2677">
                  <c:v>134</c:v>
                </c:pt>
                <c:pt idx="2678">
                  <c:v>106</c:v>
                </c:pt>
                <c:pt idx="2679">
                  <c:v>125</c:v>
                </c:pt>
                <c:pt idx="2680">
                  <c:v>109</c:v>
                </c:pt>
                <c:pt idx="2681">
                  <c:v>200</c:v>
                </c:pt>
                <c:pt idx="2682">
                  <c:v>112</c:v>
                </c:pt>
                <c:pt idx="2683">
                  <c:v>116</c:v>
                </c:pt>
                <c:pt idx="2684">
                  <c:v>120</c:v>
                </c:pt>
                <c:pt idx="2685">
                  <c:v>107</c:v>
                </c:pt>
                <c:pt idx="2686">
                  <c:v>107</c:v>
                </c:pt>
                <c:pt idx="2687">
                  <c:v>81</c:v>
                </c:pt>
                <c:pt idx="2688">
                  <c:v>101</c:v>
                </c:pt>
                <c:pt idx="2689">
                  <c:v>122</c:v>
                </c:pt>
                <c:pt idx="2690">
                  <c:v>97</c:v>
                </c:pt>
                <c:pt idx="2691">
                  <c:v>92</c:v>
                </c:pt>
                <c:pt idx="2692">
                  <c:v>110</c:v>
                </c:pt>
                <c:pt idx="2693">
                  <c:v>86</c:v>
                </c:pt>
                <c:pt idx="2694">
                  <c:v>91</c:v>
                </c:pt>
                <c:pt idx="2695">
                  <c:v>100</c:v>
                </c:pt>
                <c:pt idx="2696">
                  <c:v>111</c:v>
                </c:pt>
                <c:pt idx="2697">
                  <c:v>89</c:v>
                </c:pt>
                <c:pt idx="2698">
                  <c:v>84</c:v>
                </c:pt>
                <c:pt idx="2699">
                  <c:v>98</c:v>
                </c:pt>
                <c:pt idx="2700">
                  <c:v>95</c:v>
                </c:pt>
                <c:pt idx="2701">
                  <c:v>100</c:v>
                </c:pt>
                <c:pt idx="2702">
                  <c:v>109</c:v>
                </c:pt>
                <c:pt idx="2703">
                  <c:v>118</c:v>
                </c:pt>
                <c:pt idx="2704">
                  <c:v>88</c:v>
                </c:pt>
                <c:pt idx="2705">
                  <c:v>86</c:v>
                </c:pt>
                <c:pt idx="2706">
                  <c:v>118</c:v>
                </c:pt>
                <c:pt idx="2707">
                  <c:v>125</c:v>
                </c:pt>
                <c:pt idx="2708">
                  <c:v>125</c:v>
                </c:pt>
                <c:pt idx="2709">
                  <c:v>94</c:v>
                </c:pt>
                <c:pt idx="2710">
                  <c:v>113</c:v>
                </c:pt>
                <c:pt idx="2711">
                  <c:v>104</c:v>
                </c:pt>
                <c:pt idx="2712">
                  <c:v>95</c:v>
                </c:pt>
                <c:pt idx="2713">
                  <c:v>102</c:v>
                </c:pt>
                <c:pt idx="2714">
                  <c:v>104</c:v>
                </c:pt>
                <c:pt idx="2715">
                  <c:v>95</c:v>
                </c:pt>
                <c:pt idx="2716">
                  <c:v>118</c:v>
                </c:pt>
                <c:pt idx="2717">
                  <c:v>193</c:v>
                </c:pt>
                <c:pt idx="2718">
                  <c:v>97</c:v>
                </c:pt>
                <c:pt idx="2719">
                  <c:v>98</c:v>
                </c:pt>
                <c:pt idx="2720">
                  <c:v>103</c:v>
                </c:pt>
                <c:pt idx="2721">
                  <c:v>161</c:v>
                </c:pt>
                <c:pt idx="2722">
                  <c:v>120</c:v>
                </c:pt>
                <c:pt idx="2723">
                  <c:v>97</c:v>
                </c:pt>
                <c:pt idx="2724">
                  <c:v>99</c:v>
                </c:pt>
                <c:pt idx="2725">
                  <c:v>145</c:v>
                </c:pt>
                <c:pt idx="2726">
                  <c:v>126</c:v>
                </c:pt>
                <c:pt idx="2727">
                  <c:v>121</c:v>
                </c:pt>
                <c:pt idx="2728">
                  <c:v>117</c:v>
                </c:pt>
                <c:pt idx="2729">
                  <c:v>98</c:v>
                </c:pt>
                <c:pt idx="2730">
                  <c:v>109</c:v>
                </c:pt>
                <c:pt idx="2731">
                  <c:v>95</c:v>
                </c:pt>
                <c:pt idx="2732">
                  <c:v>96</c:v>
                </c:pt>
                <c:pt idx="2733">
                  <c:v>101</c:v>
                </c:pt>
                <c:pt idx="2734">
                  <c:v>107</c:v>
                </c:pt>
                <c:pt idx="2735">
                  <c:v>119</c:v>
                </c:pt>
                <c:pt idx="2736">
                  <c:v>100</c:v>
                </c:pt>
                <c:pt idx="2737">
                  <c:v>98</c:v>
                </c:pt>
                <c:pt idx="2738">
                  <c:v>92</c:v>
                </c:pt>
                <c:pt idx="2739">
                  <c:v>90</c:v>
                </c:pt>
                <c:pt idx="2740">
                  <c:v>90</c:v>
                </c:pt>
                <c:pt idx="2741">
                  <c:v>153</c:v>
                </c:pt>
                <c:pt idx="2742">
                  <c:v>124</c:v>
                </c:pt>
                <c:pt idx="2743">
                  <c:v>82</c:v>
                </c:pt>
                <c:pt idx="2744">
                  <c:v>107</c:v>
                </c:pt>
                <c:pt idx="2745">
                  <c:v>97</c:v>
                </c:pt>
                <c:pt idx="2746">
                  <c:v>80</c:v>
                </c:pt>
                <c:pt idx="2747">
                  <c:v>85</c:v>
                </c:pt>
                <c:pt idx="2748">
                  <c:v>97</c:v>
                </c:pt>
                <c:pt idx="2749">
                  <c:v>109</c:v>
                </c:pt>
                <c:pt idx="2750">
                  <c:v>140</c:v>
                </c:pt>
                <c:pt idx="2751">
                  <c:v>90</c:v>
                </c:pt>
                <c:pt idx="2752">
                  <c:v>130</c:v>
                </c:pt>
                <c:pt idx="2753">
                  <c:v>98</c:v>
                </c:pt>
                <c:pt idx="2754">
                  <c:v>101</c:v>
                </c:pt>
                <c:pt idx="2755">
                  <c:v>114</c:v>
                </c:pt>
                <c:pt idx="2756">
                  <c:v>100</c:v>
                </c:pt>
                <c:pt idx="2757">
                  <c:v>85</c:v>
                </c:pt>
                <c:pt idx="2758">
                  <c:v>103</c:v>
                </c:pt>
                <c:pt idx="2759">
                  <c:v>100</c:v>
                </c:pt>
                <c:pt idx="2760">
                  <c:v>114</c:v>
                </c:pt>
                <c:pt idx="2761">
                  <c:v>97</c:v>
                </c:pt>
                <c:pt idx="2762">
                  <c:v>116</c:v>
                </c:pt>
                <c:pt idx="2763">
                  <c:v>96</c:v>
                </c:pt>
                <c:pt idx="2764">
                  <c:v>98</c:v>
                </c:pt>
                <c:pt idx="2765">
                  <c:v>105</c:v>
                </c:pt>
                <c:pt idx="2766">
                  <c:v>123</c:v>
                </c:pt>
                <c:pt idx="2767">
                  <c:v>93</c:v>
                </c:pt>
                <c:pt idx="2768">
                  <c:v>97</c:v>
                </c:pt>
                <c:pt idx="2769">
                  <c:v>122</c:v>
                </c:pt>
                <c:pt idx="2770">
                  <c:v>101</c:v>
                </c:pt>
                <c:pt idx="2771">
                  <c:v>100</c:v>
                </c:pt>
                <c:pt idx="2772">
                  <c:v>129</c:v>
                </c:pt>
                <c:pt idx="2773">
                  <c:v>81</c:v>
                </c:pt>
                <c:pt idx="2774">
                  <c:v>96</c:v>
                </c:pt>
                <c:pt idx="2775">
                  <c:v>84</c:v>
                </c:pt>
                <c:pt idx="2776">
                  <c:v>110</c:v>
                </c:pt>
                <c:pt idx="2777">
                  <c:v>130</c:v>
                </c:pt>
                <c:pt idx="2778">
                  <c:v>84</c:v>
                </c:pt>
                <c:pt idx="2779">
                  <c:v>106</c:v>
                </c:pt>
                <c:pt idx="2780">
                  <c:v>76</c:v>
                </c:pt>
                <c:pt idx="2781">
                  <c:v>99</c:v>
                </c:pt>
                <c:pt idx="2782">
                  <c:v>96</c:v>
                </c:pt>
                <c:pt idx="2783">
                  <c:v>104</c:v>
                </c:pt>
                <c:pt idx="2784">
                  <c:v>108</c:v>
                </c:pt>
                <c:pt idx="2785">
                  <c:v>108</c:v>
                </c:pt>
                <c:pt idx="2786">
                  <c:v>87</c:v>
                </c:pt>
                <c:pt idx="2787">
                  <c:v>89</c:v>
                </c:pt>
                <c:pt idx="2788">
                  <c:v>97</c:v>
                </c:pt>
                <c:pt idx="2789">
                  <c:v>106</c:v>
                </c:pt>
                <c:pt idx="2790">
                  <c:v>100</c:v>
                </c:pt>
                <c:pt idx="2791">
                  <c:v>89</c:v>
                </c:pt>
                <c:pt idx="2792">
                  <c:v>95</c:v>
                </c:pt>
                <c:pt idx="2793">
                  <c:v>97</c:v>
                </c:pt>
                <c:pt idx="2794">
                  <c:v>94</c:v>
                </c:pt>
                <c:pt idx="2795">
                  <c:v>95</c:v>
                </c:pt>
                <c:pt idx="2796">
                  <c:v>101</c:v>
                </c:pt>
                <c:pt idx="2797">
                  <c:v>101</c:v>
                </c:pt>
                <c:pt idx="2798">
                  <c:v>82</c:v>
                </c:pt>
                <c:pt idx="2799">
                  <c:v>74</c:v>
                </c:pt>
                <c:pt idx="2800">
                  <c:v>130</c:v>
                </c:pt>
                <c:pt idx="2801">
                  <c:v>112</c:v>
                </c:pt>
                <c:pt idx="2802">
                  <c:v>96</c:v>
                </c:pt>
                <c:pt idx="2803">
                  <c:v>89</c:v>
                </c:pt>
                <c:pt idx="2804">
                  <c:v>121</c:v>
                </c:pt>
                <c:pt idx="2805">
                  <c:v>85</c:v>
                </c:pt>
                <c:pt idx="2806">
                  <c:v>120</c:v>
                </c:pt>
                <c:pt idx="2807">
                  <c:v>106</c:v>
                </c:pt>
                <c:pt idx="2808">
                  <c:v>83</c:v>
                </c:pt>
                <c:pt idx="2809">
                  <c:v>120</c:v>
                </c:pt>
                <c:pt idx="2810">
                  <c:v>111</c:v>
                </c:pt>
                <c:pt idx="2811">
                  <c:v>100</c:v>
                </c:pt>
                <c:pt idx="2812">
                  <c:v>89</c:v>
                </c:pt>
                <c:pt idx="2813">
                  <c:v>115</c:v>
                </c:pt>
                <c:pt idx="2814">
                  <c:v>135</c:v>
                </c:pt>
                <c:pt idx="2815">
                  <c:v>92</c:v>
                </c:pt>
                <c:pt idx="2816">
                  <c:v>120</c:v>
                </c:pt>
                <c:pt idx="2817">
                  <c:v>97</c:v>
                </c:pt>
                <c:pt idx="2818">
                  <c:v>135</c:v>
                </c:pt>
                <c:pt idx="2819">
                  <c:v>93</c:v>
                </c:pt>
                <c:pt idx="2820">
                  <c:v>118</c:v>
                </c:pt>
                <c:pt idx="2821">
                  <c:v>97</c:v>
                </c:pt>
                <c:pt idx="2822">
                  <c:v>98</c:v>
                </c:pt>
                <c:pt idx="2823">
                  <c:v>98</c:v>
                </c:pt>
                <c:pt idx="2824">
                  <c:v>101</c:v>
                </c:pt>
                <c:pt idx="2825">
                  <c:v>132</c:v>
                </c:pt>
                <c:pt idx="2826">
                  <c:v>106</c:v>
                </c:pt>
                <c:pt idx="2827">
                  <c:v>87</c:v>
                </c:pt>
                <c:pt idx="2828">
                  <c:v>98</c:v>
                </c:pt>
                <c:pt idx="2829">
                  <c:v>96</c:v>
                </c:pt>
                <c:pt idx="2830">
                  <c:v>104</c:v>
                </c:pt>
                <c:pt idx="2831">
                  <c:v>93</c:v>
                </c:pt>
                <c:pt idx="2832">
                  <c:v>95</c:v>
                </c:pt>
                <c:pt idx="2833">
                  <c:v>89</c:v>
                </c:pt>
                <c:pt idx="2834">
                  <c:v>107</c:v>
                </c:pt>
                <c:pt idx="2835">
                  <c:v>85</c:v>
                </c:pt>
                <c:pt idx="2836">
                  <c:v>93</c:v>
                </c:pt>
                <c:pt idx="2837">
                  <c:v>101</c:v>
                </c:pt>
                <c:pt idx="2838">
                  <c:v>103</c:v>
                </c:pt>
                <c:pt idx="2839">
                  <c:v>111</c:v>
                </c:pt>
                <c:pt idx="2840">
                  <c:v>86</c:v>
                </c:pt>
                <c:pt idx="2841">
                  <c:v>90</c:v>
                </c:pt>
                <c:pt idx="2842">
                  <c:v>82</c:v>
                </c:pt>
                <c:pt idx="2843">
                  <c:v>83</c:v>
                </c:pt>
                <c:pt idx="2844">
                  <c:v>125</c:v>
                </c:pt>
                <c:pt idx="2845">
                  <c:v>86</c:v>
                </c:pt>
                <c:pt idx="2846">
                  <c:v>91</c:v>
                </c:pt>
                <c:pt idx="2847">
                  <c:v>90</c:v>
                </c:pt>
                <c:pt idx="2848">
                  <c:v>90</c:v>
                </c:pt>
                <c:pt idx="2849">
                  <c:v>93</c:v>
                </c:pt>
                <c:pt idx="2850">
                  <c:v>104</c:v>
                </c:pt>
                <c:pt idx="2851">
                  <c:v>85</c:v>
                </c:pt>
                <c:pt idx="2852">
                  <c:v>81</c:v>
                </c:pt>
                <c:pt idx="2853">
                  <c:v>135</c:v>
                </c:pt>
                <c:pt idx="2854">
                  <c:v>144</c:v>
                </c:pt>
                <c:pt idx="2855">
                  <c:v>98</c:v>
                </c:pt>
                <c:pt idx="2856">
                  <c:v>117</c:v>
                </c:pt>
                <c:pt idx="2857">
                  <c:v>127</c:v>
                </c:pt>
                <c:pt idx="2858">
                  <c:v>98</c:v>
                </c:pt>
                <c:pt idx="2859">
                  <c:v>197</c:v>
                </c:pt>
                <c:pt idx="2860">
                  <c:v>104</c:v>
                </c:pt>
                <c:pt idx="2861">
                  <c:v>90</c:v>
                </c:pt>
                <c:pt idx="2862">
                  <c:v>130</c:v>
                </c:pt>
                <c:pt idx="2863">
                  <c:v>176</c:v>
                </c:pt>
                <c:pt idx="2864">
                  <c:v>116</c:v>
                </c:pt>
                <c:pt idx="2865">
                  <c:v>88</c:v>
                </c:pt>
                <c:pt idx="2866">
                  <c:v>106</c:v>
                </c:pt>
                <c:pt idx="2867">
                  <c:v>181</c:v>
                </c:pt>
                <c:pt idx="2868">
                  <c:v>130</c:v>
                </c:pt>
                <c:pt idx="2869">
                  <c:v>123</c:v>
                </c:pt>
                <c:pt idx="2870">
                  <c:v>120</c:v>
                </c:pt>
                <c:pt idx="2871">
                  <c:v>87</c:v>
                </c:pt>
                <c:pt idx="2872">
                  <c:v>123</c:v>
                </c:pt>
                <c:pt idx="2873">
                  <c:v>103</c:v>
                </c:pt>
                <c:pt idx="2874">
                  <c:v>91</c:v>
                </c:pt>
                <c:pt idx="2875">
                  <c:v>88</c:v>
                </c:pt>
                <c:pt idx="2876">
                  <c:v>126</c:v>
                </c:pt>
                <c:pt idx="2877">
                  <c:v>120</c:v>
                </c:pt>
                <c:pt idx="2878">
                  <c:v>94</c:v>
                </c:pt>
                <c:pt idx="2879">
                  <c:v>137</c:v>
                </c:pt>
                <c:pt idx="2880">
                  <c:v>119</c:v>
                </c:pt>
                <c:pt idx="2881">
                  <c:v>99</c:v>
                </c:pt>
                <c:pt idx="2882">
                  <c:v>79</c:v>
                </c:pt>
                <c:pt idx="2883">
                  <c:v>95</c:v>
                </c:pt>
                <c:pt idx="2884">
                  <c:v>103</c:v>
                </c:pt>
                <c:pt idx="2885">
                  <c:v>92</c:v>
                </c:pt>
                <c:pt idx="2886">
                  <c:v>84</c:v>
                </c:pt>
                <c:pt idx="2887">
                  <c:v>300</c:v>
                </c:pt>
                <c:pt idx="2888">
                  <c:v>120</c:v>
                </c:pt>
                <c:pt idx="2889">
                  <c:v>121</c:v>
                </c:pt>
                <c:pt idx="2890">
                  <c:v>97</c:v>
                </c:pt>
                <c:pt idx="2891">
                  <c:v>86</c:v>
                </c:pt>
                <c:pt idx="2892">
                  <c:v>45</c:v>
                </c:pt>
                <c:pt idx="2893">
                  <c:v>97</c:v>
                </c:pt>
                <c:pt idx="2894">
                  <c:v>93</c:v>
                </c:pt>
                <c:pt idx="2895">
                  <c:v>84</c:v>
                </c:pt>
                <c:pt idx="2896">
                  <c:v>96</c:v>
                </c:pt>
                <c:pt idx="2897">
                  <c:v>112</c:v>
                </c:pt>
                <c:pt idx="2898">
                  <c:v>125</c:v>
                </c:pt>
                <c:pt idx="2899">
                  <c:v>96</c:v>
                </c:pt>
                <c:pt idx="2900">
                  <c:v>103</c:v>
                </c:pt>
                <c:pt idx="2901">
                  <c:v>101</c:v>
                </c:pt>
                <c:pt idx="2902">
                  <c:v>104</c:v>
                </c:pt>
                <c:pt idx="2903">
                  <c:v>119</c:v>
                </c:pt>
                <c:pt idx="2904">
                  <c:v>128</c:v>
                </c:pt>
                <c:pt idx="2905">
                  <c:v>126</c:v>
                </c:pt>
                <c:pt idx="2906">
                  <c:v>150</c:v>
                </c:pt>
                <c:pt idx="2907">
                  <c:v>178</c:v>
                </c:pt>
                <c:pt idx="2908">
                  <c:v>117</c:v>
                </c:pt>
                <c:pt idx="2909">
                  <c:v>119</c:v>
                </c:pt>
                <c:pt idx="2910">
                  <c:v>174</c:v>
                </c:pt>
                <c:pt idx="2911">
                  <c:v>111</c:v>
                </c:pt>
                <c:pt idx="2912">
                  <c:v>101</c:v>
                </c:pt>
                <c:pt idx="2913">
                  <c:v>89</c:v>
                </c:pt>
                <c:pt idx="2914">
                  <c:v>113</c:v>
                </c:pt>
                <c:pt idx="2915">
                  <c:v>95</c:v>
                </c:pt>
                <c:pt idx="2916">
                  <c:v>112</c:v>
                </c:pt>
                <c:pt idx="2917">
                  <c:v>109</c:v>
                </c:pt>
                <c:pt idx="2918">
                  <c:v>108</c:v>
                </c:pt>
                <c:pt idx="2919">
                  <c:v>100</c:v>
                </c:pt>
                <c:pt idx="2920">
                  <c:v>90</c:v>
                </c:pt>
                <c:pt idx="2921">
                  <c:v>94</c:v>
                </c:pt>
                <c:pt idx="2922">
                  <c:v>111</c:v>
                </c:pt>
                <c:pt idx="2923">
                  <c:v>142</c:v>
                </c:pt>
                <c:pt idx="2924">
                  <c:v>107</c:v>
                </c:pt>
                <c:pt idx="2925">
                  <c:v>91</c:v>
                </c:pt>
                <c:pt idx="2926">
                  <c:v>82</c:v>
                </c:pt>
                <c:pt idx="2927">
                  <c:v>97</c:v>
                </c:pt>
                <c:pt idx="2928">
                  <c:v>102</c:v>
                </c:pt>
                <c:pt idx="2929">
                  <c:v>93</c:v>
                </c:pt>
                <c:pt idx="2930">
                  <c:v>138</c:v>
                </c:pt>
                <c:pt idx="2931">
                  <c:v>93</c:v>
                </c:pt>
                <c:pt idx="2932">
                  <c:v>92</c:v>
                </c:pt>
                <c:pt idx="2933">
                  <c:v>92</c:v>
                </c:pt>
                <c:pt idx="2934">
                  <c:v>104</c:v>
                </c:pt>
                <c:pt idx="2935">
                  <c:v>89</c:v>
                </c:pt>
                <c:pt idx="2936">
                  <c:v>92</c:v>
                </c:pt>
                <c:pt idx="2937">
                  <c:v>90</c:v>
                </c:pt>
                <c:pt idx="2938">
                  <c:v>129</c:v>
                </c:pt>
                <c:pt idx="2939">
                  <c:v>111</c:v>
                </c:pt>
                <c:pt idx="2940">
                  <c:v>79</c:v>
                </c:pt>
                <c:pt idx="2941">
                  <c:v>104</c:v>
                </c:pt>
                <c:pt idx="2942">
                  <c:v>101</c:v>
                </c:pt>
                <c:pt idx="2943">
                  <c:v>113</c:v>
                </c:pt>
                <c:pt idx="2944">
                  <c:v>92</c:v>
                </c:pt>
                <c:pt idx="2945">
                  <c:v>106</c:v>
                </c:pt>
                <c:pt idx="2946">
                  <c:v>75</c:v>
                </c:pt>
                <c:pt idx="2947">
                  <c:v>104</c:v>
                </c:pt>
                <c:pt idx="2948">
                  <c:v>108</c:v>
                </c:pt>
                <c:pt idx="2949">
                  <c:v>99</c:v>
                </c:pt>
                <c:pt idx="2950">
                  <c:v>109</c:v>
                </c:pt>
                <c:pt idx="2951">
                  <c:v>93</c:v>
                </c:pt>
                <c:pt idx="2952">
                  <c:v>99</c:v>
                </c:pt>
                <c:pt idx="2953">
                  <c:v>98</c:v>
                </c:pt>
                <c:pt idx="2954">
                  <c:v>95</c:v>
                </c:pt>
                <c:pt idx="2955">
                  <c:v>107</c:v>
                </c:pt>
                <c:pt idx="2956">
                  <c:v>102</c:v>
                </c:pt>
                <c:pt idx="2957">
                  <c:v>97</c:v>
                </c:pt>
                <c:pt idx="2958">
                  <c:v>124</c:v>
                </c:pt>
                <c:pt idx="2959">
                  <c:v>90</c:v>
                </c:pt>
                <c:pt idx="2960">
                  <c:v>90</c:v>
                </c:pt>
                <c:pt idx="2961">
                  <c:v>99</c:v>
                </c:pt>
                <c:pt idx="2962">
                  <c:v>115</c:v>
                </c:pt>
                <c:pt idx="2963">
                  <c:v>89</c:v>
                </c:pt>
                <c:pt idx="2964">
                  <c:v>92</c:v>
                </c:pt>
                <c:pt idx="2965">
                  <c:v>94</c:v>
                </c:pt>
                <c:pt idx="2966">
                  <c:v>100</c:v>
                </c:pt>
                <c:pt idx="2967">
                  <c:v>109</c:v>
                </c:pt>
                <c:pt idx="2968">
                  <c:v>105</c:v>
                </c:pt>
                <c:pt idx="2969">
                  <c:v>102</c:v>
                </c:pt>
                <c:pt idx="2970">
                  <c:v>97</c:v>
                </c:pt>
                <c:pt idx="2971">
                  <c:v>118</c:v>
                </c:pt>
                <c:pt idx="2972">
                  <c:v>92</c:v>
                </c:pt>
                <c:pt idx="2973">
                  <c:v>103</c:v>
                </c:pt>
                <c:pt idx="2974">
                  <c:v>93</c:v>
                </c:pt>
                <c:pt idx="2975">
                  <c:v>113</c:v>
                </c:pt>
                <c:pt idx="2976">
                  <c:v>153</c:v>
                </c:pt>
                <c:pt idx="2977">
                  <c:v>89</c:v>
                </c:pt>
                <c:pt idx="2978">
                  <c:v>118</c:v>
                </c:pt>
                <c:pt idx="2979">
                  <c:v>97</c:v>
                </c:pt>
                <c:pt idx="2980">
                  <c:v>100</c:v>
                </c:pt>
                <c:pt idx="2981">
                  <c:v>96</c:v>
                </c:pt>
                <c:pt idx="2982">
                  <c:v>120</c:v>
                </c:pt>
                <c:pt idx="2983">
                  <c:v>175</c:v>
                </c:pt>
                <c:pt idx="2984">
                  <c:v>95</c:v>
                </c:pt>
                <c:pt idx="2985">
                  <c:v>95</c:v>
                </c:pt>
                <c:pt idx="2986">
                  <c:v>121</c:v>
                </c:pt>
                <c:pt idx="2987">
                  <c:v>110</c:v>
                </c:pt>
                <c:pt idx="2988">
                  <c:v>96</c:v>
                </c:pt>
                <c:pt idx="2989">
                  <c:v>121</c:v>
                </c:pt>
                <c:pt idx="2990">
                  <c:v>95</c:v>
                </c:pt>
                <c:pt idx="2991">
                  <c:v>112</c:v>
                </c:pt>
                <c:pt idx="2992">
                  <c:v>93</c:v>
                </c:pt>
                <c:pt idx="2993">
                  <c:v>110</c:v>
                </c:pt>
                <c:pt idx="2994">
                  <c:v>104</c:v>
                </c:pt>
                <c:pt idx="2995">
                  <c:v>119</c:v>
                </c:pt>
                <c:pt idx="2996">
                  <c:v>125</c:v>
                </c:pt>
                <c:pt idx="2997">
                  <c:v>96</c:v>
                </c:pt>
                <c:pt idx="2998">
                  <c:v>100</c:v>
                </c:pt>
                <c:pt idx="2999">
                  <c:v>89</c:v>
                </c:pt>
                <c:pt idx="3000">
                  <c:v>92</c:v>
                </c:pt>
                <c:pt idx="3001">
                  <c:v>109</c:v>
                </c:pt>
                <c:pt idx="3002">
                  <c:v>103</c:v>
                </c:pt>
                <c:pt idx="3003">
                  <c:v>95</c:v>
                </c:pt>
                <c:pt idx="3004">
                  <c:v>105</c:v>
                </c:pt>
                <c:pt idx="3005">
                  <c:v>106</c:v>
                </c:pt>
                <c:pt idx="3006">
                  <c:v>100</c:v>
                </c:pt>
                <c:pt idx="3007">
                  <c:v>103</c:v>
                </c:pt>
                <c:pt idx="3008">
                  <c:v>116</c:v>
                </c:pt>
                <c:pt idx="3009">
                  <c:v>99</c:v>
                </c:pt>
                <c:pt idx="3010">
                  <c:v>164</c:v>
                </c:pt>
                <c:pt idx="3011">
                  <c:v>96</c:v>
                </c:pt>
                <c:pt idx="3012">
                  <c:v>122</c:v>
                </c:pt>
                <c:pt idx="3013">
                  <c:v>94</c:v>
                </c:pt>
                <c:pt idx="3014">
                  <c:v>93</c:v>
                </c:pt>
                <c:pt idx="3015">
                  <c:v>96</c:v>
                </c:pt>
                <c:pt idx="3016">
                  <c:v>113</c:v>
                </c:pt>
                <c:pt idx="3017">
                  <c:v>192</c:v>
                </c:pt>
                <c:pt idx="3018">
                  <c:v>99</c:v>
                </c:pt>
                <c:pt idx="3019">
                  <c:v>91</c:v>
                </c:pt>
                <c:pt idx="3020">
                  <c:v>100</c:v>
                </c:pt>
                <c:pt idx="3021">
                  <c:v>105</c:v>
                </c:pt>
                <c:pt idx="3022">
                  <c:v>99</c:v>
                </c:pt>
                <c:pt idx="3023">
                  <c:v>112</c:v>
                </c:pt>
                <c:pt idx="3024">
                  <c:v>99</c:v>
                </c:pt>
                <c:pt idx="3025">
                  <c:v>125</c:v>
                </c:pt>
                <c:pt idx="3026">
                  <c:v>107</c:v>
                </c:pt>
                <c:pt idx="3027">
                  <c:v>107</c:v>
                </c:pt>
                <c:pt idx="3028">
                  <c:v>97</c:v>
                </c:pt>
                <c:pt idx="3029">
                  <c:v>95</c:v>
                </c:pt>
                <c:pt idx="3030">
                  <c:v>106</c:v>
                </c:pt>
                <c:pt idx="3031">
                  <c:v>96</c:v>
                </c:pt>
                <c:pt idx="3032">
                  <c:v>103</c:v>
                </c:pt>
                <c:pt idx="3033">
                  <c:v>108</c:v>
                </c:pt>
                <c:pt idx="3034">
                  <c:v>118</c:v>
                </c:pt>
                <c:pt idx="3035">
                  <c:v>97</c:v>
                </c:pt>
                <c:pt idx="3036">
                  <c:v>115</c:v>
                </c:pt>
                <c:pt idx="3037">
                  <c:v>102</c:v>
                </c:pt>
                <c:pt idx="3038">
                  <c:v>125</c:v>
                </c:pt>
                <c:pt idx="3039">
                  <c:v>108</c:v>
                </c:pt>
                <c:pt idx="3040">
                  <c:v>101</c:v>
                </c:pt>
                <c:pt idx="3041">
                  <c:v>101</c:v>
                </c:pt>
                <c:pt idx="3042">
                  <c:v>139</c:v>
                </c:pt>
                <c:pt idx="3043">
                  <c:v>125</c:v>
                </c:pt>
                <c:pt idx="3044">
                  <c:v>115</c:v>
                </c:pt>
                <c:pt idx="3045">
                  <c:v>99</c:v>
                </c:pt>
                <c:pt idx="3046">
                  <c:v>88</c:v>
                </c:pt>
                <c:pt idx="3047">
                  <c:v>112</c:v>
                </c:pt>
                <c:pt idx="3048">
                  <c:v>108</c:v>
                </c:pt>
                <c:pt idx="3049">
                  <c:v>104</c:v>
                </c:pt>
                <c:pt idx="3050">
                  <c:v>108</c:v>
                </c:pt>
                <c:pt idx="3051">
                  <c:v>102</c:v>
                </c:pt>
                <c:pt idx="3052">
                  <c:v>88</c:v>
                </c:pt>
                <c:pt idx="3053">
                  <c:v>91</c:v>
                </c:pt>
                <c:pt idx="3054">
                  <c:v>141</c:v>
                </c:pt>
                <c:pt idx="3055">
                  <c:v>101</c:v>
                </c:pt>
                <c:pt idx="3056">
                  <c:v>105</c:v>
                </c:pt>
                <c:pt idx="3057">
                  <c:v>100</c:v>
                </c:pt>
                <c:pt idx="3058">
                  <c:v>116</c:v>
                </c:pt>
                <c:pt idx="3059">
                  <c:v>97</c:v>
                </c:pt>
                <c:pt idx="3060">
                  <c:v>106</c:v>
                </c:pt>
                <c:pt idx="3061">
                  <c:v>105</c:v>
                </c:pt>
                <c:pt idx="3062">
                  <c:v>122</c:v>
                </c:pt>
                <c:pt idx="3063">
                  <c:v>107</c:v>
                </c:pt>
                <c:pt idx="3064">
                  <c:v>121</c:v>
                </c:pt>
                <c:pt idx="3065">
                  <c:v>98</c:v>
                </c:pt>
                <c:pt idx="3066">
                  <c:v>123</c:v>
                </c:pt>
                <c:pt idx="3067">
                  <c:v>110</c:v>
                </c:pt>
                <c:pt idx="3068">
                  <c:v>120</c:v>
                </c:pt>
                <c:pt idx="3069">
                  <c:v>122</c:v>
                </c:pt>
                <c:pt idx="3070">
                  <c:v>110</c:v>
                </c:pt>
                <c:pt idx="3071">
                  <c:v>139</c:v>
                </c:pt>
                <c:pt idx="3072">
                  <c:v>124</c:v>
                </c:pt>
                <c:pt idx="3073">
                  <c:v>152</c:v>
                </c:pt>
                <c:pt idx="3074">
                  <c:v>98</c:v>
                </c:pt>
                <c:pt idx="3075">
                  <c:v>106</c:v>
                </c:pt>
                <c:pt idx="3076">
                  <c:v>106</c:v>
                </c:pt>
                <c:pt idx="3077">
                  <c:v>106</c:v>
                </c:pt>
                <c:pt idx="3078">
                  <c:v>89</c:v>
                </c:pt>
                <c:pt idx="3079">
                  <c:v>94</c:v>
                </c:pt>
                <c:pt idx="3080">
                  <c:v>109</c:v>
                </c:pt>
                <c:pt idx="3081">
                  <c:v>144</c:v>
                </c:pt>
                <c:pt idx="3082">
                  <c:v>90</c:v>
                </c:pt>
                <c:pt idx="3083">
                  <c:v>106</c:v>
                </c:pt>
                <c:pt idx="3084">
                  <c:v>121</c:v>
                </c:pt>
                <c:pt idx="3085">
                  <c:v>89</c:v>
                </c:pt>
                <c:pt idx="3086">
                  <c:v>104</c:v>
                </c:pt>
                <c:pt idx="3087">
                  <c:v>99</c:v>
                </c:pt>
                <c:pt idx="3088">
                  <c:v>98</c:v>
                </c:pt>
                <c:pt idx="3089">
                  <c:v>121</c:v>
                </c:pt>
                <c:pt idx="3090">
                  <c:v>96</c:v>
                </c:pt>
                <c:pt idx="3091">
                  <c:v>99</c:v>
                </c:pt>
                <c:pt idx="3092">
                  <c:v>122</c:v>
                </c:pt>
                <c:pt idx="3093">
                  <c:v>101</c:v>
                </c:pt>
                <c:pt idx="3094">
                  <c:v>102</c:v>
                </c:pt>
                <c:pt idx="3095">
                  <c:v>84</c:v>
                </c:pt>
                <c:pt idx="3096">
                  <c:v>104</c:v>
                </c:pt>
                <c:pt idx="3097">
                  <c:v>96</c:v>
                </c:pt>
                <c:pt idx="3098">
                  <c:v>94</c:v>
                </c:pt>
                <c:pt idx="3099">
                  <c:v>90</c:v>
                </c:pt>
                <c:pt idx="3100">
                  <c:v>90</c:v>
                </c:pt>
                <c:pt idx="3101">
                  <c:v>106</c:v>
                </c:pt>
                <c:pt idx="3102">
                  <c:v>96</c:v>
                </c:pt>
                <c:pt idx="3103">
                  <c:v>95</c:v>
                </c:pt>
                <c:pt idx="3104">
                  <c:v>99</c:v>
                </c:pt>
                <c:pt idx="3105">
                  <c:v>99</c:v>
                </c:pt>
                <c:pt idx="3106">
                  <c:v>95</c:v>
                </c:pt>
                <c:pt idx="3107">
                  <c:v>99</c:v>
                </c:pt>
                <c:pt idx="3108">
                  <c:v>107</c:v>
                </c:pt>
                <c:pt idx="3109">
                  <c:v>90</c:v>
                </c:pt>
                <c:pt idx="3110">
                  <c:v>96</c:v>
                </c:pt>
                <c:pt idx="3111">
                  <c:v>104</c:v>
                </c:pt>
                <c:pt idx="3112">
                  <c:v>97</c:v>
                </c:pt>
                <c:pt idx="3113">
                  <c:v>107</c:v>
                </c:pt>
                <c:pt idx="3114">
                  <c:v>85</c:v>
                </c:pt>
                <c:pt idx="3115">
                  <c:v>95</c:v>
                </c:pt>
                <c:pt idx="3116">
                  <c:v>111</c:v>
                </c:pt>
                <c:pt idx="3117">
                  <c:v>86</c:v>
                </c:pt>
                <c:pt idx="3118">
                  <c:v>103</c:v>
                </c:pt>
                <c:pt idx="3119">
                  <c:v>111</c:v>
                </c:pt>
                <c:pt idx="3120">
                  <c:v>112</c:v>
                </c:pt>
                <c:pt idx="3121">
                  <c:v>141</c:v>
                </c:pt>
                <c:pt idx="3122">
                  <c:v>95</c:v>
                </c:pt>
                <c:pt idx="3123">
                  <c:v>85</c:v>
                </c:pt>
                <c:pt idx="3124">
                  <c:v>129</c:v>
                </c:pt>
                <c:pt idx="3125">
                  <c:v>125</c:v>
                </c:pt>
                <c:pt idx="3126">
                  <c:v>116</c:v>
                </c:pt>
                <c:pt idx="3127">
                  <c:v>105</c:v>
                </c:pt>
                <c:pt idx="3128">
                  <c:v>90</c:v>
                </c:pt>
                <c:pt idx="3129">
                  <c:v>111</c:v>
                </c:pt>
                <c:pt idx="3130">
                  <c:v>91</c:v>
                </c:pt>
                <c:pt idx="3131">
                  <c:v>97</c:v>
                </c:pt>
                <c:pt idx="3132">
                  <c:v>92</c:v>
                </c:pt>
                <c:pt idx="3133">
                  <c:v>104</c:v>
                </c:pt>
                <c:pt idx="3134">
                  <c:v>120</c:v>
                </c:pt>
                <c:pt idx="3135">
                  <c:v>99</c:v>
                </c:pt>
                <c:pt idx="3136">
                  <c:v>93</c:v>
                </c:pt>
                <c:pt idx="3137">
                  <c:v>99</c:v>
                </c:pt>
                <c:pt idx="3138">
                  <c:v>96</c:v>
                </c:pt>
                <c:pt idx="3139">
                  <c:v>96</c:v>
                </c:pt>
                <c:pt idx="3140">
                  <c:v>100</c:v>
                </c:pt>
                <c:pt idx="3141">
                  <c:v>98</c:v>
                </c:pt>
                <c:pt idx="3142">
                  <c:v>106</c:v>
                </c:pt>
                <c:pt idx="3143">
                  <c:v>95</c:v>
                </c:pt>
                <c:pt idx="3144">
                  <c:v>104</c:v>
                </c:pt>
                <c:pt idx="3145">
                  <c:v>87</c:v>
                </c:pt>
                <c:pt idx="3146">
                  <c:v>81</c:v>
                </c:pt>
                <c:pt idx="3147">
                  <c:v>94</c:v>
                </c:pt>
                <c:pt idx="3148">
                  <c:v>89</c:v>
                </c:pt>
                <c:pt idx="3149">
                  <c:v>88</c:v>
                </c:pt>
                <c:pt idx="3150">
                  <c:v>115</c:v>
                </c:pt>
                <c:pt idx="3151">
                  <c:v>96</c:v>
                </c:pt>
                <c:pt idx="3152">
                  <c:v>135</c:v>
                </c:pt>
                <c:pt idx="3153">
                  <c:v>93</c:v>
                </c:pt>
                <c:pt idx="3154">
                  <c:v>109</c:v>
                </c:pt>
                <c:pt idx="3155">
                  <c:v>101</c:v>
                </c:pt>
                <c:pt idx="3156">
                  <c:v>117</c:v>
                </c:pt>
                <c:pt idx="3157">
                  <c:v>83</c:v>
                </c:pt>
                <c:pt idx="3158">
                  <c:v>113</c:v>
                </c:pt>
                <c:pt idx="3159">
                  <c:v>104</c:v>
                </c:pt>
                <c:pt idx="3160">
                  <c:v>97</c:v>
                </c:pt>
                <c:pt idx="3161">
                  <c:v>110</c:v>
                </c:pt>
                <c:pt idx="3162">
                  <c:v>103</c:v>
                </c:pt>
                <c:pt idx="3163">
                  <c:v>94</c:v>
                </c:pt>
                <c:pt idx="3164">
                  <c:v>77</c:v>
                </c:pt>
                <c:pt idx="3165">
                  <c:v>134</c:v>
                </c:pt>
                <c:pt idx="3166">
                  <c:v>90</c:v>
                </c:pt>
                <c:pt idx="3167">
                  <c:v>104</c:v>
                </c:pt>
                <c:pt idx="3168">
                  <c:v>93</c:v>
                </c:pt>
                <c:pt idx="3169">
                  <c:v>106</c:v>
                </c:pt>
                <c:pt idx="3170">
                  <c:v>109</c:v>
                </c:pt>
                <c:pt idx="3171">
                  <c:v>101</c:v>
                </c:pt>
                <c:pt idx="3172">
                  <c:v>100</c:v>
                </c:pt>
                <c:pt idx="3173">
                  <c:v>95</c:v>
                </c:pt>
                <c:pt idx="3174">
                  <c:v>94</c:v>
                </c:pt>
                <c:pt idx="3175">
                  <c:v>93</c:v>
                </c:pt>
                <c:pt idx="3176">
                  <c:v>106</c:v>
                </c:pt>
                <c:pt idx="3177">
                  <c:v>99</c:v>
                </c:pt>
                <c:pt idx="3178">
                  <c:v>82</c:v>
                </c:pt>
                <c:pt idx="3179">
                  <c:v>135</c:v>
                </c:pt>
                <c:pt idx="3180">
                  <c:v>88</c:v>
                </c:pt>
                <c:pt idx="3181">
                  <c:v>89</c:v>
                </c:pt>
                <c:pt idx="3182">
                  <c:v>110</c:v>
                </c:pt>
                <c:pt idx="3183">
                  <c:v>107</c:v>
                </c:pt>
                <c:pt idx="3184">
                  <c:v>86</c:v>
                </c:pt>
                <c:pt idx="3185">
                  <c:v>91</c:v>
                </c:pt>
                <c:pt idx="3186">
                  <c:v>103</c:v>
                </c:pt>
                <c:pt idx="3187">
                  <c:v>92</c:v>
                </c:pt>
                <c:pt idx="3188">
                  <c:v>99</c:v>
                </c:pt>
                <c:pt idx="3189">
                  <c:v>96</c:v>
                </c:pt>
                <c:pt idx="3190">
                  <c:v>82</c:v>
                </c:pt>
                <c:pt idx="3191">
                  <c:v>92</c:v>
                </c:pt>
                <c:pt idx="3192">
                  <c:v>112</c:v>
                </c:pt>
                <c:pt idx="3193">
                  <c:v>90</c:v>
                </c:pt>
                <c:pt idx="3194">
                  <c:v>150</c:v>
                </c:pt>
                <c:pt idx="3195">
                  <c:v>91</c:v>
                </c:pt>
                <c:pt idx="3196">
                  <c:v>95</c:v>
                </c:pt>
                <c:pt idx="3197">
                  <c:v>97</c:v>
                </c:pt>
                <c:pt idx="3198">
                  <c:v>41</c:v>
                </c:pt>
                <c:pt idx="3199">
                  <c:v>112</c:v>
                </c:pt>
                <c:pt idx="3200">
                  <c:v>122</c:v>
                </c:pt>
                <c:pt idx="3201">
                  <c:v>110</c:v>
                </c:pt>
                <c:pt idx="3202">
                  <c:v>108</c:v>
                </c:pt>
                <c:pt idx="3203">
                  <c:v>121</c:v>
                </c:pt>
                <c:pt idx="3204">
                  <c:v>97</c:v>
                </c:pt>
                <c:pt idx="3205">
                  <c:v>116</c:v>
                </c:pt>
                <c:pt idx="3206">
                  <c:v>94</c:v>
                </c:pt>
                <c:pt idx="3207">
                  <c:v>103</c:v>
                </c:pt>
                <c:pt idx="3208">
                  <c:v>112</c:v>
                </c:pt>
                <c:pt idx="3209">
                  <c:v>91</c:v>
                </c:pt>
                <c:pt idx="3210">
                  <c:v>98</c:v>
                </c:pt>
                <c:pt idx="3211">
                  <c:v>95</c:v>
                </c:pt>
                <c:pt idx="3212">
                  <c:v>99</c:v>
                </c:pt>
                <c:pt idx="3213">
                  <c:v>91</c:v>
                </c:pt>
                <c:pt idx="3214">
                  <c:v>97</c:v>
                </c:pt>
                <c:pt idx="3215">
                  <c:v>90</c:v>
                </c:pt>
                <c:pt idx="3216">
                  <c:v>90</c:v>
                </c:pt>
                <c:pt idx="3217">
                  <c:v>94</c:v>
                </c:pt>
                <c:pt idx="3218">
                  <c:v>90</c:v>
                </c:pt>
                <c:pt idx="3219">
                  <c:v>103</c:v>
                </c:pt>
                <c:pt idx="3220">
                  <c:v>105</c:v>
                </c:pt>
                <c:pt idx="3221">
                  <c:v>113</c:v>
                </c:pt>
                <c:pt idx="3222">
                  <c:v>99</c:v>
                </c:pt>
                <c:pt idx="3223">
                  <c:v>148</c:v>
                </c:pt>
                <c:pt idx="3224">
                  <c:v>93</c:v>
                </c:pt>
                <c:pt idx="3225">
                  <c:v>94</c:v>
                </c:pt>
                <c:pt idx="3226">
                  <c:v>121</c:v>
                </c:pt>
                <c:pt idx="3227">
                  <c:v>118</c:v>
                </c:pt>
                <c:pt idx="3228">
                  <c:v>101</c:v>
                </c:pt>
                <c:pt idx="3229">
                  <c:v>90</c:v>
                </c:pt>
                <c:pt idx="3230">
                  <c:v>100</c:v>
                </c:pt>
                <c:pt idx="3231">
                  <c:v>97</c:v>
                </c:pt>
                <c:pt idx="3232">
                  <c:v>96</c:v>
                </c:pt>
                <c:pt idx="3233">
                  <c:v>117</c:v>
                </c:pt>
                <c:pt idx="3234">
                  <c:v>108</c:v>
                </c:pt>
                <c:pt idx="3235">
                  <c:v>109</c:v>
                </c:pt>
                <c:pt idx="3236">
                  <c:v>102</c:v>
                </c:pt>
                <c:pt idx="3237">
                  <c:v>115</c:v>
                </c:pt>
                <c:pt idx="3238">
                  <c:v>98</c:v>
                </c:pt>
                <c:pt idx="3239">
                  <c:v>133</c:v>
                </c:pt>
                <c:pt idx="3240">
                  <c:v>122</c:v>
                </c:pt>
                <c:pt idx="3241">
                  <c:v>106</c:v>
                </c:pt>
                <c:pt idx="3242">
                  <c:v>112</c:v>
                </c:pt>
                <c:pt idx="3243">
                  <c:v>99</c:v>
                </c:pt>
                <c:pt idx="3244">
                  <c:v>110</c:v>
                </c:pt>
                <c:pt idx="3245">
                  <c:v>104</c:v>
                </c:pt>
                <c:pt idx="3246">
                  <c:v>133</c:v>
                </c:pt>
                <c:pt idx="3247">
                  <c:v>103</c:v>
                </c:pt>
                <c:pt idx="3248">
                  <c:v>112</c:v>
                </c:pt>
                <c:pt idx="3249">
                  <c:v>101</c:v>
                </c:pt>
                <c:pt idx="3250">
                  <c:v>133</c:v>
                </c:pt>
                <c:pt idx="3251">
                  <c:v>104</c:v>
                </c:pt>
                <c:pt idx="3252">
                  <c:v>112</c:v>
                </c:pt>
                <c:pt idx="3253">
                  <c:v>94</c:v>
                </c:pt>
                <c:pt idx="3254">
                  <c:v>90</c:v>
                </c:pt>
                <c:pt idx="3255">
                  <c:v>101</c:v>
                </c:pt>
                <c:pt idx="3256">
                  <c:v>93</c:v>
                </c:pt>
                <c:pt idx="3257">
                  <c:v>152</c:v>
                </c:pt>
                <c:pt idx="3258">
                  <c:v>112</c:v>
                </c:pt>
                <c:pt idx="3259">
                  <c:v>95</c:v>
                </c:pt>
                <c:pt idx="3260">
                  <c:v>111</c:v>
                </c:pt>
                <c:pt idx="3261">
                  <c:v>91</c:v>
                </c:pt>
                <c:pt idx="3262">
                  <c:v>106</c:v>
                </c:pt>
                <c:pt idx="3263">
                  <c:v>93</c:v>
                </c:pt>
                <c:pt idx="3264">
                  <c:v>93</c:v>
                </c:pt>
                <c:pt idx="3265">
                  <c:v>165</c:v>
                </c:pt>
                <c:pt idx="3266">
                  <c:v>96</c:v>
                </c:pt>
                <c:pt idx="3267">
                  <c:v>93</c:v>
                </c:pt>
                <c:pt idx="3268">
                  <c:v>82</c:v>
                </c:pt>
                <c:pt idx="3269">
                  <c:v>101</c:v>
                </c:pt>
                <c:pt idx="3270">
                  <c:v>81</c:v>
                </c:pt>
                <c:pt idx="3271">
                  <c:v>105</c:v>
                </c:pt>
                <c:pt idx="3272">
                  <c:v>86</c:v>
                </c:pt>
                <c:pt idx="3273">
                  <c:v>110</c:v>
                </c:pt>
                <c:pt idx="3274">
                  <c:v>110</c:v>
                </c:pt>
                <c:pt idx="3275">
                  <c:v>104</c:v>
                </c:pt>
                <c:pt idx="3276">
                  <c:v>96</c:v>
                </c:pt>
                <c:pt idx="3277">
                  <c:v>110</c:v>
                </c:pt>
                <c:pt idx="3278">
                  <c:v>84</c:v>
                </c:pt>
                <c:pt idx="3279">
                  <c:v>94</c:v>
                </c:pt>
                <c:pt idx="3280">
                  <c:v>93</c:v>
                </c:pt>
                <c:pt idx="3281">
                  <c:v>96</c:v>
                </c:pt>
                <c:pt idx="3282">
                  <c:v>101</c:v>
                </c:pt>
                <c:pt idx="3283">
                  <c:v>102</c:v>
                </c:pt>
                <c:pt idx="3284">
                  <c:v>87</c:v>
                </c:pt>
                <c:pt idx="3285">
                  <c:v>99</c:v>
                </c:pt>
                <c:pt idx="3286">
                  <c:v>106</c:v>
                </c:pt>
                <c:pt idx="3287">
                  <c:v>117</c:v>
                </c:pt>
                <c:pt idx="3288">
                  <c:v>99</c:v>
                </c:pt>
                <c:pt idx="3289">
                  <c:v>102</c:v>
                </c:pt>
                <c:pt idx="3290">
                  <c:v>85</c:v>
                </c:pt>
                <c:pt idx="3291">
                  <c:v>86</c:v>
                </c:pt>
                <c:pt idx="3292">
                  <c:v>120</c:v>
                </c:pt>
                <c:pt idx="3293">
                  <c:v>106</c:v>
                </c:pt>
                <c:pt idx="3294">
                  <c:v>103</c:v>
                </c:pt>
                <c:pt idx="3295">
                  <c:v>93</c:v>
                </c:pt>
                <c:pt idx="3296">
                  <c:v>112</c:v>
                </c:pt>
                <c:pt idx="3297">
                  <c:v>113</c:v>
                </c:pt>
                <c:pt idx="3298">
                  <c:v>98</c:v>
                </c:pt>
                <c:pt idx="3299">
                  <c:v>92</c:v>
                </c:pt>
                <c:pt idx="3300">
                  <c:v>106</c:v>
                </c:pt>
                <c:pt idx="3301">
                  <c:v>93</c:v>
                </c:pt>
                <c:pt idx="3302">
                  <c:v>226</c:v>
                </c:pt>
                <c:pt idx="3303">
                  <c:v>104</c:v>
                </c:pt>
                <c:pt idx="3304">
                  <c:v>152</c:v>
                </c:pt>
                <c:pt idx="3305">
                  <c:v>107</c:v>
                </c:pt>
                <c:pt idx="3306">
                  <c:v>95</c:v>
                </c:pt>
                <c:pt idx="3307">
                  <c:v>102</c:v>
                </c:pt>
                <c:pt idx="3308">
                  <c:v>99</c:v>
                </c:pt>
                <c:pt idx="3309">
                  <c:v>109</c:v>
                </c:pt>
                <c:pt idx="3310">
                  <c:v>91</c:v>
                </c:pt>
                <c:pt idx="3311">
                  <c:v>88</c:v>
                </c:pt>
                <c:pt idx="3312">
                  <c:v>97</c:v>
                </c:pt>
                <c:pt idx="3313">
                  <c:v>97</c:v>
                </c:pt>
                <c:pt idx="3314">
                  <c:v>85</c:v>
                </c:pt>
                <c:pt idx="3315">
                  <c:v>92</c:v>
                </c:pt>
                <c:pt idx="3316">
                  <c:v>93</c:v>
                </c:pt>
                <c:pt idx="3317">
                  <c:v>96</c:v>
                </c:pt>
                <c:pt idx="3318">
                  <c:v>105</c:v>
                </c:pt>
                <c:pt idx="3319">
                  <c:v>129</c:v>
                </c:pt>
                <c:pt idx="3320">
                  <c:v>37</c:v>
                </c:pt>
                <c:pt idx="3321">
                  <c:v>81</c:v>
                </c:pt>
                <c:pt idx="3322">
                  <c:v>106</c:v>
                </c:pt>
                <c:pt idx="3323">
                  <c:v>103</c:v>
                </c:pt>
                <c:pt idx="3324">
                  <c:v>101</c:v>
                </c:pt>
                <c:pt idx="3325">
                  <c:v>98</c:v>
                </c:pt>
                <c:pt idx="3326">
                  <c:v>91</c:v>
                </c:pt>
                <c:pt idx="3327">
                  <c:v>105</c:v>
                </c:pt>
                <c:pt idx="3328">
                  <c:v>100</c:v>
                </c:pt>
                <c:pt idx="3329">
                  <c:v>80</c:v>
                </c:pt>
                <c:pt idx="3330">
                  <c:v>107</c:v>
                </c:pt>
                <c:pt idx="3331">
                  <c:v>92</c:v>
                </c:pt>
                <c:pt idx="3332">
                  <c:v>107</c:v>
                </c:pt>
                <c:pt idx="3333">
                  <c:v>135</c:v>
                </c:pt>
                <c:pt idx="3334">
                  <c:v>99</c:v>
                </c:pt>
                <c:pt idx="3335">
                  <c:v>115</c:v>
                </c:pt>
                <c:pt idx="3336">
                  <c:v>91</c:v>
                </c:pt>
                <c:pt idx="3337">
                  <c:v>92</c:v>
                </c:pt>
                <c:pt idx="3338">
                  <c:v>101</c:v>
                </c:pt>
                <c:pt idx="3339">
                  <c:v>105</c:v>
                </c:pt>
                <c:pt idx="3340">
                  <c:v>109</c:v>
                </c:pt>
                <c:pt idx="3341">
                  <c:v>110</c:v>
                </c:pt>
                <c:pt idx="3342">
                  <c:v>94</c:v>
                </c:pt>
                <c:pt idx="3343">
                  <c:v>115</c:v>
                </c:pt>
                <c:pt idx="3344">
                  <c:v>98</c:v>
                </c:pt>
                <c:pt idx="3345">
                  <c:v>91</c:v>
                </c:pt>
                <c:pt idx="3346">
                  <c:v>120</c:v>
                </c:pt>
                <c:pt idx="3347">
                  <c:v>87</c:v>
                </c:pt>
                <c:pt idx="3348">
                  <c:v>117</c:v>
                </c:pt>
                <c:pt idx="3349">
                  <c:v>85</c:v>
                </c:pt>
                <c:pt idx="3350">
                  <c:v>110</c:v>
                </c:pt>
                <c:pt idx="3351">
                  <c:v>113</c:v>
                </c:pt>
                <c:pt idx="3352">
                  <c:v>98</c:v>
                </c:pt>
                <c:pt idx="3353">
                  <c:v>86</c:v>
                </c:pt>
                <c:pt idx="3354">
                  <c:v>161</c:v>
                </c:pt>
                <c:pt idx="3355">
                  <c:v>100</c:v>
                </c:pt>
                <c:pt idx="3356">
                  <c:v>91</c:v>
                </c:pt>
                <c:pt idx="3357">
                  <c:v>100</c:v>
                </c:pt>
                <c:pt idx="3358">
                  <c:v>84</c:v>
                </c:pt>
                <c:pt idx="3359">
                  <c:v>99</c:v>
                </c:pt>
                <c:pt idx="3360">
                  <c:v>109</c:v>
                </c:pt>
                <c:pt idx="3361">
                  <c:v>95</c:v>
                </c:pt>
                <c:pt idx="3362">
                  <c:v>97</c:v>
                </c:pt>
                <c:pt idx="3363">
                  <c:v>90</c:v>
                </c:pt>
                <c:pt idx="3364">
                  <c:v>96</c:v>
                </c:pt>
                <c:pt idx="3365">
                  <c:v>82</c:v>
                </c:pt>
                <c:pt idx="3366">
                  <c:v>109</c:v>
                </c:pt>
                <c:pt idx="3367">
                  <c:v>98</c:v>
                </c:pt>
                <c:pt idx="3368">
                  <c:v>95</c:v>
                </c:pt>
                <c:pt idx="3369">
                  <c:v>104</c:v>
                </c:pt>
                <c:pt idx="3370">
                  <c:v>87</c:v>
                </c:pt>
                <c:pt idx="3371">
                  <c:v>108</c:v>
                </c:pt>
                <c:pt idx="3372">
                  <c:v>94</c:v>
                </c:pt>
                <c:pt idx="3373">
                  <c:v>134</c:v>
                </c:pt>
                <c:pt idx="3374">
                  <c:v>89</c:v>
                </c:pt>
                <c:pt idx="3375">
                  <c:v>102</c:v>
                </c:pt>
                <c:pt idx="3376">
                  <c:v>120</c:v>
                </c:pt>
                <c:pt idx="3377">
                  <c:v>110</c:v>
                </c:pt>
                <c:pt idx="3378">
                  <c:v>86</c:v>
                </c:pt>
                <c:pt idx="3379">
                  <c:v>101</c:v>
                </c:pt>
                <c:pt idx="3380">
                  <c:v>87</c:v>
                </c:pt>
                <c:pt idx="3381">
                  <c:v>93</c:v>
                </c:pt>
                <c:pt idx="3382">
                  <c:v>98</c:v>
                </c:pt>
                <c:pt idx="3383">
                  <c:v>100</c:v>
                </c:pt>
                <c:pt idx="3384">
                  <c:v>88</c:v>
                </c:pt>
                <c:pt idx="3385">
                  <c:v>97</c:v>
                </c:pt>
                <c:pt idx="3386">
                  <c:v>122</c:v>
                </c:pt>
                <c:pt idx="3387">
                  <c:v>96</c:v>
                </c:pt>
                <c:pt idx="3388">
                  <c:v>113</c:v>
                </c:pt>
                <c:pt idx="3389">
                  <c:v>105</c:v>
                </c:pt>
                <c:pt idx="3390">
                  <c:v>93</c:v>
                </c:pt>
                <c:pt idx="3391">
                  <c:v>89</c:v>
                </c:pt>
                <c:pt idx="3392">
                  <c:v>116</c:v>
                </c:pt>
                <c:pt idx="3393">
                  <c:v>120</c:v>
                </c:pt>
                <c:pt idx="3394">
                  <c:v>88</c:v>
                </c:pt>
                <c:pt idx="3395">
                  <c:v>102</c:v>
                </c:pt>
                <c:pt idx="3396">
                  <c:v>106</c:v>
                </c:pt>
                <c:pt idx="3397">
                  <c:v>95</c:v>
                </c:pt>
                <c:pt idx="3398">
                  <c:v>113</c:v>
                </c:pt>
                <c:pt idx="3399">
                  <c:v>93</c:v>
                </c:pt>
                <c:pt idx="3400">
                  <c:v>97</c:v>
                </c:pt>
                <c:pt idx="3401">
                  <c:v>140</c:v>
                </c:pt>
                <c:pt idx="3402">
                  <c:v>86</c:v>
                </c:pt>
                <c:pt idx="3403">
                  <c:v>66</c:v>
                </c:pt>
                <c:pt idx="3404">
                  <c:v>86</c:v>
                </c:pt>
                <c:pt idx="3405">
                  <c:v>87</c:v>
                </c:pt>
                <c:pt idx="3406">
                  <c:v>149</c:v>
                </c:pt>
                <c:pt idx="3407">
                  <c:v>98</c:v>
                </c:pt>
                <c:pt idx="3408">
                  <c:v>75</c:v>
                </c:pt>
                <c:pt idx="3409">
                  <c:v>104</c:v>
                </c:pt>
                <c:pt idx="3410">
                  <c:v>102</c:v>
                </c:pt>
                <c:pt idx="3411">
                  <c:v>105</c:v>
                </c:pt>
                <c:pt idx="3412">
                  <c:v>107</c:v>
                </c:pt>
                <c:pt idx="3413">
                  <c:v>89</c:v>
                </c:pt>
                <c:pt idx="3414">
                  <c:v>106</c:v>
                </c:pt>
                <c:pt idx="3415">
                  <c:v>95</c:v>
                </c:pt>
                <c:pt idx="3416">
                  <c:v>34</c:v>
                </c:pt>
                <c:pt idx="3417">
                  <c:v>101</c:v>
                </c:pt>
                <c:pt idx="3418">
                  <c:v>112</c:v>
                </c:pt>
                <c:pt idx="3419">
                  <c:v>100</c:v>
                </c:pt>
                <c:pt idx="3420">
                  <c:v>100</c:v>
                </c:pt>
                <c:pt idx="3421">
                  <c:v>80</c:v>
                </c:pt>
                <c:pt idx="3422">
                  <c:v>106</c:v>
                </c:pt>
                <c:pt idx="3423">
                  <c:v>103</c:v>
                </c:pt>
                <c:pt idx="3424">
                  <c:v>90</c:v>
                </c:pt>
                <c:pt idx="3425">
                  <c:v>96</c:v>
                </c:pt>
                <c:pt idx="3426">
                  <c:v>120</c:v>
                </c:pt>
                <c:pt idx="3427">
                  <c:v>101</c:v>
                </c:pt>
                <c:pt idx="3428">
                  <c:v>101</c:v>
                </c:pt>
                <c:pt idx="3429">
                  <c:v>105</c:v>
                </c:pt>
                <c:pt idx="3430">
                  <c:v>91</c:v>
                </c:pt>
                <c:pt idx="3431">
                  <c:v>92</c:v>
                </c:pt>
                <c:pt idx="3432">
                  <c:v>117</c:v>
                </c:pt>
                <c:pt idx="3433">
                  <c:v>120</c:v>
                </c:pt>
                <c:pt idx="3434">
                  <c:v>172</c:v>
                </c:pt>
                <c:pt idx="3435">
                  <c:v>89</c:v>
                </c:pt>
                <c:pt idx="3436">
                  <c:v>125</c:v>
                </c:pt>
                <c:pt idx="3437">
                  <c:v>115</c:v>
                </c:pt>
                <c:pt idx="3438">
                  <c:v>96</c:v>
                </c:pt>
                <c:pt idx="3439">
                  <c:v>100</c:v>
                </c:pt>
                <c:pt idx="3440">
                  <c:v>87</c:v>
                </c:pt>
                <c:pt idx="3441">
                  <c:v>102</c:v>
                </c:pt>
                <c:pt idx="3442">
                  <c:v>118</c:v>
                </c:pt>
                <c:pt idx="3443">
                  <c:v>86</c:v>
                </c:pt>
                <c:pt idx="3444">
                  <c:v>137</c:v>
                </c:pt>
                <c:pt idx="3445">
                  <c:v>129</c:v>
                </c:pt>
                <c:pt idx="3446">
                  <c:v>80</c:v>
                </c:pt>
                <c:pt idx="3447">
                  <c:v>89</c:v>
                </c:pt>
                <c:pt idx="3448">
                  <c:v>80</c:v>
                </c:pt>
                <c:pt idx="3449">
                  <c:v>115</c:v>
                </c:pt>
                <c:pt idx="3450">
                  <c:v>100</c:v>
                </c:pt>
                <c:pt idx="3451">
                  <c:v>100</c:v>
                </c:pt>
                <c:pt idx="3452">
                  <c:v>91</c:v>
                </c:pt>
                <c:pt idx="3453">
                  <c:v>96</c:v>
                </c:pt>
                <c:pt idx="3454">
                  <c:v>116</c:v>
                </c:pt>
                <c:pt idx="3455">
                  <c:v>97</c:v>
                </c:pt>
                <c:pt idx="3456">
                  <c:v>101</c:v>
                </c:pt>
                <c:pt idx="3457">
                  <c:v>98</c:v>
                </c:pt>
                <c:pt idx="3458">
                  <c:v>101</c:v>
                </c:pt>
                <c:pt idx="3459">
                  <c:v>90</c:v>
                </c:pt>
                <c:pt idx="3460">
                  <c:v>120</c:v>
                </c:pt>
                <c:pt idx="3461">
                  <c:v>102</c:v>
                </c:pt>
                <c:pt idx="3462">
                  <c:v>102</c:v>
                </c:pt>
                <c:pt idx="3463">
                  <c:v>100</c:v>
                </c:pt>
                <c:pt idx="3464">
                  <c:v>89</c:v>
                </c:pt>
                <c:pt idx="3465">
                  <c:v>86</c:v>
                </c:pt>
                <c:pt idx="3466">
                  <c:v>96</c:v>
                </c:pt>
                <c:pt idx="3467">
                  <c:v>91</c:v>
                </c:pt>
                <c:pt idx="3468">
                  <c:v>85</c:v>
                </c:pt>
                <c:pt idx="3469">
                  <c:v>129</c:v>
                </c:pt>
                <c:pt idx="3470">
                  <c:v>95</c:v>
                </c:pt>
                <c:pt idx="3471">
                  <c:v>92</c:v>
                </c:pt>
                <c:pt idx="3472">
                  <c:v>96</c:v>
                </c:pt>
                <c:pt idx="3473">
                  <c:v>119</c:v>
                </c:pt>
                <c:pt idx="3474">
                  <c:v>92</c:v>
                </c:pt>
                <c:pt idx="3475">
                  <c:v>106</c:v>
                </c:pt>
                <c:pt idx="3476">
                  <c:v>99</c:v>
                </c:pt>
                <c:pt idx="3477">
                  <c:v>103</c:v>
                </c:pt>
                <c:pt idx="3478">
                  <c:v>95</c:v>
                </c:pt>
                <c:pt idx="3479">
                  <c:v>95</c:v>
                </c:pt>
                <c:pt idx="3480">
                  <c:v>90</c:v>
                </c:pt>
                <c:pt idx="3481">
                  <c:v>89</c:v>
                </c:pt>
                <c:pt idx="3482">
                  <c:v>87</c:v>
                </c:pt>
                <c:pt idx="3483">
                  <c:v>118</c:v>
                </c:pt>
                <c:pt idx="3484">
                  <c:v>93</c:v>
                </c:pt>
                <c:pt idx="3485">
                  <c:v>109</c:v>
                </c:pt>
                <c:pt idx="3486">
                  <c:v>90</c:v>
                </c:pt>
                <c:pt idx="3487">
                  <c:v>108</c:v>
                </c:pt>
                <c:pt idx="3488">
                  <c:v>81</c:v>
                </c:pt>
                <c:pt idx="3489">
                  <c:v>93</c:v>
                </c:pt>
                <c:pt idx="3490">
                  <c:v>138</c:v>
                </c:pt>
                <c:pt idx="3491">
                  <c:v>105</c:v>
                </c:pt>
                <c:pt idx="3492">
                  <c:v>98</c:v>
                </c:pt>
                <c:pt idx="3493">
                  <c:v>86</c:v>
                </c:pt>
                <c:pt idx="3494">
                  <c:v>104</c:v>
                </c:pt>
                <c:pt idx="3495">
                  <c:v>100</c:v>
                </c:pt>
                <c:pt idx="3496">
                  <c:v>84</c:v>
                </c:pt>
                <c:pt idx="3497">
                  <c:v>95</c:v>
                </c:pt>
                <c:pt idx="3498">
                  <c:v>90</c:v>
                </c:pt>
                <c:pt idx="3499">
                  <c:v>123</c:v>
                </c:pt>
                <c:pt idx="3500">
                  <c:v>111</c:v>
                </c:pt>
                <c:pt idx="3501">
                  <c:v>108</c:v>
                </c:pt>
                <c:pt idx="3502">
                  <c:v>92</c:v>
                </c:pt>
                <c:pt idx="3503">
                  <c:v>91</c:v>
                </c:pt>
                <c:pt idx="3504">
                  <c:v>88</c:v>
                </c:pt>
                <c:pt idx="3505">
                  <c:v>97</c:v>
                </c:pt>
                <c:pt idx="3506">
                  <c:v>103</c:v>
                </c:pt>
                <c:pt idx="3507">
                  <c:v>110</c:v>
                </c:pt>
                <c:pt idx="3508">
                  <c:v>103</c:v>
                </c:pt>
                <c:pt idx="3509">
                  <c:v>114</c:v>
                </c:pt>
                <c:pt idx="3510">
                  <c:v>112</c:v>
                </c:pt>
                <c:pt idx="3511">
                  <c:v>104</c:v>
                </c:pt>
                <c:pt idx="3512">
                  <c:v>99</c:v>
                </c:pt>
                <c:pt idx="3513">
                  <c:v>98</c:v>
                </c:pt>
                <c:pt idx="3514">
                  <c:v>100</c:v>
                </c:pt>
                <c:pt idx="3515">
                  <c:v>80</c:v>
                </c:pt>
                <c:pt idx="3516">
                  <c:v>87</c:v>
                </c:pt>
                <c:pt idx="3517">
                  <c:v>91</c:v>
                </c:pt>
                <c:pt idx="3518">
                  <c:v>84</c:v>
                </c:pt>
                <c:pt idx="3519">
                  <c:v>90</c:v>
                </c:pt>
                <c:pt idx="3520">
                  <c:v>98</c:v>
                </c:pt>
                <c:pt idx="3521">
                  <c:v>124</c:v>
                </c:pt>
                <c:pt idx="3522">
                  <c:v>95</c:v>
                </c:pt>
                <c:pt idx="3523">
                  <c:v>90</c:v>
                </c:pt>
                <c:pt idx="3524">
                  <c:v>101</c:v>
                </c:pt>
                <c:pt idx="3525">
                  <c:v>83</c:v>
                </c:pt>
                <c:pt idx="3526">
                  <c:v>106</c:v>
                </c:pt>
                <c:pt idx="3527">
                  <c:v>94</c:v>
                </c:pt>
                <c:pt idx="3528">
                  <c:v>120</c:v>
                </c:pt>
                <c:pt idx="3529">
                  <c:v>105</c:v>
                </c:pt>
                <c:pt idx="3530">
                  <c:v>95</c:v>
                </c:pt>
                <c:pt idx="3531">
                  <c:v>135</c:v>
                </c:pt>
                <c:pt idx="3532">
                  <c:v>105</c:v>
                </c:pt>
                <c:pt idx="3533">
                  <c:v>83</c:v>
                </c:pt>
                <c:pt idx="3534">
                  <c:v>87</c:v>
                </c:pt>
                <c:pt idx="3535">
                  <c:v>97</c:v>
                </c:pt>
                <c:pt idx="3536">
                  <c:v>87</c:v>
                </c:pt>
                <c:pt idx="3537">
                  <c:v>80</c:v>
                </c:pt>
                <c:pt idx="3538">
                  <c:v>100</c:v>
                </c:pt>
                <c:pt idx="3539">
                  <c:v>103</c:v>
                </c:pt>
                <c:pt idx="3540">
                  <c:v>100</c:v>
                </c:pt>
                <c:pt idx="3541">
                  <c:v>89</c:v>
                </c:pt>
                <c:pt idx="3542">
                  <c:v>114</c:v>
                </c:pt>
                <c:pt idx="3543">
                  <c:v>111</c:v>
                </c:pt>
                <c:pt idx="3544">
                  <c:v>85</c:v>
                </c:pt>
                <c:pt idx="3545">
                  <c:v>113</c:v>
                </c:pt>
                <c:pt idx="3546">
                  <c:v>99</c:v>
                </c:pt>
                <c:pt idx="3547">
                  <c:v>142</c:v>
                </c:pt>
                <c:pt idx="3548">
                  <c:v>112</c:v>
                </c:pt>
                <c:pt idx="3549">
                  <c:v>108</c:v>
                </c:pt>
                <c:pt idx="3550">
                  <c:v>88</c:v>
                </c:pt>
                <c:pt idx="3551">
                  <c:v>85</c:v>
                </c:pt>
                <c:pt idx="3552">
                  <c:v>110</c:v>
                </c:pt>
                <c:pt idx="3553">
                  <c:v>91</c:v>
                </c:pt>
                <c:pt idx="3554">
                  <c:v>94</c:v>
                </c:pt>
                <c:pt idx="3555">
                  <c:v>90</c:v>
                </c:pt>
                <c:pt idx="3556">
                  <c:v>92</c:v>
                </c:pt>
                <c:pt idx="3557">
                  <c:v>73</c:v>
                </c:pt>
                <c:pt idx="3558">
                  <c:v>110</c:v>
                </c:pt>
                <c:pt idx="3559">
                  <c:v>102</c:v>
                </c:pt>
                <c:pt idx="3560">
                  <c:v>145</c:v>
                </c:pt>
                <c:pt idx="3561">
                  <c:v>83</c:v>
                </c:pt>
                <c:pt idx="3562">
                  <c:v>91</c:v>
                </c:pt>
                <c:pt idx="3563">
                  <c:v>110</c:v>
                </c:pt>
                <c:pt idx="3564">
                  <c:v>86</c:v>
                </c:pt>
                <c:pt idx="3565">
                  <c:v>86</c:v>
                </c:pt>
                <c:pt idx="3566">
                  <c:v>120</c:v>
                </c:pt>
                <c:pt idx="3567">
                  <c:v>90</c:v>
                </c:pt>
                <c:pt idx="3568">
                  <c:v>99</c:v>
                </c:pt>
                <c:pt idx="3569">
                  <c:v>112</c:v>
                </c:pt>
                <c:pt idx="3570">
                  <c:v>103</c:v>
                </c:pt>
                <c:pt idx="3571">
                  <c:v>83</c:v>
                </c:pt>
                <c:pt idx="3572">
                  <c:v>109</c:v>
                </c:pt>
                <c:pt idx="3573">
                  <c:v>100</c:v>
                </c:pt>
                <c:pt idx="3574">
                  <c:v>95</c:v>
                </c:pt>
                <c:pt idx="3575">
                  <c:v>104</c:v>
                </c:pt>
                <c:pt idx="3576">
                  <c:v>97</c:v>
                </c:pt>
                <c:pt idx="3577">
                  <c:v>91</c:v>
                </c:pt>
                <c:pt idx="3578">
                  <c:v>84</c:v>
                </c:pt>
                <c:pt idx="3579">
                  <c:v>86</c:v>
                </c:pt>
                <c:pt idx="3580">
                  <c:v>92</c:v>
                </c:pt>
                <c:pt idx="3581">
                  <c:v>94</c:v>
                </c:pt>
                <c:pt idx="3582">
                  <c:v>100</c:v>
                </c:pt>
                <c:pt idx="3583">
                  <c:v>119</c:v>
                </c:pt>
                <c:pt idx="3584">
                  <c:v>167</c:v>
                </c:pt>
                <c:pt idx="3585">
                  <c:v>92</c:v>
                </c:pt>
                <c:pt idx="3586">
                  <c:v>108</c:v>
                </c:pt>
                <c:pt idx="3587">
                  <c:v>97</c:v>
                </c:pt>
                <c:pt idx="3588">
                  <c:v>88</c:v>
                </c:pt>
                <c:pt idx="3589">
                  <c:v>100</c:v>
                </c:pt>
                <c:pt idx="3590">
                  <c:v>88</c:v>
                </c:pt>
                <c:pt idx="3591">
                  <c:v>79</c:v>
                </c:pt>
                <c:pt idx="3592">
                  <c:v>96</c:v>
                </c:pt>
                <c:pt idx="3593">
                  <c:v>53</c:v>
                </c:pt>
                <c:pt idx="3594">
                  <c:v>97</c:v>
                </c:pt>
                <c:pt idx="3595">
                  <c:v>91</c:v>
                </c:pt>
                <c:pt idx="3596">
                  <c:v>93</c:v>
                </c:pt>
                <c:pt idx="3597">
                  <c:v>112</c:v>
                </c:pt>
                <c:pt idx="3598">
                  <c:v>160</c:v>
                </c:pt>
                <c:pt idx="3599">
                  <c:v>95</c:v>
                </c:pt>
                <c:pt idx="3600">
                  <c:v>93</c:v>
                </c:pt>
                <c:pt idx="3601">
                  <c:v>88</c:v>
                </c:pt>
                <c:pt idx="3602">
                  <c:v>82</c:v>
                </c:pt>
                <c:pt idx="3603">
                  <c:v>78</c:v>
                </c:pt>
                <c:pt idx="3604">
                  <c:v>97</c:v>
                </c:pt>
                <c:pt idx="3605">
                  <c:v>81</c:v>
                </c:pt>
                <c:pt idx="3606">
                  <c:v>88</c:v>
                </c:pt>
                <c:pt idx="3607">
                  <c:v>96</c:v>
                </c:pt>
                <c:pt idx="3608">
                  <c:v>108</c:v>
                </c:pt>
                <c:pt idx="3609">
                  <c:v>100</c:v>
                </c:pt>
                <c:pt idx="3610">
                  <c:v>113</c:v>
                </c:pt>
                <c:pt idx="3611">
                  <c:v>104</c:v>
                </c:pt>
                <c:pt idx="3612">
                  <c:v>91</c:v>
                </c:pt>
                <c:pt idx="3613">
                  <c:v>85</c:v>
                </c:pt>
                <c:pt idx="3614">
                  <c:v>101</c:v>
                </c:pt>
                <c:pt idx="3615">
                  <c:v>88</c:v>
                </c:pt>
                <c:pt idx="3616">
                  <c:v>107</c:v>
                </c:pt>
                <c:pt idx="3617">
                  <c:v>88</c:v>
                </c:pt>
                <c:pt idx="3618">
                  <c:v>95</c:v>
                </c:pt>
                <c:pt idx="3619">
                  <c:v>123</c:v>
                </c:pt>
                <c:pt idx="3620">
                  <c:v>88</c:v>
                </c:pt>
                <c:pt idx="3621">
                  <c:v>114</c:v>
                </c:pt>
                <c:pt idx="3622">
                  <c:v>88</c:v>
                </c:pt>
                <c:pt idx="3623">
                  <c:v>104</c:v>
                </c:pt>
                <c:pt idx="3624">
                  <c:v>93</c:v>
                </c:pt>
                <c:pt idx="3625">
                  <c:v>91</c:v>
                </c:pt>
                <c:pt idx="3626">
                  <c:v>90</c:v>
                </c:pt>
                <c:pt idx="3627">
                  <c:v>112</c:v>
                </c:pt>
                <c:pt idx="3628">
                  <c:v>86</c:v>
                </c:pt>
                <c:pt idx="3629">
                  <c:v>86</c:v>
                </c:pt>
                <c:pt idx="3630">
                  <c:v>95</c:v>
                </c:pt>
                <c:pt idx="3631">
                  <c:v>101</c:v>
                </c:pt>
                <c:pt idx="3632">
                  <c:v>88</c:v>
                </c:pt>
                <c:pt idx="3633">
                  <c:v>99</c:v>
                </c:pt>
                <c:pt idx="3634">
                  <c:v>170</c:v>
                </c:pt>
                <c:pt idx="3635">
                  <c:v>97</c:v>
                </c:pt>
                <c:pt idx="3636">
                  <c:v>106</c:v>
                </c:pt>
                <c:pt idx="3637">
                  <c:v>107</c:v>
                </c:pt>
                <c:pt idx="3638">
                  <c:v>84</c:v>
                </c:pt>
                <c:pt idx="3639">
                  <c:v>81</c:v>
                </c:pt>
                <c:pt idx="3640">
                  <c:v>81</c:v>
                </c:pt>
                <c:pt idx="3641">
                  <c:v>215</c:v>
                </c:pt>
                <c:pt idx="3642">
                  <c:v>106</c:v>
                </c:pt>
                <c:pt idx="3643">
                  <c:v>90</c:v>
                </c:pt>
                <c:pt idx="3644">
                  <c:v>87</c:v>
                </c:pt>
                <c:pt idx="3645">
                  <c:v>122</c:v>
                </c:pt>
                <c:pt idx="3646">
                  <c:v>86</c:v>
                </c:pt>
                <c:pt idx="3647">
                  <c:v>79</c:v>
                </c:pt>
                <c:pt idx="3648">
                  <c:v>97</c:v>
                </c:pt>
                <c:pt idx="3649">
                  <c:v>89</c:v>
                </c:pt>
                <c:pt idx="3650">
                  <c:v>120</c:v>
                </c:pt>
                <c:pt idx="3651">
                  <c:v>108</c:v>
                </c:pt>
                <c:pt idx="3652">
                  <c:v>102</c:v>
                </c:pt>
                <c:pt idx="3653">
                  <c:v>83</c:v>
                </c:pt>
                <c:pt idx="3654">
                  <c:v>93</c:v>
                </c:pt>
                <c:pt idx="3655">
                  <c:v>86</c:v>
                </c:pt>
                <c:pt idx="3656">
                  <c:v>101</c:v>
                </c:pt>
                <c:pt idx="3657">
                  <c:v>111</c:v>
                </c:pt>
                <c:pt idx="3658">
                  <c:v>90</c:v>
                </c:pt>
                <c:pt idx="3659">
                  <c:v>86</c:v>
                </c:pt>
                <c:pt idx="3660">
                  <c:v>98</c:v>
                </c:pt>
                <c:pt idx="3661">
                  <c:v>91</c:v>
                </c:pt>
                <c:pt idx="3662">
                  <c:v>91</c:v>
                </c:pt>
                <c:pt idx="3663">
                  <c:v>88</c:v>
                </c:pt>
                <c:pt idx="3664">
                  <c:v>202</c:v>
                </c:pt>
                <c:pt idx="3665">
                  <c:v>89</c:v>
                </c:pt>
                <c:pt idx="3666">
                  <c:v>84</c:v>
                </c:pt>
                <c:pt idx="3667">
                  <c:v>82</c:v>
                </c:pt>
                <c:pt idx="3668">
                  <c:v>100</c:v>
                </c:pt>
                <c:pt idx="3669">
                  <c:v>112</c:v>
                </c:pt>
                <c:pt idx="3670">
                  <c:v>94</c:v>
                </c:pt>
                <c:pt idx="3671">
                  <c:v>91</c:v>
                </c:pt>
                <c:pt idx="3672">
                  <c:v>87</c:v>
                </c:pt>
                <c:pt idx="3673">
                  <c:v>82</c:v>
                </c:pt>
                <c:pt idx="3674">
                  <c:v>91</c:v>
                </c:pt>
                <c:pt idx="3675">
                  <c:v>107</c:v>
                </c:pt>
                <c:pt idx="3676">
                  <c:v>84</c:v>
                </c:pt>
                <c:pt idx="3677">
                  <c:v>103</c:v>
                </c:pt>
                <c:pt idx="3678">
                  <c:v>89</c:v>
                </c:pt>
                <c:pt idx="3679">
                  <c:v>98</c:v>
                </c:pt>
                <c:pt idx="3680">
                  <c:v>133</c:v>
                </c:pt>
                <c:pt idx="3681">
                  <c:v>92</c:v>
                </c:pt>
                <c:pt idx="3682">
                  <c:v>90</c:v>
                </c:pt>
                <c:pt idx="3683">
                  <c:v>84</c:v>
                </c:pt>
                <c:pt idx="3684">
                  <c:v>91</c:v>
                </c:pt>
                <c:pt idx="3685">
                  <c:v>90</c:v>
                </c:pt>
                <c:pt idx="3686">
                  <c:v>96</c:v>
                </c:pt>
                <c:pt idx="3687">
                  <c:v>88</c:v>
                </c:pt>
                <c:pt idx="3688">
                  <c:v>92</c:v>
                </c:pt>
                <c:pt idx="3689">
                  <c:v>82</c:v>
                </c:pt>
                <c:pt idx="3690">
                  <c:v>101</c:v>
                </c:pt>
                <c:pt idx="3691">
                  <c:v>86</c:v>
                </c:pt>
                <c:pt idx="3692">
                  <c:v>100</c:v>
                </c:pt>
                <c:pt idx="3693">
                  <c:v>89</c:v>
                </c:pt>
                <c:pt idx="3694">
                  <c:v>88</c:v>
                </c:pt>
                <c:pt idx="3695">
                  <c:v>90</c:v>
                </c:pt>
                <c:pt idx="3696">
                  <c:v>102</c:v>
                </c:pt>
                <c:pt idx="3697">
                  <c:v>98</c:v>
                </c:pt>
                <c:pt idx="3698">
                  <c:v>91</c:v>
                </c:pt>
                <c:pt idx="3699">
                  <c:v>80</c:v>
                </c:pt>
                <c:pt idx="3700">
                  <c:v>76</c:v>
                </c:pt>
                <c:pt idx="3701">
                  <c:v>80</c:v>
                </c:pt>
                <c:pt idx="3702">
                  <c:v>95</c:v>
                </c:pt>
                <c:pt idx="3703">
                  <c:v>94</c:v>
                </c:pt>
                <c:pt idx="3704">
                  <c:v>109</c:v>
                </c:pt>
                <c:pt idx="3705">
                  <c:v>95</c:v>
                </c:pt>
                <c:pt idx="3706">
                  <c:v>90</c:v>
                </c:pt>
                <c:pt idx="3707">
                  <c:v>113</c:v>
                </c:pt>
                <c:pt idx="3708">
                  <c:v>91</c:v>
                </c:pt>
                <c:pt idx="3709">
                  <c:v>98</c:v>
                </c:pt>
                <c:pt idx="3710">
                  <c:v>94</c:v>
                </c:pt>
                <c:pt idx="3711">
                  <c:v>96</c:v>
                </c:pt>
                <c:pt idx="3712">
                  <c:v>100</c:v>
                </c:pt>
                <c:pt idx="3713">
                  <c:v>90</c:v>
                </c:pt>
                <c:pt idx="3714">
                  <c:v>76</c:v>
                </c:pt>
                <c:pt idx="3715">
                  <c:v>75</c:v>
                </c:pt>
                <c:pt idx="3716">
                  <c:v>78</c:v>
                </c:pt>
                <c:pt idx="3717">
                  <c:v>90</c:v>
                </c:pt>
                <c:pt idx="3718">
                  <c:v>92</c:v>
                </c:pt>
                <c:pt idx="3719">
                  <c:v>99</c:v>
                </c:pt>
                <c:pt idx="3720">
                  <c:v>81</c:v>
                </c:pt>
                <c:pt idx="3721">
                  <c:v>86</c:v>
                </c:pt>
                <c:pt idx="3722">
                  <c:v>106</c:v>
                </c:pt>
                <c:pt idx="3723">
                  <c:v>80</c:v>
                </c:pt>
                <c:pt idx="3724">
                  <c:v>96</c:v>
                </c:pt>
                <c:pt idx="3725">
                  <c:v>99</c:v>
                </c:pt>
                <c:pt idx="3726">
                  <c:v>85</c:v>
                </c:pt>
                <c:pt idx="3727">
                  <c:v>101</c:v>
                </c:pt>
                <c:pt idx="3728">
                  <c:v>97</c:v>
                </c:pt>
                <c:pt idx="3729">
                  <c:v>103</c:v>
                </c:pt>
                <c:pt idx="3730">
                  <c:v>86</c:v>
                </c:pt>
                <c:pt idx="3731">
                  <c:v>106</c:v>
                </c:pt>
                <c:pt idx="3732">
                  <c:v>89</c:v>
                </c:pt>
                <c:pt idx="3733">
                  <c:v>97</c:v>
                </c:pt>
                <c:pt idx="3734">
                  <c:v>88</c:v>
                </c:pt>
                <c:pt idx="3735">
                  <c:v>92</c:v>
                </c:pt>
                <c:pt idx="3736">
                  <c:v>97</c:v>
                </c:pt>
                <c:pt idx="3737">
                  <c:v>78</c:v>
                </c:pt>
                <c:pt idx="3738">
                  <c:v>85</c:v>
                </c:pt>
                <c:pt idx="3739">
                  <c:v>88</c:v>
                </c:pt>
                <c:pt idx="3740">
                  <c:v>93</c:v>
                </c:pt>
                <c:pt idx="3741">
                  <c:v>72</c:v>
                </c:pt>
                <c:pt idx="3742">
                  <c:v>80</c:v>
                </c:pt>
                <c:pt idx="3743">
                  <c:v>91</c:v>
                </c:pt>
                <c:pt idx="3744">
                  <c:v>90</c:v>
                </c:pt>
                <c:pt idx="3745">
                  <c:v>111</c:v>
                </c:pt>
                <c:pt idx="3746">
                  <c:v>81</c:v>
                </c:pt>
                <c:pt idx="3747">
                  <c:v>81</c:v>
                </c:pt>
                <c:pt idx="3748">
                  <c:v>90</c:v>
                </c:pt>
                <c:pt idx="3749">
                  <c:v>88</c:v>
                </c:pt>
                <c:pt idx="3750">
                  <c:v>84</c:v>
                </c:pt>
                <c:pt idx="3751">
                  <c:v>87</c:v>
                </c:pt>
                <c:pt idx="3752">
                  <c:v>100</c:v>
                </c:pt>
                <c:pt idx="3753">
                  <c:v>82</c:v>
                </c:pt>
                <c:pt idx="3754">
                  <c:v>82</c:v>
                </c:pt>
                <c:pt idx="3755">
                  <c:v>98</c:v>
                </c:pt>
                <c:pt idx="3756">
                  <c:v>98</c:v>
                </c:pt>
                <c:pt idx="3757">
                  <c:v>90</c:v>
                </c:pt>
                <c:pt idx="3758">
                  <c:v>90</c:v>
                </c:pt>
                <c:pt idx="3759">
                  <c:v>78</c:v>
                </c:pt>
                <c:pt idx="3760">
                  <c:v>102</c:v>
                </c:pt>
                <c:pt idx="3761">
                  <c:v>97</c:v>
                </c:pt>
                <c:pt idx="3762">
                  <c:v>100</c:v>
                </c:pt>
                <c:pt idx="3763">
                  <c:v>85</c:v>
                </c:pt>
                <c:pt idx="3764">
                  <c:v>88</c:v>
                </c:pt>
                <c:pt idx="3765">
                  <c:v>108</c:v>
                </c:pt>
                <c:pt idx="3766">
                  <c:v>110</c:v>
                </c:pt>
                <c:pt idx="3767">
                  <c:v>90</c:v>
                </c:pt>
                <c:pt idx="3768">
                  <c:v>111</c:v>
                </c:pt>
                <c:pt idx="3769">
                  <c:v>77</c:v>
                </c:pt>
                <c:pt idx="3770">
                  <c:v>80</c:v>
                </c:pt>
                <c:pt idx="3771">
                  <c:v>81</c:v>
                </c:pt>
                <c:pt idx="3772">
                  <c:v>95</c:v>
                </c:pt>
                <c:pt idx="3773">
                  <c:v>90</c:v>
                </c:pt>
              </c:numCache>
            </c:numRef>
          </c:xVal>
          <c:yVal>
            <c:numRef>
              <c:f>'Movie Duration'!$C$2:$C$1047307</c:f>
              <c:numCache>
                <c:formatCode>General</c:formatCode>
                <c:ptCount val="1047306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6.6</c:v>
                </c:pt>
                <c:pt idx="5">
                  <c:v>6.2</c:v>
                </c:pt>
                <c:pt idx="6">
                  <c:v>7.8</c:v>
                </c:pt>
                <c:pt idx="7">
                  <c:v>7.5</c:v>
                </c:pt>
                <c:pt idx="8">
                  <c:v>7.5</c:v>
                </c:pt>
                <c:pt idx="9">
                  <c:v>6.9</c:v>
                </c:pt>
                <c:pt idx="10">
                  <c:v>6.1</c:v>
                </c:pt>
                <c:pt idx="11">
                  <c:v>6.7</c:v>
                </c:pt>
                <c:pt idx="12">
                  <c:v>7.3</c:v>
                </c:pt>
                <c:pt idx="13">
                  <c:v>6.5</c:v>
                </c:pt>
                <c:pt idx="14">
                  <c:v>7.2</c:v>
                </c:pt>
                <c:pt idx="15">
                  <c:v>6.6</c:v>
                </c:pt>
                <c:pt idx="16">
                  <c:v>8.1</c:v>
                </c:pt>
                <c:pt idx="17">
                  <c:v>6.7</c:v>
                </c:pt>
                <c:pt idx="18">
                  <c:v>6.8</c:v>
                </c:pt>
                <c:pt idx="19">
                  <c:v>7.5</c:v>
                </c:pt>
                <c:pt idx="20">
                  <c:v>7</c:v>
                </c:pt>
                <c:pt idx="21">
                  <c:v>6.7</c:v>
                </c:pt>
                <c:pt idx="22">
                  <c:v>7.9</c:v>
                </c:pt>
                <c:pt idx="23">
                  <c:v>6.1</c:v>
                </c:pt>
                <c:pt idx="24">
                  <c:v>7.2</c:v>
                </c:pt>
                <c:pt idx="25">
                  <c:v>7.7</c:v>
                </c:pt>
                <c:pt idx="26">
                  <c:v>8.1999999999999993</c:v>
                </c:pt>
                <c:pt idx="27">
                  <c:v>5.9</c:v>
                </c:pt>
                <c:pt idx="28">
                  <c:v>7</c:v>
                </c:pt>
                <c:pt idx="29">
                  <c:v>7.8</c:v>
                </c:pt>
                <c:pt idx="30">
                  <c:v>7.3</c:v>
                </c:pt>
                <c:pt idx="31">
                  <c:v>7.2</c:v>
                </c:pt>
                <c:pt idx="32">
                  <c:v>6.5</c:v>
                </c:pt>
                <c:pt idx="33">
                  <c:v>6.8</c:v>
                </c:pt>
                <c:pt idx="34">
                  <c:v>7.3</c:v>
                </c:pt>
                <c:pt idx="35">
                  <c:v>6</c:v>
                </c:pt>
                <c:pt idx="36">
                  <c:v>5.7</c:v>
                </c:pt>
                <c:pt idx="37">
                  <c:v>6.4</c:v>
                </c:pt>
                <c:pt idx="38">
                  <c:v>6.7</c:v>
                </c:pt>
                <c:pt idx="39">
                  <c:v>6.8</c:v>
                </c:pt>
                <c:pt idx="40">
                  <c:v>6.3</c:v>
                </c:pt>
                <c:pt idx="41">
                  <c:v>5.6</c:v>
                </c:pt>
                <c:pt idx="42">
                  <c:v>8.3000000000000007</c:v>
                </c:pt>
                <c:pt idx="43">
                  <c:v>6.6</c:v>
                </c:pt>
                <c:pt idx="44">
                  <c:v>7.2</c:v>
                </c:pt>
                <c:pt idx="45">
                  <c:v>7</c:v>
                </c:pt>
                <c:pt idx="46">
                  <c:v>8</c:v>
                </c:pt>
                <c:pt idx="47">
                  <c:v>7.8</c:v>
                </c:pt>
                <c:pt idx="48">
                  <c:v>6.3</c:v>
                </c:pt>
                <c:pt idx="49">
                  <c:v>7.3</c:v>
                </c:pt>
                <c:pt idx="50">
                  <c:v>6.6</c:v>
                </c:pt>
                <c:pt idx="51">
                  <c:v>7</c:v>
                </c:pt>
                <c:pt idx="52">
                  <c:v>6.3</c:v>
                </c:pt>
                <c:pt idx="53">
                  <c:v>6.2</c:v>
                </c:pt>
                <c:pt idx="54">
                  <c:v>7.2</c:v>
                </c:pt>
                <c:pt idx="55">
                  <c:v>7.5</c:v>
                </c:pt>
                <c:pt idx="56">
                  <c:v>8.4</c:v>
                </c:pt>
                <c:pt idx="57">
                  <c:v>6.2</c:v>
                </c:pt>
                <c:pt idx="58">
                  <c:v>5.8</c:v>
                </c:pt>
                <c:pt idx="59">
                  <c:v>6.8</c:v>
                </c:pt>
                <c:pt idx="60">
                  <c:v>5.4</c:v>
                </c:pt>
                <c:pt idx="61">
                  <c:v>6.6</c:v>
                </c:pt>
                <c:pt idx="62">
                  <c:v>6.9</c:v>
                </c:pt>
                <c:pt idx="63">
                  <c:v>7.3</c:v>
                </c:pt>
                <c:pt idx="64">
                  <c:v>9</c:v>
                </c:pt>
                <c:pt idx="65">
                  <c:v>8.3000000000000007</c:v>
                </c:pt>
                <c:pt idx="66">
                  <c:v>6.5</c:v>
                </c:pt>
                <c:pt idx="67">
                  <c:v>7.9</c:v>
                </c:pt>
                <c:pt idx="68">
                  <c:v>7.5</c:v>
                </c:pt>
                <c:pt idx="69">
                  <c:v>4.8</c:v>
                </c:pt>
                <c:pt idx="70">
                  <c:v>5.2</c:v>
                </c:pt>
                <c:pt idx="71">
                  <c:v>6.9</c:v>
                </c:pt>
                <c:pt idx="72">
                  <c:v>5.4</c:v>
                </c:pt>
                <c:pt idx="73">
                  <c:v>7.9</c:v>
                </c:pt>
                <c:pt idx="74">
                  <c:v>6.1</c:v>
                </c:pt>
                <c:pt idx="75">
                  <c:v>5.8</c:v>
                </c:pt>
                <c:pt idx="76">
                  <c:v>8.3000000000000007</c:v>
                </c:pt>
                <c:pt idx="77">
                  <c:v>7.8</c:v>
                </c:pt>
                <c:pt idx="78">
                  <c:v>7</c:v>
                </c:pt>
                <c:pt idx="79">
                  <c:v>6.1</c:v>
                </c:pt>
                <c:pt idx="80">
                  <c:v>7</c:v>
                </c:pt>
                <c:pt idx="81">
                  <c:v>7.6</c:v>
                </c:pt>
                <c:pt idx="82">
                  <c:v>6.3</c:v>
                </c:pt>
                <c:pt idx="83">
                  <c:v>7.8</c:v>
                </c:pt>
                <c:pt idx="84">
                  <c:v>6.4</c:v>
                </c:pt>
                <c:pt idx="85">
                  <c:v>6.5</c:v>
                </c:pt>
                <c:pt idx="86">
                  <c:v>7.9</c:v>
                </c:pt>
                <c:pt idx="87">
                  <c:v>7.8</c:v>
                </c:pt>
                <c:pt idx="88">
                  <c:v>6.6</c:v>
                </c:pt>
                <c:pt idx="89">
                  <c:v>5.5</c:v>
                </c:pt>
                <c:pt idx="90">
                  <c:v>8.1999999999999993</c:v>
                </c:pt>
                <c:pt idx="91">
                  <c:v>6.4</c:v>
                </c:pt>
                <c:pt idx="92">
                  <c:v>8.1</c:v>
                </c:pt>
                <c:pt idx="93">
                  <c:v>8.6</c:v>
                </c:pt>
                <c:pt idx="94">
                  <c:v>8.8000000000000007</c:v>
                </c:pt>
                <c:pt idx="95">
                  <c:v>7.9</c:v>
                </c:pt>
                <c:pt idx="96">
                  <c:v>6.7</c:v>
                </c:pt>
                <c:pt idx="97">
                  <c:v>7.8</c:v>
                </c:pt>
                <c:pt idx="98">
                  <c:v>7.8</c:v>
                </c:pt>
                <c:pt idx="99">
                  <c:v>6.6</c:v>
                </c:pt>
                <c:pt idx="100">
                  <c:v>6.1</c:v>
                </c:pt>
                <c:pt idx="101">
                  <c:v>5.6</c:v>
                </c:pt>
                <c:pt idx="102">
                  <c:v>6.4</c:v>
                </c:pt>
                <c:pt idx="103">
                  <c:v>6.1</c:v>
                </c:pt>
                <c:pt idx="104">
                  <c:v>7.3</c:v>
                </c:pt>
                <c:pt idx="105">
                  <c:v>6.6</c:v>
                </c:pt>
                <c:pt idx="106">
                  <c:v>6.3</c:v>
                </c:pt>
                <c:pt idx="107">
                  <c:v>6.1</c:v>
                </c:pt>
                <c:pt idx="108">
                  <c:v>7.1</c:v>
                </c:pt>
                <c:pt idx="109">
                  <c:v>5.5</c:v>
                </c:pt>
                <c:pt idx="110">
                  <c:v>7.5</c:v>
                </c:pt>
                <c:pt idx="111">
                  <c:v>7.6</c:v>
                </c:pt>
                <c:pt idx="112">
                  <c:v>6.4</c:v>
                </c:pt>
                <c:pt idx="113">
                  <c:v>7.2</c:v>
                </c:pt>
                <c:pt idx="114">
                  <c:v>6.7</c:v>
                </c:pt>
                <c:pt idx="115">
                  <c:v>8</c:v>
                </c:pt>
                <c:pt idx="116">
                  <c:v>8.3000000000000007</c:v>
                </c:pt>
                <c:pt idx="117">
                  <c:v>6.7</c:v>
                </c:pt>
                <c:pt idx="118">
                  <c:v>5.9</c:v>
                </c:pt>
                <c:pt idx="119">
                  <c:v>6.7</c:v>
                </c:pt>
                <c:pt idx="120">
                  <c:v>6.7</c:v>
                </c:pt>
                <c:pt idx="121">
                  <c:v>7.6</c:v>
                </c:pt>
                <c:pt idx="122">
                  <c:v>7.2</c:v>
                </c:pt>
                <c:pt idx="123">
                  <c:v>7.1</c:v>
                </c:pt>
                <c:pt idx="124">
                  <c:v>8.1</c:v>
                </c:pt>
                <c:pt idx="125">
                  <c:v>6.7</c:v>
                </c:pt>
                <c:pt idx="126">
                  <c:v>7</c:v>
                </c:pt>
                <c:pt idx="127">
                  <c:v>6.9</c:v>
                </c:pt>
                <c:pt idx="128">
                  <c:v>5.0999999999999996</c:v>
                </c:pt>
                <c:pt idx="129">
                  <c:v>5.8</c:v>
                </c:pt>
                <c:pt idx="130">
                  <c:v>6.2</c:v>
                </c:pt>
                <c:pt idx="131">
                  <c:v>7.4</c:v>
                </c:pt>
                <c:pt idx="132">
                  <c:v>5.8</c:v>
                </c:pt>
                <c:pt idx="133">
                  <c:v>6.2</c:v>
                </c:pt>
                <c:pt idx="134">
                  <c:v>7.3</c:v>
                </c:pt>
                <c:pt idx="135">
                  <c:v>4.2</c:v>
                </c:pt>
                <c:pt idx="136">
                  <c:v>6.9</c:v>
                </c:pt>
                <c:pt idx="137">
                  <c:v>6.4</c:v>
                </c:pt>
                <c:pt idx="138">
                  <c:v>5.4</c:v>
                </c:pt>
                <c:pt idx="139">
                  <c:v>6.7</c:v>
                </c:pt>
                <c:pt idx="140">
                  <c:v>5.8</c:v>
                </c:pt>
                <c:pt idx="141">
                  <c:v>6.9</c:v>
                </c:pt>
                <c:pt idx="142">
                  <c:v>7.2</c:v>
                </c:pt>
                <c:pt idx="143">
                  <c:v>6.9</c:v>
                </c:pt>
                <c:pt idx="144">
                  <c:v>6.1</c:v>
                </c:pt>
                <c:pt idx="145">
                  <c:v>5.5</c:v>
                </c:pt>
                <c:pt idx="146">
                  <c:v>6.6</c:v>
                </c:pt>
                <c:pt idx="147">
                  <c:v>6.1</c:v>
                </c:pt>
                <c:pt idx="148">
                  <c:v>6.3</c:v>
                </c:pt>
                <c:pt idx="149">
                  <c:v>7.2</c:v>
                </c:pt>
                <c:pt idx="150">
                  <c:v>7.4</c:v>
                </c:pt>
                <c:pt idx="151">
                  <c:v>7.3</c:v>
                </c:pt>
                <c:pt idx="152">
                  <c:v>6.1</c:v>
                </c:pt>
                <c:pt idx="153">
                  <c:v>7.7</c:v>
                </c:pt>
                <c:pt idx="154">
                  <c:v>6.1</c:v>
                </c:pt>
                <c:pt idx="155">
                  <c:v>8</c:v>
                </c:pt>
                <c:pt idx="156">
                  <c:v>7.3</c:v>
                </c:pt>
                <c:pt idx="157">
                  <c:v>7.9</c:v>
                </c:pt>
                <c:pt idx="158">
                  <c:v>5.5</c:v>
                </c:pt>
                <c:pt idx="159">
                  <c:v>5</c:v>
                </c:pt>
                <c:pt idx="160">
                  <c:v>7.7</c:v>
                </c:pt>
                <c:pt idx="161">
                  <c:v>6.6</c:v>
                </c:pt>
                <c:pt idx="162">
                  <c:v>5.7</c:v>
                </c:pt>
                <c:pt idx="163">
                  <c:v>5.8</c:v>
                </c:pt>
                <c:pt idx="164">
                  <c:v>6</c:v>
                </c:pt>
                <c:pt idx="165">
                  <c:v>6.4</c:v>
                </c:pt>
                <c:pt idx="166">
                  <c:v>6.9</c:v>
                </c:pt>
                <c:pt idx="167">
                  <c:v>6.4</c:v>
                </c:pt>
                <c:pt idx="168">
                  <c:v>7.4</c:v>
                </c:pt>
                <c:pt idx="169">
                  <c:v>5.5</c:v>
                </c:pt>
                <c:pt idx="170">
                  <c:v>5.9</c:v>
                </c:pt>
                <c:pt idx="171">
                  <c:v>6.8</c:v>
                </c:pt>
                <c:pt idx="172">
                  <c:v>6.8</c:v>
                </c:pt>
                <c:pt idx="173">
                  <c:v>8.1</c:v>
                </c:pt>
                <c:pt idx="174">
                  <c:v>6.5</c:v>
                </c:pt>
                <c:pt idx="175">
                  <c:v>7.2</c:v>
                </c:pt>
                <c:pt idx="176">
                  <c:v>6.7</c:v>
                </c:pt>
                <c:pt idx="177">
                  <c:v>8.1</c:v>
                </c:pt>
                <c:pt idx="178">
                  <c:v>7.6</c:v>
                </c:pt>
                <c:pt idx="179">
                  <c:v>7.4</c:v>
                </c:pt>
                <c:pt idx="180">
                  <c:v>7.6</c:v>
                </c:pt>
                <c:pt idx="181">
                  <c:v>6.7</c:v>
                </c:pt>
                <c:pt idx="182">
                  <c:v>6.5</c:v>
                </c:pt>
                <c:pt idx="183">
                  <c:v>6.6</c:v>
                </c:pt>
                <c:pt idx="184">
                  <c:v>6.7</c:v>
                </c:pt>
                <c:pt idx="185">
                  <c:v>6.4</c:v>
                </c:pt>
                <c:pt idx="186">
                  <c:v>5.8</c:v>
                </c:pt>
                <c:pt idx="187">
                  <c:v>7.4</c:v>
                </c:pt>
                <c:pt idx="188">
                  <c:v>7.8</c:v>
                </c:pt>
                <c:pt idx="189">
                  <c:v>6.6</c:v>
                </c:pt>
                <c:pt idx="190">
                  <c:v>4.9000000000000004</c:v>
                </c:pt>
                <c:pt idx="191">
                  <c:v>6.5</c:v>
                </c:pt>
                <c:pt idx="192">
                  <c:v>6.2</c:v>
                </c:pt>
                <c:pt idx="193">
                  <c:v>7.3</c:v>
                </c:pt>
                <c:pt idx="194">
                  <c:v>7.5</c:v>
                </c:pt>
                <c:pt idx="195">
                  <c:v>5.6</c:v>
                </c:pt>
                <c:pt idx="196">
                  <c:v>8.1</c:v>
                </c:pt>
                <c:pt idx="197">
                  <c:v>6.7</c:v>
                </c:pt>
                <c:pt idx="198">
                  <c:v>6.6</c:v>
                </c:pt>
                <c:pt idx="199">
                  <c:v>6.4</c:v>
                </c:pt>
                <c:pt idx="200">
                  <c:v>7.5</c:v>
                </c:pt>
                <c:pt idx="201">
                  <c:v>7.3</c:v>
                </c:pt>
                <c:pt idx="202">
                  <c:v>7.5</c:v>
                </c:pt>
                <c:pt idx="203">
                  <c:v>5.8</c:v>
                </c:pt>
                <c:pt idx="204">
                  <c:v>7.5</c:v>
                </c:pt>
                <c:pt idx="205">
                  <c:v>6.6</c:v>
                </c:pt>
                <c:pt idx="206">
                  <c:v>6.7</c:v>
                </c:pt>
                <c:pt idx="207">
                  <c:v>3.7</c:v>
                </c:pt>
                <c:pt idx="208">
                  <c:v>6</c:v>
                </c:pt>
                <c:pt idx="209">
                  <c:v>6.4</c:v>
                </c:pt>
                <c:pt idx="210">
                  <c:v>6.1</c:v>
                </c:pt>
                <c:pt idx="211">
                  <c:v>6.4</c:v>
                </c:pt>
                <c:pt idx="212">
                  <c:v>5.6</c:v>
                </c:pt>
                <c:pt idx="213">
                  <c:v>8</c:v>
                </c:pt>
                <c:pt idx="214">
                  <c:v>5.2</c:v>
                </c:pt>
                <c:pt idx="215">
                  <c:v>7.1</c:v>
                </c:pt>
                <c:pt idx="216">
                  <c:v>4.8</c:v>
                </c:pt>
                <c:pt idx="217">
                  <c:v>7</c:v>
                </c:pt>
                <c:pt idx="218">
                  <c:v>5.4</c:v>
                </c:pt>
                <c:pt idx="219">
                  <c:v>6.6</c:v>
                </c:pt>
                <c:pt idx="220">
                  <c:v>6.7</c:v>
                </c:pt>
                <c:pt idx="221">
                  <c:v>6.2</c:v>
                </c:pt>
                <c:pt idx="222">
                  <c:v>6.1</c:v>
                </c:pt>
                <c:pt idx="223">
                  <c:v>5.3</c:v>
                </c:pt>
                <c:pt idx="224">
                  <c:v>6.3</c:v>
                </c:pt>
                <c:pt idx="225">
                  <c:v>7</c:v>
                </c:pt>
                <c:pt idx="226">
                  <c:v>7.6</c:v>
                </c:pt>
                <c:pt idx="227">
                  <c:v>6.7</c:v>
                </c:pt>
                <c:pt idx="228">
                  <c:v>8.1</c:v>
                </c:pt>
                <c:pt idx="229">
                  <c:v>6.7</c:v>
                </c:pt>
                <c:pt idx="230">
                  <c:v>6.5</c:v>
                </c:pt>
                <c:pt idx="231">
                  <c:v>7.3</c:v>
                </c:pt>
                <c:pt idx="232">
                  <c:v>6</c:v>
                </c:pt>
                <c:pt idx="233">
                  <c:v>6.1</c:v>
                </c:pt>
                <c:pt idx="234">
                  <c:v>5.9</c:v>
                </c:pt>
                <c:pt idx="235">
                  <c:v>7.8</c:v>
                </c:pt>
                <c:pt idx="236">
                  <c:v>5.8</c:v>
                </c:pt>
                <c:pt idx="237">
                  <c:v>6.3</c:v>
                </c:pt>
                <c:pt idx="238">
                  <c:v>4.3</c:v>
                </c:pt>
                <c:pt idx="239">
                  <c:v>6.4</c:v>
                </c:pt>
                <c:pt idx="240">
                  <c:v>6.1</c:v>
                </c:pt>
                <c:pt idx="241">
                  <c:v>6.5</c:v>
                </c:pt>
                <c:pt idx="242">
                  <c:v>7.1</c:v>
                </c:pt>
                <c:pt idx="243">
                  <c:v>6.4</c:v>
                </c:pt>
                <c:pt idx="244">
                  <c:v>6.5</c:v>
                </c:pt>
                <c:pt idx="245">
                  <c:v>6.3</c:v>
                </c:pt>
                <c:pt idx="246">
                  <c:v>7.5</c:v>
                </c:pt>
                <c:pt idx="247">
                  <c:v>4.9000000000000004</c:v>
                </c:pt>
                <c:pt idx="248">
                  <c:v>5.8</c:v>
                </c:pt>
                <c:pt idx="249">
                  <c:v>6.2</c:v>
                </c:pt>
                <c:pt idx="250">
                  <c:v>5.5</c:v>
                </c:pt>
                <c:pt idx="251">
                  <c:v>5.4</c:v>
                </c:pt>
                <c:pt idx="252">
                  <c:v>5.8</c:v>
                </c:pt>
                <c:pt idx="253">
                  <c:v>7.1</c:v>
                </c:pt>
                <c:pt idx="254">
                  <c:v>5.4</c:v>
                </c:pt>
                <c:pt idx="255">
                  <c:v>3.7</c:v>
                </c:pt>
                <c:pt idx="256">
                  <c:v>6.7</c:v>
                </c:pt>
                <c:pt idx="257">
                  <c:v>7.2</c:v>
                </c:pt>
                <c:pt idx="258">
                  <c:v>8.8000000000000007</c:v>
                </c:pt>
                <c:pt idx="259">
                  <c:v>5.8</c:v>
                </c:pt>
                <c:pt idx="260">
                  <c:v>6.8</c:v>
                </c:pt>
                <c:pt idx="261">
                  <c:v>3.8</c:v>
                </c:pt>
                <c:pt idx="262">
                  <c:v>7.1</c:v>
                </c:pt>
                <c:pt idx="263">
                  <c:v>7.2</c:v>
                </c:pt>
                <c:pt idx="264">
                  <c:v>5.9</c:v>
                </c:pt>
                <c:pt idx="265">
                  <c:v>7.1</c:v>
                </c:pt>
                <c:pt idx="266">
                  <c:v>8.1</c:v>
                </c:pt>
                <c:pt idx="267">
                  <c:v>6.9</c:v>
                </c:pt>
                <c:pt idx="268">
                  <c:v>4.4000000000000004</c:v>
                </c:pt>
                <c:pt idx="269">
                  <c:v>6.5</c:v>
                </c:pt>
                <c:pt idx="270">
                  <c:v>8.5</c:v>
                </c:pt>
                <c:pt idx="271">
                  <c:v>7.7</c:v>
                </c:pt>
                <c:pt idx="272">
                  <c:v>7.4</c:v>
                </c:pt>
                <c:pt idx="273">
                  <c:v>8</c:v>
                </c:pt>
                <c:pt idx="274">
                  <c:v>5.7</c:v>
                </c:pt>
                <c:pt idx="275">
                  <c:v>8.5</c:v>
                </c:pt>
                <c:pt idx="276">
                  <c:v>7</c:v>
                </c:pt>
                <c:pt idx="277">
                  <c:v>7.8</c:v>
                </c:pt>
                <c:pt idx="278">
                  <c:v>7.2</c:v>
                </c:pt>
                <c:pt idx="279">
                  <c:v>6.4</c:v>
                </c:pt>
                <c:pt idx="280">
                  <c:v>5.5</c:v>
                </c:pt>
                <c:pt idx="281">
                  <c:v>6.7</c:v>
                </c:pt>
                <c:pt idx="282">
                  <c:v>6.1</c:v>
                </c:pt>
                <c:pt idx="283">
                  <c:v>8.5</c:v>
                </c:pt>
                <c:pt idx="284">
                  <c:v>6.9</c:v>
                </c:pt>
                <c:pt idx="285">
                  <c:v>7.3</c:v>
                </c:pt>
                <c:pt idx="286">
                  <c:v>6.7</c:v>
                </c:pt>
                <c:pt idx="287">
                  <c:v>6.9</c:v>
                </c:pt>
                <c:pt idx="288">
                  <c:v>5.0999999999999996</c:v>
                </c:pt>
                <c:pt idx="289">
                  <c:v>6.8</c:v>
                </c:pt>
                <c:pt idx="290">
                  <c:v>6.7</c:v>
                </c:pt>
                <c:pt idx="291">
                  <c:v>6</c:v>
                </c:pt>
                <c:pt idx="292">
                  <c:v>5.7</c:v>
                </c:pt>
                <c:pt idx="293">
                  <c:v>8</c:v>
                </c:pt>
                <c:pt idx="294">
                  <c:v>8.1999999999999993</c:v>
                </c:pt>
                <c:pt idx="295">
                  <c:v>5.4</c:v>
                </c:pt>
                <c:pt idx="296">
                  <c:v>7.2</c:v>
                </c:pt>
                <c:pt idx="297">
                  <c:v>7.5</c:v>
                </c:pt>
                <c:pt idx="298">
                  <c:v>7</c:v>
                </c:pt>
                <c:pt idx="299">
                  <c:v>3.3</c:v>
                </c:pt>
                <c:pt idx="300">
                  <c:v>6</c:v>
                </c:pt>
                <c:pt idx="301">
                  <c:v>7.1</c:v>
                </c:pt>
                <c:pt idx="302">
                  <c:v>5.4</c:v>
                </c:pt>
                <c:pt idx="303">
                  <c:v>6.1</c:v>
                </c:pt>
                <c:pt idx="304">
                  <c:v>5.3</c:v>
                </c:pt>
                <c:pt idx="305">
                  <c:v>2.2000000000000002</c:v>
                </c:pt>
                <c:pt idx="306">
                  <c:v>7</c:v>
                </c:pt>
                <c:pt idx="307">
                  <c:v>3.8</c:v>
                </c:pt>
                <c:pt idx="308">
                  <c:v>6.9</c:v>
                </c:pt>
                <c:pt idx="309">
                  <c:v>7.2</c:v>
                </c:pt>
                <c:pt idx="310">
                  <c:v>7.3</c:v>
                </c:pt>
                <c:pt idx="311">
                  <c:v>6.3</c:v>
                </c:pt>
                <c:pt idx="312">
                  <c:v>7.5</c:v>
                </c:pt>
                <c:pt idx="313">
                  <c:v>7.6</c:v>
                </c:pt>
                <c:pt idx="314">
                  <c:v>6.8</c:v>
                </c:pt>
                <c:pt idx="315">
                  <c:v>5.2</c:v>
                </c:pt>
                <c:pt idx="316">
                  <c:v>7.7</c:v>
                </c:pt>
                <c:pt idx="317">
                  <c:v>6.2</c:v>
                </c:pt>
                <c:pt idx="318">
                  <c:v>7.7</c:v>
                </c:pt>
                <c:pt idx="319">
                  <c:v>4.3</c:v>
                </c:pt>
                <c:pt idx="320">
                  <c:v>6.9</c:v>
                </c:pt>
                <c:pt idx="321">
                  <c:v>6.6</c:v>
                </c:pt>
                <c:pt idx="322">
                  <c:v>7</c:v>
                </c:pt>
                <c:pt idx="323">
                  <c:v>6.7</c:v>
                </c:pt>
                <c:pt idx="324">
                  <c:v>8.1999999999999993</c:v>
                </c:pt>
                <c:pt idx="325">
                  <c:v>8.9</c:v>
                </c:pt>
                <c:pt idx="326">
                  <c:v>8.6999999999999993</c:v>
                </c:pt>
                <c:pt idx="327">
                  <c:v>5.5</c:v>
                </c:pt>
                <c:pt idx="328">
                  <c:v>5.7</c:v>
                </c:pt>
                <c:pt idx="329">
                  <c:v>6.3</c:v>
                </c:pt>
                <c:pt idx="330">
                  <c:v>5.9</c:v>
                </c:pt>
                <c:pt idx="331">
                  <c:v>7.6</c:v>
                </c:pt>
                <c:pt idx="332">
                  <c:v>6.6</c:v>
                </c:pt>
                <c:pt idx="333">
                  <c:v>5.3</c:v>
                </c:pt>
                <c:pt idx="334">
                  <c:v>6</c:v>
                </c:pt>
                <c:pt idx="335">
                  <c:v>8</c:v>
                </c:pt>
                <c:pt idx="336">
                  <c:v>5.6</c:v>
                </c:pt>
                <c:pt idx="337">
                  <c:v>5.9</c:v>
                </c:pt>
                <c:pt idx="338">
                  <c:v>7.3</c:v>
                </c:pt>
                <c:pt idx="339">
                  <c:v>7.9</c:v>
                </c:pt>
                <c:pt idx="340">
                  <c:v>6.8</c:v>
                </c:pt>
                <c:pt idx="341">
                  <c:v>6.6</c:v>
                </c:pt>
                <c:pt idx="342">
                  <c:v>6.6</c:v>
                </c:pt>
                <c:pt idx="343">
                  <c:v>7</c:v>
                </c:pt>
                <c:pt idx="344">
                  <c:v>7</c:v>
                </c:pt>
                <c:pt idx="345">
                  <c:v>7.3</c:v>
                </c:pt>
                <c:pt idx="346">
                  <c:v>5.5</c:v>
                </c:pt>
                <c:pt idx="347">
                  <c:v>8.5</c:v>
                </c:pt>
                <c:pt idx="348">
                  <c:v>7.5</c:v>
                </c:pt>
                <c:pt idx="349">
                  <c:v>7</c:v>
                </c:pt>
                <c:pt idx="350">
                  <c:v>7.8</c:v>
                </c:pt>
                <c:pt idx="351">
                  <c:v>7.6</c:v>
                </c:pt>
                <c:pt idx="352">
                  <c:v>7.6</c:v>
                </c:pt>
                <c:pt idx="353">
                  <c:v>6.8</c:v>
                </c:pt>
                <c:pt idx="354">
                  <c:v>5</c:v>
                </c:pt>
                <c:pt idx="355">
                  <c:v>7.1</c:v>
                </c:pt>
                <c:pt idx="356">
                  <c:v>5.5</c:v>
                </c:pt>
                <c:pt idx="357">
                  <c:v>5.6</c:v>
                </c:pt>
                <c:pt idx="358">
                  <c:v>7.1</c:v>
                </c:pt>
                <c:pt idx="359">
                  <c:v>4.9000000000000004</c:v>
                </c:pt>
                <c:pt idx="360">
                  <c:v>7.4</c:v>
                </c:pt>
                <c:pt idx="361">
                  <c:v>5.7</c:v>
                </c:pt>
                <c:pt idx="362">
                  <c:v>6.4</c:v>
                </c:pt>
                <c:pt idx="363">
                  <c:v>5.9</c:v>
                </c:pt>
                <c:pt idx="364">
                  <c:v>5.5</c:v>
                </c:pt>
                <c:pt idx="365">
                  <c:v>6.9</c:v>
                </c:pt>
                <c:pt idx="366">
                  <c:v>6.2</c:v>
                </c:pt>
                <c:pt idx="367">
                  <c:v>7</c:v>
                </c:pt>
                <c:pt idx="368">
                  <c:v>5.6</c:v>
                </c:pt>
                <c:pt idx="369">
                  <c:v>7</c:v>
                </c:pt>
                <c:pt idx="370">
                  <c:v>6.8</c:v>
                </c:pt>
                <c:pt idx="371">
                  <c:v>5.4</c:v>
                </c:pt>
                <c:pt idx="372">
                  <c:v>6.1</c:v>
                </c:pt>
                <c:pt idx="373">
                  <c:v>6.7</c:v>
                </c:pt>
                <c:pt idx="374">
                  <c:v>6.9</c:v>
                </c:pt>
                <c:pt idx="375">
                  <c:v>8</c:v>
                </c:pt>
                <c:pt idx="376">
                  <c:v>4.4000000000000004</c:v>
                </c:pt>
                <c:pt idx="377">
                  <c:v>7.3</c:v>
                </c:pt>
                <c:pt idx="378">
                  <c:v>6.3</c:v>
                </c:pt>
                <c:pt idx="379">
                  <c:v>7.7</c:v>
                </c:pt>
                <c:pt idx="380">
                  <c:v>6.5</c:v>
                </c:pt>
                <c:pt idx="381">
                  <c:v>7.8</c:v>
                </c:pt>
                <c:pt idx="382">
                  <c:v>6.4</c:v>
                </c:pt>
                <c:pt idx="383">
                  <c:v>7.8</c:v>
                </c:pt>
                <c:pt idx="384">
                  <c:v>5.8</c:v>
                </c:pt>
                <c:pt idx="385">
                  <c:v>7.1</c:v>
                </c:pt>
                <c:pt idx="386">
                  <c:v>7.1</c:v>
                </c:pt>
                <c:pt idx="387">
                  <c:v>6.8</c:v>
                </c:pt>
                <c:pt idx="388">
                  <c:v>4.8</c:v>
                </c:pt>
                <c:pt idx="389">
                  <c:v>6.2</c:v>
                </c:pt>
                <c:pt idx="390">
                  <c:v>6.9</c:v>
                </c:pt>
                <c:pt idx="391">
                  <c:v>7.3</c:v>
                </c:pt>
                <c:pt idx="392">
                  <c:v>6.6</c:v>
                </c:pt>
                <c:pt idx="393">
                  <c:v>6.9</c:v>
                </c:pt>
                <c:pt idx="394">
                  <c:v>6.2</c:v>
                </c:pt>
                <c:pt idx="395">
                  <c:v>6.7</c:v>
                </c:pt>
                <c:pt idx="396">
                  <c:v>7.6</c:v>
                </c:pt>
                <c:pt idx="397">
                  <c:v>6.7</c:v>
                </c:pt>
                <c:pt idx="398">
                  <c:v>6.2</c:v>
                </c:pt>
                <c:pt idx="399">
                  <c:v>7.3</c:v>
                </c:pt>
                <c:pt idx="400">
                  <c:v>6</c:v>
                </c:pt>
                <c:pt idx="401">
                  <c:v>7.1</c:v>
                </c:pt>
                <c:pt idx="402">
                  <c:v>7.1</c:v>
                </c:pt>
                <c:pt idx="403">
                  <c:v>5.5</c:v>
                </c:pt>
                <c:pt idx="404">
                  <c:v>5.6</c:v>
                </c:pt>
                <c:pt idx="405">
                  <c:v>7.5</c:v>
                </c:pt>
                <c:pt idx="406">
                  <c:v>5.4</c:v>
                </c:pt>
                <c:pt idx="407">
                  <c:v>4.3</c:v>
                </c:pt>
                <c:pt idx="408">
                  <c:v>4.9000000000000004</c:v>
                </c:pt>
                <c:pt idx="409">
                  <c:v>7.1</c:v>
                </c:pt>
                <c:pt idx="410">
                  <c:v>6.4</c:v>
                </c:pt>
                <c:pt idx="411">
                  <c:v>4.3</c:v>
                </c:pt>
                <c:pt idx="412">
                  <c:v>6.1</c:v>
                </c:pt>
                <c:pt idx="413">
                  <c:v>7</c:v>
                </c:pt>
                <c:pt idx="414">
                  <c:v>7.7</c:v>
                </c:pt>
                <c:pt idx="415">
                  <c:v>5.9</c:v>
                </c:pt>
                <c:pt idx="416">
                  <c:v>6.7</c:v>
                </c:pt>
                <c:pt idx="417">
                  <c:v>6.5</c:v>
                </c:pt>
                <c:pt idx="418">
                  <c:v>7.1</c:v>
                </c:pt>
                <c:pt idx="419">
                  <c:v>7.3</c:v>
                </c:pt>
                <c:pt idx="420">
                  <c:v>6.5</c:v>
                </c:pt>
                <c:pt idx="421">
                  <c:v>7</c:v>
                </c:pt>
                <c:pt idx="422">
                  <c:v>6.8</c:v>
                </c:pt>
                <c:pt idx="423">
                  <c:v>7.2</c:v>
                </c:pt>
                <c:pt idx="424">
                  <c:v>6.1</c:v>
                </c:pt>
                <c:pt idx="425">
                  <c:v>6.7</c:v>
                </c:pt>
                <c:pt idx="426">
                  <c:v>6.4</c:v>
                </c:pt>
                <c:pt idx="427">
                  <c:v>4.4000000000000004</c:v>
                </c:pt>
                <c:pt idx="428">
                  <c:v>5.4</c:v>
                </c:pt>
                <c:pt idx="429">
                  <c:v>6.5</c:v>
                </c:pt>
                <c:pt idx="430">
                  <c:v>6.7</c:v>
                </c:pt>
                <c:pt idx="431">
                  <c:v>8.1</c:v>
                </c:pt>
                <c:pt idx="432">
                  <c:v>5.6</c:v>
                </c:pt>
                <c:pt idx="433">
                  <c:v>6.3</c:v>
                </c:pt>
                <c:pt idx="434">
                  <c:v>7.3</c:v>
                </c:pt>
                <c:pt idx="435">
                  <c:v>6.1</c:v>
                </c:pt>
                <c:pt idx="436">
                  <c:v>7.7</c:v>
                </c:pt>
                <c:pt idx="437">
                  <c:v>6.4</c:v>
                </c:pt>
                <c:pt idx="438">
                  <c:v>6.8</c:v>
                </c:pt>
                <c:pt idx="439">
                  <c:v>6.6</c:v>
                </c:pt>
                <c:pt idx="440">
                  <c:v>7.2</c:v>
                </c:pt>
                <c:pt idx="441">
                  <c:v>6.9</c:v>
                </c:pt>
                <c:pt idx="442">
                  <c:v>5.2</c:v>
                </c:pt>
                <c:pt idx="443">
                  <c:v>4.9000000000000004</c:v>
                </c:pt>
                <c:pt idx="444">
                  <c:v>6.3</c:v>
                </c:pt>
                <c:pt idx="445">
                  <c:v>5.6</c:v>
                </c:pt>
                <c:pt idx="446">
                  <c:v>5.5</c:v>
                </c:pt>
                <c:pt idx="447">
                  <c:v>6.7</c:v>
                </c:pt>
                <c:pt idx="448">
                  <c:v>7.6</c:v>
                </c:pt>
                <c:pt idx="449">
                  <c:v>5.7</c:v>
                </c:pt>
                <c:pt idx="450">
                  <c:v>4.5999999999999996</c:v>
                </c:pt>
                <c:pt idx="451">
                  <c:v>7</c:v>
                </c:pt>
                <c:pt idx="452">
                  <c:v>5.2</c:v>
                </c:pt>
                <c:pt idx="453">
                  <c:v>5.0999999999999996</c:v>
                </c:pt>
                <c:pt idx="454">
                  <c:v>6.6</c:v>
                </c:pt>
                <c:pt idx="455">
                  <c:v>6.7</c:v>
                </c:pt>
                <c:pt idx="456">
                  <c:v>7.3</c:v>
                </c:pt>
                <c:pt idx="457">
                  <c:v>5.9</c:v>
                </c:pt>
                <c:pt idx="458">
                  <c:v>5.6</c:v>
                </c:pt>
                <c:pt idx="459">
                  <c:v>6.5</c:v>
                </c:pt>
                <c:pt idx="460">
                  <c:v>5.9</c:v>
                </c:pt>
                <c:pt idx="461">
                  <c:v>7</c:v>
                </c:pt>
                <c:pt idx="462">
                  <c:v>5.3</c:v>
                </c:pt>
                <c:pt idx="463">
                  <c:v>5.9</c:v>
                </c:pt>
                <c:pt idx="464">
                  <c:v>6.3</c:v>
                </c:pt>
                <c:pt idx="465">
                  <c:v>6.3</c:v>
                </c:pt>
                <c:pt idx="466">
                  <c:v>7.3</c:v>
                </c:pt>
                <c:pt idx="467">
                  <c:v>5.8</c:v>
                </c:pt>
                <c:pt idx="468">
                  <c:v>5.2</c:v>
                </c:pt>
                <c:pt idx="469">
                  <c:v>2.4</c:v>
                </c:pt>
                <c:pt idx="470">
                  <c:v>5.7</c:v>
                </c:pt>
                <c:pt idx="471">
                  <c:v>5.8</c:v>
                </c:pt>
                <c:pt idx="472">
                  <c:v>5.6</c:v>
                </c:pt>
                <c:pt idx="473">
                  <c:v>6</c:v>
                </c:pt>
                <c:pt idx="474">
                  <c:v>5.8</c:v>
                </c:pt>
                <c:pt idx="475">
                  <c:v>6</c:v>
                </c:pt>
                <c:pt idx="476">
                  <c:v>5.7</c:v>
                </c:pt>
                <c:pt idx="477">
                  <c:v>6</c:v>
                </c:pt>
                <c:pt idx="478">
                  <c:v>7.8</c:v>
                </c:pt>
                <c:pt idx="479">
                  <c:v>4.2</c:v>
                </c:pt>
                <c:pt idx="480">
                  <c:v>5.6</c:v>
                </c:pt>
                <c:pt idx="481">
                  <c:v>8.1999999999999993</c:v>
                </c:pt>
                <c:pt idx="482">
                  <c:v>8.5</c:v>
                </c:pt>
                <c:pt idx="483">
                  <c:v>5.8</c:v>
                </c:pt>
                <c:pt idx="484">
                  <c:v>6.5</c:v>
                </c:pt>
                <c:pt idx="485">
                  <c:v>7.2</c:v>
                </c:pt>
                <c:pt idx="486">
                  <c:v>6.7</c:v>
                </c:pt>
                <c:pt idx="487">
                  <c:v>3.4</c:v>
                </c:pt>
                <c:pt idx="488">
                  <c:v>5.9</c:v>
                </c:pt>
                <c:pt idx="489">
                  <c:v>7.8</c:v>
                </c:pt>
                <c:pt idx="490">
                  <c:v>5.9</c:v>
                </c:pt>
                <c:pt idx="491">
                  <c:v>4.0999999999999996</c:v>
                </c:pt>
                <c:pt idx="492">
                  <c:v>6.8</c:v>
                </c:pt>
                <c:pt idx="493">
                  <c:v>5.8</c:v>
                </c:pt>
                <c:pt idx="494">
                  <c:v>7.5</c:v>
                </c:pt>
                <c:pt idx="495">
                  <c:v>6.9</c:v>
                </c:pt>
                <c:pt idx="496">
                  <c:v>6.5</c:v>
                </c:pt>
                <c:pt idx="497">
                  <c:v>6.9</c:v>
                </c:pt>
                <c:pt idx="498">
                  <c:v>7.9</c:v>
                </c:pt>
                <c:pt idx="499">
                  <c:v>7.4</c:v>
                </c:pt>
                <c:pt idx="500">
                  <c:v>6.7</c:v>
                </c:pt>
                <c:pt idx="501">
                  <c:v>7.4</c:v>
                </c:pt>
                <c:pt idx="502">
                  <c:v>6.9</c:v>
                </c:pt>
                <c:pt idx="503">
                  <c:v>6.8</c:v>
                </c:pt>
                <c:pt idx="504">
                  <c:v>6.7</c:v>
                </c:pt>
                <c:pt idx="505">
                  <c:v>5.0999999999999996</c:v>
                </c:pt>
                <c:pt idx="506">
                  <c:v>4.0999999999999996</c:v>
                </c:pt>
                <c:pt idx="507">
                  <c:v>7.3</c:v>
                </c:pt>
                <c:pt idx="508">
                  <c:v>6</c:v>
                </c:pt>
                <c:pt idx="509">
                  <c:v>7.3</c:v>
                </c:pt>
                <c:pt idx="510">
                  <c:v>5.4</c:v>
                </c:pt>
                <c:pt idx="511">
                  <c:v>5.9</c:v>
                </c:pt>
                <c:pt idx="512">
                  <c:v>7.1</c:v>
                </c:pt>
                <c:pt idx="513">
                  <c:v>6</c:v>
                </c:pt>
                <c:pt idx="514">
                  <c:v>6.5</c:v>
                </c:pt>
                <c:pt idx="515">
                  <c:v>5.7</c:v>
                </c:pt>
                <c:pt idx="516">
                  <c:v>7.6</c:v>
                </c:pt>
                <c:pt idx="517">
                  <c:v>6.6</c:v>
                </c:pt>
                <c:pt idx="518">
                  <c:v>5.4</c:v>
                </c:pt>
                <c:pt idx="519">
                  <c:v>7.3</c:v>
                </c:pt>
                <c:pt idx="520">
                  <c:v>6.5</c:v>
                </c:pt>
                <c:pt idx="521">
                  <c:v>6.6</c:v>
                </c:pt>
                <c:pt idx="522">
                  <c:v>6.6</c:v>
                </c:pt>
                <c:pt idx="523">
                  <c:v>5.9</c:v>
                </c:pt>
                <c:pt idx="524">
                  <c:v>6.7</c:v>
                </c:pt>
                <c:pt idx="525">
                  <c:v>6.1</c:v>
                </c:pt>
                <c:pt idx="526">
                  <c:v>6.6</c:v>
                </c:pt>
                <c:pt idx="527">
                  <c:v>6.6</c:v>
                </c:pt>
                <c:pt idx="528">
                  <c:v>5.3</c:v>
                </c:pt>
                <c:pt idx="529">
                  <c:v>6</c:v>
                </c:pt>
                <c:pt idx="530">
                  <c:v>4.7</c:v>
                </c:pt>
                <c:pt idx="531">
                  <c:v>6.1</c:v>
                </c:pt>
                <c:pt idx="532">
                  <c:v>7.2</c:v>
                </c:pt>
                <c:pt idx="533">
                  <c:v>6.4</c:v>
                </c:pt>
                <c:pt idx="534">
                  <c:v>6.1</c:v>
                </c:pt>
                <c:pt idx="535">
                  <c:v>5.9</c:v>
                </c:pt>
                <c:pt idx="536">
                  <c:v>6</c:v>
                </c:pt>
                <c:pt idx="537">
                  <c:v>6.3</c:v>
                </c:pt>
                <c:pt idx="538">
                  <c:v>5.6</c:v>
                </c:pt>
                <c:pt idx="539">
                  <c:v>6.4</c:v>
                </c:pt>
                <c:pt idx="540">
                  <c:v>7.1</c:v>
                </c:pt>
                <c:pt idx="541">
                  <c:v>6.6</c:v>
                </c:pt>
                <c:pt idx="542">
                  <c:v>4.5999999999999996</c:v>
                </c:pt>
                <c:pt idx="543">
                  <c:v>8.4</c:v>
                </c:pt>
                <c:pt idx="544">
                  <c:v>7.1</c:v>
                </c:pt>
                <c:pt idx="545">
                  <c:v>7.4</c:v>
                </c:pt>
                <c:pt idx="546">
                  <c:v>6.9</c:v>
                </c:pt>
                <c:pt idx="547">
                  <c:v>4.5</c:v>
                </c:pt>
                <c:pt idx="548">
                  <c:v>7.1</c:v>
                </c:pt>
                <c:pt idx="549">
                  <c:v>6.5</c:v>
                </c:pt>
                <c:pt idx="550">
                  <c:v>5.3</c:v>
                </c:pt>
                <c:pt idx="551">
                  <c:v>6.7</c:v>
                </c:pt>
                <c:pt idx="552">
                  <c:v>7.2</c:v>
                </c:pt>
                <c:pt idx="553">
                  <c:v>7.2</c:v>
                </c:pt>
                <c:pt idx="554">
                  <c:v>5.5</c:v>
                </c:pt>
                <c:pt idx="555">
                  <c:v>5.8</c:v>
                </c:pt>
                <c:pt idx="556">
                  <c:v>6</c:v>
                </c:pt>
                <c:pt idx="557">
                  <c:v>6.6</c:v>
                </c:pt>
                <c:pt idx="558">
                  <c:v>8.3000000000000007</c:v>
                </c:pt>
                <c:pt idx="559">
                  <c:v>6.7</c:v>
                </c:pt>
                <c:pt idx="560">
                  <c:v>7.1</c:v>
                </c:pt>
                <c:pt idx="561">
                  <c:v>6</c:v>
                </c:pt>
                <c:pt idx="562">
                  <c:v>6.9</c:v>
                </c:pt>
                <c:pt idx="563">
                  <c:v>5.6</c:v>
                </c:pt>
                <c:pt idx="564">
                  <c:v>5.6</c:v>
                </c:pt>
                <c:pt idx="565">
                  <c:v>4.5</c:v>
                </c:pt>
                <c:pt idx="566">
                  <c:v>7.1</c:v>
                </c:pt>
                <c:pt idx="567">
                  <c:v>6.5</c:v>
                </c:pt>
                <c:pt idx="568">
                  <c:v>6.4</c:v>
                </c:pt>
                <c:pt idx="569">
                  <c:v>5.8</c:v>
                </c:pt>
                <c:pt idx="570">
                  <c:v>8</c:v>
                </c:pt>
                <c:pt idx="571">
                  <c:v>6.2</c:v>
                </c:pt>
                <c:pt idx="572">
                  <c:v>7.2</c:v>
                </c:pt>
                <c:pt idx="573">
                  <c:v>6.1</c:v>
                </c:pt>
                <c:pt idx="574">
                  <c:v>7.6</c:v>
                </c:pt>
                <c:pt idx="575">
                  <c:v>6.3</c:v>
                </c:pt>
                <c:pt idx="576">
                  <c:v>6.3</c:v>
                </c:pt>
                <c:pt idx="577">
                  <c:v>6.3</c:v>
                </c:pt>
                <c:pt idx="578">
                  <c:v>7.7</c:v>
                </c:pt>
                <c:pt idx="579">
                  <c:v>7</c:v>
                </c:pt>
                <c:pt idx="580">
                  <c:v>5.3</c:v>
                </c:pt>
                <c:pt idx="581">
                  <c:v>5.6</c:v>
                </c:pt>
                <c:pt idx="582">
                  <c:v>5.2</c:v>
                </c:pt>
                <c:pt idx="583">
                  <c:v>5.4</c:v>
                </c:pt>
                <c:pt idx="584">
                  <c:v>6.4</c:v>
                </c:pt>
                <c:pt idx="585">
                  <c:v>5.9</c:v>
                </c:pt>
                <c:pt idx="586">
                  <c:v>6.3</c:v>
                </c:pt>
                <c:pt idx="587">
                  <c:v>6.5</c:v>
                </c:pt>
                <c:pt idx="588">
                  <c:v>3</c:v>
                </c:pt>
                <c:pt idx="589">
                  <c:v>3.6</c:v>
                </c:pt>
                <c:pt idx="590">
                  <c:v>5.8</c:v>
                </c:pt>
                <c:pt idx="591">
                  <c:v>6.2</c:v>
                </c:pt>
                <c:pt idx="592">
                  <c:v>5.6</c:v>
                </c:pt>
                <c:pt idx="593">
                  <c:v>5.4</c:v>
                </c:pt>
                <c:pt idx="594">
                  <c:v>6.1</c:v>
                </c:pt>
                <c:pt idx="595">
                  <c:v>4.2</c:v>
                </c:pt>
                <c:pt idx="596">
                  <c:v>6.7</c:v>
                </c:pt>
                <c:pt idx="597">
                  <c:v>4.2</c:v>
                </c:pt>
                <c:pt idx="598">
                  <c:v>6.4</c:v>
                </c:pt>
                <c:pt idx="599">
                  <c:v>4.9000000000000004</c:v>
                </c:pt>
                <c:pt idx="600">
                  <c:v>6.8</c:v>
                </c:pt>
                <c:pt idx="601">
                  <c:v>7.7</c:v>
                </c:pt>
                <c:pt idx="602">
                  <c:v>5.6</c:v>
                </c:pt>
                <c:pt idx="603">
                  <c:v>6.4</c:v>
                </c:pt>
                <c:pt idx="604">
                  <c:v>7.2</c:v>
                </c:pt>
                <c:pt idx="605">
                  <c:v>6</c:v>
                </c:pt>
                <c:pt idx="606">
                  <c:v>5.9</c:v>
                </c:pt>
                <c:pt idx="607">
                  <c:v>7.9</c:v>
                </c:pt>
                <c:pt idx="608">
                  <c:v>7.1</c:v>
                </c:pt>
                <c:pt idx="609">
                  <c:v>5.9</c:v>
                </c:pt>
                <c:pt idx="610">
                  <c:v>6.2</c:v>
                </c:pt>
                <c:pt idx="611">
                  <c:v>7</c:v>
                </c:pt>
                <c:pt idx="612">
                  <c:v>5.4</c:v>
                </c:pt>
                <c:pt idx="613">
                  <c:v>8.6</c:v>
                </c:pt>
                <c:pt idx="614">
                  <c:v>6.5</c:v>
                </c:pt>
                <c:pt idx="615">
                  <c:v>6.4</c:v>
                </c:pt>
                <c:pt idx="616">
                  <c:v>7.6</c:v>
                </c:pt>
                <c:pt idx="617">
                  <c:v>5.5</c:v>
                </c:pt>
                <c:pt idx="618">
                  <c:v>7.4</c:v>
                </c:pt>
                <c:pt idx="619">
                  <c:v>8.6999999999999993</c:v>
                </c:pt>
                <c:pt idx="620">
                  <c:v>7.6</c:v>
                </c:pt>
                <c:pt idx="621">
                  <c:v>5.5</c:v>
                </c:pt>
                <c:pt idx="622">
                  <c:v>7.6</c:v>
                </c:pt>
                <c:pt idx="623">
                  <c:v>6.5</c:v>
                </c:pt>
                <c:pt idx="624">
                  <c:v>6.9</c:v>
                </c:pt>
                <c:pt idx="625">
                  <c:v>6.7</c:v>
                </c:pt>
                <c:pt idx="626">
                  <c:v>6.6</c:v>
                </c:pt>
                <c:pt idx="627">
                  <c:v>7.2</c:v>
                </c:pt>
                <c:pt idx="628">
                  <c:v>6.4</c:v>
                </c:pt>
                <c:pt idx="629">
                  <c:v>6.4</c:v>
                </c:pt>
                <c:pt idx="630">
                  <c:v>6</c:v>
                </c:pt>
                <c:pt idx="631">
                  <c:v>6.1</c:v>
                </c:pt>
                <c:pt idx="632">
                  <c:v>6</c:v>
                </c:pt>
                <c:pt idx="633">
                  <c:v>6.4</c:v>
                </c:pt>
                <c:pt idx="634">
                  <c:v>6.4</c:v>
                </c:pt>
                <c:pt idx="635">
                  <c:v>7.3</c:v>
                </c:pt>
                <c:pt idx="636">
                  <c:v>5.2</c:v>
                </c:pt>
                <c:pt idx="637">
                  <c:v>6.6</c:v>
                </c:pt>
                <c:pt idx="638">
                  <c:v>6.3</c:v>
                </c:pt>
                <c:pt idx="639">
                  <c:v>5.9</c:v>
                </c:pt>
                <c:pt idx="640">
                  <c:v>6.7</c:v>
                </c:pt>
                <c:pt idx="641">
                  <c:v>5.4</c:v>
                </c:pt>
                <c:pt idx="642">
                  <c:v>6.4</c:v>
                </c:pt>
                <c:pt idx="643">
                  <c:v>6.7</c:v>
                </c:pt>
                <c:pt idx="644">
                  <c:v>6.2</c:v>
                </c:pt>
                <c:pt idx="645">
                  <c:v>6.1</c:v>
                </c:pt>
                <c:pt idx="646">
                  <c:v>8.8000000000000007</c:v>
                </c:pt>
                <c:pt idx="647">
                  <c:v>7.1</c:v>
                </c:pt>
                <c:pt idx="648">
                  <c:v>5.7</c:v>
                </c:pt>
                <c:pt idx="649">
                  <c:v>5</c:v>
                </c:pt>
                <c:pt idx="650">
                  <c:v>5.0999999999999996</c:v>
                </c:pt>
                <c:pt idx="651">
                  <c:v>6.9</c:v>
                </c:pt>
                <c:pt idx="652">
                  <c:v>4.8</c:v>
                </c:pt>
                <c:pt idx="653">
                  <c:v>6.5</c:v>
                </c:pt>
                <c:pt idx="654">
                  <c:v>5.0999999999999996</c:v>
                </c:pt>
                <c:pt idx="655">
                  <c:v>7.1</c:v>
                </c:pt>
                <c:pt idx="656">
                  <c:v>7.5</c:v>
                </c:pt>
                <c:pt idx="657">
                  <c:v>6.2</c:v>
                </c:pt>
                <c:pt idx="658">
                  <c:v>6.3</c:v>
                </c:pt>
                <c:pt idx="659">
                  <c:v>8.1</c:v>
                </c:pt>
                <c:pt idx="660">
                  <c:v>6.6</c:v>
                </c:pt>
                <c:pt idx="661">
                  <c:v>6.9</c:v>
                </c:pt>
                <c:pt idx="662">
                  <c:v>6.1</c:v>
                </c:pt>
                <c:pt idx="663">
                  <c:v>4.3</c:v>
                </c:pt>
                <c:pt idx="664">
                  <c:v>6.6</c:v>
                </c:pt>
                <c:pt idx="665">
                  <c:v>6.8</c:v>
                </c:pt>
                <c:pt idx="666">
                  <c:v>3.8</c:v>
                </c:pt>
                <c:pt idx="667">
                  <c:v>5.9</c:v>
                </c:pt>
                <c:pt idx="668">
                  <c:v>7.9</c:v>
                </c:pt>
                <c:pt idx="669">
                  <c:v>6.3</c:v>
                </c:pt>
                <c:pt idx="670">
                  <c:v>5.5</c:v>
                </c:pt>
                <c:pt idx="671">
                  <c:v>7.7</c:v>
                </c:pt>
                <c:pt idx="672">
                  <c:v>6.3</c:v>
                </c:pt>
                <c:pt idx="673">
                  <c:v>7.1</c:v>
                </c:pt>
                <c:pt idx="674">
                  <c:v>8.5</c:v>
                </c:pt>
                <c:pt idx="675">
                  <c:v>5.8</c:v>
                </c:pt>
                <c:pt idx="676">
                  <c:v>8.1</c:v>
                </c:pt>
                <c:pt idx="677">
                  <c:v>7.9</c:v>
                </c:pt>
                <c:pt idx="678">
                  <c:v>7.2</c:v>
                </c:pt>
                <c:pt idx="679">
                  <c:v>6.3</c:v>
                </c:pt>
                <c:pt idx="680">
                  <c:v>8.1</c:v>
                </c:pt>
                <c:pt idx="681">
                  <c:v>7</c:v>
                </c:pt>
                <c:pt idx="682">
                  <c:v>5.5</c:v>
                </c:pt>
                <c:pt idx="683">
                  <c:v>6.7</c:v>
                </c:pt>
                <c:pt idx="684">
                  <c:v>5.2</c:v>
                </c:pt>
                <c:pt idx="685">
                  <c:v>7</c:v>
                </c:pt>
                <c:pt idx="686">
                  <c:v>6.1</c:v>
                </c:pt>
                <c:pt idx="687">
                  <c:v>6.6</c:v>
                </c:pt>
                <c:pt idx="688">
                  <c:v>5.5</c:v>
                </c:pt>
                <c:pt idx="689">
                  <c:v>5.9</c:v>
                </c:pt>
                <c:pt idx="690">
                  <c:v>5.4</c:v>
                </c:pt>
                <c:pt idx="691">
                  <c:v>6.4</c:v>
                </c:pt>
                <c:pt idx="692">
                  <c:v>5.7</c:v>
                </c:pt>
                <c:pt idx="693">
                  <c:v>6.7</c:v>
                </c:pt>
                <c:pt idx="694">
                  <c:v>7.1</c:v>
                </c:pt>
                <c:pt idx="695">
                  <c:v>6.8</c:v>
                </c:pt>
                <c:pt idx="696">
                  <c:v>6.5</c:v>
                </c:pt>
                <c:pt idx="697">
                  <c:v>7.6</c:v>
                </c:pt>
                <c:pt idx="698">
                  <c:v>5.5</c:v>
                </c:pt>
                <c:pt idx="699">
                  <c:v>6.5</c:v>
                </c:pt>
                <c:pt idx="700">
                  <c:v>7</c:v>
                </c:pt>
                <c:pt idx="701">
                  <c:v>5.8</c:v>
                </c:pt>
                <c:pt idx="702">
                  <c:v>7.3</c:v>
                </c:pt>
                <c:pt idx="703">
                  <c:v>6.6</c:v>
                </c:pt>
                <c:pt idx="704">
                  <c:v>4.4000000000000004</c:v>
                </c:pt>
                <c:pt idx="705">
                  <c:v>7.7</c:v>
                </c:pt>
                <c:pt idx="706">
                  <c:v>5</c:v>
                </c:pt>
                <c:pt idx="707">
                  <c:v>7.7</c:v>
                </c:pt>
                <c:pt idx="708">
                  <c:v>4.4000000000000004</c:v>
                </c:pt>
                <c:pt idx="709">
                  <c:v>6.1</c:v>
                </c:pt>
                <c:pt idx="710">
                  <c:v>5.4</c:v>
                </c:pt>
                <c:pt idx="711">
                  <c:v>6.8</c:v>
                </c:pt>
                <c:pt idx="712">
                  <c:v>6.5</c:v>
                </c:pt>
                <c:pt idx="713">
                  <c:v>7</c:v>
                </c:pt>
                <c:pt idx="714">
                  <c:v>6.3</c:v>
                </c:pt>
                <c:pt idx="715">
                  <c:v>6.3</c:v>
                </c:pt>
                <c:pt idx="716">
                  <c:v>6.1</c:v>
                </c:pt>
                <c:pt idx="717">
                  <c:v>6.1</c:v>
                </c:pt>
                <c:pt idx="718">
                  <c:v>5.3</c:v>
                </c:pt>
                <c:pt idx="719">
                  <c:v>5.4</c:v>
                </c:pt>
                <c:pt idx="720">
                  <c:v>6.2</c:v>
                </c:pt>
                <c:pt idx="721">
                  <c:v>6.6</c:v>
                </c:pt>
                <c:pt idx="722">
                  <c:v>5.9</c:v>
                </c:pt>
                <c:pt idx="723">
                  <c:v>6.3</c:v>
                </c:pt>
                <c:pt idx="724">
                  <c:v>7.2</c:v>
                </c:pt>
                <c:pt idx="725">
                  <c:v>6.8</c:v>
                </c:pt>
                <c:pt idx="726">
                  <c:v>6.1</c:v>
                </c:pt>
                <c:pt idx="727">
                  <c:v>7.8</c:v>
                </c:pt>
                <c:pt idx="728">
                  <c:v>5</c:v>
                </c:pt>
                <c:pt idx="729">
                  <c:v>6.2</c:v>
                </c:pt>
                <c:pt idx="730">
                  <c:v>6.7</c:v>
                </c:pt>
                <c:pt idx="731">
                  <c:v>4.9000000000000004</c:v>
                </c:pt>
                <c:pt idx="732">
                  <c:v>7.4</c:v>
                </c:pt>
                <c:pt idx="733">
                  <c:v>6.2</c:v>
                </c:pt>
                <c:pt idx="734">
                  <c:v>4.9000000000000004</c:v>
                </c:pt>
                <c:pt idx="735">
                  <c:v>6.1</c:v>
                </c:pt>
                <c:pt idx="736">
                  <c:v>6.1</c:v>
                </c:pt>
                <c:pt idx="737">
                  <c:v>6.4</c:v>
                </c:pt>
                <c:pt idx="738">
                  <c:v>6.3</c:v>
                </c:pt>
                <c:pt idx="739">
                  <c:v>6.6</c:v>
                </c:pt>
                <c:pt idx="740">
                  <c:v>5.7</c:v>
                </c:pt>
                <c:pt idx="741">
                  <c:v>5.9</c:v>
                </c:pt>
                <c:pt idx="742">
                  <c:v>6</c:v>
                </c:pt>
                <c:pt idx="743">
                  <c:v>6.1</c:v>
                </c:pt>
                <c:pt idx="744">
                  <c:v>6.7</c:v>
                </c:pt>
                <c:pt idx="745">
                  <c:v>6.7</c:v>
                </c:pt>
                <c:pt idx="746">
                  <c:v>7.9</c:v>
                </c:pt>
                <c:pt idx="747">
                  <c:v>4.3</c:v>
                </c:pt>
                <c:pt idx="748">
                  <c:v>5.7</c:v>
                </c:pt>
                <c:pt idx="749">
                  <c:v>6.7</c:v>
                </c:pt>
                <c:pt idx="750">
                  <c:v>6.7</c:v>
                </c:pt>
                <c:pt idx="751">
                  <c:v>6.1</c:v>
                </c:pt>
                <c:pt idx="752">
                  <c:v>5.6</c:v>
                </c:pt>
                <c:pt idx="753">
                  <c:v>6.6</c:v>
                </c:pt>
                <c:pt idx="754">
                  <c:v>6.9</c:v>
                </c:pt>
                <c:pt idx="755">
                  <c:v>4.8</c:v>
                </c:pt>
                <c:pt idx="756">
                  <c:v>6.2</c:v>
                </c:pt>
                <c:pt idx="757">
                  <c:v>6</c:v>
                </c:pt>
                <c:pt idx="758">
                  <c:v>4.9000000000000004</c:v>
                </c:pt>
                <c:pt idx="759">
                  <c:v>5.6</c:v>
                </c:pt>
                <c:pt idx="760">
                  <c:v>6.1</c:v>
                </c:pt>
                <c:pt idx="761">
                  <c:v>6.1</c:v>
                </c:pt>
                <c:pt idx="762">
                  <c:v>4.8</c:v>
                </c:pt>
                <c:pt idx="763">
                  <c:v>5.5</c:v>
                </c:pt>
                <c:pt idx="764">
                  <c:v>3.8</c:v>
                </c:pt>
                <c:pt idx="765">
                  <c:v>6.5</c:v>
                </c:pt>
                <c:pt idx="766">
                  <c:v>6.7</c:v>
                </c:pt>
                <c:pt idx="767">
                  <c:v>8.1</c:v>
                </c:pt>
                <c:pt idx="768">
                  <c:v>4.9000000000000004</c:v>
                </c:pt>
                <c:pt idx="769">
                  <c:v>7.3</c:v>
                </c:pt>
                <c:pt idx="770">
                  <c:v>6.4</c:v>
                </c:pt>
                <c:pt idx="771">
                  <c:v>6.7</c:v>
                </c:pt>
                <c:pt idx="772">
                  <c:v>3.6</c:v>
                </c:pt>
                <c:pt idx="773">
                  <c:v>5.7</c:v>
                </c:pt>
                <c:pt idx="774">
                  <c:v>6</c:v>
                </c:pt>
                <c:pt idx="775">
                  <c:v>4.7</c:v>
                </c:pt>
                <c:pt idx="776">
                  <c:v>6.3</c:v>
                </c:pt>
                <c:pt idx="777">
                  <c:v>5.9</c:v>
                </c:pt>
                <c:pt idx="778">
                  <c:v>5.9</c:v>
                </c:pt>
                <c:pt idx="779">
                  <c:v>7.5</c:v>
                </c:pt>
                <c:pt idx="780">
                  <c:v>5.6</c:v>
                </c:pt>
                <c:pt idx="781">
                  <c:v>6.4</c:v>
                </c:pt>
                <c:pt idx="782">
                  <c:v>6.3</c:v>
                </c:pt>
                <c:pt idx="783">
                  <c:v>4.3</c:v>
                </c:pt>
                <c:pt idx="784">
                  <c:v>5.9</c:v>
                </c:pt>
                <c:pt idx="785">
                  <c:v>5.5</c:v>
                </c:pt>
                <c:pt idx="786">
                  <c:v>6.2</c:v>
                </c:pt>
                <c:pt idx="787">
                  <c:v>8.8000000000000007</c:v>
                </c:pt>
                <c:pt idx="788">
                  <c:v>5.2</c:v>
                </c:pt>
                <c:pt idx="789">
                  <c:v>7</c:v>
                </c:pt>
                <c:pt idx="790">
                  <c:v>6.6</c:v>
                </c:pt>
                <c:pt idx="791">
                  <c:v>7.3</c:v>
                </c:pt>
                <c:pt idx="792">
                  <c:v>5.6</c:v>
                </c:pt>
                <c:pt idx="793">
                  <c:v>6.6</c:v>
                </c:pt>
                <c:pt idx="794">
                  <c:v>5.4</c:v>
                </c:pt>
                <c:pt idx="795">
                  <c:v>6.3</c:v>
                </c:pt>
                <c:pt idx="796">
                  <c:v>7.9</c:v>
                </c:pt>
                <c:pt idx="797">
                  <c:v>6.3</c:v>
                </c:pt>
                <c:pt idx="798">
                  <c:v>6</c:v>
                </c:pt>
                <c:pt idx="799">
                  <c:v>7.2</c:v>
                </c:pt>
                <c:pt idx="800">
                  <c:v>5.0999999999999996</c:v>
                </c:pt>
                <c:pt idx="801">
                  <c:v>7.3</c:v>
                </c:pt>
                <c:pt idx="802">
                  <c:v>8</c:v>
                </c:pt>
                <c:pt idx="803">
                  <c:v>6.2</c:v>
                </c:pt>
                <c:pt idx="804">
                  <c:v>6</c:v>
                </c:pt>
                <c:pt idx="805">
                  <c:v>6.7</c:v>
                </c:pt>
                <c:pt idx="806">
                  <c:v>8.1</c:v>
                </c:pt>
                <c:pt idx="807">
                  <c:v>6.4</c:v>
                </c:pt>
                <c:pt idx="808">
                  <c:v>8</c:v>
                </c:pt>
                <c:pt idx="809">
                  <c:v>6.3</c:v>
                </c:pt>
                <c:pt idx="810">
                  <c:v>6.4</c:v>
                </c:pt>
                <c:pt idx="811">
                  <c:v>6.6</c:v>
                </c:pt>
                <c:pt idx="812">
                  <c:v>6.4</c:v>
                </c:pt>
                <c:pt idx="813">
                  <c:v>6</c:v>
                </c:pt>
                <c:pt idx="814">
                  <c:v>6.6</c:v>
                </c:pt>
                <c:pt idx="815">
                  <c:v>5.9</c:v>
                </c:pt>
                <c:pt idx="816">
                  <c:v>6.4</c:v>
                </c:pt>
                <c:pt idx="817">
                  <c:v>6.3</c:v>
                </c:pt>
                <c:pt idx="818">
                  <c:v>7.3</c:v>
                </c:pt>
                <c:pt idx="819">
                  <c:v>6.8</c:v>
                </c:pt>
                <c:pt idx="820">
                  <c:v>7.2</c:v>
                </c:pt>
                <c:pt idx="821">
                  <c:v>5.7</c:v>
                </c:pt>
                <c:pt idx="822">
                  <c:v>6</c:v>
                </c:pt>
                <c:pt idx="823">
                  <c:v>6.5</c:v>
                </c:pt>
                <c:pt idx="824">
                  <c:v>5.8</c:v>
                </c:pt>
                <c:pt idx="825">
                  <c:v>5.8</c:v>
                </c:pt>
                <c:pt idx="826">
                  <c:v>6.7</c:v>
                </c:pt>
                <c:pt idx="827">
                  <c:v>7.8</c:v>
                </c:pt>
                <c:pt idx="828">
                  <c:v>5.6</c:v>
                </c:pt>
                <c:pt idx="829">
                  <c:v>5.8</c:v>
                </c:pt>
                <c:pt idx="830">
                  <c:v>7.4</c:v>
                </c:pt>
                <c:pt idx="831">
                  <c:v>6.9</c:v>
                </c:pt>
                <c:pt idx="832">
                  <c:v>5.5</c:v>
                </c:pt>
                <c:pt idx="833">
                  <c:v>6.3</c:v>
                </c:pt>
                <c:pt idx="834">
                  <c:v>4.7</c:v>
                </c:pt>
                <c:pt idx="835">
                  <c:v>5.6</c:v>
                </c:pt>
                <c:pt idx="836">
                  <c:v>6.4</c:v>
                </c:pt>
                <c:pt idx="837">
                  <c:v>4.2</c:v>
                </c:pt>
                <c:pt idx="838">
                  <c:v>6.4</c:v>
                </c:pt>
                <c:pt idx="839">
                  <c:v>7.7</c:v>
                </c:pt>
                <c:pt idx="840">
                  <c:v>6.7</c:v>
                </c:pt>
                <c:pt idx="841">
                  <c:v>7.7</c:v>
                </c:pt>
                <c:pt idx="842">
                  <c:v>5.7</c:v>
                </c:pt>
                <c:pt idx="843">
                  <c:v>7.6</c:v>
                </c:pt>
                <c:pt idx="844">
                  <c:v>6.4</c:v>
                </c:pt>
                <c:pt idx="845">
                  <c:v>5.6</c:v>
                </c:pt>
                <c:pt idx="846">
                  <c:v>6.8</c:v>
                </c:pt>
                <c:pt idx="847">
                  <c:v>2.4</c:v>
                </c:pt>
                <c:pt idx="848">
                  <c:v>6.2</c:v>
                </c:pt>
                <c:pt idx="849">
                  <c:v>5.9</c:v>
                </c:pt>
                <c:pt idx="850">
                  <c:v>7.1</c:v>
                </c:pt>
                <c:pt idx="851">
                  <c:v>7.6</c:v>
                </c:pt>
                <c:pt idx="852">
                  <c:v>5.5</c:v>
                </c:pt>
                <c:pt idx="853">
                  <c:v>7</c:v>
                </c:pt>
                <c:pt idx="854">
                  <c:v>7.1</c:v>
                </c:pt>
                <c:pt idx="855">
                  <c:v>7.4</c:v>
                </c:pt>
                <c:pt idx="856">
                  <c:v>7.6</c:v>
                </c:pt>
                <c:pt idx="857">
                  <c:v>5.9</c:v>
                </c:pt>
                <c:pt idx="858">
                  <c:v>5.9</c:v>
                </c:pt>
                <c:pt idx="859">
                  <c:v>8</c:v>
                </c:pt>
                <c:pt idx="860">
                  <c:v>7.4</c:v>
                </c:pt>
                <c:pt idx="861">
                  <c:v>5.8</c:v>
                </c:pt>
                <c:pt idx="862">
                  <c:v>6.3</c:v>
                </c:pt>
                <c:pt idx="863">
                  <c:v>5.7</c:v>
                </c:pt>
                <c:pt idx="864">
                  <c:v>5.0999999999999996</c:v>
                </c:pt>
                <c:pt idx="865">
                  <c:v>7.6</c:v>
                </c:pt>
                <c:pt idx="866">
                  <c:v>6.4</c:v>
                </c:pt>
                <c:pt idx="867">
                  <c:v>7.4</c:v>
                </c:pt>
                <c:pt idx="868">
                  <c:v>8.1999999999999993</c:v>
                </c:pt>
                <c:pt idx="869">
                  <c:v>6.5</c:v>
                </c:pt>
                <c:pt idx="870">
                  <c:v>5.5</c:v>
                </c:pt>
                <c:pt idx="871">
                  <c:v>6.5</c:v>
                </c:pt>
                <c:pt idx="872">
                  <c:v>5.6</c:v>
                </c:pt>
                <c:pt idx="873">
                  <c:v>4.5999999999999996</c:v>
                </c:pt>
                <c:pt idx="874">
                  <c:v>7.9</c:v>
                </c:pt>
                <c:pt idx="875">
                  <c:v>7.1</c:v>
                </c:pt>
                <c:pt idx="876">
                  <c:v>6.9</c:v>
                </c:pt>
                <c:pt idx="877">
                  <c:v>7.3</c:v>
                </c:pt>
                <c:pt idx="878">
                  <c:v>7</c:v>
                </c:pt>
                <c:pt idx="879">
                  <c:v>7.7</c:v>
                </c:pt>
                <c:pt idx="880">
                  <c:v>6.7</c:v>
                </c:pt>
                <c:pt idx="881">
                  <c:v>6.3</c:v>
                </c:pt>
                <c:pt idx="882">
                  <c:v>5.8</c:v>
                </c:pt>
                <c:pt idx="883">
                  <c:v>7.1</c:v>
                </c:pt>
                <c:pt idx="884">
                  <c:v>7.3</c:v>
                </c:pt>
                <c:pt idx="885">
                  <c:v>6.4</c:v>
                </c:pt>
                <c:pt idx="886">
                  <c:v>7.1</c:v>
                </c:pt>
                <c:pt idx="887">
                  <c:v>7.6</c:v>
                </c:pt>
                <c:pt idx="888">
                  <c:v>6.8</c:v>
                </c:pt>
                <c:pt idx="889">
                  <c:v>6.6</c:v>
                </c:pt>
                <c:pt idx="890">
                  <c:v>6.7</c:v>
                </c:pt>
                <c:pt idx="891">
                  <c:v>6.1</c:v>
                </c:pt>
                <c:pt idx="892">
                  <c:v>6</c:v>
                </c:pt>
                <c:pt idx="893">
                  <c:v>7.6</c:v>
                </c:pt>
                <c:pt idx="894">
                  <c:v>7.1</c:v>
                </c:pt>
                <c:pt idx="895">
                  <c:v>5</c:v>
                </c:pt>
                <c:pt idx="896">
                  <c:v>6.2</c:v>
                </c:pt>
                <c:pt idx="897">
                  <c:v>5.6</c:v>
                </c:pt>
                <c:pt idx="898">
                  <c:v>7.4</c:v>
                </c:pt>
                <c:pt idx="899">
                  <c:v>5</c:v>
                </c:pt>
                <c:pt idx="900">
                  <c:v>5.2</c:v>
                </c:pt>
                <c:pt idx="901">
                  <c:v>7.6</c:v>
                </c:pt>
                <c:pt idx="902">
                  <c:v>6.6</c:v>
                </c:pt>
                <c:pt idx="903">
                  <c:v>7</c:v>
                </c:pt>
                <c:pt idx="904">
                  <c:v>5.7</c:v>
                </c:pt>
                <c:pt idx="905">
                  <c:v>8.1999999999999993</c:v>
                </c:pt>
                <c:pt idx="906">
                  <c:v>6.2</c:v>
                </c:pt>
                <c:pt idx="907">
                  <c:v>6.6</c:v>
                </c:pt>
                <c:pt idx="908">
                  <c:v>4.7</c:v>
                </c:pt>
                <c:pt idx="909">
                  <c:v>6.3</c:v>
                </c:pt>
                <c:pt idx="910">
                  <c:v>6.1</c:v>
                </c:pt>
                <c:pt idx="911">
                  <c:v>6.7</c:v>
                </c:pt>
                <c:pt idx="912">
                  <c:v>6.1</c:v>
                </c:pt>
                <c:pt idx="913">
                  <c:v>7</c:v>
                </c:pt>
                <c:pt idx="914">
                  <c:v>7.4</c:v>
                </c:pt>
                <c:pt idx="915">
                  <c:v>7.3</c:v>
                </c:pt>
                <c:pt idx="916">
                  <c:v>5.8</c:v>
                </c:pt>
                <c:pt idx="917">
                  <c:v>6.7</c:v>
                </c:pt>
                <c:pt idx="918">
                  <c:v>5.8</c:v>
                </c:pt>
                <c:pt idx="919">
                  <c:v>7.8</c:v>
                </c:pt>
                <c:pt idx="920">
                  <c:v>6.6</c:v>
                </c:pt>
                <c:pt idx="921">
                  <c:v>6.5</c:v>
                </c:pt>
                <c:pt idx="922">
                  <c:v>6.7</c:v>
                </c:pt>
                <c:pt idx="923">
                  <c:v>7.3</c:v>
                </c:pt>
                <c:pt idx="924">
                  <c:v>5.8</c:v>
                </c:pt>
                <c:pt idx="925">
                  <c:v>5.5</c:v>
                </c:pt>
                <c:pt idx="926">
                  <c:v>6.3</c:v>
                </c:pt>
                <c:pt idx="927">
                  <c:v>7.4</c:v>
                </c:pt>
                <c:pt idx="928">
                  <c:v>5.9</c:v>
                </c:pt>
                <c:pt idx="929">
                  <c:v>6.2</c:v>
                </c:pt>
                <c:pt idx="930">
                  <c:v>5.9</c:v>
                </c:pt>
                <c:pt idx="931">
                  <c:v>6.5</c:v>
                </c:pt>
                <c:pt idx="932">
                  <c:v>4.4000000000000004</c:v>
                </c:pt>
                <c:pt idx="933">
                  <c:v>3.5</c:v>
                </c:pt>
                <c:pt idx="934">
                  <c:v>6.6</c:v>
                </c:pt>
                <c:pt idx="935">
                  <c:v>6</c:v>
                </c:pt>
                <c:pt idx="936">
                  <c:v>6.4</c:v>
                </c:pt>
                <c:pt idx="937">
                  <c:v>6.5</c:v>
                </c:pt>
                <c:pt idx="938">
                  <c:v>4.3</c:v>
                </c:pt>
                <c:pt idx="939">
                  <c:v>4.2</c:v>
                </c:pt>
                <c:pt idx="940">
                  <c:v>6.5</c:v>
                </c:pt>
                <c:pt idx="941">
                  <c:v>6.1</c:v>
                </c:pt>
                <c:pt idx="942">
                  <c:v>6.3</c:v>
                </c:pt>
                <c:pt idx="943">
                  <c:v>6.2</c:v>
                </c:pt>
                <c:pt idx="944">
                  <c:v>5.9</c:v>
                </c:pt>
                <c:pt idx="945">
                  <c:v>5.9</c:v>
                </c:pt>
                <c:pt idx="946">
                  <c:v>6.5</c:v>
                </c:pt>
                <c:pt idx="947">
                  <c:v>6.4</c:v>
                </c:pt>
                <c:pt idx="948">
                  <c:v>6.5</c:v>
                </c:pt>
                <c:pt idx="949">
                  <c:v>5.7</c:v>
                </c:pt>
                <c:pt idx="950">
                  <c:v>8</c:v>
                </c:pt>
                <c:pt idx="951">
                  <c:v>7.3</c:v>
                </c:pt>
                <c:pt idx="952">
                  <c:v>6.7</c:v>
                </c:pt>
                <c:pt idx="953">
                  <c:v>7.5</c:v>
                </c:pt>
                <c:pt idx="954">
                  <c:v>5.4</c:v>
                </c:pt>
                <c:pt idx="955">
                  <c:v>6.6</c:v>
                </c:pt>
                <c:pt idx="956">
                  <c:v>7.7</c:v>
                </c:pt>
                <c:pt idx="957">
                  <c:v>5.8</c:v>
                </c:pt>
                <c:pt idx="958">
                  <c:v>6.4</c:v>
                </c:pt>
                <c:pt idx="959">
                  <c:v>5.6</c:v>
                </c:pt>
                <c:pt idx="960">
                  <c:v>6</c:v>
                </c:pt>
                <c:pt idx="961">
                  <c:v>6.2</c:v>
                </c:pt>
                <c:pt idx="962">
                  <c:v>5.9</c:v>
                </c:pt>
                <c:pt idx="963">
                  <c:v>5.0999999999999996</c:v>
                </c:pt>
                <c:pt idx="964">
                  <c:v>6.8</c:v>
                </c:pt>
                <c:pt idx="965">
                  <c:v>6</c:v>
                </c:pt>
                <c:pt idx="966">
                  <c:v>5.0999999999999996</c:v>
                </c:pt>
                <c:pt idx="967">
                  <c:v>5.8</c:v>
                </c:pt>
                <c:pt idx="968">
                  <c:v>6.2</c:v>
                </c:pt>
                <c:pt idx="969">
                  <c:v>6.4</c:v>
                </c:pt>
                <c:pt idx="970">
                  <c:v>4.8</c:v>
                </c:pt>
                <c:pt idx="971">
                  <c:v>4.9000000000000004</c:v>
                </c:pt>
                <c:pt idx="972">
                  <c:v>5.6</c:v>
                </c:pt>
                <c:pt idx="973">
                  <c:v>5.5</c:v>
                </c:pt>
                <c:pt idx="974">
                  <c:v>3.7</c:v>
                </c:pt>
                <c:pt idx="975">
                  <c:v>5.9</c:v>
                </c:pt>
                <c:pt idx="976">
                  <c:v>6.3</c:v>
                </c:pt>
                <c:pt idx="977">
                  <c:v>7.6</c:v>
                </c:pt>
                <c:pt idx="978">
                  <c:v>8.3000000000000007</c:v>
                </c:pt>
                <c:pt idx="979">
                  <c:v>6.9</c:v>
                </c:pt>
                <c:pt idx="980">
                  <c:v>6.7</c:v>
                </c:pt>
                <c:pt idx="981">
                  <c:v>6.8</c:v>
                </c:pt>
                <c:pt idx="982">
                  <c:v>7.1</c:v>
                </c:pt>
                <c:pt idx="983">
                  <c:v>6.4</c:v>
                </c:pt>
                <c:pt idx="984">
                  <c:v>6.4</c:v>
                </c:pt>
                <c:pt idx="985">
                  <c:v>7.4</c:v>
                </c:pt>
                <c:pt idx="986">
                  <c:v>6.4</c:v>
                </c:pt>
                <c:pt idx="987">
                  <c:v>6</c:v>
                </c:pt>
                <c:pt idx="988">
                  <c:v>6.5</c:v>
                </c:pt>
                <c:pt idx="989">
                  <c:v>7.8</c:v>
                </c:pt>
                <c:pt idx="990">
                  <c:v>6</c:v>
                </c:pt>
                <c:pt idx="991">
                  <c:v>7</c:v>
                </c:pt>
                <c:pt idx="992">
                  <c:v>6</c:v>
                </c:pt>
                <c:pt idx="993">
                  <c:v>6.1</c:v>
                </c:pt>
                <c:pt idx="994">
                  <c:v>6.8</c:v>
                </c:pt>
                <c:pt idx="995">
                  <c:v>6.4</c:v>
                </c:pt>
                <c:pt idx="996">
                  <c:v>4.5</c:v>
                </c:pt>
                <c:pt idx="997">
                  <c:v>5.8</c:v>
                </c:pt>
                <c:pt idx="998">
                  <c:v>6.3</c:v>
                </c:pt>
                <c:pt idx="999">
                  <c:v>5.7</c:v>
                </c:pt>
                <c:pt idx="1000">
                  <c:v>7.2</c:v>
                </c:pt>
                <c:pt idx="1001">
                  <c:v>7.6</c:v>
                </c:pt>
                <c:pt idx="1002">
                  <c:v>4.7</c:v>
                </c:pt>
                <c:pt idx="1003">
                  <c:v>6.6</c:v>
                </c:pt>
                <c:pt idx="1004">
                  <c:v>6.8</c:v>
                </c:pt>
                <c:pt idx="1005">
                  <c:v>7.3</c:v>
                </c:pt>
                <c:pt idx="1006">
                  <c:v>4.8</c:v>
                </c:pt>
                <c:pt idx="1007">
                  <c:v>6.3</c:v>
                </c:pt>
                <c:pt idx="1008">
                  <c:v>5.5</c:v>
                </c:pt>
                <c:pt idx="1009">
                  <c:v>6.2</c:v>
                </c:pt>
                <c:pt idx="1010">
                  <c:v>5.8</c:v>
                </c:pt>
                <c:pt idx="1011">
                  <c:v>5.7</c:v>
                </c:pt>
                <c:pt idx="1012">
                  <c:v>6.5</c:v>
                </c:pt>
                <c:pt idx="1013">
                  <c:v>6.7</c:v>
                </c:pt>
                <c:pt idx="1014">
                  <c:v>7.4</c:v>
                </c:pt>
                <c:pt idx="1015">
                  <c:v>6.9</c:v>
                </c:pt>
                <c:pt idx="1016">
                  <c:v>5.5</c:v>
                </c:pt>
                <c:pt idx="1017">
                  <c:v>8.1</c:v>
                </c:pt>
                <c:pt idx="1018">
                  <c:v>7.7</c:v>
                </c:pt>
                <c:pt idx="1019">
                  <c:v>7.3</c:v>
                </c:pt>
                <c:pt idx="1020">
                  <c:v>5.2</c:v>
                </c:pt>
                <c:pt idx="1021">
                  <c:v>7.1</c:v>
                </c:pt>
                <c:pt idx="1022">
                  <c:v>7.1</c:v>
                </c:pt>
                <c:pt idx="1023">
                  <c:v>7.2</c:v>
                </c:pt>
                <c:pt idx="1024">
                  <c:v>6.5</c:v>
                </c:pt>
                <c:pt idx="1025">
                  <c:v>4.5999999999999996</c:v>
                </c:pt>
                <c:pt idx="1026">
                  <c:v>5.6</c:v>
                </c:pt>
                <c:pt idx="1027">
                  <c:v>7.7</c:v>
                </c:pt>
                <c:pt idx="1028">
                  <c:v>7.2</c:v>
                </c:pt>
                <c:pt idx="1029">
                  <c:v>6.8</c:v>
                </c:pt>
                <c:pt idx="1030">
                  <c:v>5.4</c:v>
                </c:pt>
                <c:pt idx="1031">
                  <c:v>6.3</c:v>
                </c:pt>
                <c:pt idx="1032">
                  <c:v>5.6</c:v>
                </c:pt>
                <c:pt idx="1033">
                  <c:v>6.8</c:v>
                </c:pt>
                <c:pt idx="1034">
                  <c:v>4.3</c:v>
                </c:pt>
                <c:pt idx="1035">
                  <c:v>6.3</c:v>
                </c:pt>
                <c:pt idx="1036">
                  <c:v>6.5</c:v>
                </c:pt>
                <c:pt idx="1037">
                  <c:v>6.4</c:v>
                </c:pt>
                <c:pt idx="1038">
                  <c:v>6.3</c:v>
                </c:pt>
                <c:pt idx="1039">
                  <c:v>5.9</c:v>
                </c:pt>
                <c:pt idx="1040">
                  <c:v>6.5</c:v>
                </c:pt>
                <c:pt idx="1041">
                  <c:v>6.5</c:v>
                </c:pt>
                <c:pt idx="1042">
                  <c:v>6.1</c:v>
                </c:pt>
                <c:pt idx="1043">
                  <c:v>5.9</c:v>
                </c:pt>
                <c:pt idx="1044">
                  <c:v>6.6</c:v>
                </c:pt>
                <c:pt idx="1045">
                  <c:v>7.4</c:v>
                </c:pt>
                <c:pt idx="1046">
                  <c:v>7.3</c:v>
                </c:pt>
                <c:pt idx="1047">
                  <c:v>6.6</c:v>
                </c:pt>
                <c:pt idx="1048">
                  <c:v>5.6</c:v>
                </c:pt>
                <c:pt idx="1049">
                  <c:v>5.3</c:v>
                </c:pt>
                <c:pt idx="1050">
                  <c:v>6</c:v>
                </c:pt>
                <c:pt idx="1051">
                  <c:v>5.4</c:v>
                </c:pt>
                <c:pt idx="1052">
                  <c:v>6.8</c:v>
                </c:pt>
                <c:pt idx="1053">
                  <c:v>6.4</c:v>
                </c:pt>
                <c:pt idx="1054">
                  <c:v>4.9000000000000004</c:v>
                </c:pt>
                <c:pt idx="1055">
                  <c:v>5.8</c:v>
                </c:pt>
                <c:pt idx="1056">
                  <c:v>7.1</c:v>
                </c:pt>
                <c:pt idx="1057">
                  <c:v>7.2</c:v>
                </c:pt>
                <c:pt idx="1058">
                  <c:v>6</c:v>
                </c:pt>
                <c:pt idx="1059">
                  <c:v>6</c:v>
                </c:pt>
                <c:pt idx="1060">
                  <c:v>7</c:v>
                </c:pt>
                <c:pt idx="1061">
                  <c:v>5.4</c:v>
                </c:pt>
                <c:pt idx="1062">
                  <c:v>6.5</c:v>
                </c:pt>
                <c:pt idx="1063">
                  <c:v>6.4</c:v>
                </c:pt>
                <c:pt idx="1064">
                  <c:v>4.9000000000000004</c:v>
                </c:pt>
                <c:pt idx="1065">
                  <c:v>6.3</c:v>
                </c:pt>
                <c:pt idx="1066">
                  <c:v>7.7</c:v>
                </c:pt>
                <c:pt idx="1067">
                  <c:v>7.8</c:v>
                </c:pt>
                <c:pt idx="1068">
                  <c:v>5.5</c:v>
                </c:pt>
                <c:pt idx="1069">
                  <c:v>7.5</c:v>
                </c:pt>
                <c:pt idx="1070">
                  <c:v>6.4</c:v>
                </c:pt>
                <c:pt idx="1071">
                  <c:v>5.6</c:v>
                </c:pt>
                <c:pt idx="1072">
                  <c:v>7.5</c:v>
                </c:pt>
                <c:pt idx="1073">
                  <c:v>6.8</c:v>
                </c:pt>
                <c:pt idx="1074">
                  <c:v>6.8</c:v>
                </c:pt>
                <c:pt idx="1075">
                  <c:v>6</c:v>
                </c:pt>
                <c:pt idx="1076">
                  <c:v>7.3</c:v>
                </c:pt>
                <c:pt idx="1077">
                  <c:v>6</c:v>
                </c:pt>
                <c:pt idx="1078">
                  <c:v>7</c:v>
                </c:pt>
                <c:pt idx="1079">
                  <c:v>5.0999999999999996</c:v>
                </c:pt>
                <c:pt idx="1080">
                  <c:v>6.8</c:v>
                </c:pt>
                <c:pt idx="1081">
                  <c:v>6.5</c:v>
                </c:pt>
                <c:pt idx="1082">
                  <c:v>6.6</c:v>
                </c:pt>
                <c:pt idx="1083">
                  <c:v>7.2</c:v>
                </c:pt>
                <c:pt idx="1084">
                  <c:v>7</c:v>
                </c:pt>
                <c:pt idx="1085">
                  <c:v>7</c:v>
                </c:pt>
                <c:pt idx="1086">
                  <c:v>5.9</c:v>
                </c:pt>
                <c:pt idx="1087">
                  <c:v>5.4</c:v>
                </c:pt>
                <c:pt idx="1088">
                  <c:v>6.6</c:v>
                </c:pt>
                <c:pt idx="1089">
                  <c:v>7</c:v>
                </c:pt>
                <c:pt idx="1090">
                  <c:v>6.5</c:v>
                </c:pt>
                <c:pt idx="1091">
                  <c:v>6.3</c:v>
                </c:pt>
                <c:pt idx="1092">
                  <c:v>6.5</c:v>
                </c:pt>
                <c:pt idx="1093">
                  <c:v>6.5</c:v>
                </c:pt>
                <c:pt idx="1094">
                  <c:v>5.8</c:v>
                </c:pt>
                <c:pt idx="1095">
                  <c:v>6.6</c:v>
                </c:pt>
                <c:pt idx="1096">
                  <c:v>5.4</c:v>
                </c:pt>
                <c:pt idx="1097">
                  <c:v>6.1</c:v>
                </c:pt>
                <c:pt idx="1098">
                  <c:v>4</c:v>
                </c:pt>
                <c:pt idx="1099">
                  <c:v>7.6</c:v>
                </c:pt>
                <c:pt idx="1100">
                  <c:v>7.9</c:v>
                </c:pt>
                <c:pt idx="1101">
                  <c:v>5.3</c:v>
                </c:pt>
                <c:pt idx="1102">
                  <c:v>6.6</c:v>
                </c:pt>
                <c:pt idx="1103">
                  <c:v>6.3</c:v>
                </c:pt>
                <c:pt idx="1104">
                  <c:v>7.2</c:v>
                </c:pt>
                <c:pt idx="1105">
                  <c:v>7</c:v>
                </c:pt>
                <c:pt idx="1106">
                  <c:v>6.9</c:v>
                </c:pt>
                <c:pt idx="1107">
                  <c:v>5.2</c:v>
                </c:pt>
                <c:pt idx="1108">
                  <c:v>8.1</c:v>
                </c:pt>
                <c:pt idx="1109">
                  <c:v>6.6</c:v>
                </c:pt>
                <c:pt idx="1110">
                  <c:v>6.2</c:v>
                </c:pt>
                <c:pt idx="1111">
                  <c:v>7.2</c:v>
                </c:pt>
                <c:pt idx="1112">
                  <c:v>7.3</c:v>
                </c:pt>
                <c:pt idx="1113">
                  <c:v>6.7</c:v>
                </c:pt>
                <c:pt idx="1114">
                  <c:v>6.4</c:v>
                </c:pt>
                <c:pt idx="1115">
                  <c:v>7.8</c:v>
                </c:pt>
                <c:pt idx="1116">
                  <c:v>6.4</c:v>
                </c:pt>
                <c:pt idx="1117">
                  <c:v>4.0999999999999996</c:v>
                </c:pt>
                <c:pt idx="1118">
                  <c:v>4.0999999999999996</c:v>
                </c:pt>
                <c:pt idx="1119">
                  <c:v>7.4</c:v>
                </c:pt>
                <c:pt idx="1120">
                  <c:v>5.8</c:v>
                </c:pt>
                <c:pt idx="1121">
                  <c:v>7.6</c:v>
                </c:pt>
                <c:pt idx="1122">
                  <c:v>7.2</c:v>
                </c:pt>
                <c:pt idx="1123">
                  <c:v>7.8</c:v>
                </c:pt>
                <c:pt idx="1124">
                  <c:v>7.7</c:v>
                </c:pt>
                <c:pt idx="1125">
                  <c:v>6.4</c:v>
                </c:pt>
                <c:pt idx="1126">
                  <c:v>5.0999999999999996</c:v>
                </c:pt>
                <c:pt idx="1127">
                  <c:v>5.5</c:v>
                </c:pt>
                <c:pt idx="1128">
                  <c:v>7.4</c:v>
                </c:pt>
                <c:pt idx="1129">
                  <c:v>6</c:v>
                </c:pt>
                <c:pt idx="1130">
                  <c:v>7.5</c:v>
                </c:pt>
                <c:pt idx="1131">
                  <c:v>7</c:v>
                </c:pt>
                <c:pt idx="1132">
                  <c:v>7.5</c:v>
                </c:pt>
                <c:pt idx="1133">
                  <c:v>7.3</c:v>
                </c:pt>
                <c:pt idx="1134">
                  <c:v>5.7</c:v>
                </c:pt>
                <c:pt idx="1135">
                  <c:v>7.3</c:v>
                </c:pt>
                <c:pt idx="1136">
                  <c:v>7.2</c:v>
                </c:pt>
                <c:pt idx="1137">
                  <c:v>5.9</c:v>
                </c:pt>
                <c:pt idx="1138">
                  <c:v>7.8</c:v>
                </c:pt>
                <c:pt idx="1139">
                  <c:v>7.7</c:v>
                </c:pt>
                <c:pt idx="1140">
                  <c:v>8.1</c:v>
                </c:pt>
                <c:pt idx="1141">
                  <c:v>6.6</c:v>
                </c:pt>
                <c:pt idx="1142">
                  <c:v>7.1</c:v>
                </c:pt>
                <c:pt idx="1143">
                  <c:v>5.9</c:v>
                </c:pt>
                <c:pt idx="1144">
                  <c:v>8</c:v>
                </c:pt>
                <c:pt idx="1145">
                  <c:v>4.5999999999999996</c:v>
                </c:pt>
                <c:pt idx="1146">
                  <c:v>6.1</c:v>
                </c:pt>
                <c:pt idx="1147">
                  <c:v>6.4</c:v>
                </c:pt>
                <c:pt idx="1148">
                  <c:v>6</c:v>
                </c:pt>
                <c:pt idx="1149">
                  <c:v>5.2</c:v>
                </c:pt>
                <c:pt idx="1150">
                  <c:v>7.6</c:v>
                </c:pt>
                <c:pt idx="1151">
                  <c:v>6.4</c:v>
                </c:pt>
                <c:pt idx="1152">
                  <c:v>6.1</c:v>
                </c:pt>
                <c:pt idx="1153">
                  <c:v>6.1</c:v>
                </c:pt>
                <c:pt idx="1154">
                  <c:v>5.2</c:v>
                </c:pt>
                <c:pt idx="1155">
                  <c:v>7.7</c:v>
                </c:pt>
                <c:pt idx="1156">
                  <c:v>7.3</c:v>
                </c:pt>
                <c:pt idx="1157">
                  <c:v>6.9</c:v>
                </c:pt>
                <c:pt idx="1158">
                  <c:v>8.5</c:v>
                </c:pt>
                <c:pt idx="1159">
                  <c:v>6.3</c:v>
                </c:pt>
                <c:pt idx="1160">
                  <c:v>5.9</c:v>
                </c:pt>
                <c:pt idx="1161">
                  <c:v>7.8</c:v>
                </c:pt>
                <c:pt idx="1162">
                  <c:v>6.7</c:v>
                </c:pt>
                <c:pt idx="1163">
                  <c:v>6.4</c:v>
                </c:pt>
                <c:pt idx="1164">
                  <c:v>5.9</c:v>
                </c:pt>
                <c:pt idx="1165">
                  <c:v>6.6</c:v>
                </c:pt>
                <c:pt idx="1166">
                  <c:v>6.8</c:v>
                </c:pt>
                <c:pt idx="1167">
                  <c:v>6.5</c:v>
                </c:pt>
                <c:pt idx="1168">
                  <c:v>6.6</c:v>
                </c:pt>
                <c:pt idx="1169">
                  <c:v>5.8</c:v>
                </c:pt>
                <c:pt idx="1170">
                  <c:v>6.9</c:v>
                </c:pt>
                <c:pt idx="1171">
                  <c:v>7.1</c:v>
                </c:pt>
                <c:pt idx="1172">
                  <c:v>5.8</c:v>
                </c:pt>
                <c:pt idx="1173">
                  <c:v>7.2</c:v>
                </c:pt>
                <c:pt idx="1174">
                  <c:v>6</c:v>
                </c:pt>
                <c:pt idx="1175">
                  <c:v>4.7</c:v>
                </c:pt>
                <c:pt idx="1176">
                  <c:v>5.2</c:v>
                </c:pt>
                <c:pt idx="1177">
                  <c:v>5.5</c:v>
                </c:pt>
                <c:pt idx="1178">
                  <c:v>7</c:v>
                </c:pt>
                <c:pt idx="1179">
                  <c:v>5.8</c:v>
                </c:pt>
                <c:pt idx="1180">
                  <c:v>6.2</c:v>
                </c:pt>
                <c:pt idx="1181">
                  <c:v>6.5</c:v>
                </c:pt>
                <c:pt idx="1182">
                  <c:v>7.2</c:v>
                </c:pt>
                <c:pt idx="1183">
                  <c:v>5.0999999999999996</c:v>
                </c:pt>
                <c:pt idx="1184">
                  <c:v>4.7</c:v>
                </c:pt>
                <c:pt idx="1185">
                  <c:v>5.9</c:v>
                </c:pt>
                <c:pt idx="1186">
                  <c:v>5.8</c:v>
                </c:pt>
                <c:pt idx="1187">
                  <c:v>7.2</c:v>
                </c:pt>
                <c:pt idx="1188">
                  <c:v>6.2</c:v>
                </c:pt>
                <c:pt idx="1189">
                  <c:v>5.7</c:v>
                </c:pt>
                <c:pt idx="1190">
                  <c:v>6.1</c:v>
                </c:pt>
                <c:pt idx="1191">
                  <c:v>6</c:v>
                </c:pt>
                <c:pt idx="1192">
                  <c:v>6.9</c:v>
                </c:pt>
                <c:pt idx="1193">
                  <c:v>6.5</c:v>
                </c:pt>
                <c:pt idx="1194">
                  <c:v>5</c:v>
                </c:pt>
                <c:pt idx="1195">
                  <c:v>5.7</c:v>
                </c:pt>
                <c:pt idx="1196">
                  <c:v>7</c:v>
                </c:pt>
                <c:pt idx="1197">
                  <c:v>5.0999999999999996</c:v>
                </c:pt>
                <c:pt idx="1198">
                  <c:v>5.3</c:v>
                </c:pt>
                <c:pt idx="1199">
                  <c:v>4.4000000000000004</c:v>
                </c:pt>
                <c:pt idx="1200">
                  <c:v>4.7</c:v>
                </c:pt>
                <c:pt idx="1201">
                  <c:v>6.7</c:v>
                </c:pt>
                <c:pt idx="1202">
                  <c:v>6.7</c:v>
                </c:pt>
                <c:pt idx="1203">
                  <c:v>5.7</c:v>
                </c:pt>
                <c:pt idx="1204">
                  <c:v>7.4</c:v>
                </c:pt>
                <c:pt idx="1205">
                  <c:v>6.1</c:v>
                </c:pt>
                <c:pt idx="1206">
                  <c:v>6.4</c:v>
                </c:pt>
                <c:pt idx="1207">
                  <c:v>6.2</c:v>
                </c:pt>
                <c:pt idx="1208">
                  <c:v>6.2</c:v>
                </c:pt>
                <c:pt idx="1209">
                  <c:v>5.9</c:v>
                </c:pt>
                <c:pt idx="1210">
                  <c:v>4</c:v>
                </c:pt>
                <c:pt idx="1211">
                  <c:v>6.2</c:v>
                </c:pt>
                <c:pt idx="1212">
                  <c:v>4.5999999999999996</c:v>
                </c:pt>
                <c:pt idx="1213">
                  <c:v>6.4</c:v>
                </c:pt>
                <c:pt idx="1214">
                  <c:v>5.9</c:v>
                </c:pt>
                <c:pt idx="1215">
                  <c:v>5.0999999999999996</c:v>
                </c:pt>
                <c:pt idx="1216">
                  <c:v>7.6</c:v>
                </c:pt>
                <c:pt idx="1217">
                  <c:v>4.2</c:v>
                </c:pt>
                <c:pt idx="1218">
                  <c:v>7.8</c:v>
                </c:pt>
                <c:pt idx="1219">
                  <c:v>5.8</c:v>
                </c:pt>
                <c:pt idx="1220">
                  <c:v>5.9</c:v>
                </c:pt>
                <c:pt idx="1221">
                  <c:v>8.4</c:v>
                </c:pt>
                <c:pt idx="1222">
                  <c:v>4.8</c:v>
                </c:pt>
                <c:pt idx="1223">
                  <c:v>6.2</c:v>
                </c:pt>
                <c:pt idx="1224">
                  <c:v>6.5</c:v>
                </c:pt>
                <c:pt idx="1225">
                  <c:v>6.3</c:v>
                </c:pt>
                <c:pt idx="1226">
                  <c:v>3.3</c:v>
                </c:pt>
                <c:pt idx="1227">
                  <c:v>5.9</c:v>
                </c:pt>
                <c:pt idx="1228">
                  <c:v>5.8</c:v>
                </c:pt>
                <c:pt idx="1229">
                  <c:v>4.7</c:v>
                </c:pt>
                <c:pt idx="1230">
                  <c:v>4.0999999999999996</c:v>
                </c:pt>
                <c:pt idx="1231">
                  <c:v>6.8</c:v>
                </c:pt>
                <c:pt idx="1232">
                  <c:v>6.2</c:v>
                </c:pt>
                <c:pt idx="1233">
                  <c:v>4.5</c:v>
                </c:pt>
                <c:pt idx="1234">
                  <c:v>5.8</c:v>
                </c:pt>
                <c:pt idx="1235">
                  <c:v>7.3</c:v>
                </c:pt>
                <c:pt idx="1236">
                  <c:v>5.9</c:v>
                </c:pt>
                <c:pt idx="1237">
                  <c:v>4.4000000000000004</c:v>
                </c:pt>
                <c:pt idx="1238">
                  <c:v>5.8</c:v>
                </c:pt>
                <c:pt idx="1239">
                  <c:v>5.0999999999999996</c:v>
                </c:pt>
                <c:pt idx="1240">
                  <c:v>6.9</c:v>
                </c:pt>
                <c:pt idx="1241">
                  <c:v>6.2</c:v>
                </c:pt>
                <c:pt idx="1242">
                  <c:v>6.9</c:v>
                </c:pt>
                <c:pt idx="1243">
                  <c:v>7.3</c:v>
                </c:pt>
                <c:pt idx="1244">
                  <c:v>7.1</c:v>
                </c:pt>
                <c:pt idx="1245">
                  <c:v>6</c:v>
                </c:pt>
                <c:pt idx="1246">
                  <c:v>7</c:v>
                </c:pt>
                <c:pt idx="1247">
                  <c:v>7.6</c:v>
                </c:pt>
                <c:pt idx="1248">
                  <c:v>8.4</c:v>
                </c:pt>
                <c:pt idx="1249">
                  <c:v>7.1</c:v>
                </c:pt>
                <c:pt idx="1250">
                  <c:v>7</c:v>
                </c:pt>
                <c:pt idx="1251">
                  <c:v>8</c:v>
                </c:pt>
                <c:pt idx="1252">
                  <c:v>5.3</c:v>
                </c:pt>
                <c:pt idx="1253">
                  <c:v>4.9000000000000004</c:v>
                </c:pt>
                <c:pt idx="1254">
                  <c:v>6.4</c:v>
                </c:pt>
                <c:pt idx="1255">
                  <c:v>7.4</c:v>
                </c:pt>
                <c:pt idx="1256">
                  <c:v>6.1</c:v>
                </c:pt>
                <c:pt idx="1257">
                  <c:v>6.5</c:v>
                </c:pt>
                <c:pt idx="1258">
                  <c:v>5.7</c:v>
                </c:pt>
                <c:pt idx="1259">
                  <c:v>5.0999999999999996</c:v>
                </c:pt>
                <c:pt idx="1260">
                  <c:v>6.6</c:v>
                </c:pt>
                <c:pt idx="1261">
                  <c:v>6.5</c:v>
                </c:pt>
                <c:pt idx="1262">
                  <c:v>6.9</c:v>
                </c:pt>
                <c:pt idx="1263">
                  <c:v>7.6</c:v>
                </c:pt>
                <c:pt idx="1264">
                  <c:v>5.6</c:v>
                </c:pt>
                <c:pt idx="1265">
                  <c:v>6.2</c:v>
                </c:pt>
                <c:pt idx="1266">
                  <c:v>4.4000000000000004</c:v>
                </c:pt>
                <c:pt idx="1267">
                  <c:v>5.6</c:v>
                </c:pt>
                <c:pt idx="1268">
                  <c:v>5.5</c:v>
                </c:pt>
                <c:pt idx="1269">
                  <c:v>6.7</c:v>
                </c:pt>
                <c:pt idx="1270">
                  <c:v>6.1</c:v>
                </c:pt>
                <c:pt idx="1271">
                  <c:v>6.2</c:v>
                </c:pt>
                <c:pt idx="1272">
                  <c:v>7.3</c:v>
                </c:pt>
                <c:pt idx="1273">
                  <c:v>6.6</c:v>
                </c:pt>
                <c:pt idx="1274">
                  <c:v>8.1999999999999993</c:v>
                </c:pt>
                <c:pt idx="1275">
                  <c:v>6.4</c:v>
                </c:pt>
                <c:pt idx="1276">
                  <c:v>6.4</c:v>
                </c:pt>
                <c:pt idx="1277">
                  <c:v>5.2</c:v>
                </c:pt>
                <c:pt idx="1278">
                  <c:v>6.5</c:v>
                </c:pt>
                <c:pt idx="1279">
                  <c:v>7.1</c:v>
                </c:pt>
                <c:pt idx="1280">
                  <c:v>7.3</c:v>
                </c:pt>
                <c:pt idx="1281">
                  <c:v>5.2</c:v>
                </c:pt>
                <c:pt idx="1282">
                  <c:v>7.7</c:v>
                </c:pt>
                <c:pt idx="1283">
                  <c:v>7.6</c:v>
                </c:pt>
                <c:pt idx="1284">
                  <c:v>5.7</c:v>
                </c:pt>
                <c:pt idx="1285">
                  <c:v>7</c:v>
                </c:pt>
                <c:pt idx="1286">
                  <c:v>6</c:v>
                </c:pt>
                <c:pt idx="1287">
                  <c:v>8.1</c:v>
                </c:pt>
                <c:pt idx="1288">
                  <c:v>8</c:v>
                </c:pt>
                <c:pt idx="1289">
                  <c:v>5.6</c:v>
                </c:pt>
                <c:pt idx="1290">
                  <c:v>6.1</c:v>
                </c:pt>
                <c:pt idx="1291">
                  <c:v>6.9</c:v>
                </c:pt>
                <c:pt idx="1292">
                  <c:v>5.2</c:v>
                </c:pt>
                <c:pt idx="1293">
                  <c:v>7</c:v>
                </c:pt>
                <c:pt idx="1294">
                  <c:v>6.3</c:v>
                </c:pt>
                <c:pt idx="1295">
                  <c:v>7</c:v>
                </c:pt>
                <c:pt idx="1296">
                  <c:v>6.9</c:v>
                </c:pt>
                <c:pt idx="1297">
                  <c:v>6.2</c:v>
                </c:pt>
                <c:pt idx="1298">
                  <c:v>6.4</c:v>
                </c:pt>
                <c:pt idx="1299">
                  <c:v>6.4</c:v>
                </c:pt>
                <c:pt idx="1300">
                  <c:v>5.7</c:v>
                </c:pt>
                <c:pt idx="1301">
                  <c:v>6.1</c:v>
                </c:pt>
                <c:pt idx="1302">
                  <c:v>5.4</c:v>
                </c:pt>
                <c:pt idx="1303">
                  <c:v>6.7</c:v>
                </c:pt>
                <c:pt idx="1304">
                  <c:v>6.8</c:v>
                </c:pt>
                <c:pt idx="1305">
                  <c:v>6</c:v>
                </c:pt>
                <c:pt idx="1306">
                  <c:v>7.8</c:v>
                </c:pt>
                <c:pt idx="1307">
                  <c:v>5.3</c:v>
                </c:pt>
                <c:pt idx="1308">
                  <c:v>4.5</c:v>
                </c:pt>
                <c:pt idx="1309">
                  <c:v>5.4</c:v>
                </c:pt>
                <c:pt idx="1310">
                  <c:v>7.8</c:v>
                </c:pt>
                <c:pt idx="1311">
                  <c:v>7.2</c:v>
                </c:pt>
                <c:pt idx="1312">
                  <c:v>6.6</c:v>
                </c:pt>
                <c:pt idx="1313">
                  <c:v>7.6</c:v>
                </c:pt>
                <c:pt idx="1314">
                  <c:v>5.9</c:v>
                </c:pt>
                <c:pt idx="1315">
                  <c:v>6.7</c:v>
                </c:pt>
                <c:pt idx="1316">
                  <c:v>7.7</c:v>
                </c:pt>
                <c:pt idx="1317">
                  <c:v>5.4</c:v>
                </c:pt>
                <c:pt idx="1318">
                  <c:v>6.9</c:v>
                </c:pt>
                <c:pt idx="1319">
                  <c:v>7.7</c:v>
                </c:pt>
                <c:pt idx="1320">
                  <c:v>6.8</c:v>
                </c:pt>
                <c:pt idx="1321">
                  <c:v>6.4</c:v>
                </c:pt>
                <c:pt idx="1322">
                  <c:v>5.7</c:v>
                </c:pt>
                <c:pt idx="1323">
                  <c:v>7.3</c:v>
                </c:pt>
                <c:pt idx="1324">
                  <c:v>6.8</c:v>
                </c:pt>
                <c:pt idx="1325">
                  <c:v>6.3</c:v>
                </c:pt>
                <c:pt idx="1326">
                  <c:v>5.9</c:v>
                </c:pt>
                <c:pt idx="1327">
                  <c:v>7.4</c:v>
                </c:pt>
                <c:pt idx="1328">
                  <c:v>8.3000000000000007</c:v>
                </c:pt>
                <c:pt idx="1329">
                  <c:v>6.2</c:v>
                </c:pt>
                <c:pt idx="1330">
                  <c:v>6.3</c:v>
                </c:pt>
                <c:pt idx="1331">
                  <c:v>5.8</c:v>
                </c:pt>
                <c:pt idx="1332">
                  <c:v>7.5</c:v>
                </c:pt>
                <c:pt idx="1333">
                  <c:v>6.3</c:v>
                </c:pt>
                <c:pt idx="1334">
                  <c:v>6.4</c:v>
                </c:pt>
                <c:pt idx="1335">
                  <c:v>7.2</c:v>
                </c:pt>
                <c:pt idx="1336">
                  <c:v>6.3</c:v>
                </c:pt>
                <c:pt idx="1337">
                  <c:v>6.9</c:v>
                </c:pt>
                <c:pt idx="1338">
                  <c:v>6.6</c:v>
                </c:pt>
                <c:pt idx="1339">
                  <c:v>6</c:v>
                </c:pt>
                <c:pt idx="1340">
                  <c:v>7.5</c:v>
                </c:pt>
                <c:pt idx="1341">
                  <c:v>7.7</c:v>
                </c:pt>
                <c:pt idx="1342">
                  <c:v>6.2</c:v>
                </c:pt>
                <c:pt idx="1343">
                  <c:v>5.4</c:v>
                </c:pt>
                <c:pt idx="1344">
                  <c:v>6.6</c:v>
                </c:pt>
                <c:pt idx="1345">
                  <c:v>5.3</c:v>
                </c:pt>
                <c:pt idx="1346">
                  <c:v>5.6</c:v>
                </c:pt>
                <c:pt idx="1347">
                  <c:v>5.9</c:v>
                </c:pt>
                <c:pt idx="1348">
                  <c:v>7.8</c:v>
                </c:pt>
                <c:pt idx="1349">
                  <c:v>6.7</c:v>
                </c:pt>
                <c:pt idx="1350">
                  <c:v>7.4</c:v>
                </c:pt>
                <c:pt idx="1351">
                  <c:v>6.2</c:v>
                </c:pt>
                <c:pt idx="1352">
                  <c:v>5.4</c:v>
                </c:pt>
                <c:pt idx="1353">
                  <c:v>6.7</c:v>
                </c:pt>
                <c:pt idx="1354">
                  <c:v>5.3</c:v>
                </c:pt>
                <c:pt idx="1355">
                  <c:v>5.9</c:v>
                </c:pt>
                <c:pt idx="1356">
                  <c:v>4.8</c:v>
                </c:pt>
                <c:pt idx="1357">
                  <c:v>3.8</c:v>
                </c:pt>
                <c:pt idx="1358">
                  <c:v>8.5</c:v>
                </c:pt>
                <c:pt idx="1359">
                  <c:v>6.8</c:v>
                </c:pt>
                <c:pt idx="1360">
                  <c:v>5.3</c:v>
                </c:pt>
                <c:pt idx="1361">
                  <c:v>7.3</c:v>
                </c:pt>
                <c:pt idx="1362">
                  <c:v>6.6</c:v>
                </c:pt>
                <c:pt idx="1363">
                  <c:v>6.2</c:v>
                </c:pt>
                <c:pt idx="1364">
                  <c:v>5.2</c:v>
                </c:pt>
                <c:pt idx="1365">
                  <c:v>6.2</c:v>
                </c:pt>
                <c:pt idx="1366">
                  <c:v>6.2</c:v>
                </c:pt>
                <c:pt idx="1367">
                  <c:v>6.6</c:v>
                </c:pt>
                <c:pt idx="1368">
                  <c:v>6.2</c:v>
                </c:pt>
                <c:pt idx="1369">
                  <c:v>5.0999999999999996</c:v>
                </c:pt>
                <c:pt idx="1370">
                  <c:v>6.6</c:v>
                </c:pt>
                <c:pt idx="1371">
                  <c:v>6.1</c:v>
                </c:pt>
                <c:pt idx="1372">
                  <c:v>6.6</c:v>
                </c:pt>
                <c:pt idx="1373">
                  <c:v>5.9</c:v>
                </c:pt>
                <c:pt idx="1374">
                  <c:v>6.3</c:v>
                </c:pt>
                <c:pt idx="1375">
                  <c:v>7.1</c:v>
                </c:pt>
                <c:pt idx="1376">
                  <c:v>5</c:v>
                </c:pt>
                <c:pt idx="1377">
                  <c:v>5.6</c:v>
                </c:pt>
                <c:pt idx="1378">
                  <c:v>7.4</c:v>
                </c:pt>
                <c:pt idx="1379">
                  <c:v>4.5</c:v>
                </c:pt>
                <c:pt idx="1380">
                  <c:v>6.2</c:v>
                </c:pt>
                <c:pt idx="1381">
                  <c:v>5</c:v>
                </c:pt>
                <c:pt idx="1382">
                  <c:v>6.5</c:v>
                </c:pt>
                <c:pt idx="1383">
                  <c:v>5.0999999999999996</c:v>
                </c:pt>
                <c:pt idx="1384">
                  <c:v>6.5</c:v>
                </c:pt>
                <c:pt idx="1385">
                  <c:v>6.2</c:v>
                </c:pt>
                <c:pt idx="1386">
                  <c:v>6.3</c:v>
                </c:pt>
                <c:pt idx="1387">
                  <c:v>3.8</c:v>
                </c:pt>
                <c:pt idx="1388">
                  <c:v>6.2</c:v>
                </c:pt>
                <c:pt idx="1389">
                  <c:v>5.7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7.3</c:v>
                </c:pt>
                <c:pt idx="1394">
                  <c:v>5.5</c:v>
                </c:pt>
                <c:pt idx="1395">
                  <c:v>6.7</c:v>
                </c:pt>
                <c:pt idx="1396">
                  <c:v>4.8</c:v>
                </c:pt>
                <c:pt idx="1397">
                  <c:v>5.7</c:v>
                </c:pt>
                <c:pt idx="1398">
                  <c:v>5.0999999999999996</c:v>
                </c:pt>
                <c:pt idx="1399">
                  <c:v>6</c:v>
                </c:pt>
                <c:pt idx="1400">
                  <c:v>4.2</c:v>
                </c:pt>
                <c:pt idx="1401">
                  <c:v>7.4</c:v>
                </c:pt>
                <c:pt idx="1402">
                  <c:v>4.5999999999999996</c:v>
                </c:pt>
                <c:pt idx="1403">
                  <c:v>6.9</c:v>
                </c:pt>
                <c:pt idx="1404">
                  <c:v>6.9</c:v>
                </c:pt>
                <c:pt idx="1405">
                  <c:v>8</c:v>
                </c:pt>
                <c:pt idx="1406">
                  <c:v>6.4</c:v>
                </c:pt>
                <c:pt idx="1407">
                  <c:v>6.3</c:v>
                </c:pt>
                <c:pt idx="1408">
                  <c:v>6.8</c:v>
                </c:pt>
                <c:pt idx="1409">
                  <c:v>6.8</c:v>
                </c:pt>
                <c:pt idx="1410">
                  <c:v>5.4</c:v>
                </c:pt>
                <c:pt idx="1411">
                  <c:v>7.2</c:v>
                </c:pt>
                <c:pt idx="1412">
                  <c:v>7.3</c:v>
                </c:pt>
                <c:pt idx="1413">
                  <c:v>5.2</c:v>
                </c:pt>
                <c:pt idx="1414">
                  <c:v>5.5</c:v>
                </c:pt>
                <c:pt idx="1415">
                  <c:v>7.7</c:v>
                </c:pt>
                <c:pt idx="1416">
                  <c:v>7.1</c:v>
                </c:pt>
                <c:pt idx="1417">
                  <c:v>5.3</c:v>
                </c:pt>
                <c:pt idx="1418">
                  <c:v>5.6</c:v>
                </c:pt>
                <c:pt idx="1419">
                  <c:v>5.7</c:v>
                </c:pt>
                <c:pt idx="1420">
                  <c:v>7.1</c:v>
                </c:pt>
                <c:pt idx="1421">
                  <c:v>7.6</c:v>
                </c:pt>
                <c:pt idx="1422">
                  <c:v>5.5</c:v>
                </c:pt>
                <c:pt idx="1423">
                  <c:v>5.0999999999999996</c:v>
                </c:pt>
                <c:pt idx="1424">
                  <c:v>6.3</c:v>
                </c:pt>
                <c:pt idx="1425">
                  <c:v>4.9000000000000004</c:v>
                </c:pt>
                <c:pt idx="1426">
                  <c:v>6.5</c:v>
                </c:pt>
                <c:pt idx="1427">
                  <c:v>5.6</c:v>
                </c:pt>
                <c:pt idx="1428">
                  <c:v>5.3</c:v>
                </c:pt>
                <c:pt idx="1429">
                  <c:v>6.5</c:v>
                </c:pt>
                <c:pt idx="1430">
                  <c:v>6.8</c:v>
                </c:pt>
                <c:pt idx="1431">
                  <c:v>6.5</c:v>
                </c:pt>
                <c:pt idx="1432">
                  <c:v>6</c:v>
                </c:pt>
                <c:pt idx="1433">
                  <c:v>8.4</c:v>
                </c:pt>
                <c:pt idx="1434">
                  <c:v>6</c:v>
                </c:pt>
                <c:pt idx="1435">
                  <c:v>7.6</c:v>
                </c:pt>
                <c:pt idx="1436">
                  <c:v>6.9</c:v>
                </c:pt>
                <c:pt idx="1437">
                  <c:v>6.4</c:v>
                </c:pt>
                <c:pt idx="1438">
                  <c:v>5.0999999999999996</c:v>
                </c:pt>
                <c:pt idx="1439">
                  <c:v>7</c:v>
                </c:pt>
                <c:pt idx="1440">
                  <c:v>5.7</c:v>
                </c:pt>
                <c:pt idx="1441">
                  <c:v>6.8</c:v>
                </c:pt>
                <c:pt idx="1442">
                  <c:v>6.7</c:v>
                </c:pt>
                <c:pt idx="1443">
                  <c:v>6.2</c:v>
                </c:pt>
                <c:pt idx="1444">
                  <c:v>7.2</c:v>
                </c:pt>
                <c:pt idx="1445">
                  <c:v>6.2</c:v>
                </c:pt>
                <c:pt idx="1446">
                  <c:v>5.6</c:v>
                </c:pt>
                <c:pt idx="1447">
                  <c:v>4.4000000000000004</c:v>
                </c:pt>
                <c:pt idx="1448">
                  <c:v>7.5</c:v>
                </c:pt>
                <c:pt idx="1449">
                  <c:v>7.1</c:v>
                </c:pt>
                <c:pt idx="1450">
                  <c:v>6.4</c:v>
                </c:pt>
                <c:pt idx="1451">
                  <c:v>7.1</c:v>
                </c:pt>
                <c:pt idx="1452">
                  <c:v>6.9</c:v>
                </c:pt>
                <c:pt idx="1453">
                  <c:v>7.5</c:v>
                </c:pt>
                <c:pt idx="1454">
                  <c:v>6.3</c:v>
                </c:pt>
                <c:pt idx="1455">
                  <c:v>6.4</c:v>
                </c:pt>
                <c:pt idx="1456">
                  <c:v>5.9</c:v>
                </c:pt>
                <c:pt idx="1457">
                  <c:v>6.8</c:v>
                </c:pt>
                <c:pt idx="1458">
                  <c:v>6.3</c:v>
                </c:pt>
                <c:pt idx="1459">
                  <c:v>3.6</c:v>
                </c:pt>
                <c:pt idx="1460">
                  <c:v>5.3</c:v>
                </c:pt>
                <c:pt idx="1461">
                  <c:v>5.9</c:v>
                </c:pt>
                <c:pt idx="1462">
                  <c:v>6.9</c:v>
                </c:pt>
                <c:pt idx="1463">
                  <c:v>6.9</c:v>
                </c:pt>
                <c:pt idx="1464">
                  <c:v>6.1</c:v>
                </c:pt>
                <c:pt idx="1465">
                  <c:v>8.5</c:v>
                </c:pt>
                <c:pt idx="1466">
                  <c:v>6.3</c:v>
                </c:pt>
                <c:pt idx="1467">
                  <c:v>7.3</c:v>
                </c:pt>
                <c:pt idx="1468">
                  <c:v>6.3</c:v>
                </c:pt>
                <c:pt idx="1469">
                  <c:v>7.2</c:v>
                </c:pt>
                <c:pt idx="1470">
                  <c:v>7.3</c:v>
                </c:pt>
                <c:pt idx="1471">
                  <c:v>6.3</c:v>
                </c:pt>
                <c:pt idx="1472">
                  <c:v>8.1</c:v>
                </c:pt>
                <c:pt idx="1473">
                  <c:v>6.9</c:v>
                </c:pt>
                <c:pt idx="1474">
                  <c:v>6.3</c:v>
                </c:pt>
                <c:pt idx="1475">
                  <c:v>7.3</c:v>
                </c:pt>
                <c:pt idx="1476">
                  <c:v>6.1</c:v>
                </c:pt>
                <c:pt idx="1477">
                  <c:v>6.9</c:v>
                </c:pt>
                <c:pt idx="1478">
                  <c:v>7.2</c:v>
                </c:pt>
                <c:pt idx="1479">
                  <c:v>6.4</c:v>
                </c:pt>
                <c:pt idx="1480">
                  <c:v>6.4</c:v>
                </c:pt>
                <c:pt idx="1481">
                  <c:v>8.3000000000000007</c:v>
                </c:pt>
                <c:pt idx="1482">
                  <c:v>7.2</c:v>
                </c:pt>
                <c:pt idx="1483">
                  <c:v>6.8</c:v>
                </c:pt>
                <c:pt idx="1484">
                  <c:v>6.5</c:v>
                </c:pt>
                <c:pt idx="1485">
                  <c:v>7.8</c:v>
                </c:pt>
                <c:pt idx="1486">
                  <c:v>7.6</c:v>
                </c:pt>
                <c:pt idx="1487">
                  <c:v>7.2</c:v>
                </c:pt>
                <c:pt idx="1488">
                  <c:v>6.7</c:v>
                </c:pt>
                <c:pt idx="1489">
                  <c:v>6.8</c:v>
                </c:pt>
                <c:pt idx="1490">
                  <c:v>6.3</c:v>
                </c:pt>
                <c:pt idx="1491">
                  <c:v>6.2</c:v>
                </c:pt>
                <c:pt idx="1492">
                  <c:v>6.2</c:v>
                </c:pt>
                <c:pt idx="1493">
                  <c:v>8.6</c:v>
                </c:pt>
                <c:pt idx="1494">
                  <c:v>8</c:v>
                </c:pt>
                <c:pt idx="1495">
                  <c:v>7</c:v>
                </c:pt>
                <c:pt idx="1496">
                  <c:v>8</c:v>
                </c:pt>
                <c:pt idx="1497">
                  <c:v>8.1</c:v>
                </c:pt>
                <c:pt idx="1498">
                  <c:v>6.7</c:v>
                </c:pt>
                <c:pt idx="1499">
                  <c:v>7.9</c:v>
                </c:pt>
                <c:pt idx="1500">
                  <c:v>6.1</c:v>
                </c:pt>
                <c:pt idx="1501">
                  <c:v>4.2</c:v>
                </c:pt>
                <c:pt idx="1502">
                  <c:v>6.1</c:v>
                </c:pt>
                <c:pt idx="1503">
                  <c:v>6.6</c:v>
                </c:pt>
                <c:pt idx="1504">
                  <c:v>7.5</c:v>
                </c:pt>
                <c:pt idx="1505">
                  <c:v>7.4</c:v>
                </c:pt>
                <c:pt idx="1506">
                  <c:v>7.2</c:v>
                </c:pt>
                <c:pt idx="1507">
                  <c:v>6.9</c:v>
                </c:pt>
                <c:pt idx="1508">
                  <c:v>7.4</c:v>
                </c:pt>
                <c:pt idx="1509">
                  <c:v>5.4</c:v>
                </c:pt>
                <c:pt idx="1510">
                  <c:v>6.8</c:v>
                </c:pt>
                <c:pt idx="1511">
                  <c:v>6.3</c:v>
                </c:pt>
                <c:pt idx="1512">
                  <c:v>7.2</c:v>
                </c:pt>
                <c:pt idx="1513">
                  <c:v>6.9</c:v>
                </c:pt>
                <c:pt idx="1514">
                  <c:v>6</c:v>
                </c:pt>
                <c:pt idx="1515">
                  <c:v>5.9</c:v>
                </c:pt>
                <c:pt idx="1516">
                  <c:v>5.4</c:v>
                </c:pt>
                <c:pt idx="1517">
                  <c:v>5.9</c:v>
                </c:pt>
                <c:pt idx="1518">
                  <c:v>6.1</c:v>
                </c:pt>
                <c:pt idx="1519">
                  <c:v>7.7</c:v>
                </c:pt>
                <c:pt idx="1520">
                  <c:v>5.8</c:v>
                </c:pt>
                <c:pt idx="1521">
                  <c:v>7.6</c:v>
                </c:pt>
                <c:pt idx="1522">
                  <c:v>6.1</c:v>
                </c:pt>
                <c:pt idx="1523">
                  <c:v>5.4</c:v>
                </c:pt>
                <c:pt idx="1524">
                  <c:v>5.0999999999999996</c:v>
                </c:pt>
                <c:pt idx="1525">
                  <c:v>6.4</c:v>
                </c:pt>
                <c:pt idx="1526">
                  <c:v>6.3</c:v>
                </c:pt>
                <c:pt idx="1527">
                  <c:v>7.5</c:v>
                </c:pt>
                <c:pt idx="1528">
                  <c:v>7.1</c:v>
                </c:pt>
                <c:pt idx="1529">
                  <c:v>7.8</c:v>
                </c:pt>
                <c:pt idx="1530">
                  <c:v>6.5</c:v>
                </c:pt>
                <c:pt idx="1531">
                  <c:v>6.6</c:v>
                </c:pt>
                <c:pt idx="1532">
                  <c:v>7.4</c:v>
                </c:pt>
                <c:pt idx="1533">
                  <c:v>7.6</c:v>
                </c:pt>
                <c:pt idx="1534">
                  <c:v>7.5</c:v>
                </c:pt>
                <c:pt idx="1535">
                  <c:v>6.6</c:v>
                </c:pt>
                <c:pt idx="1536">
                  <c:v>7.2</c:v>
                </c:pt>
                <c:pt idx="1537">
                  <c:v>7.6</c:v>
                </c:pt>
                <c:pt idx="1538">
                  <c:v>6.2</c:v>
                </c:pt>
                <c:pt idx="1539">
                  <c:v>5.6</c:v>
                </c:pt>
                <c:pt idx="1540">
                  <c:v>7.6</c:v>
                </c:pt>
                <c:pt idx="1541">
                  <c:v>6.6</c:v>
                </c:pt>
                <c:pt idx="1542">
                  <c:v>7</c:v>
                </c:pt>
                <c:pt idx="1543">
                  <c:v>2.7</c:v>
                </c:pt>
                <c:pt idx="1544">
                  <c:v>7.6</c:v>
                </c:pt>
                <c:pt idx="1545">
                  <c:v>6.6</c:v>
                </c:pt>
                <c:pt idx="1546">
                  <c:v>6.9</c:v>
                </c:pt>
                <c:pt idx="1547">
                  <c:v>6.8</c:v>
                </c:pt>
                <c:pt idx="1548">
                  <c:v>3.7</c:v>
                </c:pt>
                <c:pt idx="1549">
                  <c:v>6.1</c:v>
                </c:pt>
                <c:pt idx="1550">
                  <c:v>5.9</c:v>
                </c:pt>
                <c:pt idx="1551">
                  <c:v>6.7</c:v>
                </c:pt>
                <c:pt idx="1552">
                  <c:v>6.9</c:v>
                </c:pt>
                <c:pt idx="1553">
                  <c:v>5.5</c:v>
                </c:pt>
                <c:pt idx="1554">
                  <c:v>7.1</c:v>
                </c:pt>
                <c:pt idx="1555">
                  <c:v>7.1</c:v>
                </c:pt>
                <c:pt idx="1556">
                  <c:v>7.3</c:v>
                </c:pt>
                <c:pt idx="1557">
                  <c:v>3.4</c:v>
                </c:pt>
                <c:pt idx="1558">
                  <c:v>6.8</c:v>
                </c:pt>
                <c:pt idx="1559">
                  <c:v>6.9</c:v>
                </c:pt>
                <c:pt idx="1560">
                  <c:v>7</c:v>
                </c:pt>
                <c:pt idx="1561">
                  <c:v>5.5</c:v>
                </c:pt>
                <c:pt idx="1562">
                  <c:v>5.0999999999999996</c:v>
                </c:pt>
                <c:pt idx="1563">
                  <c:v>6.2</c:v>
                </c:pt>
                <c:pt idx="1564">
                  <c:v>5.9</c:v>
                </c:pt>
                <c:pt idx="1565">
                  <c:v>5.2</c:v>
                </c:pt>
                <c:pt idx="1566">
                  <c:v>6.2</c:v>
                </c:pt>
                <c:pt idx="1567">
                  <c:v>5.5</c:v>
                </c:pt>
                <c:pt idx="1568">
                  <c:v>7.4</c:v>
                </c:pt>
                <c:pt idx="1569">
                  <c:v>4.4000000000000004</c:v>
                </c:pt>
                <c:pt idx="1570">
                  <c:v>6.3</c:v>
                </c:pt>
                <c:pt idx="1571">
                  <c:v>6.1</c:v>
                </c:pt>
                <c:pt idx="1572">
                  <c:v>5.3</c:v>
                </c:pt>
                <c:pt idx="1573">
                  <c:v>5.4</c:v>
                </c:pt>
                <c:pt idx="1574">
                  <c:v>6.7</c:v>
                </c:pt>
                <c:pt idx="1575">
                  <c:v>5.9</c:v>
                </c:pt>
                <c:pt idx="1576">
                  <c:v>7.3</c:v>
                </c:pt>
                <c:pt idx="1577">
                  <c:v>5.5</c:v>
                </c:pt>
                <c:pt idx="1578">
                  <c:v>5.8</c:v>
                </c:pt>
                <c:pt idx="1579">
                  <c:v>4.5999999999999996</c:v>
                </c:pt>
                <c:pt idx="1580">
                  <c:v>6.7</c:v>
                </c:pt>
                <c:pt idx="1581">
                  <c:v>5.0999999999999996</c:v>
                </c:pt>
                <c:pt idx="1582">
                  <c:v>5.6</c:v>
                </c:pt>
                <c:pt idx="1583">
                  <c:v>7</c:v>
                </c:pt>
                <c:pt idx="1584">
                  <c:v>6.4</c:v>
                </c:pt>
                <c:pt idx="1585">
                  <c:v>6.7</c:v>
                </c:pt>
                <c:pt idx="1586">
                  <c:v>4.0999999999999996</c:v>
                </c:pt>
                <c:pt idx="1587">
                  <c:v>5.5</c:v>
                </c:pt>
                <c:pt idx="1588">
                  <c:v>2.7</c:v>
                </c:pt>
                <c:pt idx="1589">
                  <c:v>6.4</c:v>
                </c:pt>
                <c:pt idx="1590">
                  <c:v>4.8</c:v>
                </c:pt>
                <c:pt idx="1591">
                  <c:v>6.1</c:v>
                </c:pt>
                <c:pt idx="1592">
                  <c:v>4.8</c:v>
                </c:pt>
                <c:pt idx="1593">
                  <c:v>7</c:v>
                </c:pt>
                <c:pt idx="1594">
                  <c:v>6.8</c:v>
                </c:pt>
                <c:pt idx="1595">
                  <c:v>5.6</c:v>
                </c:pt>
                <c:pt idx="1596">
                  <c:v>6.1</c:v>
                </c:pt>
                <c:pt idx="1597">
                  <c:v>7.9</c:v>
                </c:pt>
                <c:pt idx="1598">
                  <c:v>8.4</c:v>
                </c:pt>
                <c:pt idx="1599">
                  <c:v>6.5</c:v>
                </c:pt>
                <c:pt idx="1600">
                  <c:v>7.1</c:v>
                </c:pt>
                <c:pt idx="1601">
                  <c:v>6.6</c:v>
                </c:pt>
                <c:pt idx="1602">
                  <c:v>7</c:v>
                </c:pt>
                <c:pt idx="1603">
                  <c:v>5.6</c:v>
                </c:pt>
                <c:pt idx="1604">
                  <c:v>4.8</c:v>
                </c:pt>
                <c:pt idx="1605">
                  <c:v>7.5</c:v>
                </c:pt>
                <c:pt idx="1606">
                  <c:v>6</c:v>
                </c:pt>
                <c:pt idx="1607">
                  <c:v>6.8</c:v>
                </c:pt>
                <c:pt idx="1608">
                  <c:v>6.5</c:v>
                </c:pt>
                <c:pt idx="1609">
                  <c:v>7.9</c:v>
                </c:pt>
                <c:pt idx="1610">
                  <c:v>6.4</c:v>
                </c:pt>
                <c:pt idx="1611">
                  <c:v>5.8</c:v>
                </c:pt>
                <c:pt idx="1612">
                  <c:v>7.7</c:v>
                </c:pt>
                <c:pt idx="1613">
                  <c:v>5.3</c:v>
                </c:pt>
                <c:pt idx="1614">
                  <c:v>5.3</c:v>
                </c:pt>
                <c:pt idx="1615">
                  <c:v>7.5</c:v>
                </c:pt>
                <c:pt idx="1616">
                  <c:v>6.9</c:v>
                </c:pt>
                <c:pt idx="1617">
                  <c:v>4.9000000000000004</c:v>
                </c:pt>
                <c:pt idx="1618">
                  <c:v>7.1</c:v>
                </c:pt>
                <c:pt idx="1619">
                  <c:v>8</c:v>
                </c:pt>
                <c:pt idx="1620">
                  <c:v>7.9</c:v>
                </c:pt>
                <c:pt idx="1621">
                  <c:v>7.6</c:v>
                </c:pt>
                <c:pt idx="1622">
                  <c:v>5.9</c:v>
                </c:pt>
                <c:pt idx="1623">
                  <c:v>6.3</c:v>
                </c:pt>
                <c:pt idx="1624">
                  <c:v>6.4</c:v>
                </c:pt>
                <c:pt idx="1625">
                  <c:v>8.1999999999999993</c:v>
                </c:pt>
                <c:pt idx="1626">
                  <c:v>6.9</c:v>
                </c:pt>
                <c:pt idx="1627">
                  <c:v>7.8</c:v>
                </c:pt>
                <c:pt idx="1628">
                  <c:v>6.7</c:v>
                </c:pt>
                <c:pt idx="1629">
                  <c:v>7.5</c:v>
                </c:pt>
                <c:pt idx="1630">
                  <c:v>7.4</c:v>
                </c:pt>
                <c:pt idx="1631">
                  <c:v>5.2</c:v>
                </c:pt>
                <c:pt idx="1632">
                  <c:v>7.6</c:v>
                </c:pt>
                <c:pt idx="1633">
                  <c:v>7.3</c:v>
                </c:pt>
                <c:pt idx="1634">
                  <c:v>6.6</c:v>
                </c:pt>
                <c:pt idx="1635">
                  <c:v>6.8</c:v>
                </c:pt>
                <c:pt idx="1636">
                  <c:v>6.9</c:v>
                </c:pt>
                <c:pt idx="1637">
                  <c:v>5.8</c:v>
                </c:pt>
                <c:pt idx="1638">
                  <c:v>6.6</c:v>
                </c:pt>
                <c:pt idx="1639">
                  <c:v>6.7</c:v>
                </c:pt>
                <c:pt idx="1640">
                  <c:v>6.7</c:v>
                </c:pt>
                <c:pt idx="1641">
                  <c:v>6.3</c:v>
                </c:pt>
                <c:pt idx="1642">
                  <c:v>7.7</c:v>
                </c:pt>
                <c:pt idx="1643">
                  <c:v>6.1</c:v>
                </c:pt>
                <c:pt idx="1644">
                  <c:v>4.9000000000000004</c:v>
                </c:pt>
                <c:pt idx="1645">
                  <c:v>6.2</c:v>
                </c:pt>
                <c:pt idx="1646">
                  <c:v>7.8</c:v>
                </c:pt>
                <c:pt idx="1647">
                  <c:v>8.1999999999999993</c:v>
                </c:pt>
                <c:pt idx="1648">
                  <c:v>6.9</c:v>
                </c:pt>
                <c:pt idx="1649">
                  <c:v>6.2</c:v>
                </c:pt>
                <c:pt idx="1650">
                  <c:v>6.9</c:v>
                </c:pt>
                <c:pt idx="1651">
                  <c:v>4.8</c:v>
                </c:pt>
                <c:pt idx="1652">
                  <c:v>5.3</c:v>
                </c:pt>
                <c:pt idx="1653">
                  <c:v>6.7</c:v>
                </c:pt>
                <c:pt idx="1654">
                  <c:v>5.4</c:v>
                </c:pt>
                <c:pt idx="1655">
                  <c:v>5.4</c:v>
                </c:pt>
                <c:pt idx="1656">
                  <c:v>4.9000000000000004</c:v>
                </c:pt>
                <c:pt idx="1657">
                  <c:v>6.1</c:v>
                </c:pt>
                <c:pt idx="1658">
                  <c:v>5.8</c:v>
                </c:pt>
                <c:pt idx="1659">
                  <c:v>7</c:v>
                </c:pt>
                <c:pt idx="1660">
                  <c:v>6.5</c:v>
                </c:pt>
                <c:pt idx="1661">
                  <c:v>6.6</c:v>
                </c:pt>
                <c:pt idx="1662">
                  <c:v>5.7</c:v>
                </c:pt>
                <c:pt idx="1663">
                  <c:v>6.6</c:v>
                </c:pt>
                <c:pt idx="1664">
                  <c:v>7</c:v>
                </c:pt>
                <c:pt idx="1665">
                  <c:v>7.4</c:v>
                </c:pt>
                <c:pt idx="1666">
                  <c:v>5.3</c:v>
                </c:pt>
                <c:pt idx="1667">
                  <c:v>7.4</c:v>
                </c:pt>
                <c:pt idx="1668">
                  <c:v>7.4</c:v>
                </c:pt>
                <c:pt idx="1669">
                  <c:v>6.8</c:v>
                </c:pt>
                <c:pt idx="1670">
                  <c:v>7.2</c:v>
                </c:pt>
                <c:pt idx="1671">
                  <c:v>6</c:v>
                </c:pt>
                <c:pt idx="1672">
                  <c:v>6.6</c:v>
                </c:pt>
                <c:pt idx="1673">
                  <c:v>7.9</c:v>
                </c:pt>
                <c:pt idx="1674">
                  <c:v>5.7</c:v>
                </c:pt>
                <c:pt idx="1675">
                  <c:v>7.1</c:v>
                </c:pt>
                <c:pt idx="1676">
                  <c:v>5.6</c:v>
                </c:pt>
                <c:pt idx="1677">
                  <c:v>7.8</c:v>
                </c:pt>
                <c:pt idx="1678">
                  <c:v>7.9</c:v>
                </c:pt>
                <c:pt idx="1679">
                  <c:v>6.9</c:v>
                </c:pt>
                <c:pt idx="1680">
                  <c:v>7.7</c:v>
                </c:pt>
                <c:pt idx="1681">
                  <c:v>6.9</c:v>
                </c:pt>
                <c:pt idx="1682">
                  <c:v>6</c:v>
                </c:pt>
                <c:pt idx="1683">
                  <c:v>6.2</c:v>
                </c:pt>
                <c:pt idx="1684">
                  <c:v>5.9</c:v>
                </c:pt>
                <c:pt idx="1685">
                  <c:v>6.8</c:v>
                </c:pt>
                <c:pt idx="1686">
                  <c:v>3.6</c:v>
                </c:pt>
                <c:pt idx="1687">
                  <c:v>6.7</c:v>
                </c:pt>
                <c:pt idx="1688">
                  <c:v>6.3</c:v>
                </c:pt>
                <c:pt idx="1689">
                  <c:v>6.4</c:v>
                </c:pt>
                <c:pt idx="1690">
                  <c:v>6.4</c:v>
                </c:pt>
                <c:pt idx="1691">
                  <c:v>5.7</c:v>
                </c:pt>
                <c:pt idx="1692">
                  <c:v>6.2</c:v>
                </c:pt>
                <c:pt idx="1693">
                  <c:v>5.2</c:v>
                </c:pt>
                <c:pt idx="1694">
                  <c:v>6.1</c:v>
                </c:pt>
                <c:pt idx="1695">
                  <c:v>7.1</c:v>
                </c:pt>
                <c:pt idx="1696">
                  <c:v>7.2</c:v>
                </c:pt>
                <c:pt idx="1697">
                  <c:v>6.5</c:v>
                </c:pt>
                <c:pt idx="1698">
                  <c:v>6</c:v>
                </c:pt>
                <c:pt idx="1699">
                  <c:v>7</c:v>
                </c:pt>
                <c:pt idx="1700">
                  <c:v>7</c:v>
                </c:pt>
                <c:pt idx="1701">
                  <c:v>7.5</c:v>
                </c:pt>
                <c:pt idx="1702">
                  <c:v>6.6</c:v>
                </c:pt>
                <c:pt idx="1703">
                  <c:v>7.4</c:v>
                </c:pt>
                <c:pt idx="1704">
                  <c:v>6.5</c:v>
                </c:pt>
                <c:pt idx="1705">
                  <c:v>6.2</c:v>
                </c:pt>
                <c:pt idx="1706">
                  <c:v>7.8</c:v>
                </c:pt>
                <c:pt idx="1707">
                  <c:v>5.2</c:v>
                </c:pt>
                <c:pt idx="1708">
                  <c:v>6.5</c:v>
                </c:pt>
                <c:pt idx="1709">
                  <c:v>6.5</c:v>
                </c:pt>
                <c:pt idx="1710">
                  <c:v>5.2</c:v>
                </c:pt>
                <c:pt idx="1711">
                  <c:v>7.2</c:v>
                </c:pt>
                <c:pt idx="1712">
                  <c:v>7.1</c:v>
                </c:pt>
                <c:pt idx="1713">
                  <c:v>4.5</c:v>
                </c:pt>
                <c:pt idx="1714">
                  <c:v>5.7</c:v>
                </c:pt>
                <c:pt idx="1715">
                  <c:v>6</c:v>
                </c:pt>
                <c:pt idx="1716">
                  <c:v>6.4</c:v>
                </c:pt>
                <c:pt idx="1717">
                  <c:v>5.2</c:v>
                </c:pt>
                <c:pt idx="1718">
                  <c:v>4.3</c:v>
                </c:pt>
                <c:pt idx="1719">
                  <c:v>6.1</c:v>
                </c:pt>
                <c:pt idx="1720">
                  <c:v>6.8</c:v>
                </c:pt>
                <c:pt idx="1721">
                  <c:v>5.2</c:v>
                </c:pt>
                <c:pt idx="1722">
                  <c:v>6.5</c:v>
                </c:pt>
                <c:pt idx="1723">
                  <c:v>7.5</c:v>
                </c:pt>
                <c:pt idx="1724">
                  <c:v>7.1</c:v>
                </c:pt>
                <c:pt idx="1725">
                  <c:v>6.9</c:v>
                </c:pt>
                <c:pt idx="1726">
                  <c:v>8</c:v>
                </c:pt>
                <c:pt idx="1727">
                  <c:v>8.1999999999999993</c:v>
                </c:pt>
                <c:pt idx="1728">
                  <c:v>6.4</c:v>
                </c:pt>
                <c:pt idx="1729">
                  <c:v>7.9</c:v>
                </c:pt>
                <c:pt idx="1730">
                  <c:v>6.7</c:v>
                </c:pt>
                <c:pt idx="1731">
                  <c:v>6.1</c:v>
                </c:pt>
                <c:pt idx="1732">
                  <c:v>8.9</c:v>
                </c:pt>
                <c:pt idx="1733">
                  <c:v>8.1</c:v>
                </c:pt>
                <c:pt idx="1734">
                  <c:v>6.2</c:v>
                </c:pt>
                <c:pt idx="1735">
                  <c:v>4.9000000000000004</c:v>
                </c:pt>
                <c:pt idx="1736">
                  <c:v>5.8</c:v>
                </c:pt>
                <c:pt idx="1737">
                  <c:v>6</c:v>
                </c:pt>
                <c:pt idx="1738">
                  <c:v>7</c:v>
                </c:pt>
                <c:pt idx="1739">
                  <c:v>6</c:v>
                </c:pt>
                <c:pt idx="1740">
                  <c:v>7.9</c:v>
                </c:pt>
                <c:pt idx="1741">
                  <c:v>8.1</c:v>
                </c:pt>
                <c:pt idx="1742">
                  <c:v>6.2</c:v>
                </c:pt>
                <c:pt idx="1743">
                  <c:v>6.7</c:v>
                </c:pt>
                <c:pt idx="1744">
                  <c:v>7.3</c:v>
                </c:pt>
                <c:pt idx="1745">
                  <c:v>4.5999999999999996</c:v>
                </c:pt>
                <c:pt idx="1746">
                  <c:v>6.1</c:v>
                </c:pt>
                <c:pt idx="1747">
                  <c:v>6.2</c:v>
                </c:pt>
                <c:pt idx="1748">
                  <c:v>7.8</c:v>
                </c:pt>
                <c:pt idx="1749">
                  <c:v>6.1</c:v>
                </c:pt>
                <c:pt idx="1750">
                  <c:v>5.8</c:v>
                </c:pt>
                <c:pt idx="1751">
                  <c:v>6.5</c:v>
                </c:pt>
                <c:pt idx="1752">
                  <c:v>7.2</c:v>
                </c:pt>
                <c:pt idx="1753">
                  <c:v>7.8</c:v>
                </c:pt>
                <c:pt idx="1754">
                  <c:v>4.7</c:v>
                </c:pt>
                <c:pt idx="1755">
                  <c:v>6.8</c:v>
                </c:pt>
                <c:pt idx="1756">
                  <c:v>5.9</c:v>
                </c:pt>
                <c:pt idx="1757">
                  <c:v>7.2</c:v>
                </c:pt>
                <c:pt idx="1758">
                  <c:v>8.6999999999999993</c:v>
                </c:pt>
                <c:pt idx="1759">
                  <c:v>5</c:v>
                </c:pt>
                <c:pt idx="1760">
                  <c:v>6.6</c:v>
                </c:pt>
                <c:pt idx="1761">
                  <c:v>8.3000000000000007</c:v>
                </c:pt>
                <c:pt idx="1762">
                  <c:v>6.7</c:v>
                </c:pt>
                <c:pt idx="1763">
                  <c:v>7.8</c:v>
                </c:pt>
                <c:pt idx="1764">
                  <c:v>6.5</c:v>
                </c:pt>
                <c:pt idx="1765">
                  <c:v>6.1</c:v>
                </c:pt>
                <c:pt idx="1766">
                  <c:v>8.1</c:v>
                </c:pt>
                <c:pt idx="1767">
                  <c:v>5.2</c:v>
                </c:pt>
                <c:pt idx="1768">
                  <c:v>5.6</c:v>
                </c:pt>
                <c:pt idx="1769">
                  <c:v>5.8</c:v>
                </c:pt>
                <c:pt idx="1770">
                  <c:v>6.6</c:v>
                </c:pt>
                <c:pt idx="1771">
                  <c:v>6.6</c:v>
                </c:pt>
                <c:pt idx="1772">
                  <c:v>5.5</c:v>
                </c:pt>
                <c:pt idx="1773">
                  <c:v>7</c:v>
                </c:pt>
                <c:pt idx="1774">
                  <c:v>6.5</c:v>
                </c:pt>
                <c:pt idx="1775">
                  <c:v>5.8</c:v>
                </c:pt>
                <c:pt idx="1776">
                  <c:v>5.6</c:v>
                </c:pt>
                <c:pt idx="1777">
                  <c:v>5.6</c:v>
                </c:pt>
                <c:pt idx="1778">
                  <c:v>5.8</c:v>
                </c:pt>
                <c:pt idx="1779">
                  <c:v>7.6</c:v>
                </c:pt>
                <c:pt idx="1780">
                  <c:v>6.4</c:v>
                </c:pt>
                <c:pt idx="1781">
                  <c:v>6.3</c:v>
                </c:pt>
                <c:pt idx="1782">
                  <c:v>4.5999999999999996</c:v>
                </c:pt>
                <c:pt idx="1783">
                  <c:v>6.5</c:v>
                </c:pt>
                <c:pt idx="1784">
                  <c:v>7.5</c:v>
                </c:pt>
                <c:pt idx="1785">
                  <c:v>7.5</c:v>
                </c:pt>
                <c:pt idx="1786">
                  <c:v>5.3</c:v>
                </c:pt>
                <c:pt idx="1787">
                  <c:v>7.5</c:v>
                </c:pt>
                <c:pt idx="1788">
                  <c:v>3.3</c:v>
                </c:pt>
                <c:pt idx="1789">
                  <c:v>3.5</c:v>
                </c:pt>
                <c:pt idx="1790">
                  <c:v>9.3000000000000007</c:v>
                </c:pt>
                <c:pt idx="1791">
                  <c:v>4.8</c:v>
                </c:pt>
                <c:pt idx="1792">
                  <c:v>6.9</c:v>
                </c:pt>
                <c:pt idx="1793">
                  <c:v>6</c:v>
                </c:pt>
                <c:pt idx="1794">
                  <c:v>7.3</c:v>
                </c:pt>
                <c:pt idx="1795">
                  <c:v>6.6</c:v>
                </c:pt>
                <c:pt idx="1796">
                  <c:v>7.5</c:v>
                </c:pt>
                <c:pt idx="1797">
                  <c:v>6.9</c:v>
                </c:pt>
                <c:pt idx="1798">
                  <c:v>6.8</c:v>
                </c:pt>
                <c:pt idx="1799">
                  <c:v>6.3</c:v>
                </c:pt>
                <c:pt idx="1800">
                  <c:v>6.4</c:v>
                </c:pt>
                <c:pt idx="1801">
                  <c:v>5.6</c:v>
                </c:pt>
                <c:pt idx="1802">
                  <c:v>6.3</c:v>
                </c:pt>
                <c:pt idx="1803">
                  <c:v>7.3</c:v>
                </c:pt>
                <c:pt idx="1804">
                  <c:v>6.6</c:v>
                </c:pt>
                <c:pt idx="1805">
                  <c:v>4.5999999999999996</c:v>
                </c:pt>
                <c:pt idx="1806">
                  <c:v>5.0999999999999996</c:v>
                </c:pt>
                <c:pt idx="1807">
                  <c:v>5.6</c:v>
                </c:pt>
                <c:pt idx="1808">
                  <c:v>5.3</c:v>
                </c:pt>
                <c:pt idx="1809">
                  <c:v>5.6</c:v>
                </c:pt>
                <c:pt idx="1810">
                  <c:v>5.9</c:v>
                </c:pt>
                <c:pt idx="1811">
                  <c:v>4.7</c:v>
                </c:pt>
                <c:pt idx="1812">
                  <c:v>4.8</c:v>
                </c:pt>
                <c:pt idx="1813">
                  <c:v>6.8</c:v>
                </c:pt>
                <c:pt idx="1814">
                  <c:v>5.4</c:v>
                </c:pt>
                <c:pt idx="1815">
                  <c:v>5.0999999999999996</c:v>
                </c:pt>
                <c:pt idx="1816">
                  <c:v>7</c:v>
                </c:pt>
                <c:pt idx="1817">
                  <c:v>4</c:v>
                </c:pt>
                <c:pt idx="1818">
                  <c:v>7.3</c:v>
                </c:pt>
                <c:pt idx="1819">
                  <c:v>6.8</c:v>
                </c:pt>
                <c:pt idx="1820">
                  <c:v>7</c:v>
                </c:pt>
                <c:pt idx="1821">
                  <c:v>7.1</c:v>
                </c:pt>
                <c:pt idx="1822">
                  <c:v>6.9</c:v>
                </c:pt>
                <c:pt idx="1823">
                  <c:v>7.3</c:v>
                </c:pt>
                <c:pt idx="1824">
                  <c:v>8.1999999999999993</c:v>
                </c:pt>
                <c:pt idx="1825">
                  <c:v>7.1</c:v>
                </c:pt>
                <c:pt idx="1826">
                  <c:v>7.7</c:v>
                </c:pt>
                <c:pt idx="1827">
                  <c:v>6.5</c:v>
                </c:pt>
                <c:pt idx="1828">
                  <c:v>4.9000000000000004</c:v>
                </c:pt>
                <c:pt idx="1829">
                  <c:v>6.4</c:v>
                </c:pt>
                <c:pt idx="1830">
                  <c:v>5.9</c:v>
                </c:pt>
                <c:pt idx="1831">
                  <c:v>6.2</c:v>
                </c:pt>
                <c:pt idx="1832">
                  <c:v>5.8</c:v>
                </c:pt>
                <c:pt idx="1833">
                  <c:v>6.7</c:v>
                </c:pt>
                <c:pt idx="1834">
                  <c:v>5.9</c:v>
                </c:pt>
                <c:pt idx="1835">
                  <c:v>7.3</c:v>
                </c:pt>
                <c:pt idx="1836">
                  <c:v>4.0999999999999996</c:v>
                </c:pt>
                <c:pt idx="1837">
                  <c:v>4.9000000000000004</c:v>
                </c:pt>
                <c:pt idx="1838">
                  <c:v>7.9</c:v>
                </c:pt>
                <c:pt idx="1839">
                  <c:v>5.2</c:v>
                </c:pt>
                <c:pt idx="1840">
                  <c:v>4.0999999999999996</c:v>
                </c:pt>
                <c:pt idx="1841">
                  <c:v>6.6</c:v>
                </c:pt>
                <c:pt idx="1842">
                  <c:v>2.9</c:v>
                </c:pt>
                <c:pt idx="1843">
                  <c:v>6.5</c:v>
                </c:pt>
                <c:pt idx="1844">
                  <c:v>7.2</c:v>
                </c:pt>
                <c:pt idx="1845">
                  <c:v>6.8</c:v>
                </c:pt>
                <c:pt idx="1846">
                  <c:v>7.8</c:v>
                </c:pt>
                <c:pt idx="1847">
                  <c:v>6.7</c:v>
                </c:pt>
                <c:pt idx="1848">
                  <c:v>7.1</c:v>
                </c:pt>
                <c:pt idx="1849">
                  <c:v>5.7</c:v>
                </c:pt>
                <c:pt idx="1850">
                  <c:v>5.3</c:v>
                </c:pt>
                <c:pt idx="1851">
                  <c:v>6.5</c:v>
                </c:pt>
                <c:pt idx="1852">
                  <c:v>7.7</c:v>
                </c:pt>
                <c:pt idx="1853">
                  <c:v>6.1</c:v>
                </c:pt>
                <c:pt idx="1854">
                  <c:v>7.3</c:v>
                </c:pt>
                <c:pt idx="1855">
                  <c:v>7.2</c:v>
                </c:pt>
                <c:pt idx="1856">
                  <c:v>6.1</c:v>
                </c:pt>
                <c:pt idx="1857">
                  <c:v>5.8</c:v>
                </c:pt>
                <c:pt idx="1858">
                  <c:v>5.7</c:v>
                </c:pt>
                <c:pt idx="1859">
                  <c:v>6.7</c:v>
                </c:pt>
                <c:pt idx="1860">
                  <c:v>6.5</c:v>
                </c:pt>
                <c:pt idx="1861">
                  <c:v>7.2</c:v>
                </c:pt>
                <c:pt idx="1862">
                  <c:v>7.6</c:v>
                </c:pt>
                <c:pt idx="1863">
                  <c:v>4.5999999999999996</c:v>
                </c:pt>
                <c:pt idx="1864">
                  <c:v>6.9</c:v>
                </c:pt>
                <c:pt idx="1865">
                  <c:v>6.6</c:v>
                </c:pt>
                <c:pt idx="1866">
                  <c:v>6.3</c:v>
                </c:pt>
                <c:pt idx="1867">
                  <c:v>6.2</c:v>
                </c:pt>
                <c:pt idx="1868">
                  <c:v>5.3</c:v>
                </c:pt>
                <c:pt idx="1869">
                  <c:v>7.3</c:v>
                </c:pt>
                <c:pt idx="1870">
                  <c:v>5.6</c:v>
                </c:pt>
                <c:pt idx="1871">
                  <c:v>6.2</c:v>
                </c:pt>
                <c:pt idx="1872">
                  <c:v>5.2</c:v>
                </c:pt>
                <c:pt idx="1873">
                  <c:v>5.3</c:v>
                </c:pt>
                <c:pt idx="1874">
                  <c:v>5.4</c:v>
                </c:pt>
                <c:pt idx="1875">
                  <c:v>4.9000000000000004</c:v>
                </c:pt>
                <c:pt idx="1876">
                  <c:v>5.5</c:v>
                </c:pt>
                <c:pt idx="1877">
                  <c:v>6.7</c:v>
                </c:pt>
                <c:pt idx="1878">
                  <c:v>3.9</c:v>
                </c:pt>
                <c:pt idx="1879">
                  <c:v>7.2</c:v>
                </c:pt>
                <c:pt idx="1880">
                  <c:v>5.0999999999999996</c:v>
                </c:pt>
                <c:pt idx="1881">
                  <c:v>6.5</c:v>
                </c:pt>
                <c:pt idx="1882">
                  <c:v>8.1999999999999993</c:v>
                </c:pt>
                <c:pt idx="1883">
                  <c:v>7.7</c:v>
                </c:pt>
                <c:pt idx="1884">
                  <c:v>6.1</c:v>
                </c:pt>
                <c:pt idx="1885">
                  <c:v>8.8000000000000007</c:v>
                </c:pt>
                <c:pt idx="1886">
                  <c:v>6.8</c:v>
                </c:pt>
                <c:pt idx="1887">
                  <c:v>6.8</c:v>
                </c:pt>
                <c:pt idx="1888">
                  <c:v>6.7</c:v>
                </c:pt>
                <c:pt idx="1889">
                  <c:v>7.1</c:v>
                </c:pt>
                <c:pt idx="1890">
                  <c:v>7.1</c:v>
                </c:pt>
                <c:pt idx="1891">
                  <c:v>6.1</c:v>
                </c:pt>
                <c:pt idx="1892">
                  <c:v>8</c:v>
                </c:pt>
                <c:pt idx="1893">
                  <c:v>6.6</c:v>
                </c:pt>
                <c:pt idx="1894">
                  <c:v>5.4</c:v>
                </c:pt>
                <c:pt idx="1895">
                  <c:v>6.1</c:v>
                </c:pt>
                <c:pt idx="1896">
                  <c:v>5.6</c:v>
                </c:pt>
                <c:pt idx="1897">
                  <c:v>5.8</c:v>
                </c:pt>
                <c:pt idx="1898">
                  <c:v>2.8</c:v>
                </c:pt>
                <c:pt idx="1899">
                  <c:v>6.7</c:v>
                </c:pt>
                <c:pt idx="1900">
                  <c:v>5.0999999999999996</c:v>
                </c:pt>
                <c:pt idx="1901">
                  <c:v>7.2</c:v>
                </c:pt>
                <c:pt idx="1902">
                  <c:v>6</c:v>
                </c:pt>
                <c:pt idx="1903">
                  <c:v>6.7</c:v>
                </c:pt>
                <c:pt idx="1904">
                  <c:v>6.2</c:v>
                </c:pt>
                <c:pt idx="1905">
                  <c:v>6.2</c:v>
                </c:pt>
                <c:pt idx="1906">
                  <c:v>6.8</c:v>
                </c:pt>
                <c:pt idx="1907">
                  <c:v>7.1</c:v>
                </c:pt>
                <c:pt idx="1908">
                  <c:v>7.1</c:v>
                </c:pt>
                <c:pt idx="1909">
                  <c:v>7</c:v>
                </c:pt>
                <c:pt idx="1910">
                  <c:v>7.1</c:v>
                </c:pt>
                <c:pt idx="1911">
                  <c:v>6.4</c:v>
                </c:pt>
                <c:pt idx="1912">
                  <c:v>7</c:v>
                </c:pt>
                <c:pt idx="1913">
                  <c:v>6.2</c:v>
                </c:pt>
                <c:pt idx="1914">
                  <c:v>7.5</c:v>
                </c:pt>
                <c:pt idx="1915">
                  <c:v>4.8</c:v>
                </c:pt>
                <c:pt idx="1916">
                  <c:v>7.3</c:v>
                </c:pt>
                <c:pt idx="1917">
                  <c:v>5.8</c:v>
                </c:pt>
                <c:pt idx="1918">
                  <c:v>7.6</c:v>
                </c:pt>
                <c:pt idx="1919">
                  <c:v>5.6</c:v>
                </c:pt>
                <c:pt idx="1920">
                  <c:v>7</c:v>
                </c:pt>
                <c:pt idx="1921">
                  <c:v>6.6</c:v>
                </c:pt>
                <c:pt idx="1922">
                  <c:v>6.5</c:v>
                </c:pt>
                <c:pt idx="1923">
                  <c:v>7.4</c:v>
                </c:pt>
                <c:pt idx="1924">
                  <c:v>4.5999999999999996</c:v>
                </c:pt>
                <c:pt idx="1925">
                  <c:v>6.4</c:v>
                </c:pt>
                <c:pt idx="1926">
                  <c:v>5.9</c:v>
                </c:pt>
                <c:pt idx="1927">
                  <c:v>6.4</c:v>
                </c:pt>
                <c:pt idx="1928">
                  <c:v>6.6</c:v>
                </c:pt>
                <c:pt idx="1929">
                  <c:v>6.9</c:v>
                </c:pt>
                <c:pt idx="1930">
                  <c:v>5.8</c:v>
                </c:pt>
                <c:pt idx="1931">
                  <c:v>6.4</c:v>
                </c:pt>
                <c:pt idx="1932">
                  <c:v>5.3</c:v>
                </c:pt>
                <c:pt idx="1933">
                  <c:v>6.5</c:v>
                </c:pt>
                <c:pt idx="1934">
                  <c:v>5.7</c:v>
                </c:pt>
                <c:pt idx="1935">
                  <c:v>6.7</c:v>
                </c:pt>
                <c:pt idx="1936">
                  <c:v>3.9</c:v>
                </c:pt>
                <c:pt idx="1937">
                  <c:v>4.0999999999999996</c:v>
                </c:pt>
                <c:pt idx="1938">
                  <c:v>6.2</c:v>
                </c:pt>
                <c:pt idx="1939">
                  <c:v>3.8</c:v>
                </c:pt>
                <c:pt idx="1940">
                  <c:v>5.0999999999999996</c:v>
                </c:pt>
                <c:pt idx="1941">
                  <c:v>7.8</c:v>
                </c:pt>
                <c:pt idx="1942">
                  <c:v>7.8</c:v>
                </c:pt>
                <c:pt idx="1943">
                  <c:v>6.1</c:v>
                </c:pt>
                <c:pt idx="1944">
                  <c:v>5.8</c:v>
                </c:pt>
                <c:pt idx="1945">
                  <c:v>6.3</c:v>
                </c:pt>
                <c:pt idx="1946">
                  <c:v>5.4</c:v>
                </c:pt>
                <c:pt idx="1947">
                  <c:v>7.3</c:v>
                </c:pt>
                <c:pt idx="1948">
                  <c:v>6.8</c:v>
                </c:pt>
                <c:pt idx="1949">
                  <c:v>7.3</c:v>
                </c:pt>
                <c:pt idx="1950">
                  <c:v>6.5</c:v>
                </c:pt>
                <c:pt idx="1951">
                  <c:v>7.2</c:v>
                </c:pt>
                <c:pt idx="1952">
                  <c:v>6.3</c:v>
                </c:pt>
                <c:pt idx="1953">
                  <c:v>5.9</c:v>
                </c:pt>
                <c:pt idx="1954">
                  <c:v>7.8</c:v>
                </c:pt>
                <c:pt idx="1955">
                  <c:v>7.4</c:v>
                </c:pt>
                <c:pt idx="1956">
                  <c:v>4.8</c:v>
                </c:pt>
                <c:pt idx="1957">
                  <c:v>6.3</c:v>
                </c:pt>
                <c:pt idx="1958">
                  <c:v>7.8</c:v>
                </c:pt>
                <c:pt idx="1959">
                  <c:v>7.5</c:v>
                </c:pt>
                <c:pt idx="1960">
                  <c:v>6.8</c:v>
                </c:pt>
                <c:pt idx="1961">
                  <c:v>6.6</c:v>
                </c:pt>
                <c:pt idx="1962">
                  <c:v>4.5999999999999996</c:v>
                </c:pt>
                <c:pt idx="1963">
                  <c:v>7.1</c:v>
                </c:pt>
                <c:pt idx="1964">
                  <c:v>6.1</c:v>
                </c:pt>
                <c:pt idx="1965">
                  <c:v>6.7</c:v>
                </c:pt>
                <c:pt idx="1966">
                  <c:v>7.1</c:v>
                </c:pt>
                <c:pt idx="1967">
                  <c:v>5.8</c:v>
                </c:pt>
                <c:pt idx="1968">
                  <c:v>6.7</c:v>
                </c:pt>
                <c:pt idx="1969">
                  <c:v>5.8</c:v>
                </c:pt>
                <c:pt idx="1970">
                  <c:v>6.8</c:v>
                </c:pt>
                <c:pt idx="1971">
                  <c:v>8.5</c:v>
                </c:pt>
                <c:pt idx="1972">
                  <c:v>6.6</c:v>
                </c:pt>
                <c:pt idx="1973">
                  <c:v>7.7</c:v>
                </c:pt>
                <c:pt idx="1974">
                  <c:v>4.7</c:v>
                </c:pt>
                <c:pt idx="1975">
                  <c:v>6.4</c:v>
                </c:pt>
                <c:pt idx="1976">
                  <c:v>5.5</c:v>
                </c:pt>
                <c:pt idx="1977">
                  <c:v>8.6</c:v>
                </c:pt>
                <c:pt idx="1978">
                  <c:v>7</c:v>
                </c:pt>
                <c:pt idx="1979">
                  <c:v>7.1</c:v>
                </c:pt>
                <c:pt idx="1980">
                  <c:v>5.7</c:v>
                </c:pt>
                <c:pt idx="1981">
                  <c:v>3.7</c:v>
                </c:pt>
                <c:pt idx="1982">
                  <c:v>7.5</c:v>
                </c:pt>
                <c:pt idx="1983">
                  <c:v>4.5999999999999996</c:v>
                </c:pt>
                <c:pt idx="1984">
                  <c:v>4.9000000000000004</c:v>
                </c:pt>
                <c:pt idx="1985">
                  <c:v>7.1</c:v>
                </c:pt>
                <c:pt idx="1986">
                  <c:v>5.8</c:v>
                </c:pt>
                <c:pt idx="1987">
                  <c:v>5.4</c:v>
                </c:pt>
                <c:pt idx="1988">
                  <c:v>7.3</c:v>
                </c:pt>
                <c:pt idx="1989">
                  <c:v>7.1</c:v>
                </c:pt>
                <c:pt idx="1990">
                  <c:v>5.8</c:v>
                </c:pt>
                <c:pt idx="1991">
                  <c:v>8.1</c:v>
                </c:pt>
                <c:pt idx="1992">
                  <c:v>5.7</c:v>
                </c:pt>
                <c:pt idx="1993">
                  <c:v>4.4000000000000004</c:v>
                </c:pt>
                <c:pt idx="1994">
                  <c:v>7.9</c:v>
                </c:pt>
                <c:pt idx="1995">
                  <c:v>7.6</c:v>
                </c:pt>
                <c:pt idx="1996">
                  <c:v>4.8</c:v>
                </c:pt>
                <c:pt idx="1997">
                  <c:v>6.7</c:v>
                </c:pt>
                <c:pt idx="1998">
                  <c:v>2.7</c:v>
                </c:pt>
                <c:pt idx="1999">
                  <c:v>5.8</c:v>
                </c:pt>
                <c:pt idx="2000">
                  <c:v>7.5</c:v>
                </c:pt>
                <c:pt idx="2001">
                  <c:v>5.4</c:v>
                </c:pt>
                <c:pt idx="2002">
                  <c:v>4.0999999999999996</c:v>
                </c:pt>
                <c:pt idx="2003">
                  <c:v>5.9</c:v>
                </c:pt>
                <c:pt idx="2004">
                  <c:v>6.3</c:v>
                </c:pt>
                <c:pt idx="2005">
                  <c:v>6.8</c:v>
                </c:pt>
                <c:pt idx="2006">
                  <c:v>2.2999999999999998</c:v>
                </c:pt>
                <c:pt idx="2007">
                  <c:v>8.1</c:v>
                </c:pt>
                <c:pt idx="2008">
                  <c:v>6.1</c:v>
                </c:pt>
                <c:pt idx="2009">
                  <c:v>5</c:v>
                </c:pt>
                <c:pt idx="2010">
                  <c:v>5.5</c:v>
                </c:pt>
                <c:pt idx="2011">
                  <c:v>6.2</c:v>
                </c:pt>
                <c:pt idx="2012">
                  <c:v>6.2</c:v>
                </c:pt>
                <c:pt idx="2013">
                  <c:v>6.3</c:v>
                </c:pt>
                <c:pt idx="2014">
                  <c:v>6.7</c:v>
                </c:pt>
                <c:pt idx="2015">
                  <c:v>3.5</c:v>
                </c:pt>
                <c:pt idx="2016">
                  <c:v>7.5</c:v>
                </c:pt>
                <c:pt idx="2017">
                  <c:v>6.6</c:v>
                </c:pt>
                <c:pt idx="2018">
                  <c:v>7.5</c:v>
                </c:pt>
                <c:pt idx="2019">
                  <c:v>7.2</c:v>
                </c:pt>
                <c:pt idx="2020">
                  <c:v>4.8</c:v>
                </c:pt>
                <c:pt idx="2021">
                  <c:v>6.6</c:v>
                </c:pt>
                <c:pt idx="2022">
                  <c:v>3.5</c:v>
                </c:pt>
                <c:pt idx="2023">
                  <c:v>7.6</c:v>
                </c:pt>
                <c:pt idx="2024">
                  <c:v>6.3</c:v>
                </c:pt>
                <c:pt idx="2025">
                  <c:v>5.5</c:v>
                </c:pt>
                <c:pt idx="2026">
                  <c:v>6.3</c:v>
                </c:pt>
                <c:pt idx="2027">
                  <c:v>6.5</c:v>
                </c:pt>
                <c:pt idx="2028">
                  <c:v>6.9</c:v>
                </c:pt>
                <c:pt idx="2029">
                  <c:v>7.6</c:v>
                </c:pt>
                <c:pt idx="2030">
                  <c:v>3.9</c:v>
                </c:pt>
                <c:pt idx="2031">
                  <c:v>6.1</c:v>
                </c:pt>
                <c:pt idx="2032">
                  <c:v>7.3</c:v>
                </c:pt>
                <c:pt idx="2033">
                  <c:v>8.3000000000000007</c:v>
                </c:pt>
                <c:pt idx="2034">
                  <c:v>5.8</c:v>
                </c:pt>
                <c:pt idx="2035">
                  <c:v>6.8</c:v>
                </c:pt>
                <c:pt idx="2036">
                  <c:v>7</c:v>
                </c:pt>
                <c:pt idx="2037">
                  <c:v>5.9</c:v>
                </c:pt>
                <c:pt idx="2038">
                  <c:v>6.5</c:v>
                </c:pt>
                <c:pt idx="2039">
                  <c:v>6.4</c:v>
                </c:pt>
                <c:pt idx="2040">
                  <c:v>5.8</c:v>
                </c:pt>
                <c:pt idx="2041">
                  <c:v>5.0999999999999996</c:v>
                </c:pt>
                <c:pt idx="2042">
                  <c:v>6.8</c:v>
                </c:pt>
                <c:pt idx="2043">
                  <c:v>5.3</c:v>
                </c:pt>
                <c:pt idx="2044">
                  <c:v>5.3</c:v>
                </c:pt>
                <c:pt idx="2045">
                  <c:v>4.9000000000000004</c:v>
                </c:pt>
                <c:pt idx="2046">
                  <c:v>6.8</c:v>
                </c:pt>
                <c:pt idx="2047">
                  <c:v>7.1</c:v>
                </c:pt>
                <c:pt idx="2048">
                  <c:v>6.1</c:v>
                </c:pt>
                <c:pt idx="2049">
                  <c:v>8.5</c:v>
                </c:pt>
                <c:pt idx="2050">
                  <c:v>5.9</c:v>
                </c:pt>
                <c:pt idx="2051">
                  <c:v>6.3</c:v>
                </c:pt>
                <c:pt idx="2052">
                  <c:v>5.9</c:v>
                </c:pt>
                <c:pt idx="2053">
                  <c:v>5.4</c:v>
                </c:pt>
                <c:pt idx="2054">
                  <c:v>6.9</c:v>
                </c:pt>
                <c:pt idx="2055">
                  <c:v>7.5</c:v>
                </c:pt>
                <c:pt idx="2056">
                  <c:v>8.1999999999999993</c:v>
                </c:pt>
                <c:pt idx="2057">
                  <c:v>5.9</c:v>
                </c:pt>
                <c:pt idx="2058">
                  <c:v>5</c:v>
                </c:pt>
                <c:pt idx="2059">
                  <c:v>7.3</c:v>
                </c:pt>
                <c:pt idx="2060">
                  <c:v>6.4</c:v>
                </c:pt>
                <c:pt idx="2061">
                  <c:v>6.6</c:v>
                </c:pt>
                <c:pt idx="2062">
                  <c:v>7.8</c:v>
                </c:pt>
                <c:pt idx="2063">
                  <c:v>4</c:v>
                </c:pt>
                <c:pt idx="2064">
                  <c:v>7.6</c:v>
                </c:pt>
                <c:pt idx="2065">
                  <c:v>7.7</c:v>
                </c:pt>
                <c:pt idx="2066">
                  <c:v>5.8</c:v>
                </c:pt>
                <c:pt idx="2067">
                  <c:v>5.6</c:v>
                </c:pt>
                <c:pt idx="2068">
                  <c:v>5.3</c:v>
                </c:pt>
                <c:pt idx="2069">
                  <c:v>6.6</c:v>
                </c:pt>
                <c:pt idx="2070">
                  <c:v>1.9</c:v>
                </c:pt>
                <c:pt idx="2071">
                  <c:v>5.7</c:v>
                </c:pt>
                <c:pt idx="2072">
                  <c:v>6.6</c:v>
                </c:pt>
                <c:pt idx="2073">
                  <c:v>6</c:v>
                </c:pt>
                <c:pt idx="2074">
                  <c:v>6.1</c:v>
                </c:pt>
                <c:pt idx="2075">
                  <c:v>4.8</c:v>
                </c:pt>
                <c:pt idx="2076">
                  <c:v>6.2</c:v>
                </c:pt>
                <c:pt idx="2077">
                  <c:v>7.5</c:v>
                </c:pt>
                <c:pt idx="2078">
                  <c:v>6.3</c:v>
                </c:pt>
                <c:pt idx="2079">
                  <c:v>7.1</c:v>
                </c:pt>
                <c:pt idx="2080">
                  <c:v>6.6</c:v>
                </c:pt>
                <c:pt idx="2081">
                  <c:v>6.1</c:v>
                </c:pt>
                <c:pt idx="2082">
                  <c:v>6.7</c:v>
                </c:pt>
                <c:pt idx="2083">
                  <c:v>5.6</c:v>
                </c:pt>
                <c:pt idx="2084">
                  <c:v>7.2</c:v>
                </c:pt>
                <c:pt idx="2085">
                  <c:v>4.3</c:v>
                </c:pt>
                <c:pt idx="2086">
                  <c:v>6.4</c:v>
                </c:pt>
                <c:pt idx="2087">
                  <c:v>7.1</c:v>
                </c:pt>
                <c:pt idx="2088">
                  <c:v>6.3</c:v>
                </c:pt>
                <c:pt idx="2089">
                  <c:v>7.4</c:v>
                </c:pt>
                <c:pt idx="2090">
                  <c:v>6.1</c:v>
                </c:pt>
                <c:pt idx="2091">
                  <c:v>6.6</c:v>
                </c:pt>
                <c:pt idx="2092">
                  <c:v>6</c:v>
                </c:pt>
                <c:pt idx="2093">
                  <c:v>6.8</c:v>
                </c:pt>
                <c:pt idx="2094">
                  <c:v>6.8</c:v>
                </c:pt>
                <c:pt idx="2095">
                  <c:v>7.2</c:v>
                </c:pt>
                <c:pt idx="2096">
                  <c:v>1.9</c:v>
                </c:pt>
                <c:pt idx="2097">
                  <c:v>5.5</c:v>
                </c:pt>
                <c:pt idx="2098">
                  <c:v>4.5</c:v>
                </c:pt>
                <c:pt idx="2099">
                  <c:v>6.3</c:v>
                </c:pt>
                <c:pt idx="2100">
                  <c:v>6.7</c:v>
                </c:pt>
                <c:pt idx="2101">
                  <c:v>2.8</c:v>
                </c:pt>
                <c:pt idx="2102">
                  <c:v>5</c:v>
                </c:pt>
                <c:pt idx="2103">
                  <c:v>4.3</c:v>
                </c:pt>
                <c:pt idx="2104">
                  <c:v>5.6</c:v>
                </c:pt>
                <c:pt idx="2105">
                  <c:v>6.2</c:v>
                </c:pt>
                <c:pt idx="2106">
                  <c:v>5.3</c:v>
                </c:pt>
                <c:pt idx="2107">
                  <c:v>7.4</c:v>
                </c:pt>
                <c:pt idx="2108">
                  <c:v>7.4</c:v>
                </c:pt>
                <c:pt idx="2109">
                  <c:v>6.5</c:v>
                </c:pt>
                <c:pt idx="2110">
                  <c:v>7.1</c:v>
                </c:pt>
                <c:pt idx="2111">
                  <c:v>7.2</c:v>
                </c:pt>
                <c:pt idx="2112">
                  <c:v>2.2999999999999998</c:v>
                </c:pt>
                <c:pt idx="2113">
                  <c:v>6.4</c:v>
                </c:pt>
                <c:pt idx="2114">
                  <c:v>6.1</c:v>
                </c:pt>
                <c:pt idx="2115">
                  <c:v>7</c:v>
                </c:pt>
                <c:pt idx="2116">
                  <c:v>7</c:v>
                </c:pt>
                <c:pt idx="2117">
                  <c:v>7</c:v>
                </c:pt>
                <c:pt idx="2118">
                  <c:v>4.9000000000000004</c:v>
                </c:pt>
                <c:pt idx="2119">
                  <c:v>6.9</c:v>
                </c:pt>
                <c:pt idx="2120">
                  <c:v>7.5</c:v>
                </c:pt>
                <c:pt idx="2121">
                  <c:v>8.4</c:v>
                </c:pt>
                <c:pt idx="2122">
                  <c:v>6.9</c:v>
                </c:pt>
                <c:pt idx="2123">
                  <c:v>4.5</c:v>
                </c:pt>
                <c:pt idx="2124">
                  <c:v>7.4</c:v>
                </c:pt>
                <c:pt idx="2125">
                  <c:v>7</c:v>
                </c:pt>
                <c:pt idx="2126">
                  <c:v>2.8</c:v>
                </c:pt>
                <c:pt idx="2127">
                  <c:v>7.5</c:v>
                </c:pt>
                <c:pt idx="2128">
                  <c:v>7.1</c:v>
                </c:pt>
                <c:pt idx="2129">
                  <c:v>6.4</c:v>
                </c:pt>
                <c:pt idx="2130">
                  <c:v>6.7</c:v>
                </c:pt>
                <c:pt idx="2131">
                  <c:v>5.3</c:v>
                </c:pt>
                <c:pt idx="2132">
                  <c:v>6.9</c:v>
                </c:pt>
                <c:pt idx="2133">
                  <c:v>6.2</c:v>
                </c:pt>
                <c:pt idx="2134">
                  <c:v>6.4</c:v>
                </c:pt>
                <c:pt idx="2135">
                  <c:v>6</c:v>
                </c:pt>
                <c:pt idx="2136">
                  <c:v>5.0999999999999996</c:v>
                </c:pt>
                <c:pt idx="2137">
                  <c:v>5.5</c:v>
                </c:pt>
                <c:pt idx="2138">
                  <c:v>5.4</c:v>
                </c:pt>
                <c:pt idx="2139">
                  <c:v>7.5</c:v>
                </c:pt>
                <c:pt idx="2140">
                  <c:v>7.4</c:v>
                </c:pt>
                <c:pt idx="2141">
                  <c:v>8</c:v>
                </c:pt>
                <c:pt idx="2142">
                  <c:v>5.7</c:v>
                </c:pt>
                <c:pt idx="2143">
                  <c:v>6.8</c:v>
                </c:pt>
                <c:pt idx="2144">
                  <c:v>5.9</c:v>
                </c:pt>
                <c:pt idx="2145">
                  <c:v>7.2</c:v>
                </c:pt>
                <c:pt idx="2146">
                  <c:v>5.5</c:v>
                </c:pt>
                <c:pt idx="2147">
                  <c:v>8.5</c:v>
                </c:pt>
                <c:pt idx="2148">
                  <c:v>5.6</c:v>
                </c:pt>
                <c:pt idx="2149">
                  <c:v>4.0999999999999996</c:v>
                </c:pt>
                <c:pt idx="2150">
                  <c:v>6.1</c:v>
                </c:pt>
                <c:pt idx="2151">
                  <c:v>5.4</c:v>
                </c:pt>
                <c:pt idx="2152">
                  <c:v>7.1</c:v>
                </c:pt>
                <c:pt idx="2153">
                  <c:v>3.6</c:v>
                </c:pt>
                <c:pt idx="2154">
                  <c:v>6.5</c:v>
                </c:pt>
                <c:pt idx="2155">
                  <c:v>8.6</c:v>
                </c:pt>
                <c:pt idx="2156">
                  <c:v>7</c:v>
                </c:pt>
                <c:pt idx="2157">
                  <c:v>7.6</c:v>
                </c:pt>
                <c:pt idx="2158">
                  <c:v>6.5</c:v>
                </c:pt>
                <c:pt idx="2159">
                  <c:v>6.4</c:v>
                </c:pt>
                <c:pt idx="2160">
                  <c:v>6.3</c:v>
                </c:pt>
                <c:pt idx="2161">
                  <c:v>5.7</c:v>
                </c:pt>
                <c:pt idx="2162">
                  <c:v>6.3</c:v>
                </c:pt>
                <c:pt idx="2163">
                  <c:v>6</c:v>
                </c:pt>
                <c:pt idx="2164">
                  <c:v>7.7</c:v>
                </c:pt>
                <c:pt idx="2165">
                  <c:v>6.2</c:v>
                </c:pt>
                <c:pt idx="2166">
                  <c:v>7.7</c:v>
                </c:pt>
                <c:pt idx="2167">
                  <c:v>6.4</c:v>
                </c:pt>
                <c:pt idx="2168">
                  <c:v>6.4</c:v>
                </c:pt>
                <c:pt idx="2169">
                  <c:v>6.9</c:v>
                </c:pt>
                <c:pt idx="2170">
                  <c:v>7.3</c:v>
                </c:pt>
                <c:pt idx="2171">
                  <c:v>7.3</c:v>
                </c:pt>
                <c:pt idx="2172">
                  <c:v>6.2</c:v>
                </c:pt>
                <c:pt idx="2173">
                  <c:v>6.6</c:v>
                </c:pt>
                <c:pt idx="2174">
                  <c:v>6.7</c:v>
                </c:pt>
                <c:pt idx="2175">
                  <c:v>5.7</c:v>
                </c:pt>
                <c:pt idx="2176">
                  <c:v>3.1</c:v>
                </c:pt>
                <c:pt idx="2177">
                  <c:v>6.3</c:v>
                </c:pt>
                <c:pt idx="2178">
                  <c:v>5.7</c:v>
                </c:pt>
                <c:pt idx="2179">
                  <c:v>7.1</c:v>
                </c:pt>
                <c:pt idx="2180">
                  <c:v>7</c:v>
                </c:pt>
                <c:pt idx="2181">
                  <c:v>6.1</c:v>
                </c:pt>
                <c:pt idx="2182">
                  <c:v>6.6</c:v>
                </c:pt>
                <c:pt idx="2183">
                  <c:v>7.8</c:v>
                </c:pt>
                <c:pt idx="2184">
                  <c:v>8.3000000000000007</c:v>
                </c:pt>
                <c:pt idx="2185">
                  <c:v>3.9</c:v>
                </c:pt>
                <c:pt idx="2186">
                  <c:v>7</c:v>
                </c:pt>
                <c:pt idx="2187">
                  <c:v>6.7</c:v>
                </c:pt>
                <c:pt idx="2188">
                  <c:v>7.3</c:v>
                </c:pt>
                <c:pt idx="2189">
                  <c:v>6.3</c:v>
                </c:pt>
                <c:pt idx="2190">
                  <c:v>7.8</c:v>
                </c:pt>
                <c:pt idx="2191">
                  <c:v>7.3</c:v>
                </c:pt>
                <c:pt idx="2192">
                  <c:v>7.6</c:v>
                </c:pt>
                <c:pt idx="2193">
                  <c:v>5.3</c:v>
                </c:pt>
                <c:pt idx="2194">
                  <c:v>5.3</c:v>
                </c:pt>
                <c:pt idx="2195">
                  <c:v>6.8</c:v>
                </c:pt>
                <c:pt idx="2196">
                  <c:v>7.1</c:v>
                </c:pt>
                <c:pt idx="2197">
                  <c:v>5.8</c:v>
                </c:pt>
                <c:pt idx="2198">
                  <c:v>5.8</c:v>
                </c:pt>
                <c:pt idx="2199">
                  <c:v>8.3000000000000007</c:v>
                </c:pt>
                <c:pt idx="2200">
                  <c:v>5.6</c:v>
                </c:pt>
                <c:pt idx="2201">
                  <c:v>6.8</c:v>
                </c:pt>
                <c:pt idx="2202">
                  <c:v>5</c:v>
                </c:pt>
                <c:pt idx="2203">
                  <c:v>7.6</c:v>
                </c:pt>
                <c:pt idx="2204">
                  <c:v>6.7</c:v>
                </c:pt>
                <c:pt idx="2205">
                  <c:v>6.7</c:v>
                </c:pt>
                <c:pt idx="2206">
                  <c:v>5.7</c:v>
                </c:pt>
                <c:pt idx="2207">
                  <c:v>5.2</c:v>
                </c:pt>
                <c:pt idx="2208">
                  <c:v>7.5</c:v>
                </c:pt>
                <c:pt idx="2209">
                  <c:v>7.2</c:v>
                </c:pt>
                <c:pt idx="2210">
                  <c:v>5.3</c:v>
                </c:pt>
                <c:pt idx="2211">
                  <c:v>6.5</c:v>
                </c:pt>
                <c:pt idx="2212">
                  <c:v>5</c:v>
                </c:pt>
                <c:pt idx="2213">
                  <c:v>6.1</c:v>
                </c:pt>
                <c:pt idx="2214">
                  <c:v>4.4000000000000004</c:v>
                </c:pt>
                <c:pt idx="2215">
                  <c:v>7.5</c:v>
                </c:pt>
                <c:pt idx="2216">
                  <c:v>5.7</c:v>
                </c:pt>
                <c:pt idx="2217">
                  <c:v>5.5</c:v>
                </c:pt>
                <c:pt idx="2218">
                  <c:v>7.1</c:v>
                </c:pt>
                <c:pt idx="2219">
                  <c:v>5.9</c:v>
                </c:pt>
                <c:pt idx="2220">
                  <c:v>6.7</c:v>
                </c:pt>
                <c:pt idx="2221">
                  <c:v>7</c:v>
                </c:pt>
                <c:pt idx="2222">
                  <c:v>7.9</c:v>
                </c:pt>
                <c:pt idx="2223">
                  <c:v>6.9</c:v>
                </c:pt>
                <c:pt idx="2224">
                  <c:v>7.3</c:v>
                </c:pt>
                <c:pt idx="2225">
                  <c:v>7.3</c:v>
                </c:pt>
                <c:pt idx="2226">
                  <c:v>3.5</c:v>
                </c:pt>
                <c:pt idx="2227">
                  <c:v>7.8</c:v>
                </c:pt>
                <c:pt idx="2228">
                  <c:v>6.7</c:v>
                </c:pt>
                <c:pt idx="2229">
                  <c:v>6.4</c:v>
                </c:pt>
                <c:pt idx="2230">
                  <c:v>7.1</c:v>
                </c:pt>
                <c:pt idx="2231">
                  <c:v>7.8</c:v>
                </c:pt>
                <c:pt idx="2232">
                  <c:v>5.9</c:v>
                </c:pt>
                <c:pt idx="2233">
                  <c:v>7.2</c:v>
                </c:pt>
                <c:pt idx="2234">
                  <c:v>6.2</c:v>
                </c:pt>
                <c:pt idx="2235">
                  <c:v>6.7</c:v>
                </c:pt>
                <c:pt idx="2236">
                  <c:v>7.6</c:v>
                </c:pt>
                <c:pt idx="2237">
                  <c:v>6.2</c:v>
                </c:pt>
                <c:pt idx="2238">
                  <c:v>6.5</c:v>
                </c:pt>
                <c:pt idx="2239">
                  <c:v>8.1</c:v>
                </c:pt>
                <c:pt idx="2240">
                  <c:v>6.3</c:v>
                </c:pt>
                <c:pt idx="2241">
                  <c:v>4.4000000000000004</c:v>
                </c:pt>
                <c:pt idx="2242">
                  <c:v>6</c:v>
                </c:pt>
                <c:pt idx="2243">
                  <c:v>7.6</c:v>
                </c:pt>
                <c:pt idx="2244">
                  <c:v>8.4</c:v>
                </c:pt>
                <c:pt idx="2245">
                  <c:v>7.9</c:v>
                </c:pt>
                <c:pt idx="2246">
                  <c:v>5.6</c:v>
                </c:pt>
                <c:pt idx="2247">
                  <c:v>6.5</c:v>
                </c:pt>
                <c:pt idx="2248">
                  <c:v>7.5</c:v>
                </c:pt>
                <c:pt idx="2249">
                  <c:v>6.3</c:v>
                </c:pt>
                <c:pt idx="2250">
                  <c:v>7.9</c:v>
                </c:pt>
                <c:pt idx="2251">
                  <c:v>5.0999999999999996</c:v>
                </c:pt>
                <c:pt idx="2252">
                  <c:v>6.7</c:v>
                </c:pt>
                <c:pt idx="2253">
                  <c:v>6.7</c:v>
                </c:pt>
                <c:pt idx="2254">
                  <c:v>5.6</c:v>
                </c:pt>
                <c:pt idx="2255">
                  <c:v>5.6</c:v>
                </c:pt>
                <c:pt idx="2256">
                  <c:v>6.2</c:v>
                </c:pt>
                <c:pt idx="2257">
                  <c:v>5.6</c:v>
                </c:pt>
                <c:pt idx="2258">
                  <c:v>6.4</c:v>
                </c:pt>
                <c:pt idx="2259">
                  <c:v>5.6</c:v>
                </c:pt>
                <c:pt idx="2260">
                  <c:v>7.4</c:v>
                </c:pt>
                <c:pt idx="2261">
                  <c:v>7.2</c:v>
                </c:pt>
                <c:pt idx="2262">
                  <c:v>4.9000000000000004</c:v>
                </c:pt>
                <c:pt idx="2263">
                  <c:v>7.5</c:v>
                </c:pt>
                <c:pt idx="2264">
                  <c:v>4.8</c:v>
                </c:pt>
                <c:pt idx="2265">
                  <c:v>3.1</c:v>
                </c:pt>
                <c:pt idx="2266">
                  <c:v>5.8</c:v>
                </c:pt>
                <c:pt idx="2267">
                  <c:v>6.7</c:v>
                </c:pt>
                <c:pt idx="2268">
                  <c:v>6.5</c:v>
                </c:pt>
                <c:pt idx="2269">
                  <c:v>5.9</c:v>
                </c:pt>
                <c:pt idx="2270">
                  <c:v>5.5</c:v>
                </c:pt>
                <c:pt idx="2271">
                  <c:v>3.6</c:v>
                </c:pt>
                <c:pt idx="2272">
                  <c:v>7.4</c:v>
                </c:pt>
                <c:pt idx="2273">
                  <c:v>3</c:v>
                </c:pt>
                <c:pt idx="2274">
                  <c:v>7.6</c:v>
                </c:pt>
                <c:pt idx="2275">
                  <c:v>6.4</c:v>
                </c:pt>
                <c:pt idx="2276">
                  <c:v>6.9</c:v>
                </c:pt>
                <c:pt idx="2277">
                  <c:v>6.6</c:v>
                </c:pt>
                <c:pt idx="2278">
                  <c:v>5.5</c:v>
                </c:pt>
                <c:pt idx="2279">
                  <c:v>4.0999999999999996</c:v>
                </c:pt>
                <c:pt idx="2280">
                  <c:v>6.8</c:v>
                </c:pt>
                <c:pt idx="2281">
                  <c:v>6.5</c:v>
                </c:pt>
                <c:pt idx="2282">
                  <c:v>7.4</c:v>
                </c:pt>
                <c:pt idx="2283">
                  <c:v>7.7</c:v>
                </c:pt>
                <c:pt idx="2284">
                  <c:v>7.1</c:v>
                </c:pt>
                <c:pt idx="2285">
                  <c:v>6.3</c:v>
                </c:pt>
                <c:pt idx="2286">
                  <c:v>7.6</c:v>
                </c:pt>
                <c:pt idx="2287">
                  <c:v>8</c:v>
                </c:pt>
                <c:pt idx="2288">
                  <c:v>7.3</c:v>
                </c:pt>
                <c:pt idx="2289">
                  <c:v>7.6</c:v>
                </c:pt>
                <c:pt idx="2290">
                  <c:v>7.8</c:v>
                </c:pt>
                <c:pt idx="2291">
                  <c:v>6.5</c:v>
                </c:pt>
                <c:pt idx="2292">
                  <c:v>6.4</c:v>
                </c:pt>
                <c:pt idx="2293">
                  <c:v>8</c:v>
                </c:pt>
                <c:pt idx="2294">
                  <c:v>4.8</c:v>
                </c:pt>
                <c:pt idx="2295">
                  <c:v>7.8</c:v>
                </c:pt>
                <c:pt idx="2296">
                  <c:v>5.9</c:v>
                </c:pt>
                <c:pt idx="2297">
                  <c:v>5.4</c:v>
                </c:pt>
                <c:pt idx="2298">
                  <c:v>3.3</c:v>
                </c:pt>
                <c:pt idx="2299">
                  <c:v>8.1999999999999993</c:v>
                </c:pt>
                <c:pt idx="2300">
                  <c:v>5.4</c:v>
                </c:pt>
                <c:pt idx="2301">
                  <c:v>6.4</c:v>
                </c:pt>
                <c:pt idx="2302">
                  <c:v>4.8</c:v>
                </c:pt>
                <c:pt idx="2303">
                  <c:v>5.9</c:v>
                </c:pt>
                <c:pt idx="2304">
                  <c:v>5.5</c:v>
                </c:pt>
                <c:pt idx="2305">
                  <c:v>7.9</c:v>
                </c:pt>
                <c:pt idx="2306">
                  <c:v>4.9000000000000004</c:v>
                </c:pt>
                <c:pt idx="2307">
                  <c:v>7.2</c:v>
                </c:pt>
                <c:pt idx="2308">
                  <c:v>5.3</c:v>
                </c:pt>
                <c:pt idx="2309">
                  <c:v>7.2</c:v>
                </c:pt>
                <c:pt idx="2310">
                  <c:v>5.0999999999999996</c:v>
                </c:pt>
                <c:pt idx="2311">
                  <c:v>5.6</c:v>
                </c:pt>
                <c:pt idx="2312">
                  <c:v>7.6</c:v>
                </c:pt>
                <c:pt idx="2313">
                  <c:v>7.2</c:v>
                </c:pt>
                <c:pt idx="2314">
                  <c:v>5.7</c:v>
                </c:pt>
                <c:pt idx="2315">
                  <c:v>5.2</c:v>
                </c:pt>
                <c:pt idx="2316">
                  <c:v>7.7</c:v>
                </c:pt>
                <c:pt idx="2317">
                  <c:v>7</c:v>
                </c:pt>
                <c:pt idx="2318">
                  <c:v>6</c:v>
                </c:pt>
                <c:pt idx="2319">
                  <c:v>6.6</c:v>
                </c:pt>
                <c:pt idx="2320">
                  <c:v>6.8</c:v>
                </c:pt>
                <c:pt idx="2321">
                  <c:v>7.2</c:v>
                </c:pt>
                <c:pt idx="2322">
                  <c:v>7.2</c:v>
                </c:pt>
                <c:pt idx="2323">
                  <c:v>2.8</c:v>
                </c:pt>
                <c:pt idx="2324">
                  <c:v>6.6</c:v>
                </c:pt>
                <c:pt idx="2325">
                  <c:v>6.7</c:v>
                </c:pt>
                <c:pt idx="2326">
                  <c:v>7</c:v>
                </c:pt>
                <c:pt idx="2327">
                  <c:v>4.4000000000000004</c:v>
                </c:pt>
                <c:pt idx="2328">
                  <c:v>6.2</c:v>
                </c:pt>
                <c:pt idx="2329">
                  <c:v>7.3</c:v>
                </c:pt>
                <c:pt idx="2330">
                  <c:v>5.0999999999999996</c:v>
                </c:pt>
                <c:pt idx="2331">
                  <c:v>6.6</c:v>
                </c:pt>
                <c:pt idx="2332">
                  <c:v>4.5</c:v>
                </c:pt>
                <c:pt idx="2333">
                  <c:v>5.9</c:v>
                </c:pt>
                <c:pt idx="2334">
                  <c:v>6.6</c:v>
                </c:pt>
                <c:pt idx="2335">
                  <c:v>6.5</c:v>
                </c:pt>
                <c:pt idx="2336">
                  <c:v>7.3</c:v>
                </c:pt>
                <c:pt idx="2337">
                  <c:v>7.5</c:v>
                </c:pt>
                <c:pt idx="2338">
                  <c:v>5.9</c:v>
                </c:pt>
                <c:pt idx="2339">
                  <c:v>7.4</c:v>
                </c:pt>
                <c:pt idx="2340">
                  <c:v>6.9</c:v>
                </c:pt>
                <c:pt idx="2341">
                  <c:v>7.9</c:v>
                </c:pt>
                <c:pt idx="2342">
                  <c:v>8.4</c:v>
                </c:pt>
                <c:pt idx="2343">
                  <c:v>8</c:v>
                </c:pt>
                <c:pt idx="2344">
                  <c:v>6</c:v>
                </c:pt>
                <c:pt idx="2345">
                  <c:v>6.8</c:v>
                </c:pt>
                <c:pt idx="2346">
                  <c:v>7.8</c:v>
                </c:pt>
                <c:pt idx="2347">
                  <c:v>8.1</c:v>
                </c:pt>
                <c:pt idx="2348">
                  <c:v>6.1</c:v>
                </c:pt>
                <c:pt idx="2349">
                  <c:v>6.2</c:v>
                </c:pt>
                <c:pt idx="2350">
                  <c:v>6.2</c:v>
                </c:pt>
                <c:pt idx="2351">
                  <c:v>7.4</c:v>
                </c:pt>
                <c:pt idx="2352">
                  <c:v>6.6</c:v>
                </c:pt>
                <c:pt idx="2353">
                  <c:v>7.3</c:v>
                </c:pt>
                <c:pt idx="2354">
                  <c:v>7.5</c:v>
                </c:pt>
                <c:pt idx="2355">
                  <c:v>5.6</c:v>
                </c:pt>
                <c:pt idx="2356">
                  <c:v>7.3</c:v>
                </c:pt>
                <c:pt idx="2357">
                  <c:v>6.4</c:v>
                </c:pt>
                <c:pt idx="2358">
                  <c:v>5</c:v>
                </c:pt>
                <c:pt idx="2359">
                  <c:v>5.4</c:v>
                </c:pt>
                <c:pt idx="2360">
                  <c:v>7.1</c:v>
                </c:pt>
                <c:pt idx="2361">
                  <c:v>5.3</c:v>
                </c:pt>
                <c:pt idx="2362">
                  <c:v>6.5</c:v>
                </c:pt>
                <c:pt idx="2363">
                  <c:v>6.2</c:v>
                </c:pt>
                <c:pt idx="2364">
                  <c:v>6.4</c:v>
                </c:pt>
                <c:pt idx="2365">
                  <c:v>6.9</c:v>
                </c:pt>
                <c:pt idx="2366">
                  <c:v>5.7</c:v>
                </c:pt>
                <c:pt idx="2367">
                  <c:v>7.7</c:v>
                </c:pt>
                <c:pt idx="2368">
                  <c:v>5.6</c:v>
                </c:pt>
                <c:pt idx="2369">
                  <c:v>7.7</c:v>
                </c:pt>
                <c:pt idx="2370">
                  <c:v>5.0999999999999996</c:v>
                </c:pt>
                <c:pt idx="2371">
                  <c:v>6.8</c:v>
                </c:pt>
                <c:pt idx="2372">
                  <c:v>8.4</c:v>
                </c:pt>
                <c:pt idx="2373">
                  <c:v>4.9000000000000004</c:v>
                </c:pt>
                <c:pt idx="2374">
                  <c:v>7.1</c:v>
                </c:pt>
                <c:pt idx="2375">
                  <c:v>6.6</c:v>
                </c:pt>
                <c:pt idx="2376">
                  <c:v>6.1</c:v>
                </c:pt>
                <c:pt idx="2377">
                  <c:v>4.0999999999999996</c:v>
                </c:pt>
                <c:pt idx="2378">
                  <c:v>8.1</c:v>
                </c:pt>
                <c:pt idx="2379">
                  <c:v>7.6</c:v>
                </c:pt>
                <c:pt idx="2380">
                  <c:v>7.8</c:v>
                </c:pt>
                <c:pt idx="2381">
                  <c:v>4.5999999999999996</c:v>
                </c:pt>
                <c:pt idx="2382">
                  <c:v>6</c:v>
                </c:pt>
                <c:pt idx="2383">
                  <c:v>7</c:v>
                </c:pt>
                <c:pt idx="2384">
                  <c:v>6.7</c:v>
                </c:pt>
                <c:pt idx="2385">
                  <c:v>6.4</c:v>
                </c:pt>
                <c:pt idx="2386">
                  <c:v>7.2</c:v>
                </c:pt>
                <c:pt idx="2387">
                  <c:v>7.4</c:v>
                </c:pt>
                <c:pt idx="2388">
                  <c:v>4.8</c:v>
                </c:pt>
                <c:pt idx="2389">
                  <c:v>4</c:v>
                </c:pt>
                <c:pt idx="2390">
                  <c:v>6.2</c:v>
                </c:pt>
                <c:pt idx="2391">
                  <c:v>7.7</c:v>
                </c:pt>
                <c:pt idx="2392">
                  <c:v>6.7</c:v>
                </c:pt>
                <c:pt idx="2393">
                  <c:v>7.9</c:v>
                </c:pt>
                <c:pt idx="2394">
                  <c:v>7.9</c:v>
                </c:pt>
                <c:pt idx="2395">
                  <c:v>5.5</c:v>
                </c:pt>
                <c:pt idx="2396">
                  <c:v>6.2</c:v>
                </c:pt>
                <c:pt idx="2397">
                  <c:v>5.0999999999999996</c:v>
                </c:pt>
                <c:pt idx="2398">
                  <c:v>4.0999999999999996</c:v>
                </c:pt>
                <c:pt idx="2399">
                  <c:v>6.7</c:v>
                </c:pt>
                <c:pt idx="2400">
                  <c:v>4.7</c:v>
                </c:pt>
                <c:pt idx="2401">
                  <c:v>6.4</c:v>
                </c:pt>
                <c:pt idx="2402">
                  <c:v>6.3</c:v>
                </c:pt>
                <c:pt idx="2403">
                  <c:v>5.5</c:v>
                </c:pt>
                <c:pt idx="2404">
                  <c:v>7.3</c:v>
                </c:pt>
                <c:pt idx="2405">
                  <c:v>6.3</c:v>
                </c:pt>
                <c:pt idx="2406">
                  <c:v>4.9000000000000004</c:v>
                </c:pt>
                <c:pt idx="2407">
                  <c:v>7.6</c:v>
                </c:pt>
                <c:pt idx="2408">
                  <c:v>6</c:v>
                </c:pt>
                <c:pt idx="2409">
                  <c:v>6.2</c:v>
                </c:pt>
                <c:pt idx="2410">
                  <c:v>6.8</c:v>
                </c:pt>
                <c:pt idx="2411">
                  <c:v>4.5</c:v>
                </c:pt>
                <c:pt idx="2412">
                  <c:v>5.7</c:v>
                </c:pt>
                <c:pt idx="2413">
                  <c:v>4.5999999999999996</c:v>
                </c:pt>
                <c:pt idx="2414">
                  <c:v>6.2</c:v>
                </c:pt>
                <c:pt idx="2415">
                  <c:v>7</c:v>
                </c:pt>
                <c:pt idx="2416">
                  <c:v>6.9</c:v>
                </c:pt>
                <c:pt idx="2417">
                  <c:v>6.7</c:v>
                </c:pt>
                <c:pt idx="2418">
                  <c:v>5.6</c:v>
                </c:pt>
                <c:pt idx="2419">
                  <c:v>6.6</c:v>
                </c:pt>
                <c:pt idx="2420">
                  <c:v>6.4</c:v>
                </c:pt>
                <c:pt idx="2421">
                  <c:v>2.8</c:v>
                </c:pt>
                <c:pt idx="2422">
                  <c:v>5.4</c:v>
                </c:pt>
                <c:pt idx="2423">
                  <c:v>5</c:v>
                </c:pt>
                <c:pt idx="2424">
                  <c:v>5.0999999999999996</c:v>
                </c:pt>
                <c:pt idx="2425">
                  <c:v>8</c:v>
                </c:pt>
                <c:pt idx="2426">
                  <c:v>5.9</c:v>
                </c:pt>
                <c:pt idx="2427">
                  <c:v>8.1999999999999993</c:v>
                </c:pt>
                <c:pt idx="2428">
                  <c:v>7</c:v>
                </c:pt>
                <c:pt idx="2429">
                  <c:v>6.6</c:v>
                </c:pt>
                <c:pt idx="2430">
                  <c:v>6.7</c:v>
                </c:pt>
                <c:pt idx="2431">
                  <c:v>5.5</c:v>
                </c:pt>
                <c:pt idx="2432">
                  <c:v>4.9000000000000004</c:v>
                </c:pt>
                <c:pt idx="2433">
                  <c:v>6.9</c:v>
                </c:pt>
                <c:pt idx="2434">
                  <c:v>5.6</c:v>
                </c:pt>
                <c:pt idx="2435">
                  <c:v>8</c:v>
                </c:pt>
                <c:pt idx="2436">
                  <c:v>5.3</c:v>
                </c:pt>
                <c:pt idx="2437">
                  <c:v>6.2</c:v>
                </c:pt>
                <c:pt idx="2438">
                  <c:v>5.3</c:v>
                </c:pt>
                <c:pt idx="2439">
                  <c:v>6.6</c:v>
                </c:pt>
                <c:pt idx="2440">
                  <c:v>7.2</c:v>
                </c:pt>
                <c:pt idx="2441">
                  <c:v>4.5999999999999996</c:v>
                </c:pt>
                <c:pt idx="2442">
                  <c:v>7.5</c:v>
                </c:pt>
                <c:pt idx="2443">
                  <c:v>6.5</c:v>
                </c:pt>
                <c:pt idx="2444">
                  <c:v>7.6</c:v>
                </c:pt>
                <c:pt idx="2445">
                  <c:v>6.2</c:v>
                </c:pt>
                <c:pt idx="2446">
                  <c:v>8</c:v>
                </c:pt>
                <c:pt idx="2447">
                  <c:v>6.3</c:v>
                </c:pt>
                <c:pt idx="2448">
                  <c:v>7.2</c:v>
                </c:pt>
                <c:pt idx="2449">
                  <c:v>6.7</c:v>
                </c:pt>
                <c:pt idx="2450">
                  <c:v>5.3</c:v>
                </c:pt>
                <c:pt idx="2451">
                  <c:v>6.3</c:v>
                </c:pt>
                <c:pt idx="2452">
                  <c:v>6.5</c:v>
                </c:pt>
                <c:pt idx="2453">
                  <c:v>8.3000000000000007</c:v>
                </c:pt>
                <c:pt idx="2454">
                  <c:v>7.2</c:v>
                </c:pt>
                <c:pt idx="2455">
                  <c:v>6.8</c:v>
                </c:pt>
                <c:pt idx="2456">
                  <c:v>6.4</c:v>
                </c:pt>
                <c:pt idx="2457">
                  <c:v>6.9</c:v>
                </c:pt>
                <c:pt idx="2458">
                  <c:v>6.2</c:v>
                </c:pt>
                <c:pt idx="2459">
                  <c:v>6.1</c:v>
                </c:pt>
                <c:pt idx="2460">
                  <c:v>5.0999999999999996</c:v>
                </c:pt>
                <c:pt idx="2461">
                  <c:v>4.5</c:v>
                </c:pt>
                <c:pt idx="2462">
                  <c:v>5.9</c:v>
                </c:pt>
                <c:pt idx="2463">
                  <c:v>8.1</c:v>
                </c:pt>
                <c:pt idx="2464">
                  <c:v>5.7</c:v>
                </c:pt>
                <c:pt idx="2465">
                  <c:v>6.8</c:v>
                </c:pt>
                <c:pt idx="2466">
                  <c:v>7.5</c:v>
                </c:pt>
                <c:pt idx="2467">
                  <c:v>8.3000000000000007</c:v>
                </c:pt>
                <c:pt idx="2468">
                  <c:v>7.4</c:v>
                </c:pt>
                <c:pt idx="2469">
                  <c:v>8</c:v>
                </c:pt>
                <c:pt idx="2470">
                  <c:v>6.9</c:v>
                </c:pt>
                <c:pt idx="2471">
                  <c:v>6.9</c:v>
                </c:pt>
                <c:pt idx="2472">
                  <c:v>5.5</c:v>
                </c:pt>
                <c:pt idx="2473">
                  <c:v>7.2</c:v>
                </c:pt>
                <c:pt idx="2474">
                  <c:v>6.9</c:v>
                </c:pt>
                <c:pt idx="2475">
                  <c:v>5.5</c:v>
                </c:pt>
                <c:pt idx="2476">
                  <c:v>5.2</c:v>
                </c:pt>
                <c:pt idx="2477">
                  <c:v>7.1</c:v>
                </c:pt>
                <c:pt idx="2478">
                  <c:v>5.5</c:v>
                </c:pt>
                <c:pt idx="2479">
                  <c:v>6.7</c:v>
                </c:pt>
                <c:pt idx="2480">
                  <c:v>5</c:v>
                </c:pt>
                <c:pt idx="2481">
                  <c:v>6.4</c:v>
                </c:pt>
                <c:pt idx="2482">
                  <c:v>6.6</c:v>
                </c:pt>
                <c:pt idx="2483">
                  <c:v>5.9</c:v>
                </c:pt>
                <c:pt idx="2484">
                  <c:v>5.7</c:v>
                </c:pt>
                <c:pt idx="2485">
                  <c:v>4.5</c:v>
                </c:pt>
                <c:pt idx="2486">
                  <c:v>5</c:v>
                </c:pt>
                <c:pt idx="2487">
                  <c:v>4.5999999999999996</c:v>
                </c:pt>
                <c:pt idx="2488">
                  <c:v>6.5</c:v>
                </c:pt>
                <c:pt idx="2489">
                  <c:v>4.9000000000000004</c:v>
                </c:pt>
                <c:pt idx="2490">
                  <c:v>6</c:v>
                </c:pt>
                <c:pt idx="2491">
                  <c:v>6.9</c:v>
                </c:pt>
                <c:pt idx="2492">
                  <c:v>5.7</c:v>
                </c:pt>
                <c:pt idx="2493">
                  <c:v>6.9</c:v>
                </c:pt>
                <c:pt idx="2494">
                  <c:v>4.4000000000000004</c:v>
                </c:pt>
                <c:pt idx="2495">
                  <c:v>7</c:v>
                </c:pt>
                <c:pt idx="2496">
                  <c:v>5.4</c:v>
                </c:pt>
                <c:pt idx="2497">
                  <c:v>5.4</c:v>
                </c:pt>
                <c:pt idx="2498">
                  <c:v>7.6</c:v>
                </c:pt>
                <c:pt idx="2499">
                  <c:v>5.9</c:v>
                </c:pt>
                <c:pt idx="2500">
                  <c:v>6.6</c:v>
                </c:pt>
                <c:pt idx="2501">
                  <c:v>6.7</c:v>
                </c:pt>
                <c:pt idx="2502">
                  <c:v>3.9</c:v>
                </c:pt>
                <c:pt idx="2503">
                  <c:v>5.7</c:v>
                </c:pt>
                <c:pt idx="2504">
                  <c:v>6.5</c:v>
                </c:pt>
                <c:pt idx="2505">
                  <c:v>6.8</c:v>
                </c:pt>
                <c:pt idx="2506">
                  <c:v>7.3</c:v>
                </c:pt>
                <c:pt idx="2507">
                  <c:v>7</c:v>
                </c:pt>
                <c:pt idx="2508">
                  <c:v>6.5</c:v>
                </c:pt>
                <c:pt idx="2509">
                  <c:v>7.7</c:v>
                </c:pt>
                <c:pt idx="2510">
                  <c:v>7.7</c:v>
                </c:pt>
                <c:pt idx="2511">
                  <c:v>6.8</c:v>
                </c:pt>
                <c:pt idx="2512">
                  <c:v>7.4</c:v>
                </c:pt>
                <c:pt idx="2513">
                  <c:v>5.0999999999999996</c:v>
                </c:pt>
                <c:pt idx="2514">
                  <c:v>7.4</c:v>
                </c:pt>
                <c:pt idx="2515">
                  <c:v>7.2</c:v>
                </c:pt>
                <c:pt idx="2516">
                  <c:v>8.3000000000000007</c:v>
                </c:pt>
                <c:pt idx="2517">
                  <c:v>8.1</c:v>
                </c:pt>
                <c:pt idx="2518">
                  <c:v>7.3</c:v>
                </c:pt>
                <c:pt idx="2519">
                  <c:v>3.6</c:v>
                </c:pt>
                <c:pt idx="2520">
                  <c:v>1.6</c:v>
                </c:pt>
                <c:pt idx="2521">
                  <c:v>8</c:v>
                </c:pt>
                <c:pt idx="2522">
                  <c:v>9</c:v>
                </c:pt>
                <c:pt idx="2523">
                  <c:v>6.1</c:v>
                </c:pt>
                <c:pt idx="2524">
                  <c:v>5.7</c:v>
                </c:pt>
                <c:pt idx="2525">
                  <c:v>6.8</c:v>
                </c:pt>
                <c:pt idx="2526">
                  <c:v>5.5</c:v>
                </c:pt>
                <c:pt idx="2527">
                  <c:v>6.8</c:v>
                </c:pt>
                <c:pt idx="2528">
                  <c:v>7.3</c:v>
                </c:pt>
                <c:pt idx="2529">
                  <c:v>6.1</c:v>
                </c:pt>
                <c:pt idx="2530">
                  <c:v>7.2</c:v>
                </c:pt>
                <c:pt idx="2531">
                  <c:v>5.9</c:v>
                </c:pt>
                <c:pt idx="2532">
                  <c:v>6.1</c:v>
                </c:pt>
                <c:pt idx="2533">
                  <c:v>6.8</c:v>
                </c:pt>
                <c:pt idx="2534">
                  <c:v>7.7</c:v>
                </c:pt>
                <c:pt idx="2535">
                  <c:v>4.9000000000000004</c:v>
                </c:pt>
                <c:pt idx="2536">
                  <c:v>6.1</c:v>
                </c:pt>
                <c:pt idx="2537">
                  <c:v>2.5</c:v>
                </c:pt>
                <c:pt idx="2538">
                  <c:v>6.1</c:v>
                </c:pt>
                <c:pt idx="2539">
                  <c:v>5.9</c:v>
                </c:pt>
                <c:pt idx="2540">
                  <c:v>5.7</c:v>
                </c:pt>
                <c:pt idx="2541">
                  <c:v>5.6</c:v>
                </c:pt>
                <c:pt idx="2542">
                  <c:v>7.2</c:v>
                </c:pt>
                <c:pt idx="2543">
                  <c:v>7.7</c:v>
                </c:pt>
                <c:pt idx="2544">
                  <c:v>7.8</c:v>
                </c:pt>
                <c:pt idx="2545">
                  <c:v>6.1</c:v>
                </c:pt>
                <c:pt idx="2546">
                  <c:v>5.8</c:v>
                </c:pt>
                <c:pt idx="2547">
                  <c:v>6.5</c:v>
                </c:pt>
                <c:pt idx="2548">
                  <c:v>7.9</c:v>
                </c:pt>
                <c:pt idx="2549">
                  <c:v>6.3</c:v>
                </c:pt>
                <c:pt idx="2550">
                  <c:v>3.8</c:v>
                </c:pt>
                <c:pt idx="2551">
                  <c:v>8.3000000000000007</c:v>
                </c:pt>
                <c:pt idx="2552">
                  <c:v>6.4</c:v>
                </c:pt>
                <c:pt idx="2553">
                  <c:v>6.7</c:v>
                </c:pt>
                <c:pt idx="2554">
                  <c:v>6.1</c:v>
                </c:pt>
                <c:pt idx="2555">
                  <c:v>6</c:v>
                </c:pt>
                <c:pt idx="2556">
                  <c:v>5.8</c:v>
                </c:pt>
                <c:pt idx="2557">
                  <c:v>5.6</c:v>
                </c:pt>
                <c:pt idx="2558">
                  <c:v>6.1</c:v>
                </c:pt>
                <c:pt idx="2559">
                  <c:v>5.9</c:v>
                </c:pt>
                <c:pt idx="2560">
                  <c:v>7.3</c:v>
                </c:pt>
                <c:pt idx="2561">
                  <c:v>6.8</c:v>
                </c:pt>
                <c:pt idx="2562">
                  <c:v>5.7</c:v>
                </c:pt>
                <c:pt idx="2563">
                  <c:v>7.3</c:v>
                </c:pt>
                <c:pt idx="2564">
                  <c:v>6.3</c:v>
                </c:pt>
                <c:pt idx="2565">
                  <c:v>5.9</c:v>
                </c:pt>
                <c:pt idx="2566">
                  <c:v>7.1</c:v>
                </c:pt>
                <c:pt idx="2567">
                  <c:v>8</c:v>
                </c:pt>
                <c:pt idx="2568">
                  <c:v>5.0999999999999996</c:v>
                </c:pt>
                <c:pt idx="2569">
                  <c:v>7.1</c:v>
                </c:pt>
                <c:pt idx="2570">
                  <c:v>6.5</c:v>
                </c:pt>
                <c:pt idx="2571">
                  <c:v>4.5</c:v>
                </c:pt>
                <c:pt idx="2572">
                  <c:v>6.6</c:v>
                </c:pt>
                <c:pt idx="2573">
                  <c:v>4.3</c:v>
                </c:pt>
                <c:pt idx="2574">
                  <c:v>6.7</c:v>
                </c:pt>
                <c:pt idx="2575">
                  <c:v>6.8</c:v>
                </c:pt>
                <c:pt idx="2576">
                  <c:v>5.4</c:v>
                </c:pt>
                <c:pt idx="2577">
                  <c:v>6.6</c:v>
                </c:pt>
                <c:pt idx="2578">
                  <c:v>7.3</c:v>
                </c:pt>
                <c:pt idx="2579">
                  <c:v>6.9</c:v>
                </c:pt>
                <c:pt idx="2580">
                  <c:v>8</c:v>
                </c:pt>
                <c:pt idx="2581">
                  <c:v>7.8</c:v>
                </c:pt>
                <c:pt idx="2582">
                  <c:v>6.1</c:v>
                </c:pt>
                <c:pt idx="2583">
                  <c:v>5.0999999999999996</c:v>
                </c:pt>
                <c:pt idx="2584">
                  <c:v>7.4</c:v>
                </c:pt>
                <c:pt idx="2585">
                  <c:v>7.8</c:v>
                </c:pt>
                <c:pt idx="2586">
                  <c:v>8</c:v>
                </c:pt>
                <c:pt idx="2587">
                  <c:v>6.7</c:v>
                </c:pt>
                <c:pt idx="2588">
                  <c:v>6.6</c:v>
                </c:pt>
                <c:pt idx="2589">
                  <c:v>6.4</c:v>
                </c:pt>
                <c:pt idx="2590">
                  <c:v>6.7</c:v>
                </c:pt>
                <c:pt idx="2591">
                  <c:v>6.2</c:v>
                </c:pt>
                <c:pt idx="2592">
                  <c:v>7.3</c:v>
                </c:pt>
                <c:pt idx="2593">
                  <c:v>8.1</c:v>
                </c:pt>
                <c:pt idx="2594">
                  <c:v>7</c:v>
                </c:pt>
                <c:pt idx="2595">
                  <c:v>8</c:v>
                </c:pt>
                <c:pt idx="2596">
                  <c:v>8</c:v>
                </c:pt>
                <c:pt idx="2597">
                  <c:v>7</c:v>
                </c:pt>
                <c:pt idx="2598">
                  <c:v>7.9</c:v>
                </c:pt>
                <c:pt idx="2599">
                  <c:v>5.9</c:v>
                </c:pt>
                <c:pt idx="2600">
                  <c:v>6.6</c:v>
                </c:pt>
                <c:pt idx="2601">
                  <c:v>6.3</c:v>
                </c:pt>
                <c:pt idx="2602">
                  <c:v>7.7</c:v>
                </c:pt>
                <c:pt idx="2603">
                  <c:v>6.9</c:v>
                </c:pt>
                <c:pt idx="2604">
                  <c:v>7.1</c:v>
                </c:pt>
                <c:pt idx="2605">
                  <c:v>7.4</c:v>
                </c:pt>
                <c:pt idx="2606">
                  <c:v>6.5</c:v>
                </c:pt>
                <c:pt idx="2607">
                  <c:v>6.5</c:v>
                </c:pt>
                <c:pt idx="2608">
                  <c:v>6.8</c:v>
                </c:pt>
                <c:pt idx="2609">
                  <c:v>7.5</c:v>
                </c:pt>
                <c:pt idx="2610">
                  <c:v>6.6</c:v>
                </c:pt>
                <c:pt idx="2611">
                  <c:v>7.1</c:v>
                </c:pt>
                <c:pt idx="2612">
                  <c:v>6.6</c:v>
                </c:pt>
                <c:pt idx="2613">
                  <c:v>7</c:v>
                </c:pt>
                <c:pt idx="2614">
                  <c:v>3.3</c:v>
                </c:pt>
                <c:pt idx="2615">
                  <c:v>6.7</c:v>
                </c:pt>
                <c:pt idx="2616">
                  <c:v>6.8</c:v>
                </c:pt>
                <c:pt idx="2617">
                  <c:v>6</c:v>
                </c:pt>
                <c:pt idx="2618">
                  <c:v>5.4</c:v>
                </c:pt>
                <c:pt idx="2619">
                  <c:v>4.3</c:v>
                </c:pt>
                <c:pt idx="2620">
                  <c:v>6.2</c:v>
                </c:pt>
                <c:pt idx="2621">
                  <c:v>7.7</c:v>
                </c:pt>
                <c:pt idx="2622">
                  <c:v>7.4</c:v>
                </c:pt>
                <c:pt idx="2623">
                  <c:v>5.9</c:v>
                </c:pt>
                <c:pt idx="2624">
                  <c:v>7.8</c:v>
                </c:pt>
                <c:pt idx="2625">
                  <c:v>7.4</c:v>
                </c:pt>
                <c:pt idx="2626">
                  <c:v>6.5</c:v>
                </c:pt>
                <c:pt idx="2627">
                  <c:v>7</c:v>
                </c:pt>
                <c:pt idx="2628">
                  <c:v>7.6</c:v>
                </c:pt>
                <c:pt idx="2629">
                  <c:v>6.9</c:v>
                </c:pt>
                <c:pt idx="2630">
                  <c:v>5.3</c:v>
                </c:pt>
                <c:pt idx="2631">
                  <c:v>6.4</c:v>
                </c:pt>
                <c:pt idx="2632">
                  <c:v>7.8</c:v>
                </c:pt>
                <c:pt idx="2633">
                  <c:v>6.7</c:v>
                </c:pt>
                <c:pt idx="2634">
                  <c:v>5.3</c:v>
                </c:pt>
                <c:pt idx="2635">
                  <c:v>6.3</c:v>
                </c:pt>
                <c:pt idx="2636">
                  <c:v>7</c:v>
                </c:pt>
                <c:pt idx="2637">
                  <c:v>6.6</c:v>
                </c:pt>
                <c:pt idx="2638">
                  <c:v>8.4</c:v>
                </c:pt>
                <c:pt idx="2639">
                  <c:v>5.4</c:v>
                </c:pt>
                <c:pt idx="2640">
                  <c:v>7.8</c:v>
                </c:pt>
                <c:pt idx="2641">
                  <c:v>7.6</c:v>
                </c:pt>
                <c:pt idx="2642">
                  <c:v>6.6</c:v>
                </c:pt>
                <c:pt idx="2643">
                  <c:v>6.4</c:v>
                </c:pt>
                <c:pt idx="2644">
                  <c:v>7</c:v>
                </c:pt>
                <c:pt idx="2645">
                  <c:v>5.7</c:v>
                </c:pt>
                <c:pt idx="2646">
                  <c:v>5.9</c:v>
                </c:pt>
                <c:pt idx="2647">
                  <c:v>6.3</c:v>
                </c:pt>
                <c:pt idx="2648">
                  <c:v>6.3</c:v>
                </c:pt>
                <c:pt idx="2649">
                  <c:v>6.2</c:v>
                </c:pt>
                <c:pt idx="2650">
                  <c:v>2.1</c:v>
                </c:pt>
                <c:pt idx="2651">
                  <c:v>5</c:v>
                </c:pt>
                <c:pt idx="2652">
                  <c:v>5.3</c:v>
                </c:pt>
                <c:pt idx="2653">
                  <c:v>7.1</c:v>
                </c:pt>
                <c:pt idx="2654">
                  <c:v>7</c:v>
                </c:pt>
                <c:pt idx="2655">
                  <c:v>7.1</c:v>
                </c:pt>
                <c:pt idx="2656">
                  <c:v>7</c:v>
                </c:pt>
                <c:pt idx="2657">
                  <c:v>7.7</c:v>
                </c:pt>
                <c:pt idx="2658">
                  <c:v>7.1</c:v>
                </c:pt>
                <c:pt idx="2659">
                  <c:v>6.8</c:v>
                </c:pt>
                <c:pt idx="2660">
                  <c:v>7.5</c:v>
                </c:pt>
                <c:pt idx="2661">
                  <c:v>6.3</c:v>
                </c:pt>
                <c:pt idx="2662">
                  <c:v>7.3</c:v>
                </c:pt>
                <c:pt idx="2663">
                  <c:v>6.8</c:v>
                </c:pt>
                <c:pt idx="2664">
                  <c:v>7.2</c:v>
                </c:pt>
                <c:pt idx="2665">
                  <c:v>6.4</c:v>
                </c:pt>
                <c:pt idx="2666">
                  <c:v>6</c:v>
                </c:pt>
                <c:pt idx="2667">
                  <c:v>6.4</c:v>
                </c:pt>
                <c:pt idx="2668">
                  <c:v>7.5</c:v>
                </c:pt>
                <c:pt idx="2669">
                  <c:v>7.1</c:v>
                </c:pt>
                <c:pt idx="2670">
                  <c:v>4.5999999999999996</c:v>
                </c:pt>
                <c:pt idx="2671">
                  <c:v>7.7</c:v>
                </c:pt>
                <c:pt idx="2672">
                  <c:v>5.6</c:v>
                </c:pt>
                <c:pt idx="2673">
                  <c:v>7.5</c:v>
                </c:pt>
                <c:pt idx="2674">
                  <c:v>5.8</c:v>
                </c:pt>
                <c:pt idx="2675">
                  <c:v>8.3000000000000007</c:v>
                </c:pt>
                <c:pt idx="2676">
                  <c:v>6.6</c:v>
                </c:pt>
                <c:pt idx="2677">
                  <c:v>7.5</c:v>
                </c:pt>
                <c:pt idx="2678">
                  <c:v>7.2</c:v>
                </c:pt>
                <c:pt idx="2679">
                  <c:v>8.6999999999999993</c:v>
                </c:pt>
                <c:pt idx="2680">
                  <c:v>6</c:v>
                </c:pt>
                <c:pt idx="2681">
                  <c:v>8</c:v>
                </c:pt>
                <c:pt idx="2682">
                  <c:v>4.5</c:v>
                </c:pt>
                <c:pt idx="2683">
                  <c:v>7.9</c:v>
                </c:pt>
                <c:pt idx="2684">
                  <c:v>7.5</c:v>
                </c:pt>
                <c:pt idx="2685">
                  <c:v>6.8</c:v>
                </c:pt>
                <c:pt idx="2686">
                  <c:v>7.2</c:v>
                </c:pt>
                <c:pt idx="2687">
                  <c:v>7.1</c:v>
                </c:pt>
                <c:pt idx="2688">
                  <c:v>7.4</c:v>
                </c:pt>
                <c:pt idx="2689">
                  <c:v>7.6</c:v>
                </c:pt>
                <c:pt idx="2690">
                  <c:v>6.9</c:v>
                </c:pt>
                <c:pt idx="2691">
                  <c:v>6</c:v>
                </c:pt>
                <c:pt idx="2692">
                  <c:v>7.3</c:v>
                </c:pt>
                <c:pt idx="2693">
                  <c:v>4.5999999999999996</c:v>
                </c:pt>
                <c:pt idx="2694">
                  <c:v>6</c:v>
                </c:pt>
                <c:pt idx="2695">
                  <c:v>5.5</c:v>
                </c:pt>
                <c:pt idx="2696">
                  <c:v>7.5</c:v>
                </c:pt>
                <c:pt idx="2697">
                  <c:v>6.3</c:v>
                </c:pt>
                <c:pt idx="2698">
                  <c:v>5.0999999999999996</c:v>
                </c:pt>
                <c:pt idx="2699">
                  <c:v>6.8</c:v>
                </c:pt>
                <c:pt idx="2700">
                  <c:v>5.3</c:v>
                </c:pt>
                <c:pt idx="2701">
                  <c:v>7.3</c:v>
                </c:pt>
                <c:pt idx="2702">
                  <c:v>7.3</c:v>
                </c:pt>
                <c:pt idx="2703">
                  <c:v>7.1</c:v>
                </c:pt>
                <c:pt idx="2704">
                  <c:v>7.6</c:v>
                </c:pt>
                <c:pt idx="2705">
                  <c:v>5.3</c:v>
                </c:pt>
                <c:pt idx="2706">
                  <c:v>7.8</c:v>
                </c:pt>
                <c:pt idx="2707">
                  <c:v>7.7</c:v>
                </c:pt>
                <c:pt idx="2708">
                  <c:v>7.7</c:v>
                </c:pt>
                <c:pt idx="2709">
                  <c:v>5.4</c:v>
                </c:pt>
                <c:pt idx="2710">
                  <c:v>6.2</c:v>
                </c:pt>
                <c:pt idx="2711">
                  <c:v>7.4</c:v>
                </c:pt>
                <c:pt idx="2712">
                  <c:v>6.2</c:v>
                </c:pt>
                <c:pt idx="2713">
                  <c:v>5.0999999999999996</c:v>
                </c:pt>
                <c:pt idx="2714">
                  <c:v>6.8</c:v>
                </c:pt>
                <c:pt idx="2715">
                  <c:v>5.8</c:v>
                </c:pt>
                <c:pt idx="2716">
                  <c:v>6.4</c:v>
                </c:pt>
                <c:pt idx="2717">
                  <c:v>6</c:v>
                </c:pt>
                <c:pt idx="2718">
                  <c:v>6.9</c:v>
                </c:pt>
                <c:pt idx="2719">
                  <c:v>5.5</c:v>
                </c:pt>
                <c:pt idx="2720">
                  <c:v>5.4</c:v>
                </c:pt>
                <c:pt idx="2721">
                  <c:v>8.3000000000000007</c:v>
                </c:pt>
                <c:pt idx="2722">
                  <c:v>7.9</c:v>
                </c:pt>
                <c:pt idx="2723">
                  <c:v>6.5</c:v>
                </c:pt>
                <c:pt idx="2724">
                  <c:v>6.4</c:v>
                </c:pt>
                <c:pt idx="2725">
                  <c:v>6.6</c:v>
                </c:pt>
                <c:pt idx="2726">
                  <c:v>8.3000000000000007</c:v>
                </c:pt>
                <c:pt idx="2727">
                  <c:v>6.2</c:v>
                </c:pt>
                <c:pt idx="2728">
                  <c:v>6.9</c:v>
                </c:pt>
                <c:pt idx="2729">
                  <c:v>5.9</c:v>
                </c:pt>
                <c:pt idx="2730">
                  <c:v>6.1</c:v>
                </c:pt>
                <c:pt idx="2731">
                  <c:v>5.8</c:v>
                </c:pt>
                <c:pt idx="2732">
                  <c:v>5.9</c:v>
                </c:pt>
                <c:pt idx="2733">
                  <c:v>5.5</c:v>
                </c:pt>
                <c:pt idx="2734">
                  <c:v>5</c:v>
                </c:pt>
                <c:pt idx="2735">
                  <c:v>7</c:v>
                </c:pt>
                <c:pt idx="2736">
                  <c:v>6.4</c:v>
                </c:pt>
                <c:pt idx="2737">
                  <c:v>5.9</c:v>
                </c:pt>
                <c:pt idx="2738">
                  <c:v>7</c:v>
                </c:pt>
                <c:pt idx="2739">
                  <c:v>6.1</c:v>
                </c:pt>
                <c:pt idx="2740">
                  <c:v>6.9</c:v>
                </c:pt>
                <c:pt idx="2741">
                  <c:v>7.5</c:v>
                </c:pt>
                <c:pt idx="2742">
                  <c:v>7.3</c:v>
                </c:pt>
                <c:pt idx="2743">
                  <c:v>6.5</c:v>
                </c:pt>
                <c:pt idx="2744">
                  <c:v>6.2</c:v>
                </c:pt>
                <c:pt idx="2745">
                  <c:v>6</c:v>
                </c:pt>
                <c:pt idx="2746">
                  <c:v>6.3</c:v>
                </c:pt>
                <c:pt idx="2747">
                  <c:v>5.8</c:v>
                </c:pt>
                <c:pt idx="2748">
                  <c:v>6.1</c:v>
                </c:pt>
                <c:pt idx="2749">
                  <c:v>6.9</c:v>
                </c:pt>
                <c:pt idx="2750">
                  <c:v>5.4</c:v>
                </c:pt>
                <c:pt idx="2751">
                  <c:v>6.7</c:v>
                </c:pt>
                <c:pt idx="2752">
                  <c:v>7.4</c:v>
                </c:pt>
                <c:pt idx="2753">
                  <c:v>5.6</c:v>
                </c:pt>
                <c:pt idx="2754">
                  <c:v>6.5</c:v>
                </c:pt>
                <c:pt idx="2755">
                  <c:v>6.5</c:v>
                </c:pt>
                <c:pt idx="2756">
                  <c:v>5.8</c:v>
                </c:pt>
                <c:pt idx="2757">
                  <c:v>5</c:v>
                </c:pt>
                <c:pt idx="2758">
                  <c:v>5.5</c:v>
                </c:pt>
                <c:pt idx="2759">
                  <c:v>6.5</c:v>
                </c:pt>
                <c:pt idx="2760">
                  <c:v>7.2</c:v>
                </c:pt>
                <c:pt idx="2761">
                  <c:v>5.2</c:v>
                </c:pt>
                <c:pt idx="2762">
                  <c:v>5.7</c:v>
                </c:pt>
                <c:pt idx="2763">
                  <c:v>4.7</c:v>
                </c:pt>
                <c:pt idx="2764">
                  <c:v>5.9</c:v>
                </c:pt>
                <c:pt idx="2765">
                  <c:v>6.8</c:v>
                </c:pt>
                <c:pt idx="2766">
                  <c:v>5.9</c:v>
                </c:pt>
                <c:pt idx="2767">
                  <c:v>7.7</c:v>
                </c:pt>
                <c:pt idx="2768">
                  <c:v>4.4000000000000004</c:v>
                </c:pt>
                <c:pt idx="2769">
                  <c:v>6.6</c:v>
                </c:pt>
                <c:pt idx="2770">
                  <c:v>6.7</c:v>
                </c:pt>
                <c:pt idx="2771">
                  <c:v>5.5</c:v>
                </c:pt>
                <c:pt idx="2772">
                  <c:v>6.5</c:v>
                </c:pt>
                <c:pt idx="2773">
                  <c:v>6.2</c:v>
                </c:pt>
                <c:pt idx="2774">
                  <c:v>7.1</c:v>
                </c:pt>
                <c:pt idx="2775">
                  <c:v>6.1</c:v>
                </c:pt>
                <c:pt idx="2776">
                  <c:v>6</c:v>
                </c:pt>
                <c:pt idx="2777">
                  <c:v>7.4</c:v>
                </c:pt>
                <c:pt idx="2778">
                  <c:v>5.9</c:v>
                </c:pt>
                <c:pt idx="2779">
                  <c:v>4.0999999999999996</c:v>
                </c:pt>
                <c:pt idx="2780">
                  <c:v>5.9</c:v>
                </c:pt>
                <c:pt idx="2781">
                  <c:v>7</c:v>
                </c:pt>
                <c:pt idx="2782">
                  <c:v>6.8</c:v>
                </c:pt>
                <c:pt idx="2783">
                  <c:v>7.4</c:v>
                </c:pt>
                <c:pt idx="2784">
                  <c:v>7.1</c:v>
                </c:pt>
                <c:pt idx="2785">
                  <c:v>7</c:v>
                </c:pt>
                <c:pt idx="2786">
                  <c:v>5.8</c:v>
                </c:pt>
                <c:pt idx="2787">
                  <c:v>7.8</c:v>
                </c:pt>
                <c:pt idx="2788">
                  <c:v>6.5</c:v>
                </c:pt>
                <c:pt idx="2789">
                  <c:v>7</c:v>
                </c:pt>
                <c:pt idx="2790">
                  <c:v>6.3</c:v>
                </c:pt>
                <c:pt idx="2791">
                  <c:v>5.3</c:v>
                </c:pt>
                <c:pt idx="2792">
                  <c:v>5.5</c:v>
                </c:pt>
                <c:pt idx="2793">
                  <c:v>7.4</c:v>
                </c:pt>
                <c:pt idx="2794">
                  <c:v>4.3</c:v>
                </c:pt>
                <c:pt idx="2795">
                  <c:v>5.2</c:v>
                </c:pt>
                <c:pt idx="2796">
                  <c:v>6.7</c:v>
                </c:pt>
                <c:pt idx="2797">
                  <c:v>8.6</c:v>
                </c:pt>
                <c:pt idx="2798">
                  <c:v>6.1</c:v>
                </c:pt>
                <c:pt idx="2799">
                  <c:v>5.8</c:v>
                </c:pt>
                <c:pt idx="2800">
                  <c:v>7.7</c:v>
                </c:pt>
                <c:pt idx="2801">
                  <c:v>8</c:v>
                </c:pt>
                <c:pt idx="2802">
                  <c:v>5.6</c:v>
                </c:pt>
                <c:pt idx="2803">
                  <c:v>6.7</c:v>
                </c:pt>
                <c:pt idx="2804">
                  <c:v>6.6</c:v>
                </c:pt>
                <c:pt idx="2805">
                  <c:v>4.0999999999999996</c:v>
                </c:pt>
                <c:pt idx="2806">
                  <c:v>7.3</c:v>
                </c:pt>
                <c:pt idx="2807">
                  <c:v>7.1</c:v>
                </c:pt>
                <c:pt idx="2808">
                  <c:v>6.5</c:v>
                </c:pt>
                <c:pt idx="2809">
                  <c:v>7</c:v>
                </c:pt>
                <c:pt idx="2810">
                  <c:v>5.5</c:v>
                </c:pt>
                <c:pt idx="2811">
                  <c:v>6.6</c:v>
                </c:pt>
                <c:pt idx="2812">
                  <c:v>7.1</c:v>
                </c:pt>
                <c:pt idx="2813">
                  <c:v>7.9</c:v>
                </c:pt>
                <c:pt idx="2814">
                  <c:v>7.1</c:v>
                </c:pt>
                <c:pt idx="2815">
                  <c:v>5.6</c:v>
                </c:pt>
                <c:pt idx="2816">
                  <c:v>7.3</c:v>
                </c:pt>
                <c:pt idx="2817">
                  <c:v>3.3</c:v>
                </c:pt>
                <c:pt idx="2818">
                  <c:v>6.5</c:v>
                </c:pt>
                <c:pt idx="2819">
                  <c:v>4.8</c:v>
                </c:pt>
                <c:pt idx="2820">
                  <c:v>5.2</c:v>
                </c:pt>
                <c:pt idx="2821">
                  <c:v>6.3</c:v>
                </c:pt>
                <c:pt idx="2822">
                  <c:v>7.2</c:v>
                </c:pt>
                <c:pt idx="2823">
                  <c:v>6.8</c:v>
                </c:pt>
                <c:pt idx="2824">
                  <c:v>5.7</c:v>
                </c:pt>
                <c:pt idx="2825">
                  <c:v>7.2</c:v>
                </c:pt>
                <c:pt idx="2826">
                  <c:v>6.9</c:v>
                </c:pt>
                <c:pt idx="2827">
                  <c:v>6.2</c:v>
                </c:pt>
                <c:pt idx="2828">
                  <c:v>6.7</c:v>
                </c:pt>
                <c:pt idx="2829">
                  <c:v>6.5</c:v>
                </c:pt>
                <c:pt idx="2830">
                  <c:v>7.2</c:v>
                </c:pt>
                <c:pt idx="2831">
                  <c:v>5.3</c:v>
                </c:pt>
                <c:pt idx="2832">
                  <c:v>6.7</c:v>
                </c:pt>
                <c:pt idx="2833">
                  <c:v>3.6</c:v>
                </c:pt>
                <c:pt idx="2834">
                  <c:v>5.7</c:v>
                </c:pt>
                <c:pt idx="2835">
                  <c:v>7.3</c:v>
                </c:pt>
                <c:pt idx="2836">
                  <c:v>5</c:v>
                </c:pt>
                <c:pt idx="2837">
                  <c:v>6.6</c:v>
                </c:pt>
                <c:pt idx="2838">
                  <c:v>6.6</c:v>
                </c:pt>
                <c:pt idx="2839">
                  <c:v>7.3</c:v>
                </c:pt>
                <c:pt idx="2840">
                  <c:v>6.2</c:v>
                </c:pt>
                <c:pt idx="2841">
                  <c:v>6.6</c:v>
                </c:pt>
                <c:pt idx="2842">
                  <c:v>6.3</c:v>
                </c:pt>
                <c:pt idx="2843">
                  <c:v>3.3</c:v>
                </c:pt>
                <c:pt idx="2844">
                  <c:v>6.2</c:v>
                </c:pt>
                <c:pt idx="2845">
                  <c:v>3.5</c:v>
                </c:pt>
                <c:pt idx="2846">
                  <c:v>5.5</c:v>
                </c:pt>
                <c:pt idx="2847">
                  <c:v>5.9</c:v>
                </c:pt>
                <c:pt idx="2848">
                  <c:v>4.7</c:v>
                </c:pt>
                <c:pt idx="2849">
                  <c:v>3.9</c:v>
                </c:pt>
                <c:pt idx="2850">
                  <c:v>6.1</c:v>
                </c:pt>
                <c:pt idx="2851">
                  <c:v>6.7</c:v>
                </c:pt>
                <c:pt idx="2852">
                  <c:v>6.9</c:v>
                </c:pt>
                <c:pt idx="2853">
                  <c:v>7.3</c:v>
                </c:pt>
                <c:pt idx="2854">
                  <c:v>6.7</c:v>
                </c:pt>
                <c:pt idx="2855">
                  <c:v>6.1</c:v>
                </c:pt>
                <c:pt idx="2856">
                  <c:v>6.9</c:v>
                </c:pt>
                <c:pt idx="2857">
                  <c:v>7.9</c:v>
                </c:pt>
                <c:pt idx="2858">
                  <c:v>4.5</c:v>
                </c:pt>
                <c:pt idx="2859">
                  <c:v>7.6</c:v>
                </c:pt>
                <c:pt idx="2860">
                  <c:v>7.5</c:v>
                </c:pt>
                <c:pt idx="2861">
                  <c:v>6</c:v>
                </c:pt>
                <c:pt idx="2862">
                  <c:v>7.1</c:v>
                </c:pt>
                <c:pt idx="2863">
                  <c:v>6.9</c:v>
                </c:pt>
                <c:pt idx="2864">
                  <c:v>8.5</c:v>
                </c:pt>
                <c:pt idx="2865">
                  <c:v>7.5</c:v>
                </c:pt>
                <c:pt idx="2866">
                  <c:v>6.6</c:v>
                </c:pt>
                <c:pt idx="2867">
                  <c:v>8</c:v>
                </c:pt>
                <c:pt idx="2868">
                  <c:v>7</c:v>
                </c:pt>
                <c:pt idx="2869">
                  <c:v>6.8</c:v>
                </c:pt>
                <c:pt idx="2870">
                  <c:v>6.7</c:v>
                </c:pt>
                <c:pt idx="2871">
                  <c:v>6.5</c:v>
                </c:pt>
                <c:pt idx="2872">
                  <c:v>8</c:v>
                </c:pt>
                <c:pt idx="2873">
                  <c:v>6.5</c:v>
                </c:pt>
                <c:pt idx="2874">
                  <c:v>4.9000000000000004</c:v>
                </c:pt>
                <c:pt idx="2875">
                  <c:v>7.1</c:v>
                </c:pt>
                <c:pt idx="2876">
                  <c:v>7</c:v>
                </c:pt>
                <c:pt idx="2877">
                  <c:v>7</c:v>
                </c:pt>
                <c:pt idx="2878">
                  <c:v>4.5</c:v>
                </c:pt>
                <c:pt idx="2879">
                  <c:v>7.7</c:v>
                </c:pt>
                <c:pt idx="2880">
                  <c:v>6.7</c:v>
                </c:pt>
                <c:pt idx="2881">
                  <c:v>7</c:v>
                </c:pt>
                <c:pt idx="2882">
                  <c:v>6.5</c:v>
                </c:pt>
                <c:pt idx="2883">
                  <c:v>6.2</c:v>
                </c:pt>
                <c:pt idx="2884">
                  <c:v>5.7</c:v>
                </c:pt>
                <c:pt idx="2885">
                  <c:v>6.4</c:v>
                </c:pt>
                <c:pt idx="2886">
                  <c:v>5.4</c:v>
                </c:pt>
                <c:pt idx="2887">
                  <c:v>6.6</c:v>
                </c:pt>
                <c:pt idx="2888">
                  <c:v>6.1</c:v>
                </c:pt>
                <c:pt idx="2889">
                  <c:v>7.6</c:v>
                </c:pt>
                <c:pt idx="2890">
                  <c:v>6.2</c:v>
                </c:pt>
                <c:pt idx="2891">
                  <c:v>6.6</c:v>
                </c:pt>
                <c:pt idx="2892">
                  <c:v>7.3</c:v>
                </c:pt>
                <c:pt idx="2893">
                  <c:v>4.2</c:v>
                </c:pt>
                <c:pt idx="2894">
                  <c:v>6.5</c:v>
                </c:pt>
                <c:pt idx="2895">
                  <c:v>6.5</c:v>
                </c:pt>
                <c:pt idx="2896">
                  <c:v>5.7</c:v>
                </c:pt>
                <c:pt idx="2897">
                  <c:v>7.3</c:v>
                </c:pt>
                <c:pt idx="2898">
                  <c:v>6.9</c:v>
                </c:pt>
                <c:pt idx="2899">
                  <c:v>5</c:v>
                </c:pt>
                <c:pt idx="2900">
                  <c:v>7.3</c:v>
                </c:pt>
                <c:pt idx="2901">
                  <c:v>6.5</c:v>
                </c:pt>
                <c:pt idx="2902">
                  <c:v>2.1</c:v>
                </c:pt>
                <c:pt idx="2903">
                  <c:v>7</c:v>
                </c:pt>
                <c:pt idx="2904">
                  <c:v>8</c:v>
                </c:pt>
                <c:pt idx="2905">
                  <c:v>7.1</c:v>
                </c:pt>
                <c:pt idx="2906">
                  <c:v>6.7</c:v>
                </c:pt>
                <c:pt idx="2907">
                  <c:v>8.9</c:v>
                </c:pt>
                <c:pt idx="2908">
                  <c:v>7.9</c:v>
                </c:pt>
                <c:pt idx="2909">
                  <c:v>5.6</c:v>
                </c:pt>
                <c:pt idx="2910">
                  <c:v>8</c:v>
                </c:pt>
                <c:pt idx="2911">
                  <c:v>6.2</c:v>
                </c:pt>
                <c:pt idx="2912">
                  <c:v>7.9</c:v>
                </c:pt>
                <c:pt idx="2913">
                  <c:v>8.1</c:v>
                </c:pt>
                <c:pt idx="2914">
                  <c:v>7.6</c:v>
                </c:pt>
                <c:pt idx="2915">
                  <c:v>3.5</c:v>
                </c:pt>
                <c:pt idx="2916">
                  <c:v>7.6</c:v>
                </c:pt>
                <c:pt idx="2917">
                  <c:v>6.5</c:v>
                </c:pt>
                <c:pt idx="2918">
                  <c:v>5.6</c:v>
                </c:pt>
                <c:pt idx="2919">
                  <c:v>7.7</c:v>
                </c:pt>
                <c:pt idx="2920">
                  <c:v>5.2</c:v>
                </c:pt>
                <c:pt idx="2921">
                  <c:v>6.1</c:v>
                </c:pt>
                <c:pt idx="2922">
                  <c:v>7.4</c:v>
                </c:pt>
                <c:pt idx="2923">
                  <c:v>6.8</c:v>
                </c:pt>
                <c:pt idx="2924">
                  <c:v>6.4</c:v>
                </c:pt>
                <c:pt idx="2925">
                  <c:v>5.7</c:v>
                </c:pt>
                <c:pt idx="2926">
                  <c:v>6.7</c:v>
                </c:pt>
                <c:pt idx="2927">
                  <c:v>5.6</c:v>
                </c:pt>
                <c:pt idx="2928">
                  <c:v>7.6</c:v>
                </c:pt>
                <c:pt idx="2929">
                  <c:v>6.5</c:v>
                </c:pt>
                <c:pt idx="2930">
                  <c:v>6.3</c:v>
                </c:pt>
                <c:pt idx="2931">
                  <c:v>7.1</c:v>
                </c:pt>
                <c:pt idx="2932">
                  <c:v>7.1</c:v>
                </c:pt>
                <c:pt idx="2933">
                  <c:v>6.9</c:v>
                </c:pt>
                <c:pt idx="2934">
                  <c:v>5.4</c:v>
                </c:pt>
                <c:pt idx="2935">
                  <c:v>5.0999999999999996</c:v>
                </c:pt>
                <c:pt idx="2936">
                  <c:v>5.3</c:v>
                </c:pt>
                <c:pt idx="2937">
                  <c:v>7.3</c:v>
                </c:pt>
                <c:pt idx="2938">
                  <c:v>7.3</c:v>
                </c:pt>
                <c:pt idx="2939">
                  <c:v>7.1</c:v>
                </c:pt>
                <c:pt idx="2940">
                  <c:v>6</c:v>
                </c:pt>
                <c:pt idx="2941">
                  <c:v>6.6</c:v>
                </c:pt>
                <c:pt idx="2942">
                  <c:v>7.2</c:v>
                </c:pt>
                <c:pt idx="2943">
                  <c:v>7.2</c:v>
                </c:pt>
                <c:pt idx="2944">
                  <c:v>6.9</c:v>
                </c:pt>
                <c:pt idx="2945">
                  <c:v>6.8</c:v>
                </c:pt>
                <c:pt idx="2946">
                  <c:v>7.7</c:v>
                </c:pt>
                <c:pt idx="2947">
                  <c:v>7.4</c:v>
                </c:pt>
                <c:pt idx="2948">
                  <c:v>6.5</c:v>
                </c:pt>
                <c:pt idx="2949">
                  <c:v>6.4</c:v>
                </c:pt>
                <c:pt idx="2950">
                  <c:v>5.6</c:v>
                </c:pt>
                <c:pt idx="2951">
                  <c:v>6.8</c:v>
                </c:pt>
                <c:pt idx="2952">
                  <c:v>5.5</c:v>
                </c:pt>
                <c:pt idx="2953">
                  <c:v>6.9</c:v>
                </c:pt>
                <c:pt idx="2954">
                  <c:v>6</c:v>
                </c:pt>
                <c:pt idx="2955">
                  <c:v>6.4</c:v>
                </c:pt>
                <c:pt idx="2956">
                  <c:v>6.6</c:v>
                </c:pt>
                <c:pt idx="2957">
                  <c:v>5.3</c:v>
                </c:pt>
                <c:pt idx="2958">
                  <c:v>8.1</c:v>
                </c:pt>
                <c:pt idx="2959">
                  <c:v>6.9</c:v>
                </c:pt>
                <c:pt idx="2960">
                  <c:v>6.5</c:v>
                </c:pt>
                <c:pt idx="2961">
                  <c:v>7.4</c:v>
                </c:pt>
                <c:pt idx="2962">
                  <c:v>6.9</c:v>
                </c:pt>
                <c:pt idx="2963">
                  <c:v>6.7</c:v>
                </c:pt>
                <c:pt idx="2964">
                  <c:v>7.6</c:v>
                </c:pt>
                <c:pt idx="2965">
                  <c:v>5.4</c:v>
                </c:pt>
                <c:pt idx="2966">
                  <c:v>7.3</c:v>
                </c:pt>
                <c:pt idx="2967">
                  <c:v>6</c:v>
                </c:pt>
                <c:pt idx="2968">
                  <c:v>7.2</c:v>
                </c:pt>
                <c:pt idx="2969">
                  <c:v>6</c:v>
                </c:pt>
                <c:pt idx="2970">
                  <c:v>3.1</c:v>
                </c:pt>
                <c:pt idx="2971">
                  <c:v>6.9</c:v>
                </c:pt>
                <c:pt idx="2972">
                  <c:v>6.2</c:v>
                </c:pt>
                <c:pt idx="2973">
                  <c:v>6.9</c:v>
                </c:pt>
                <c:pt idx="2974">
                  <c:v>6.3</c:v>
                </c:pt>
                <c:pt idx="2975">
                  <c:v>6.7</c:v>
                </c:pt>
                <c:pt idx="2976">
                  <c:v>5.4</c:v>
                </c:pt>
                <c:pt idx="2977">
                  <c:v>8</c:v>
                </c:pt>
                <c:pt idx="2978">
                  <c:v>7</c:v>
                </c:pt>
                <c:pt idx="2979">
                  <c:v>7.2</c:v>
                </c:pt>
                <c:pt idx="2980">
                  <c:v>3.5</c:v>
                </c:pt>
                <c:pt idx="2981">
                  <c:v>7.5</c:v>
                </c:pt>
                <c:pt idx="2982">
                  <c:v>6.7</c:v>
                </c:pt>
                <c:pt idx="2983">
                  <c:v>9.1999999999999993</c:v>
                </c:pt>
                <c:pt idx="2984">
                  <c:v>6.1</c:v>
                </c:pt>
                <c:pt idx="2985">
                  <c:v>7.7</c:v>
                </c:pt>
                <c:pt idx="2986">
                  <c:v>7.6</c:v>
                </c:pt>
                <c:pt idx="2987">
                  <c:v>6.1</c:v>
                </c:pt>
                <c:pt idx="2988">
                  <c:v>4.9000000000000004</c:v>
                </c:pt>
                <c:pt idx="2989">
                  <c:v>6.8</c:v>
                </c:pt>
                <c:pt idx="2990">
                  <c:v>7</c:v>
                </c:pt>
                <c:pt idx="2991">
                  <c:v>5.7</c:v>
                </c:pt>
                <c:pt idx="2992">
                  <c:v>7.5</c:v>
                </c:pt>
                <c:pt idx="2993">
                  <c:v>7.4</c:v>
                </c:pt>
                <c:pt idx="2994">
                  <c:v>7.2</c:v>
                </c:pt>
                <c:pt idx="2995">
                  <c:v>6.8</c:v>
                </c:pt>
                <c:pt idx="2996">
                  <c:v>6.8</c:v>
                </c:pt>
                <c:pt idx="2997">
                  <c:v>5.2</c:v>
                </c:pt>
                <c:pt idx="2998">
                  <c:v>7.2</c:v>
                </c:pt>
                <c:pt idx="2999">
                  <c:v>4</c:v>
                </c:pt>
                <c:pt idx="3000">
                  <c:v>6.8</c:v>
                </c:pt>
                <c:pt idx="3001">
                  <c:v>6.9</c:v>
                </c:pt>
                <c:pt idx="3002">
                  <c:v>7.3</c:v>
                </c:pt>
                <c:pt idx="3003">
                  <c:v>6.1</c:v>
                </c:pt>
                <c:pt idx="3004">
                  <c:v>6</c:v>
                </c:pt>
                <c:pt idx="3005">
                  <c:v>7</c:v>
                </c:pt>
                <c:pt idx="3006">
                  <c:v>7.1</c:v>
                </c:pt>
                <c:pt idx="3007">
                  <c:v>6.2</c:v>
                </c:pt>
                <c:pt idx="3008">
                  <c:v>6.9</c:v>
                </c:pt>
                <c:pt idx="3009">
                  <c:v>7.6</c:v>
                </c:pt>
                <c:pt idx="3010">
                  <c:v>7.6</c:v>
                </c:pt>
                <c:pt idx="3011">
                  <c:v>6.4</c:v>
                </c:pt>
                <c:pt idx="3012">
                  <c:v>6.2</c:v>
                </c:pt>
                <c:pt idx="3013">
                  <c:v>7.5</c:v>
                </c:pt>
                <c:pt idx="3014">
                  <c:v>2</c:v>
                </c:pt>
                <c:pt idx="3015">
                  <c:v>6.2</c:v>
                </c:pt>
                <c:pt idx="3016">
                  <c:v>6.5</c:v>
                </c:pt>
                <c:pt idx="3017">
                  <c:v>7.9</c:v>
                </c:pt>
                <c:pt idx="3018">
                  <c:v>6.8</c:v>
                </c:pt>
                <c:pt idx="3019">
                  <c:v>6.3</c:v>
                </c:pt>
                <c:pt idx="3020">
                  <c:v>6.3</c:v>
                </c:pt>
                <c:pt idx="3021">
                  <c:v>6.6</c:v>
                </c:pt>
                <c:pt idx="3022">
                  <c:v>6.4</c:v>
                </c:pt>
                <c:pt idx="3023">
                  <c:v>7.5</c:v>
                </c:pt>
                <c:pt idx="3024">
                  <c:v>6.5</c:v>
                </c:pt>
                <c:pt idx="3025">
                  <c:v>7.2</c:v>
                </c:pt>
                <c:pt idx="3026">
                  <c:v>6.3</c:v>
                </c:pt>
                <c:pt idx="3027">
                  <c:v>7</c:v>
                </c:pt>
                <c:pt idx="3028">
                  <c:v>6.3</c:v>
                </c:pt>
                <c:pt idx="3029">
                  <c:v>2.2999999999999998</c:v>
                </c:pt>
                <c:pt idx="3030">
                  <c:v>7.1</c:v>
                </c:pt>
                <c:pt idx="3031">
                  <c:v>6.7</c:v>
                </c:pt>
                <c:pt idx="3032">
                  <c:v>6.5</c:v>
                </c:pt>
                <c:pt idx="3033">
                  <c:v>5.9</c:v>
                </c:pt>
                <c:pt idx="3034">
                  <c:v>6</c:v>
                </c:pt>
                <c:pt idx="3035">
                  <c:v>6.9</c:v>
                </c:pt>
                <c:pt idx="3036">
                  <c:v>7.3</c:v>
                </c:pt>
                <c:pt idx="3037">
                  <c:v>7.7</c:v>
                </c:pt>
                <c:pt idx="3038">
                  <c:v>7.3</c:v>
                </c:pt>
                <c:pt idx="3039">
                  <c:v>7</c:v>
                </c:pt>
                <c:pt idx="3040">
                  <c:v>6.4</c:v>
                </c:pt>
                <c:pt idx="3041">
                  <c:v>5.6</c:v>
                </c:pt>
                <c:pt idx="3042">
                  <c:v>8.1999999999999993</c:v>
                </c:pt>
                <c:pt idx="3043">
                  <c:v>6.5</c:v>
                </c:pt>
                <c:pt idx="3044">
                  <c:v>8.1</c:v>
                </c:pt>
                <c:pt idx="3045">
                  <c:v>5.4</c:v>
                </c:pt>
                <c:pt idx="3046">
                  <c:v>6.3</c:v>
                </c:pt>
                <c:pt idx="3047">
                  <c:v>7.8</c:v>
                </c:pt>
                <c:pt idx="3048">
                  <c:v>6.8</c:v>
                </c:pt>
                <c:pt idx="3049">
                  <c:v>7.1</c:v>
                </c:pt>
                <c:pt idx="3050">
                  <c:v>6.2</c:v>
                </c:pt>
                <c:pt idx="3051">
                  <c:v>7.3</c:v>
                </c:pt>
                <c:pt idx="3052">
                  <c:v>5.9</c:v>
                </c:pt>
                <c:pt idx="3053">
                  <c:v>3.6</c:v>
                </c:pt>
                <c:pt idx="3054">
                  <c:v>7.7</c:v>
                </c:pt>
                <c:pt idx="3055">
                  <c:v>7.3</c:v>
                </c:pt>
                <c:pt idx="3056">
                  <c:v>7.4</c:v>
                </c:pt>
                <c:pt idx="3057">
                  <c:v>6.6</c:v>
                </c:pt>
                <c:pt idx="3058">
                  <c:v>6.9</c:v>
                </c:pt>
                <c:pt idx="3059">
                  <c:v>6.8</c:v>
                </c:pt>
                <c:pt idx="3060">
                  <c:v>7.3</c:v>
                </c:pt>
                <c:pt idx="3061">
                  <c:v>7.2</c:v>
                </c:pt>
                <c:pt idx="3062">
                  <c:v>7.7</c:v>
                </c:pt>
                <c:pt idx="3063">
                  <c:v>8.1</c:v>
                </c:pt>
                <c:pt idx="3064">
                  <c:v>7.7</c:v>
                </c:pt>
                <c:pt idx="3065">
                  <c:v>7.6</c:v>
                </c:pt>
                <c:pt idx="3066">
                  <c:v>7.2</c:v>
                </c:pt>
                <c:pt idx="3067">
                  <c:v>7.2</c:v>
                </c:pt>
                <c:pt idx="3068">
                  <c:v>8.1</c:v>
                </c:pt>
                <c:pt idx="3069">
                  <c:v>7.5</c:v>
                </c:pt>
                <c:pt idx="3070">
                  <c:v>8.1</c:v>
                </c:pt>
                <c:pt idx="3071">
                  <c:v>7.8</c:v>
                </c:pt>
                <c:pt idx="3072">
                  <c:v>7.8</c:v>
                </c:pt>
                <c:pt idx="3073">
                  <c:v>7.6</c:v>
                </c:pt>
                <c:pt idx="3074">
                  <c:v>7.4</c:v>
                </c:pt>
                <c:pt idx="3075">
                  <c:v>6.3</c:v>
                </c:pt>
                <c:pt idx="3076">
                  <c:v>6.9</c:v>
                </c:pt>
                <c:pt idx="3077">
                  <c:v>8.6</c:v>
                </c:pt>
                <c:pt idx="3078">
                  <c:v>5.0999999999999996</c:v>
                </c:pt>
                <c:pt idx="3079">
                  <c:v>6.4</c:v>
                </c:pt>
                <c:pt idx="3080">
                  <c:v>7.9</c:v>
                </c:pt>
                <c:pt idx="3081">
                  <c:v>6.9</c:v>
                </c:pt>
                <c:pt idx="3082">
                  <c:v>7.5</c:v>
                </c:pt>
                <c:pt idx="3083">
                  <c:v>7.2</c:v>
                </c:pt>
                <c:pt idx="3084">
                  <c:v>5.8</c:v>
                </c:pt>
                <c:pt idx="3085">
                  <c:v>2.9</c:v>
                </c:pt>
                <c:pt idx="3086">
                  <c:v>6.2</c:v>
                </c:pt>
                <c:pt idx="3087">
                  <c:v>6.8</c:v>
                </c:pt>
                <c:pt idx="3088">
                  <c:v>6.1</c:v>
                </c:pt>
                <c:pt idx="3089">
                  <c:v>7.7</c:v>
                </c:pt>
                <c:pt idx="3090">
                  <c:v>5.2</c:v>
                </c:pt>
                <c:pt idx="3091">
                  <c:v>6.8</c:v>
                </c:pt>
                <c:pt idx="3092">
                  <c:v>7</c:v>
                </c:pt>
                <c:pt idx="3093">
                  <c:v>5.9</c:v>
                </c:pt>
                <c:pt idx="3094">
                  <c:v>7.1</c:v>
                </c:pt>
                <c:pt idx="3095">
                  <c:v>5.5</c:v>
                </c:pt>
                <c:pt idx="3096">
                  <c:v>7.4</c:v>
                </c:pt>
                <c:pt idx="3097">
                  <c:v>7.3</c:v>
                </c:pt>
                <c:pt idx="3098">
                  <c:v>4.5999999999999996</c:v>
                </c:pt>
                <c:pt idx="3099">
                  <c:v>7.2</c:v>
                </c:pt>
                <c:pt idx="3100">
                  <c:v>5.0999999999999996</c:v>
                </c:pt>
                <c:pt idx="3101">
                  <c:v>6.7</c:v>
                </c:pt>
                <c:pt idx="3102">
                  <c:v>5.3</c:v>
                </c:pt>
                <c:pt idx="3103">
                  <c:v>7.8</c:v>
                </c:pt>
                <c:pt idx="3104">
                  <c:v>6.7</c:v>
                </c:pt>
                <c:pt idx="3105">
                  <c:v>7.2</c:v>
                </c:pt>
                <c:pt idx="3106">
                  <c:v>5.8</c:v>
                </c:pt>
                <c:pt idx="3107">
                  <c:v>7</c:v>
                </c:pt>
                <c:pt idx="3108">
                  <c:v>3.8</c:v>
                </c:pt>
                <c:pt idx="3109">
                  <c:v>5.7</c:v>
                </c:pt>
                <c:pt idx="3110">
                  <c:v>6.7</c:v>
                </c:pt>
                <c:pt idx="3111">
                  <c:v>6.1</c:v>
                </c:pt>
                <c:pt idx="3112">
                  <c:v>6.2</c:v>
                </c:pt>
                <c:pt idx="3113">
                  <c:v>6.2</c:v>
                </c:pt>
                <c:pt idx="3114">
                  <c:v>4.7</c:v>
                </c:pt>
                <c:pt idx="3115">
                  <c:v>6.3</c:v>
                </c:pt>
                <c:pt idx="3116">
                  <c:v>7.3</c:v>
                </c:pt>
                <c:pt idx="3117">
                  <c:v>5.8</c:v>
                </c:pt>
                <c:pt idx="3118">
                  <c:v>7.1</c:v>
                </c:pt>
                <c:pt idx="3119">
                  <c:v>7.1</c:v>
                </c:pt>
                <c:pt idx="3120">
                  <c:v>6.7</c:v>
                </c:pt>
                <c:pt idx="3121">
                  <c:v>6.9</c:v>
                </c:pt>
                <c:pt idx="3122">
                  <c:v>2.1</c:v>
                </c:pt>
                <c:pt idx="3123">
                  <c:v>6.6</c:v>
                </c:pt>
                <c:pt idx="3124">
                  <c:v>8.3000000000000007</c:v>
                </c:pt>
                <c:pt idx="3125">
                  <c:v>7.2</c:v>
                </c:pt>
                <c:pt idx="3126">
                  <c:v>5.6</c:v>
                </c:pt>
                <c:pt idx="3127">
                  <c:v>7.7</c:v>
                </c:pt>
                <c:pt idx="3128">
                  <c:v>6.6</c:v>
                </c:pt>
                <c:pt idx="3129">
                  <c:v>7.4</c:v>
                </c:pt>
                <c:pt idx="3130">
                  <c:v>7.1</c:v>
                </c:pt>
                <c:pt idx="3131">
                  <c:v>7.9</c:v>
                </c:pt>
                <c:pt idx="3132">
                  <c:v>6.7</c:v>
                </c:pt>
                <c:pt idx="3133">
                  <c:v>6.6</c:v>
                </c:pt>
                <c:pt idx="3134">
                  <c:v>7.9</c:v>
                </c:pt>
                <c:pt idx="3135">
                  <c:v>4.9000000000000004</c:v>
                </c:pt>
                <c:pt idx="3136">
                  <c:v>7.2</c:v>
                </c:pt>
                <c:pt idx="3137">
                  <c:v>6.1</c:v>
                </c:pt>
                <c:pt idx="3138">
                  <c:v>5.3</c:v>
                </c:pt>
                <c:pt idx="3139">
                  <c:v>5</c:v>
                </c:pt>
                <c:pt idx="3140">
                  <c:v>7.6</c:v>
                </c:pt>
                <c:pt idx="3141">
                  <c:v>7.6</c:v>
                </c:pt>
                <c:pt idx="3142">
                  <c:v>6.6</c:v>
                </c:pt>
                <c:pt idx="3143">
                  <c:v>6.6</c:v>
                </c:pt>
                <c:pt idx="3144">
                  <c:v>7.3</c:v>
                </c:pt>
                <c:pt idx="3145">
                  <c:v>6.6</c:v>
                </c:pt>
                <c:pt idx="3146">
                  <c:v>6.9</c:v>
                </c:pt>
                <c:pt idx="3147">
                  <c:v>5.8</c:v>
                </c:pt>
                <c:pt idx="3148">
                  <c:v>4.4000000000000004</c:v>
                </c:pt>
                <c:pt idx="3149">
                  <c:v>6.6</c:v>
                </c:pt>
                <c:pt idx="3150">
                  <c:v>7.6</c:v>
                </c:pt>
                <c:pt idx="3151">
                  <c:v>4.5999999999999996</c:v>
                </c:pt>
                <c:pt idx="3152">
                  <c:v>6.8</c:v>
                </c:pt>
                <c:pt idx="3153">
                  <c:v>4.9000000000000004</c:v>
                </c:pt>
                <c:pt idx="3154">
                  <c:v>7.3</c:v>
                </c:pt>
                <c:pt idx="3155">
                  <c:v>5</c:v>
                </c:pt>
                <c:pt idx="3156">
                  <c:v>8</c:v>
                </c:pt>
                <c:pt idx="3157">
                  <c:v>5.2</c:v>
                </c:pt>
                <c:pt idx="3158">
                  <c:v>8.5</c:v>
                </c:pt>
                <c:pt idx="3159">
                  <c:v>6.5</c:v>
                </c:pt>
                <c:pt idx="3160">
                  <c:v>7.4</c:v>
                </c:pt>
                <c:pt idx="3161">
                  <c:v>7.7</c:v>
                </c:pt>
                <c:pt idx="3162">
                  <c:v>7.4</c:v>
                </c:pt>
                <c:pt idx="3163">
                  <c:v>5.0999999999999996</c:v>
                </c:pt>
                <c:pt idx="3164">
                  <c:v>5</c:v>
                </c:pt>
                <c:pt idx="3165">
                  <c:v>7.2</c:v>
                </c:pt>
                <c:pt idx="3166">
                  <c:v>6.4</c:v>
                </c:pt>
                <c:pt idx="3167">
                  <c:v>5.6</c:v>
                </c:pt>
                <c:pt idx="3168">
                  <c:v>6.1</c:v>
                </c:pt>
                <c:pt idx="3169">
                  <c:v>5.2</c:v>
                </c:pt>
                <c:pt idx="3170">
                  <c:v>7.3</c:v>
                </c:pt>
                <c:pt idx="3171">
                  <c:v>7.5</c:v>
                </c:pt>
                <c:pt idx="3172">
                  <c:v>4.5</c:v>
                </c:pt>
                <c:pt idx="3173">
                  <c:v>6.6</c:v>
                </c:pt>
                <c:pt idx="3174">
                  <c:v>5.3</c:v>
                </c:pt>
                <c:pt idx="3175">
                  <c:v>4.9000000000000004</c:v>
                </c:pt>
                <c:pt idx="3176">
                  <c:v>7.7</c:v>
                </c:pt>
                <c:pt idx="3177">
                  <c:v>8</c:v>
                </c:pt>
                <c:pt idx="3178">
                  <c:v>3.8</c:v>
                </c:pt>
                <c:pt idx="3179">
                  <c:v>7.6</c:v>
                </c:pt>
                <c:pt idx="3180">
                  <c:v>5.9</c:v>
                </c:pt>
                <c:pt idx="3181">
                  <c:v>6.2</c:v>
                </c:pt>
                <c:pt idx="3182">
                  <c:v>7.2</c:v>
                </c:pt>
                <c:pt idx="3183">
                  <c:v>6.3</c:v>
                </c:pt>
                <c:pt idx="3184">
                  <c:v>5.2</c:v>
                </c:pt>
                <c:pt idx="3185">
                  <c:v>6.9</c:v>
                </c:pt>
                <c:pt idx="3186">
                  <c:v>6.8</c:v>
                </c:pt>
                <c:pt idx="3187">
                  <c:v>3.5</c:v>
                </c:pt>
                <c:pt idx="3188">
                  <c:v>6.1</c:v>
                </c:pt>
                <c:pt idx="3189">
                  <c:v>4.5</c:v>
                </c:pt>
                <c:pt idx="3190">
                  <c:v>5.9</c:v>
                </c:pt>
                <c:pt idx="3191">
                  <c:v>6.9</c:v>
                </c:pt>
                <c:pt idx="3192">
                  <c:v>7.7</c:v>
                </c:pt>
                <c:pt idx="3193">
                  <c:v>5.3</c:v>
                </c:pt>
                <c:pt idx="3194">
                  <c:v>7</c:v>
                </c:pt>
                <c:pt idx="3195">
                  <c:v>6.6</c:v>
                </c:pt>
                <c:pt idx="3196">
                  <c:v>6.4</c:v>
                </c:pt>
                <c:pt idx="3197">
                  <c:v>7.9</c:v>
                </c:pt>
                <c:pt idx="3198">
                  <c:v>6.9</c:v>
                </c:pt>
                <c:pt idx="3199">
                  <c:v>7.7</c:v>
                </c:pt>
                <c:pt idx="3200">
                  <c:v>7.2</c:v>
                </c:pt>
                <c:pt idx="3201">
                  <c:v>6.8</c:v>
                </c:pt>
                <c:pt idx="3202">
                  <c:v>7.4</c:v>
                </c:pt>
                <c:pt idx="3203">
                  <c:v>4.5999999999999996</c:v>
                </c:pt>
                <c:pt idx="3204">
                  <c:v>6.4</c:v>
                </c:pt>
                <c:pt idx="3205">
                  <c:v>7</c:v>
                </c:pt>
                <c:pt idx="3206">
                  <c:v>7.7</c:v>
                </c:pt>
                <c:pt idx="3207">
                  <c:v>6.8</c:v>
                </c:pt>
                <c:pt idx="3208">
                  <c:v>7</c:v>
                </c:pt>
                <c:pt idx="3209">
                  <c:v>7</c:v>
                </c:pt>
                <c:pt idx="3210">
                  <c:v>6.3</c:v>
                </c:pt>
                <c:pt idx="3211">
                  <c:v>7.1</c:v>
                </c:pt>
                <c:pt idx="3212">
                  <c:v>4.4000000000000004</c:v>
                </c:pt>
                <c:pt idx="3213">
                  <c:v>7.1</c:v>
                </c:pt>
                <c:pt idx="3214">
                  <c:v>6.1</c:v>
                </c:pt>
                <c:pt idx="3215">
                  <c:v>7.3</c:v>
                </c:pt>
                <c:pt idx="3216">
                  <c:v>6.2</c:v>
                </c:pt>
                <c:pt idx="3217">
                  <c:v>6.2</c:v>
                </c:pt>
                <c:pt idx="3218">
                  <c:v>6.2</c:v>
                </c:pt>
                <c:pt idx="3219">
                  <c:v>3.3</c:v>
                </c:pt>
                <c:pt idx="3220">
                  <c:v>7.5</c:v>
                </c:pt>
                <c:pt idx="3221">
                  <c:v>7.4</c:v>
                </c:pt>
                <c:pt idx="3222">
                  <c:v>7.3</c:v>
                </c:pt>
                <c:pt idx="3223">
                  <c:v>8</c:v>
                </c:pt>
                <c:pt idx="3224">
                  <c:v>5.9</c:v>
                </c:pt>
                <c:pt idx="3225">
                  <c:v>6.8</c:v>
                </c:pt>
                <c:pt idx="3226">
                  <c:v>7.4</c:v>
                </c:pt>
                <c:pt idx="3227">
                  <c:v>6.7</c:v>
                </c:pt>
                <c:pt idx="3228">
                  <c:v>5.5</c:v>
                </c:pt>
                <c:pt idx="3229">
                  <c:v>5.7</c:v>
                </c:pt>
                <c:pt idx="3230">
                  <c:v>7.2</c:v>
                </c:pt>
                <c:pt idx="3231">
                  <c:v>5.9</c:v>
                </c:pt>
                <c:pt idx="3232">
                  <c:v>6.7</c:v>
                </c:pt>
                <c:pt idx="3233">
                  <c:v>7.1</c:v>
                </c:pt>
                <c:pt idx="3234">
                  <c:v>7.7</c:v>
                </c:pt>
                <c:pt idx="3235">
                  <c:v>7.4</c:v>
                </c:pt>
                <c:pt idx="3236">
                  <c:v>8.4</c:v>
                </c:pt>
                <c:pt idx="3237">
                  <c:v>7.2</c:v>
                </c:pt>
                <c:pt idx="3238">
                  <c:v>5.4</c:v>
                </c:pt>
                <c:pt idx="3239">
                  <c:v>8.1</c:v>
                </c:pt>
                <c:pt idx="3240">
                  <c:v>7.8</c:v>
                </c:pt>
                <c:pt idx="3241">
                  <c:v>6.8</c:v>
                </c:pt>
                <c:pt idx="3242">
                  <c:v>7.7</c:v>
                </c:pt>
                <c:pt idx="3243">
                  <c:v>6.5</c:v>
                </c:pt>
                <c:pt idx="3244">
                  <c:v>7.3</c:v>
                </c:pt>
                <c:pt idx="3245">
                  <c:v>5.9</c:v>
                </c:pt>
                <c:pt idx="3246">
                  <c:v>8.6999999999999993</c:v>
                </c:pt>
                <c:pt idx="3247">
                  <c:v>5.8</c:v>
                </c:pt>
                <c:pt idx="3248">
                  <c:v>6.1</c:v>
                </c:pt>
                <c:pt idx="3249">
                  <c:v>7.6</c:v>
                </c:pt>
                <c:pt idx="3250">
                  <c:v>7.2</c:v>
                </c:pt>
                <c:pt idx="3251">
                  <c:v>6.5</c:v>
                </c:pt>
                <c:pt idx="3252">
                  <c:v>7.3</c:v>
                </c:pt>
                <c:pt idx="3253">
                  <c:v>6.2</c:v>
                </c:pt>
                <c:pt idx="3254">
                  <c:v>5</c:v>
                </c:pt>
                <c:pt idx="3255">
                  <c:v>7.8</c:v>
                </c:pt>
                <c:pt idx="3256">
                  <c:v>8.1</c:v>
                </c:pt>
                <c:pt idx="3257">
                  <c:v>6.7</c:v>
                </c:pt>
                <c:pt idx="3258">
                  <c:v>7.1</c:v>
                </c:pt>
                <c:pt idx="3259">
                  <c:v>5.6</c:v>
                </c:pt>
                <c:pt idx="3260">
                  <c:v>7.6</c:v>
                </c:pt>
                <c:pt idx="3261">
                  <c:v>4.5999999999999996</c:v>
                </c:pt>
                <c:pt idx="3262">
                  <c:v>7.1</c:v>
                </c:pt>
                <c:pt idx="3263">
                  <c:v>7.3</c:v>
                </c:pt>
                <c:pt idx="3264">
                  <c:v>4</c:v>
                </c:pt>
                <c:pt idx="3265">
                  <c:v>8</c:v>
                </c:pt>
                <c:pt idx="3266">
                  <c:v>6.7</c:v>
                </c:pt>
                <c:pt idx="3267">
                  <c:v>4.5999999999999996</c:v>
                </c:pt>
                <c:pt idx="3268">
                  <c:v>4</c:v>
                </c:pt>
                <c:pt idx="3269">
                  <c:v>7</c:v>
                </c:pt>
                <c:pt idx="3270">
                  <c:v>5.9</c:v>
                </c:pt>
                <c:pt idx="3271">
                  <c:v>7.5</c:v>
                </c:pt>
                <c:pt idx="3272">
                  <c:v>4.7</c:v>
                </c:pt>
                <c:pt idx="3273">
                  <c:v>6.7</c:v>
                </c:pt>
                <c:pt idx="3274">
                  <c:v>6.7</c:v>
                </c:pt>
                <c:pt idx="3275">
                  <c:v>7.1</c:v>
                </c:pt>
                <c:pt idx="3276">
                  <c:v>2.7</c:v>
                </c:pt>
                <c:pt idx="3277">
                  <c:v>7.3</c:v>
                </c:pt>
                <c:pt idx="3278">
                  <c:v>7.6</c:v>
                </c:pt>
                <c:pt idx="3279">
                  <c:v>5.8</c:v>
                </c:pt>
                <c:pt idx="3280">
                  <c:v>6.5</c:v>
                </c:pt>
                <c:pt idx="3281">
                  <c:v>6.6</c:v>
                </c:pt>
                <c:pt idx="3282">
                  <c:v>6.9</c:v>
                </c:pt>
                <c:pt idx="3283">
                  <c:v>8.5</c:v>
                </c:pt>
                <c:pt idx="3284">
                  <c:v>4.8</c:v>
                </c:pt>
                <c:pt idx="3285">
                  <c:v>7</c:v>
                </c:pt>
                <c:pt idx="3286">
                  <c:v>5.4</c:v>
                </c:pt>
                <c:pt idx="3287">
                  <c:v>6.9</c:v>
                </c:pt>
                <c:pt idx="3288">
                  <c:v>6.6</c:v>
                </c:pt>
                <c:pt idx="3289">
                  <c:v>5.9</c:v>
                </c:pt>
                <c:pt idx="3290">
                  <c:v>6.3</c:v>
                </c:pt>
                <c:pt idx="3291">
                  <c:v>6.3</c:v>
                </c:pt>
                <c:pt idx="3292">
                  <c:v>7.7</c:v>
                </c:pt>
                <c:pt idx="3293">
                  <c:v>7</c:v>
                </c:pt>
                <c:pt idx="3294">
                  <c:v>6.3</c:v>
                </c:pt>
                <c:pt idx="3295">
                  <c:v>5.9</c:v>
                </c:pt>
                <c:pt idx="3296">
                  <c:v>6.2</c:v>
                </c:pt>
                <c:pt idx="3297">
                  <c:v>7.7</c:v>
                </c:pt>
                <c:pt idx="3298">
                  <c:v>6.5</c:v>
                </c:pt>
                <c:pt idx="3299">
                  <c:v>5.8</c:v>
                </c:pt>
                <c:pt idx="3300">
                  <c:v>6.1</c:v>
                </c:pt>
                <c:pt idx="3301">
                  <c:v>5.2</c:v>
                </c:pt>
                <c:pt idx="3302">
                  <c:v>8.1999999999999993</c:v>
                </c:pt>
                <c:pt idx="3303">
                  <c:v>6</c:v>
                </c:pt>
                <c:pt idx="3304">
                  <c:v>6.8</c:v>
                </c:pt>
                <c:pt idx="3305">
                  <c:v>7</c:v>
                </c:pt>
                <c:pt idx="3306">
                  <c:v>6.8</c:v>
                </c:pt>
                <c:pt idx="3307">
                  <c:v>7.1</c:v>
                </c:pt>
                <c:pt idx="3308">
                  <c:v>6.9</c:v>
                </c:pt>
                <c:pt idx="3309">
                  <c:v>6.9</c:v>
                </c:pt>
                <c:pt idx="3310">
                  <c:v>7.2</c:v>
                </c:pt>
                <c:pt idx="3311">
                  <c:v>7.8</c:v>
                </c:pt>
                <c:pt idx="3312">
                  <c:v>7.3</c:v>
                </c:pt>
                <c:pt idx="3313">
                  <c:v>7.5</c:v>
                </c:pt>
                <c:pt idx="3314">
                  <c:v>6</c:v>
                </c:pt>
                <c:pt idx="3315">
                  <c:v>6.8</c:v>
                </c:pt>
                <c:pt idx="3316">
                  <c:v>3.9</c:v>
                </c:pt>
                <c:pt idx="3317">
                  <c:v>6.1</c:v>
                </c:pt>
                <c:pt idx="3318">
                  <c:v>7.5</c:v>
                </c:pt>
                <c:pt idx="3319">
                  <c:v>8.1999999999999993</c:v>
                </c:pt>
                <c:pt idx="3320">
                  <c:v>7.8</c:v>
                </c:pt>
                <c:pt idx="3321">
                  <c:v>5.2</c:v>
                </c:pt>
                <c:pt idx="3322">
                  <c:v>6.8</c:v>
                </c:pt>
                <c:pt idx="3323">
                  <c:v>7</c:v>
                </c:pt>
                <c:pt idx="3324">
                  <c:v>6.5</c:v>
                </c:pt>
                <c:pt idx="3325">
                  <c:v>6.4</c:v>
                </c:pt>
                <c:pt idx="3326">
                  <c:v>5.3</c:v>
                </c:pt>
                <c:pt idx="3327">
                  <c:v>4.7</c:v>
                </c:pt>
                <c:pt idx="3328">
                  <c:v>7</c:v>
                </c:pt>
                <c:pt idx="3329">
                  <c:v>7.6</c:v>
                </c:pt>
                <c:pt idx="3330">
                  <c:v>7.1</c:v>
                </c:pt>
                <c:pt idx="3331">
                  <c:v>6.5</c:v>
                </c:pt>
                <c:pt idx="3332">
                  <c:v>8.5</c:v>
                </c:pt>
                <c:pt idx="3333">
                  <c:v>8.6999999999999993</c:v>
                </c:pt>
                <c:pt idx="3334">
                  <c:v>7.1</c:v>
                </c:pt>
                <c:pt idx="3335">
                  <c:v>8.3000000000000007</c:v>
                </c:pt>
                <c:pt idx="3336">
                  <c:v>7.4</c:v>
                </c:pt>
                <c:pt idx="3337">
                  <c:v>6.4</c:v>
                </c:pt>
                <c:pt idx="3338">
                  <c:v>7.5</c:v>
                </c:pt>
                <c:pt idx="3339">
                  <c:v>7.2</c:v>
                </c:pt>
                <c:pt idx="3340">
                  <c:v>7.6</c:v>
                </c:pt>
                <c:pt idx="3341">
                  <c:v>7.8</c:v>
                </c:pt>
                <c:pt idx="3342">
                  <c:v>8.1999999999999993</c:v>
                </c:pt>
                <c:pt idx="3343">
                  <c:v>6.6</c:v>
                </c:pt>
                <c:pt idx="3344">
                  <c:v>5.7</c:v>
                </c:pt>
                <c:pt idx="3345">
                  <c:v>7.4</c:v>
                </c:pt>
                <c:pt idx="3346">
                  <c:v>8</c:v>
                </c:pt>
                <c:pt idx="3347">
                  <c:v>5.4</c:v>
                </c:pt>
                <c:pt idx="3348">
                  <c:v>7.4</c:v>
                </c:pt>
                <c:pt idx="3349">
                  <c:v>5.7</c:v>
                </c:pt>
                <c:pt idx="3350">
                  <c:v>6.8</c:v>
                </c:pt>
                <c:pt idx="3351">
                  <c:v>5.4</c:v>
                </c:pt>
                <c:pt idx="3352">
                  <c:v>5.0999999999999996</c:v>
                </c:pt>
                <c:pt idx="3353">
                  <c:v>5.9</c:v>
                </c:pt>
                <c:pt idx="3354">
                  <c:v>8.1999999999999993</c:v>
                </c:pt>
                <c:pt idx="3355">
                  <c:v>5.3</c:v>
                </c:pt>
                <c:pt idx="3356">
                  <c:v>4.3</c:v>
                </c:pt>
                <c:pt idx="3357">
                  <c:v>7.2</c:v>
                </c:pt>
                <c:pt idx="3358">
                  <c:v>5.9</c:v>
                </c:pt>
                <c:pt idx="3359">
                  <c:v>3</c:v>
                </c:pt>
                <c:pt idx="3360">
                  <c:v>7.9</c:v>
                </c:pt>
                <c:pt idx="3361">
                  <c:v>3.2</c:v>
                </c:pt>
                <c:pt idx="3362">
                  <c:v>6.5</c:v>
                </c:pt>
                <c:pt idx="3363">
                  <c:v>7</c:v>
                </c:pt>
                <c:pt idx="3364">
                  <c:v>6.9</c:v>
                </c:pt>
                <c:pt idx="3365">
                  <c:v>4.4000000000000004</c:v>
                </c:pt>
                <c:pt idx="3366">
                  <c:v>6</c:v>
                </c:pt>
                <c:pt idx="3367">
                  <c:v>5.3</c:v>
                </c:pt>
                <c:pt idx="3368">
                  <c:v>5.3</c:v>
                </c:pt>
                <c:pt idx="3369">
                  <c:v>7.1</c:v>
                </c:pt>
                <c:pt idx="3370">
                  <c:v>5.4</c:v>
                </c:pt>
                <c:pt idx="3371">
                  <c:v>6.9</c:v>
                </c:pt>
                <c:pt idx="3372">
                  <c:v>7.3</c:v>
                </c:pt>
                <c:pt idx="3373">
                  <c:v>7.8</c:v>
                </c:pt>
                <c:pt idx="3374">
                  <c:v>6.6</c:v>
                </c:pt>
                <c:pt idx="3375">
                  <c:v>5.4</c:v>
                </c:pt>
                <c:pt idx="3376">
                  <c:v>8.4</c:v>
                </c:pt>
                <c:pt idx="3377">
                  <c:v>6.3</c:v>
                </c:pt>
                <c:pt idx="3378">
                  <c:v>6.1</c:v>
                </c:pt>
                <c:pt idx="3379">
                  <c:v>5</c:v>
                </c:pt>
                <c:pt idx="3380">
                  <c:v>5.3</c:v>
                </c:pt>
                <c:pt idx="3381">
                  <c:v>5.3</c:v>
                </c:pt>
                <c:pt idx="3382">
                  <c:v>7.4</c:v>
                </c:pt>
                <c:pt idx="3383">
                  <c:v>5.9</c:v>
                </c:pt>
                <c:pt idx="3384">
                  <c:v>4.0999999999999996</c:v>
                </c:pt>
                <c:pt idx="3385">
                  <c:v>6.7</c:v>
                </c:pt>
                <c:pt idx="3386">
                  <c:v>5.8</c:v>
                </c:pt>
                <c:pt idx="3387">
                  <c:v>5.9</c:v>
                </c:pt>
                <c:pt idx="3388">
                  <c:v>8</c:v>
                </c:pt>
                <c:pt idx="3389">
                  <c:v>6.5</c:v>
                </c:pt>
                <c:pt idx="3390">
                  <c:v>6.4</c:v>
                </c:pt>
                <c:pt idx="3391">
                  <c:v>6.8</c:v>
                </c:pt>
                <c:pt idx="3392">
                  <c:v>7.4</c:v>
                </c:pt>
                <c:pt idx="3393">
                  <c:v>8.3000000000000007</c:v>
                </c:pt>
                <c:pt idx="3394">
                  <c:v>5.3</c:v>
                </c:pt>
                <c:pt idx="3395">
                  <c:v>8.1</c:v>
                </c:pt>
                <c:pt idx="3396">
                  <c:v>8</c:v>
                </c:pt>
                <c:pt idx="3397">
                  <c:v>5.7</c:v>
                </c:pt>
                <c:pt idx="3398">
                  <c:v>7.1</c:v>
                </c:pt>
                <c:pt idx="3399">
                  <c:v>7.8</c:v>
                </c:pt>
                <c:pt idx="3400">
                  <c:v>5.9</c:v>
                </c:pt>
                <c:pt idx="3401">
                  <c:v>7.8</c:v>
                </c:pt>
                <c:pt idx="3402">
                  <c:v>6</c:v>
                </c:pt>
                <c:pt idx="3403">
                  <c:v>7.2</c:v>
                </c:pt>
                <c:pt idx="3404">
                  <c:v>5.0999999999999996</c:v>
                </c:pt>
                <c:pt idx="3405">
                  <c:v>5.0999999999999996</c:v>
                </c:pt>
                <c:pt idx="3406">
                  <c:v>6.9</c:v>
                </c:pt>
                <c:pt idx="3407">
                  <c:v>4.5999999999999996</c:v>
                </c:pt>
                <c:pt idx="3408">
                  <c:v>6.7</c:v>
                </c:pt>
                <c:pt idx="3409">
                  <c:v>7.1</c:v>
                </c:pt>
                <c:pt idx="3410">
                  <c:v>7.6</c:v>
                </c:pt>
                <c:pt idx="3411">
                  <c:v>8.1</c:v>
                </c:pt>
                <c:pt idx="3412">
                  <c:v>7</c:v>
                </c:pt>
                <c:pt idx="3413">
                  <c:v>7.1</c:v>
                </c:pt>
                <c:pt idx="3414">
                  <c:v>7.6</c:v>
                </c:pt>
                <c:pt idx="3415">
                  <c:v>7.1</c:v>
                </c:pt>
                <c:pt idx="3416">
                  <c:v>7.1</c:v>
                </c:pt>
                <c:pt idx="3417">
                  <c:v>7.7</c:v>
                </c:pt>
                <c:pt idx="3418">
                  <c:v>7.6</c:v>
                </c:pt>
                <c:pt idx="3419">
                  <c:v>6.6</c:v>
                </c:pt>
                <c:pt idx="3420">
                  <c:v>5.7</c:v>
                </c:pt>
                <c:pt idx="3421">
                  <c:v>7.1</c:v>
                </c:pt>
                <c:pt idx="3422">
                  <c:v>6.2</c:v>
                </c:pt>
                <c:pt idx="3423">
                  <c:v>6.1</c:v>
                </c:pt>
                <c:pt idx="3424">
                  <c:v>5.9</c:v>
                </c:pt>
                <c:pt idx="3425">
                  <c:v>6.8</c:v>
                </c:pt>
                <c:pt idx="3426">
                  <c:v>6.8</c:v>
                </c:pt>
                <c:pt idx="3427">
                  <c:v>5.0999999999999996</c:v>
                </c:pt>
                <c:pt idx="3428">
                  <c:v>7.7</c:v>
                </c:pt>
                <c:pt idx="3429">
                  <c:v>3.9</c:v>
                </c:pt>
                <c:pt idx="3430">
                  <c:v>5.7</c:v>
                </c:pt>
                <c:pt idx="3431">
                  <c:v>4.7</c:v>
                </c:pt>
                <c:pt idx="3432">
                  <c:v>5.9</c:v>
                </c:pt>
                <c:pt idx="3433">
                  <c:v>5.9</c:v>
                </c:pt>
                <c:pt idx="3434">
                  <c:v>8.1</c:v>
                </c:pt>
                <c:pt idx="3435">
                  <c:v>7.6</c:v>
                </c:pt>
                <c:pt idx="3436">
                  <c:v>7.2</c:v>
                </c:pt>
                <c:pt idx="3437">
                  <c:v>7.5</c:v>
                </c:pt>
                <c:pt idx="3438">
                  <c:v>5.0999999999999996</c:v>
                </c:pt>
                <c:pt idx="3439">
                  <c:v>6.9</c:v>
                </c:pt>
                <c:pt idx="3440">
                  <c:v>7.6</c:v>
                </c:pt>
                <c:pt idx="3441">
                  <c:v>7.6</c:v>
                </c:pt>
                <c:pt idx="3442">
                  <c:v>7.6</c:v>
                </c:pt>
                <c:pt idx="3443">
                  <c:v>5.3</c:v>
                </c:pt>
                <c:pt idx="3444">
                  <c:v>8.5</c:v>
                </c:pt>
                <c:pt idx="3445">
                  <c:v>7</c:v>
                </c:pt>
                <c:pt idx="3446">
                  <c:v>7.8</c:v>
                </c:pt>
                <c:pt idx="3447">
                  <c:v>7.2</c:v>
                </c:pt>
                <c:pt idx="3448">
                  <c:v>8</c:v>
                </c:pt>
                <c:pt idx="3449">
                  <c:v>8.1</c:v>
                </c:pt>
                <c:pt idx="3450">
                  <c:v>6.8</c:v>
                </c:pt>
                <c:pt idx="3451">
                  <c:v>7.2</c:v>
                </c:pt>
                <c:pt idx="3452">
                  <c:v>7.4</c:v>
                </c:pt>
                <c:pt idx="3453">
                  <c:v>6.1</c:v>
                </c:pt>
                <c:pt idx="3454">
                  <c:v>7</c:v>
                </c:pt>
                <c:pt idx="3455">
                  <c:v>5.3</c:v>
                </c:pt>
                <c:pt idx="3456">
                  <c:v>4.7</c:v>
                </c:pt>
                <c:pt idx="3457">
                  <c:v>5.7</c:v>
                </c:pt>
                <c:pt idx="3458">
                  <c:v>6.5</c:v>
                </c:pt>
                <c:pt idx="3459">
                  <c:v>8</c:v>
                </c:pt>
                <c:pt idx="3460">
                  <c:v>3.3</c:v>
                </c:pt>
                <c:pt idx="3461">
                  <c:v>8.3000000000000007</c:v>
                </c:pt>
                <c:pt idx="3462">
                  <c:v>6.9</c:v>
                </c:pt>
                <c:pt idx="3463">
                  <c:v>8.1</c:v>
                </c:pt>
                <c:pt idx="3464">
                  <c:v>6.8</c:v>
                </c:pt>
                <c:pt idx="3465">
                  <c:v>4.5999999999999996</c:v>
                </c:pt>
                <c:pt idx="3466">
                  <c:v>7</c:v>
                </c:pt>
                <c:pt idx="3467">
                  <c:v>6.7</c:v>
                </c:pt>
                <c:pt idx="3468">
                  <c:v>5.8</c:v>
                </c:pt>
                <c:pt idx="3469">
                  <c:v>4.5</c:v>
                </c:pt>
                <c:pt idx="3470">
                  <c:v>6.2</c:v>
                </c:pt>
                <c:pt idx="3471">
                  <c:v>6.6</c:v>
                </c:pt>
                <c:pt idx="3472">
                  <c:v>6.6</c:v>
                </c:pt>
                <c:pt idx="3473">
                  <c:v>7.8</c:v>
                </c:pt>
                <c:pt idx="3474">
                  <c:v>7.7</c:v>
                </c:pt>
                <c:pt idx="3475">
                  <c:v>5.7</c:v>
                </c:pt>
                <c:pt idx="3476">
                  <c:v>7.1</c:v>
                </c:pt>
                <c:pt idx="3477">
                  <c:v>6.4</c:v>
                </c:pt>
                <c:pt idx="3478">
                  <c:v>7</c:v>
                </c:pt>
                <c:pt idx="3479">
                  <c:v>5.8</c:v>
                </c:pt>
                <c:pt idx="3480">
                  <c:v>7.8</c:v>
                </c:pt>
                <c:pt idx="3481">
                  <c:v>7.2</c:v>
                </c:pt>
                <c:pt idx="3482">
                  <c:v>5.6</c:v>
                </c:pt>
                <c:pt idx="3483">
                  <c:v>6.8</c:v>
                </c:pt>
                <c:pt idx="3484">
                  <c:v>7.3</c:v>
                </c:pt>
                <c:pt idx="3485">
                  <c:v>7.3</c:v>
                </c:pt>
                <c:pt idx="3486">
                  <c:v>6.6</c:v>
                </c:pt>
                <c:pt idx="3487">
                  <c:v>7.5</c:v>
                </c:pt>
                <c:pt idx="3488">
                  <c:v>7.8</c:v>
                </c:pt>
                <c:pt idx="3489">
                  <c:v>6.7</c:v>
                </c:pt>
                <c:pt idx="3490">
                  <c:v>7.5</c:v>
                </c:pt>
                <c:pt idx="3491">
                  <c:v>6.3</c:v>
                </c:pt>
                <c:pt idx="3492">
                  <c:v>6.3</c:v>
                </c:pt>
                <c:pt idx="3493">
                  <c:v>6.8</c:v>
                </c:pt>
                <c:pt idx="3494">
                  <c:v>7.8</c:v>
                </c:pt>
                <c:pt idx="3495">
                  <c:v>6.9</c:v>
                </c:pt>
                <c:pt idx="3496">
                  <c:v>4.3</c:v>
                </c:pt>
                <c:pt idx="3497">
                  <c:v>7.2</c:v>
                </c:pt>
                <c:pt idx="3498">
                  <c:v>7.3</c:v>
                </c:pt>
                <c:pt idx="3499">
                  <c:v>7.2</c:v>
                </c:pt>
                <c:pt idx="3500">
                  <c:v>5.4</c:v>
                </c:pt>
                <c:pt idx="3501">
                  <c:v>7.1</c:v>
                </c:pt>
                <c:pt idx="3502">
                  <c:v>6.8</c:v>
                </c:pt>
                <c:pt idx="3503">
                  <c:v>7</c:v>
                </c:pt>
                <c:pt idx="3504">
                  <c:v>7.4</c:v>
                </c:pt>
                <c:pt idx="3505">
                  <c:v>6.7</c:v>
                </c:pt>
                <c:pt idx="3506">
                  <c:v>7.2</c:v>
                </c:pt>
                <c:pt idx="3507">
                  <c:v>7.5</c:v>
                </c:pt>
                <c:pt idx="3508">
                  <c:v>6.8</c:v>
                </c:pt>
                <c:pt idx="3509">
                  <c:v>7.9</c:v>
                </c:pt>
                <c:pt idx="3510">
                  <c:v>6.7</c:v>
                </c:pt>
                <c:pt idx="3511">
                  <c:v>5.8</c:v>
                </c:pt>
                <c:pt idx="3512">
                  <c:v>6.5</c:v>
                </c:pt>
                <c:pt idx="3513">
                  <c:v>7.2</c:v>
                </c:pt>
                <c:pt idx="3514">
                  <c:v>6.5</c:v>
                </c:pt>
                <c:pt idx="3515">
                  <c:v>6.2</c:v>
                </c:pt>
                <c:pt idx="3516">
                  <c:v>8.6</c:v>
                </c:pt>
                <c:pt idx="3517">
                  <c:v>6.5</c:v>
                </c:pt>
                <c:pt idx="3518">
                  <c:v>6.3</c:v>
                </c:pt>
                <c:pt idx="3519">
                  <c:v>4.3</c:v>
                </c:pt>
                <c:pt idx="3520">
                  <c:v>6.1</c:v>
                </c:pt>
                <c:pt idx="3521">
                  <c:v>5.8</c:v>
                </c:pt>
                <c:pt idx="3522">
                  <c:v>6.7</c:v>
                </c:pt>
                <c:pt idx="3523">
                  <c:v>6.7</c:v>
                </c:pt>
                <c:pt idx="3524">
                  <c:v>5.0999999999999996</c:v>
                </c:pt>
                <c:pt idx="3525">
                  <c:v>7.7</c:v>
                </c:pt>
                <c:pt idx="3526">
                  <c:v>6.7</c:v>
                </c:pt>
                <c:pt idx="3527">
                  <c:v>6.6</c:v>
                </c:pt>
                <c:pt idx="3528">
                  <c:v>8.1999999999999993</c:v>
                </c:pt>
                <c:pt idx="3529">
                  <c:v>8.1</c:v>
                </c:pt>
                <c:pt idx="3530">
                  <c:v>7.2</c:v>
                </c:pt>
                <c:pt idx="3531">
                  <c:v>7.4</c:v>
                </c:pt>
                <c:pt idx="3532">
                  <c:v>6.5</c:v>
                </c:pt>
                <c:pt idx="3533">
                  <c:v>5.7</c:v>
                </c:pt>
                <c:pt idx="3534">
                  <c:v>6.2</c:v>
                </c:pt>
                <c:pt idx="3535">
                  <c:v>3.3</c:v>
                </c:pt>
                <c:pt idx="3536">
                  <c:v>6.1</c:v>
                </c:pt>
                <c:pt idx="3537">
                  <c:v>5.7</c:v>
                </c:pt>
                <c:pt idx="3538">
                  <c:v>7.2</c:v>
                </c:pt>
                <c:pt idx="3539">
                  <c:v>7.7</c:v>
                </c:pt>
                <c:pt idx="3540">
                  <c:v>7.1</c:v>
                </c:pt>
                <c:pt idx="3541">
                  <c:v>7</c:v>
                </c:pt>
                <c:pt idx="3542">
                  <c:v>7.4</c:v>
                </c:pt>
                <c:pt idx="3543">
                  <c:v>7.7</c:v>
                </c:pt>
                <c:pt idx="3544">
                  <c:v>6.6</c:v>
                </c:pt>
                <c:pt idx="3545">
                  <c:v>6</c:v>
                </c:pt>
                <c:pt idx="3546">
                  <c:v>8.4</c:v>
                </c:pt>
                <c:pt idx="3547">
                  <c:v>8.9</c:v>
                </c:pt>
                <c:pt idx="3548">
                  <c:v>7.9</c:v>
                </c:pt>
                <c:pt idx="3549">
                  <c:v>6</c:v>
                </c:pt>
                <c:pt idx="3550">
                  <c:v>6.1</c:v>
                </c:pt>
                <c:pt idx="3551">
                  <c:v>6.2</c:v>
                </c:pt>
                <c:pt idx="3552">
                  <c:v>7.2</c:v>
                </c:pt>
                <c:pt idx="3553">
                  <c:v>6.2</c:v>
                </c:pt>
                <c:pt idx="3554">
                  <c:v>6.8</c:v>
                </c:pt>
                <c:pt idx="3555">
                  <c:v>7.7</c:v>
                </c:pt>
                <c:pt idx="3556">
                  <c:v>5.9</c:v>
                </c:pt>
                <c:pt idx="3557">
                  <c:v>7</c:v>
                </c:pt>
                <c:pt idx="3558">
                  <c:v>6.1</c:v>
                </c:pt>
                <c:pt idx="3559">
                  <c:v>7.6</c:v>
                </c:pt>
                <c:pt idx="3560">
                  <c:v>8.1</c:v>
                </c:pt>
                <c:pt idx="3561">
                  <c:v>5.7</c:v>
                </c:pt>
                <c:pt idx="3562">
                  <c:v>6.6</c:v>
                </c:pt>
                <c:pt idx="3563">
                  <c:v>7.3</c:v>
                </c:pt>
                <c:pt idx="3564">
                  <c:v>5</c:v>
                </c:pt>
                <c:pt idx="3565">
                  <c:v>7</c:v>
                </c:pt>
                <c:pt idx="3566">
                  <c:v>3.4</c:v>
                </c:pt>
                <c:pt idx="3567">
                  <c:v>5.9</c:v>
                </c:pt>
                <c:pt idx="3568">
                  <c:v>6</c:v>
                </c:pt>
                <c:pt idx="3569">
                  <c:v>7.4</c:v>
                </c:pt>
                <c:pt idx="3570">
                  <c:v>7.4</c:v>
                </c:pt>
                <c:pt idx="3571">
                  <c:v>4.2</c:v>
                </c:pt>
                <c:pt idx="3572">
                  <c:v>6.2</c:v>
                </c:pt>
                <c:pt idx="3573">
                  <c:v>5.4</c:v>
                </c:pt>
                <c:pt idx="3574">
                  <c:v>7.2</c:v>
                </c:pt>
                <c:pt idx="3575">
                  <c:v>6.7</c:v>
                </c:pt>
                <c:pt idx="3576">
                  <c:v>7.2</c:v>
                </c:pt>
                <c:pt idx="3577">
                  <c:v>7.4</c:v>
                </c:pt>
                <c:pt idx="3578">
                  <c:v>5.6</c:v>
                </c:pt>
                <c:pt idx="3579">
                  <c:v>6.8</c:v>
                </c:pt>
                <c:pt idx="3580">
                  <c:v>7.7</c:v>
                </c:pt>
                <c:pt idx="3581">
                  <c:v>7</c:v>
                </c:pt>
                <c:pt idx="3582">
                  <c:v>7.2</c:v>
                </c:pt>
                <c:pt idx="3583">
                  <c:v>7.2</c:v>
                </c:pt>
                <c:pt idx="3584">
                  <c:v>6.2</c:v>
                </c:pt>
                <c:pt idx="3585">
                  <c:v>6.2</c:v>
                </c:pt>
                <c:pt idx="3586">
                  <c:v>6.9</c:v>
                </c:pt>
                <c:pt idx="3587">
                  <c:v>7</c:v>
                </c:pt>
                <c:pt idx="3588">
                  <c:v>6.7</c:v>
                </c:pt>
                <c:pt idx="3589">
                  <c:v>3.6</c:v>
                </c:pt>
                <c:pt idx="3590">
                  <c:v>7.4</c:v>
                </c:pt>
                <c:pt idx="3591">
                  <c:v>6.1</c:v>
                </c:pt>
                <c:pt idx="3592">
                  <c:v>8.1999999999999993</c:v>
                </c:pt>
                <c:pt idx="3593">
                  <c:v>7.7</c:v>
                </c:pt>
                <c:pt idx="3594">
                  <c:v>7.3</c:v>
                </c:pt>
                <c:pt idx="3595">
                  <c:v>7.6</c:v>
                </c:pt>
                <c:pt idx="3596">
                  <c:v>6.8</c:v>
                </c:pt>
                <c:pt idx="3597">
                  <c:v>5.6</c:v>
                </c:pt>
                <c:pt idx="3598">
                  <c:v>4.8</c:v>
                </c:pt>
                <c:pt idx="3599">
                  <c:v>6.4</c:v>
                </c:pt>
                <c:pt idx="3600">
                  <c:v>6.8</c:v>
                </c:pt>
                <c:pt idx="3601">
                  <c:v>6.1</c:v>
                </c:pt>
                <c:pt idx="3602">
                  <c:v>6</c:v>
                </c:pt>
                <c:pt idx="3603">
                  <c:v>6.1</c:v>
                </c:pt>
                <c:pt idx="3604">
                  <c:v>5.5</c:v>
                </c:pt>
                <c:pt idx="3605">
                  <c:v>6.9</c:v>
                </c:pt>
                <c:pt idx="3606">
                  <c:v>4.0999999999999996</c:v>
                </c:pt>
                <c:pt idx="3607">
                  <c:v>5.4</c:v>
                </c:pt>
                <c:pt idx="3608">
                  <c:v>8.1999999999999993</c:v>
                </c:pt>
                <c:pt idx="3609">
                  <c:v>5.7</c:v>
                </c:pt>
                <c:pt idx="3610">
                  <c:v>7.9</c:v>
                </c:pt>
                <c:pt idx="3611">
                  <c:v>7.1</c:v>
                </c:pt>
                <c:pt idx="3612">
                  <c:v>6.4</c:v>
                </c:pt>
                <c:pt idx="3613">
                  <c:v>7.5</c:v>
                </c:pt>
                <c:pt idx="3614">
                  <c:v>6.4</c:v>
                </c:pt>
                <c:pt idx="3615">
                  <c:v>7.3</c:v>
                </c:pt>
                <c:pt idx="3616">
                  <c:v>7.2</c:v>
                </c:pt>
                <c:pt idx="3617">
                  <c:v>6</c:v>
                </c:pt>
                <c:pt idx="3618">
                  <c:v>5.6</c:v>
                </c:pt>
                <c:pt idx="3619">
                  <c:v>8.4</c:v>
                </c:pt>
                <c:pt idx="3620">
                  <c:v>7.5</c:v>
                </c:pt>
                <c:pt idx="3621">
                  <c:v>7.2</c:v>
                </c:pt>
                <c:pt idx="3622">
                  <c:v>7.2</c:v>
                </c:pt>
                <c:pt idx="3623">
                  <c:v>6.5</c:v>
                </c:pt>
                <c:pt idx="3624">
                  <c:v>5.0999999999999996</c:v>
                </c:pt>
                <c:pt idx="3625">
                  <c:v>6.4</c:v>
                </c:pt>
                <c:pt idx="3626">
                  <c:v>6.8</c:v>
                </c:pt>
                <c:pt idx="3627">
                  <c:v>7.5</c:v>
                </c:pt>
                <c:pt idx="3628">
                  <c:v>6.9</c:v>
                </c:pt>
                <c:pt idx="3629">
                  <c:v>7</c:v>
                </c:pt>
                <c:pt idx="3630">
                  <c:v>6.3</c:v>
                </c:pt>
                <c:pt idx="3631">
                  <c:v>5.5</c:v>
                </c:pt>
                <c:pt idx="3632">
                  <c:v>6.6</c:v>
                </c:pt>
                <c:pt idx="3633">
                  <c:v>5.2</c:v>
                </c:pt>
                <c:pt idx="3634">
                  <c:v>8.3000000000000007</c:v>
                </c:pt>
                <c:pt idx="3635">
                  <c:v>7.2</c:v>
                </c:pt>
                <c:pt idx="3636">
                  <c:v>7.2</c:v>
                </c:pt>
                <c:pt idx="3637">
                  <c:v>6.5</c:v>
                </c:pt>
                <c:pt idx="3638">
                  <c:v>6.5</c:v>
                </c:pt>
                <c:pt idx="3639">
                  <c:v>7.8</c:v>
                </c:pt>
                <c:pt idx="3640">
                  <c:v>6.4</c:v>
                </c:pt>
                <c:pt idx="3641">
                  <c:v>8.1</c:v>
                </c:pt>
                <c:pt idx="3642">
                  <c:v>5.6</c:v>
                </c:pt>
                <c:pt idx="3643">
                  <c:v>6.6</c:v>
                </c:pt>
                <c:pt idx="3644">
                  <c:v>7.7</c:v>
                </c:pt>
                <c:pt idx="3645">
                  <c:v>6.5</c:v>
                </c:pt>
                <c:pt idx="3646">
                  <c:v>6.1</c:v>
                </c:pt>
                <c:pt idx="3647">
                  <c:v>5.7</c:v>
                </c:pt>
                <c:pt idx="3648">
                  <c:v>5.9</c:v>
                </c:pt>
                <c:pt idx="3649">
                  <c:v>7.7</c:v>
                </c:pt>
                <c:pt idx="3650">
                  <c:v>7.1</c:v>
                </c:pt>
                <c:pt idx="3651">
                  <c:v>7.6</c:v>
                </c:pt>
                <c:pt idx="3652">
                  <c:v>6.4</c:v>
                </c:pt>
                <c:pt idx="3653">
                  <c:v>7.4</c:v>
                </c:pt>
                <c:pt idx="3654">
                  <c:v>6.8</c:v>
                </c:pt>
                <c:pt idx="3655">
                  <c:v>6.5</c:v>
                </c:pt>
                <c:pt idx="3656">
                  <c:v>6</c:v>
                </c:pt>
                <c:pt idx="3657">
                  <c:v>7.3</c:v>
                </c:pt>
                <c:pt idx="3658">
                  <c:v>7.3</c:v>
                </c:pt>
                <c:pt idx="3659">
                  <c:v>6.5</c:v>
                </c:pt>
                <c:pt idx="3660">
                  <c:v>6</c:v>
                </c:pt>
                <c:pt idx="3661">
                  <c:v>5.3</c:v>
                </c:pt>
                <c:pt idx="3662">
                  <c:v>6.6</c:v>
                </c:pt>
                <c:pt idx="3663">
                  <c:v>7.1</c:v>
                </c:pt>
                <c:pt idx="3664">
                  <c:v>8.6999999999999993</c:v>
                </c:pt>
                <c:pt idx="3665">
                  <c:v>8.4</c:v>
                </c:pt>
                <c:pt idx="3666">
                  <c:v>6.2</c:v>
                </c:pt>
                <c:pt idx="3667">
                  <c:v>5.8</c:v>
                </c:pt>
                <c:pt idx="3668">
                  <c:v>5.7</c:v>
                </c:pt>
                <c:pt idx="3669">
                  <c:v>6.1</c:v>
                </c:pt>
                <c:pt idx="3670">
                  <c:v>6.4</c:v>
                </c:pt>
                <c:pt idx="3671">
                  <c:v>6.5</c:v>
                </c:pt>
                <c:pt idx="3672">
                  <c:v>4.5999999999999996</c:v>
                </c:pt>
                <c:pt idx="3673">
                  <c:v>6.8</c:v>
                </c:pt>
                <c:pt idx="3674">
                  <c:v>5.9</c:v>
                </c:pt>
                <c:pt idx="3675">
                  <c:v>7.7</c:v>
                </c:pt>
                <c:pt idx="3676">
                  <c:v>7.1</c:v>
                </c:pt>
                <c:pt idx="3677">
                  <c:v>6.2</c:v>
                </c:pt>
                <c:pt idx="3678">
                  <c:v>7.7</c:v>
                </c:pt>
                <c:pt idx="3679">
                  <c:v>7.5</c:v>
                </c:pt>
                <c:pt idx="3680">
                  <c:v>7.6</c:v>
                </c:pt>
                <c:pt idx="3681">
                  <c:v>6.9</c:v>
                </c:pt>
                <c:pt idx="3682">
                  <c:v>7.1</c:v>
                </c:pt>
                <c:pt idx="3683">
                  <c:v>6.3</c:v>
                </c:pt>
                <c:pt idx="3684">
                  <c:v>8.3000000000000007</c:v>
                </c:pt>
                <c:pt idx="3685">
                  <c:v>7.1</c:v>
                </c:pt>
                <c:pt idx="3686">
                  <c:v>4.7</c:v>
                </c:pt>
                <c:pt idx="3687">
                  <c:v>7.2</c:v>
                </c:pt>
                <c:pt idx="3688">
                  <c:v>5.0999999999999996</c:v>
                </c:pt>
                <c:pt idx="3689">
                  <c:v>6.9</c:v>
                </c:pt>
                <c:pt idx="3690">
                  <c:v>6.1</c:v>
                </c:pt>
                <c:pt idx="3691">
                  <c:v>7</c:v>
                </c:pt>
                <c:pt idx="3692">
                  <c:v>6.3</c:v>
                </c:pt>
                <c:pt idx="3693">
                  <c:v>6.1</c:v>
                </c:pt>
                <c:pt idx="3694">
                  <c:v>7.8</c:v>
                </c:pt>
                <c:pt idx="3695">
                  <c:v>4.7</c:v>
                </c:pt>
                <c:pt idx="3696">
                  <c:v>6.7</c:v>
                </c:pt>
                <c:pt idx="3697">
                  <c:v>6.6</c:v>
                </c:pt>
                <c:pt idx="3698">
                  <c:v>6.9</c:v>
                </c:pt>
                <c:pt idx="3699">
                  <c:v>7.1</c:v>
                </c:pt>
                <c:pt idx="3700">
                  <c:v>6.7</c:v>
                </c:pt>
                <c:pt idx="3701">
                  <c:v>7.1</c:v>
                </c:pt>
                <c:pt idx="3702">
                  <c:v>8.1</c:v>
                </c:pt>
                <c:pt idx="3703">
                  <c:v>5.5</c:v>
                </c:pt>
                <c:pt idx="3704">
                  <c:v>6.6</c:v>
                </c:pt>
                <c:pt idx="3705">
                  <c:v>4.8</c:v>
                </c:pt>
                <c:pt idx="3706">
                  <c:v>6.4</c:v>
                </c:pt>
                <c:pt idx="3707">
                  <c:v>7.3</c:v>
                </c:pt>
                <c:pt idx="3708">
                  <c:v>6.9</c:v>
                </c:pt>
                <c:pt idx="3709">
                  <c:v>7.2</c:v>
                </c:pt>
                <c:pt idx="3710">
                  <c:v>6.5</c:v>
                </c:pt>
                <c:pt idx="3711">
                  <c:v>6.6</c:v>
                </c:pt>
                <c:pt idx="3712">
                  <c:v>6.7</c:v>
                </c:pt>
                <c:pt idx="3713">
                  <c:v>7.3</c:v>
                </c:pt>
                <c:pt idx="3714">
                  <c:v>6.4</c:v>
                </c:pt>
                <c:pt idx="3715">
                  <c:v>7</c:v>
                </c:pt>
                <c:pt idx="3716">
                  <c:v>5.5</c:v>
                </c:pt>
                <c:pt idx="3717">
                  <c:v>6.7</c:v>
                </c:pt>
                <c:pt idx="3718">
                  <c:v>6.1</c:v>
                </c:pt>
                <c:pt idx="3719">
                  <c:v>3.9</c:v>
                </c:pt>
                <c:pt idx="3720">
                  <c:v>6.3</c:v>
                </c:pt>
                <c:pt idx="3721">
                  <c:v>7.5</c:v>
                </c:pt>
                <c:pt idx="3722">
                  <c:v>7</c:v>
                </c:pt>
                <c:pt idx="3723">
                  <c:v>6.7</c:v>
                </c:pt>
                <c:pt idx="3724">
                  <c:v>7.4</c:v>
                </c:pt>
                <c:pt idx="3725">
                  <c:v>8</c:v>
                </c:pt>
                <c:pt idx="3726">
                  <c:v>7.2</c:v>
                </c:pt>
                <c:pt idx="3727">
                  <c:v>6.4</c:v>
                </c:pt>
                <c:pt idx="3728">
                  <c:v>6.5</c:v>
                </c:pt>
                <c:pt idx="3729">
                  <c:v>6.9</c:v>
                </c:pt>
                <c:pt idx="3730">
                  <c:v>7.5</c:v>
                </c:pt>
                <c:pt idx="3731">
                  <c:v>7.7</c:v>
                </c:pt>
                <c:pt idx="3732">
                  <c:v>8.5</c:v>
                </c:pt>
                <c:pt idx="3733">
                  <c:v>7.7</c:v>
                </c:pt>
                <c:pt idx="3734">
                  <c:v>6.5</c:v>
                </c:pt>
                <c:pt idx="3735">
                  <c:v>7</c:v>
                </c:pt>
                <c:pt idx="3736">
                  <c:v>5.5</c:v>
                </c:pt>
                <c:pt idx="3737">
                  <c:v>6.3</c:v>
                </c:pt>
                <c:pt idx="3738">
                  <c:v>7.9</c:v>
                </c:pt>
                <c:pt idx="3739">
                  <c:v>7.3</c:v>
                </c:pt>
                <c:pt idx="3740">
                  <c:v>7.4</c:v>
                </c:pt>
                <c:pt idx="3741">
                  <c:v>7</c:v>
                </c:pt>
                <c:pt idx="3742">
                  <c:v>7.1</c:v>
                </c:pt>
                <c:pt idx="3743">
                  <c:v>7.5</c:v>
                </c:pt>
                <c:pt idx="3744">
                  <c:v>6.7</c:v>
                </c:pt>
                <c:pt idx="3745">
                  <c:v>6.7</c:v>
                </c:pt>
                <c:pt idx="3746">
                  <c:v>4.2</c:v>
                </c:pt>
                <c:pt idx="3747">
                  <c:v>7</c:v>
                </c:pt>
                <c:pt idx="3748">
                  <c:v>7</c:v>
                </c:pt>
                <c:pt idx="3749">
                  <c:v>6.8</c:v>
                </c:pt>
                <c:pt idx="3750">
                  <c:v>7.5</c:v>
                </c:pt>
                <c:pt idx="3751">
                  <c:v>5.3</c:v>
                </c:pt>
                <c:pt idx="3752">
                  <c:v>7.3</c:v>
                </c:pt>
                <c:pt idx="3753">
                  <c:v>5.6</c:v>
                </c:pt>
                <c:pt idx="3754">
                  <c:v>5.6</c:v>
                </c:pt>
                <c:pt idx="3755">
                  <c:v>6.6</c:v>
                </c:pt>
                <c:pt idx="3756">
                  <c:v>6.3</c:v>
                </c:pt>
                <c:pt idx="3757">
                  <c:v>7.5</c:v>
                </c:pt>
                <c:pt idx="3758">
                  <c:v>7.6</c:v>
                </c:pt>
                <c:pt idx="3759">
                  <c:v>4.0999999999999996</c:v>
                </c:pt>
                <c:pt idx="3760">
                  <c:v>7.8</c:v>
                </c:pt>
                <c:pt idx="3761">
                  <c:v>7.3</c:v>
                </c:pt>
                <c:pt idx="3762">
                  <c:v>7.1</c:v>
                </c:pt>
                <c:pt idx="3763">
                  <c:v>6.6</c:v>
                </c:pt>
                <c:pt idx="3764">
                  <c:v>6.2</c:v>
                </c:pt>
                <c:pt idx="3765">
                  <c:v>6.1</c:v>
                </c:pt>
                <c:pt idx="3766">
                  <c:v>6.9</c:v>
                </c:pt>
                <c:pt idx="3767">
                  <c:v>7.5</c:v>
                </c:pt>
                <c:pt idx="3768">
                  <c:v>7.4</c:v>
                </c:pt>
                <c:pt idx="3769">
                  <c:v>7</c:v>
                </c:pt>
                <c:pt idx="3770">
                  <c:v>6.3</c:v>
                </c:pt>
                <c:pt idx="3771">
                  <c:v>6.9</c:v>
                </c:pt>
                <c:pt idx="3772">
                  <c:v>6.4</c:v>
                </c:pt>
                <c:pt idx="3773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4C-4ABC-B871-605B0FDC8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871088"/>
        <c:axId val="2044002160"/>
      </c:scatterChart>
      <c:valAx>
        <c:axId val="2039871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002160"/>
        <c:crosses val="autoZero"/>
        <c:crossBetween val="midCat"/>
      </c:valAx>
      <c:valAx>
        <c:axId val="2044002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</a:t>
                </a:r>
                <a:r>
                  <a:rPr lang="en-IN" baseline="0"/>
                  <a:t> score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71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358140</xdr:colOff>
      <xdr:row>2</xdr:row>
      <xdr:rowOff>53340</xdr:rowOff>
    </xdr:from>
    <xdr:to>
      <xdr:col>16</xdr:col>
      <xdr:colOff>53340</xdr:colOff>
      <xdr:row>17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6EE77-95E7-46E2-BCA1-085A7A787A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205740</xdr:colOff>
      <xdr:row>5</xdr:row>
      <xdr:rowOff>0</xdr:rowOff>
    </xdr:from>
    <xdr:to>
      <xdr:col>17</xdr:col>
      <xdr:colOff>144780</xdr:colOff>
      <xdr:row>21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9FAD2A-DDF6-E0CE-21DD-6099329932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lons Enterprises" refreshedDate="45332.703909837961" createdVersion="8" refreshedVersion="8" minRefreshableVersion="3" recordCount="11196" xr:uid="{00000000-000A-0000-FFFF-FFFF03000000}">
  <cacheSource type="worksheet">
    <worksheetSource name="Table1_2"/>
  </cacheSource>
  <cacheFields count="2">
    <cacheField name="Column1" numFmtId="0">
      <sharedItems/>
    </cacheField>
    <cacheField name="Column2" numFmtId="0">
      <sharedItems count="24">
        <s v="genres"/>
        <s v="Action"/>
        <s v="Adventure"/>
        <s v="Fantasy"/>
        <s v="Sci-Fi"/>
        <s v="Thriller"/>
        <s v="Romance"/>
        <s v="Animation"/>
        <s v="Comedy"/>
        <s v="Family"/>
        <s v="Musical"/>
        <s v="Mystery"/>
        <s v="Western"/>
        <s v="Drama"/>
        <s v="History"/>
        <s v="Sport"/>
        <s v="Crime"/>
        <s v="Horror"/>
        <s v="War"/>
        <s v="Biography"/>
        <s v="Music"/>
        <s v="Documentary"/>
        <s v="Short"/>
        <s v="Film-Noi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lons Enterprises" refreshedDate="45333.447167129627" createdVersion="8" refreshedVersion="8" minRefreshableVersion="3" recordCount="3774" xr:uid="{00000000-000A-0000-FFFF-FFFF0A000000}">
  <cacheSource type="worksheet">
    <worksheetSource ref="A1:C3775" sheet="Language"/>
  </cacheSource>
  <cacheFields count="3">
    <cacheField name="movie_title" numFmtId="0">
      <sharedItems count="3774">
        <s v="AvatarÂ "/>
        <s v="Pirates of the Caribbean: At World's EndÂ "/>
        <s v="SpectreÂ "/>
        <s v="The Dark Knight RisesÂ 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The Hobbit: An Unexpected Journey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Night at the Museum: Secret of the TombÂ "/>
        <s v="MegamindÂ "/>
        <s v="Harry Potter and the Sorcerer's StoneÂ "/>
        <s v="R.I.P.D.Â "/>
        <s v="Pirates of the Caribbean: The Curse of the Black Pearl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WindtalkersÂ "/>
        <s v="The Huntsman: Winter's WarÂ "/>
        <s v="Teenage Mutant Ninja TurtlesÂ "/>
        <s v="GravityÂ "/>
        <s v="Dante's PeakÂ "/>
        <s v="Teenage Mutant Ninja Turtles: Out of the Shadows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Mirror MirrorÂ "/>
        <s v="Scott Pilgrim vs. the WorldÂ "/>
        <s v="The CoreÂ "/>
        <s v="Nutty Professor II: The KlumpsÂ "/>
        <s v="Scooby-DooÂ "/>
        <s v="DreddÂ "/>
        <s v="Click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Hotel Transylvania 2Â 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Hotel for DogsÂ "/>
        <s v="Vertical LimitÂ "/>
        <s v="Charlie Wilson's WarÂ "/>
        <s v="Shark TaleÂ "/>
        <s v="DreamgirlsÂ 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Legends of Oz: Dorothy's Return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Body of LiesÂ "/>
        <s v="Abraham Lincoln: Vampire HunterÂ "/>
        <s v="EntrapmentÂ 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DuplicityÂ "/>
        <s v="My Favorite MartianÂ "/>
        <s v="The SentinelÂ "/>
        <s v="Planet 51Â "/>
        <s v="Star Trek: NemesisÂ "/>
        <s v="Intolerable Cruelty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The Great RaidÂ "/>
        <s v="DeadpoolÂ "/>
        <s v="Holy ManÂ "/>
        <s v="American SniperÂ "/>
        <s v="GoosebumpsÂ "/>
        <s v="Just Like HeavenÂ "/>
        <s v="The Flintstones in Viva Rock VegasÂ "/>
        <s v="Rambo IIIÂ "/>
        <s v="LeatherheadsÂ "/>
        <s v="Did You Hear About the Morgans?Â "/>
        <s v="The InternshipÂ "/>
        <s v="Resident Evil: AfterlifeÂ "/>
        <s v="Red TailsÂ "/>
        <s v="The Devil's AdvocateÂ "/>
        <s v="That's My BoyÂ "/>
        <s v="DragonHeartÂ "/>
        <s v="After the SunsetÂ "/>
        <s v="Ghost Rider: Spirit of VengeanceÂ "/>
        <s v="Captain Corelli's MandolinÂ 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KnowingÂ "/>
        <s v="Failure to Launch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The Adventures of Ford FairlaneÂ "/>
        <s v="TrafficÂ "/>
        <s v="Indiana Jones and the Last CrusadeÂ "/>
        <s v="ChappieÂ "/>
        <s v="The Bone CollectorÂ "/>
        <s v="Panic Room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Dick TracyÂ "/>
        <s v="The Thomas Crown AffairÂ "/>
        <s v="Riding in Cars with Boy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Infiltrator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Shadow ConspiracyÂ "/>
        <s v="Johnny English Reborn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icmacsÂ "/>
        <s v="8 Mil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The CrowÂ "/>
        <s v="Baahubali: The BeginningÂ "/>
        <s v="The Time Traveler's Wife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Black Knight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Jersey GirlÂ "/>
        <s v="Alex CrossÂ "/>
        <s v="Midnight in the Garden of Good and Evil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Radio FlyerÂ "/>
        <s v="Blood In, Blood OutÂ "/>
        <s v="Smilla's Sense of SnowÂ "/>
        <s v="Femme FataleÂ "/>
        <s v="Ride with the Devil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A Few Good MenÂ "/>
        <s v="Exit WoundsÂ "/>
        <s v="Big Momma's HouseÂ "/>
        <s v="Thunder and the House of Magic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AtonementÂ "/>
        <s v="Letters to JulietÂ "/>
        <s v="Black RainÂ "/>
        <s v="Corpse Bride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Mortal Kombat: AnnihilationÂ "/>
        <s v="Larry CrowneÂ "/>
        <s v="CarrieÂ "/>
        <s v="Take the LeadÂ "/>
        <s v="Gridiron GangÂ "/>
        <s v="What's the Worst That Could Happen?Â "/>
        <s v="9Â "/>
        <s v="Side Effects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Runner RunnerÂ "/>
        <s v="AntitrustÂ "/>
        <s v="GloryÂ "/>
        <s v="Once Upon a Time in AmericaÂ "/>
        <s v="Dead Man DownÂ "/>
        <s v="The Merchant of VeniceÂ "/>
        <s v="The Good ThiefÂ "/>
        <s v="Miss PotterÂ "/>
        <s v="The PromiseÂ "/>
        <s v="DOA: Dead or AliveÂ "/>
        <s v="The Assassination of Jesse James by the Coward Robert FordÂ "/>
        <s v="1911Â "/>
        <s v="Machine Gun PreacherÂ "/>
        <s v="Pitch Perfect 2Â "/>
        <s v="Walk the LineÂ "/>
        <s v="Keeping the FaithÂ "/>
        <s v="The BorrowersÂ "/>
        <s v="Frost/Nixon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Star Trek VI: The Undiscovered CountryÂ "/>
        <s v="Divine Secrets of the Ya-Ya SisterhoodÂ "/>
        <s v="Kiss the GirlsÂ "/>
        <s v="The Blues BrothersÂ "/>
        <s v="Joyful NoiseÂ "/>
        <s v="About a BoyÂ "/>
        <s v="Lake PlacidÂ "/>
        <s v="Lucky Number SlevinÂ "/>
        <s v="The Right StuffÂ "/>
        <s v="AnonymousÂ "/>
        <s v="Dark CityÂ "/>
        <s v="The Duchess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The Curse of the Jade Scorpion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Freddy vs. Jason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Dance FlickÂ "/>
        <s v="The Shawshank RedemptionÂ "/>
        <s v="Crocodile Dundee in Los AngelesÂ "/>
        <s v="KingpinÂ "/>
        <s v="The GamblerÂ "/>
        <s v="August: Osage CountyÂ "/>
        <s v="A Lot Like LoveÂ "/>
        <s v="Eddie the EagleÂ "/>
        <s v="He Got GameÂ "/>
        <s v="Don Juan DeMarcoÂ "/>
        <s v="Dear John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Shark Night 3DÂ "/>
        <s v="Angela's AshesÂ "/>
        <s v="Draft DayÂ "/>
        <s v="The ConspiratorÂ "/>
        <s v="Lords of DogtownÂ "/>
        <s v="The 33Â "/>
        <s v="Big Trouble in Little China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UnderclassmanÂ "/>
        <s v="Say It Isn't SoÂ "/>
        <s v="The World's Fastest IndianÂ "/>
        <s v="Tank GirlÂ "/>
        <s v="King's RansomÂ "/>
        <s v="BlindnessÂ "/>
        <s v="BloodRayneÂ "/>
        <s v="Where the Truth LiesÂ "/>
        <s v="Without LimitsÂ "/>
        <s v="Me and Orson WellesÂ "/>
        <s v="The Best OfferÂ "/>
        <s v="Bad Lieutenant: Port of Call New OrleansÂ "/>
        <s v="Little White LiesÂ "/>
        <s v="Love RanchÂ "/>
        <s v="The CounselorÂ "/>
        <s v="Kung Fu Killer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Meet the Deedles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Coco Before ChanelÂ "/>
        <s v="ChÃ©riÂ "/>
        <s v="Vanity Fair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Black BookÂ "/>
        <s v="Joyeux NoelÂ "/>
        <s v="Hit and RunÂ "/>
        <s v="Mad MoneyÂ "/>
        <s v="Before I Go to SleepÂ "/>
        <s v="StoneÂ "/>
        <s v="MoliÃ¨reÂ "/>
        <s v="Out of the FurnaceÂ "/>
        <s v="Michael ClaytonÂ "/>
        <s v="My Fellow AmericansÂ "/>
        <s v="Arlington Road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The TransporterÂ "/>
        <s v="Never Back DownÂ "/>
        <s v="The Rage: Carrie 2Â 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Bad MomsÂ "/>
        <s v="Date MovieÂ "/>
        <s v="Return to Never LandÂ "/>
        <s v="SelmaÂ "/>
        <s v="The Jungle Book 2Â "/>
        <s v="BoogeymanÂ "/>
        <s v="PremonitionÂ "/>
        <s v="The Tigger MovieÂ "/>
        <s v="MaxÂ 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MilkÂ "/>
        <s v="RisenÂ "/>
        <s v="Ghost ShipÂ "/>
        <s v="A Very Harold &amp; Kumar 3D ChristmasÂ "/>
        <s v="Wild Things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hortsÂ "/>
        <s v="To Die ForÂ "/>
        <s v="NerveÂ "/>
        <s v="VampiresÂ "/>
        <s v="PsychoÂ "/>
        <s v="My Best Friend's GirlÂ "/>
        <s v="Endless LoveÂ "/>
        <s v="Georgia RuleÂ "/>
        <s v="Under the Rainbow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The Country BearsÂ "/>
        <s v="The Kite RunnerÂ "/>
        <s v="21 GramsÂ "/>
        <s v="PaparazziÂ "/>
        <s v="A Guy ThingÂ "/>
        <s v="LoserÂ "/>
        <s v="The Greatest Story Ever Told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Inherent ViceÂ "/>
        <s v="DoogalÂ "/>
        <s v="Battle of the YearÂ "/>
        <s v="An American CarolÂ "/>
        <s v="Machete KillsÂ "/>
        <s v="WillardÂ "/>
        <s v="Strange WildernessÂ "/>
        <s v="Topsy-TurvyÂ "/>
        <s v="Little BoyÂ "/>
        <s v="A Dangerous MethodÂ "/>
        <s v="A Scanner DarklyÂ "/>
        <s v="Chasing MavericksÂ "/>
        <s v="Alone in the DarkÂ "/>
        <s v="BandslamÂ "/>
        <s v="BirthÂ "/>
        <s v="A Most Violent Year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The Oogieloves in the Big Balloon AdventureÂ "/>
        <s v="By the SeaÂ "/>
        <s v="SteamboyÂ "/>
        <s v="The Game of Their LivesÂ "/>
        <s v="Rapa NuiÂ "/>
        <s v="Les couloirs du temps: Les visiteurs IIÂ "/>
        <s v="Dylan Dog: Dead of NightÂ "/>
        <s v="People I KnowÂ "/>
        <s v="The Tempest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Back to the FutureÂ "/>
        <s v="House on Haunted HillÂ "/>
        <s v="I Can Do Bad All by MyselfÂ "/>
        <s v="The SwitchÂ "/>
        <s v="Just MarriedÂ "/>
        <s v="The Devil's DoubleÂ "/>
        <s v="Thomas and the Magic RailroadÂ "/>
        <s v="The CraziesÂ "/>
        <s v="Spirited AwayÂ "/>
        <s v="The BountyÂ "/>
        <s v="The Book ThiefÂ "/>
        <s v="Sex DriveÂ "/>
        <s v="Leap YearÂ "/>
        <s v="Take Me Home TonightÂ "/>
        <s v="The NutcrackerÂ "/>
        <s v="Kansas CityÂ "/>
        <s v="The Amityville HorrorÂ "/>
        <s v="Adaptation.Â "/>
        <s v="Land of the Dead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idnight SpecialÂ "/>
        <s v="Anything ElseÂ "/>
        <s v="The Railway ManÂ "/>
        <s v="The White RibbonÂ "/>
        <s v="The WraithÂ "/>
        <s v="The Salton SeaÂ "/>
        <s v="One Man's HeroÂ "/>
        <s v="RenaissanceÂ "/>
        <s v="SuperbadÂ "/>
        <s v="Step Up 2: The StreetsÂ "/>
        <s v="Hoodwinked!Â "/>
        <s v="Hotel RwandaÂ "/>
        <s v="HitmanÂ "/>
        <s v="Black Nativity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Evil DeadÂ "/>
        <s v="My Life in RuinsÂ "/>
        <s v="American DreamzÂ "/>
        <s v="Superman IV: The Quest for PeaceÂ "/>
        <s v="Running ScaredÂ "/>
        <s v="Shanghai SurpriseÂ "/>
        <s v="The IllusionistÂ "/>
        <s v="RoarÂ "/>
        <s v="Veronica GuerinÂ "/>
        <s v="Escobar: Paradise LostÂ "/>
        <s v="Southland Tales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GoodÂ "/>
        <s v="Enter the VoidÂ "/>
        <s v="VampsÂ "/>
        <s v="The HomesmanÂ "/>
        <s v="Juwanna Man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The Yellow HandkerchiefÂ "/>
        <s v="The Color PurpleÂ "/>
        <s v="The Imitation GameÂ "/>
        <s v="Private Benjamin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Wag the DogÂ "/>
        <s v="The Lizzie McGuire MovieÂ "/>
        <s v="SnitchÂ "/>
        <s v="KrampusÂ "/>
        <s v="The Faculty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Highlander: EndgameÂ "/>
        <s v="IdlewildÂ "/>
        <s v="One DayÂ "/>
        <s v="Whip It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You Will Meet a Tall Dark StrangerÂ "/>
        <s v="Never Let Me GoÂ "/>
        <s v="TranssiberianÂ "/>
        <s v="The Clan of the Cave BearÂ "/>
        <s v="Crazy in AlabamaÂ "/>
        <s v="Funny GamesÂ "/>
        <s v="MetropolisÂ "/>
        <s v="District B13Â "/>
        <s v="Things to Do in Denver When You're DeadÂ "/>
        <s v="The AssassinÂ "/>
        <s v="Buffalo SoldiersÂ "/>
        <s v="Ong-bak 2Â "/>
        <s v="The Midnight Meat TrainÂ "/>
        <s v="The Son of No OneÂ "/>
        <s v="All the Queen's MenÂ "/>
        <s v="The Good NightÂ "/>
        <s v="Groundhog DayÂ "/>
        <s v="Magic Mike XXLÂ "/>
        <s v="Romeo + JulietÂ "/>
        <s v="Sarah's KeyÂ "/>
        <s v="UnforgivenÂ "/>
        <s v="ManderlayÂ "/>
        <s v="Slumdog MillionaireÂ "/>
        <s v="Fatal AttractionÂ "/>
        <s v="Pretty WomanÂ "/>
        <s v="Crocodile Dundee IIÂ "/>
        <s v="Born on the Fourth of JulyÂ "/>
        <s v="Cool RunningsÂ "/>
        <s v="My Bloody ValentineÂ "/>
        <s v="Stomp the YardÂ "/>
        <s v="The Spy Who Loved MeÂ "/>
        <s v="Urban Legend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CrooklynÂ "/>
        <s v="Jason XÂ "/>
        <s v="BobbyÂ "/>
        <s v="Head Over HeelsÂ "/>
        <s v="Fun SizeÂ "/>
        <s v="Little ChildrenÂ "/>
        <s v="GossipÂ "/>
        <s v="A Walk on the MoonÂ "/>
        <s v="Catch a FireÂ "/>
        <s v="Soul SurvivorsÂ "/>
        <s v="Jefferson in ParisÂ "/>
        <s v="CaravansÂ "/>
        <s v="Mr. TurnerÂ "/>
        <s v="Amen.Â "/>
        <s v="The Lucky OnesÂ "/>
        <s v="MargaretÂ "/>
        <s v="FlippedÂ "/>
        <s v="Brokeback MountainÂ "/>
        <s v="CluelessÂ "/>
        <s v="Far from HeavenÂ "/>
        <s v="Hot Tub Time Machine 2Â "/>
        <s v="QuillsÂ "/>
        <s v="Seven PsychopathsÂ "/>
        <s v="DownfallÂ "/>
        <s v="The Sea Inside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WooÂ "/>
        <s v="RoomÂ "/>
        <s v="Dirty WorkÂ "/>
        <s v="Serial MomÂ "/>
        <s v="DickÂ 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Operation ChromiteÂ "/>
        <s v="The Crocodile Hunter: Collision CourseÂ "/>
        <s v="I Love You Phillip MorrisÂ "/>
        <s v="Antwone FisherÂ "/>
        <s v="The Emperor's ClubÂ "/>
        <s v="True RomanceÂ "/>
        <s v="Glengarry Glen RossÂ "/>
        <s v="The Killer Inside MeÂ "/>
        <s v="Sorority Row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Stir of EchoesÂ "/>
        <s v="PhilomenaÂ "/>
        <s v="The Upside of AngerÂ "/>
        <s v="AquamarineÂ "/>
        <s v="Paper TownsÂ "/>
        <s v="NebraskaÂ "/>
        <s v="Tales from the Crypt: Demon KnightÂ "/>
        <s v="Max Keeble's Big MoveÂ "/>
        <s v="Young AdultÂ "/>
        <s v="CrankÂ "/>
        <s v="Living Out Loud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TradeÂ "/>
        <s v="FatelessÂ "/>
        <s v="Breakfast of ChampionsÂ "/>
        <s v="City of Life and DeathÂ "/>
        <s v="5 Days of WarÂ "/>
        <s v="10 Days in a MadhouseÂ "/>
        <s v="Heaven Is for RealÂ "/>
        <s v="SnatchÂ "/>
        <s v="Pet SemataryÂ "/>
        <s v="MadadayoÂ "/>
        <s v="GremlinsÂ "/>
        <s v="Star Wars: Episode IV - A New HopeÂ "/>
        <s v="Dirty GrandpaÂ "/>
        <s v="Doctor ZhivagoÂ "/>
        <s v="High School Musical 3: Senior YearÂ "/>
        <s v="The FighterÂ "/>
        <s v="My Cousin VinnyÂ "/>
        <s v="If I StayÂ "/>
        <s v="Major LeagueÂ "/>
        <s v="Phone BoothÂ "/>
        <s v="A Walk to RememberÂ "/>
        <s v="Dead Man WalkingÂ "/>
        <s v="Cruel IntentionsÂ "/>
        <s v="Saw VIÂ "/>
        <s v="The Secret Life of BeesÂ "/>
        <s v="Corky RomanoÂ "/>
        <s v="Raising CainÂ "/>
        <s v="Invaders from MarsÂ "/>
        <s v="Brookly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Copying BeethovenÂ "/>
        <s v="Saw V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There Goes My BabyÂ "/>
        <s v="For Greater Glory: The True Story of CristiadaÂ "/>
        <s v="Good Will Hunting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Sinister 2Â "/>
        <s v="SparkleÂ "/>
        <s v="ValentineÂ "/>
        <s v="The Fourth KindÂ "/>
        <s v="A Prairie Home CompanionÂ "/>
        <s v="Sugar Hill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CorruptorÂ "/>
        <s v="MudÂ "/>
        <s v="Reno 911!: MiamiÂ "/>
        <s v="One Direction: This Is Us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MacGruberÂ "/>
        <s v="Dirty Pretty ThingsÂ "/>
        <s v="Movie 43Â "/>
        <s v="Over Her Dead BodyÂ "/>
        <s v="Seeking a Friend for the End of the WorldÂ "/>
        <s v="American History XÂ "/>
        <s v="The CollectionÂ "/>
        <s v="Teacher's PetÂ "/>
        <s v="The Red ViolinÂ "/>
        <s v="The Straight StoryÂ "/>
        <s v="Deuces WildÂ "/>
        <s v="Bad WordsÂ "/>
        <s v="Black or WhiteÂ "/>
        <s v="On the LineÂ "/>
        <s v="Rescue DawnÂ "/>
        <s v="Danny Collins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Cecil B. DeMentedÂ "/>
        <s v="Killer JoeÂ "/>
        <s v="The JonesesÂ "/>
        <s v="Owning MahownyÂ "/>
        <s v="The Brothers SolomonÂ "/>
        <s v="My Blueberry NightsÂ "/>
        <s v="Swept AwayÂ "/>
        <s v="War, Inc.Â "/>
        <s v="Shaolin SoccerÂ "/>
        <s v="The Brown BunnyÂ "/>
        <s v="The SwindleÂ "/>
        <s v="RosewaterÂ "/>
        <s v="Imaginary HeroesÂ "/>
        <s v="High Heels and Low LifesÂ "/>
        <s v="SeveranceÂ "/>
        <s v="EdmondÂ "/>
        <s v="Police Academy: Mission to MoscowÂ "/>
        <s v="Cinco de Mayo, La BatallaÂ "/>
        <s v="An Alan Smithee Film: Burn Hollywood BurnÂ "/>
        <s v="The Open RoadÂ "/>
        <s v="The Good GuyÂ "/>
        <s v="MotherhoodÂ "/>
        <s v="Blonde AmbitionÂ "/>
        <s v="The Oxford MurdersÂ "/>
        <s v="EulogyÂ "/>
        <s v="Of Horses and MenÂ "/>
        <s v="The Good, the Bad, the WeirdÂ "/>
        <s v="The Lost CityÂ "/>
        <s v="Next FridayÂ "/>
        <s v="You Only Live TwiceÂ "/>
        <s v="AmourÂ "/>
        <s v="Poltergeist IIIÂ "/>
        <s v="It's a Mad, Mad, Mad, Mad WorldÂ "/>
        <s v="Richard IIIÂ "/>
        <s v="KitesÂ "/>
        <s v="MelancholiaÂ "/>
        <s v="Jab Tak Hai JaanÂ "/>
        <s v="AlienÂ "/>
        <s v="The Texas Chain Saw MassacreÂ "/>
        <s v="The RunawaysÂ "/>
        <s v="Fiddler on the RoofÂ "/>
        <s v="Thunderball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Black ChristmasÂ "/>
        <s v="Henry VÂ "/>
        <s v="The Way of the GunÂ "/>
        <s v="Igby Goes DownÂ "/>
        <s v="PCUÂ "/>
        <s v="GracieÂ "/>
        <s v="Trust the ManÂ "/>
        <s v="Hamlet 2Â "/>
        <s v="Glee: The 3D Concert MovieÂ "/>
        <s v="The Legend of SuriyothaiÂ "/>
        <s v="Two Evil EyesÂ "/>
        <s v="All or NothingÂ "/>
        <s v="Princess KaiulaniÂ "/>
        <s v="Opal DreamÂ "/>
        <s v="Flame and CitronÂ "/>
        <s v="UndiscoveredÂ "/>
        <s v="Crocodile DundeeÂ "/>
        <s v="AwakeÂ "/>
        <s v="Skin TradeÂ "/>
        <s v="Crazy HeartÂ "/>
        <s v="The RoseÂ "/>
        <s v="Baggage ClaimÂ "/>
        <s v="ElectionÂ "/>
        <s v="The DUFFÂ "/>
        <s v="GlitterÂ "/>
        <s v="Bright StarÂ "/>
        <s v="My Name Is KhanÂ "/>
        <s v="LimboÂ "/>
        <s v="Repo! The Genetic OperaÂ "/>
        <s v="Pulp Fiction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uch Ado About NothingÂ "/>
        <s v="On Her Majesty's Secret ServiceÂ "/>
        <s v="New NightmareÂ "/>
        <s v="Drive Me CrazyÂ "/>
        <s v="Half BakedÂ "/>
        <s v="New in TownÂ "/>
        <s v="American PsychoÂ "/>
        <s v="The Good GirlÂ "/>
        <s v="The Boondock Saints II: All Saints DayÂ "/>
        <s v="Enough SaidÂ "/>
        <s v="Easy AÂ "/>
        <s v="Shadow of the VampireÂ "/>
        <s v="PromÂ "/>
        <s v="Held UpÂ "/>
        <s v="Woman on TopÂ 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Secret of KellsÂ "/>
        <s v="Begin AgainÂ "/>
        <s v="Down in the ValleyÂ "/>
        <s v="Brooklyn RulesÂ "/>
        <s v="The Singing DetectiveÂ "/>
        <s v="FidoÂ "/>
        <s v="The Wendell Baker StoryÂ "/>
        <s v="Wild TargetÂ "/>
        <s v="PathologyÂ "/>
        <s v="10th &amp; WolfÂ "/>
        <s v="Dear WendyÂ "/>
        <s v="AloftÂ "/>
        <s v="AkiraÂ "/>
        <s v="Imagine Me &amp; YouÂ "/>
        <s v="The Blood of HeroesÂ "/>
        <s v="Driving Miss DaisyÂ "/>
        <s v="Soul FoodÂ "/>
        <s v="Rumble in the BronxÂ "/>
        <s v="Thank You for SmokingÂ "/>
        <s v="Hostel: Part IIÂ "/>
        <s v="An EducationÂ "/>
        <s v="The Hotel New HampshireÂ "/>
        <s v="NarcÂ "/>
        <s v="Men with BroomsÂ "/>
        <s v="Witless ProtectionÂ "/>
        <s v="The Work and the GloryÂ "/>
        <s v="ExtractÂ "/>
        <s v="Alias BettyÂ "/>
        <s v="Code 46Â "/>
        <s v="Albert NobbsÂ "/>
        <s v="Ta Ra Rum PumÂ "/>
        <s v="PersepolisÂ "/>
        <s v="The Neon DemonÂ "/>
        <s v="Harry BrownÂ "/>
        <s v="The Omega CodeÂ "/>
        <s v="Juno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Jumping the BroomÂ "/>
        <s v="Good Night, and Good Luck.Â "/>
        <s v="CapoteÂ "/>
        <s v="DesperadoÂ "/>
        <s v="Logan's RunÂ "/>
        <s v="The Man with the Golden GunÂ "/>
        <s v="Action JacksonÂ "/>
        <s v="The DescentÂ "/>
        <s v="Devil's DueÂ "/>
        <s v="Flirting with DisasterÂ "/>
        <s v="The Devil's RejectsÂ "/>
        <s v="DopeÂ "/>
        <s v="In Too DeepÂ "/>
        <s v="House of 1000 CorpsesÂ "/>
        <s v="A Serious ManÂ "/>
        <s v="Get LowÂ "/>
        <s v="WarlockÂ "/>
        <s v="Beyond the Lights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The Other Side of HeavenÂ "/>
        <s v="Veer-ZaaraÂ "/>
        <s v="RedbeltÂ "/>
        <s v="CyrusÂ "/>
        <s v="A Dog of FlandersÂ "/>
        <s v="Auto FocusÂ "/>
        <s v="Factory GirlÂ "/>
        <s v="We Need to Talk About KevinÂ "/>
        <s v="The Mighty MacsÂ "/>
        <s v="Mother and ChildÂ "/>
        <s v="March or DieÂ "/>
        <s v="Les visiteursÂ "/>
        <s v="SomewhereÂ "/>
        <s v="Chairman of the BoardÂ "/>
        <s v="HesherÂ "/>
        <s v="The Heart of MeÂ "/>
        <s v="FreeheldÂ "/>
        <s v="The Extra ManÂ "/>
        <s v="Ca$hÂ "/>
        <s v="Wah-WahÂ "/>
        <s v="Pale RiderÂ "/>
        <s v="Dazed and ConfusedÂ "/>
        <s v="Aimee &amp; JaguarÂ "/>
        <s v="The ChumscrubberÂ "/>
        <s v="ShadeÂ "/>
        <s v="House at the End of the StreetÂ "/>
        <s v="IncendiesÂ "/>
        <s v="Remember Me, My LoveÂ "/>
        <s v="Elite SquadÂ "/>
        <s v="AnnabelleÂ "/>
        <s v="Bran Nue DaeÂ "/>
        <s v="Boyz n the HoodÂ "/>
        <s v="La BambaÂ "/>
        <s v="Dressed to KillÂ "/>
        <s v="The Adventures of Huck FinnÂ "/>
        <s v="GoÂ "/>
        <s v="Friends with Money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AberdeenÂ "/>
        <s v="The MessengerÂ "/>
        <s v="ControlÂ "/>
        <s v="The TerminatorÂ "/>
        <s v="Good Bye Lenin!Â "/>
        <s v="The Damned UnitedÂ 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ystic PizzaÂ "/>
        <s v="Sliding DoorsÂ "/>
        <s v="Tales from the HoodÂ "/>
        <s v="The Last King of ScotlandÂ "/>
        <s v="Halloween 5Â "/>
        <s v="Bernie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Miss MarchÂ "/>
        <s v="Wish I Was HereÂ "/>
        <s v="Simply IrresistibleÂ "/>
        <s v="Hedwig and the Angry InchÂ "/>
        <s v="Only the StrongÂ "/>
        <s v="Shattered GlassÂ "/>
        <s v="NovocaineÂ "/>
        <s v="The WacknessÂ "/>
        <s v="Beastmaster 2: Through the Portal of TimeÂ "/>
        <s v="The 5th QuarterÂ "/>
        <s v="The GreatestÂ "/>
        <s v="Snow Flower and the Secret FanÂ "/>
        <s v="Come Early MorningÂ "/>
        <s v="Lucky BreakÂ "/>
        <s v="Surfer, DudeÂ "/>
        <s v="DeadfallÂ "/>
        <s v="L'auberge espagnoleÂ "/>
        <s v="Song OneÂ "/>
        <s v="Winter in WartimeÂ "/>
        <s v="The ProtectorÂ "/>
        <s v="Bend It Like BeckhamÂ "/>
        <s v="Sunshine StateÂ "/>
        <s v="CrossoverÂ "/>
        <s v="[Rec] 2Â "/>
        <s v="The StingÂ "/>
        <s v="Chariots of FireÂ "/>
        <s v="Diary of a Mad Black WomanÂ "/>
        <s v="ShineÂ "/>
        <s v="Don JonÂ "/>
        <s v="Ghost WorldÂ "/>
        <s v="IrisÂ "/>
        <s v="The ChorusÂ "/>
        <s v="Mambo ItalianoÂ "/>
        <s v="WonderlandÂ "/>
        <s v="Do the Right ThingÂ "/>
        <s v="Harvard ManÂ "/>
        <s v="Le HavreÂ "/>
        <s v="R100Â "/>
        <s v="Salvation BoulevardÂ "/>
        <s v="The TenÂ "/>
        <s v="HeadhuntersÂ "/>
        <s v="Saint Ralph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Freddy's Dead: The Final NightmareÂ "/>
        <s v="MonsterÂ "/>
        <s v="Paranormal Activity: The Marked Ones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Doug's 1st MovieÂ "/>
        <s v="The ApostleÂ "/>
        <s v="Our Idiot BrotherÂ "/>
        <s v="The Players ClubÂ "/>
        <s v="As Above, So BelowÂ "/>
        <s v="AddictedÂ "/>
        <s v="Eve's BayouÂ "/>
        <s v="Still Alice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Fifty Shades of BlackÂ "/>
        <s v="Not Easily BrokenÂ "/>
        <s v="The Perfect MatchÂ "/>
        <s v="Digimon: The MovieÂ "/>
        <s v="Saved!Â "/>
        <s v="The Barbarian InvasionsÂ "/>
        <s v="The ForsakenÂ "/>
        <s v="UHFÂ "/>
        <s v="Slums of Beverly HillsÂ "/>
        <s v="MadeÂ "/>
        <s v="MoonÂ "/>
        <s v="Sea Rex 3D: Journey to a Prehistoric WorldÂ "/>
        <s v="The Sweet HereafterÂ "/>
        <s v="Of Gods and MenÂ "/>
        <s v="Bottle Shock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Atlas Shrugged: Who Is John Galt?Â "/>
        <s v="Bottle RocketÂ "/>
        <s v="Albino AlligatorÂ "/>
        <s v="Lovely, StillÂ "/>
        <s v="Desert BlueÂ "/>
        <s v="The VisitÂ "/>
        <s v="RedactedÂ "/>
        <s v="FascinationÂ "/>
        <s v="RudderlessÂ "/>
        <s v="I Served the King of EnglandÂ "/>
        <s v="Soul KitchenÂ "/>
        <s v="Sling BladeÂ "/>
        <s v="HostelÂ "/>
        <s v="Tristram Shandy: A Cock and Bull StoryÂ "/>
        <s v="Take ShelterÂ "/>
        <s v="Lady in WhiteÂ "/>
        <s v="The Texas Chainsaw Massacre 2Â "/>
        <s v="Only God ForgivesÂ "/>
        <s v="The Names of LoveÂ "/>
        <s v="Savage GraceÂ "/>
        <s v="Police AcademyÂ "/>
        <s v="Four Weddings and a FuneralÂ "/>
        <s v="25th HourÂ "/>
        <s v="BoundÂ "/>
        <s v="Requiem for a DreamÂ "/>
        <s v="TangoÂ "/>
        <s v="Moms' Night OutÂ "/>
        <s v="Donnie DarkoÂ "/>
        <s v="CharacterÂ "/>
        <s v="SpunÂ "/>
        <s v="Lady VengeanceÂ "/>
        <s v="Mean MachineÂ "/>
        <s v="ExiledÂ "/>
        <s v="After.LifeÂ "/>
        <s v="One Flew Over the Cuckoo's NestÂ "/>
        <s v="Falcon RisingÂ "/>
        <s v="The SweeneyÂ "/>
        <s v="Whale RiderÂ "/>
        <s v="PaaÂ "/>
        <s v="Night WatchÂ "/>
        <s v="The Crying GameÂ "/>
        <s v="Porky'sÂ "/>
        <s v="Survival of the DeadÂ "/>
        <s v="Lost in TranslationÂ "/>
        <s v="Annie HallÂ "/>
        <s v="The Greatest Show on EarthÂ "/>
        <s v="Monster's BallÂ "/>
        <s v="MaggieÂ "/>
        <s v="Leaving Las VegasÂ "/>
        <s v="The Boy Next DoorÂ "/>
        <s v="The Kids Are All RightÂ "/>
        <s v="They LiveÂ "/>
        <s v="The Last Exorcism Part IIÂ "/>
        <s v="BoyhoodÂ "/>
        <s v="ScoopÂ "/>
        <s v="The WashÂ "/>
        <s v="3 StrikesÂ "/>
        <s v="The CoolerÂ "/>
        <s v="The Night ListenerÂ "/>
        <s v="The OrphanageÂ "/>
        <s v="A Haunted House 2Â "/>
        <s v="The Rules of Attracti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MirrormaskÂ "/>
        <s v="SamsaraÂ "/>
        <s v="The BarbariansÂ "/>
        <s v="Poolhall JunkiesÂ "/>
        <s v="The Loss of Sexual InnocenceÂ "/>
        <s v="JoeÂ "/>
        <s v="Shooting FishÂ "/>
        <s v="PrisonÂ "/>
        <s v="Psycho Beach PartyÂ "/>
        <s v="The Big TeaseÂ "/>
        <s v="Buen DÃ­a, RamÃ³nÂ "/>
        <s v="TrustÂ "/>
        <s v="An Everlasting PieceÂ "/>
        <s v="Among GiantsÂ "/>
        <s v="AdoreÂ "/>
        <s v="Mondays in the SunÂ "/>
        <s v="Stake LandÂ "/>
        <s v="The Last Time I Committed SuicideÂ "/>
        <s v="Futuro BeachÂ "/>
        <s v="InescapableÂ "/>
        <s v="Gone with the WindÂ "/>
        <s v="Desert DancerÂ "/>
        <s v="Major DundeeÂ "/>
        <s v="Annie Get Your GunÂ "/>
        <s v="DefendorÂ "/>
        <s v="The PirateÂ "/>
        <s v="The Good HeartÂ "/>
        <s v="The History BoysÂ "/>
        <s v="The Full MontyÂ "/>
        <s v="Airplane!Â "/>
        <s v="FridayÂ "/>
        <s v="Menace II SocietyÂ "/>
        <s v="Creepshow 2Â "/>
        <s v="The WitchÂ "/>
        <s v="I Got the Hook UpÂ "/>
        <s v="She's the OneÂ "/>
        <s v="Gods and MonstersÂ "/>
        <s v="The Secret in Their EyesÂ "/>
        <s v="Evil Dead IIÂ "/>
        <s v="Pootie TangÂ "/>
        <s v="La otra conquistaÂ "/>
        <s v="TrollhunterÂ "/>
        <s v="Ira &amp; AbbyÂ "/>
        <s v="Winter PassingÂ "/>
        <s v="D.E.B.S.Â "/>
        <s v="The Masked SaintÂ "/>
        <s v="Time to ChooseÂ "/>
        <s v="March of the PenguinsÂ "/>
        <s v="Margin CallÂ "/>
        <s v="ChokeÂ "/>
        <s v="WhiplashÂ "/>
        <s v="City of GodÂ "/>
        <s v="Human TrafficÂ "/>
        <s v="The HuntÂ "/>
        <s v="BellaÂ "/>
        <s v="Dreaming of Joseph LeesÂ "/>
        <s v="Maria Full of GraceÂ "/>
        <s v="BeginnersÂ "/>
        <s v="Animal HouseÂ "/>
        <s v="GoldfingerÂ "/>
        <s v="TrainspottingÂ "/>
        <s v="The Original Kings of ComedyÂ "/>
        <s v="Paranormal Activity 2Â "/>
        <s v="Waking Ned DevineÂ "/>
        <s v="Bowling for ColumbineÂ "/>
        <s v="A Nightmare on Elm Street 2: Freddy's RevengeÂ "/>
        <s v="A Room with a ViewÂ "/>
        <s v="The PurgeÂ "/>
        <s v="SinisterÂ "/>
        <s v="Martin Lawrence Live: RunteldatÂ "/>
        <s v="Air BudÂ "/>
        <s v="Jason Lives: Friday the 13th Part VIÂ "/>
        <s v="The Bridge on the River KwaiÂ "/>
        <s v="Spaced InvadersÂ "/>
        <s v="Jason Goes to Hell: The Final FridayÂ "/>
        <s v="Dave Chappelle's Block PartyÂ "/>
        <s v="Next Day AirÂ "/>
        <s v="Phat GirlzÂ "/>
        <s v="Before MidnightÂ "/>
        <s v="Teen Wolf TooÂ "/>
        <s v="Phantasm IIÂ "/>
        <s v="Real Women Have CurvesÂ "/>
        <s v="East Is EastÂ "/>
        <s v="WhippedÂ "/>
        <s v="Kama Sutra: A Tale of LoveÂ "/>
        <s v="Warlock: The ArmageddonÂ "/>
        <s v="8 Heads in a Duffel BagÂ "/>
        <s v="Thirteen Conversations About One ThingÂ "/>
        <s v="JawbreakerÂ "/>
        <s v="BasquiatÂ "/>
        <s v="TsotsiÂ "/>
        <s v="HappinessÂ "/>
        <s v="DysFunktional FamilyÂ "/>
        <s v="TuskÂ "/>
        <s v="OldboyÂ "/>
        <s v="Letters to GodÂ "/>
        <s v="Hobo with a ShotgunÂ "/>
        <s v="CompadresÂ "/>
        <s v="BacheloretteÂ "/>
        <s v="Tim and Eric's Billion Dollar MovieÂ "/>
        <s v="Summer StormÂ "/>
        <s v="Fort McCoyÂ "/>
        <s v="Chain LetterÂ "/>
        <s v="Just LookingÂ "/>
        <s v="The DivideÂ "/>
        <s v="Tanner HallÂ "/>
        <s v="Central StationÂ "/>
        <s v="Boynton Beach ClubÂ "/>
        <s v="FreakonomicsÂ "/>
        <s v="High TensionÂ "/>
        <s v="Hustle &amp; FlowÂ "/>
        <s v="Some Like It HotÂ "/>
        <s v="Friday the 13th Part VII: The New BloodÂ "/>
        <s v="The Wizard of OzÂ "/>
        <s v="Young FrankensteinÂ "/>
        <s v="Diary of the DeadÂ "/>
        <s v="Ulee's GoldÂ "/>
        <s v="Blazing SaddlesÂ "/>
        <s v="Friday the 13th: The Final ChapterÂ "/>
        <s v="MauriceÂ "/>
        <s v="Beer LeagueÂ "/>
        <s v="TimecrimesÂ "/>
        <s v="A Haunted HouseÂ "/>
        <s v="2016: Obama's AmericaÂ "/>
        <s v="That Thing You Do!Â "/>
        <s v="Halloween III: Season of the WitchÂ "/>
        <s v="Kevin Hart: Let Me ExplainÂ "/>
        <s v="My Own Private IdahoÂ "/>
        <s v="Garden StateÂ "/>
        <s v="Before SunriseÂ "/>
        <s v="Jesus' SonÂ "/>
        <s v="Robot &amp; FrankÂ "/>
        <s v="My Life Without MeÂ "/>
        <s v="The Spectacular NowÂ "/>
        <s v="Marilyn Hotchkiss' Ballroom Dancing and Charm SchoolÂ "/>
        <s v="ReligulousÂ "/>
        <s v="FuelÂ "/>
        <s v="Valley of the Heart's DelightÂ "/>
        <s v="Eye of the DolphinÂ "/>
        <s v="8: The Mormon PropositionÂ "/>
        <s v="The Other End of the LineÂ "/>
        <s v="AnatomyÂ "/>
        <s v="Sleep DealerÂ "/>
        <s v="SuperÂ "/>
        <s v="Get on the BusÂ "/>
        <s v="Thr3eÂ "/>
        <s v="This Is EnglandÂ "/>
        <s v="Go for It!Â "/>
        <s v="Friday the 13th Part IIIÂ "/>
        <s v="Friday the 13th: A New BeginningÂ "/>
        <s v="The Last Sin EaterÂ "/>
        <s v="Do You Believe?Â "/>
        <s v="The Best Years of Our LivesÂ "/>
        <s v="EllingÂ "/>
        <s v="Mi AmericaÂ "/>
        <s v="From Russia with LoveÂ "/>
        <s v="The Toxic Avenger Part IIÂ "/>
        <s v="It FollowsÂ "/>
        <s v="Mad Max 2: The Road WarriorÂ "/>
        <s v="The Legend of Drunken MasterÂ "/>
        <s v="Boys Don't CryÂ "/>
        <s v="Silent HouseÂ "/>
        <s v="The Lives of OthersÂ "/>
        <s v="CourageousÂ "/>
        <s v="The Triplets of BellevilleÂ "/>
        <s v="Smoke SignalsÂ "/>
        <s v="Before SunsetÂ "/>
        <s v="Amores PerrosÂ "/>
        <s v="ThirteenÂ "/>
        <s v="Winter's BoneÂ "/>
        <s v="Me and You and Everyone We KnowÂ "/>
        <s v="We Are Your FriendsÂ "/>
        <s v="Harsh TimesÂ "/>
        <s v="CaptiveÂ "/>
        <s v="Full FrontalÂ "/>
        <s v="WitchboardÂ "/>
        <s v="ShortbusÂ "/>
        <s v="Waltz with BashirÂ "/>
        <s v="The Book of Mormon Movie, Volume 1: The JourneyÂ "/>
        <s v="No End in SightÂ "/>
        <s v="The Diary of a Teenage GirlÂ "/>
        <s v="In the Shadow of the MoonÂ "/>
        <s v="Inside Deep ThroatÂ "/>
        <s v="The Virginity HitÂ "/>
        <s v="House of DÂ "/>
        <s v="Six-String SamuraiÂ "/>
        <s v="Saint John of Las VegasÂ "/>
        <s v="StonewallÂ "/>
        <s v="The Missing PersonÂ "/>
        <s v="LondonÂ "/>
        <s v="SherrybabyÂ "/>
        <s v="Gangster's Paradise: JerusalemaÂ "/>
        <s v="The Lady from ShanghaiÂ "/>
        <s v="The Ghastly Love of Johnny XÂ "/>
        <s v="River's EdgeÂ "/>
        <s v="NorthforkÂ "/>
        <s v="BuriedÂ "/>
        <s v="One to AnotherÂ "/>
        <s v="Man on WireÂ "/>
        <s v="Brotherly LoveÂ "/>
        <s v="The Last ExorcismÂ "/>
        <s v="El crimen del padre AmaroÂ "/>
        <s v="Beasts of the Southern WildÂ "/>
        <s v="SongcatcherÂ "/>
        <s v="The Greatest Movie Ever SoldÂ "/>
        <s v="Travelers and MagiciansÂ "/>
        <s v="Run Lola RunÂ "/>
        <s v="MayÂ "/>
        <s v="In the BedroomÂ "/>
        <s v="I Spit on Your GraveÂ "/>
        <s v="Happy, TexasÂ "/>
        <s v="My Summer of LoveÂ "/>
        <s v="The LunchboxÂ "/>
        <s v="YesÂ "/>
        <s v="FoolishÂ "/>
        <s v="CaramelÂ "/>
        <s v="The BubbleÂ "/>
        <s v="Mississippi MermaidÂ "/>
        <s v="I Love Your WorkÂ "/>
        <s v="WaitressÂ "/>
        <s v="BloodsportÂ "/>
        <s v="KidsÂ "/>
        <s v="The Squid and the WhaleÂ "/>
        <s v="Kissing Jessica SteinÂ "/>
        <s v="ExoticaÂ "/>
        <s v="Buffalo '66Â "/>
        <s v="InsidiousÂ "/>
        <s v="Nine QueensÂ "/>
        <s v="The Ballad of Jack and RoseÂ "/>
        <s v="The To Do ListÂ "/>
        <s v="Killing ZoeÂ "/>
        <s v="The BelieverÂ "/>
        <s v="Session 9Â "/>
        <s v="I Want Someone to Eat Cheese WithÂ "/>
        <s v="Modern TimesÂ "/>
        <s v="Stolen SummerÂ "/>
        <s v="My Name Is BruceÂ "/>
        <s v="The SalonÂ "/>
        <s v="Road HardÂ "/>
        <s v="AmigoÂ "/>
        <s v="PontypoolÂ "/>
        <s v="TruckerÂ "/>
        <s v="The Lords of SalemÂ "/>
        <s v="Snow White and the Seven DwarfsÂ "/>
        <s v="The Holy GirlÂ "/>
        <s v="Incident at Loch NessÂ "/>
        <s v="Lock, Stock and Two Smoking BarrelsÂ "/>
        <s v="The CelebrationÂ "/>
        <s v="Trees LoungeÂ "/>
        <s v="Journey from the FallÂ "/>
        <s v="The BasketÂ "/>
        <s v="Eddie: The Sleepwalking CannibalÂ "/>
        <s v="The Hebrew HammerÂ "/>
        <s v="Neal 'N' NikkiÂ "/>
        <s v="Friday the 13th Part 2Â "/>
        <s v="Filly BrownÂ "/>
        <s v="Sex, Lies, and VideotapeÂ "/>
        <s v="SawÂ "/>
        <s v="Super TroopersÂ "/>
        <s v="The Amazing CatfishÂ "/>
        <s v="Monsoon WeddingÂ "/>
        <s v="You Can Count on MeÂ "/>
        <s v="But I'm a CheerleaderÂ "/>
        <s v="Home RunÂ "/>
        <s v="Reservoir DogsÂ "/>
        <s v="The Good, the Bad and the UglyÂ "/>
        <s v="The Second MotherÂ "/>
        <s v="Blue Like JazzÂ "/>
        <s v="Down and Out with the DollsÂ "/>
        <s v="Certifiably JonathanÂ "/>
        <s v="The Knife of Don JuanÂ "/>
        <s v="AirborneÂ "/>
        <s v="Waiting...Â "/>
        <s v="Dead Man's ShoesÂ "/>
        <s v="From a Whisper to a ScreamÂ "/>
        <s v="Dracula: Pages from a Virgin's DiaryÂ "/>
        <s v="Beyond the Black RainbowÂ "/>
        <s v="The Raid: RedemptionÂ "/>
        <s v="RockyÂ "/>
        <s v="Unfriended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The Green InfernoÂ "/>
        <s v="The SessionsÂ "/>
        <s v="Next Stop Wonderlan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SlamÂ "/>
        <s v="Brigham CityÂ "/>
        <s v="FizaÂ "/>
        <s v="OrgazmoÂ "/>
        <s v="All the Real GirlsÂ "/>
        <s v="Dream with the FishesÂ "/>
        <s v="Blue CarÂ "/>
        <s v="LuminariasÂ "/>
        <s v="Wristcutters: A Love StoryÂ "/>
        <s v="The Battle of Shaker HeightsÂ "/>
        <s v="The Act of KillingÂ "/>
        <s v="Taxi to the Dark SideÂ "/>
        <s v="Once in a Lifetime: The Extraordinary Story of the New York CosmosÂ "/>
        <s v="Antarctica: A Year on IceÂ "/>
        <s v="A Lego BrickumentaryÂ "/>
        <s v="HardflipÂ "/>
        <s v="Chocolate: Deep Dark SecretsÂ "/>
        <s v="The House of the DevilÂ "/>
        <s v="The Perfect HostÂ "/>
        <s v="Safe MenÂ "/>
        <s v="The SpecialsÂ "/>
        <s v="Alone with HerÂ "/>
        <s v="Creative ControlÂ "/>
        <s v="SpecialÂ "/>
        <s v="In Her Line of FireÂ "/>
        <s v="The Jimmy ShowÂ "/>
        <s v="On the WaterfrontÂ "/>
        <s v="L!fe HappensÂ "/>
        <s v="4 Months, 3 Weeks and 2 DaysÂ "/>
        <s v="Hard CandyÂ "/>
        <s v="The QuietÂ "/>
        <s v="Fruitvale StationÂ "/>
        <s v="The Brass TeapotÂ "/>
        <s v="The HammerÂ "/>
        <s v="Latter DaysÂ "/>
        <s v="For a Good Time, Call...Â "/>
        <s v="Time ChangerÂ "/>
        <s v="A SeparationÂ "/>
        <s v="Welcome to the DollhouseÂ "/>
        <s v="Ruby in ParadiseÂ "/>
        <s v="Raising Victor VargasÂ "/>
        <s v="DeterrenceÂ "/>
        <s v="Not CoolÂ "/>
        <s v="Dead SnowÂ "/>
        <s v="Saints and SoldiersÂ "/>
        <s v="American GraffitiÂ "/>
        <s v="Aqua Teen Hunger Force Colon Movie Film for TheatersÂ "/>
        <s v="Safety Not GuaranteedÂ "/>
        <s v="Kill ListÂ "/>
        <s v="The InnkeepersÂ "/>
        <s v="Interview with the AssassinÂ "/>
        <s v="Donkey PunchÂ "/>
        <s v="Hoop DreamsÂ "/>
        <s v="L.I.E.Â "/>
        <s v="Half NelsonÂ "/>
        <s v="Naturally NativeÂ "/>
        <s v="Hav PlentyÂ "/>
        <s v="Top HatÂ "/>
        <s v="The Blair Witch ProjectÂ "/>
        <s v="WoodstockÂ "/>
        <s v="Mercy StreetsÂ "/>
        <s v="Broken VesselsÂ "/>
        <s v="A Hard Day's NightÂ "/>
        <s v="FireproofÂ "/>
        <s v="BenjiÂ "/>
        <s v="Open WaterÂ "/>
        <s v="Kingdom of the SpidersÂ "/>
        <s v="The Station AgentÂ "/>
        <s v="To Save a LifeÂ "/>
        <s v="Beyond the MatÂ "/>
        <s v="The Singles WardÂ "/>
        <s v="OsamaÂ "/>
        <s v="Sholem Aleichem: Laughing in the DarknessÂ "/>
        <s v="GrooveÂ "/>
        <s v="The R.M.Â "/>
        <s v="Twin Falls IdahoÂ "/>
        <s v="Mean CreekÂ "/>
        <s v="Hurricane StreetsÂ "/>
        <s v="Never AgainÂ "/>
        <s v="Civil BrandÂ "/>
        <s v="Lonesome JimÂ "/>
        <s v="Deceptive Practice: The Mysteries and Mentors of Ricky JayÂ "/>
        <s v="Seven SamuraiÂ "/>
        <s v="The Other Dream TeamÂ "/>
        <s v="Finishing the Game: The Search for a New Bruce LeeÂ "/>
        <s v="RubberÂ "/>
        <s v="Kiss the BrideÂ "/>
        <s v="The Slaughter RuleÂ "/>
        <s v="MonstersÂ "/>
        <s v="The Living WakeÂ "/>
        <s v="Detention of the DeadÂ "/>
        <s v="Born to Fly: Elizabeth Streb vs. GravityÂ "/>
        <s v="Straight Out of BrooklynÂ "/>
        <s v="Bloody SundayÂ "/>
        <s v="Conversations with Other WomenÂ "/>
        <s v="Poultrygeist: Night of the Chicken DeadÂ "/>
        <s v="42nd StreetÂ "/>
        <s v="MetropolitanÂ "/>
        <s v="As It Is in HeavenÂ "/>
        <s v="Napoleon DynamiteÂ "/>
        <s v="Blue RuinÂ "/>
        <s v="Paranormal ActivityÂ "/>
        <s v="Monty Python and the Holy GrailÂ "/>
        <s v="QuinceaÃ±eraÂ "/>
        <s v="Gory Gory HallelujahÂ "/>
        <s v="TarnationÂ "/>
        <s v="I Want Your MoneyÂ "/>
        <s v="The BeyondÂ "/>
        <s v="What Happens in VegasÂ "/>
        <s v="TrekkiesÂ "/>
        <s v="The Broadway MelodyÂ "/>
        <s v="ManiacÂ "/>
        <s v="MurderballÂ "/>
        <s v="American Ninja 2: The ConfrontationÂ "/>
        <s v="TumbleweedsÂ "/>
        <s v="The ProphecyÂ "/>
        <s v="When the Cat's AwayÂ "/>
        <s v="Pieces of AprilÂ "/>
        <s v="Old JoyÂ "/>
        <s v="Wendy and LucyÂ "/>
        <s v="Nothing But a ManÂ "/>
        <s v="First Love, Last RitesÂ "/>
        <s v="Fighting Tommy RileyÂ "/>
        <s v="Locker 13Â "/>
        <s v="ComplianceÂ "/>
        <s v="Chasing AmyÂ "/>
        <s v="Lovely &amp; AmazingÂ "/>
        <s v="Better Luck TomorrowÂ "/>
        <s v="The Incredibly True Adventure of Two Girls in LoveÂ "/>
        <s v="Chuck &amp; BuckÂ "/>
        <s v="American DesiÂ "/>
        <s v="CubeÂ "/>
        <s v="Love and Other CatastrophesÂ "/>
        <s v="I Married a Strange Person!Â "/>
        <s v="NovemberÂ "/>
        <s v="Like CrazyÂ "/>
        <s v="Sugar TownÂ "/>
        <s v="The CanyonsÂ "/>
        <s v="The Sticky Fingers of TimeÂ "/>
        <s v="BurnÂ "/>
        <s v="UrbaniaÂ "/>
        <s v="The Beast from 20,000 FathomsÂ "/>
        <s v="SwingersÂ "/>
        <s v="A Fistful of DollarsÂ "/>
        <s v="Short Cut to Nirvana: Kumbh MelaÂ "/>
        <s v="The Grace CardÂ "/>
        <s v="Middle of NowhereÂ "/>
        <s v="The Business of FancydancingÂ "/>
        <s v="Call + ResponseÂ "/>
        <s v="The Trials of Darryl HuntÂ "/>
        <s v="Children of HeavenÂ "/>
        <s v="WeekendÂ "/>
        <s v="She's Gotta Have ItÂ "/>
        <s v="Another EarthÂ "/>
        <s v="Sweet Sweetback's Baadasssss SongÂ "/>
        <s v="TadpoleÂ "/>
        <s v="OnceÂ "/>
        <s v="The Woman ChaserÂ "/>
        <s v="The Horse BoyÂ "/>
        <s v="Antarctic Edge: 70Â° SouthÂ "/>
        <s v="Top SpinÂ "/>
        <s v="Roger &amp; MeÂ "/>
        <s v="Your Sister's SisterÂ "/>
        <s v="Facing the GiantsÂ "/>
        <s v="The GallowsÂ "/>
        <s v="Hollywood ShuffleÂ "/>
        <s v="The Lost Skeleton of CadavraÂ "/>
        <s v="Cheap ThrillsÂ "/>
        <s v="PiÂ "/>
        <s v="20 DatesÂ "/>
        <s v="Super Size MeÂ "/>
        <s v="The FPÂ "/>
        <s v="Happy ChristmasÂ "/>
        <s v="The Brothers McMullenÂ "/>
        <s v="Tiny FurnitureÂ "/>
        <s v="George WashingtonÂ "/>
        <s v="Smiling Fish &amp; Goat on FireÂ "/>
        <s v="The Legend of God's GunÂ "/>
        <s v="ClerksÂ "/>
        <s v="In the Company of MenÂ "/>
        <s v="SlackerÂ "/>
        <s v="The Puffy ChairÂ "/>
        <s v="Breaking UpwardsÂ "/>
        <s v="Pink FlamingosÂ "/>
        <s v="CleanÂ "/>
        <s v="The CircleÂ "/>
        <s v="The CureÂ "/>
        <s v="PrimerÂ "/>
        <s v="CaviteÂ "/>
        <s v="El MariachiÂ "/>
        <s v="NewlywedsÂ "/>
        <s v="My Date with DrewÂ "/>
      </sharedItems>
    </cacheField>
    <cacheField name="language" numFmtId="0">
      <sharedItems count="38">
        <s v="English"/>
        <s v="Mandarin"/>
        <s v="Aboriginal"/>
        <s v="Spanish"/>
        <s v="French"/>
        <s v="Filipino"/>
        <s v="Maya"/>
        <s v="Kazakh"/>
        <s v="Telugu"/>
        <s v="Cantonese"/>
        <s v="Japanese"/>
        <s v="Aramaic"/>
        <s v="Italian"/>
        <s v="Dutch"/>
        <s v="Dari"/>
        <s v="German"/>
        <s v="Mongolian"/>
        <s v="Thai"/>
        <s v="Bosnian"/>
        <s v="Korean"/>
        <s v="Hungarian"/>
        <s v="Hindi"/>
        <s v="Icelandic"/>
        <s v="Danish"/>
        <s v="Portuguese"/>
        <s v="Norwegian"/>
        <s v="Czech"/>
        <s v="Russian"/>
        <s v="None"/>
        <s v="Zulu"/>
        <s v="Hebrew"/>
        <s v="Dzongkha"/>
        <s v="Arabic"/>
        <s v="Vietnamese"/>
        <s v="Indonesian"/>
        <s v="Romanian"/>
        <s v="Persian"/>
        <s v="Swedish"/>
      </sharedItems>
    </cacheField>
    <cacheField name="imdb_score" numFmtId="0">
      <sharedItems containsSemiMixedTypes="0" containsString="0" containsNumber="1" minValue="1.6" maxValue="9.3000000000000007" count="74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3.9"/>
        <n v="2.8"/>
        <n v="2.2999999999999998"/>
        <n v="1.9"/>
        <n v="3.1"/>
        <n v="1.6"/>
        <n v="2.5"/>
        <n v="2.1"/>
        <n v="9.1999999999999993"/>
        <n v="2"/>
        <n v="3.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lons Enterprises" refreshedDate="45333.497593749998" createdVersion="8" refreshedVersion="8" minRefreshableVersion="3" recordCount="3774" xr:uid="{00000000-000A-0000-FFFF-FFFF18000000}">
  <cacheSource type="worksheet">
    <worksheetSource ref="A1:C3775" sheet="Director"/>
  </cacheSource>
  <cacheFields count="3">
    <cacheField name="movie_title" numFmtId="0">
      <sharedItems count="3774">
        <s v="AvatarÂ "/>
        <s v="Pirates of the Caribbean: At World's EndÂ "/>
        <s v="SpectreÂ "/>
        <s v="The Dark Knight RisesÂ "/>
        <s v="John CarterÂ "/>
        <s v="Spider-Man 3Â "/>
        <s v="TangledÂ "/>
        <s v="Avengers: Age of UltronÂ "/>
        <s v="Harry Potter and the Half-Blood PrinceÂ "/>
        <s v="Batman v Superman: Dawn of JusticeÂ "/>
        <s v="Superman ReturnsÂ "/>
        <s v="Quantum of SolaceÂ "/>
        <s v="Pirates of the Caribbean: Dead Man's ChestÂ "/>
        <s v="The Lone RangerÂ "/>
        <s v="Man of SteelÂ "/>
        <s v="The Chronicles of Narnia: Prince CaspianÂ "/>
        <s v="The AvengersÂ "/>
        <s v="Pirates of the Caribbean: On Stranger TidesÂ "/>
        <s v="Men in Black 3Â "/>
        <s v="The Hobbit: The Battle of the Five ArmiesÂ "/>
        <s v="The Amazing Spider-ManÂ "/>
        <s v="Robin HoodÂ "/>
        <s v="The Hobbit: The Desolation of SmaugÂ "/>
        <s v="The Golden CompassÂ "/>
        <s v="King KongÂ "/>
        <s v="TitanicÂ "/>
        <s v="Captain America: Civil WarÂ "/>
        <s v="BattleshipÂ "/>
        <s v="Jurassic WorldÂ "/>
        <s v="SkyfallÂ "/>
        <s v="Spider-Man 2Â "/>
        <s v="Iron Man 3Â "/>
        <s v="Alice in WonderlandÂ "/>
        <s v="X-Men: The Last StandÂ "/>
        <s v="Monsters UniversityÂ "/>
        <s v="Transformers: Revenge of the FallenÂ "/>
        <s v="Transformers: Age of ExtinctionÂ "/>
        <s v="Oz the Great and PowerfulÂ "/>
        <s v="The Amazing Spider-Man 2Â "/>
        <s v="TRON: LegacyÂ "/>
        <s v="Cars 2Â "/>
        <s v="Green LanternÂ "/>
        <s v="Toy Story 3Â "/>
        <s v="Terminator SalvationÂ "/>
        <s v="Furious 7Â "/>
        <s v="World War ZÂ "/>
        <s v="X-Men: Days of Future PastÂ "/>
        <s v="Star Trek Into DarknessÂ "/>
        <s v="Jack the Giant SlayerÂ "/>
        <s v="The Great GatsbyÂ "/>
        <s v="Prince of Persia: The Sands of TimeÂ "/>
        <s v="Pacific RimÂ "/>
        <s v="Transformers: Dark of the MoonÂ "/>
        <s v="Indiana Jones and the Kingdom of the Crystal SkullÂ "/>
        <s v="BraveÂ "/>
        <s v="Star Trek BeyondÂ "/>
        <s v="WALLÂ·EÂ "/>
        <s v="Rush Hour 3Â "/>
        <s v="2012Â "/>
        <s v="A Christmas CarolÂ "/>
        <s v="Jupiter AscendingÂ "/>
        <s v="The Legend of TarzanÂ "/>
        <s v="The Chronicles of Narnia: The Lion, the Witch and the WardrobeÂ "/>
        <s v="X-Men: ApocalypseÂ "/>
        <s v="The Dark KnightÂ "/>
        <s v="UpÂ "/>
        <s v="Monsters vs. AliensÂ "/>
        <s v="Iron ManÂ "/>
        <s v="HugoÂ "/>
        <s v="Wild Wild WestÂ "/>
        <s v="The Mummy: Tomb of the Dragon EmperorÂ "/>
        <s v="Suicide SquadÂ "/>
        <s v="Evan AlmightyÂ "/>
        <s v="Edge of TomorrowÂ "/>
        <s v="WaterworldÂ "/>
        <s v="G.I. Joe: The Rise of CobraÂ "/>
        <s v="Inside OutÂ "/>
        <s v="The Jungle BookÂ "/>
        <s v="Iron Man 2Â "/>
        <s v="Snow White and the HuntsmanÂ "/>
        <s v="MaleficentÂ "/>
        <s v="Dawn of the Planet of the ApesÂ "/>
        <s v="47 RoninÂ "/>
        <s v="Captain America: The Winter SoldierÂ "/>
        <s v="Shrek Forever AfterÂ "/>
        <s v="TomorrowlandÂ "/>
        <s v="Big Hero 6Â "/>
        <s v="Wreck-It RalphÂ "/>
        <s v="The Polar ExpressÂ "/>
        <s v="Independence Day: ResurgenceÂ "/>
        <s v="How to Train Your DragonÂ "/>
        <s v="Terminator 3: Rise of the MachinesÂ "/>
        <s v="Guardians of the GalaxyÂ "/>
        <s v="InterstellarÂ "/>
        <s v="InceptionÂ "/>
        <s v="The Hobbit: An Unexpected JourneyÂ "/>
        <s v="The Fast and the FuriousÂ "/>
        <s v="The Curious Case of Benjamin ButtonÂ "/>
        <s v="X-Men: First ClassÂ "/>
        <s v="The Hunger Games: Mockingjay - Part 2Â "/>
        <s v="The Sorcerer's ApprenticeÂ "/>
        <s v="PoseidonÂ "/>
        <s v="Alice Through the Looking GlassÂ "/>
        <s v="Shrek the ThirdÂ "/>
        <s v="WarcraftÂ "/>
        <s v="Terminator GenisysÂ "/>
        <s v="The Chronicles of Narnia: The Voyage of the Dawn TreaderÂ "/>
        <s v="Pearl HarborÂ "/>
        <s v="TransformersÂ "/>
        <s v="AlexanderÂ "/>
        <s v="Harry Potter and the Order of the PhoenixÂ "/>
        <s v="Harry Potter and the Goblet of FireÂ "/>
        <s v="HancockÂ "/>
        <s v="I Am LegendÂ "/>
        <s v="Charlie and the Chocolate FactoryÂ "/>
        <s v="RatatouilleÂ "/>
        <s v="Batman BeginsÂ "/>
        <s v="Madagascar: Escape 2 AfricaÂ "/>
        <s v="Night at the Museum: Battle of the SmithsonianÂ "/>
        <s v="X-Men Origins: WolverineÂ "/>
        <s v="The Matrix RevolutionsÂ "/>
        <s v="FrozenÂ "/>
        <s v="The Matrix ReloadedÂ "/>
        <s v="Thor: The Dark WorldÂ "/>
        <s v="Mad Max: Fury RoadÂ "/>
        <s v="Angels &amp; DemonsÂ "/>
        <s v="ThorÂ "/>
        <s v="BoltÂ "/>
        <s v="G-ForceÂ "/>
        <s v="Wrath of the TitansÂ "/>
        <s v="Dark ShadowsÂ "/>
        <s v="Mission: Impossible - Rogue NationÂ "/>
        <s v="The WolfmanÂ "/>
        <s v="Bee MovieÂ "/>
        <s v="Kung Fu Panda 2Â "/>
        <s v="The Last AirbenderÂ "/>
        <s v="Mission: Impossible IIIÂ "/>
        <s v="White House DownÂ "/>
        <s v="Mars Needs MomsÂ "/>
        <s v="Flushed AwayÂ "/>
        <s v="PanÂ "/>
        <s v="Mr. Peabody &amp; ShermanÂ "/>
        <s v="TroyÂ "/>
        <s v="Madagascar 3: Europe's Most WantedÂ "/>
        <s v="Die Another DayÂ "/>
        <s v="GhostbustersÂ "/>
        <s v="ArmageddonÂ "/>
        <s v="Men in Black IIÂ "/>
        <s v="BeowulfÂ "/>
        <s v="Kung Fu Panda 3Â "/>
        <s v="Mission: Impossible - Ghost ProtocolÂ "/>
        <s v="Rise of the GuardiansÂ "/>
        <s v="Fun with Dick and JaneÂ "/>
        <s v="The Last SamuraiÂ "/>
        <s v="Exodus: Gods and KingsÂ "/>
        <s v="Star TrekÂ "/>
        <s v="Spider-ManÂ "/>
        <s v="How to Train Your Dragon 2Â "/>
        <s v="Gods of EgyptÂ "/>
        <s v="StealthÂ "/>
        <s v="WatchmenÂ "/>
        <s v="Lethal Weapon 4Â "/>
        <s v="HulkÂ "/>
        <s v="G.I. Joe: RetaliationÂ "/>
        <s v="SaharaÂ "/>
        <s v="Final Fantasy: The Spirits WithinÂ "/>
        <s v="Captain America: The First AvengerÂ "/>
        <s v="The World Is Not EnoughÂ "/>
        <s v="Master and Commander: The Far Side of the WorldÂ "/>
        <s v="The Twilight Saga: Breaking Dawn - Part 2Â "/>
        <s v="Happy Feet 2Â "/>
        <s v="The Incredible HulkÂ "/>
        <s v="The BFGÂ "/>
        <s v="The RevenantÂ "/>
        <s v="TurboÂ "/>
        <s v="RangoÂ "/>
        <s v="Penguins of MadagascarÂ "/>
        <s v="The Bourne UltimatumÂ "/>
        <s v="Kung Fu PandaÂ "/>
        <s v="Ant-ManÂ "/>
        <s v="The Hunger Games: Catching FireÂ "/>
        <s v="HomeÂ "/>
        <s v="War of the WorldsÂ "/>
        <s v="Bad Boys IIÂ "/>
        <s v="Puss in BootsÂ "/>
        <s v="SaltÂ "/>
        <s v="NoahÂ "/>
        <s v="The Adventures of TintinÂ "/>
        <s v="Harry Potter and the Prisoner of AzkabanÂ "/>
        <s v="AustraliaÂ "/>
        <s v="After EarthÂ "/>
        <s v="DinosaurÂ "/>
        <s v="Night at the Museum: Secret of the TombÂ "/>
        <s v="MegamindÂ "/>
        <s v="Harry Potter and the Sorcerer's StoneÂ "/>
        <s v="R.I.P.D.Â "/>
        <s v="Pirates of the Caribbean: The Curse of the Black PearlÂ "/>
        <s v="The Hunger Games: Mockingjay - Part 1Â "/>
        <s v="The Da Vinci CodeÂ "/>
        <s v="Rio 2Â "/>
        <s v="X-Men 2Â "/>
        <s v="Fast FiveÂ "/>
        <s v="Sherlock Holmes: A Game of ShadowsÂ "/>
        <s v="Clash of the TitansÂ "/>
        <s v="Total RecallÂ "/>
        <s v="The 13th WarriorÂ "/>
        <s v="The Bourne LegacyÂ "/>
        <s v="Batman &amp; RobinÂ "/>
        <s v="How the Grinch Stole ChristmasÂ "/>
        <s v="The Day After TomorrowÂ "/>
        <s v="Mission: Impossible IIÂ "/>
        <s v="The Perfect StormÂ "/>
        <s v="Fantastic 4: Rise of the Silver SurferÂ "/>
        <s v="Life of PiÂ "/>
        <s v="Ghost RiderÂ "/>
        <s v="Jason BourneÂ "/>
        <s v="Charlie's Angels: Full ThrottleÂ "/>
        <s v="PrometheusÂ "/>
        <s v="Stuart Little 2Â "/>
        <s v="ElysiumÂ "/>
        <s v="The Chronicles of RiddickÂ "/>
        <s v="RoboCopÂ "/>
        <s v="Speed RacerÂ "/>
        <s v="How Do You KnowÂ "/>
        <s v="Knight and DayÂ "/>
        <s v="OblivionÂ "/>
        <s v="Star Wars: Episode III - Revenge of the SithÂ "/>
        <s v="Star Wars: Episode II - Attack of the ClonesÂ "/>
        <s v="Monsters, Inc.Â "/>
        <s v="The WolverineÂ "/>
        <s v="Star Wars: Episode I - The Phantom MenaceÂ "/>
        <s v="The CroodsÂ "/>
        <s v="WindtalkersÂ "/>
        <s v="The Huntsman: Winter's WarÂ "/>
        <s v="Teenage Mutant Ninja TurtlesÂ "/>
        <s v="GravityÂ "/>
        <s v="Dante's PeakÂ "/>
        <s v="Teenage Mutant Ninja Turtles: Out of the ShadowsÂ "/>
        <s v="Fantastic FourÂ "/>
        <s v="Night at the MuseumÂ "/>
        <s v="San AndreasÂ "/>
        <s v="Tomorrow Never DiesÂ "/>
        <s v="The PatriotÂ "/>
        <s v="Ocean's TwelveÂ "/>
        <s v="Mr. &amp; Mrs. SmithÂ "/>
        <s v="InsurgentÂ "/>
        <s v="The AviatorÂ "/>
        <s v="Gulliver's TravelsÂ "/>
        <s v="The Green HornetÂ "/>
        <s v="300: Rise of an EmpireÂ "/>
        <s v="The SmurfsÂ "/>
        <s v="Home on the RangeÂ "/>
        <s v="AllegiantÂ "/>
        <s v="Real SteelÂ "/>
        <s v="The Smurfs 2Â "/>
        <s v="Speed 2: Cruise ControlÂ "/>
        <s v="Ender's GameÂ "/>
        <s v="Live Free or Die HardÂ "/>
        <s v="The Lord of the Rings: The Fellowship of the RingÂ "/>
        <s v="Around the World in 80 DaysÂ "/>
        <s v="AliÂ "/>
        <s v="The Cat in the HatÂ "/>
        <s v="I, RobotÂ "/>
        <s v="Kingdom of HeavenÂ "/>
        <s v="Stuart LittleÂ "/>
        <s v="The Princess and the FrogÂ "/>
        <s v="The MartianÂ "/>
        <s v="The IslandÂ "/>
        <s v="Town &amp; CountryÂ "/>
        <s v="Gone in Sixty SecondsÂ "/>
        <s v="GladiatorÂ "/>
        <s v="Minority ReportÂ "/>
        <s v="Harry Potter and the Chamber of SecretsÂ "/>
        <s v="Casino RoyaleÂ "/>
        <s v="Planet of the ApesÂ "/>
        <s v="Terminator 2: Judgment DayÂ "/>
        <s v="Public EnemiesÂ "/>
        <s v="American GangsterÂ "/>
        <s v="True LiesÂ "/>
        <s v="The Taking of Pelham 1 2 3Â "/>
        <s v="Little FockersÂ "/>
        <s v="The Other GuysÂ "/>
        <s v="EraserÂ "/>
        <s v="Django UnchainedÂ "/>
        <s v="The Hunchback of Notre DameÂ "/>
        <s v="The Emperor's New GrooveÂ "/>
        <s v="The Expendables 2Â "/>
        <s v="National TreasureÂ "/>
        <s v="EragonÂ "/>
        <s v="Where the Wild Things AreÂ "/>
        <s v="EpicÂ "/>
        <s v="The TouristÂ "/>
        <s v="End of DaysÂ "/>
        <s v="Blood DiamondÂ "/>
        <s v="The Wolf of Wall StreetÂ "/>
        <s v="Batman ForeverÂ "/>
        <s v="Starship TroopersÂ "/>
        <s v="Cloud AtlasÂ "/>
        <s v="Legend of the Guardians: The Owls of Ga'HooleÂ "/>
        <s v="CatwomanÂ "/>
        <s v="HerculesÂ "/>
        <s v="Treasure PlanetÂ "/>
        <s v="Land of the LostÂ "/>
        <s v="The Expendables 3Â "/>
        <s v="Point BreakÂ "/>
        <s v="Son of the MaskÂ "/>
        <s v="In the Heart of the SeaÂ "/>
        <s v="The Adventures of Pluto NashÂ "/>
        <s v="Green ZoneÂ "/>
        <s v="The Peanuts MovieÂ "/>
        <s v="The Spanish PrisonerÂ "/>
        <s v="The Mummy ReturnsÂ "/>
        <s v="Gangs of New YorkÂ "/>
        <s v="The Flowers of WarÂ "/>
        <s v="Surf's UpÂ "/>
        <s v="The Stepford WivesÂ "/>
        <s v="Black Hawk DownÂ "/>
        <s v="The CampaignÂ "/>
        <s v="The Fifth ElementÂ "/>
        <s v="Sex and the City 2Â "/>
        <s v="The Road to El DoradoÂ "/>
        <s v="Ice Age: Continental DriftÂ "/>
        <s v="CinderellaÂ "/>
        <s v="The Lovely BonesÂ "/>
        <s v="Finding NemoÂ "/>
        <s v="The Lord of the Rings: The Return of the KingÂ "/>
        <s v="The Lord of the Rings: The Two TowersÂ "/>
        <s v="Seventh SonÂ "/>
        <s v="Lara Croft: Tomb RaiderÂ "/>
        <s v="TranscendenceÂ "/>
        <s v="Jurassic Park IIIÂ "/>
        <s v="Rise of the Planet of the ApesÂ "/>
        <s v="The Spiderwick ChroniclesÂ "/>
        <s v="A Good Day to Die HardÂ "/>
        <s v="The AlamoÂ "/>
        <s v="The IncrediblesÂ "/>
        <s v="Cutthroat IslandÂ "/>
        <s v="Percy Jackson &amp; the Olympians: The Lightning ThiefÂ "/>
        <s v="Men in BlackÂ "/>
        <s v="Toy Story 2Â "/>
        <s v="UnstoppableÂ "/>
        <s v="Rush Hour 2Â "/>
        <s v="What Lies BeneathÂ "/>
        <s v="Cloudy with a Chance of MeatballsÂ "/>
        <s v="Ice Age: Dawn of the DinosaursÂ "/>
        <s v="The Secret Life of Walter MittyÂ "/>
        <s v="Charlie's AngelsÂ "/>
        <s v="The DepartedÂ "/>
        <s v="MulanÂ "/>
        <s v="Tropic ThunderÂ "/>
        <s v="The Girl with the Dragon TattooÂ "/>
        <s v="Die Hard with a VengeanceÂ "/>
        <s v="Sherlock HolmesÂ "/>
        <s v="Atlantis: The Lost EmpireÂ "/>
        <s v="Alvin and the Chipmunks: The Road ChipÂ "/>
        <s v="ValkyrieÂ "/>
        <s v="You Don't Mess with the ZohanÂ "/>
        <s v="PixelsÂ "/>
        <s v="A.I. Artificial IntelligenceÂ "/>
        <s v="The Haunted MansionÂ "/>
        <s v="ContactÂ "/>
        <s v="Hollow ManÂ "/>
        <s v="The InterpreterÂ "/>
        <s v="Percy Jackson: Sea of MonstersÂ "/>
        <s v="Lara Croft Tomb Raider: The Cradle of LifeÂ "/>
        <s v="Now You See Me 2Â "/>
        <s v="The SaintÂ "/>
        <s v="Spy GameÂ "/>
        <s v="Mission to MarsÂ "/>
        <s v="RioÂ "/>
        <s v="Bicentennial ManÂ "/>
        <s v="VolcanoÂ "/>
        <s v="The Devil's OwnÂ "/>
        <s v="K-19: The WidowmakerÂ "/>
        <s v="Conan the BarbarianÂ "/>
        <s v="Cinderella ManÂ "/>
        <s v="The Nutcracker in 3DÂ "/>
        <s v="SeabiscuitÂ "/>
        <s v="TwisterÂ "/>
        <s v="Cast AwayÂ "/>
        <s v="Happy FeetÂ "/>
        <s v="The Bourne SupremacyÂ "/>
        <s v="Air Force OneÂ "/>
        <s v="Ocean's ElevenÂ "/>
        <s v="The Three MusketeersÂ "/>
        <s v="Hotel TransylvaniaÂ "/>
        <s v="EnchantedÂ "/>
        <s v="Safe HouseÂ "/>
        <s v="102 DalmatiansÂ "/>
        <s v="Tower HeistÂ "/>
        <s v="The HolidayÂ "/>
        <s v="Enemy of the StateÂ "/>
        <s v="It's ComplicatedÂ "/>
        <s v="Ocean's ThirteenÂ "/>
        <s v="Open SeasonÂ "/>
        <s v="DivergentÂ "/>
        <s v="Enemy at the GatesÂ "/>
        <s v="The RundownÂ "/>
        <s v="Last Action HeroÂ "/>
        <s v="Memoirs of a GeishaÂ "/>
        <s v="The Fast and the Furious: Tokyo DriftÂ "/>
        <s v="Arthur ChristmasÂ "/>
        <s v="Meet Joe BlackÂ "/>
        <s v="Collateral DamageÂ "/>
        <s v="Mirror MirrorÂ "/>
        <s v="Scott Pilgrim vs. the WorldÂ "/>
        <s v="The CoreÂ "/>
        <s v="Nutty Professor II: The KlumpsÂ "/>
        <s v="Scooby-DooÂ "/>
        <s v="DreddÂ "/>
        <s v="ClickÂ "/>
        <s v="Cats &amp; Dogs: The Revenge of Kitty GaloreÂ "/>
        <s v="JumperÂ "/>
        <s v="Hellboy II: The Golden ArmyÂ "/>
        <s v="ZodiacÂ "/>
        <s v="The 6th DayÂ "/>
        <s v="Bruce AlmightyÂ "/>
        <s v="The ExpendablesÂ "/>
        <s v="Mission: ImpossibleÂ "/>
        <s v="The Hunger GamesÂ "/>
        <s v="The Hangover Part IIÂ "/>
        <s v="Batman ReturnsÂ "/>
        <s v="Over the HedgeÂ "/>
        <s v="Lilo &amp; StitchÂ "/>
        <s v="Deep ImpactÂ "/>
        <s v="RED 2Â "/>
        <s v="The Longest YardÂ "/>
        <s v="Alvin and the Chipmunks: ChipwreckedÂ "/>
        <s v="Grown Ups 2Â "/>
        <s v="Get SmartÂ "/>
        <s v="Something's Gotta GiveÂ "/>
        <s v="Shutter IslandÂ "/>
        <s v="Four ChristmasesÂ "/>
        <s v="RobotsÂ "/>
        <s v="Face/OffÂ "/>
        <s v="Bedtime StoriesÂ "/>
        <s v="Road to PerditionÂ "/>
        <s v="Just Go with ItÂ "/>
        <s v="Con AirÂ "/>
        <s v="Eagle EyeÂ "/>
        <s v="Cold MountainÂ "/>
        <s v="The Book of EliÂ "/>
        <s v="FlubberÂ "/>
        <s v="The HauntingÂ "/>
        <s v="Space JamÂ "/>
        <s v="The Pink PantherÂ "/>
        <s v="The Day the Earth Stood StillÂ "/>
        <s v="Conspiracy TheoryÂ "/>
        <s v="FuryÂ "/>
        <s v="Six Days Seven NightsÂ "/>
        <s v="Yogi BearÂ "/>
        <s v="Spirit: Stallion of the CimarronÂ "/>
        <s v="ZookeeperÂ "/>
        <s v="Lost in SpaceÂ "/>
        <s v="The Manchurian CandidateÂ "/>
        <s v="Hotel Transylvania 2Â "/>
        <s v="Fantasia 2000Â "/>
        <s v="The Time MachineÂ "/>
        <s v="Mighty Joe YoungÂ "/>
        <s v="SwordfishÂ "/>
        <s v="The Legend of ZorroÂ "/>
        <s v="What Dreams May ComeÂ "/>
        <s v="Little NickyÂ "/>
        <s v="The Brothers GrimmÂ "/>
        <s v="Mars Attacks!Â "/>
        <s v="SurrogatesÂ "/>
        <s v="Thirteen DaysÂ "/>
        <s v="DaylightÂ "/>
        <s v="Walking with Dinosaurs 3DÂ "/>
        <s v="Battlefield EarthÂ "/>
        <s v="Looney Tunes: Back in ActionÂ "/>
        <s v="NineÂ "/>
        <s v="TimelineÂ "/>
        <s v="The PostmanÂ "/>
        <s v="Babe: Pig in the CityÂ "/>
        <s v="The Last Witch HunterÂ "/>
        <s v="Red PlanetÂ "/>
        <s v="Arthur and the InvisiblesÂ "/>
        <s v="OceansÂ "/>
        <s v="A Sound of ThunderÂ "/>
        <s v="PompeiiÂ "/>
        <s v="A Beautiful MindÂ "/>
        <s v="The Lion KingÂ "/>
        <s v="Journey 2: The Mysterious IslandÂ "/>
        <s v="Cloudy with a Chance of Meatballs 2Â "/>
        <s v="Red DragonÂ "/>
        <s v="HidalgoÂ "/>
        <s v="Jack and JillÂ "/>
        <s v="2 Fast 2 FuriousÂ "/>
        <s v="The Little PrinceÂ "/>
        <s v="The InvasionÂ "/>
        <s v="The Adventures of Rocky &amp; BullwinkleÂ "/>
        <s v="The Secret Life of PetsÂ "/>
        <s v="The League of Extraordinary GentlemenÂ "/>
        <s v="Despicable Me 2Â "/>
        <s v="Independence DayÂ "/>
        <s v="The Lost World: Jurassic ParkÂ "/>
        <s v="MadagascarÂ "/>
        <s v="Children of MenÂ "/>
        <s v="X-MenÂ "/>
        <s v="WantedÂ "/>
        <s v="The RockÂ "/>
        <s v="Ice Age: The MeltdownÂ "/>
        <s v="50 First DatesÂ "/>
        <s v="HairsprayÂ "/>
        <s v="Exorcist: The BeginningÂ "/>
        <s v="Inspector GadgetÂ "/>
        <s v="Now You See MeÂ "/>
        <s v="Grown UpsÂ "/>
        <s v="The TerminalÂ "/>
        <s v="Hotel for DogsÂ "/>
        <s v="Vertical LimitÂ "/>
        <s v="Charlie Wilson's WarÂ "/>
        <s v="Shark TaleÂ "/>
        <s v="DreamgirlsÂ "/>
        <s v="Be CoolÂ "/>
        <s v="MunichÂ "/>
        <s v="Tears of the SunÂ "/>
        <s v="KillersÂ "/>
        <s v="The Man from U.N.C.L.E.Â "/>
        <s v="SpanglishÂ "/>
        <s v="Monster HouseÂ "/>
        <s v="BanditsÂ "/>
        <s v="First KnightÂ "/>
        <s v="Anna and the KingÂ "/>
        <s v="ImmortalsÂ "/>
        <s v="HostageÂ "/>
        <s v="Titan A.E.Â "/>
        <s v="Hollywood HomicideÂ "/>
        <s v="SoldierÂ "/>
        <s v="MonkeyboneÂ "/>
        <s v="Flight of the PhoenixÂ "/>
        <s v="UnbreakableÂ "/>
        <s v="MinionsÂ "/>
        <s v="Sucker PunchÂ "/>
        <s v="Snake EyesÂ "/>
        <s v="SphereÂ "/>
        <s v="The Angry Birds MovieÂ "/>
        <s v="Fool's GoldÂ "/>
        <s v="Funny PeopleÂ "/>
        <s v="The KingdomÂ "/>
        <s v="Talladega Nights: The Ballad of Ricky BobbyÂ "/>
        <s v="Dr. Dolittle 2Â "/>
        <s v="BraveheartÂ "/>
        <s v="JarheadÂ "/>
        <s v="The Simpsons MovieÂ "/>
        <s v="The MajesticÂ "/>
        <s v="DrivenÂ "/>
        <s v="Two BrothersÂ "/>
        <s v="The VillageÂ "/>
        <s v="Doctor DolittleÂ "/>
        <s v="SignsÂ "/>
        <s v="Shrek 2Â "/>
        <s v="CarsÂ "/>
        <s v="Runaway BrideÂ "/>
        <s v="xXxÂ "/>
        <s v="The SpongeBob Movie: Sponge Out of WaterÂ "/>
        <s v="RansomÂ "/>
        <s v="Inglourious BasterdsÂ "/>
        <s v="HookÂ "/>
        <s v="Die Hard 2Â "/>
        <s v="S.W.A.T.Â "/>
        <s v="Vanilla SkyÂ "/>
        <s v="Lady in the WaterÂ "/>
        <s v="AVP: Alien vs. PredatorÂ "/>
        <s v="Alvin and the Chipmunks: The SqueakquelÂ "/>
        <s v="We Were SoldiersÂ "/>
        <s v="Olympus Has FallenÂ "/>
        <s v="Star Trek: InsurrectionÂ "/>
        <s v="Battle Los AngelesÂ "/>
        <s v="Big FishÂ "/>
        <s v="WolfÂ "/>
        <s v="War HorseÂ "/>
        <s v="The Monuments MenÂ "/>
        <s v="The AbyssÂ "/>
        <s v="Wall Street: Money Never SleepsÂ "/>
        <s v="Dracula UntoldÂ "/>
        <s v="The SiegeÂ "/>
        <s v="StardustÂ "/>
        <s v="Seven Years in TibetÂ "/>
        <s v="The DilemmaÂ "/>
        <s v="Bad CompanyÂ "/>
        <s v="DoomÂ "/>
        <s v="I SpyÂ "/>
        <s v="Underworld: AwakeningÂ "/>
        <s v="Rock of AgesÂ "/>
        <s v="Hart's WarÂ "/>
        <s v="Killer EliteÂ "/>
        <s v="RollerballÂ "/>
        <s v="Ballistic: Ecks vs. SeverÂ "/>
        <s v="Hard RainÂ "/>
        <s v="Osmosis JonesÂ "/>
        <s v="Legends of Oz: Dorothy's ReturnÂ "/>
        <s v="BlackhatÂ "/>
        <s v="Sky Captain and the World of TomorrowÂ "/>
        <s v="Basic Instinct 2Â "/>
        <s v="Escape PlanÂ "/>
        <s v="The Legend of HerculesÂ "/>
        <s v="The Sum of All FearsÂ "/>
        <s v="The Twilight Saga: EclipseÂ "/>
        <s v="The ScoreÂ "/>
        <s v="Despicable MeÂ "/>
        <s v="Money TrainÂ "/>
        <s v="Ted 2Â "/>
        <s v="AgoraÂ "/>
        <s v="Mystery MenÂ "/>
        <s v="Hall PassÂ "/>
        <s v="The InsiderÂ "/>
        <s v="Body of LiesÂ "/>
        <s v="Abraham Lincoln: Vampire HunterÂ "/>
        <s v="EntrapmentÂ "/>
        <s v="The X FilesÂ "/>
        <s v="The Last LegionÂ "/>
        <s v="Saving Private RyanÂ "/>
        <s v="Need for SpeedÂ "/>
        <s v="What Women WantÂ "/>
        <s v="Ice AgeÂ "/>
        <s v="DreamcatcherÂ "/>
        <s v="LincolnÂ "/>
        <s v="The MatrixÂ "/>
        <s v="Apollo 13Â "/>
        <s v="The Santa Clause 2Â "/>
        <s v="Les MisÃ©rablesÂ "/>
        <s v="You've Got MailÂ "/>
        <s v="Step BrothersÂ "/>
        <s v="The Mask of ZorroÂ "/>
        <s v="Due DateÂ "/>
        <s v="UnbrokenÂ "/>
        <s v="Space CowboysÂ "/>
        <s v="CliffhangerÂ "/>
        <s v="Broken ArrowÂ "/>
        <s v="The KidÂ "/>
        <s v="World Trade CenterÂ "/>
        <s v="Mona Lisa SmileÂ "/>
        <s v="The DictatorÂ "/>
        <s v="Eyes Wide ShutÂ "/>
        <s v="AnnieÂ "/>
        <s v="FocusÂ "/>
        <s v="This Means WarÂ "/>
        <s v="Blade: TrinityÂ "/>
        <s v="Primary ColorsÂ "/>
        <s v="Resident Evil: RetributionÂ "/>
        <s v="Death RaceÂ "/>
        <s v="The Long Kiss GoodnightÂ "/>
        <s v="Proof of LifeÂ "/>
        <s v="Zathura: A Space AdventureÂ "/>
        <s v="Fight ClubÂ "/>
        <s v="We Are MarshallÂ "/>
        <s v="Hudson HawkÂ "/>
        <s v="Lucky NumbersÂ "/>
        <s v="I, FrankensteinÂ "/>
        <s v="Oliver TwistÂ "/>
        <s v="ElektraÂ "/>
        <s v="Sin City: A Dame to Kill ForÂ "/>
        <s v="Random HeartsÂ "/>
        <s v="EverestÂ "/>
        <s v="Perfume: The Story of a MurdererÂ "/>
        <s v="Austin Powers in GoldmemberÂ "/>
        <s v="Astro BoyÂ "/>
        <s v="Jurassic ParkÂ "/>
        <s v="Wyatt EarpÂ "/>
        <s v="Clear and Present DangerÂ "/>
        <s v="Dragon BladeÂ "/>
        <s v="LittlemanÂ "/>
        <s v="U-571Â "/>
        <s v="The American PresidentÂ "/>
        <s v="The Love GuruÂ "/>
        <s v="3000 Miles to GracelandÂ "/>
        <s v="The Hateful EightÂ "/>
        <s v="Blades of GloryÂ "/>
        <s v="HopÂ "/>
        <s v="300Â "/>
        <s v="Meet the FockersÂ "/>
        <s v="Marley &amp; MeÂ "/>
        <s v="The Green MileÂ "/>
        <s v="Chicken LittleÂ "/>
        <s v="Gone GirlÂ "/>
        <s v="The Bourne IdentityÂ "/>
        <s v="GoldenEyeÂ "/>
        <s v="The General's DaughterÂ "/>
        <s v="The Truman ShowÂ "/>
        <s v="The Prince of EgyptÂ "/>
        <s v="Daddy Day CareÂ "/>
        <s v="2 GunsÂ "/>
        <s v="Cats &amp; DogsÂ "/>
        <s v="The Italian JobÂ "/>
        <s v="Two Weeks NoticeÂ "/>
        <s v="AntzÂ "/>
        <s v="Couples RetreatÂ "/>
        <s v="Days of ThunderÂ "/>
        <s v="Cheaper by the Dozen 2Â "/>
        <s v="The Scorch TrialsÂ "/>
        <s v="Eat Pray LoveÂ "/>
        <s v="The Family ManÂ "/>
        <s v="REDÂ "/>
        <s v="Any Given SundayÂ "/>
        <s v="The Horse WhispererÂ "/>
        <s v="CollateralÂ "/>
        <s v="The Scorpion KingÂ "/>
        <s v="Ladder 49Â "/>
        <s v="Jack ReacherÂ "/>
        <s v="Deep Blue SeaÂ "/>
        <s v="This Is ItÂ "/>
        <s v="ContagionÂ "/>
        <s v="Kangaroo JackÂ "/>
        <s v="CoralineÂ "/>
        <s v="The HappeningÂ "/>
        <s v="Man on FireÂ "/>
        <s v="The Shaggy DogÂ "/>
        <s v="Starsky &amp; HutchÂ "/>
        <s v="Jingle All the WayÂ "/>
        <s v="HellboyÂ "/>
        <s v="A Civil ActionÂ "/>
        <s v="ParaNormanÂ "/>
        <s v="The JackalÂ "/>
        <s v="PaycheckÂ "/>
        <s v="Up Close &amp; PersonalÂ "/>
        <s v="The Tale of DespereauxÂ "/>
        <s v="The TuxedoÂ "/>
        <s v="Under Siege 2: Dark TerritoryÂ "/>
        <s v="Jack Ryan: Shadow RecruitÂ "/>
        <s v="JoyÂ "/>
        <s v="London Has FallenÂ "/>
        <s v="Alien: ResurrectionÂ "/>
        <s v="ShooterÂ "/>
        <s v="The BoxtrollsÂ "/>
        <s v="Practical MagicÂ "/>
        <s v="The Lego MovieÂ "/>
        <s v="Miss Congeniality 2: Armed and FabulousÂ "/>
        <s v="Reign of FireÂ "/>
        <s v="Gangster SquadÂ "/>
        <s v="Year OneÂ "/>
        <s v="InvictusÂ "/>
        <s v="DuplicityÂ "/>
        <s v="My Favorite MartianÂ "/>
        <s v="The SentinelÂ "/>
        <s v="Planet 51Â "/>
        <s v="Star Trek: NemesisÂ "/>
        <s v="Intolerable CrueltyÂ "/>
        <s v="Edge of DarknessÂ "/>
        <s v="The RelicÂ "/>
        <s v="Analyze ThatÂ "/>
        <s v="Righteous KillÂ "/>
        <s v="Mercury RisingÂ "/>
        <s v="The SoloistÂ "/>
        <s v="The Legend of Bagger VanceÂ "/>
        <s v="Almost FamousÂ "/>
        <s v="xXx: State of the UnionÂ "/>
        <s v="PriestÂ "/>
        <s v="Sinbad: Legend of the Seven SeasÂ "/>
        <s v="Event HorizonÂ "/>
        <s v="DragonflyÂ "/>
        <s v="The Black DahliaÂ "/>
        <s v="FlyboysÂ "/>
        <s v="The Last CastleÂ "/>
        <s v="SupernovaÂ "/>
        <s v="Winter's TaleÂ "/>
        <s v="The Mortal Instruments: City of BonesÂ "/>
        <s v="Meet DaveÂ "/>
        <s v="Dark WaterÂ "/>
        <s v="EdtvÂ "/>
        <s v="InkheartÂ "/>
        <s v="The SpiritÂ "/>
        <s v="MortdecaiÂ "/>
        <s v="In the Name of the King: A Dungeon Siege TaleÂ "/>
        <s v="Beyond BordersÂ "/>
        <s v="The Great RaidÂ "/>
        <s v="DeadpoolÂ "/>
        <s v="Holy ManÂ "/>
        <s v="American SniperÂ "/>
        <s v="GoosebumpsÂ "/>
        <s v="Just Like HeavenÂ "/>
        <s v="The Flintstones in Viva Rock VegasÂ "/>
        <s v="Rambo IIIÂ "/>
        <s v="LeatherheadsÂ "/>
        <s v="Did You Hear About the Morgans?Â "/>
        <s v="The InternshipÂ "/>
        <s v="Resident Evil: AfterlifeÂ "/>
        <s v="Red TailsÂ "/>
        <s v="The Devil's AdvocateÂ "/>
        <s v="That's My BoyÂ "/>
        <s v="DragonHeartÂ "/>
        <s v="After the SunsetÂ "/>
        <s v="Ghost Rider: Spirit of VengeanceÂ "/>
        <s v="Captain Corelli's MandolinÂ "/>
        <s v="The PacifierÂ "/>
        <s v="Walking TallÂ "/>
        <s v="Forrest GumpÂ "/>
        <s v="Alvin and the ChipmunksÂ "/>
        <s v="Meet the ParentsÂ "/>
        <s v="PocahontasÂ "/>
        <s v="SupermanÂ "/>
        <s v="The Nutty ProfessorÂ "/>
        <s v="HitchÂ "/>
        <s v="George of the JungleÂ "/>
        <s v="American WeddingÂ "/>
        <s v="Captain PhillipsÂ "/>
        <s v="Date NightÂ "/>
        <s v="CasperÂ "/>
        <s v="The EqualizerÂ "/>
        <s v="Maid in ManhattanÂ "/>
        <s v="Crimson TideÂ "/>
        <s v="The Pursuit of HappynessÂ "/>
        <s v="FlightplanÂ "/>
        <s v="DisclosureÂ "/>
        <s v="City of AngelsÂ "/>
        <s v="Kill Bill: Vol. 1Â "/>
        <s v="BowfingerÂ "/>
        <s v="Kill Bill: Vol. 2Â "/>
        <s v="Tango &amp; CashÂ "/>
        <s v="Death Becomes HerÂ "/>
        <s v="Shanghai NoonÂ "/>
        <s v="Executive DecisionÂ "/>
        <s v="Mr. Popper's PenguinsÂ "/>
        <s v="The Forbidden KingdomÂ "/>
        <s v="Free BirdsÂ "/>
        <s v="Alien 3Â "/>
        <s v="EvitaÂ "/>
        <s v="RoninÂ "/>
        <s v="The Ghost and the DarknessÂ "/>
        <s v="PaddingtonÂ "/>
        <s v="The WatchÂ "/>
        <s v="The HuntedÂ "/>
        <s v="InstinctÂ "/>
        <s v="Stuck on YouÂ "/>
        <s v="Semi-ProÂ "/>
        <s v="The Pirates! Band of MisfitsÂ "/>
        <s v="ChangelingÂ "/>
        <s v="Chain ReactionÂ "/>
        <s v="The FanÂ "/>
        <s v="The Phantom of the OperaÂ "/>
        <s v="Elizabeth: The Golden AgeÂ "/>
        <s v="Ã†on FluxÂ "/>
        <s v="Gods and GeneralsÂ "/>
        <s v="TurbulenceÂ "/>
        <s v="Imagine ThatÂ "/>
        <s v="Muppets Most WantedÂ "/>
        <s v="ThunderbirdsÂ "/>
        <s v="BurlesqueÂ "/>
        <s v="A Very Long EngagementÂ "/>
        <s v="Blade IIÂ "/>
        <s v="Seven PoundsÂ "/>
        <s v="Bullet to the HeadÂ "/>
        <s v="The Godfather: Part IIIÂ "/>
        <s v="ElizabethtownÂ "/>
        <s v="You, Me and DupreeÂ "/>
        <s v="Superman IIÂ "/>
        <s v="GigliÂ "/>
        <s v="All the King's MenÂ "/>
        <s v="ShaftÂ "/>
        <s v="AnastasiaÂ "/>
        <s v="Moulin Rouge!Â "/>
        <s v="Domestic DisturbanceÂ "/>
        <s v="Black MassÂ "/>
        <s v="Flags of Our FathersÂ "/>
        <s v="Law Abiding CitizenÂ "/>
        <s v="GrindhouseÂ "/>
        <s v="BelovedÂ "/>
        <s v="Lucky YouÂ "/>
        <s v="Catch Me If You CanÂ "/>
        <s v="Zero Dark ThirtyÂ "/>
        <s v="The Break-UpÂ "/>
        <s v="Mamma Mia!Â "/>
        <s v="Valentine's DayÂ "/>
        <s v="The Dukes of HazzardÂ "/>
        <s v="The Thin Red LineÂ "/>
        <s v="The Change-UpÂ "/>
        <s v="Man on the MoonÂ "/>
        <s v="CasinoÂ "/>
        <s v="From Paris with LoveÂ "/>
        <s v="Bulletproof MonkÂ "/>
        <s v="Me, Myself &amp; IreneÂ "/>
        <s v="BarnyardÂ "/>
        <s v="The Twilight Saga: New MoonÂ "/>
        <s v="ShrekÂ "/>
        <s v="The Adjustment BureauÂ "/>
        <s v="Robin Hood: Prince of ThievesÂ "/>
        <s v="Jerry MaguireÂ "/>
        <s v="TedÂ "/>
        <s v="As Good as It GetsÂ "/>
        <s v="Patch AdamsÂ "/>
        <s v="Anchorman 2: The Legend ContinuesÂ "/>
        <s v="Mr. DeedsÂ "/>
        <s v="Super 8Â "/>
        <s v="Erin BrockovichÂ "/>
        <s v="How to Lose a Guy in 10 DaysÂ "/>
        <s v="22 Jump StreetÂ "/>
        <s v="Interview with the Vampire: The Vampire ChroniclesÂ "/>
        <s v="Yes ManÂ "/>
        <s v="Central IntelligenceÂ "/>
        <s v="StepmomÂ "/>
        <s v="Daddy's HomeÂ "/>
        <s v="Into the WoodsÂ "/>
        <s v="Inside ManÂ "/>
        <s v="PaybackÂ "/>
        <s v="CongoÂ "/>
        <s v="KnowingÂ "/>
        <s v="Failure to LaunchÂ "/>
        <s v="Crazy, Stupid, Love.Â "/>
        <s v="GarfieldÂ "/>
        <s v="Christmas with the KranksÂ "/>
        <s v="MoneyballÂ "/>
        <s v="OutbreakÂ "/>
        <s v="Non-StopÂ "/>
        <s v="Race to Witch MountainÂ "/>
        <s v="V for VendettaÂ "/>
        <s v="Shanghai KnightsÂ "/>
        <s v="Curious GeorgeÂ "/>
        <s v="Herbie Fully LoadedÂ "/>
        <s v="Don't Say a WordÂ "/>
        <s v="Hansel &amp; Gretel: Witch HuntersÂ "/>
        <s v="UnfaithfulÂ "/>
        <s v="I Am Number FourÂ "/>
        <s v="SyrianaÂ "/>
        <s v="13 HoursÂ "/>
        <s v="The Book of LifeÂ "/>
        <s v="FirewallÂ "/>
        <s v="Absolute PowerÂ "/>
        <s v="G.I. JaneÂ "/>
        <s v="The GameÂ "/>
        <s v="Silent HillÂ "/>
        <s v="The ReplacementsÂ "/>
        <s v="American ReunionÂ "/>
        <s v="The NegotiatorÂ "/>
        <s v="Into the StormÂ "/>
        <s v="Beverly Hills Cop IIIÂ "/>
        <s v="Gremlins 2: The New BatchÂ "/>
        <s v="The JudgeÂ "/>
        <s v="The PeacemakerÂ "/>
        <s v="Resident Evil: ApocalypseÂ "/>
        <s v="Bridget Jones: The Edge of ReasonÂ "/>
        <s v="Out of TimeÂ "/>
        <s v="On Deadly GroundÂ "/>
        <s v="The Adventures of Sharkboy and Lavagirl 3-DÂ "/>
        <s v="The BeachÂ "/>
        <s v="Raising HelenÂ "/>
        <s v="Ninja AssassinÂ "/>
        <s v="For Love of the GameÂ "/>
        <s v="StripteaseÂ "/>
        <s v="MarmadukeÂ "/>
        <s v="HereafterÂ "/>
        <s v="Murder by NumbersÂ "/>
        <s v="AssassinsÂ "/>
        <s v="Hannibal RisingÂ "/>
        <s v="The Story of UsÂ "/>
        <s v="The HostÂ "/>
        <s v="BasicÂ "/>
        <s v="Blood WorkÂ "/>
        <s v="The InternationalÂ "/>
        <s v="Escape from L.A.Â "/>
        <s v="The Iron GiantÂ "/>
        <s v="The Life Aquatic with Steve ZissouÂ "/>
        <s v="Free State of JonesÂ "/>
        <s v="The Life of David GaleÂ "/>
        <s v="Man of the HouseÂ "/>
        <s v="Run All NightÂ "/>
        <s v="Eastern PromisesÂ "/>
        <s v="Into the BlueÂ "/>
        <s v="The Messenger: The Story of Joan of ArcÂ "/>
        <s v="Your HighnessÂ "/>
        <s v="Dream HouseÂ "/>
        <s v="Mad CityÂ "/>
        <s v="Baby's Day OutÂ "/>
        <s v="The Scarlet LetterÂ "/>
        <s v="Fair GameÂ "/>
        <s v="DominoÂ "/>
        <s v="JadeÂ "/>
        <s v="GamerÂ "/>
        <s v="Beautiful CreaturesÂ "/>
        <s v="Death to SmoochyÂ "/>
        <s v="Zoolander 2Â "/>
        <s v="The Big BounceÂ "/>
        <s v="What Planet Are You From?Â "/>
        <s v="Drive AngryÂ "/>
        <s v="Street Fighter: The Legend of Chun-LiÂ "/>
        <s v="The OneÂ "/>
        <s v="The Adventures of Ford FairlaneÂ "/>
        <s v="TrafficÂ "/>
        <s v="Indiana Jones and the Last CrusadeÂ "/>
        <s v="ChappieÂ "/>
        <s v="The Bone CollectorÂ "/>
        <s v="Panic RoomÂ "/>
        <s v="Three KingsÂ "/>
        <s v="Child 44Â "/>
        <s v="Rat RaceÂ "/>
        <s v="K-PAXÂ "/>
        <s v="Kate &amp; LeopoldÂ "/>
        <s v="BedazzledÂ "/>
        <s v="The Cotton ClubÂ "/>
        <s v="3:10 to YumaÂ "/>
        <s v="Taken 3Â "/>
        <s v="Out of SightÂ "/>
        <s v="The Cable GuyÂ "/>
        <s v="Dick TracyÂ "/>
        <s v="The Thomas Crown AffairÂ "/>
        <s v="Riding in Cars with BoysÂ "/>
        <s v="Happily N'Ever AfterÂ "/>
        <s v="Mary ReillyÂ "/>
        <s v="My Best Friend's WeddingÂ "/>
        <s v="America's SweetheartsÂ "/>
        <s v="InsomniaÂ "/>
        <s v="Star Trek: First ContactÂ "/>
        <s v="Jonah HexÂ "/>
        <s v="Courage Under FireÂ "/>
        <s v="Liar LiarÂ "/>
        <s v="The InfiltratorÂ "/>
        <s v="The FlintstonesÂ "/>
        <s v="Taken 2Â "/>
        <s v="Scary Movie 3Â "/>
        <s v="Miss CongenialityÂ "/>
        <s v="Journey to the Center of the EarthÂ "/>
        <s v="The Princess Diaries 2: Royal EngagementÂ "/>
        <s v="The Pelican BriefÂ "/>
        <s v="The ClientÂ "/>
        <s v="The Bucket ListÂ "/>
        <s v="Patriot GamesÂ "/>
        <s v="Monster-in-LawÂ "/>
        <s v="PrisonersÂ "/>
        <s v="Training DayÂ "/>
        <s v="Galaxy QuestÂ "/>
        <s v="Scary Movie 2Â "/>
        <s v="The MuppetsÂ "/>
        <s v="BladeÂ "/>
        <s v="Coach CarterÂ "/>
        <s v="Changing LanesÂ "/>
        <s v="AnacondaÂ "/>
        <s v="Coyote UglyÂ "/>
        <s v="Love ActuallyÂ "/>
        <s v="A Bug's LifeÂ "/>
        <s v="From HellÂ "/>
        <s v="The SpecialistÂ "/>
        <s v="Tin CupÂ "/>
        <s v="Kicking &amp; ScreamingÂ "/>
        <s v="The Hitchhiker's Guide to the GalaxyÂ "/>
        <s v="Fat AlbertÂ "/>
        <s v="Resident Evil: ExtinctionÂ "/>
        <s v="BlendedÂ "/>
        <s v="Last HolidayÂ "/>
        <s v="The River WildÂ "/>
        <s v="The Indian in the CupboardÂ "/>
        <s v="SavagesÂ "/>
        <s v="CellularÂ "/>
        <s v="Johnny EnglishÂ "/>
        <s v="The Ant BullyÂ "/>
        <s v="DuneÂ "/>
        <s v="Across the UniverseÂ "/>
        <s v="Revolutionary RoadÂ "/>
        <s v="16 BlocksÂ "/>
        <s v="Babylon A.D.Â "/>
        <s v="The Glimmer ManÂ "/>
        <s v="MultiplicityÂ "/>
        <s v="Aliens in the AtticÂ "/>
        <s v="The PledgeÂ "/>
        <s v="The ProducersÂ "/>
        <s v="The PhantomÂ "/>
        <s v="All the Pretty HorsesÂ "/>
        <s v="NixonÂ "/>
        <s v="The Ghost WriterÂ "/>
        <s v="Deep RisingÂ "/>
        <s v="Miracle at St. AnnaÂ "/>
        <s v="Curse of the Golden FlowerÂ "/>
        <s v="Bangkok DangerousÂ "/>
        <s v="Big TroubleÂ "/>
        <s v="Love in the Time of CholeraÂ "/>
        <s v="Shadow ConspiracyÂ "/>
        <s v="Johnny English RebornÂ "/>
        <s v="ArgoÂ "/>
        <s v="The FugitiveÂ "/>
        <s v="The Bounty HunterÂ "/>
        <s v="SleepersÂ "/>
        <s v="Rambo: First Blood Part IIÂ "/>
        <s v="The JurorÂ "/>
        <s v="PinocchioÂ "/>
        <s v="Heaven's GateÂ "/>
        <s v="Underworld: EvolutionÂ "/>
        <s v="Victor FrankensteinÂ "/>
        <s v="Finding ForresterÂ "/>
        <s v="28 DaysÂ "/>
        <s v="UnleashedÂ "/>
        <s v="The Sweetest ThingÂ "/>
        <s v="The FirmÂ "/>
        <s v="Charlie St. CloudÂ "/>
        <s v="The MechanicÂ "/>
        <s v="21 Jump StreetÂ "/>
        <s v="Notting HillÂ "/>
        <s v="Chicken RunÂ "/>
        <s v="Along Came PollyÂ "/>
        <s v="BoomerangÂ "/>
        <s v="The HeatÂ "/>
        <s v="CleopatraÂ "/>
        <s v="Here Comes the BoomÂ "/>
        <s v="High CrimesÂ "/>
        <s v="The Mirror Has Two FacesÂ "/>
        <s v="The Mothman PropheciesÂ "/>
        <s v="BrÃ¼noÂ "/>
        <s v="Licence to KillÂ "/>
        <s v="Red Riding HoodÂ "/>
        <s v="15 MinutesÂ "/>
        <s v="Super Mario Bros.Â "/>
        <s v="Lord of WarÂ "/>
        <s v="HeroÂ "/>
        <s v="One for the MoneyÂ "/>
        <s v="The InterviewÂ "/>
        <s v="The Warrior's WayÂ "/>
        <s v="MicmacsÂ "/>
        <s v="8 MileÂ "/>
        <s v="A Knight's TaleÂ "/>
        <s v="The MedallionÂ "/>
        <s v="The Sixth SenseÂ "/>
        <s v="Man on a LedgeÂ "/>
        <s v="The Big YearÂ "/>
        <s v="The Karate KidÂ "/>
        <s v="American HustleÂ "/>
        <s v="The ProposalÂ "/>
        <s v="Double JeopardyÂ "/>
        <s v="Back to the Future Part IIÂ "/>
        <s v="LucyÂ "/>
        <s v="Fifty Shades of GreyÂ "/>
        <s v="Spy Kids 3-D: Game OverÂ "/>
        <s v="A Time to KillÂ "/>
        <s v="Cheaper by the DozenÂ "/>
        <s v="Lone SurvivorÂ "/>
        <s v="A League of Their OwnÂ "/>
        <s v="The Conjuring 2Â "/>
        <s v="The Social NetworkÂ "/>
        <s v="He's Just Not That Into YouÂ "/>
        <s v="Scary Movie 4Â "/>
        <s v="Scream 3Â "/>
        <s v="Back to the Future Part IIIÂ "/>
        <s v="Get HardÂ "/>
        <s v="Bram Stoker's DraculaÂ "/>
        <s v="Julie &amp; JuliaÂ "/>
        <s v="42Â "/>
        <s v="The Talented Mr. RipleyÂ "/>
        <s v="Dumb and Dumber ToÂ "/>
        <s v="Eight BelowÂ "/>
        <s v="The InternÂ "/>
        <s v="Ride Along 2Â "/>
        <s v="The Last of the MohicansÂ "/>
        <s v="RayÂ "/>
        <s v="Sin CityÂ "/>
        <s v="Vantage PointÂ "/>
        <s v="I Love You, ManÂ "/>
        <s v="Shallow HalÂ "/>
        <s v="JFKÂ "/>
        <s v="Big Momma's House 2Â "/>
        <s v="The MexicanÂ "/>
        <s v="17 AgainÂ "/>
        <s v="The Other WomanÂ "/>
        <s v="The Final DestinationÂ "/>
        <s v="Bridge of SpiesÂ "/>
        <s v="Behind Enemy LinesÂ "/>
        <s v="Shall We DanceÂ "/>
        <s v="Small SoldiersÂ "/>
        <s v="SpawnÂ "/>
        <s v="The Count of Monte CristoÂ "/>
        <s v="The Lincoln LawyerÂ "/>
        <s v="UnknownÂ "/>
        <s v="The PrestigeÂ "/>
        <s v="Horrible Bosses 2Â "/>
        <s v="Escape from Planet EarthÂ "/>
        <s v="ApocalyptoÂ "/>
        <s v="The Living DaylightsÂ "/>
        <s v="PredatorsÂ "/>
        <s v="Legal EaglesÂ "/>
        <s v="Secret WindowÂ "/>
        <s v="The Lake HouseÂ "/>
        <s v="The Skeleton KeyÂ "/>
        <s v="The Odd Life of Timothy GreenÂ "/>
        <s v="Made of HonorÂ "/>
        <s v="Jersey BoysÂ "/>
        <s v="The RainmakerÂ "/>
        <s v="GothikaÂ "/>
        <s v="AmistadÂ "/>
        <s v="Medicine ManÂ "/>
        <s v="Aliens vs. Predator: RequiemÂ "/>
        <s v="RiÂ¢hie RiÂ¢hÂ "/>
        <s v="Autumn in New YorkÂ "/>
        <s v="PaulÂ "/>
        <s v="The Guilt TripÂ "/>
        <s v="Scream 4Â "/>
        <s v="8MMÂ "/>
        <s v="The DoorsÂ "/>
        <s v="Sex TapeÂ "/>
        <s v="Hanging UpÂ "/>
        <s v="Final Destination 5Â "/>
        <s v="Mickey Blue EyesÂ "/>
        <s v="Pay It ForwardÂ "/>
        <s v="Fever PitchÂ "/>
        <s v="Drillbit TaylorÂ "/>
        <s v="A Million Ways to Die in the WestÂ "/>
        <s v="The ShadowÂ "/>
        <s v="Extremely Loud &amp; Incredibly CloseÂ "/>
        <s v="Morning GloryÂ "/>
        <s v="Get Rich or Die Tryin'Â "/>
        <s v="The Art of WarÂ "/>
        <s v="RentÂ "/>
        <s v="Bless the ChildÂ "/>
        <s v="The Out-of-TownersÂ "/>
        <s v="The Island of Dr. MoreauÂ "/>
        <s v="The MusketeerÂ "/>
        <s v="The Other Boleyn GirlÂ "/>
        <s v="Sweet NovemberÂ "/>
        <s v="The ReapingÂ "/>
        <s v="Mean StreetsÂ "/>
        <s v="Renaissance ManÂ "/>
        <s v="ColombianaÂ "/>
        <s v="The Magic Sword: Quest for CamelotÂ "/>
        <s v="City by the SeaÂ "/>
        <s v="At First SightÂ "/>
        <s v="TorqueÂ "/>
        <s v="City HallÂ "/>
        <s v="ShowgirlsÂ "/>
        <s v="Marie AntoinetteÂ "/>
        <s v="Kiss of DeathÂ "/>
        <s v="Get CarterÂ "/>
        <s v="The ImpossibleÂ "/>
        <s v="IshtarÂ "/>
        <s v="Fantastic Mr. FoxÂ "/>
        <s v="Life or Something Like ItÂ "/>
        <s v="Memoirs of an Invisible ManÂ "/>
        <s v="AmÃ©lieÂ "/>
        <s v="New York MinuteÂ "/>
        <s v="AlfieÂ "/>
        <s v="Big MiracleÂ "/>
        <s v="The Deep End of the OceanÂ "/>
        <s v="FeardotcomÂ "/>
        <s v="Cirque du Freak: The Vampire's AssistantÂ "/>
        <s v="DuplexÂ "/>
        <s v="Raise the TitanicÂ "/>
        <s v="Universal Soldier: The ReturnÂ "/>
        <s v="PandorumÂ "/>
        <s v="ImpostorÂ "/>
        <s v="Extreme OpsÂ "/>
        <s v="Just VisitingÂ "/>
        <s v="SunshineÂ "/>
        <s v="A Thousand WordsÂ "/>
        <s v="DelgoÂ "/>
        <s v="The GunmanÂ "/>
        <s v="Alex Rider: Operation StormbreakerÂ "/>
        <s v="DisturbiaÂ "/>
        <s v="HackersÂ "/>
        <s v="The Hunting PartyÂ "/>
        <s v="The Hudsucker ProxyÂ "/>
        <s v="The WarlordsÂ "/>
        <s v="Nomad: The WarriorÂ "/>
        <s v="SnowpiercerÂ "/>
        <s v="The CrowÂ "/>
        <s v="Baahubali: The BeginningÂ "/>
        <s v="The Time Traveler's WifeÂ "/>
        <s v="FrankenweenieÂ "/>
        <s v="SerenityÂ "/>
        <s v="Against the RopesÂ "/>
        <s v="Superman IIIÂ "/>
        <s v="Grudge MatchÂ "/>
        <s v="Red CliffÂ "/>
        <s v="Sweet Home AlabamaÂ "/>
        <s v="The Ugly TruthÂ "/>
        <s v="Sgt. BilkoÂ "/>
        <s v="Spy Kids 2: Island of Lost DreamsÂ "/>
        <s v="Star Trek: GenerationsÂ "/>
        <s v="The GrandmasterÂ "/>
        <s v="Water for ElephantsÂ "/>
        <s v="The HurricaneÂ "/>
        <s v="EnoughÂ "/>
        <s v="HeartbreakersÂ "/>
        <s v="Paul Blart: Mall Cop 2Â "/>
        <s v="Angel EyesÂ "/>
        <s v="Joe SomebodyÂ "/>
        <s v="The Ninth GateÂ "/>
        <s v="Extreme MeasuresÂ "/>
        <s v="Rock StarÂ "/>
        <s v="PreciousÂ "/>
        <s v="White SquallÂ "/>
        <s v="The ThingÂ "/>
        <s v="RiddickÂ "/>
        <s v="SwitchbackÂ "/>
        <s v="Texas RangersÂ "/>
        <s v="City of EmberÂ "/>
        <s v="The MasterÂ "/>
        <s v="The ExpressÂ "/>
        <s v="The 5th WaveÂ "/>
        <s v="CreedÂ "/>
        <s v="The TownÂ "/>
        <s v="What to Expect When You're ExpectingÂ "/>
        <s v="Burn After ReadingÂ "/>
        <s v="Nim's IslandÂ "/>
        <s v="RushÂ "/>
        <s v="MagnoliaÂ "/>
        <s v="Cop OutÂ "/>
        <s v="How to Be SingleÂ "/>
        <s v="Dolphin TaleÂ "/>
        <s v="TwilightÂ "/>
        <s v="John QÂ "/>
        <s v="Blue StreakÂ "/>
        <s v="We're the MillersÂ "/>
        <s v="BreakdownÂ "/>
        <s v="Never Say Never AgainÂ "/>
        <s v="Hot Tub Time MachineÂ "/>
        <s v="Dolphin Tale 2Â "/>
        <s v="Reindeer GamesÂ "/>
        <s v="A Man ApartÂ "/>
        <s v="AlohaÂ "/>
        <s v="Ghosts of MississippiÂ "/>
        <s v="Snow Falling on CedarsÂ "/>
        <s v="The RiteÂ "/>
        <s v="GattacaÂ "/>
        <s v="Isn't She GreatÂ "/>
        <s v="Space ChimpsÂ "/>
        <s v="Head of StateÂ "/>
        <s v="The HangoverÂ "/>
        <s v="Ip Man 3Â "/>
        <s v="Austin Powers: The Spy Who Shagged MeÂ "/>
        <s v="BatmanÂ "/>
        <s v="There Be DragonsÂ "/>
        <s v="Lethal Weapon 3Â "/>
        <s v="The Blind SideÂ "/>
        <s v="Spy KidsÂ "/>
        <s v="Horrible BossesÂ "/>
        <s v="True GritÂ "/>
        <s v="The Devil Wears PradaÂ "/>
        <s v="Star Trek: The Motion PictureÂ "/>
        <s v="Identity ThiefÂ "/>
        <s v="Cape FearÂ "/>
        <s v="21Â "/>
        <s v="TrainwreckÂ "/>
        <s v="Guess WhoÂ "/>
        <s v="The English PatientÂ "/>
        <s v="L.A. ConfidentialÂ "/>
        <s v="Sky HighÂ "/>
        <s v="In &amp; OutÂ "/>
        <s v="SpeciesÂ "/>
        <s v="A Nightmare on Elm StreetÂ "/>
        <s v="The CellÂ "/>
        <s v="The Man in the Iron MaskÂ "/>
        <s v="SecretariatÂ "/>
        <s v="TMNTÂ "/>
        <s v="RadioÂ "/>
        <s v="Friends with BenefitsÂ "/>
        <s v="Neighbors 2: Sorority RisingÂ "/>
        <s v="Saving Mr. BanksÂ "/>
        <s v="Malcolm XÂ "/>
        <s v="This Is 40Â "/>
        <s v="Old DogsÂ "/>
        <s v="Underworld: Rise of the LycansÂ "/>
        <s v="License to WedÂ "/>
        <s v="The BenchwarmersÂ "/>
        <s v="Must Love DogsÂ "/>
        <s v="Donnie BrascoÂ "/>
        <s v="Resident EvilÂ "/>
        <s v="PoltergeistÂ "/>
        <s v="The LadykillersÂ "/>
        <s v="Max PayneÂ "/>
        <s v="In TimeÂ "/>
        <s v="The Back-up PlanÂ "/>
        <s v="Something BorrowedÂ "/>
        <s v="Black KnightÂ "/>
        <s v="Street FighterÂ "/>
        <s v="The PianistÂ "/>
        <s v="The Nativity StoryÂ "/>
        <s v="House of WaxÂ "/>
        <s v="CloserÂ "/>
        <s v="J. EdgarÂ "/>
        <s v="MirrorsÂ "/>
        <s v="Queen of the DamnedÂ "/>
        <s v="Predator 2Â "/>
        <s v="UntraceableÂ "/>
        <s v="Blast from the PastÂ "/>
        <s v="Jersey GirlÂ "/>
        <s v="Alex CrossÂ "/>
        <s v="Midnight in the Garden of Good and EvilÂ "/>
        <s v="Nanny McPhee ReturnsÂ "/>
        <s v="HoffaÂ "/>
        <s v="The X Files: I Want to BelieveÂ "/>
        <s v="Ella EnchantedÂ "/>
        <s v="ConcussionÂ "/>
        <s v="AbductionÂ "/>
        <s v="ValiantÂ "/>
        <s v="Wonder BoysÂ "/>
        <s v="Superhero MovieÂ "/>
        <s v="Broken CityÂ "/>
        <s v="CursedÂ "/>
        <s v="Premium RushÂ "/>
        <s v="Hot PursuitÂ "/>
        <s v="The Four FeathersÂ "/>
        <s v="ParkerÂ "/>
        <s v="WimbledonÂ "/>
        <s v="Furry VengeanceÂ "/>
        <s v="Lions for LambsÂ "/>
        <s v="Flight of the IntruderÂ "/>
        <s v="Walk Hard: The Dewey Cox StoryÂ "/>
        <s v="The Shipping NewsÂ "/>
        <s v="American OutlawsÂ "/>
        <s v="The Young VictoriaÂ "/>
        <s v="WhiteoutÂ "/>
        <s v="The Tree of LifeÂ "/>
        <s v="Knock OffÂ "/>
        <s v="SabotageÂ "/>
        <s v="The OrderÂ "/>
        <s v="Punisher: War ZoneÂ "/>
        <s v="ZoomÂ "/>
        <s v="The WalkÂ "/>
        <s v="Warriors of VirtueÂ "/>
        <s v="A Good YearÂ "/>
        <s v="Radio FlyerÂ "/>
        <s v="Blood In, Blood OutÂ "/>
        <s v="Smilla's Sense of SnowÂ "/>
        <s v="Femme FataleÂ "/>
        <s v="Ride with the DevilÂ "/>
        <s v="The Maze RunnerÂ "/>
        <s v="Unfinished BusinessÂ "/>
        <s v="The Age of InnocenceÂ "/>
        <s v="The FountainÂ "/>
        <s v="Chill FactorÂ "/>
        <s v="StolenÂ "/>
        <s v="PonyoÂ "/>
        <s v="The Longest RideÂ "/>
        <s v="The Astronaut's WifeÂ "/>
        <s v="I Dreamed of AfricaÂ "/>
        <s v="Playing for KeepsÂ "/>
        <s v="Mandela: Long Walk to FreedomÂ "/>
        <s v="A Few Good MenÂ "/>
        <s v="Exit WoundsÂ "/>
        <s v="Big Momma's HouseÂ "/>
        <s v="Thunder and the House of MagicÂ "/>
        <s v="The Darkest HourÂ "/>
        <s v="Step Up RevolutionÂ "/>
        <s v="Snakes on a PlaneÂ "/>
        <s v="The WatcherÂ "/>
        <s v="The PunisherÂ "/>
        <s v="Goal! The Dream BeginsÂ "/>
        <s v="SafeÂ "/>
        <s v="Pushing TinÂ "/>
        <s v="Star Wars: Episode VI - Return of the JediÂ "/>
        <s v="DoomsdayÂ "/>
        <s v="The ReaderÂ "/>
        <s v="ElfÂ "/>
        <s v="PhenomenonÂ "/>
        <s v="Snow DogsÂ "/>
        <s v="ScroogedÂ "/>
        <s v="Nacho LibreÂ "/>
        <s v="BridesmaidsÂ "/>
        <s v="This Is the EndÂ "/>
        <s v="StigmataÂ "/>
        <s v="Men of HonorÂ "/>
        <s v="TakersÂ "/>
        <s v="The Big WeddingÂ "/>
        <s v="Big Mommas: Like Father, Like SonÂ "/>
        <s v="Source CodeÂ "/>
        <s v="AliveÂ "/>
        <s v="The Number 23Â "/>
        <s v="The Young and Prodigious T.S. SpivetÂ "/>
        <s v="Dreamer: Inspired by a True StoryÂ "/>
        <s v="A History of ViolenceÂ "/>
        <s v="Transporter 2Â "/>
        <s v="The Quick and the DeadÂ "/>
        <s v="Laws of AttractionÂ "/>
        <s v="Bringing Out the DeadÂ "/>
        <s v="Repo MenÂ "/>
        <s v="Dragon Wars: D-WarÂ "/>
        <s v="BogusÂ "/>
        <s v="The Incredible Burt WonderstoneÂ "/>
        <s v="Cats Don't DanceÂ "/>
        <s v="Cradle Will RockÂ "/>
        <s v="The Good GermanÂ "/>
        <s v="Apocalypse NowÂ "/>
        <s v="Going the DistanceÂ "/>
        <s v="Mr. Holland's OpusÂ "/>
        <s v="CriminalÂ "/>
        <s v="Out of AfricaÂ "/>
        <s v="FlightÂ "/>
        <s v="MoonrakerÂ "/>
        <s v="The Grand Budapest HotelÂ "/>
        <s v="Hearts in AtlantisÂ "/>
        <s v="ArachnophobiaÂ "/>
        <s v="FrequencyÂ "/>
        <s v="VacationÂ "/>
        <s v="Get ShortyÂ "/>
        <s v="ChicagoÂ "/>
        <s v="Big DaddyÂ "/>
        <s v="American Pie 2Â "/>
        <s v="Toy StoryÂ "/>
        <s v="SpeedÂ "/>
        <s v="The VowÂ "/>
        <s v="Extraordinary MeasuresÂ "/>
        <s v="Remember the TitansÂ "/>
        <s v="The Hunt for Red OctoberÂ "/>
        <s v="Lee Daniels' The ButlerÂ "/>
        <s v="Dodgeball: A True Underdog StoryÂ "/>
        <s v="The Addams FamilyÂ "/>
        <s v="Ace Ventura: When Nature CallsÂ "/>
        <s v="The Princess DiariesÂ "/>
        <s v="The First Wives ClubÂ "/>
        <s v="Se7enÂ "/>
        <s v="District 9Â "/>
        <s v="The SpongeBob SquarePants MovieÂ "/>
        <s v="Mystic RiverÂ "/>
        <s v="Million Dollar BabyÂ "/>
        <s v="Analyze ThisÂ "/>
        <s v="The NotebookÂ "/>
        <s v="27 DressesÂ "/>
        <s v="Hannah Montana: The MovieÂ "/>
        <s v="Rugrats in Paris: The MovieÂ "/>
        <s v="The Prince of TidesÂ "/>
        <s v="Legends of the FallÂ "/>
        <s v="Up in the AirÂ "/>
        <s v="About SchmidtÂ "/>
        <s v="Warm BodiesÂ "/>
        <s v="LooperÂ "/>
        <s v="Down to EarthÂ "/>
        <s v="BabeÂ "/>
        <s v="Hope SpringsÂ "/>
        <s v="Forgetting Sarah MarshallÂ "/>
        <s v="Four BrothersÂ "/>
        <s v="Baby MamaÂ "/>
        <s v="Hope FloatsÂ "/>
        <s v="Bride WarsÂ "/>
        <s v="Without a PaddleÂ "/>
        <s v="13 Going on 30Â "/>
        <s v="Midnight in ParisÂ "/>
        <s v="The Nut JobÂ "/>
        <s v="BlowÂ "/>
        <s v="Message in a BottleÂ "/>
        <s v="Star Trek V: The Final FrontierÂ "/>
        <s v="Like MikeÂ "/>
        <s v="Naked Gun 33 1/3: The Final InsultÂ "/>
        <s v="A View to a KillÂ "/>
        <s v="The Curse of the Were-RabbitÂ "/>
        <s v="P.S. I Love YouÂ "/>
        <s v="AtonementÂ "/>
        <s v="Letters to JulietÂ "/>
        <s v="Black RainÂ "/>
        <s v="Corpse BrideÂ "/>
        <s v="SicarioÂ "/>
        <s v="SouthpawÂ "/>
        <s v="Drag Me to HellÂ "/>
        <s v="The Age of AdalineÂ "/>
        <s v="Secondhand LionsÂ "/>
        <s v="Step Up 3DÂ "/>
        <s v="Blue CrushÂ "/>
        <s v="Stranger Than FictionÂ "/>
        <s v="30 Days of NightÂ "/>
        <s v="The Cabin in the WoodsÂ "/>
        <s v="Meet the SpartansÂ "/>
        <s v="Midnight RunÂ "/>
        <s v="The Running ManÂ "/>
        <s v="Little Shop of HorrorsÂ "/>
        <s v="HannaÂ "/>
        <s v="Mortal Kombat: AnnihilationÂ "/>
        <s v="Larry CrowneÂ "/>
        <s v="CarrieÂ "/>
        <s v="Take the LeadÂ "/>
        <s v="Gridiron GangÂ "/>
        <s v="What's the Worst That Could Happen?Â "/>
        <s v="9Â "/>
        <s v="Side EffectsÂ "/>
        <s v="Winnie the PoohÂ "/>
        <s v="Dumb and Dumberer: When Harry Met LloydÂ "/>
        <s v="BulworthÂ "/>
        <s v="Get on UpÂ "/>
        <s v="One True ThingÂ "/>
        <s v="VirtuosityÂ "/>
        <s v="My Super Ex-GirlfriendÂ "/>
        <s v="Deliver Us from EvilÂ "/>
        <s v="SanctumÂ "/>
        <s v="Little Black BookÂ "/>
        <s v="The Five-Year EngagementÂ "/>
        <s v="Mr 3000Â "/>
        <s v="The Next Three DaysÂ "/>
        <s v="UltravioletÂ "/>
        <s v="Assault on Precinct 13Â "/>
        <s v="The Replacement KillersÂ "/>
        <s v="FledÂ "/>
        <s v="Eight Legged FreaksÂ "/>
        <s v="Love &amp; Other DrugsÂ "/>
        <s v="88 MinutesÂ "/>
        <s v="North CountryÂ "/>
        <s v="The Whole Ten YardsÂ "/>
        <s v="SpliceÂ "/>
        <s v="Howard the DuckÂ "/>
        <s v="Pride and GloryÂ "/>
        <s v="The CaveÂ "/>
        <s v="Alex &amp; EmmaÂ "/>
        <s v="Wicker ParkÂ "/>
        <s v="Fright NightÂ "/>
        <s v="The New WorldÂ "/>
        <s v="Wing CommanderÂ "/>
        <s v="In DreamsÂ "/>
        <s v="Dragonball: EvolutionÂ "/>
        <s v="The Last StandÂ "/>
        <s v="GodsendÂ "/>
        <s v="Chasing LibertyÂ "/>
        <s v="Hoodwinked Too! Hood vs. EvilÂ "/>
        <s v="An Unfinished LifeÂ "/>
        <s v="The Imaginarium of Doctor ParnassusÂ "/>
        <s v="Runner RunnerÂ "/>
        <s v="AntitrustÂ "/>
        <s v="GloryÂ "/>
        <s v="Once Upon a Time in AmericaÂ "/>
        <s v="Dead Man DownÂ "/>
        <s v="The Merchant of VeniceÂ "/>
        <s v="The Good ThiefÂ "/>
        <s v="Miss PotterÂ "/>
        <s v="The PromiseÂ "/>
        <s v="DOA: Dead or AliveÂ "/>
        <s v="The Assassination of Jesse James by the Coward Robert FordÂ "/>
        <s v="1911Â "/>
        <s v="Machine Gun PreacherÂ "/>
        <s v="Pitch Perfect 2Â "/>
        <s v="Walk the LineÂ "/>
        <s v="Keeping the FaithÂ "/>
        <s v="The BorrowersÂ "/>
        <s v="Frost/NixonÂ "/>
        <s v="Serving SaraÂ "/>
        <s v="The BossÂ "/>
        <s v="Cry FreedomÂ "/>
        <s v="MumfordÂ "/>
        <s v="Seed of ChuckyÂ "/>
        <s v="The JacketÂ "/>
        <s v="AladdinÂ "/>
        <s v="Straight Outta ComptonÂ "/>
        <s v="Indiana Jones and the Temple of DoomÂ "/>
        <s v="The Rugrats MovieÂ "/>
        <s v="Along Came a SpiderÂ "/>
        <s v="Once Upon a Time in MexicoÂ "/>
        <s v="Die HardÂ "/>
        <s v="Role ModelsÂ "/>
        <s v="The Big ShortÂ "/>
        <s v="Taking WoodstockÂ "/>
        <s v="MiracleÂ "/>
        <s v="Dawn of the DeadÂ "/>
        <s v="The Wedding PlannerÂ "/>
        <s v="The Royal TenenbaumsÂ "/>
        <s v="IdentityÂ "/>
        <s v="Last VegasÂ "/>
        <s v="For Your Eyes OnlyÂ "/>
        <s v="SerendipityÂ "/>
        <s v="TimecopÂ "/>
        <s v="ZoolanderÂ "/>
        <s v="Safe HavenÂ "/>
        <s v="Hocus PocusÂ "/>
        <s v="No ReservationsÂ "/>
        <s v="Kick-AssÂ "/>
        <s v="30 Minutes or LessÂ "/>
        <s v="Dracula 2000Â "/>
        <s v="Alexander and the Terrible, Horrible, No Good, Very Bad DayÂ "/>
        <s v="Pride &amp; PrejudiceÂ "/>
        <s v="Blade RunnerÂ "/>
        <s v="Rob RoyÂ "/>
        <s v="3 Days to KillÂ "/>
        <s v="We Own the NightÂ "/>
        <s v="Lost SoulsÂ "/>
        <s v="Just My LuckÂ "/>
        <s v="Mystery, AlaskaÂ "/>
        <s v="The Spy Next DoorÂ "/>
        <s v="A Simple WishÂ "/>
        <s v="Ghosts of MarsÂ "/>
        <s v="Our Brand Is CrisisÂ "/>
        <s v="Pride and Prejudice and ZombiesÂ "/>
        <s v="KundunÂ "/>
        <s v="How to Lose Friends &amp; Alienate PeopleÂ "/>
        <s v="Kick-Ass 2Â "/>
        <s v="Brick MansionsÂ "/>
        <s v="OctopussyÂ "/>
        <s v="Knocked UpÂ "/>
        <s v="My Sister's KeeperÂ "/>
        <s v="Welcome Home, Roscoe JenkinsÂ "/>
        <s v="A Passage to IndiaÂ "/>
        <s v="Notes on a ScandalÂ "/>
        <s v="RenditionÂ "/>
        <s v="Star Trek VI: The Undiscovered CountryÂ "/>
        <s v="Divine Secrets of the Ya-Ya SisterhoodÂ "/>
        <s v="Kiss the GirlsÂ "/>
        <s v="The Blues BrothersÂ "/>
        <s v="Joyful NoiseÂ "/>
        <s v="About a BoyÂ "/>
        <s v="Lake PlacidÂ "/>
        <s v="Lucky Number SlevinÂ "/>
        <s v="The Right StuffÂ "/>
        <s v="AnonymousÂ "/>
        <s v="Dark CityÂ "/>
        <s v="The DuchessÂ "/>
        <s v="The Newton BoysÂ "/>
        <s v="Case 39Â "/>
        <s v="Suspect ZeroÂ "/>
        <s v="Martian ChildÂ "/>
        <s v="Spy Kids: All the Time in the World in 4DÂ "/>
        <s v="Money MonsterÂ "/>
        <s v="Formula 51Â "/>
        <s v="FlawlessÂ "/>
        <s v="MindhuntersÂ "/>
        <s v="What Just HappenedÂ "/>
        <s v="The StatementÂ "/>
        <s v="Paul Blart: Mall CopÂ "/>
        <s v="Freaky FridayÂ "/>
        <s v="The 40-Year-Old VirginÂ "/>
        <s v="Shakespeare in LoveÂ "/>
        <s v="A Walk Among the TombstonesÂ "/>
        <s v="Kindergarten CopÂ "/>
        <s v="Pineapple ExpressÂ "/>
        <s v="Ever After: A Cinderella StoryÂ "/>
        <s v="Open RangeÂ "/>
        <s v="FlatlinersÂ "/>
        <s v="A Bridge Too FarÂ "/>
        <s v="Red EyeÂ "/>
        <s v="Final Destination 2Â "/>
        <s v="O Brother, Where Art Thou?Â "/>
        <s v="LegionÂ "/>
        <s v="Pain &amp; GainÂ "/>
        <s v="In Good CompanyÂ "/>
        <s v="ClockstoppersÂ "/>
        <s v="SilveradoÂ "/>
        <s v="BrothersÂ "/>
        <s v="Agent Cody Banks 2: Destination LondonÂ "/>
        <s v="New Year's EveÂ "/>
        <s v="Original SinÂ "/>
        <s v="The RavenÂ "/>
        <s v="Welcome to MooseportÂ "/>
        <s v="Highlander: The Final DimensionÂ "/>
        <s v="Blood and WineÂ "/>
        <s v="The Curse of the Jade ScorpionÂ "/>
        <s v="FlipperÂ "/>
        <s v="Self/lessÂ "/>
        <s v="The Constant GardenerÂ "/>
        <s v="The Passion of the ChristÂ "/>
        <s v="Mrs. DoubtfireÂ "/>
        <s v="Rain ManÂ "/>
        <s v="Gran TorinoÂ "/>
        <s v="W.Â "/>
        <s v="TakenÂ "/>
        <s v="The Best of MeÂ "/>
        <s v="The BodyguardÂ "/>
        <s v="Schindler's ListÂ "/>
        <s v="The HelpÂ "/>
        <s v="The Fifth EstateÂ "/>
        <s v="Scooby-Doo 2: Monsters UnleashedÂ "/>
        <s v="Freddy vs. JasonÂ "/>
        <s v="Jimmy Neutron: Boy GeniusÂ "/>
        <s v="CloverfieldÂ "/>
        <s v="Teenage Mutant Ninja Turtles II: The Secret of the OozeÂ "/>
        <s v="The UntouchablesÂ "/>
        <s v="No Country for Old MenÂ "/>
        <s v="Ride AlongÂ "/>
        <s v="Bridget Jones's DiaryÂ "/>
        <s v="ChocolatÂ "/>
        <s v="Legally Blonde 2: Red, White &amp; BlondeÂ "/>
        <s v="Parental GuidanceÂ "/>
        <s v="No Strings AttachedÂ "/>
        <s v="TombstoneÂ "/>
        <s v="Romeo Must DieÂ "/>
        <s v="Final Destination 3Â "/>
        <s v="The Lucky OneÂ "/>
        <s v="Bridge to TerabithiaÂ "/>
        <s v="Finding NeverlandÂ "/>
        <s v="A Madea ChristmasÂ "/>
        <s v="The GreyÂ "/>
        <s v="Hide and SeekÂ "/>
        <s v="Anchorman: The Legend of Ron BurgundyÂ "/>
        <s v="GoodfellasÂ "/>
        <s v="Agent Cody BanksÂ "/>
        <s v="Nanny McPheeÂ "/>
        <s v="ScarfaceÂ "/>
        <s v="Nothing to LoseÂ "/>
        <s v="The Last EmperorÂ "/>
        <s v="ContrabandÂ "/>
        <s v="Money TalksÂ "/>
        <s v="There Will Be BloodÂ "/>
        <s v="The Wild Thornberrys MovieÂ "/>
        <s v="Rugrats Go WildÂ "/>
        <s v="Undercover BrotherÂ "/>
        <s v="The Sisterhood of the Traveling PantsÂ "/>
        <s v="Kiss of the DragonÂ "/>
        <s v="The House BunnyÂ "/>
        <s v="Million Dollar ArmÂ "/>
        <s v="The GiverÂ "/>
        <s v="What a Girl WantsÂ "/>
        <s v="Jeepers Creepers IIÂ "/>
        <s v="Good Luck ChuckÂ "/>
        <s v="Cradle 2 the GraveÂ "/>
        <s v="The HoursÂ "/>
        <s v="She's the ManÂ "/>
        <s v="Mr. Bean's HolidayÂ "/>
        <s v="Anacondas: The Hunt for the Blood OrchidÂ "/>
        <s v="Blood TiesÂ "/>
        <s v="August RushÂ "/>
        <s v="ElizabethÂ "/>
        <s v="Bride of ChuckyÂ "/>
        <s v="Tora! Tora! Tora!Â "/>
        <s v="Spice WorldÂ "/>
        <s v="Dance FlickÂ "/>
        <s v="The Shawshank RedemptionÂ "/>
        <s v="Crocodile Dundee in Los AngelesÂ "/>
        <s v="KingpinÂ "/>
        <s v="The GamblerÂ "/>
        <s v="August: Osage CountyÂ "/>
        <s v="A Lot Like LoveÂ "/>
        <s v="Eddie the EagleÂ "/>
        <s v="He Got GameÂ "/>
        <s v="Don Juan DeMarcoÂ "/>
        <s v="Dear JohnÂ "/>
        <s v="The LosersÂ "/>
        <s v="Don't Be Afraid of the DarkÂ "/>
        <s v="WarÂ "/>
        <s v="Punch-Drunk LoveÂ "/>
        <s v="EuroTripÂ "/>
        <s v="Half Past DeadÂ "/>
        <s v="Unaccompanied MinorsÂ "/>
        <s v="Bright Lights, Big CityÂ "/>
        <s v="The Adventures of PinocchioÂ "/>
        <s v="The BoxÂ "/>
        <s v="The RuinsÂ "/>
        <s v="The Next Best ThingÂ "/>
        <s v="My Soul to TakeÂ "/>
        <s v="The Girl Next DoorÂ "/>
        <s v="Maximum RiskÂ "/>
        <s v="Stealing HarvardÂ "/>
        <s v="LegendÂ "/>
        <s v="Shark Night 3DÂ "/>
        <s v="Angela's AshesÂ "/>
        <s v="Draft DayÂ "/>
        <s v="The ConspiratorÂ "/>
        <s v="Lords of DogtownÂ "/>
        <s v="The 33Â "/>
        <s v="Big Trouble in Little ChinaÂ "/>
        <s v="WarriorÂ "/>
        <s v="Michael CollinsÂ "/>
        <s v="GettysburgÂ "/>
        <s v="Stop-LossÂ "/>
        <s v="AbandonÂ "/>
        <s v="Brokedown PalaceÂ "/>
        <s v="The PossessionÂ "/>
        <s v="Mrs. WinterbourneÂ "/>
        <s v="Straw DogsÂ "/>
        <s v="The HoaxÂ "/>
        <s v="Stone ColdÂ "/>
        <s v="The RoadÂ "/>
        <s v="UnderclassmanÂ "/>
        <s v="Say It Isn't SoÂ "/>
        <s v="The World's Fastest IndianÂ "/>
        <s v="Tank GirlÂ "/>
        <s v="King's RansomÂ "/>
        <s v="BlindnessÂ "/>
        <s v="BloodRayneÂ "/>
        <s v="Where the Truth LiesÂ "/>
        <s v="Without LimitsÂ "/>
        <s v="Me and Orson WellesÂ "/>
        <s v="The Best OfferÂ "/>
        <s v="Bad Lieutenant: Port of Call New OrleansÂ "/>
        <s v="Little White LiesÂ "/>
        <s v="Love RanchÂ "/>
        <s v="The CounselorÂ "/>
        <s v="Kung Fu KillerÂ "/>
        <s v="Dangerous LiaisonsÂ "/>
        <s v="On the RoadÂ "/>
        <s v="Star Trek IV: The Voyage HomeÂ "/>
        <s v="Rocky BalboaÂ "/>
        <s v="Scream 2Â "/>
        <s v="Jane Got a GunÂ "/>
        <s v="Think Like a Man TooÂ "/>
        <s v="The Whole Nine YardsÂ "/>
        <s v="FootlooseÂ "/>
        <s v="Old SchoolÂ "/>
        <s v="The Fisher KingÂ "/>
        <s v="I Still Know What You Did Last SummerÂ "/>
        <s v="Return to MeÂ "/>
        <s v="Zack and Miri Make a PornoÂ "/>
        <s v="Nurse BettyÂ "/>
        <s v="The Men Who Stare at GoatsÂ "/>
        <s v="Double TakeÂ "/>
        <s v="Girl, InterruptedÂ "/>
        <s v="Win a Date with Tad Hamilton!Â "/>
        <s v="Muppets from SpaceÂ "/>
        <s v="The WizÂ "/>
        <s v="Ready to RumbleÂ "/>
        <s v="Play It to the BoneÂ "/>
        <s v="I Don't Know How She Does ItÂ "/>
        <s v="Piranha 3DÂ "/>
        <s v="Beyond the SeaÂ "/>
        <s v="Meet the DeedlesÂ "/>
        <s v="The Princess and the CobblerÂ "/>
        <s v="The Bridge of San Luis ReyÂ "/>
        <s v="FasterÂ "/>
        <s v="Howl's Moving CastleÂ "/>
        <s v="ZombielandÂ "/>
        <s v="The WaterboyÂ "/>
        <s v="Star Wars: Episode V - The Empire Strikes BackÂ "/>
        <s v="Bad BoysÂ "/>
        <s v="The Naked Gun 2Â½: The Smell of FearÂ "/>
        <s v="Final DestinationÂ "/>
        <s v="The Ides of MarchÂ "/>
        <s v="Pitch BlackÂ "/>
        <s v="Someone Like You...Â "/>
        <s v="HerÂ "/>
        <s v="Joy RideÂ "/>
        <s v="The Adventurer: The Curse of the Midas BoxÂ "/>
        <s v="Anywhere But HereÂ "/>
        <s v="The CrewÂ "/>
        <s v="HaywireÂ "/>
        <s v="Jaws: The RevengeÂ "/>
        <s v="Marvin's RoomÂ "/>
        <s v="The LongshotsÂ "/>
        <s v="The End of the AffairÂ "/>
        <s v="Harley Davidson and the Marlboro ManÂ "/>
        <s v="Coco Before ChanelÂ "/>
        <s v="ChÃ©riÂ "/>
        <s v="Vanity FairÂ "/>
        <s v="1408Â "/>
        <s v="SpaceballsÂ "/>
        <s v="The Water DivinerÂ "/>
        <s v="GhostÂ "/>
        <s v="There's Something About MaryÂ "/>
        <s v="The Santa ClauseÂ "/>
        <s v="The RookieÂ "/>
        <s v="The Game PlanÂ "/>
        <s v="The Bridges of Madison CountyÂ "/>
        <s v="The AnimalÂ "/>
        <s v="The Hundred-Foot JourneyÂ "/>
        <s v="The NetÂ "/>
        <s v="I Am SamÂ "/>
        <s v="Son of GodÂ "/>
        <s v="UnderworldÂ "/>
        <s v="DerailedÂ "/>
        <s v="The Informant!Â "/>
        <s v="ShadowlandsÂ "/>
        <s v="Deuce Bigalow: European GigoloÂ "/>
        <s v="Delivery ManÂ "/>
        <s v="Saving SilvermanÂ "/>
        <s v="Diary of a Wimpy Kid: Dog DaysÂ "/>
        <s v="Summer of SamÂ "/>
        <s v="Jay and Silent Bob Strike BackÂ "/>
        <s v="The Glass HouseÂ "/>
        <s v="Hail, Caesar!Â "/>
        <s v="Josie and the PussycatsÂ "/>
        <s v="HomefrontÂ "/>
        <s v="The Little VampireÂ "/>
        <s v="I Heart HuckabeesÂ "/>
        <s v="RoboCop 3Â "/>
        <s v="Megiddo: The Omega Code 2Â "/>
        <s v="Darling LiliÂ "/>
        <s v="Dudley Do-RightÂ "/>
        <s v="The Transporter RefueledÂ "/>
        <s v="Black BookÂ "/>
        <s v="Joyeux NoelÂ "/>
        <s v="Hit and RunÂ "/>
        <s v="Mad MoneyÂ "/>
        <s v="Before I Go to SleepÂ "/>
        <s v="StoneÂ "/>
        <s v="MoliÃ¨reÂ "/>
        <s v="Out of the FurnaceÂ "/>
        <s v="Michael ClaytonÂ "/>
        <s v="My Fellow AmericansÂ "/>
        <s v="Arlington RoadÂ "/>
        <s v="To Rome with LoveÂ "/>
        <s v="FirefoxÂ "/>
        <s v="South Park: Bigger Longer &amp; UncutÂ "/>
        <s v="Death at a FuneralÂ "/>
        <s v="Teenage Mutant Ninja Turtles IIIÂ "/>
        <s v="HardballÂ "/>
        <s v="Silver Linings PlaybookÂ "/>
        <s v="Freedom WritersÂ "/>
        <s v="The TransporterÂ "/>
        <s v="Never Back DownÂ "/>
        <s v="The Rage: Carrie 2Â "/>
        <s v="Away We GoÂ "/>
        <s v="Swing VoteÂ "/>
        <s v="Moonlight MileÂ "/>
        <s v="Tinker Tailor Soldier SpyÂ "/>
        <s v="MollyÂ "/>
        <s v="The BeaverÂ "/>
        <s v="The Best Little Whorehouse in TexasÂ "/>
        <s v="eXistenZÂ "/>
        <s v="Raiders of the Lost ArkÂ "/>
        <s v="Home Alone 2: Lost in New YorkÂ "/>
        <s v="Close Encounters of the Third KindÂ "/>
        <s v="PulseÂ "/>
        <s v="Beverly Hills Cop IIÂ "/>
        <s v="Bringing Down the HouseÂ "/>
        <s v="The Silence of the LambsÂ "/>
        <s v="Wayne's WorldÂ "/>
        <s v="Jackass 3DÂ "/>
        <s v="Jaws 2Â "/>
        <s v="Beverly Hills ChihuahuaÂ "/>
        <s v="The ConjuringÂ "/>
        <s v="Are We There Yet?Â "/>
        <s v="TammyÂ "/>
        <s v="School of RockÂ "/>
        <s v="Mortal KombatÂ "/>
        <s v="White ChicksÂ "/>
        <s v="The DescendantsÂ "/>
        <s v="HolesÂ "/>
        <s v="The Last SongÂ "/>
        <s v="12 Years a SlaveÂ "/>
        <s v="DrumlineÂ "/>
        <s v="Why Did I Get Married Too?Â "/>
        <s v="Edward ScissorhandsÂ "/>
        <s v="Me Before YouÂ "/>
        <s v="Madea's Witness ProtectionÂ "/>
        <s v="Bad MomsÂ "/>
        <s v="Date MovieÂ "/>
        <s v="Return to Never LandÂ "/>
        <s v="SelmaÂ "/>
        <s v="The Jungle Book 2Â "/>
        <s v="BoogeymanÂ "/>
        <s v="PremonitionÂ "/>
        <s v="The Tigger MovieÂ "/>
        <s v="MaxÂ "/>
        <s v="Epic MovieÂ "/>
        <s v="SpotlightÂ "/>
        <s v="Lakeview TerraceÂ "/>
        <s v="The Grudge 2Â "/>
        <s v="How Stella Got Her Groove BackÂ "/>
        <s v="Bill &amp; Ted's Bogus JourneyÂ "/>
        <s v="Man of the YearÂ "/>
        <s v="The AmericanÂ "/>
        <s v="SelenaÂ "/>
        <s v="Vampires SuckÂ "/>
        <s v="BabelÂ "/>
        <s v="This Is Where I Leave YouÂ "/>
        <s v="DoubtÂ "/>
        <s v="Team America: World PoliceÂ "/>
        <s v="Texas Chainsaw 3DÂ "/>
        <s v="CopycatÂ "/>
        <s v="Scary Movie 5Â "/>
        <s v="MilkÂ "/>
        <s v="RisenÂ "/>
        <s v="Ghost ShipÂ "/>
        <s v="A Very Harold &amp; Kumar 3D ChristmasÂ "/>
        <s v="Wild ThingsÂ "/>
        <s v="The DebtÂ "/>
        <s v="High FidelityÂ "/>
        <s v="One Missed CallÂ "/>
        <s v="Eye for an EyeÂ "/>
        <s v="The Bank JobÂ "/>
        <s v="Eternal Sunshine of the Spotless MindÂ "/>
        <s v="You AgainÂ "/>
        <s v="Street KingsÂ "/>
        <s v="The World's EndÂ "/>
        <s v="Nancy DrewÂ "/>
        <s v="DaybreakersÂ "/>
        <s v="She's Out of My LeagueÂ "/>
        <s v="Monte CarloÂ "/>
        <s v="Stay AliveÂ "/>
        <s v="Quigley Down UnderÂ "/>
        <s v="Alpha and OmegaÂ "/>
        <s v="The CovenantÂ "/>
        <s v="ShortsÂ "/>
        <s v="To Die ForÂ "/>
        <s v="NerveÂ "/>
        <s v="VampiresÂ "/>
        <s v="PsychoÂ "/>
        <s v="My Best Friend's GirlÂ "/>
        <s v="Endless LoveÂ "/>
        <s v="Georgia RuleÂ "/>
        <s v="Under the RainbowÂ "/>
        <s v="Simon BirchÂ "/>
        <s v="Reign Over MeÂ "/>
        <s v="Into the WildÂ "/>
        <s v="School for ScoundrelsÂ "/>
        <s v="Silent Hill: Revelation 3DÂ "/>
        <s v="From Dusk Till DawnÂ "/>
        <s v="Pooh's Heffalump MovieÂ "/>
        <s v="Home for the HolidaysÂ "/>
        <s v="Kung Fu HustleÂ "/>
        <s v="The Country BearsÂ "/>
        <s v="The Kite RunnerÂ "/>
        <s v="21 GramsÂ "/>
        <s v="PaparazziÂ "/>
        <s v="A Guy ThingÂ "/>
        <s v="LoserÂ "/>
        <s v="The Greatest Story Ever ToldÂ "/>
        <s v="Disaster MovieÂ "/>
        <s v="ArmoredÂ "/>
        <s v="The Man Who Knew Too LittleÂ "/>
        <s v="What's Your Number?Â "/>
        <s v="LockoutÂ "/>
        <s v="EnvyÂ "/>
        <s v="Crank: High VoltageÂ "/>
        <s v="Bullets Over BroadwayÂ "/>
        <s v="One Night with the KingÂ "/>
        <s v="The Quiet AmericanÂ "/>
        <s v="The Weather ManÂ "/>
        <s v="UndisputedÂ "/>
        <s v="Ghost TownÂ "/>
        <s v="12 RoundsÂ "/>
        <s v="Let Me InÂ "/>
        <s v="3 Ninjas Kick BackÂ "/>
        <s v="Be Kind RewindÂ "/>
        <s v="Mrs Henderson PresentsÂ "/>
        <s v="Triple 9Â "/>
        <s v="Deconstructing HarryÂ "/>
        <s v="Three to TangoÂ "/>
        <s v="BurntÂ "/>
        <s v="We're No AngelsÂ "/>
        <s v="Everyone Says I Love YouÂ "/>
        <s v="Death SentenceÂ "/>
        <s v="Everybody's FineÂ "/>
        <s v="Superbabies: Baby Geniuses 2Â "/>
        <s v="The ManÂ "/>
        <s v="Code Name: The CleanerÂ "/>
        <s v="Connie and CarlaÂ "/>
        <s v="Inherent ViceÂ "/>
        <s v="DoogalÂ "/>
        <s v="Battle of the YearÂ "/>
        <s v="An American CarolÂ "/>
        <s v="Machete KillsÂ "/>
        <s v="WillardÂ "/>
        <s v="Strange WildernessÂ "/>
        <s v="Topsy-TurvyÂ "/>
        <s v="Little BoyÂ "/>
        <s v="A Dangerous MethodÂ "/>
        <s v="A Scanner DarklyÂ "/>
        <s v="Chasing MavericksÂ "/>
        <s v="Alone in the DarkÂ "/>
        <s v="BandslamÂ "/>
        <s v="BirthÂ "/>
        <s v="A Most Violent YearÂ "/>
        <s v="Flash of GeniusÂ "/>
        <s v="I'm Not There.Â "/>
        <s v="The Cold Light of DayÂ "/>
        <s v="The Brothers BloomÂ "/>
        <s v="Synecdoche, New YorkÂ "/>
        <s v="Princess MononokeÂ "/>
        <s v="Bon voyageÂ "/>
        <s v="Can't Stop the MusicÂ "/>
        <s v="The PropositionÂ "/>
        <s v="CourageÂ "/>
        <s v="Marci XÂ "/>
        <s v="EquilibriumÂ "/>
        <s v="The Children of Huang ShiÂ "/>
        <s v="The YardsÂ "/>
        <s v="The Oogieloves in the Big Balloon AdventureÂ "/>
        <s v="By the SeaÂ "/>
        <s v="SteamboyÂ "/>
        <s v="The Game of Their LivesÂ "/>
        <s v="Rapa NuiÂ "/>
        <s v="Les couloirs du temps: Les visiteurs IIÂ "/>
        <s v="Dylan Dog: Dead of NightÂ "/>
        <s v="People I KnowÂ "/>
        <s v="The TempestÂ "/>
        <s v="The Painted VeilÂ "/>
        <s v="The Baader Meinhof ComplexÂ "/>
        <s v="Dances with WolvesÂ "/>
        <s v="Bad TeacherÂ "/>
        <s v="Sea of LoveÂ "/>
        <s v="A Cinderella StoryÂ "/>
        <s v="ScreamÂ "/>
        <s v="Thir13en GhostsÂ "/>
        <s v="Back to the FutureÂ "/>
        <s v="House on Haunted HillÂ "/>
        <s v="I Can Do Bad All by MyselfÂ "/>
        <s v="The SwitchÂ "/>
        <s v="Just MarriedÂ "/>
        <s v="The Devil's DoubleÂ "/>
        <s v="Thomas and the Magic RailroadÂ "/>
        <s v="The CraziesÂ "/>
        <s v="Spirited AwayÂ "/>
        <s v="The BountyÂ "/>
        <s v="The Book ThiefÂ "/>
        <s v="Sex DriveÂ "/>
        <s v="Leap YearÂ "/>
        <s v="Take Me Home TonightÂ "/>
        <s v="The NutcrackerÂ "/>
        <s v="Kansas CityÂ "/>
        <s v="The Amityville HorrorÂ "/>
        <s v="Adaptation.Â "/>
        <s v="Land of the DeadÂ "/>
        <s v="Fear and Loathing in Las VegasÂ "/>
        <s v="The Invention of LyingÂ "/>
        <s v="NeighborsÂ "/>
        <s v="The MaskÂ "/>
        <s v="BigÂ "/>
        <s v="Borat: Cultural Learnings of America for Make Benefit Glorious Nation of KazakhstanÂ "/>
        <s v="Legally BlondeÂ "/>
        <s v="Star Trek III: The Search for SpockÂ "/>
        <s v="The Exorcism of Emily RoseÂ "/>
        <s v="Deuce Bigalow: Male GigoloÂ "/>
        <s v="Left BehindÂ "/>
        <s v="The Family StoneÂ "/>
        <s v="Barbershop 2: Back in BusinessÂ "/>
        <s v="Bad SantaÂ "/>
        <s v="Austin Powers: International Man of MysteryÂ "/>
        <s v="My Big Fat Greek Wedding 2Â "/>
        <s v="Diary of a Wimpy Kid: Rodrick RulesÂ "/>
        <s v="PredatorÂ "/>
        <s v="AmadeusÂ "/>
        <s v="Prom NightÂ "/>
        <s v="Mean GirlsÂ "/>
        <s v="Under the Tuscan SunÂ "/>
        <s v="Gosford ParkÂ "/>
        <s v="Peggy Sue Got MarriedÂ "/>
        <s v="Birdman or (The Unexpected Virtue of Ignorance)Â "/>
        <s v="Blue JasmineÂ "/>
        <s v="United 93Â "/>
        <s v="HoneyÂ "/>
        <s v="Spy HardÂ "/>
        <s v="The FogÂ "/>
        <s v="Soul SurferÂ "/>
        <s v="Observe and ReportÂ "/>
        <s v="Conan the DestroyerÂ "/>
        <s v="Raging BullÂ "/>
        <s v="Love HappensÂ "/>
        <s v="Young Sherlock HolmesÂ "/>
        <s v="FameÂ "/>
        <s v="127 HoursÂ "/>
        <s v="Small Time CrooksÂ "/>
        <s v="Center StageÂ "/>
        <s v="Love the CoopersÂ "/>
        <s v="Catch That KidÂ "/>
        <s v="Life as a HouseÂ "/>
        <s v="Steve JobsÂ "/>
        <s v="I Love You, Beth CooperÂ "/>
        <s v="Youth in RevoltÂ "/>
        <s v="The Legend of the Lone RangerÂ "/>
        <s v="The Tailor of PanamaÂ "/>
        <s v="GetawayÂ "/>
        <s v="The Ice StormÂ "/>
        <s v="And So It GoesÂ "/>
        <s v="Troop Beverly HillsÂ "/>
        <s v="Being JuliaÂ "/>
        <s v="9Â½ WeeksÂ "/>
        <s v="DragonslayerÂ "/>
        <s v="The Last StationÂ "/>
        <s v="Ed WoodÂ "/>
        <s v="Labor DayÂ "/>
        <s v="Mongol: The Rise of Genghis KhanÂ "/>
        <s v="RocknRollaÂ "/>
        <s v="MegaforceÂ "/>
        <s v="HamletÂ "/>
        <s v="Midnight SpecialÂ "/>
        <s v="Anything ElseÂ "/>
        <s v="The Railway ManÂ "/>
        <s v="The White RibbonÂ "/>
        <s v="The WraithÂ "/>
        <s v="The Salton SeaÂ "/>
        <s v="One Man's HeroÂ "/>
        <s v="RenaissanceÂ "/>
        <s v="SuperbadÂ "/>
        <s v="Step Up 2: The StreetsÂ "/>
        <s v="Hoodwinked!Â "/>
        <s v="Hotel RwandaÂ "/>
        <s v="HitmanÂ "/>
        <s v="Black NativityÂ "/>
        <s v="City of GhostsÂ "/>
        <s v="The OthersÂ "/>
        <s v="AliensÂ "/>
        <s v="My Fair LadyÂ "/>
        <s v="I Know What You Did Last SummerÂ "/>
        <s v="Let's Be CopsÂ "/>
        <s v="SidewaysÂ "/>
        <s v="BeerfestÂ "/>
        <s v="HalloweenÂ "/>
        <s v="Good Boy!Â "/>
        <s v="The Best Man HolidayÂ "/>
        <s v="Smokin' AcesÂ "/>
        <s v="Saw 3D: The Final ChapterÂ "/>
        <s v="40 Days and 40 NightsÂ "/>
        <s v="A Night at the RoxburyÂ "/>
        <s v="BeastlyÂ "/>
        <s v="The Hills Have EyesÂ "/>
        <s v="Dickie Roberts: Former Child StarÂ "/>
        <s v="McFarland, USAÂ "/>
        <s v="Pitch PerfectÂ "/>
        <s v="Summer CatchÂ "/>
        <s v="A Simple PlanÂ "/>
        <s v="TheyÂ "/>
        <s v="Larry the Cable Guy: Health InspectorÂ "/>
        <s v="The Adventures of Elmo in GrouchlandÂ "/>
        <s v="Brooklyn's FinestÂ "/>
        <s v="Evil DeadÂ "/>
        <s v="My Life in RuinsÂ "/>
        <s v="American DreamzÂ "/>
        <s v="Superman IV: The Quest for PeaceÂ "/>
        <s v="Running ScaredÂ "/>
        <s v="Shanghai SurpriseÂ "/>
        <s v="The IllusionistÂ "/>
        <s v="RoarÂ "/>
        <s v="Veronica GuerinÂ "/>
        <s v="Escobar: Paradise LostÂ "/>
        <s v="Southland TalesÂ "/>
        <s v="The ApparitionÂ "/>
        <s v="My GirlÂ "/>
        <s v="Fur: An Imaginary Portrait of Diane ArbusÂ "/>
        <s v="Wall StreetÂ "/>
        <s v="Sense and SensibilityÂ "/>
        <s v="Becoming JaneÂ "/>
        <s v="Sydney WhiteÂ "/>
        <s v="House of Sand and FogÂ "/>
        <s v="Dead Poets SocietyÂ "/>
        <s v="Dumb &amp; DumberÂ "/>
        <s v="When Harry Met Sally...Â "/>
        <s v="The VerdictÂ "/>
        <s v="Road TripÂ "/>
        <s v="Varsity BluesÂ "/>
        <s v="The ArtistÂ "/>
        <s v="The UnbornÂ "/>
        <s v="Moonrise KingdomÂ "/>
        <s v="The Texas Chainsaw Massacre: The BeginningÂ "/>
        <s v="The Young MessiahÂ "/>
        <s v="The Master of DisguiseÂ "/>
        <s v="Pan's LabyrinthÂ "/>
        <s v="See Spot RunÂ "/>
        <s v="Baby BoyÂ "/>
        <s v="The RoommateÂ "/>
        <s v="Joe DirtÂ "/>
        <s v="Double ImpactÂ "/>
        <s v="Hot FuzzÂ "/>
        <s v="The WomenÂ "/>
        <s v="Vicky Cristina BarcelonaÂ "/>
        <s v="Boys and GirlsÂ "/>
        <s v="White OleanderÂ "/>
        <s v="Jennifer's BodyÂ "/>
        <s v="Drowning MonaÂ "/>
        <s v="Radio DaysÂ "/>
        <s v="Remember MeÂ "/>
        <s v="How to DealÂ "/>
        <s v="My Stepmother Is an AlienÂ "/>
        <s v="PhiladelphiaÂ "/>
        <s v="The Thirteenth FloorÂ "/>
        <s v="DuetsÂ "/>
        <s v="Hollywood EndingÂ "/>
        <s v="Detroit Rock CityÂ "/>
        <s v="HighlanderÂ "/>
        <s v="Things We Lost in the FireÂ "/>
        <s v="SteelÂ "/>
        <s v="The ImmigrantÂ "/>
        <s v="The White CountessÂ "/>
        <s v="TranceÂ "/>
        <s v="Soul PlaneÂ "/>
        <s v="GoodÂ "/>
        <s v="Enter the VoidÂ "/>
        <s v="VampsÂ "/>
        <s v="The HomesmanÂ "/>
        <s v="Juwanna MannÂ "/>
        <s v="Slow BurnÂ "/>
        <s v="WasabiÂ "/>
        <s v="SlitherÂ "/>
        <s v="Beverly Hills CopÂ "/>
        <s v="Home AloneÂ "/>
        <s v="3 Men and a BabyÂ "/>
        <s v="TootsieÂ "/>
        <s v="Top GunÂ "/>
        <s v="Crouching Tiger, Hidden DragonÂ "/>
        <s v="American BeautyÂ "/>
        <s v="The King's SpeechÂ "/>
        <s v="TwinsÂ "/>
        <s v="The Yellow HandkerchiefÂ "/>
        <s v="The Color PurpleÂ "/>
        <s v="The Imitation GameÂ "/>
        <s v="Private BenjaminÂ "/>
        <s v="Diary of a Wimpy KidÂ "/>
        <s v="MamaÂ "/>
        <s v="National Lampoon's VacationÂ "/>
        <s v="Bad GrandpaÂ "/>
        <s v="The QueenÂ "/>
        <s v="BeetlejuiceÂ "/>
        <s v="Why Did I Get Married?Â "/>
        <s v="Little WomenÂ "/>
        <s v="The Woman in BlackÂ "/>
        <s v="When a Stranger CallsÂ "/>
        <s v="Big Fat LiarÂ "/>
        <s v="Wag the DogÂ "/>
        <s v="The Lizzie McGuire MovieÂ "/>
        <s v="SnitchÂ "/>
        <s v="KrampusÂ "/>
        <s v="The FacultyÂ "/>
        <s v="Cop LandÂ "/>
        <s v="Not Another Teen MovieÂ "/>
        <s v="End of WatchÂ "/>
        <s v="The SkullsÂ "/>
        <s v="The Theory of EverythingÂ "/>
        <s v="Malibu's Most WantedÂ "/>
        <s v="Where the Heart IsÂ "/>
        <s v="Lawrence of ArabiaÂ "/>
        <s v="Halloween IIÂ "/>
        <s v="WildÂ "/>
        <s v="The Last House on the LeftÂ "/>
        <s v="The Wedding DateÂ "/>
        <s v="Halloween: ResurrectionÂ "/>
        <s v="The Princess BrideÂ "/>
        <s v="The Great DebatersÂ "/>
        <s v="DriveÂ "/>
        <s v="Confessions of a Teenage Drama QueenÂ "/>
        <s v="The Object of My AffectionÂ "/>
        <s v="28 Weeks LaterÂ "/>
        <s v="When the Game Stands TallÂ "/>
        <s v="Because of Winn-DixieÂ "/>
        <s v="Love &amp; BasketballÂ "/>
        <s v="Grosse Pointe BlankÂ "/>
        <s v="All About SteveÂ "/>
        <s v="Book of Shadows: Blair Witch 2Â "/>
        <s v="The CraftÂ "/>
        <s v="Match PointÂ "/>
        <s v="Ramona and BeezusÂ "/>
        <s v="The Remains of the DayÂ "/>
        <s v="Boogie NightsÂ "/>
        <s v="Nowhere to RunÂ "/>
        <s v="FlickaÂ "/>
        <s v="The Hills Have Eyes IIÂ "/>
        <s v="Urban Legends: Final CutÂ "/>
        <s v="Tuck EverlastingÂ "/>
        <s v="The MarineÂ "/>
        <s v="KeanuÂ "/>
        <s v="Country StrongÂ "/>
        <s v="Disturbing BehaviorÂ "/>
        <s v="The Place Beyond the PinesÂ "/>
        <s v="The November ManÂ "/>
        <s v="Eye of the BeholderÂ "/>
        <s v="The Hurt LockerÂ "/>
        <s v="FirestarterÂ "/>
        <s v="Killing Them SoftlyÂ "/>
        <s v="A Most Wanted ManÂ "/>
        <s v="Freddy Got FingeredÂ "/>
        <s v="The Pirates Who Don't Do Anything: A VeggieTales MovieÂ "/>
        <s v="Highlander: EndgameÂ "/>
        <s v="IdlewildÂ "/>
        <s v="One DayÂ "/>
        <s v="Whip ItÂ "/>
        <s v="ConfidenceÂ "/>
        <s v="The MuseÂ "/>
        <s v="De-LovelyÂ "/>
        <s v="New York StoriesÂ "/>
        <s v="Barney's Great AdventureÂ "/>
        <s v="The Man with the Iron FistsÂ "/>
        <s v="Home FriesÂ "/>
        <s v="Here on EarthÂ "/>
        <s v="BrazilÂ "/>
        <s v="Raise Your VoiceÂ "/>
        <s v="The Big LebowskiÂ "/>
        <s v="Black Snake MoanÂ "/>
        <s v="Dark BlueÂ "/>
        <s v="A Mighty HeartÂ "/>
        <s v="Whatever It TakesÂ "/>
        <s v="Boat TripÂ "/>
        <s v="The Importance of Being EarnestÂ "/>
        <s v="HootÂ "/>
        <s v="In BrugesÂ "/>
        <s v="PeeplesÂ "/>
        <s v="The RockerÂ "/>
        <s v="Post GradÂ "/>
        <s v="Promised LandÂ "/>
        <s v="Whatever WorksÂ "/>
        <s v="The In CrowdÂ "/>
        <s v="Three BurialsÂ "/>
        <s v="Jakob the LiarÂ "/>
        <s v="Kiss Kiss Bang BangÂ "/>
        <s v="Idle HandsÂ "/>
        <s v="Mulholland DriveÂ "/>
        <s v="You Will Meet a Tall Dark StrangerÂ "/>
        <s v="Never Let Me GoÂ "/>
        <s v="TranssiberianÂ "/>
        <s v="The Clan of the Cave BearÂ "/>
        <s v="Crazy in AlabamaÂ "/>
        <s v="Funny GamesÂ "/>
        <s v="MetropolisÂ "/>
        <s v="District B13Â "/>
        <s v="Things to Do in Denver When You're DeadÂ "/>
        <s v="The AssassinÂ "/>
        <s v="Buffalo SoldiersÂ "/>
        <s v="Ong-bak 2Â "/>
        <s v="The Midnight Meat TrainÂ "/>
        <s v="The Son of No OneÂ "/>
        <s v="All the Queen's MenÂ "/>
        <s v="The Good NightÂ "/>
        <s v="Groundhog DayÂ "/>
        <s v="Magic Mike XXLÂ "/>
        <s v="Romeo + JulietÂ "/>
        <s v="Sarah's KeyÂ "/>
        <s v="UnforgivenÂ "/>
        <s v="ManderlayÂ "/>
        <s v="Slumdog MillionaireÂ "/>
        <s v="Fatal AttractionÂ "/>
        <s v="Pretty WomanÂ "/>
        <s v="Crocodile Dundee IIÂ "/>
        <s v="Born on the Fourth of JulyÂ "/>
        <s v="Cool RunningsÂ "/>
        <s v="My Bloody ValentineÂ "/>
        <s v="Stomp the YardÂ "/>
        <s v="The Spy Who Loved MeÂ "/>
        <s v="Urban LegendÂ "/>
        <s v="White FangÂ "/>
        <s v="SuperstarÂ "/>
        <s v="The Iron LadyÂ "/>
        <s v="Jonah: A VeggieTales MovieÂ "/>
        <s v="Poetic JusticeÂ "/>
        <s v="All About the BenjaminsÂ "/>
        <s v="Vampire in BrooklynÂ "/>
        <s v="An American HauntingÂ "/>
        <s v="My Boss's DaughterÂ "/>
        <s v="A Perfect GetawayÂ "/>
        <s v="Our Family WeddingÂ "/>
        <s v="Dead Man on CampusÂ "/>
        <s v="Tea with MussoliniÂ "/>
        <s v="ThinnerÂ "/>
        <s v="CrooklynÂ "/>
        <s v="Jason XÂ "/>
        <s v="BobbyÂ "/>
        <s v="Head Over HeelsÂ "/>
        <s v="Fun SizeÂ "/>
        <s v="Little ChildrenÂ "/>
        <s v="GossipÂ "/>
        <s v="A Walk on the MoonÂ "/>
        <s v="Catch a FireÂ "/>
        <s v="Soul SurvivorsÂ "/>
        <s v="Jefferson in ParisÂ "/>
        <s v="CaravansÂ "/>
        <s v="Mr. TurnerÂ "/>
        <s v="Amen.Â "/>
        <s v="The Lucky OnesÂ "/>
        <s v="MargaretÂ "/>
        <s v="FlippedÂ "/>
        <s v="Brokeback MountainÂ "/>
        <s v="CluelessÂ "/>
        <s v="Far from HeavenÂ "/>
        <s v="Hot Tub Time Machine 2Â "/>
        <s v="QuillsÂ "/>
        <s v="Seven PsychopathsÂ "/>
        <s v="DownfallÂ "/>
        <s v="The Sea InsideÂ "/>
        <s v="Good Morning, VietnamÂ "/>
        <s v="The Last GodfatherÂ "/>
        <s v="Justin Bieber: Never Say NeverÂ "/>
        <s v="Black SwanÂ "/>
        <s v="The Godfather: Part IIÂ "/>
        <s v="Save the Last DanceÂ "/>
        <s v="A Nightmare on Elm Street 4: The Dream MasterÂ "/>
        <s v="Miracles from HeavenÂ "/>
        <s v="Dude, Where's My Car?Â "/>
        <s v="Young GunsÂ "/>
        <s v="St. VincentÂ "/>
        <s v="About Last NightÂ "/>
        <s v="10 Things I Hate About YouÂ "/>
        <s v="The New GuyÂ "/>
        <s v="Loaded Weapon 1Â "/>
        <s v="The ShallowsÂ "/>
        <s v="The Butterfly EffectÂ "/>
        <s v="Snow DayÂ "/>
        <s v="This ChristmasÂ "/>
        <s v="Baby GeniusesÂ "/>
        <s v="The Big HitÂ "/>
        <s v="Harriet the SpyÂ "/>
        <s v="Child's Play 2Â "/>
        <s v="No Good DeedÂ "/>
        <s v="The MistÂ "/>
        <s v="Ex MachinaÂ "/>
        <s v="Being John MalkovichÂ "/>
        <s v="Two Can Play That GameÂ "/>
        <s v="Earth to EchoÂ "/>
        <s v="Crazy/BeautifulÂ "/>
        <s v="Letters from Iwo JimaÂ "/>
        <s v="The Astronaut FarmerÂ "/>
        <s v="WooÂ "/>
        <s v="RoomÂ "/>
        <s v="Dirty WorkÂ "/>
        <s v="Serial MomÂ "/>
        <s v="DickÂ "/>
        <s v="Light It UpÂ "/>
        <s v="54Â "/>
        <s v="Bubble BoyÂ "/>
        <s v="Birthday GirlÂ "/>
        <s v="21 &amp; OverÂ "/>
        <s v="Paris, je t'aimeÂ "/>
        <s v="Resurrecting the ChampÂ "/>
        <s v="AdmissionÂ "/>
        <s v="The Widow of Saint-PierreÂ "/>
        <s v="ChloeÂ "/>
        <s v="FaithfulÂ "/>
        <s v="Find Me GuiltyÂ "/>
        <s v="The Perks of Being a WallflowerÂ "/>
        <s v="Excessive ForceÂ "/>
        <s v="InfamousÂ "/>
        <s v="The ClaimÂ "/>
        <s v="The Vatican TapesÂ "/>
        <s v="Attack the BlockÂ "/>
        <s v="In the Land of Blood and HoneyÂ "/>
        <s v="The CallÂ "/>
        <s v="Operation ChromiteÂ "/>
        <s v="The Crocodile Hunter: Collision CourseÂ "/>
        <s v="I Love You Phillip MorrisÂ "/>
        <s v="Antwone FisherÂ "/>
        <s v="The Emperor's ClubÂ "/>
        <s v="True RomanceÂ "/>
        <s v="Glengarry Glen RossÂ "/>
        <s v="The Killer Inside MeÂ "/>
        <s v="Sorority RowÂ "/>
        <s v="Lars and the Real GirlÂ "/>
        <s v="The Boy in the Striped PajamasÂ "/>
        <s v="Dancer in the DarkÂ "/>
        <s v="Oscar and LucindaÂ "/>
        <s v="The FuneralÂ "/>
        <s v="Solitary ManÂ "/>
        <s v="MacheteÂ "/>
        <s v="Casino JackÂ "/>
        <s v="The Land Before TimeÂ "/>
        <s v="Tae Guk Gi: The Brotherhood of WarÂ "/>
        <s v="The Perfect GameÂ "/>
        <s v="The ExorcistÂ "/>
        <s v="JawsÂ "/>
        <s v="American PieÂ "/>
        <s v="Ernest &amp; CelestineÂ "/>
        <s v="The Golden ChildÂ "/>
        <s v="Think Like a ManÂ "/>
        <s v="BarbershopÂ "/>
        <s v="Star Trek II: The Wrath of KhanÂ "/>
        <s v="Ace Ventura: Pet DetectiveÂ "/>
        <s v="WarGamesÂ "/>
        <s v="WitnessÂ "/>
        <s v="Act of ValorÂ "/>
        <s v="Step UpÂ "/>
        <s v="Beavis and Butt-Head Do AmericaÂ "/>
        <s v="Jackie BrownÂ "/>
        <s v="Harold &amp; Kumar Escape from Guantanamo BayÂ "/>
        <s v="ChronicleÂ "/>
        <s v="YentlÂ "/>
        <s v="Time BanditsÂ "/>
        <s v="CrossroadsÂ "/>
        <s v="Project XÂ "/>
        <s v="One Hour PhotoÂ "/>
        <s v="QuarantineÂ "/>
        <s v="The EyeÂ "/>
        <s v="Johnson Family VacationÂ "/>
        <s v="How HighÂ "/>
        <s v="The Muppet Christmas CarolÂ "/>
        <s v="FridaÂ "/>
        <s v="Katy Perry: Part of MeÂ "/>
        <s v="The Fault in Our StarsÂ "/>
        <s v="RoundersÂ "/>
        <s v="Top FiveÂ "/>
        <s v="Stir of EchoesÂ "/>
        <s v="PhilomenaÂ "/>
        <s v="The Upside of AngerÂ "/>
        <s v="AquamarineÂ "/>
        <s v="Paper TownsÂ "/>
        <s v="NebraskaÂ "/>
        <s v="Tales from the Crypt: Demon KnightÂ "/>
        <s v="Max Keeble's Big MoveÂ "/>
        <s v="Young AdultÂ "/>
        <s v="CrankÂ "/>
        <s v="Living Out LoudÂ "/>
        <s v="Das BootÂ "/>
        <s v="Sorority BoysÂ "/>
        <s v="About TimeÂ "/>
        <s v="House of Flying DaggersÂ "/>
        <s v="ArbitrageÂ "/>
        <s v="Project AlmanacÂ "/>
        <s v="Cadillac RecordsÂ "/>
        <s v="ScrewedÂ "/>
        <s v="FortressÂ "/>
        <s v="For Your ConsiderationÂ "/>
        <s v="CelebrityÂ "/>
        <s v="Running with ScissorsÂ "/>
        <s v="From Justin to KellyÂ "/>
        <s v="Girl 6Â "/>
        <s v="In the CutÂ "/>
        <s v="Two LoversÂ "/>
        <s v="Last OrdersÂ "/>
        <s v="RavenousÂ "/>
        <s v="Charlie BartlettÂ "/>
        <s v="The Great BeautyÂ "/>
        <s v="The Dangerous Lives of Altar BoysÂ "/>
        <s v="StokerÂ "/>
        <s v="2046Â "/>
        <s v="Married LifeÂ "/>
        <s v="DumaÂ "/>
        <s v="OndineÂ "/>
        <s v="BrotherÂ "/>
        <s v="Welcome to CollinwoodÂ "/>
        <s v="Critical CareÂ "/>
        <s v="The Life Before Her EyesÂ "/>
        <s v="TradeÂ "/>
        <s v="FatelessÂ "/>
        <s v="Breakfast of ChampionsÂ "/>
        <s v="City of Life and DeathÂ "/>
        <s v="5 Days of WarÂ "/>
        <s v="10 Days in a MadhouseÂ "/>
        <s v="Heaven Is for RealÂ "/>
        <s v="SnatchÂ "/>
        <s v="Pet SemataryÂ "/>
        <s v="MadadayoÂ "/>
        <s v="GremlinsÂ "/>
        <s v="Star Wars: Episode IV - A New HopeÂ "/>
        <s v="Dirty GrandpaÂ "/>
        <s v="Doctor ZhivagoÂ "/>
        <s v="High School Musical 3: Senior YearÂ "/>
        <s v="The FighterÂ "/>
        <s v="My Cousin VinnyÂ "/>
        <s v="If I StayÂ "/>
        <s v="Major LeagueÂ "/>
        <s v="Phone BoothÂ "/>
        <s v="A Walk to RememberÂ "/>
        <s v="Dead Man WalkingÂ "/>
        <s v="Cruel IntentionsÂ "/>
        <s v="Saw VIÂ "/>
        <s v="The Secret Life of BeesÂ "/>
        <s v="Corky RomanoÂ "/>
        <s v="Raising CainÂ "/>
        <s v="Invaders from MarsÂ "/>
        <s v="BrooklynÂ "/>
        <s v="Out ColdÂ "/>
        <s v="The Ladies ManÂ "/>
        <s v="QuartetÂ "/>
        <s v="TomcatsÂ "/>
        <s v="FrailtyÂ "/>
        <s v="Woman in GoldÂ "/>
        <s v="KinseyÂ "/>
        <s v="Army of DarknessÂ "/>
        <s v="SlackersÂ "/>
        <s v="What's Eating Gilbert GrapeÂ "/>
        <s v="The Visual Bible: The Gospel of JohnÂ "/>
        <s v="Vera DrakeÂ "/>
        <s v="The GuruÂ "/>
        <s v="The Perez FamilyÂ "/>
        <s v="Inside Llewyn DavisÂ "/>
        <s v="OÂ "/>
        <s v="Return to the Blue LagoonÂ "/>
        <s v="Copying BeethovenÂ "/>
        <s v="Saw VÂ "/>
        <s v="JindabyneÂ "/>
        <s v="Kabhi Alvida Naa KehnaÂ "/>
        <s v="An Ideal HusbandÂ "/>
        <s v="The Last Days on MarsÂ "/>
        <s v="DarknessÂ "/>
        <s v="2001: A Space OdysseyÂ "/>
        <s v="E.T. the Extra-TerrestrialÂ "/>
        <s v="In the Land of WomenÂ "/>
        <s v="There Goes My BabyÂ "/>
        <s v="For Greater Glory: The True Story of CristiadaÂ "/>
        <s v="Good Will HuntingÂ "/>
        <s v="Saw IIIÂ "/>
        <s v="StripesÂ "/>
        <s v="Bring It OnÂ "/>
        <s v="The Purge: Election YearÂ "/>
        <s v="She's All ThatÂ "/>
        <s v="Saw IVÂ "/>
        <s v="White NoiseÂ "/>
        <s v="Madea's Family ReunionÂ "/>
        <s v="The Color of MoneyÂ "/>
        <s v="The Mighty DucksÂ "/>
        <s v="The GrudgeÂ "/>
        <s v="Happy GilmoreÂ "/>
        <s v="Jeepers CreepersÂ "/>
        <s v="Bill &amp; Ted's Excellent AdventureÂ "/>
        <s v="Oliver!Â "/>
        <s v="The Best Exotic Marigold HotelÂ "/>
        <s v="Recess: School's OutÂ "/>
        <s v="Mad Max Beyond ThunderdomeÂ "/>
        <s v="The BoyÂ "/>
        <s v="DevilÂ "/>
        <s v="Friday After NextÂ "/>
        <s v="Insidious: Chapter 3Â "/>
        <s v="The Last DragonÂ "/>
        <s v="The Lawnmower ManÂ "/>
        <s v="Nick and Norah's Infinite PlaylistÂ "/>
        <s v="DogmaÂ "/>
        <s v="The Banger SistersÂ "/>
        <s v="Twilight Zone: The MovieÂ "/>
        <s v="Road HouseÂ "/>
        <s v="A Low Down Dirty ShameÂ "/>
        <s v="SwimfanÂ "/>
        <s v="Employee of the MonthÂ "/>
        <s v="Can't Hardly WaitÂ "/>
        <s v="The OutsidersÂ "/>
        <s v="Sinister 2Â "/>
        <s v="SparkleÂ "/>
        <s v="ValentineÂ "/>
        <s v="The Fourth KindÂ "/>
        <s v="A Prairie Home CompanionÂ "/>
        <s v="Sugar HillÂ "/>
        <s v="RushmoreÂ "/>
        <s v="SkylineÂ "/>
        <s v="The Second Best Exotic Marigold HotelÂ "/>
        <s v="Kit Kittredge: An American GirlÂ "/>
        <s v="The Perfect ManÂ "/>
        <s v="Mo' Better BluesÂ "/>
        <s v="Kung Pow: Enter the FistÂ "/>
        <s v="TremorsÂ "/>
        <s v="Wrong TurnÂ "/>
        <s v="The CorruptorÂ "/>
        <s v="MudÂ "/>
        <s v="Reno 911!: MiamiÂ "/>
        <s v="One Direction: This Is UsÂ "/>
        <s v="Hey Arnold! The MovieÂ "/>
        <s v="My Week with MarilynÂ "/>
        <s v="The MatadorÂ "/>
        <s v="Love JonesÂ "/>
        <s v="The GiftÂ "/>
        <s v="End of the SpearÂ "/>
        <s v="Get Over ItÂ "/>
        <s v="Office SpaceÂ "/>
        <s v="Drop Dead GorgeousÂ "/>
        <s v="Big EyesÂ "/>
        <s v="Very Bad ThingsÂ "/>
        <s v="SleepoverÂ "/>
        <s v="MacGruberÂ "/>
        <s v="Dirty Pretty ThingsÂ "/>
        <s v="Movie 43Â "/>
        <s v="Over Her Dead BodyÂ "/>
        <s v="Seeking a Friend for the End of the WorldÂ "/>
        <s v="American History XÂ "/>
        <s v="The CollectionÂ "/>
        <s v="Teacher's PetÂ "/>
        <s v="The Red ViolinÂ "/>
        <s v="The Straight StoryÂ "/>
        <s v="Deuces WildÂ "/>
        <s v="Bad WordsÂ "/>
        <s v="Black or WhiteÂ "/>
        <s v="On the LineÂ "/>
        <s v="Rescue DawnÂ "/>
        <s v="Danny CollinsÂ "/>
        <s v="Jeff, Who Lives at HomeÂ "/>
        <s v="I Am LoveÂ "/>
        <s v="Atlas Shrugged II: The StrikeÂ "/>
        <s v="Romeo Is BleedingÂ "/>
        <s v="The LimeyÂ "/>
        <s v="CrashÂ "/>
        <s v="The House of MirthÂ "/>
        <s v="MaloneÂ "/>
        <s v="Peaceful WarriorÂ "/>
        <s v="Bucky Larson: Born to Be a StarÂ "/>
        <s v="BamboozledÂ "/>
        <s v="The ForestÂ "/>
        <s v="SphinxÂ "/>
        <s v="While We're YoungÂ "/>
        <s v="A Better LifeÂ "/>
        <s v="SpiderÂ "/>
        <s v="Gun ShyÂ "/>
        <s v="Nicholas NicklebyÂ "/>
        <s v="The IcemanÂ "/>
        <s v="Cecil B. DeMentedÂ "/>
        <s v="Killer JoeÂ "/>
        <s v="The JonesesÂ "/>
        <s v="Owning MahownyÂ "/>
        <s v="The Brothers SolomonÂ "/>
        <s v="My Blueberry NightsÂ "/>
        <s v="Swept AwayÂ "/>
        <s v="War, Inc.Â "/>
        <s v="Shaolin SoccerÂ "/>
        <s v="The Brown BunnyÂ "/>
        <s v="The SwindleÂ "/>
        <s v="RosewaterÂ "/>
        <s v="Imaginary HeroesÂ "/>
        <s v="High Heels and Low LifesÂ "/>
        <s v="SeveranceÂ "/>
        <s v="EdmondÂ "/>
        <s v="Police Academy: Mission to MoscowÂ "/>
        <s v="Cinco de Mayo, La BatallaÂ "/>
        <s v="An Alan Smithee Film: Burn Hollywood BurnÂ "/>
        <s v="The Open RoadÂ "/>
        <s v="The Good GuyÂ "/>
        <s v="MotherhoodÂ "/>
        <s v="Blonde AmbitionÂ "/>
        <s v="The Oxford MurdersÂ "/>
        <s v="EulogyÂ "/>
        <s v="Of Horses and MenÂ "/>
        <s v="The Good, the Bad, the WeirdÂ "/>
        <s v="The Lost CityÂ "/>
        <s v="Next FridayÂ "/>
        <s v="You Only Live TwiceÂ "/>
        <s v="AmourÂ "/>
        <s v="Poltergeist IIIÂ "/>
        <s v="It's a Mad, Mad, Mad, Mad WorldÂ "/>
        <s v="Richard IIIÂ "/>
        <s v="KitesÂ "/>
        <s v="MelancholiaÂ "/>
        <s v="Jab Tak Hai JaanÂ "/>
        <s v="AlienÂ "/>
        <s v="The Texas Chain Saw MassacreÂ "/>
        <s v="The RunawaysÂ "/>
        <s v="Fiddler on the RoofÂ "/>
        <s v="ThunderballÂ "/>
        <s v="Set It OffÂ "/>
        <s v="The Best ManÂ "/>
        <s v="Child's PlayÂ "/>
        <s v="SickoÂ "/>
        <s v="The Purge: AnarchyÂ "/>
        <s v="Down to YouÂ "/>
        <s v="Harold &amp; Kumar Go to White CastleÂ "/>
        <s v="The ContenderÂ "/>
        <s v="Boiler RoomÂ "/>
        <s v="Black ChristmasÂ "/>
        <s v="Henry VÂ "/>
        <s v="The Way of the GunÂ "/>
        <s v="Igby Goes DownÂ "/>
        <s v="PCUÂ "/>
        <s v="GracieÂ "/>
        <s v="Trust the ManÂ "/>
        <s v="Hamlet 2Â "/>
        <s v="Glee: The 3D Concert MovieÂ "/>
        <s v="The Legend of SuriyothaiÂ "/>
        <s v="Two Evil EyesÂ "/>
        <s v="All or NothingÂ "/>
        <s v="Princess KaiulaniÂ "/>
        <s v="Opal DreamÂ "/>
        <s v="Flame and CitronÂ "/>
        <s v="UndiscoveredÂ "/>
        <s v="Crocodile DundeeÂ "/>
        <s v="AwakeÂ "/>
        <s v="Skin TradeÂ "/>
        <s v="Crazy HeartÂ "/>
        <s v="The RoseÂ "/>
        <s v="Baggage ClaimÂ "/>
        <s v="ElectionÂ "/>
        <s v="The DUFFÂ "/>
        <s v="GlitterÂ "/>
        <s v="Bright StarÂ "/>
        <s v="My Name Is KhanÂ "/>
        <s v="LimboÂ "/>
        <s v="Repo! The Genetic OperaÂ "/>
        <s v="Pulp FictionÂ "/>
        <s v="NightcrawlerÂ "/>
        <s v="Club DreadÂ "/>
        <s v="The Sound of MusicÂ "/>
        <s v="SplashÂ "/>
        <s v="Little Miss SunshineÂ "/>
        <s v="Stand by MeÂ "/>
        <s v="28 Days Later...Â "/>
        <s v="You Got ServedÂ "/>
        <s v="Escape from AlcatrazÂ "/>
        <s v="Brown SugarÂ "/>
        <s v="A Thin Line Between Love and HateÂ "/>
        <s v="50/50Â "/>
        <s v="ShutterÂ "/>
        <s v="That Awkward MomentÂ "/>
        <s v="Much Ado About NothingÂ "/>
        <s v="On Her Majesty's Secret ServiceÂ "/>
        <s v="New NightmareÂ "/>
        <s v="Drive Me CrazyÂ "/>
        <s v="Half BakedÂ "/>
        <s v="New in TownÂ "/>
        <s v="American PsychoÂ "/>
        <s v="The Good GirlÂ "/>
        <s v="The Boondock Saints II: All Saints DayÂ "/>
        <s v="Enough SaidÂ "/>
        <s v="Easy AÂ "/>
        <s v="Shadow of the VampireÂ "/>
        <s v="PromÂ "/>
        <s v="Held UpÂ "/>
        <s v="Woman on TopÂ "/>
        <s v="AnomalisaÂ "/>
        <s v="Another YearÂ "/>
        <s v="8 WomenÂ "/>
        <s v="Showdown in Little TokyoÂ "/>
        <s v="Clay PigeonsÂ "/>
        <s v="It's Kind of a Funny StoryÂ "/>
        <s v="Made in DagenhamÂ "/>
        <s v="When Did You Last See Your Father?Â "/>
        <s v="PrefontaineÂ "/>
        <s v="The Secret of KellsÂ "/>
        <s v="Begin AgainÂ "/>
        <s v="Down in the ValleyÂ "/>
        <s v="Brooklyn RulesÂ "/>
        <s v="The Singing DetectiveÂ "/>
        <s v="FidoÂ "/>
        <s v="The Wendell Baker StoryÂ "/>
        <s v="Wild TargetÂ "/>
        <s v="PathologyÂ "/>
        <s v="10th &amp; WolfÂ "/>
        <s v="Dear WendyÂ "/>
        <s v="AloftÂ "/>
        <s v="AkiraÂ "/>
        <s v="Imagine Me &amp; YouÂ "/>
        <s v="The Blood of HeroesÂ "/>
        <s v="Driving Miss DaisyÂ "/>
        <s v="Soul FoodÂ "/>
        <s v="Rumble in the BronxÂ "/>
        <s v="Thank You for SmokingÂ "/>
        <s v="Hostel: Part IIÂ "/>
        <s v="An EducationÂ "/>
        <s v="The Hotel New HampshireÂ "/>
        <s v="NarcÂ "/>
        <s v="Men with BroomsÂ "/>
        <s v="Witless ProtectionÂ "/>
        <s v="The Work and the GloryÂ "/>
        <s v="ExtractÂ "/>
        <s v="Alias BettyÂ "/>
        <s v="Code 46Â "/>
        <s v="Albert NobbsÂ "/>
        <s v="Ta Ra Rum PumÂ "/>
        <s v="PersepolisÂ "/>
        <s v="The Neon DemonÂ "/>
        <s v="Harry BrownÂ "/>
        <s v="The Omega CodeÂ "/>
        <s v="JunoÂ "/>
        <s v="Diamonds Are ForeverÂ "/>
        <s v="The GodfatherÂ "/>
        <s v="FlashdanceÂ "/>
        <s v="500 Days of SummerÂ "/>
        <s v="The PianoÂ "/>
        <s v="Magic MikeÂ "/>
        <s v="Darkness FallsÂ "/>
        <s v="Live and Let DieÂ "/>
        <s v="My Dog SkipÂ "/>
        <s v="Jumping the BroomÂ "/>
        <s v="Good Night, and Good Luck.Â "/>
        <s v="CapoteÂ "/>
        <s v="DesperadoÂ "/>
        <s v="Logan's RunÂ "/>
        <s v="The Man with the Golden GunÂ "/>
        <s v="Action JacksonÂ "/>
        <s v="The DescentÂ "/>
        <s v="Devil's DueÂ "/>
        <s v="Flirting with DisasterÂ "/>
        <s v="The Devil's RejectsÂ "/>
        <s v="DopeÂ "/>
        <s v="In Too DeepÂ "/>
        <s v="House of 1000 CorpsesÂ "/>
        <s v="A Serious ManÂ "/>
        <s v="Get LowÂ "/>
        <s v="WarlockÂ "/>
        <s v="Beyond the LightsÂ "/>
        <s v="A Single ManÂ "/>
        <s v="The Last Temptation of ChristÂ "/>
        <s v="Outside ProvidenceÂ "/>
        <s v="Bride &amp; PrejudiceÂ "/>
        <s v="Rabbit-Proof FenceÂ "/>
        <s v="Who's Your Caddy?Â "/>
        <s v="Split SecondÂ "/>
        <s v="The Other Side of HeavenÂ "/>
        <s v="Veer-ZaaraÂ "/>
        <s v="RedbeltÂ "/>
        <s v="CyrusÂ "/>
        <s v="A Dog of FlandersÂ "/>
        <s v="Auto FocusÂ "/>
        <s v="Factory GirlÂ "/>
        <s v="We Need to Talk About KevinÂ "/>
        <s v="The Mighty MacsÂ "/>
        <s v="Mother and ChildÂ "/>
        <s v="March or DieÂ "/>
        <s v="Les visiteursÂ "/>
        <s v="SomewhereÂ "/>
        <s v="Chairman of the BoardÂ "/>
        <s v="HesherÂ "/>
        <s v="The Heart of MeÂ "/>
        <s v="FreeheldÂ "/>
        <s v="The Extra ManÂ "/>
        <s v="Ca$hÂ "/>
        <s v="Wah-WahÂ "/>
        <s v="Pale RiderÂ "/>
        <s v="Dazed and ConfusedÂ "/>
        <s v="Aimee &amp; JaguarÂ "/>
        <s v="The ChumscrubberÂ "/>
        <s v="ShadeÂ "/>
        <s v="House at the End of the StreetÂ "/>
        <s v="IncendiesÂ "/>
        <s v="Remember Me, My LoveÂ "/>
        <s v="Elite SquadÂ "/>
        <s v="AnnabelleÂ "/>
        <s v="Bran Nue DaeÂ "/>
        <s v="Boyz n the HoodÂ "/>
        <s v="La BambaÂ "/>
        <s v="Dressed to KillÂ "/>
        <s v="The Adventures of Huck FinnÂ "/>
        <s v="GoÂ "/>
        <s v="Friends with MoneyÂ "/>
        <s v="BatsÂ "/>
        <s v="Nowhere in AfricaÂ "/>
        <s v="ShameÂ "/>
        <s v="Layer CakeÂ "/>
        <s v="The Work and the Glory II: American ZionÂ "/>
        <s v="The EastÂ "/>
        <s v="A Home at the End of the WorldÂ "/>
        <s v="AberdeenÂ "/>
        <s v="The MessengerÂ "/>
        <s v="ControlÂ "/>
        <s v="The TerminatorÂ "/>
        <s v="Good Bye Lenin!Â "/>
        <s v="The Damned UnitedÂ "/>
        <s v="MallratsÂ "/>
        <s v="GreaseÂ "/>
        <s v="PlatoonÂ "/>
        <s v="Fahrenheit 9/11Â "/>
        <s v="Butch Cassidy and the Sundance KidÂ "/>
        <s v="Mary PoppinsÂ "/>
        <s v="Ordinary PeopleÂ "/>
        <s v="West Side StoryÂ "/>
        <s v="CaddyshackÂ "/>
        <s v="The BrothersÂ "/>
        <s v="The WoodÂ "/>
        <s v="The Usual SuspectsÂ "/>
        <s v="A Nightmare on Elm Street 5: The Dream ChildÂ "/>
        <s v="Van Wilder: Party LiaisonÂ "/>
        <s v="The WrestlerÂ "/>
        <s v="Duel in the SunÂ "/>
        <s v="Best in ShowÂ "/>
        <s v="Escape from New YorkÂ "/>
        <s v="School DazeÂ "/>
        <s v="Daddy Day CampÂ "/>
        <s v="Mystic PizzaÂ "/>
        <s v="Sliding DoorsÂ "/>
        <s v="Tales from the HoodÂ "/>
        <s v="The Last King of ScotlandÂ "/>
        <s v="Halloween 5Â "/>
        <s v="BernieÂ "/>
        <s v="PollockÂ "/>
        <s v="200 CigarettesÂ "/>
        <s v="The WordsÂ "/>
        <s v="Casa de mi PadreÂ "/>
        <s v="City IslandÂ "/>
        <s v="The GuardÂ "/>
        <s v="CollegeÂ "/>
        <s v="The Virgin SuicidesÂ "/>
        <s v="Miss MarchÂ "/>
        <s v="Wish I Was HereÂ "/>
        <s v="Simply IrresistibleÂ "/>
        <s v="Hedwig and the Angry InchÂ "/>
        <s v="Only the StrongÂ "/>
        <s v="Shattered GlassÂ "/>
        <s v="NovocaineÂ "/>
        <s v="The WacknessÂ "/>
        <s v="Beastmaster 2: Through the Portal of TimeÂ "/>
        <s v="The 5th QuarterÂ "/>
        <s v="The GreatestÂ "/>
        <s v="Snow Flower and the Secret FanÂ "/>
        <s v="Come Early MorningÂ "/>
        <s v="Lucky BreakÂ "/>
        <s v="Surfer, DudeÂ "/>
        <s v="DeadfallÂ "/>
        <s v="L'auberge espagnoleÂ "/>
        <s v="Song OneÂ "/>
        <s v="Winter in WartimeÂ "/>
        <s v="The ProtectorÂ "/>
        <s v="Bend It Like BeckhamÂ "/>
        <s v="Sunshine StateÂ "/>
        <s v="CrossoverÂ "/>
        <s v="[Rec] 2Â "/>
        <s v="The StingÂ "/>
        <s v="Chariots of FireÂ "/>
        <s v="Diary of a Mad Black WomanÂ "/>
        <s v="ShineÂ "/>
        <s v="Don JonÂ "/>
        <s v="Ghost WorldÂ "/>
        <s v="IrisÂ "/>
        <s v="The ChorusÂ "/>
        <s v="Mambo ItalianoÂ "/>
        <s v="WonderlandÂ "/>
        <s v="Do the Right ThingÂ "/>
        <s v="Harvard ManÂ "/>
        <s v="Le HavreÂ "/>
        <s v="R100Â "/>
        <s v="Salvation BoulevardÂ "/>
        <s v="The TenÂ "/>
        <s v="HeadhuntersÂ "/>
        <s v="Saint RalphÂ "/>
        <s v="Insidious: Chapter 2Â "/>
        <s v="Saw IIÂ "/>
        <s v="10 Cloverfield LaneÂ "/>
        <s v="Jackass: The MovieÂ "/>
        <s v="Lights OutÂ "/>
        <s v="Paranormal Activity 3Â "/>
        <s v="OuijaÂ "/>
        <s v="A Nightmare on Elm Street 3: Dream WarriorsÂ "/>
        <s v="Instructions Not IncludedÂ "/>
        <s v="Paranormal Activity 4Â "/>
        <s v="The RobeÂ "/>
        <s v="Freddy's Dead: The Final NightmareÂ "/>
        <s v="MonsterÂ "/>
        <s v="Paranormal Activity: The Marked OnesÂ "/>
        <s v="Dallas Buyers ClubÂ "/>
        <s v="The Lazarus EffectÂ "/>
        <s v="MementoÂ "/>
        <s v="OculusÂ "/>
        <s v="Clerks IIÂ "/>
        <s v="Billy ElliotÂ "/>
        <s v="The Way Way BackÂ "/>
        <s v="House Party 2Â "/>
        <s v="Doug's 1st MovieÂ "/>
        <s v="The ApostleÂ "/>
        <s v="Our Idiot BrotherÂ "/>
        <s v="The Players ClubÂ "/>
        <s v="As Above, So BelowÂ "/>
        <s v="AddictedÂ "/>
        <s v="Eve's BayouÂ "/>
        <s v="Still AliceÂ "/>
        <s v="Friday the 13th Part VIII: Jason Takes ManhattanÂ "/>
        <s v="My Big Fat Greek WeddingÂ "/>
        <s v="Spring BreakersÂ "/>
        <s v="Halloween: The Curse of Michael MyersÂ "/>
        <s v="Y Tu MamÃ¡ TambiÃ©nÂ "/>
        <s v="Shaun of the DeadÂ "/>
        <s v="The Haunting of Molly HartleyÂ "/>
        <s v="Lone StarÂ "/>
        <s v="Halloween 4: The Return of Michael MyersÂ "/>
        <s v="April Fool's DayÂ "/>
        <s v="DinerÂ "/>
        <s v="Lone Wolf McQuadeÂ "/>
        <s v="Apollo 18Â "/>
        <s v="Sunshine CleaningÂ "/>
        <s v="No EscapeÂ "/>
        <s v="Fifty Shades of BlackÂ "/>
        <s v="Not Easily BrokenÂ "/>
        <s v="The Perfect MatchÂ "/>
        <s v="Digimon: The MovieÂ "/>
        <s v="Saved!Â "/>
        <s v="The Barbarian InvasionsÂ "/>
        <s v="The ForsakenÂ "/>
        <s v="UHFÂ "/>
        <s v="Slums of Beverly HillsÂ "/>
        <s v="MadeÂ "/>
        <s v="MoonÂ "/>
        <s v="Sea Rex 3D: Journey to a Prehistoric WorldÂ "/>
        <s v="The Sweet HereafterÂ "/>
        <s v="Of Gods and MenÂ "/>
        <s v="Bottle ShockÂ "/>
        <s v="Heavenly CreaturesÂ "/>
        <s v="90 Minutes in HeavenÂ "/>
        <s v="Everything Must GoÂ "/>
        <s v="Zero EffectÂ "/>
        <s v="The MachinistÂ "/>
        <s v="Light SleeperÂ "/>
        <s v="Kill the MessengerÂ "/>
        <s v="Rabbit HoleÂ "/>
        <s v="Party MonsterÂ "/>
        <s v="Green RoomÂ "/>
        <s v="Atlas Shrugged: Who Is John Galt?Â "/>
        <s v="Bottle RocketÂ "/>
        <s v="Albino AlligatorÂ "/>
        <s v="Lovely, StillÂ "/>
        <s v="Desert BlueÂ "/>
        <s v="The VisitÂ "/>
        <s v="RedactedÂ "/>
        <s v="FascinationÂ "/>
        <s v="RudderlessÂ "/>
        <s v="I Served the King of EnglandÂ "/>
        <s v="Soul KitchenÂ "/>
        <s v="Sling BladeÂ "/>
        <s v="HostelÂ "/>
        <s v="Tristram Shandy: A Cock and Bull StoryÂ "/>
        <s v="Take ShelterÂ "/>
        <s v="Lady in WhiteÂ "/>
        <s v="The Texas Chainsaw Massacre 2Â "/>
        <s v="Only God ForgivesÂ "/>
        <s v="The Names of LoveÂ "/>
        <s v="Savage GraceÂ "/>
        <s v="Police AcademyÂ "/>
        <s v="Four Weddings and a FuneralÂ "/>
        <s v="25th HourÂ "/>
        <s v="BoundÂ "/>
        <s v="Requiem for a DreamÂ "/>
        <s v="TangoÂ "/>
        <s v="Moms' Night OutÂ "/>
        <s v="Donnie DarkoÂ "/>
        <s v="CharacterÂ "/>
        <s v="SpunÂ "/>
        <s v="Lady VengeanceÂ "/>
        <s v="Mean MachineÂ "/>
        <s v="ExiledÂ "/>
        <s v="After.LifeÂ "/>
        <s v="One Flew Over the Cuckoo's NestÂ "/>
        <s v="Falcon RisingÂ "/>
        <s v="The SweeneyÂ "/>
        <s v="Whale RiderÂ "/>
        <s v="PaaÂ "/>
        <s v="Night WatchÂ "/>
        <s v="The Crying GameÂ "/>
        <s v="Porky'sÂ "/>
        <s v="Survival of the DeadÂ "/>
        <s v="Lost in TranslationÂ "/>
        <s v="Annie HallÂ "/>
        <s v="The Greatest Show on EarthÂ "/>
        <s v="Monster's BallÂ "/>
        <s v="MaggieÂ "/>
        <s v="Leaving Las VegasÂ "/>
        <s v="The Boy Next DoorÂ "/>
        <s v="The Kids Are All RightÂ "/>
        <s v="They LiveÂ "/>
        <s v="The Last Exorcism Part IIÂ "/>
        <s v="BoyhoodÂ "/>
        <s v="ScoopÂ "/>
        <s v="The WashÂ "/>
        <s v="3 StrikesÂ "/>
        <s v="The CoolerÂ "/>
        <s v="The Night ListenerÂ "/>
        <s v="The OrphanageÂ "/>
        <s v="A Haunted House 2Â "/>
        <s v="The Rules of AttractionÂ "/>
        <s v="Four RoomsÂ "/>
        <s v="SecretaryÂ "/>
        <s v="The Real CancunÂ "/>
        <s v="Talk RadioÂ "/>
        <s v="Waiting for GuffmanÂ "/>
        <s v="Love StinksÂ "/>
        <s v="You Kill MeÂ "/>
        <s v="ThumbsuckerÂ "/>
        <s v="MirrormaskÂ "/>
        <s v="SamsaraÂ "/>
        <s v="The BarbariansÂ "/>
        <s v="Poolhall JunkiesÂ "/>
        <s v="The Loss of Sexual InnocenceÂ "/>
        <s v="JoeÂ "/>
        <s v="Shooting FishÂ "/>
        <s v="PrisonÂ "/>
        <s v="Psycho Beach PartyÂ "/>
        <s v="The Big TeaseÂ "/>
        <s v="Buen DÃ­a, RamÃ³nÂ "/>
        <s v="TrustÂ "/>
        <s v="An Everlasting PieceÂ "/>
        <s v="Among GiantsÂ "/>
        <s v="AdoreÂ "/>
        <s v="Mondays in the SunÂ "/>
        <s v="Stake LandÂ "/>
        <s v="The Last Time I Committed SuicideÂ "/>
        <s v="Futuro BeachÂ "/>
        <s v="InescapableÂ "/>
        <s v="Gone with the WindÂ "/>
        <s v="Desert DancerÂ "/>
        <s v="Major DundeeÂ "/>
        <s v="Annie Get Your GunÂ "/>
        <s v="DefendorÂ "/>
        <s v="The PirateÂ "/>
        <s v="The Good HeartÂ "/>
        <s v="The History BoysÂ "/>
        <s v="The Full MontyÂ "/>
        <s v="Airplane!Â "/>
        <s v="FridayÂ "/>
        <s v="Menace II SocietyÂ "/>
        <s v="Creepshow 2Â "/>
        <s v="The WitchÂ "/>
        <s v="I Got the Hook UpÂ "/>
        <s v="She's the OneÂ "/>
        <s v="Gods and MonstersÂ "/>
        <s v="The Secret in Their EyesÂ "/>
        <s v="Evil Dead IIÂ "/>
        <s v="Pootie TangÂ "/>
        <s v="La otra conquistaÂ "/>
        <s v="TrollhunterÂ "/>
        <s v="Ira &amp; AbbyÂ "/>
        <s v="Winter PassingÂ "/>
        <s v="D.E.B.S.Â "/>
        <s v="The Masked SaintÂ "/>
        <s v="Time to ChooseÂ "/>
        <s v="March of the PenguinsÂ "/>
        <s v="Margin CallÂ "/>
        <s v="ChokeÂ "/>
        <s v="WhiplashÂ "/>
        <s v="City of GodÂ "/>
        <s v="Human TrafficÂ "/>
        <s v="The HuntÂ "/>
        <s v="BellaÂ "/>
        <s v="Dreaming of Joseph LeesÂ "/>
        <s v="Maria Full of GraceÂ "/>
        <s v="BeginnersÂ "/>
        <s v="Animal HouseÂ "/>
        <s v="GoldfingerÂ "/>
        <s v="TrainspottingÂ "/>
        <s v="The Original Kings of ComedyÂ "/>
        <s v="Paranormal Activity 2Â "/>
        <s v="Waking Ned DevineÂ "/>
        <s v="Bowling for ColumbineÂ "/>
        <s v="A Nightmare on Elm Street 2: Freddy's RevengeÂ "/>
        <s v="A Room with a ViewÂ "/>
        <s v="The PurgeÂ "/>
        <s v="SinisterÂ "/>
        <s v="Martin Lawrence Live: RunteldatÂ "/>
        <s v="Air BudÂ "/>
        <s v="Jason Lives: Friday the 13th Part VIÂ "/>
        <s v="The Bridge on the River KwaiÂ "/>
        <s v="Spaced InvadersÂ "/>
        <s v="Jason Goes to Hell: The Final FridayÂ "/>
        <s v="Dave Chappelle's Block PartyÂ "/>
        <s v="Next Day AirÂ "/>
        <s v="Phat GirlzÂ "/>
        <s v="Before MidnightÂ "/>
        <s v="Teen Wolf TooÂ "/>
        <s v="Phantasm IIÂ "/>
        <s v="Real Women Have CurvesÂ "/>
        <s v="East Is EastÂ "/>
        <s v="WhippedÂ "/>
        <s v="Kama Sutra: A Tale of LoveÂ "/>
        <s v="Warlock: The ArmageddonÂ "/>
        <s v="8 Heads in a Duffel BagÂ "/>
        <s v="Thirteen Conversations About One ThingÂ "/>
        <s v="JawbreakerÂ "/>
        <s v="BasquiatÂ "/>
        <s v="TsotsiÂ "/>
        <s v="HappinessÂ "/>
        <s v="DysFunktional FamilyÂ "/>
        <s v="TuskÂ "/>
        <s v="OldboyÂ "/>
        <s v="Letters to GodÂ "/>
        <s v="Hobo with a ShotgunÂ "/>
        <s v="CompadresÂ "/>
        <s v="BacheloretteÂ "/>
        <s v="Tim and Eric's Billion Dollar MovieÂ "/>
        <s v="Summer StormÂ "/>
        <s v="Fort McCoyÂ "/>
        <s v="Chain LetterÂ "/>
        <s v="Just LookingÂ "/>
        <s v="The DivideÂ "/>
        <s v="Tanner HallÂ "/>
        <s v="Central StationÂ "/>
        <s v="Boynton Beach ClubÂ "/>
        <s v="FreakonomicsÂ "/>
        <s v="High TensionÂ "/>
        <s v="Hustle &amp; FlowÂ "/>
        <s v="Some Like It HotÂ "/>
        <s v="Friday the 13th Part VII: The New BloodÂ "/>
        <s v="The Wizard of OzÂ "/>
        <s v="Young FrankensteinÂ "/>
        <s v="Diary of the DeadÂ "/>
        <s v="Ulee's GoldÂ "/>
        <s v="Blazing SaddlesÂ "/>
        <s v="Friday the 13th: The Final ChapterÂ "/>
        <s v="MauriceÂ "/>
        <s v="Beer LeagueÂ "/>
        <s v="TimecrimesÂ "/>
        <s v="A Haunted HouseÂ "/>
        <s v="2016: Obama's AmericaÂ "/>
        <s v="That Thing You Do!Â "/>
        <s v="Halloween III: Season of the WitchÂ "/>
        <s v="Kevin Hart: Let Me ExplainÂ "/>
        <s v="My Own Private IdahoÂ "/>
        <s v="Garden StateÂ "/>
        <s v="Before SunriseÂ "/>
        <s v="Jesus' SonÂ "/>
        <s v="Robot &amp; FrankÂ "/>
        <s v="My Life Without MeÂ "/>
        <s v="The Spectacular NowÂ "/>
        <s v="Marilyn Hotchkiss' Ballroom Dancing and Charm SchoolÂ "/>
        <s v="ReligulousÂ "/>
        <s v="FuelÂ "/>
        <s v="Valley of the Heart's DelightÂ "/>
        <s v="Eye of the DolphinÂ "/>
        <s v="8: The Mormon PropositionÂ "/>
        <s v="The Other End of the LineÂ "/>
        <s v="AnatomyÂ "/>
        <s v="Sleep DealerÂ "/>
        <s v="SuperÂ "/>
        <s v="Get on the BusÂ "/>
        <s v="Thr3eÂ "/>
        <s v="This Is EnglandÂ "/>
        <s v="Go for It!Â "/>
        <s v="Friday the 13th Part IIIÂ "/>
        <s v="Friday the 13th: A New BeginningÂ "/>
        <s v="The Last Sin EaterÂ "/>
        <s v="Do You Believe?Â "/>
        <s v="The Best Years of Our LivesÂ "/>
        <s v="EllingÂ "/>
        <s v="Mi AmericaÂ "/>
        <s v="From Russia with LoveÂ "/>
        <s v="The Toxic Avenger Part IIÂ "/>
        <s v="It FollowsÂ "/>
        <s v="Mad Max 2: The Road WarriorÂ "/>
        <s v="The Legend of Drunken MasterÂ "/>
        <s v="Boys Don't CryÂ "/>
        <s v="Silent HouseÂ "/>
        <s v="The Lives of OthersÂ "/>
        <s v="CourageousÂ "/>
        <s v="The Triplets of BellevilleÂ "/>
        <s v="Smoke SignalsÂ "/>
        <s v="Before SunsetÂ "/>
        <s v="Amores PerrosÂ "/>
        <s v="ThirteenÂ "/>
        <s v="Winter's BoneÂ "/>
        <s v="Me and You and Everyone We KnowÂ "/>
        <s v="We Are Your FriendsÂ "/>
        <s v="Harsh TimesÂ "/>
        <s v="CaptiveÂ "/>
        <s v="Full FrontalÂ "/>
        <s v="WitchboardÂ "/>
        <s v="ShortbusÂ "/>
        <s v="Waltz with BashirÂ "/>
        <s v="The Book of Mormon Movie, Volume 1: The JourneyÂ "/>
        <s v="No End in SightÂ "/>
        <s v="The Diary of a Teenage GirlÂ "/>
        <s v="In the Shadow of the MoonÂ "/>
        <s v="Inside Deep ThroatÂ "/>
        <s v="The Virginity HitÂ "/>
        <s v="House of DÂ "/>
        <s v="Six-String SamuraiÂ "/>
        <s v="Saint John of Las VegasÂ "/>
        <s v="StonewallÂ "/>
        <s v="The Missing PersonÂ "/>
        <s v="LondonÂ "/>
        <s v="SherrybabyÂ "/>
        <s v="Gangster's Paradise: JerusalemaÂ "/>
        <s v="The Lady from ShanghaiÂ "/>
        <s v="The Ghastly Love of Johnny XÂ "/>
        <s v="River's EdgeÂ "/>
        <s v="NorthforkÂ "/>
        <s v="BuriedÂ "/>
        <s v="One to AnotherÂ "/>
        <s v="Man on WireÂ "/>
        <s v="Brotherly LoveÂ "/>
        <s v="The Last ExorcismÂ "/>
        <s v="El crimen del padre AmaroÂ "/>
        <s v="Beasts of the Southern WildÂ "/>
        <s v="SongcatcherÂ "/>
        <s v="The Greatest Movie Ever SoldÂ "/>
        <s v="Travelers and MagiciansÂ "/>
        <s v="Run Lola RunÂ "/>
        <s v="MayÂ "/>
        <s v="In the BedroomÂ "/>
        <s v="I Spit on Your GraveÂ "/>
        <s v="Happy, TexasÂ "/>
        <s v="My Summer of LoveÂ "/>
        <s v="The LunchboxÂ "/>
        <s v="YesÂ "/>
        <s v="FoolishÂ "/>
        <s v="CaramelÂ "/>
        <s v="The BubbleÂ "/>
        <s v="Mississippi MermaidÂ "/>
        <s v="I Love Your WorkÂ "/>
        <s v="WaitressÂ "/>
        <s v="BloodsportÂ "/>
        <s v="KidsÂ "/>
        <s v="The Squid and the WhaleÂ "/>
        <s v="Kissing Jessica SteinÂ "/>
        <s v="ExoticaÂ "/>
        <s v="Buffalo '66Â "/>
        <s v="InsidiousÂ "/>
        <s v="Nine QueensÂ "/>
        <s v="The Ballad of Jack and RoseÂ "/>
        <s v="The To Do ListÂ "/>
        <s v="Killing ZoeÂ "/>
        <s v="The BelieverÂ "/>
        <s v="Session 9Â "/>
        <s v="I Want Someone to Eat Cheese WithÂ "/>
        <s v="Modern TimesÂ "/>
        <s v="Stolen SummerÂ "/>
        <s v="My Name Is BruceÂ "/>
        <s v="The SalonÂ "/>
        <s v="Road HardÂ "/>
        <s v="AmigoÂ "/>
        <s v="PontypoolÂ "/>
        <s v="TruckerÂ "/>
        <s v="The Lords of SalemÂ "/>
        <s v="Snow White and the Seven DwarfsÂ "/>
        <s v="The Holy GirlÂ "/>
        <s v="Incident at Loch NessÂ "/>
        <s v="Lock, Stock and Two Smoking BarrelsÂ "/>
        <s v="The CelebrationÂ "/>
        <s v="Trees LoungeÂ "/>
        <s v="Journey from the FallÂ "/>
        <s v="The BasketÂ "/>
        <s v="Eddie: The Sleepwalking CannibalÂ "/>
        <s v="The Hebrew HammerÂ "/>
        <s v="Neal 'N' NikkiÂ "/>
        <s v="Friday the 13th Part 2Â "/>
        <s v="Filly BrownÂ "/>
        <s v="Sex, Lies, and VideotapeÂ "/>
        <s v="SawÂ "/>
        <s v="Super TroopersÂ "/>
        <s v="The Amazing CatfishÂ "/>
        <s v="Monsoon WeddingÂ "/>
        <s v="You Can Count on MeÂ "/>
        <s v="But I'm a CheerleaderÂ "/>
        <s v="Home RunÂ "/>
        <s v="Reservoir DogsÂ "/>
        <s v="The Good, the Bad and the UglyÂ "/>
        <s v="The Second MotherÂ "/>
        <s v="Blue Like JazzÂ "/>
        <s v="Down and Out with the DollsÂ "/>
        <s v="Certifiably JonathanÂ "/>
        <s v="The Knife of Don JuanÂ "/>
        <s v="AirborneÂ "/>
        <s v="Waiting...Â "/>
        <s v="Dead Man's ShoesÂ "/>
        <s v="From a Whisper to a ScreamÂ "/>
        <s v="Dracula: Pages from a Virgin's DiaryÂ "/>
        <s v="Beyond the Black RainbowÂ "/>
        <s v="The Raid: RedemptionÂ "/>
        <s v="RockyÂ "/>
        <s v="UnfriendedÂ "/>
        <s v="The HowlingÂ "/>
        <s v="Dr. NoÂ "/>
        <s v="Chernobyl DiariesÂ "/>
        <s v="HellraiserÂ "/>
        <s v="God's Not Dead 2Â "/>
        <s v="Cry_WolfÂ "/>
        <s v="Godzilla 2000Â "/>
        <s v="Blue ValentineÂ "/>
        <s v="TransamericaÂ "/>
        <s v="The Devil InsideÂ "/>
        <s v="Beyond the Valley of the DollsÂ "/>
        <s v="The Green InfernoÂ "/>
        <s v="The SessionsÂ "/>
        <s v="Next Stop WonderlandÂ "/>
        <s v="Frozen RiverÂ "/>
        <s v="20 Feet from StardomÂ "/>
        <s v="Two Girls and a GuyÂ "/>
        <s v="Walking and TalkingÂ "/>
        <s v="Who Killed the Electric Car?Â "/>
        <s v="The Broken Hearts Club: A Romantic ComedyÂ "/>
        <s v="SlamÂ "/>
        <s v="Brigham CityÂ "/>
        <s v="FizaÂ "/>
        <s v="OrgazmoÂ "/>
        <s v="All the Real GirlsÂ "/>
        <s v="Dream with the FishesÂ "/>
        <s v="Blue CarÂ "/>
        <s v="LuminariasÂ "/>
        <s v="Wristcutters: A Love StoryÂ "/>
        <s v="The Battle of Shaker HeightsÂ "/>
        <s v="The Act of KillingÂ "/>
        <s v="Taxi to the Dark SideÂ "/>
        <s v="Once in a Lifetime: The Extraordinary Story of the New York CosmosÂ "/>
        <s v="Antarctica: A Year on IceÂ "/>
        <s v="A Lego BrickumentaryÂ "/>
        <s v="HardflipÂ "/>
        <s v="Chocolate: Deep Dark SecretsÂ "/>
        <s v="The House of the DevilÂ "/>
        <s v="The Perfect HostÂ "/>
        <s v="Safe MenÂ "/>
        <s v="The SpecialsÂ "/>
        <s v="Alone with HerÂ "/>
        <s v="Creative ControlÂ "/>
        <s v="SpecialÂ "/>
        <s v="In Her Line of FireÂ "/>
        <s v="The Jimmy ShowÂ "/>
        <s v="On the WaterfrontÂ "/>
        <s v="L!fe HappensÂ "/>
        <s v="4 Months, 3 Weeks and 2 DaysÂ "/>
        <s v="Hard CandyÂ "/>
        <s v="The QuietÂ "/>
        <s v="Fruitvale StationÂ "/>
        <s v="The Brass TeapotÂ "/>
        <s v="The HammerÂ "/>
        <s v="Latter DaysÂ "/>
        <s v="For a Good Time, Call...Â "/>
        <s v="Time ChangerÂ "/>
        <s v="A SeparationÂ "/>
        <s v="Welcome to the DollhouseÂ "/>
        <s v="Ruby in ParadiseÂ "/>
        <s v="Raising Victor VargasÂ "/>
        <s v="DeterrenceÂ "/>
        <s v="Not CoolÂ "/>
        <s v="Dead SnowÂ "/>
        <s v="Saints and SoldiersÂ "/>
        <s v="American GraffitiÂ "/>
        <s v="Aqua Teen Hunger Force Colon Movie Film for TheatersÂ "/>
        <s v="Safety Not GuaranteedÂ "/>
        <s v="Kill ListÂ "/>
        <s v="The InnkeepersÂ "/>
        <s v="Interview with the AssassinÂ "/>
        <s v="Donkey PunchÂ "/>
        <s v="Hoop DreamsÂ "/>
        <s v="L.I.E.Â "/>
        <s v="Half NelsonÂ "/>
        <s v="Naturally NativeÂ "/>
        <s v="Hav PlentyÂ "/>
        <s v="Top HatÂ "/>
        <s v="The Blair Witch ProjectÂ "/>
        <s v="WoodstockÂ "/>
        <s v="Mercy StreetsÂ "/>
        <s v="Broken VesselsÂ "/>
        <s v="A Hard Day's NightÂ "/>
        <s v="FireproofÂ "/>
        <s v="BenjiÂ "/>
        <s v="Open WaterÂ "/>
        <s v="Kingdom of the SpidersÂ "/>
        <s v="The Station AgentÂ "/>
        <s v="To Save a LifeÂ "/>
        <s v="Beyond the MatÂ "/>
        <s v="The Singles WardÂ "/>
        <s v="OsamaÂ "/>
        <s v="Sholem Aleichem: Laughing in the DarknessÂ "/>
        <s v="GrooveÂ "/>
        <s v="The R.M.Â "/>
        <s v="Twin Falls IdahoÂ "/>
        <s v="Mean CreekÂ "/>
        <s v="Hurricane StreetsÂ "/>
        <s v="Never AgainÂ "/>
        <s v="Civil BrandÂ "/>
        <s v="Lonesome JimÂ "/>
        <s v="Deceptive Practice: The Mysteries and Mentors of Ricky JayÂ "/>
        <s v="Seven SamuraiÂ "/>
        <s v="The Other Dream TeamÂ "/>
        <s v="Finishing the Game: The Search for a New Bruce LeeÂ "/>
        <s v="RubberÂ "/>
        <s v="Kiss the BrideÂ "/>
        <s v="The Slaughter RuleÂ "/>
        <s v="MonstersÂ "/>
        <s v="The Living WakeÂ "/>
        <s v="Detention of the DeadÂ "/>
        <s v="Born to Fly: Elizabeth Streb vs. GravityÂ "/>
        <s v="Straight Out of BrooklynÂ "/>
        <s v="Bloody SundayÂ "/>
        <s v="Conversations with Other WomenÂ "/>
        <s v="Poultrygeist: Night of the Chicken DeadÂ "/>
        <s v="42nd StreetÂ "/>
        <s v="MetropolitanÂ "/>
        <s v="As It Is in HeavenÂ "/>
        <s v="Napoleon DynamiteÂ "/>
        <s v="Blue RuinÂ "/>
        <s v="Paranormal ActivityÂ "/>
        <s v="Monty Python and the Holy GrailÂ "/>
        <s v="QuinceaÃ±eraÂ "/>
        <s v="Gory Gory HallelujahÂ "/>
        <s v="TarnationÂ "/>
        <s v="I Want Your MoneyÂ "/>
        <s v="The BeyondÂ "/>
        <s v="What Happens in VegasÂ "/>
        <s v="TrekkiesÂ "/>
        <s v="The Broadway MelodyÂ "/>
        <s v="ManiacÂ "/>
        <s v="MurderballÂ "/>
        <s v="American Ninja 2: The ConfrontationÂ "/>
        <s v="TumbleweedsÂ "/>
        <s v="The ProphecyÂ "/>
        <s v="When the Cat's AwayÂ "/>
        <s v="Pieces of AprilÂ "/>
        <s v="Old JoyÂ "/>
        <s v="Wendy and LucyÂ "/>
        <s v="Nothing But a ManÂ "/>
        <s v="First Love, Last RitesÂ "/>
        <s v="Fighting Tommy RileyÂ "/>
        <s v="Locker 13Â "/>
        <s v="ComplianceÂ "/>
        <s v="Chasing AmyÂ "/>
        <s v="Lovely &amp; AmazingÂ "/>
        <s v="Better Luck TomorrowÂ "/>
        <s v="The Incredibly True Adventure of Two Girls in LoveÂ "/>
        <s v="Chuck &amp; BuckÂ "/>
        <s v="American DesiÂ "/>
        <s v="CubeÂ "/>
        <s v="Love and Other CatastrophesÂ "/>
        <s v="I Married a Strange Person!Â "/>
        <s v="NovemberÂ "/>
        <s v="Like CrazyÂ "/>
        <s v="Sugar TownÂ "/>
        <s v="The CanyonsÂ "/>
        <s v="The Sticky Fingers of TimeÂ "/>
        <s v="BurnÂ "/>
        <s v="UrbaniaÂ "/>
        <s v="The Beast from 20,000 FathomsÂ "/>
        <s v="SwingersÂ "/>
        <s v="A Fistful of DollarsÂ "/>
        <s v="Short Cut to Nirvana: Kumbh MelaÂ "/>
        <s v="The Grace CardÂ "/>
        <s v="Middle of NowhereÂ "/>
        <s v="The Business of FancydancingÂ "/>
        <s v="Call + ResponseÂ "/>
        <s v="The Trials of Darryl HuntÂ "/>
        <s v="Children of HeavenÂ "/>
        <s v="WeekendÂ "/>
        <s v="She's Gotta Have ItÂ "/>
        <s v="Another EarthÂ "/>
        <s v="Sweet Sweetback's Baadasssss SongÂ "/>
        <s v="TadpoleÂ "/>
        <s v="OnceÂ "/>
        <s v="The Woman ChaserÂ "/>
        <s v="The Horse BoyÂ "/>
        <s v="Antarctic Edge: 70Â° SouthÂ "/>
        <s v="Top SpinÂ "/>
        <s v="Roger &amp; MeÂ "/>
        <s v="Your Sister's SisterÂ "/>
        <s v="Facing the GiantsÂ "/>
        <s v="The GallowsÂ "/>
        <s v="Hollywood ShuffleÂ "/>
        <s v="The Lost Skeleton of CadavraÂ "/>
        <s v="Cheap ThrillsÂ "/>
        <s v="PiÂ "/>
        <s v="20 DatesÂ "/>
        <s v="Super Size MeÂ "/>
        <s v="The FPÂ "/>
        <s v="Happy ChristmasÂ "/>
        <s v="The Brothers McMullenÂ "/>
        <s v="Tiny FurnitureÂ "/>
        <s v="George WashingtonÂ "/>
        <s v="Smiling Fish &amp; Goat on FireÂ "/>
        <s v="The Legend of God's GunÂ "/>
        <s v="ClerksÂ "/>
        <s v="In the Company of MenÂ "/>
        <s v="SlackerÂ "/>
        <s v="The Puffy ChairÂ "/>
        <s v="Breaking UpwardsÂ "/>
        <s v="Pink FlamingosÂ "/>
        <s v="CleanÂ "/>
        <s v="The CircleÂ "/>
        <s v="The CureÂ "/>
        <s v="PrimerÂ "/>
        <s v="CaviteÂ "/>
        <s v="El MariachiÂ "/>
        <s v="NewlywedsÂ "/>
        <s v="My Date with DrewÂ "/>
      </sharedItems>
    </cacheField>
    <cacheField name="director_name" numFmtId="0">
      <sharedItems count="1744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Ã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Ã¶m"/>
        <s v="Jean-Marc VallÃ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Ã”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Ã©"/>
        <s v="Tommy Lee Jones"/>
        <s v="Jesse Vaughan"/>
        <s v="Wayne Beach"/>
        <s v="GÃ©rard Krawczyk"/>
        <s v="Udayan Prasad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Ã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Ã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Ã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Ã¶rklund"/>
        <s v="FranÃ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Ã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Ã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Ã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Ã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Ã¤rberbÃ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Ã©dric Klapisch"/>
        <s v="Kate Barker-Froyland"/>
        <s v="Martin Koolhoven"/>
        <s v="Prachya Pinkaew"/>
        <s v="Darren Grant"/>
        <s v="Joseph Gordon-Levitt"/>
        <s v="Christophe Barratier"/>
        <s v="Ã‰mile Gaudreault"/>
        <s v="James Cox"/>
        <s v="James Toback"/>
        <s v="Aki KaurismÃ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Ã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Ã­ Menzel"/>
        <s v="Fatih Akin"/>
        <s v="Frank LaLoggia"/>
        <s v="Michel Leclerc"/>
        <s v="Tom Kalin"/>
        <s v="Carlos Saura"/>
        <s v="Andrew Erwin"/>
        <s v="Mike van Diem"/>
        <s v="Jonas Ã…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Ã­rez SuÃ¡rez"/>
        <s v="David Schwimmer"/>
        <s v="Fernando LeÃ³n de Aranoa"/>
        <s v="Jim Mickle"/>
        <s v="Karim AÃ¯nouz"/>
        <s v="Ruba Nadda"/>
        <s v="Victor Fleming"/>
        <s v="Richard Raymond"/>
        <s v="Sam Peckinpah"/>
        <s v="George Sidney"/>
        <s v="Peter Stebbings"/>
        <s v="Vincente Minnelli"/>
        <s v="Dagur KÃ¡ri"/>
        <s v="Jim Abrahams"/>
        <s v="Michael Gornick"/>
        <s v="Robert Eggers"/>
        <s v="Michael Martin"/>
        <s v="Edward Burns"/>
        <s v="Juan JosÃ© Campanella"/>
        <s v="Louis C.K."/>
        <s v="Salvador Carrasco"/>
        <s v="AndrÃ© Ã˜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Ã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Michael Landon Jr."/>
        <s v="Jon Gunn"/>
        <s v="William Wyler"/>
        <s v="Petter NÃ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Ã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FranÃ§ois Truffaut"/>
        <s v="Adam Goldberg"/>
        <s v="Adrienne Shelly"/>
        <s v="Newt Arnold"/>
        <s v="Larry Clark"/>
        <s v="FabiÃ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Ã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Scott Ziehl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Henry Alex Rubin"/>
        <s v="Sam Firstenberg"/>
        <s v="Gregory Widen"/>
        <s v="Kelly Reichardt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Ã¨ne LouriÃ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Daryl Wein"/>
        <s v="Jafar Panahi"/>
        <s v="Kiyoshi Kurosawa"/>
        <s v="Shane Carruth"/>
        <s v="Neill Dela Llana"/>
      </sharedItems>
    </cacheField>
    <cacheField name="imdb_score" numFmtId="0">
      <sharedItems containsSemiMixedTypes="0" containsString="0" containsNumber="1" minValue="1.6" maxValue="9.3000000000000007" count="74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4.5"/>
        <n v="3"/>
        <n v="3.6"/>
        <n v="3.5"/>
        <n v="4"/>
        <n v="2.7"/>
        <n v="9.3000000000000007"/>
        <n v="2.9"/>
        <n v="3.9"/>
        <n v="2.8"/>
        <n v="2.2999999999999998"/>
        <n v="1.9"/>
        <n v="3.1"/>
        <n v="1.6"/>
        <n v="2.5"/>
        <n v="2.1"/>
        <n v="9.1999999999999993"/>
        <n v="2"/>
        <n v="3.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196">
  <r>
    <s v="movie_title"/>
    <x v="0"/>
  </r>
  <r>
    <s v="AvatarÂ "/>
    <x v="1"/>
  </r>
  <r>
    <s v="AvatarÂ "/>
    <x v="2"/>
  </r>
  <r>
    <s v="AvatarÂ "/>
    <x v="3"/>
  </r>
  <r>
    <s v="AvatarÂ "/>
    <x v="4"/>
  </r>
  <r>
    <s v="Pirates of the Caribbean: At World's EndÂ "/>
    <x v="1"/>
  </r>
  <r>
    <s v="Pirates of the Caribbean: At World's EndÂ "/>
    <x v="2"/>
  </r>
  <r>
    <s v="Pirates of the Caribbean: At World's EndÂ "/>
    <x v="3"/>
  </r>
  <r>
    <s v="SpectreÂ "/>
    <x v="1"/>
  </r>
  <r>
    <s v="SpectreÂ "/>
    <x v="2"/>
  </r>
  <r>
    <s v="SpectreÂ "/>
    <x v="5"/>
  </r>
  <r>
    <s v="The Dark Knight RisesÂ "/>
    <x v="1"/>
  </r>
  <r>
    <s v="The Dark Knight RisesÂ "/>
    <x v="5"/>
  </r>
  <r>
    <s v="John CarterÂ "/>
    <x v="1"/>
  </r>
  <r>
    <s v="John CarterÂ "/>
    <x v="2"/>
  </r>
  <r>
    <s v="John CarterÂ "/>
    <x v="4"/>
  </r>
  <r>
    <s v="Spider-Man 3Â "/>
    <x v="1"/>
  </r>
  <r>
    <s v="Spider-Man 3Â "/>
    <x v="2"/>
  </r>
  <r>
    <s v="Spider-Man 3Â "/>
    <x v="6"/>
  </r>
  <r>
    <s v="TangledÂ "/>
    <x v="2"/>
  </r>
  <r>
    <s v="TangledÂ "/>
    <x v="7"/>
  </r>
  <r>
    <s v="TangledÂ "/>
    <x v="8"/>
  </r>
  <r>
    <s v="TangledÂ "/>
    <x v="9"/>
  </r>
  <r>
    <s v="TangledÂ "/>
    <x v="3"/>
  </r>
  <r>
    <s v="TangledÂ "/>
    <x v="10"/>
  </r>
  <r>
    <s v="TangledÂ "/>
    <x v="6"/>
  </r>
  <r>
    <s v="Avengers: Age of UltronÂ "/>
    <x v="1"/>
  </r>
  <r>
    <s v="Avengers: Age of UltronÂ "/>
    <x v="2"/>
  </r>
  <r>
    <s v="Avengers: Age of UltronÂ "/>
    <x v="4"/>
  </r>
  <r>
    <s v="Harry Potter and the Half-Blood PrinceÂ "/>
    <x v="2"/>
  </r>
  <r>
    <s v="Harry Potter and the Half-Blood PrinceÂ "/>
    <x v="9"/>
  </r>
  <r>
    <s v="Harry Potter and the Half-Blood PrinceÂ "/>
    <x v="3"/>
  </r>
  <r>
    <s v="Harry Potter and the Half-Blood PrinceÂ "/>
    <x v="11"/>
  </r>
  <r>
    <s v="Batman v Superman: Dawn of JusticeÂ "/>
    <x v="1"/>
  </r>
  <r>
    <s v="Batman v Superman: Dawn of JusticeÂ "/>
    <x v="2"/>
  </r>
  <r>
    <s v="Batman v Superman: Dawn of JusticeÂ "/>
    <x v="4"/>
  </r>
  <r>
    <s v="Superman ReturnsÂ "/>
    <x v="1"/>
  </r>
  <r>
    <s v="Superman ReturnsÂ "/>
    <x v="2"/>
  </r>
  <r>
    <s v="Superman ReturnsÂ "/>
    <x v="4"/>
  </r>
  <r>
    <s v="Quantum of SolaceÂ "/>
    <x v="1"/>
  </r>
  <r>
    <s v="Quantum of SolaceÂ "/>
    <x v="2"/>
  </r>
  <r>
    <s v="Pirates of the Caribbean: Dead Man's ChestÂ "/>
    <x v="1"/>
  </r>
  <r>
    <s v="Pirates of the Caribbean: Dead Man's ChestÂ "/>
    <x v="2"/>
  </r>
  <r>
    <s v="Pirates of the Caribbean: Dead Man's ChestÂ "/>
    <x v="3"/>
  </r>
  <r>
    <s v="The Lone RangerÂ "/>
    <x v="1"/>
  </r>
  <r>
    <s v="The Lone RangerÂ "/>
    <x v="2"/>
  </r>
  <r>
    <s v="The Lone RangerÂ "/>
    <x v="12"/>
  </r>
  <r>
    <s v="Man of SteelÂ "/>
    <x v="1"/>
  </r>
  <r>
    <s v="Man of SteelÂ "/>
    <x v="2"/>
  </r>
  <r>
    <s v="Man of SteelÂ "/>
    <x v="3"/>
  </r>
  <r>
    <s v="Man of SteelÂ "/>
    <x v="4"/>
  </r>
  <r>
    <s v="The Chronicles of Narnia: Prince CaspianÂ "/>
    <x v="1"/>
  </r>
  <r>
    <s v="The Chronicles of Narnia: Prince CaspianÂ "/>
    <x v="2"/>
  </r>
  <r>
    <s v="The Chronicles of Narnia: Prince CaspianÂ "/>
    <x v="9"/>
  </r>
  <r>
    <s v="The Chronicles of Narnia: Prince CaspianÂ "/>
    <x v="3"/>
  </r>
  <r>
    <s v="The AvengersÂ "/>
    <x v="1"/>
  </r>
  <r>
    <s v="The AvengersÂ "/>
    <x v="2"/>
  </r>
  <r>
    <s v="The AvengersÂ "/>
    <x v="4"/>
  </r>
  <r>
    <s v="Pirates of the Caribbean: On Stranger TidesÂ "/>
    <x v="1"/>
  </r>
  <r>
    <s v="Pirates of the Caribbean: On Stranger TidesÂ "/>
    <x v="2"/>
  </r>
  <r>
    <s v="Pirates of the Caribbean: On Stranger TidesÂ "/>
    <x v="3"/>
  </r>
  <r>
    <s v="Men in Black 3Â "/>
    <x v="1"/>
  </r>
  <r>
    <s v="Men in Black 3Â "/>
    <x v="2"/>
  </r>
  <r>
    <s v="Men in Black 3Â "/>
    <x v="8"/>
  </r>
  <r>
    <s v="Men in Black 3Â "/>
    <x v="9"/>
  </r>
  <r>
    <s v="Men in Black 3Â "/>
    <x v="3"/>
  </r>
  <r>
    <s v="Men in Black 3Â "/>
    <x v="4"/>
  </r>
  <r>
    <s v="The Hobbit: The Battle of the Five ArmiesÂ "/>
    <x v="2"/>
  </r>
  <r>
    <s v="The Hobbit: The Battle of the Five ArmiesÂ "/>
    <x v="3"/>
  </r>
  <r>
    <s v="The Amazing Spider-ManÂ "/>
    <x v="1"/>
  </r>
  <r>
    <s v="The Amazing Spider-ManÂ "/>
    <x v="2"/>
  </r>
  <r>
    <s v="The Amazing Spider-ManÂ "/>
    <x v="3"/>
  </r>
  <r>
    <s v="Robin HoodÂ "/>
    <x v="1"/>
  </r>
  <r>
    <s v="Robin HoodÂ "/>
    <x v="2"/>
  </r>
  <r>
    <s v="Robin HoodÂ "/>
    <x v="13"/>
  </r>
  <r>
    <s v="Robin HoodÂ "/>
    <x v="14"/>
  </r>
  <r>
    <s v="The Hobbit: The Desolation of SmaugÂ "/>
    <x v="2"/>
  </r>
  <r>
    <s v="The Hobbit: The Desolation of SmaugÂ "/>
    <x v="3"/>
  </r>
  <r>
    <s v="The Golden CompassÂ "/>
    <x v="2"/>
  </r>
  <r>
    <s v="The Golden CompassÂ "/>
    <x v="9"/>
  </r>
  <r>
    <s v="The Golden CompassÂ "/>
    <x v="3"/>
  </r>
  <r>
    <s v="King KongÂ "/>
    <x v="1"/>
  </r>
  <r>
    <s v="King KongÂ "/>
    <x v="2"/>
  </r>
  <r>
    <s v="King KongÂ "/>
    <x v="13"/>
  </r>
  <r>
    <s v="King KongÂ "/>
    <x v="6"/>
  </r>
  <r>
    <s v="TitanicÂ "/>
    <x v="13"/>
  </r>
  <r>
    <s v="TitanicÂ "/>
    <x v="6"/>
  </r>
  <r>
    <s v="Captain America: Civil WarÂ "/>
    <x v="1"/>
  </r>
  <r>
    <s v="Captain America: Civil WarÂ "/>
    <x v="2"/>
  </r>
  <r>
    <s v="Captain America: Civil WarÂ "/>
    <x v="4"/>
  </r>
  <r>
    <s v="BattleshipÂ "/>
    <x v="1"/>
  </r>
  <r>
    <s v="BattleshipÂ "/>
    <x v="2"/>
  </r>
  <r>
    <s v="BattleshipÂ "/>
    <x v="4"/>
  </r>
  <r>
    <s v="BattleshipÂ "/>
    <x v="5"/>
  </r>
  <r>
    <s v="Jurassic WorldÂ "/>
    <x v="1"/>
  </r>
  <r>
    <s v="Jurassic WorldÂ "/>
    <x v="2"/>
  </r>
  <r>
    <s v="Jurassic WorldÂ "/>
    <x v="4"/>
  </r>
  <r>
    <s v="Jurassic WorldÂ "/>
    <x v="5"/>
  </r>
  <r>
    <s v="SkyfallÂ "/>
    <x v="1"/>
  </r>
  <r>
    <s v="SkyfallÂ "/>
    <x v="2"/>
  </r>
  <r>
    <s v="SkyfallÂ "/>
    <x v="5"/>
  </r>
  <r>
    <s v="Spider-Man 2Â "/>
    <x v="1"/>
  </r>
  <r>
    <s v="Spider-Man 2Â "/>
    <x v="2"/>
  </r>
  <r>
    <s v="Spider-Man 2Â "/>
    <x v="3"/>
  </r>
  <r>
    <s v="Spider-Man 2Â "/>
    <x v="6"/>
  </r>
  <r>
    <s v="Iron Man 3Â "/>
    <x v="1"/>
  </r>
  <r>
    <s v="Iron Man 3Â "/>
    <x v="2"/>
  </r>
  <r>
    <s v="Iron Man 3Â "/>
    <x v="4"/>
  </r>
  <r>
    <s v="Alice in WonderlandÂ "/>
    <x v="2"/>
  </r>
  <r>
    <s v="Alice in WonderlandÂ "/>
    <x v="9"/>
  </r>
  <r>
    <s v="Alice in WonderlandÂ "/>
    <x v="3"/>
  </r>
  <r>
    <s v="X-Men: The Last StandÂ "/>
    <x v="1"/>
  </r>
  <r>
    <s v="X-Men: The Last StandÂ "/>
    <x v="2"/>
  </r>
  <r>
    <s v="X-Men: The Last StandÂ "/>
    <x v="3"/>
  </r>
  <r>
    <s v="X-Men: The Last StandÂ "/>
    <x v="4"/>
  </r>
  <r>
    <s v="X-Men: The Last StandÂ "/>
    <x v="5"/>
  </r>
  <r>
    <s v="Monsters UniversityÂ "/>
    <x v="2"/>
  </r>
  <r>
    <s v="Monsters UniversityÂ "/>
    <x v="7"/>
  </r>
  <r>
    <s v="Monsters UniversityÂ "/>
    <x v="8"/>
  </r>
  <r>
    <s v="Monsters UniversityÂ "/>
    <x v="9"/>
  </r>
  <r>
    <s v="Monsters UniversityÂ "/>
    <x v="3"/>
  </r>
  <r>
    <s v="Transformers: Revenge of the FallenÂ "/>
    <x v="1"/>
  </r>
  <r>
    <s v="Transformers: Revenge of the FallenÂ "/>
    <x v="2"/>
  </r>
  <r>
    <s v="Transformers: Revenge of the FallenÂ "/>
    <x v="4"/>
  </r>
  <r>
    <s v="Transformers: Age of ExtinctionÂ "/>
    <x v="1"/>
  </r>
  <r>
    <s v="Transformers: Age of ExtinctionÂ "/>
    <x v="2"/>
  </r>
  <r>
    <s v="Transformers: Age of ExtinctionÂ "/>
    <x v="4"/>
  </r>
  <r>
    <s v="Oz the Great and PowerfulÂ "/>
    <x v="2"/>
  </r>
  <r>
    <s v="Oz the Great and PowerfulÂ "/>
    <x v="9"/>
  </r>
  <r>
    <s v="Oz the Great and PowerfulÂ "/>
    <x v="3"/>
  </r>
  <r>
    <s v="The Amazing Spider-Man 2Â "/>
    <x v="1"/>
  </r>
  <r>
    <s v="The Amazing Spider-Man 2Â "/>
    <x v="2"/>
  </r>
  <r>
    <s v="The Amazing Spider-Man 2Â "/>
    <x v="3"/>
  </r>
  <r>
    <s v="The Amazing Spider-Man 2Â "/>
    <x v="4"/>
  </r>
  <r>
    <s v="TRON: LegacyÂ "/>
    <x v="1"/>
  </r>
  <r>
    <s v="TRON: LegacyÂ "/>
    <x v="2"/>
  </r>
  <r>
    <s v="TRON: LegacyÂ "/>
    <x v="4"/>
  </r>
  <r>
    <s v="Cars 2Â "/>
    <x v="2"/>
  </r>
  <r>
    <s v="Cars 2Â "/>
    <x v="7"/>
  </r>
  <r>
    <s v="Cars 2Â "/>
    <x v="8"/>
  </r>
  <r>
    <s v="Cars 2Â "/>
    <x v="9"/>
  </r>
  <r>
    <s v="Cars 2Â "/>
    <x v="15"/>
  </r>
  <r>
    <s v="Green LanternÂ "/>
    <x v="1"/>
  </r>
  <r>
    <s v="Green LanternÂ "/>
    <x v="2"/>
  </r>
  <r>
    <s v="Green LanternÂ "/>
    <x v="4"/>
  </r>
  <r>
    <s v="Toy Story 3Â "/>
    <x v="2"/>
  </r>
  <r>
    <s v="Toy Story 3Â "/>
    <x v="7"/>
  </r>
  <r>
    <s v="Toy Story 3Â "/>
    <x v="8"/>
  </r>
  <r>
    <s v="Toy Story 3Â "/>
    <x v="9"/>
  </r>
  <r>
    <s v="Toy Story 3Â "/>
    <x v="3"/>
  </r>
  <r>
    <s v="Terminator SalvationÂ "/>
    <x v="1"/>
  </r>
  <r>
    <s v="Terminator SalvationÂ "/>
    <x v="2"/>
  </r>
  <r>
    <s v="Terminator SalvationÂ "/>
    <x v="4"/>
  </r>
  <r>
    <s v="Furious 7Â "/>
    <x v="1"/>
  </r>
  <r>
    <s v="Furious 7Â "/>
    <x v="16"/>
  </r>
  <r>
    <s v="Furious 7Â "/>
    <x v="5"/>
  </r>
  <r>
    <s v="World War ZÂ "/>
    <x v="1"/>
  </r>
  <r>
    <s v="World War ZÂ "/>
    <x v="2"/>
  </r>
  <r>
    <s v="World War ZÂ "/>
    <x v="17"/>
  </r>
  <r>
    <s v="World War ZÂ "/>
    <x v="4"/>
  </r>
  <r>
    <s v="World War ZÂ "/>
    <x v="5"/>
  </r>
  <r>
    <s v="X-Men: Days of Future PastÂ "/>
    <x v="1"/>
  </r>
  <r>
    <s v="X-Men: Days of Future PastÂ "/>
    <x v="2"/>
  </r>
  <r>
    <s v="X-Men: Days of Future PastÂ "/>
    <x v="3"/>
  </r>
  <r>
    <s v="X-Men: Days of Future PastÂ "/>
    <x v="4"/>
  </r>
  <r>
    <s v="X-Men: Days of Future PastÂ "/>
    <x v="5"/>
  </r>
  <r>
    <s v="Star Trek Into DarknessÂ "/>
    <x v="1"/>
  </r>
  <r>
    <s v="Star Trek Into DarknessÂ "/>
    <x v="2"/>
  </r>
  <r>
    <s v="Star Trek Into DarknessÂ "/>
    <x v="4"/>
  </r>
  <r>
    <s v="Jack the Giant SlayerÂ "/>
    <x v="2"/>
  </r>
  <r>
    <s v="Jack the Giant SlayerÂ "/>
    <x v="3"/>
  </r>
  <r>
    <s v="The Great GatsbyÂ "/>
    <x v="13"/>
  </r>
  <r>
    <s v="The Great GatsbyÂ "/>
    <x v="6"/>
  </r>
  <r>
    <s v="Prince of Persia: The Sands of TimeÂ "/>
    <x v="1"/>
  </r>
  <r>
    <s v="Prince of Persia: The Sands of TimeÂ "/>
    <x v="2"/>
  </r>
  <r>
    <s v="Prince of Persia: The Sands of TimeÂ "/>
    <x v="3"/>
  </r>
  <r>
    <s v="Prince of Persia: The Sands of TimeÂ "/>
    <x v="6"/>
  </r>
  <r>
    <s v="Pacific RimÂ "/>
    <x v="1"/>
  </r>
  <r>
    <s v="Pacific RimÂ "/>
    <x v="2"/>
  </r>
  <r>
    <s v="Pacific RimÂ "/>
    <x v="4"/>
  </r>
  <r>
    <s v="Transformers: Dark of the MoonÂ "/>
    <x v="1"/>
  </r>
  <r>
    <s v="Transformers: Dark of the MoonÂ "/>
    <x v="2"/>
  </r>
  <r>
    <s v="Transformers: Dark of the MoonÂ "/>
    <x v="4"/>
  </r>
  <r>
    <s v="Indiana Jones and the Kingdom of the Crystal SkullÂ "/>
    <x v="1"/>
  </r>
  <r>
    <s v="Indiana Jones and the Kingdom of the Crystal SkullÂ "/>
    <x v="2"/>
  </r>
  <r>
    <s v="Indiana Jones and the Kingdom of the Crystal SkullÂ "/>
    <x v="3"/>
  </r>
  <r>
    <s v="BraveÂ "/>
    <x v="2"/>
  </r>
  <r>
    <s v="BraveÂ "/>
    <x v="7"/>
  </r>
  <r>
    <s v="BraveÂ "/>
    <x v="8"/>
  </r>
  <r>
    <s v="BraveÂ "/>
    <x v="9"/>
  </r>
  <r>
    <s v="BraveÂ "/>
    <x v="3"/>
  </r>
  <r>
    <s v="Star Trek BeyondÂ "/>
    <x v="1"/>
  </r>
  <r>
    <s v="Star Trek BeyondÂ "/>
    <x v="2"/>
  </r>
  <r>
    <s v="Star Trek BeyondÂ "/>
    <x v="4"/>
  </r>
  <r>
    <s v="Star Trek BeyondÂ "/>
    <x v="5"/>
  </r>
  <r>
    <s v="WALLÂ·EÂ "/>
    <x v="2"/>
  </r>
  <r>
    <s v="WALLÂ·EÂ "/>
    <x v="7"/>
  </r>
  <r>
    <s v="WALLÂ·EÂ "/>
    <x v="9"/>
  </r>
  <r>
    <s v="WALLÂ·EÂ "/>
    <x v="4"/>
  </r>
  <r>
    <s v="Rush Hour 3Â "/>
    <x v="1"/>
  </r>
  <r>
    <s v="Rush Hour 3Â "/>
    <x v="8"/>
  </r>
  <r>
    <s v="Rush Hour 3Â "/>
    <x v="16"/>
  </r>
  <r>
    <s v="Rush Hour 3Â "/>
    <x v="5"/>
  </r>
  <r>
    <s v="2012Â "/>
    <x v="1"/>
  </r>
  <r>
    <s v="2012Â "/>
    <x v="2"/>
  </r>
  <r>
    <s v="2012Â "/>
    <x v="4"/>
  </r>
  <r>
    <s v="A Christmas CarolÂ "/>
    <x v="7"/>
  </r>
  <r>
    <s v="A Christmas CarolÂ "/>
    <x v="13"/>
  </r>
  <r>
    <s v="A Christmas CarolÂ "/>
    <x v="9"/>
  </r>
  <r>
    <s v="A Christmas CarolÂ "/>
    <x v="3"/>
  </r>
  <r>
    <s v="Jupiter AscendingÂ "/>
    <x v="1"/>
  </r>
  <r>
    <s v="Jupiter AscendingÂ "/>
    <x v="2"/>
  </r>
  <r>
    <s v="Jupiter AscendingÂ "/>
    <x v="4"/>
  </r>
  <r>
    <s v="The Legend of TarzanÂ "/>
    <x v="1"/>
  </r>
  <r>
    <s v="The Legend of TarzanÂ "/>
    <x v="2"/>
  </r>
  <r>
    <s v="The Legend of TarzanÂ "/>
    <x v="13"/>
  </r>
  <r>
    <s v="The Legend of TarzanÂ "/>
    <x v="6"/>
  </r>
  <r>
    <s v="The Chronicles of Narnia: The Lion, the Witch and the WardrobeÂ "/>
    <x v="2"/>
  </r>
  <r>
    <s v="The Chronicles of Narnia: The Lion, the Witch and the WardrobeÂ "/>
    <x v="9"/>
  </r>
  <r>
    <s v="The Chronicles of Narnia: The Lion, the Witch and the WardrobeÂ "/>
    <x v="3"/>
  </r>
  <r>
    <s v="X-Men: ApocalypseÂ "/>
    <x v="1"/>
  </r>
  <r>
    <s v="X-Men: ApocalypseÂ "/>
    <x v="2"/>
  </r>
  <r>
    <s v="X-Men: ApocalypseÂ "/>
    <x v="4"/>
  </r>
  <r>
    <s v="The Dark KnightÂ "/>
    <x v="1"/>
  </r>
  <r>
    <s v="The Dark KnightÂ "/>
    <x v="16"/>
  </r>
  <r>
    <s v="The Dark KnightÂ "/>
    <x v="13"/>
  </r>
  <r>
    <s v="The Dark KnightÂ "/>
    <x v="5"/>
  </r>
  <r>
    <s v="UpÂ "/>
    <x v="2"/>
  </r>
  <r>
    <s v="UpÂ "/>
    <x v="7"/>
  </r>
  <r>
    <s v="UpÂ "/>
    <x v="8"/>
  </r>
  <r>
    <s v="UpÂ "/>
    <x v="9"/>
  </r>
  <r>
    <s v="Monsters vs. AliensÂ "/>
    <x v="1"/>
  </r>
  <r>
    <s v="Monsters vs. AliensÂ "/>
    <x v="2"/>
  </r>
  <r>
    <s v="Monsters vs. AliensÂ "/>
    <x v="7"/>
  </r>
  <r>
    <s v="Monsters vs. AliensÂ "/>
    <x v="8"/>
  </r>
  <r>
    <s v="Monsters vs. AliensÂ "/>
    <x v="9"/>
  </r>
  <r>
    <s v="Monsters vs. AliensÂ "/>
    <x v="4"/>
  </r>
  <r>
    <s v="Iron ManÂ "/>
    <x v="1"/>
  </r>
  <r>
    <s v="Iron ManÂ "/>
    <x v="2"/>
  </r>
  <r>
    <s v="Iron ManÂ "/>
    <x v="4"/>
  </r>
  <r>
    <s v="HugoÂ "/>
    <x v="2"/>
  </r>
  <r>
    <s v="HugoÂ "/>
    <x v="13"/>
  </r>
  <r>
    <s v="HugoÂ "/>
    <x v="9"/>
  </r>
  <r>
    <s v="HugoÂ "/>
    <x v="11"/>
  </r>
  <r>
    <s v="Wild Wild WestÂ "/>
    <x v="1"/>
  </r>
  <r>
    <s v="Wild Wild WestÂ "/>
    <x v="8"/>
  </r>
  <r>
    <s v="Wild Wild WestÂ "/>
    <x v="4"/>
  </r>
  <r>
    <s v="Wild Wild WestÂ "/>
    <x v="12"/>
  </r>
  <r>
    <s v="The Mummy: Tomb of the Dragon EmperorÂ "/>
    <x v="1"/>
  </r>
  <r>
    <s v="The Mummy: Tomb of the Dragon EmperorÂ "/>
    <x v="2"/>
  </r>
  <r>
    <s v="The Mummy: Tomb of the Dragon EmperorÂ "/>
    <x v="3"/>
  </r>
  <r>
    <s v="The Mummy: Tomb of the Dragon EmperorÂ "/>
    <x v="17"/>
  </r>
  <r>
    <s v="The Mummy: Tomb of the Dragon EmperorÂ "/>
    <x v="5"/>
  </r>
  <r>
    <s v="Suicide SquadÂ "/>
    <x v="1"/>
  </r>
  <r>
    <s v="Suicide SquadÂ "/>
    <x v="2"/>
  </r>
  <r>
    <s v="Suicide SquadÂ "/>
    <x v="8"/>
  </r>
  <r>
    <s v="Suicide SquadÂ "/>
    <x v="4"/>
  </r>
  <r>
    <s v="Evan AlmightyÂ "/>
    <x v="8"/>
  </r>
  <r>
    <s v="Evan AlmightyÂ "/>
    <x v="9"/>
  </r>
  <r>
    <s v="Evan AlmightyÂ "/>
    <x v="3"/>
  </r>
  <r>
    <s v="Edge of TomorrowÂ "/>
    <x v="1"/>
  </r>
  <r>
    <s v="Edge of TomorrowÂ "/>
    <x v="2"/>
  </r>
  <r>
    <s v="Edge of TomorrowÂ "/>
    <x v="4"/>
  </r>
  <r>
    <s v="WaterworldÂ "/>
    <x v="1"/>
  </r>
  <r>
    <s v="WaterworldÂ "/>
    <x v="2"/>
  </r>
  <r>
    <s v="WaterworldÂ "/>
    <x v="4"/>
  </r>
  <r>
    <s v="WaterworldÂ "/>
    <x v="5"/>
  </r>
  <r>
    <s v="G.I. Joe: The Rise of CobraÂ "/>
    <x v="1"/>
  </r>
  <r>
    <s v="G.I. Joe: The Rise of CobraÂ "/>
    <x v="2"/>
  </r>
  <r>
    <s v="G.I. Joe: The Rise of CobraÂ "/>
    <x v="4"/>
  </r>
  <r>
    <s v="G.I. Joe: The Rise of CobraÂ "/>
    <x v="5"/>
  </r>
  <r>
    <s v="Inside OutÂ "/>
    <x v="2"/>
  </r>
  <r>
    <s v="Inside OutÂ "/>
    <x v="7"/>
  </r>
  <r>
    <s v="Inside OutÂ "/>
    <x v="8"/>
  </r>
  <r>
    <s v="Inside OutÂ "/>
    <x v="13"/>
  </r>
  <r>
    <s v="Inside OutÂ "/>
    <x v="9"/>
  </r>
  <r>
    <s v="Inside OutÂ "/>
    <x v="3"/>
  </r>
  <r>
    <s v="The Jungle BookÂ "/>
    <x v="2"/>
  </r>
  <r>
    <s v="The Jungle BookÂ "/>
    <x v="13"/>
  </r>
  <r>
    <s v="The Jungle BookÂ "/>
    <x v="9"/>
  </r>
  <r>
    <s v="The Jungle BookÂ "/>
    <x v="3"/>
  </r>
  <r>
    <s v="Iron Man 2Â "/>
    <x v="1"/>
  </r>
  <r>
    <s v="Iron Man 2Â "/>
    <x v="2"/>
  </r>
  <r>
    <s v="Iron Man 2Â "/>
    <x v="4"/>
  </r>
  <r>
    <s v="Snow White and the HuntsmanÂ "/>
    <x v="1"/>
  </r>
  <r>
    <s v="Snow White and the HuntsmanÂ "/>
    <x v="2"/>
  </r>
  <r>
    <s v="Snow White and the HuntsmanÂ "/>
    <x v="13"/>
  </r>
  <r>
    <s v="Snow White and the HuntsmanÂ "/>
    <x v="3"/>
  </r>
  <r>
    <s v="MaleficentÂ "/>
    <x v="1"/>
  </r>
  <r>
    <s v="MaleficentÂ "/>
    <x v="2"/>
  </r>
  <r>
    <s v="MaleficentÂ "/>
    <x v="9"/>
  </r>
  <r>
    <s v="MaleficentÂ "/>
    <x v="3"/>
  </r>
  <r>
    <s v="MaleficentÂ "/>
    <x v="6"/>
  </r>
  <r>
    <s v="Dawn of the Planet of the ApesÂ "/>
    <x v="1"/>
  </r>
  <r>
    <s v="Dawn of the Planet of the ApesÂ "/>
    <x v="2"/>
  </r>
  <r>
    <s v="Dawn of the Planet of the ApesÂ "/>
    <x v="13"/>
  </r>
  <r>
    <s v="Dawn of the Planet of the ApesÂ "/>
    <x v="4"/>
  </r>
  <r>
    <s v="47 RoninÂ "/>
    <x v="1"/>
  </r>
  <r>
    <s v="47 RoninÂ "/>
    <x v="2"/>
  </r>
  <r>
    <s v="47 RoninÂ "/>
    <x v="13"/>
  </r>
  <r>
    <s v="47 RoninÂ "/>
    <x v="3"/>
  </r>
  <r>
    <s v="Captain America: The Winter SoldierÂ "/>
    <x v="1"/>
  </r>
  <r>
    <s v="Captain America: The Winter SoldierÂ "/>
    <x v="2"/>
  </r>
  <r>
    <s v="Captain America: The Winter SoldierÂ "/>
    <x v="4"/>
  </r>
  <r>
    <s v="Shrek Forever AfterÂ "/>
    <x v="2"/>
  </r>
  <r>
    <s v="Shrek Forever AfterÂ "/>
    <x v="7"/>
  </r>
  <r>
    <s v="Shrek Forever AfterÂ "/>
    <x v="8"/>
  </r>
  <r>
    <s v="Shrek Forever AfterÂ "/>
    <x v="9"/>
  </r>
  <r>
    <s v="Shrek Forever AfterÂ "/>
    <x v="3"/>
  </r>
  <r>
    <s v="TomorrowlandÂ "/>
    <x v="1"/>
  </r>
  <r>
    <s v="TomorrowlandÂ "/>
    <x v="2"/>
  </r>
  <r>
    <s v="TomorrowlandÂ "/>
    <x v="9"/>
  </r>
  <r>
    <s v="TomorrowlandÂ "/>
    <x v="11"/>
  </r>
  <r>
    <s v="TomorrowlandÂ "/>
    <x v="4"/>
  </r>
  <r>
    <s v="Big Hero 6Â "/>
    <x v="1"/>
  </r>
  <r>
    <s v="Big Hero 6Â "/>
    <x v="2"/>
  </r>
  <r>
    <s v="Big Hero 6Â "/>
    <x v="7"/>
  </r>
  <r>
    <s v="Big Hero 6Â "/>
    <x v="8"/>
  </r>
  <r>
    <s v="Big Hero 6Â "/>
    <x v="13"/>
  </r>
  <r>
    <s v="Big Hero 6Â "/>
    <x v="9"/>
  </r>
  <r>
    <s v="Big Hero 6Â "/>
    <x v="4"/>
  </r>
  <r>
    <s v="Wreck-It RalphÂ "/>
    <x v="2"/>
  </r>
  <r>
    <s v="Wreck-It RalphÂ "/>
    <x v="7"/>
  </r>
  <r>
    <s v="Wreck-It RalphÂ "/>
    <x v="8"/>
  </r>
  <r>
    <s v="Wreck-It RalphÂ "/>
    <x v="9"/>
  </r>
  <r>
    <s v="Wreck-It RalphÂ "/>
    <x v="4"/>
  </r>
  <r>
    <s v="The Polar ExpressÂ "/>
    <x v="2"/>
  </r>
  <r>
    <s v="The Polar ExpressÂ "/>
    <x v="7"/>
  </r>
  <r>
    <s v="The Polar ExpressÂ "/>
    <x v="9"/>
  </r>
  <r>
    <s v="The Polar ExpressÂ "/>
    <x v="3"/>
  </r>
  <r>
    <s v="Independence Day: ResurgenceÂ "/>
    <x v="1"/>
  </r>
  <r>
    <s v="Independence Day: ResurgenceÂ "/>
    <x v="2"/>
  </r>
  <r>
    <s v="Independence Day: ResurgenceÂ "/>
    <x v="4"/>
  </r>
  <r>
    <s v="How to Train Your DragonÂ "/>
    <x v="2"/>
  </r>
  <r>
    <s v="How to Train Your DragonÂ "/>
    <x v="7"/>
  </r>
  <r>
    <s v="How to Train Your DragonÂ "/>
    <x v="9"/>
  </r>
  <r>
    <s v="How to Train Your DragonÂ "/>
    <x v="3"/>
  </r>
  <r>
    <s v="Terminator 3: Rise of the MachinesÂ "/>
    <x v="1"/>
  </r>
  <r>
    <s v="Terminator 3: Rise of the MachinesÂ "/>
    <x v="4"/>
  </r>
  <r>
    <s v="Guardians of the GalaxyÂ "/>
    <x v="1"/>
  </r>
  <r>
    <s v="Guardians of the GalaxyÂ "/>
    <x v="2"/>
  </r>
  <r>
    <s v="Guardians of the GalaxyÂ "/>
    <x v="4"/>
  </r>
  <r>
    <s v="InterstellarÂ "/>
    <x v="2"/>
  </r>
  <r>
    <s v="InterstellarÂ "/>
    <x v="13"/>
  </r>
  <r>
    <s v="InterstellarÂ "/>
    <x v="4"/>
  </r>
  <r>
    <s v="InceptionÂ "/>
    <x v="1"/>
  </r>
  <r>
    <s v="InceptionÂ "/>
    <x v="2"/>
  </r>
  <r>
    <s v="InceptionÂ "/>
    <x v="4"/>
  </r>
  <r>
    <s v="InceptionÂ "/>
    <x v="5"/>
  </r>
  <r>
    <s v="The Hobbit: An Unexpected JourneyÂ "/>
    <x v="2"/>
  </r>
  <r>
    <s v="The Hobbit: An Unexpected JourneyÂ "/>
    <x v="3"/>
  </r>
  <r>
    <s v="The Fast and the FuriousÂ "/>
    <x v="1"/>
  </r>
  <r>
    <s v="The Fast and the FuriousÂ "/>
    <x v="16"/>
  </r>
  <r>
    <s v="The Fast and the FuriousÂ "/>
    <x v="5"/>
  </r>
  <r>
    <s v="The Curious Case of Benjamin ButtonÂ "/>
    <x v="13"/>
  </r>
  <r>
    <s v="The Curious Case of Benjamin ButtonÂ "/>
    <x v="3"/>
  </r>
  <r>
    <s v="The Curious Case of Benjamin ButtonÂ "/>
    <x v="6"/>
  </r>
  <r>
    <s v="X-Men: First ClassÂ "/>
    <x v="1"/>
  </r>
  <r>
    <s v="X-Men: First ClassÂ "/>
    <x v="2"/>
  </r>
  <r>
    <s v="X-Men: First ClassÂ "/>
    <x v="4"/>
  </r>
  <r>
    <s v="The Hunger Games: Mockingjay - Part 2Â "/>
    <x v="2"/>
  </r>
  <r>
    <s v="The Hunger Games: Mockingjay - Part 2Â "/>
    <x v="4"/>
  </r>
  <r>
    <s v="The Sorcerer's ApprenticeÂ "/>
    <x v="1"/>
  </r>
  <r>
    <s v="The Sorcerer's ApprenticeÂ "/>
    <x v="2"/>
  </r>
  <r>
    <s v="The Sorcerer's ApprenticeÂ "/>
    <x v="9"/>
  </r>
  <r>
    <s v="The Sorcerer's ApprenticeÂ "/>
    <x v="3"/>
  </r>
  <r>
    <s v="PoseidonÂ "/>
    <x v="1"/>
  </r>
  <r>
    <s v="PoseidonÂ "/>
    <x v="2"/>
  </r>
  <r>
    <s v="PoseidonÂ "/>
    <x v="13"/>
  </r>
  <r>
    <s v="PoseidonÂ "/>
    <x v="5"/>
  </r>
  <r>
    <s v="Alice Through the Looking GlassÂ "/>
    <x v="2"/>
  </r>
  <r>
    <s v="Alice Through the Looking GlassÂ "/>
    <x v="9"/>
  </r>
  <r>
    <s v="Alice Through the Looking GlassÂ "/>
    <x v="3"/>
  </r>
  <r>
    <s v="Shrek the ThirdÂ "/>
    <x v="2"/>
  </r>
  <r>
    <s v="Shrek the ThirdÂ "/>
    <x v="7"/>
  </r>
  <r>
    <s v="Shrek the ThirdÂ "/>
    <x v="8"/>
  </r>
  <r>
    <s v="Shrek the ThirdÂ "/>
    <x v="9"/>
  </r>
  <r>
    <s v="Shrek the ThirdÂ "/>
    <x v="3"/>
  </r>
  <r>
    <s v="WarcraftÂ "/>
    <x v="1"/>
  </r>
  <r>
    <s v="WarcraftÂ "/>
    <x v="2"/>
  </r>
  <r>
    <s v="WarcraftÂ "/>
    <x v="3"/>
  </r>
  <r>
    <s v="Terminator GenisysÂ "/>
    <x v="1"/>
  </r>
  <r>
    <s v="Terminator GenisysÂ "/>
    <x v="2"/>
  </r>
  <r>
    <s v="Terminator GenisysÂ "/>
    <x v="4"/>
  </r>
  <r>
    <s v="The Chronicles of Narnia: The Voyage of the Dawn TreaderÂ "/>
    <x v="2"/>
  </r>
  <r>
    <s v="The Chronicles of Narnia: The Voyage of the Dawn TreaderÂ "/>
    <x v="9"/>
  </r>
  <r>
    <s v="The Chronicles of Narnia: The Voyage of the Dawn TreaderÂ "/>
    <x v="3"/>
  </r>
  <r>
    <s v="Pearl HarborÂ "/>
    <x v="1"/>
  </r>
  <r>
    <s v="Pearl HarborÂ "/>
    <x v="13"/>
  </r>
  <r>
    <s v="Pearl HarborÂ "/>
    <x v="14"/>
  </r>
  <r>
    <s v="Pearl HarborÂ "/>
    <x v="6"/>
  </r>
  <r>
    <s v="Pearl HarborÂ "/>
    <x v="18"/>
  </r>
  <r>
    <s v="TransformersÂ "/>
    <x v="1"/>
  </r>
  <r>
    <s v="TransformersÂ "/>
    <x v="2"/>
  </r>
  <r>
    <s v="TransformersÂ "/>
    <x v="4"/>
  </r>
  <r>
    <s v="AlexanderÂ "/>
    <x v="1"/>
  </r>
  <r>
    <s v="AlexanderÂ "/>
    <x v="2"/>
  </r>
  <r>
    <s v="AlexanderÂ "/>
    <x v="19"/>
  </r>
  <r>
    <s v="AlexanderÂ "/>
    <x v="13"/>
  </r>
  <r>
    <s v="AlexanderÂ "/>
    <x v="14"/>
  </r>
  <r>
    <s v="AlexanderÂ "/>
    <x v="6"/>
  </r>
  <r>
    <s v="AlexanderÂ "/>
    <x v="18"/>
  </r>
  <r>
    <s v="Harry Potter and the Order of the PhoenixÂ "/>
    <x v="2"/>
  </r>
  <r>
    <s v="Harry Potter and the Order of the PhoenixÂ "/>
    <x v="9"/>
  </r>
  <r>
    <s v="Harry Potter and the Order of the PhoenixÂ "/>
    <x v="3"/>
  </r>
  <r>
    <s v="Harry Potter and the Order of the PhoenixÂ "/>
    <x v="11"/>
  </r>
  <r>
    <s v="Harry Potter and the Goblet of FireÂ "/>
    <x v="2"/>
  </r>
  <r>
    <s v="Harry Potter and the Goblet of FireÂ "/>
    <x v="9"/>
  </r>
  <r>
    <s v="Harry Potter and the Goblet of FireÂ "/>
    <x v="3"/>
  </r>
  <r>
    <s v="Harry Potter and the Goblet of FireÂ "/>
    <x v="11"/>
  </r>
  <r>
    <s v="HancockÂ "/>
    <x v="1"/>
  </r>
  <r>
    <s v="HancockÂ "/>
    <x v="13"/>
  </r>
  <r>
    <s v="I Am LegendÂ "/>
    <x v="13"/>
  </r>
  <r>
    <s v="I Am LegendÂ "/>
    <x v="17"/>
  </r>
  <r>
    <s v="I Am LegendÂ "/>
    <x v="4"/>
  </r>
  <r>
    <s v="Charlie and the Chocolate FactoryÂ "/>
    <x v="2"/>
  </r>
  <r>
    <s v="Charlie and the Chocolate FactoryÂ "/>
    <x v="8"/>
  </r>
  <r>
    <s v="Charlie and the Chocolate FactoryÂ "/>
    <x v="9"/>
  </r>
  <r>
    <s v="Charlie and the Chocolate FactoryÂ "/>
    <x v="3"/>
  </r>
  <r>
    <s v="RatatouilleÂ "/>
    <x v="7"/>
  </r>
  <r>
    <s v="RatatouilleÂ "/>
    <x v="8"/>
  </r>
  <r>
    <s v="RatatouilleÂ "/>
    <x v="9"/>
  </r>
  <r>
    <s v="RatatouilleÂ "/>
    <x v="3"/>
  </r>
  <r>
    <s v="Batman BeginsÂ "/>
    <x v="1"/>
  </r>
  <r>
    <s v="Batman BeginsÂ "/>
    <x v="2"/>
  </r>
  <r>
    <s v="Madagascar: Escape 2 AfricaÂ "/>
    <x v="1"/>
  </r>
  <r>
    <s v="Madagascar: Escape 2 AfricaÂ "/>
    <x v="2"/>
  </r>
  <r>
    <s v="Madagascar: Escape 2 AfricaÂ "/>
    <x v="7"/>
  </r>
  <r>
    <s v="Madagascar: Escape 2 AfricaÂ "/>
    <x v="8"/>
  </r>
  <r>
    <s v="Madagascar: Escape 2 AfricaÂ "/>
    <x v="9"/>
  </r>
  <r>
    <s v="Night at the Museum: Battle of the SmithsonianÂ "/>
    <x v="2"/>
  </r>
  <r>
    <s v="Night at the Museum: Battle of the SmithsonianÂ "/>
    <x v="8"/>
  </r>
  <r>
    <s v="Night at the Museum: Battle of the SmithsonianÂ "/>
    <x v="9"/>
  </r>
  <r>
    <s v="Night at the Museum: Battle of the SmithsonianÂ "/>
    <x v="3"/>
  </r>
  <r>
    <s v="X-Men Origins: WolverineÂ "/>
    <x v="1"/>
  </r>
  <r>
    <s v="X-Men Origins: WolverineÂ "/>
    <x v="2"/>
  </r>
  <r>
    <s v="X-Men Origins: WolverineÂ "/>
    <x v="3"/>
  </r>
  <r>
    <s v="X-Men Origins: WolverineÂ "/>
    <x v="4"/>
  </r>
  <r>
    <s v="X-Men Origins: WolverineÂ "/>
    <x v="5"/>
  </r>
  <r>
    <s v="The Matrix RevolutionsÂ "/>
    <x v="1"/>
  </r>
  <r>
    <s v="The Matrix RevolutionsÂ "/>
    <x v="4"/>
  </r>
  <r>
    <s v="FrozenÂ "/>
    <x v="2"/>
  </r>
  <r>
    <s v="FrozenÂ "/>
    <x v="7"/>
  </r>
  <r>
    <s v="FrozenÂ "/>
    <x v="8"/>
  </r>
  <r>
    <s v="FrozenÂ "/>
    <x v="9"/>
  </r>
  <r>
    <s v="FrozenÂ "/>
    <x v="3"/>
  </r>
  <r>
    <s v="FrozenÂ "/>
    <x v="10"/>
  </r>
  <r>
    <s v="The Matrix ReloadedÂ "/>
    <x v="1"/>
  </r>
  <r>
    <s v="The Matrix ReloadedÂ "/>
    <x v="4"/>
  </r>
  <r>
    <s v="Thor: The Dark WorldÂ "/>
    <x v="1"/>
  </r>
  <r>
    <s v="Thor: The Dark WorldÂ "/>
    <x v="2"/>
  </r>
  <r>
    <s v="Thor: The Dark WorldÂ "/>
    <x v="3"/>
  </r>
  <r>
    <s v="Mad Max: Fury RoadÂ "/>
    <x v="1"/>
  </r>
  <r>
    <s v="Mad Max: Fury RoadÂ "/>
    <x v="2"/>
  </r>
  <r>
    <s v="Mad Max: Fury RoadÂ "/>
    <x v="4"/>
  </r>
  <r>
    <s v="Mad Max: Fury RoadÂ "/>
    <x v="5"/>
  </r>
  <r>
    <s v="Angels &amp; DemonsÂ "/>
    <x v="11"/>
  </r>
  <r>
    <s v="Angels &amp; DemonsÂ "/>
    <x v="5"/>
  </r>
  <r>
    <s v="ThorÂ "/>
    <x v="1"/>
  </r>
  <r>
    <s v="ThorÂ "/>
    <x v="2"/>
  </r>
  <r>
    <s v="ThorÂ "/>
    <x v="3"/>
  </r>
  <r>
    <s v="BoltÂ "/>
    <x v="2"/>
  </r>
  <r>
    <s v="BoltÂ "/>
    <x v="7"/>
  </r>
  <r>
    <s v="BoltÂ "/>
    <x v="8"/>
  </r>
  <r>
    <s v="BoltÂ "/>
    <x v="13"/>
  </r>
  <r>
    <s v="BoltÂ "/>
    <x v="9"/>
  </r>
  <r>
    <s v="G-ForceÂ "/>
    <x v="1"/>
  </r>
  <r>
    <s v="G-ForceÂ "/>
    <x v="2"/>
  </r>
  <r>
    <s v="G-ForceÂ "/>
    <x v="7"/>
  </r>
  <r>
    <s v="G-ForceÂ "/>
    <x v="8"/>
  </r>
  <r>
    <s v="G-ForceÂ "/>
    <x v="9"/>
  </r>
  <r>
    <s v="G-ForceÂ "/>
    <x v="3"/>
  </r>
  <r>
    <s v="G-ForceÂ "/>
    <x v="4"/>
  </r>
  <r>
    <s v="Wrath of the TitansÂ "/>
    <x v="1"/>
  </r>
  <r>
    <s v="Wrath of the TitansÂ "/>
    <x v="2"/>
  </r>
  <r>
    <s v="Wrath of the TitansÂ "/>
    <x v="3"/>
  </r>
  <r>
    <s v="Dark ShadowsÂ "/>
    <x v="8"/>
  </r>
  <r>
    <s v="Dark ShadowsÂ "/>
    <x v="3"/>
  </r>
  <r>
    <s v="Dark ShadowsÂ "/>
    <x v="17"/>
  </r>
  <r>
    <s v="Mission: Impossible - Rogue NationÂ "/>
    <x v="1"/>
  </r>
  <r>
    <s v="Mission: Impossible - Rogue NationÂ "/>
    <x v="2"/>
  </r>
  <r>
    <s v="Mission: Impossible - Rogue NationÂ "/>
    <x v="5"/>
  </r>
  <r>
    <s v="The WolfmanÂ "/>
    <x v="13"/>
  </r>
  <r>
    <s v="The WolfmanÂ "/>
    <x v="3"/>
  </r>
  <r>
    <s v="The WolfmanÂ "/>
    <x v="17"/>
  </r>
  <r>
    <s v="The WolfmanÂ "/>
    <x v="5"/>
  </r>
  <r>
    <s v="Bee MovieÂ "/>
    <x v="2"/>
  </r>
  <r>
    <s v="Bee MovieÂ "/>
    <x v="7"/>
  </r>
  <r>
    <s v="Bee MovieÂ "/>
    <x v="8"/>
  </r>
  <r>
    <s v="Bee MovieÂ "/>
    <x v="9"/>
  </r>
  <r>
    <s v="Kung Fu Panda 2Â "/>
    <x v="1"/>
  </r>
  <r>
    <s v="Kung Fu Panda 2Â "/>
    <x v="2"/>
  </r>
  <r>
    <s v="Kung Fu Panda 2Â "/>
    <x v="7"/>
  </r>
  <r>
    <s v="Kung Fu Panda 2Â "/>
    <x v="8"/>
  </r>
  <r>
    <s v="Kung Fu Panda 2Â "/>
    <x v="9"/>
  </r>
  <r>
    <s v="The Last AirbenderÂ "/>
    <x v="1"/>
  </r>
  <r>
    <s v="The Last AirbenderÂ "/>
    <x v="2"/>
  </r>
  <r>
    <s v="The Last AirbenderÂ "/>
    <x v="9"/>
  </r>
  <r>
    <s v="The Last AirbenderÂ "/>
    <x v="3"/>
  </r>
  <r>
    <s v="Mission: Impossible IIIÂ "/>
    <x v="1"/>
  </r>
  <r>
    <s v="Mission: Impossible IIIÂ "/>
    <x v="2"/>
  </r>
  <r>
    <s v="Mission: Impossible IIIÂ "/>
    <x v="5"/>
  </r>
  <r>
    <s v="White House DownÂ "/>
    <x v="1"/>
  </r>
  <r>
    <s v="White House DownÂ "/>
    <x v="13"/>
  </r>
  <r>
    <s v="White House DownÂ "/>
    <x v="5"/>
  </r>
  <r>
    <s v="Mars Needs MomsÂ "/>
    <x v="1"/>
  </r>
  <r>
    <s v="Mars Needs MomsÂ "/>
    <x v="2"/>
  </r>
  <r>
    <s v="Mars Needs MomsÂ "/>
    <x v="7"/>
  </r>
  <r>
    <s v="Mars Needs MomsÂ "/>
    <x v="8"/>
  </r>
  <r>
    <s v="Mars Needs MomsÂ "/>
    <x v="9"/>
  </r>
  <r>
    <s v="Mars Needs MomsÂ "/>
    <x v="4"/>
  </r>
  <r>
    <s v="Flushed AwayÂ "/>
    <x v="2"/>
  </r>
  <r>
    <s v="Flushed AwayÂ "/>
    <x v="7"/>
  </r>
  <r>
    <s v="Flushed AwayÂ "/>
    <x v="8"/>
  </r>
  <r>
    <s v="Flushed AwayÂ "/>
    <x v="9"/>
  </r>
  <r>
    <s v="PanÂ "/>
    <x v="2"/>
  </r>
  <r>
    <s v="PanÂ "/>
    <x v="9"/>
  </r>
  <r>
    <s v="PanÂ "/>
    <x v="3"/>
  </r>
  <r>
    <s v="Mr. Peabody &amp; ShermanÂ "/>
    <x v="2"/>
  </r>
  <r>
    <s v="Mr. Peabody &amp; ShermanÂ "/>
    <x v="7"/>
  </r>
  <r>
    <s v="Mr. Peabody &amp; ShermanÂ "/>
    <x v="8"/>
  </r>
  <r>
    <s v="Mr. Peabody &amp; ShermanÂ "/>
    <x v="9"/>
  </r>
  <r>
    <s v="Mr. Peabody &amp; ShermanÂ "/>
    <x v="4"/>
  </r>
  <r>
    <s v="TroyÂ "/>
    <x v="2"/>
  </r>
  <r>
    <s v="Madagascar 3: Europe's Most WantedÂ "/>
    <x v="2"/>
  </r>
  <r>
    <s v="Madagascar 3: Europe's Most WantedÂ "/>
    <x v="7"/>
  </r>
  <r>
    <s v="Madagascar 3: Europe's Most WantedÂ "/>
    <x v="8"/>
  </r>
  <r>
    <s v="Madagascar 3: Europe's Most WantedÂ "/>
    <x v="9"/>
  </r>
  <r>
    <s v="Die Another DayÂ "/>
    <x v="1"/>
  </r>
  <r>
    <s v="Die Another DayÂ "/>
    <x v="2"/>
  </r>
  <r>
    <s v="Die Another DayÂ "/>
    <x v="5"/>
  </r>
  <r>
    <s v="GhostbustersÂ "/>
    <x v="1"/>
  </r>
  <r>
    <s v="GhostbustersÂ "/>
    <x v="8"/>
  </r>
  <r>
    <s v="GhostbustersÂ "/>
    <x v="3"/>
  </r>
  <r>
    <s v="GhostbustersÂ "/>
    <x v="4"/>
  </r>
  <r>
    <s v="ArmageddonÂ "/>
    <x v="1"/>
  </r>
  <r>
    <s v="ArmageddonÂ "/>
    <x v="2"/>
  </r>
  <r>
    <s v="ArmageddonÂ "/>
    <x v="4"/>
  </r>
  <r>
    <s v="ArmageddonÂ "/>
    <x v="5"/>
  </r>
  <r>
    <s v="Men in Black IIÂ "/>
    <x v="1"/>
  </r>
  <r>
    <s v="Men in Black IIÂ "/>
    <x v="2"/>
  </r>
  <r>
    <s v="Men in Black IIÂ "/>
    <x v="8"/>
  </r>
  <r>
    <s v="Men in Black IIÂ "/>
    <x v="9"/>
  </r>
  <r>
    <s v="Men in Black IIÂ "/>
    <x v="3"/>
  </r>
  <r>
    <s v="Men in Black IIÂ "/>
    <x v="11"/>
  </r>
  <r>
    <s v="Men in Black IIÂ "/>
    <x v="4"/>
  </r>
  <r>
    <s v="BeowulfÂ "/>
    <x v="1"/>
  </r>
  <r>
    <s v="BeowulfÂ "/>
    <x v="2"/>
  </r>
  <r>
    <s v="BeowulfÂ "/>
    <x v="7"/>
  </r>
  <r>
    <s v="BeowulfÂ "/>
    <x v="3"/>
  </r>
  <r>
    <s v="Kung Fu Panda 3Â "/>
    <x v="1"/>
  </r>
  <r>
    <s v="Kung Fu Panda 3Â "/>
    <x v="2"/>
  </r>
  <r>
    <s v="Kung Fu Panda 3Â "/>
    <x v="7"/>
  </r>
  <r>
    <s v="Kung Fu Panda 3Â "/>
    <x v="8"/>
  </r>
  <r>
    <s v="Kung Fu Panda 3Â "/>
    <x v="9"/>
  </r>
  <r>
    <s v="Mission: Impossible - Ghost ProtocolÂ "/>
    <x v="1"/>
  </r>
  <r>
    <s v="Mission: Impossible - Ghost ProtocolÂ "/>
    <x v="2"/>
  </r>
  <r>
    <s v="Mission: Impossible - Ghost ProtocolÂ "/>
    <x v="5"/>
  </r>
  <r>
    <s v="Rise of the GuardiansÂ "/>
    <x v="2"/>
  </r>
  <r>
    <s v="Rise of the GuardiansÂ "/>
    <x v="7"/>
  </r>
  <r>
    <s v="Rise of the GuardiansÂ "/>
    <x v="9"/>
  </r>
  <r>
    <s v="Rise of the GuardiansÂ "/>
    <x v="3"/>
  </r>
  <r>
    <s v="Fun with Dick and JaneÂ "/>
    <x v="8"/>
  </r>
  <r>
    <s v="Fun with Dick and JaneÂ "/>
    <x v="16"/>
  </r>
  <r>
    <s v="The Last SamuraiÂ "/>
    <x v="1"/>
  </r>
  <r>
    <s v="The Last SamuraiÂ "/>
    <x v="13"/>
  </r>
  <r>
    <s v="The Last SamuraiÂ "/>
    <x v="14"/>
  </r>
  <r>
    <s v="The Last SamuraiÂ "/>
    <x v="18"/>
  </r>
  <r>
    <s v="Exodus: Gods and KingsÂ "/>
    <x v="1"/>
  </r>
  <r>
    <s v="Exodus: Gods and KingsÂ "/>
    <x v="2"/>
  </r>
  <r>
    <s v="Exodus: Gods and KingsÂ "/>
    <x v="13"/>
  </r>
  <r>
    <s v="Star TrekÂ "/>
    <x v="1"/>
  </r>
  <r>
    <s v="Star TrekÂ "/>
    <x v="2"/>
  </r>
  <r>
    <s v="Star TrekÂ "/>
    <x v="4"/>
  </r>
  <r>
    <s v="Spider-ManÂ "/>
    <x v="1"/>
  </r>
  <r>
    <s v="Spider-ManÂ "/>
    <x v="2"/>
  </r>
  <r>
    <s v="Spider-ManÂ "/>
    <x v="3"/>
  </r>
  <r>
    <s v="Spider-ManÂ "/>
    <x v="6"/>
  </r>
  <r>
    <s v="How to Train Your Dragon 2Â "/>
    <x v="1"/>
  </r>
  <r>
    <s v="How to Train Your Dragon 2Â "/>
    <x v="2"/>
  </r>
  <r>
    <s v="How to Train Your Dragon 2Â "/>
    <x v="7"/>
  </r>
  <r>
    <s v="How to Train Your Dragon 2Â "/>
    <x v="8"/>
  </r>
  <r>
    <s v="How to Train Your Dragon 2Â "/>
    <x v="9"/>
  </r>
  <r>
    <s v="How to Train Your Dragon 2Â "/>
    <x v="3"/>
  </r>
  <r>
    <s v="Gods of EgyptÂ "/>
    <x v="1"/>
  </r>
  <r>
    <s v="Gods of EgyptÂ "/>
    <x v="2"/>
  </r>
  <r>
    <s v="Gods of EgyptÂ "/>
    <x v="3"/>
  </r>
  <r>
    <s v="StealthÂ "/>
    <x v="1"/>
  </r>
  <r>
    <s v="StealthÂ "/>
    <x v="2"/>
  </r>
  <r>
    <s v="StealthÂ "/>
    <x v="4"/>
  </r>
  <r>
    <s v="StealthÂ "/>
    <x v="5"/>
  </r>
  <r>
    <s v="WatchmenÂ "/>
    <x v="1"/>
  </r>
  <r>
    <s v="WatchmenÂ "/>
    <x v="13"/>
  </r>
  <r>
    <s v="WatchmenÂ "/>
    <x v="11"/>
  </r>
  <r>
    <s v="WatchmenÂ "/>
    <x v="4"/>
  </r>
  <r>
    <s v="Lethal Weapon 4Â "/>
    <x v="1"/>
  </r>
  <r>
    <s v="Lethal Weapon 4Â "/>
    <x v="16"/>
  </r>
  <r>
    <s v="Lethal Weapon 4Â "/>
    <x v="5"/>
  </r>
  <r>
    <s v="HulkÂ "/>
    <x v="1"/>
  </r>
  <r>
    <s v="HulkÂ "/>
    <x v="4"/>
  </r>
  <r>
    <s v="G.I. Joe: RetaliationÂ "/>
    <x v="1"/>
  </r>
  <r>
    <s v="G.I. Joe: RetaliationÂ "/>
    <x v="2"/>
  </r>
  <r>
    <s v="G.I. Joe: RetaliationÂ "/>
    <x v="4"/>
  </r>
  <r>
    <s v="G.I. Joe: RetaliationÂ "/>
    <x v="5"/>
  </r>
  <r>
    <s v="SaharaÂ "/>
    <x v="1"/>
  </r>
  <r>
    <s v="SaharaÂ "/>
    <x v="2"/>
  </r>
  <r>
    <s v="SaharaÂ "/>
    <x v="8"/>
  </r>
  <r>
    <s v="SaharaÂ "/>
    <x v="5"/>
  </r>
  <r>
    <s v="Final Fantasy: The Spirits WithinÂ "/>
    <x v="1"/>
  </r>
  <r>
    <s v="Final Fantasy: The Spirits WithinÂ "/>
    <x v="2"/>
  </r>
  <r>
    <s v="Final Fantasy: The Spirits WithinÂ "/>
    <x v="7"/>
  </r>
  <r>
    <s v="Final Fantasy: The Spirits WithinÂ "/>
    <x v="3"/>
  </r>
  <r>
    <s v="Final Fantasy: The Spirits WithinÂ "/>
    <x v="6"/>
  </r>
  <r>
    <s v="Final Fantasy: The Spirits WithinÂ "/>
    <x v="4"/>
  </r>
  <r>
    <s v="Captain America: The First AvengerÂ "/>
    <x v="1"/>
  </r>
  <r>
    <s v="Captain America: The First AvengerÂ "/>
    <x v="2"/>
  </r>
  <r>
    <s v="Captain America: The First AvengerÂ "/>
    <x v="4"/>
  </r>
  <r>
    <s v="The World Is Not EnoughÂ "/>
    <x v="1"/>
  </r>
  <r>
    <s v="The World Is Not EnoughÂ "/>
    <x v="2"/>
  </r>
  <r>
    <s v="The World Is Not EnoughÂ "/>
    <x v="5"/>
  </r>
  <r>
    <s v="Master and Commander: The Far Side of the WorldÂ "/>
    <x v="1"/>
  </r>
  <r>
    <s v="Master and Commander: The Far Side of the WorldÂ "/>
    <x v="2"/>
  </r>
  <r>
    <s v="Master and Commander: The Far Side of the WorldÂ "/>
    <x v="13"/>
  </r>
  <r>
    <s v="Master and Commander: The Far Side of the WorldÂ "/>
    <x v="14"/>
  </r>
  <r>
    <s v="Master and Commander: The Far Side of the WorldÂ "/>
    <x v="18"/>
  </r>
  <r>
    <s v="The Twilight Saga: Breaking Dawn - Part 2Â "/>
    <x v="2"/>
  </r>
  <r>
    <s v="The Twilight Saga: Breaking Dawn - Part 2Â "/>
    <x v="13"/>
  </r>
  <r>
    <s v="The Twilight Saga: Breaking Dawn - Part 2Â "/>
    <x v="3"/>
  </r>
  <r>
    <s v="The Twilight Saga: Breaking Dawn - Part 2Â "/>
    <x v="6"/>
  </r>
  <r>
    <s v="Happy Feet 2Â "/>
    <x v="7"/>
  </r>
  <r>
    <s v="Happy Feet 2Â "/>
    <x v="8"/>
  </r>
  <r>
    <s v="Happy Feet 2Â "/>
    <x v="9"/>
  </r>
  <r>
    <s v="Happy Feet 2Â "/>
    <x v="10"/>
  </r>
  <r>
    <s v="The Incredible HulkÂ "/>
    <x v="1"/>
  </r>
  <r>
    <s v="The Incredible HulkÂ "/>
    <x v="2"/>
  </r>
  <r>
    <s v="The Incredible HulkÂ "/>
    <x v="4"/>
  </r>
  <r>
    <s v="The BFGÂ "/>
    <x v="2"/>
  </r>
  <r>
    <s v="The BFGÂ "/>
    <x v="9"/>
  </r>
  <r>
    <s v="The BFGÂ "/>
    <x v="3"/>
  </r>
  <r>
    <s v="The RevenantÂ "/>
    <x v="2"/>
  </r>
  <r>
    <s v="The RevenantÂ "/>
    <x v="13"/>
  </r>
  <r>
    <s v="The RevenantÂ "/>
    <x v="5"/>
  </r>
  <r>
    <s v="The RevenantÂ "/>
    <x v="12"/>
  </r>
  <r>
    <s v="TurboÂ "/>
    <x v="2"/>
  </r>
  <r>
    <s v="TurboÂ "/>
    <x v="7"/>
  </r>
  <r>
    <s v="TurboÂ "/>
    <x v="8"/>
  </r>
  <r>
    <s v="TurboÂ "/>
    <x v="9"/>
  </r>
  <r>
    <s v="TurboÂ "/>
    <x v="15"/>
  </r>
  <r>
    <s v="RangoÂ "/>
    <x v="2"/>
  </r>
  <r>
    <s v="RangoÂ "/>
    <x v="7"/>
  </r>
  <r>
    <s v="RangoÂ "/>
    <x v="8"/>
  </r>
  <r>
    <s v="RangoÂ "/>
    <x v="9"/>
  </r>
  <r>
    <s v="RangoÂ "/>
    <x v="12"/>
  </r>
  <r>
    <s v="Penguins of MadagascarÂ "/>
    <x v="2"/>
  </r>
  <r>
    <s v="Penguins of MadagascarÂ "/>
    <x v="7"/>
  </r>
  <r>
    <s v="Penguins of MadagascarÂ "/>
    <x v="8"/>
  </r>
  <r>
    <s v="Penguins of MadagascarÂ "/>
    <x v="9"/>
  </r>
  <r>
    <s v="The Bourne UltimatumÂ "/>
    <x v="1"/>
  </r>
  <r>
    <s v="The Bourne UltimatumÂ "/>
    <x v="11"/>
  </r>
  <r>
    <s v="The Bourne UltimatumÂ "/>
    <x v="5"/>
  </r>
  <r>
    <s v="Kung Fu PandaÂ "/>
    <x v="1"/>
  </r>
  <r>
    <s v="Kung Fu PandaÂ "/>
    <x v="2"/>
  </r>
  <r>
    <s v="Kung Fu PandaÂ "/>
    <x v="7"/>
  </r>
  <r>
    <s v="Kung Fu PandaÂ "/>
    <x v="8"/>
  </r>
  <r>
    <s v="Kung Fu PandaÂ "/>
    <x v="9"/>
  </r>
  <r>
    <s v="Ant-ManÂ "/>
    <x v="1"/>
  </r>
  <r>
    <s v="Ant-ManÂ "/>
    <x v="2"/>
  </r>
  <r>
    <s v="Ant-ManÂ "/>
    <x v="8"/>
  </r>
  <r>
    <s v="Ant-ManÂ "/>
    <x v="4"/>
  </r>
  <r>
    <s v="The Hunger Games: Catching FireÂ "/>
    <x v="2"/>
  </r>
  <r>
    <s v="The Hunger Games: Catching FireÂ "/>
    <x v="4"/>
  </r>
  <r>
    <s v="The Hunger Games: Catching FireÂ "/>
    <x v="5"/>
  </r>
  <r>
    <s v="HomeÂ "/>
    <x v="2"/>
  </r>
  <r>
    <s v="HomeÂ "/>
    <x v="7"/>
  </r>
  <r>
    <s v="HomeÂ "/>
    <x v="8"/>
  </r>
  <r>
    <s v="HomeÂ "/>
    <x v="9"/>
  </r>
  <r>
    <s v="HomeÂ "/>
    <x v="3"/>
  </r>
  <r>
    <s v="HomeÂ "/>
    <x v="4"/>
  </r>
  <r>
    <s v="War of the WorldsÂ "/>
    <x v="2"/>
  </r>
  <r>
    <s v="War of the WorldsÂ "/>
    <x v="4"/>
  </r>
  <r>
    <s v="War of the WorldsÂ "/>
    <x v="5"/>
  </r>
  <r>
    <s v="Bad Boys IIÂ "/>
    <x v="1"/>
  </r>
  <r>
    <s v="Bad Boys IIÂ "/>
    <x v="8"/>
  </r>
  <r>
    <s v="Bad Boys IIÂ "/>
    <x v="16"/>
  </r>
  <r>
    <s v="Bad Boys IIÂ "/>
    <x v="5"/>
  </r>
  <r>
    <s v="Puss in BootsÂ "/>
    <x v="1"/>
  </r>
  <r>
    <s v="Puss in BootsÂ "/>
    <x v="2"/>
  </r>
  <r>
    <s v="Puss in BootsÂ "/>
    <x v="7"/>
  </r>
  <r>
    <s v="Puss in BootsÂ "/>
    <x v="8"/>
  </r>
  <r>
    <s v="Puss in BootsÂ "/>
    <x v="9"/>
  </r>
  <r>
    <s v="Puss in BootsÂ "/>
    <x v="3"/>
  </r>
  <r>
    <s v="SaltÂ "/>
    <x v="1"/>
  </r>
  <r>
    <s v="SaltÂ "/>
    <x v="16"/>
  </r>
  <r>
    <s v="SaltÂ "/>
    <x v="11"/>
  </r>
  <r>
    <s v="SaltÂ "/>
    <x v="5"/>
  </r>
  <r>
    <s v="NoahÂ "/>
    <x v="1"/>
  </r>
  <r>
    <s v="NoahÂ "/>
    <x v="2"/>
  </r>
  <r>
    <s v="NoahÂ "/>
    <x v="13"/>
  </r>
  <r>
    <s v="The Adventures of TintinÂ "/>
    <x v="1"/>
  </r>
  <r>
    <s v="The Adventures of TintinÂ "/>
    <x v="2"/>
  </r>
  <r>
    <s v="The Adventures of TintinÂ "/>
    <x v="9"/>
  </r>
  <r>
    <s v="The Adventures of TintinÂ "/>
    <x v="11"/>
  </r>
  <r>
    <s v="Harry Potter and the Prisoner of AzkabanÂ "/>
    <x v="2"/>
  </r>
  <r>
    <s v="Harry Potter and the Prisoner of AzkabanÂ "/>
    <x v="9"/>
  </r>
  <r>
    <s v="Harry Potter and the Prisoner of AzkabanÂ "/>
    <x v="3"/>
  </r>
  <r>
    <s v="Harry Potter and the Prisoner of AzkabanÂ "/>
    <x v="11"/>
  </r>
  <r>
    <s v="AustraliaÂ "/>
    <x v="2"/>
  </r>
  <r>
    <s v="AustraliaÂ "/>
    <x v="13"/>
  </r>
  <r>
    <s v="AustraliaÂ "/>
    <x v="6"/>
  </r>
  <r>
    <s v="AustraliaÂ "/>
    <x v="18"/>
  </r>
  <r>
    <s v="After EarthÂ "/>
    <x v="1"/>
  </r>
  <r>
    <s v="After EarthÂ "/>
    <x v="2"/>
  </r>
  <r>
    <s v="After EarthÂ "/>
    <x v="4"/>
  </r>
  <r>
    <s v="DinosaurÂ "/>
    <x v="2"/>
  </r>
  <r>
    <s v="DinosaurÂ "/>
    <x v="7"/>
  </r>
  <r>
    <s v="DinosaurÂ "/>
    <x v="9"/>
  </r>
  <r>
    <s v="DinosaurÂ "/>
    <x v="5"/>
  </r>
  <r>
    <s v="Night at the Museum: Secret of the TombÂ "/>
    <x v="2"/>
  </r>
  <r>
    <s v="Night at the Museum: Secret of the TombÂ "/>
    <x v="8"/>
  </r>
  <r>
    <s v="Night at the Museum: Secret of the TombÂ "/>
    <x v="9"/>
  </r>
  <r>
    <s v="Night at the Museum: Secret of the TombÂ "/>
    <x v="3"/>
  </r>
  <r>
    <s v="MegamindÂ "/>
    <x v="1"/>
  </r>
  <r>
    <s v="MegamindÂ "/>
    <x v="7"/>
  </r>
  <r>
    <s v="MegamindÂ "/>
    <x v="8"/>
  </r>
  <r>
    <s v="MegamindÂ "/>
    <x v="9"/>
  </r>
  <r>
    <s v="MegamindÂ "/>
    <x v="4"/>
  </r>
  <r>
    <s v="Harry Potter and the Sorcerer's StoneÂ "/>
    <x v="2"/>
  </r>
  <r>
    <s v="Harry Potter and the Sorcerer's StoneÂ "/>
    <x v="9"/>
  </r>
  <r>
    <s v="Harry Potter and the Sorcerer's StoneÂ "/>
    <x v="3"/>
  </r>
  <r>
    <s v="R.I.P.D.Â "/>
    <x v="1"/>
  </r>
  <r>
    <s v="R.I.P.D.Â "/>
    <x v="8"/>
  </r>
  <r>
    <s v="R.I.P.D.Â "/>
    <x v="3"/>
  </r>
  <r>
    <s v="Pirates of the Caribbean: The Curse of the Black PearlÂ "/>
    <x v="1"/>
  </r>
  <r>
    <s v="Pirates of the Caribbean: The Curse of the Black PearlÂ "/>
    <x v="2"/>
  </r>
  <r>
    <s v="Pirates of the Caribbean: The Curse of the Black PearlÂ "/>
    <x v="3"/>
  </r>
  <r>
    <s v="The Hunger Games: Mockingjay - Part 1Â "/>
    <x v="2"/>
  </r>
  <r>
    <s v="The Hunger Games: Mockingjay - Part 1Â "/>
    <x v="4"/>
  </r>
  <r>
    <s v="The Hunger Games: Mockingjay - Part 1Â "/>
    <x v="5"/>
  </r>
  <r>
    <s v="The Da Vinci CodeÂ "/>
    <x v="11"/>
  </r>
  <r>
    <s v="The Da Vinci CodeÂ "/>
    <x v="5"/>
  </r>
  <r>
    <s v="Rio 2Â "/>
    <x v="2"/>
  </r>
  <r>
    <s v="Rio 2Â "/>
    <x v="7"/>
  </r>
  <r>
    <s v="Rio 2Â "/>
    <x v="8"/>
  </r>
  <r>
    <s v="Rio 2Â "/>
    <x v="9"/>
  </r>
  <r>
    <s v="Rio 2Â "/>
    <x v="10"/>
  </r>
  <r>
    <s v="X-Men 2Â "/>
    <x v="1"/>
  </r>
  <r>
    <s v="X-Men 2Â "/>
    <x v="2"/>
  </r>
  <r>
    <s v="X-Men 2Â "/>
    <x v="3"/>
  </r>
  <r>
    <s v="X-Men 2Â "/>
    <x v="4"/>
  </r>
  <r>
    <s v="X-Men 2Â "/>
    <x v="5"/>
  </r>
  <r>
    <s v="Fast FiveÂ "/>
    <x v="1"/>
  </r>
  <r>
    <s v="Fast FiveÂ "/>
    <x v="16"/>
  </r>
  <r>
    <s v="Fast FiveÂ "/>
    <x v="5"/>
  </r>
  <r>
    <s v="Sherlock Holmes: A Game of ShadowsÂ "/>
    <x v="1"/>
  </r>
  <r>
    <s v="Sherlock Holmes: A Game of ShadowsÂ "/>
    <x v="2"/>
  </r>
  <r>
    <s v="Sherlock Holmes: A Game of ShadowsÂ "/>
    <x v="16"/>
  </r>
  <r>
    <s v="Sherlock Holmes: A Game of ShadowsÂ "/>
    <x v="11"/>
  </r>
  <r>
    <s v="Sherlock Holmes: A Game of ShadowsÂ "/>
    <x v="5"/>
  </r>
  <r>
    <s v="Clash of the TitansÂ "/>
    <x v="1"/>
  </r>
  <r>
    <s v="Clash of the TitansÂ "/>
    <x v="2"/>
  </r>
  <r>
    <s v="Clash of the TitansÂ "/>
    <x v="3"/>
  </r>
  <r>
    <s v="Total RecallÂ "/>
    <x v="1"/>
  </r>
  <r>
    <s v="Total RecallÂ "/>
    <x v="4"/>
  </r>
  <r>
    <s v="The 13th WarriorÂ "/>
    <x v="1"/>
  </r>
  <r>
    <s v="The 13th WarriorÂ "/>
    <x v="2"/>
  </r>
  <r>
    <s v="The 13th WarriorÂ "/>
    <x v="14"/>
  </r>
  <r>
    <s v="The Bourne LegacyÂ "/>
    <x v="1"/>
  </r>
  <r>
    <s v="The Bourne LegacyÂ "/>
    <x v="2"/>
  </r>
  <r>
    <s v="The Bourne LegacyÂ "/>
    <x v="5"/>
  </r>
  <r>
    <s v="Batman &amp; RobinÂ "/>
    <x v="1"/>
  </r>
  <r>
    <s v="How the Grinch Stole ChristmasÂ "/>
    <x v="8"/>
  </r>
  <r>
    <s v="How the Grinch Stole ChristmasÂ "/>
    <x v="9"/>
  </r>
  <r>
    <s v="How the Grinch Stole ChristmasÂ "/>
    <x v="3"/>
  </r>
  <r>
    <s v="The Day After TomorrowÂ "/>
    <x v="1"/>
  </r>
  <r>
    <s v="The Day After TomorrowÂ "/>
    <x v="2"/>
  </r>
  <r>
    <s v="The Day After TomorrowÂ "/>
    <x v="4"/>
  </r>
  <r>
    <s v="The Day After TomorrowÂ "/>
    <x v="5"/>
  </r>
  <r>
    <s v="Mission: Impossible IIÂ "/>
    <x v="1"/>
  </r>
  <r>
    <s v="Mission: Impossible IIÂ "/>
    <x v="2"/>
  </r>
  <r>
    <s v="Mission: Impossible IIÂ "/>
    <x v="5"/>
  </r>
  <r>
    <s v="The Perfect StormÂ "/>
    <x v="1"/>
  </r>
  <r>
    <s v="The Perfect StormÂ "/>
    <x v="2"/>
  </r>
  <r>
    <s v="The Perfect StormÂ "/>
    <x v="13"/>
  </r>
  <r>
    <s v="The Perfect StormÂ "/>
    <x v="5"/>
  </r>
  <r>
    <s v="Fantastic 4: Rise of the Silver SurferÂ "/>
    <x v="1"/>
  </r>
  <r>
    <s v="Fantastic 4: Rise of the Silver SurferÂ "/>
    <x v="2"/>
  </r>
  <r>
    <s v="Fantastic 4: Rise of the Silver SurferÂ "/>
    <x v="4"/>
  </r>
  <r>
    <s v="Fantastic 4: Rise of the Silver SurferÂ "/>
    <x v="5"/>
  </r>
  <r>
    <s v="Life of PiÂ "/>
    <x v="2"/>
  </r>
  <r>
    <s v="Life of PiÂ "/>
    <x v="13"/>
  </r>
  <r>
    <s v="Life of PiÂ "/>
    <x v="3"/>
  </r>
  <r>
    <s v="Ghost RiderÂ "/>
    <x v="1"/>
  </r>
  <r>
    <s v="Ghost RiderÂ "/>
    <x v="3"/>
  </r>
  <r>
    <s v="Ghost RiderÂ "/>
    <x v="5"/>
  </r>
  <r>
    <s v="Jason BourneÂ "/>
    <x v="1"/>
  </r>
  <r>
    <s v="Jason BourneÂ "/>
    <x v="5"/>
  </r>
  <r>
    <s v="Charlie's Angels: Full ThrottleÂ "/>
    <x v="1"/>
  </r>
  <r>
    <s v="Charlie's Angels: Full ThrottleÂ "/>
    <x v="2"/>
  </r>
  <r>
    <s v="Charlie's Angels: Full ThrottleÂ "/>
    <x v="8"/>
  </r>
  <r>
    <s v="Charlie's Angels: Full ThrottleÂ "/>
    <x v="16"/>
  </r>
  <r>
    <s v="PrometheusÂ "/>
    <x v="2"/>
  </r>
  <r>
    <s v="PrometheusÂ "/>
    <x v="11"/>
  </r>
  <r>
    <s v="PrometheusÂ "/>
    <x v="4"/>
  </r>
  <r>
    <s v="Stuart Little 2Â "/>
    <x v="2"/>
  </r>
  <r>
    <s v="Stuart Little 2Â "/>
    <x v="7"/>
  </r>
  <r>
    <s v="Stuart Little 2Â "/>
    <x v="8"/>
  </r>
  <r>
    <s v="Stuart Little 2Â "/>
    <x v="9"/>
  </r>
  <r>
    <s v="Stuart Little 2Â "/>
    <x v="3"/>
  </r>
  <r>
    <s v="ElysiumÂ "/>
    <x v="1"/>
  </r>
  <r>
    <s v="ElysiumÂ "/>
    <x v="13"/>
  </r>
  <r>
    <s v="ElysiumÂ "/>
    <x v="4"/>
  </r>
  <r>
    <s v="ElysiumÂ "/>
    <x v="5"/>
  </r>
  <r>
    <s v="The Chronicles of RiddickÂ "/>
    <x v="1"/>
  </r>
  <r>
    <s v="The Chronicles of RiddickÂ "/>
    <x v="2"/>
  </r>
  <r>
    <s v="The Chronicles of RiddickÂ "/>
    <x v="4"/>
  </r>
  <r>
    <s v="The Chronicles of RiddickÂ "/>
    <x v="5"/>
  </r>
  <r>
    <s v="RoboCopÂ "/>
    <x v="1"/>
  </r>
  <r>
    <s v="RoboCopÂ "/>
    <x v="16"/>
  </r>
  <r>
    <s v="RoboCopÂ "/>
    <x v="4"/>
  </r>
  <r>
    <s v="RoboCopÂ "/>
    <x v="5"/>
  </r>
  <r>
    <s v="Speed RacerÂ "/>
    <x v="1"/>
  </r>
  <r>
    <s v="Speed RacerÂ "/>
    <x v="9"/>
  </r>
  <r>
    <s v="Speed RacerÂ "/>
    <x v="15"/>
  </r>
  <r>
    <s v="How Do You KnowÂ "/>
    <x v="8"/>
  </r>
  <r>
    <s v="How Do You KnowÂ "/>
    <x v="13"/>
  </r>
  <r>
    <s v="How Do You KnowÂ "/>
    <x v="6"/>
  </r>
  <r>
    <s v="Knight and DayÂ "/>
    <x v="1"/>
  </r>
  <r>
    <s v="Knight and DayÂ "/>
    <x v="8"/>
  </r>
  <r>
    <s v="Knight and DayÂ "/>
    <x v="6"/>
  </r>
  <r>
    <s v="OblivionÂ "/>
    <x v="1"/>
  </r>
  <r>
    <s v="OblivionÂ "/>
    <x v="2"/>
  </r>
  <r>
    <s v="OblivionÂ "/>
    <x v="11"/>
  </r>
  <r>
    <s v="OblivionÂ "/>
    <x v="4"/>
  </r>
  <r>
    <s v="Star Wars: Episode III - Revenge of the SithÂ "/>
    <x v="1"/>
  </r>
  <r>
    <s v="Star Wars: Episode III - Revenge of the SithÂ "/>
    <x v="2"/>
  </r>
  <r>
    <s v="Star Wars: Episode III - Revenge of the SithÂ "/>
    <x v="3"/>
  </r>
  <r>
    <s v="Star Wars: Episode III - Revenge of the SithÂ "/>
    <x v="4"/>
  </r>
  <r>
    <s v="Star Wars: Episode II - Attack of the ClonesÂ "/>
    <x v="1"/>
  </r>
  <r>
    <s v="Star Wars: Episode II - Attack of the ClonesÂ "/>
    <x v="2"/>
  </r>
  <r>
    <s v="Star Wars: Episode II - Attack of the ClonesÂ "/>
    <x v="3"/>
  </r>
  <r>
    <s v="Star Wars: Episode II - Attack of the ClonesÂ "/>
    <x v="4"/>
  </r>
  <r>
    <s v="Monsters, Inc.Â "/>
    <x v="2"/>
  </r>
  <r>
    <s v="Monsters, Inc.Â "/>
    <x v="7"/>
  </r>
  <r>
    <s v="Monsters, Inc.Â "/>
    <x v="8"/>
  </r>
  <r>
    <s v="Monsters, Inc.Â "/>
    <x v="9"/>
  </r>
  <r>
    <s v="Monsters, Inc.Â "/>
    <x v="3"/>
  </r>
  <r>
    <s v="The WolverineÂ "/>
    <x v="1"/>
  </r>
  <r>
    <s v="The WolverineÂ "/>
    <x v="2"/>
  </r>
  <r>
    <s v="The WolverineÂ "/>
    <x v="4"/>
  </r>
  <r>
    <s v="The WolverineÂ "/>
    <x v="5"/>
  </r>
  <r>
    <s v="Star Wars: Episode I - The Phantom MenaceÂ "/>
    <x v="1"/>
  </r>
  <r>
    <s v="Star Wars: Episode I - The Phantom MenaceÂ "/>
    <x v="2"/>
  </r>
  <r>
    <s v="Star Wars: Episode I - The Phantom MenaceÂ "/>
    <x v="3"/>
  </r>
  <r>
    <s v="Star Wars: Episode I - The Phantom MenaceÂ "/>
    <x v="4"/>
  </r>
  <r>
    <s v="The CroodsÂ "/>
    <x v="2"/>
  </r>
  <r>
    <s v="The CroodsÂ "/>
    <x v="7"/>
  </r>
  <r>
    <s v="The CroodsÂ "/>
    <x v="8"/>
  </r>
  <r>
    <s v="The CroodsÂ "/>
    <x v="9"/>
  </r>
  <r>
    <s v="The CroodsÂ "/>
    <x v="3"/>
  </r>
  <r>
    <s v="WindtalkersÂ "/>
    <x v="1"/>
  </r>
  <r>
    <s v="WindtalkersÂ "/>
    <x v="13"/>
  </r>
  <r>
    <s v="WindtalkersÂ "/>
    <x v="18"/>
  </r>
  <r>
    <s v="The Huntsman: Winter's WarÂ "/>
    <x v="1"/>
  </r>
  <r>
    <s v="The Huntsman: Winter's WarÂ "/>
    <x v="2"/>
  </r>
  <r>
    <s v="The Huntsman: Winter's WarÂ "/>
    <x v="13"/>
  </r>
  <r>
    <s v="The Huntsman: Winter's WarÂ "/>
    <x v="3"/>
  </r>
  <r>
    <s v="Teenage Mutant Ninja TurtlesÂ "/>
    <x v="1"/>
  </r>
  <r>
    <s v="Teenage Mutant Ninja TurtlesÂ "/>
    <x v="2"/>
  </r>
  <r>
    <s v="Teenage Mutant Ninja TurtlesÂ "/>
    <x v="8"/>
  </r>
  <r>
    <s v="Teenage Mutant Ninja TurtlesÂ "/>
    <x v="4"/>
  </r>
  <r>
    <s v="GravityÂ "/>
    <x v="2"/>
  </r>
  <r>
    <s v="GravityÂ "/>
    <x v="13"/>
  </r>
  <r>
    <s v="GravityÂ "/>
    <x v="4"/>
  </r>
  <r>
    <s v="GravityÂ "/>
    <x v="5"/>
  </r>
  <r>
    <s v="Dante's PeakÂ "/>
    <x v="1"/>
  </r>
  <r>
    <s v="Dante's PeakÂ "/>
    <x v="2"/>
  </r>
  <r>
    <s v="Dante's PeakÂ "/>
    <x v="5"/>
  </r>
  <r>
    <s v="Teenage Mutant Ninja Turtles: Out of the ShadowsÂ "/>
    <x v="1"/>
  </r>
  <r>
    <s v="Teenage Mutant Ninja Turtles: Out of the ShadowsÂ "/>
    <x v="2"/>
  </r>
  <r>
    <s v="Teenage Mutant Ninja Turtles: Out of the ShadowsÂ "/>
    <x v="8"/>
  </r>
  <r>
    <s v="Teenage Mutant Ninja Turtles: Out of the ShadowsÂ "/>
    <x v="4"/>
  </r>
  <r>
    <s v="Fantastic FourÂ "/>
    <x v="1"/>
  </r>
  <r>
    <s v="Fantastic FourÂ "/>
    <x v="2"/>
  </r>
  <r>
    <s v="Fantastic FourÂ "/>
    <x v="4"/>
  </r>
  <r>
    <s v="Night at the MuseumÂ "/>
    <x v="1"/>
  </r>
  <r>
    <s v="Night at the MuseumÂ "/>
    <x v="2"/>
  </r>
  <r>
    <s v="Night at the MuseumÂ "/>
    <x v="8"/>
  </r>
  <r>
    <s v="Night at the MuseumÂ "/>
    <x v="9"/>
  </r>
  <r>
    <s v="Night at the MuseumÂ "/>
    <x v="3"/>
  </r>
  <r>
    <s v="San AndreasÂ "/>
    <x v="1"/>
  </r>
  <r>
    <s v="San AndreasÂ "/>
    <x v="2"/>
  </r>
  <r>
    <s v="San AndreasÂ "/>
    <x v="13"/>
  </r>
  <r>
    <s v="San AndreasÂ "/>
    <x v="5"/>
  </r>
  <r>
    <s v="Tomorrow Never DiesÂ "/>
    <x v="1"/>
  </r>
  <r>
    <s v="Tomorrow Never DiesÂ "/>
    <x v="2"/>
  </r>
  <r>
    <s v="Tomorrow Never DiesÂ "/>
    <x v="5"/>
  </r>
  <r>
    <s v="The PatriotÂ "/>
    <x v="1"/>
  </r>
  <r>
    <s v="The PatriotÂ "/>
    <x v="13"/>
  </r>
  <r>
    <s v="The PatriotÂ "/>
    <x v="14"/>
  </r>
  <r>
    <s v="The PatriotÂ "/>
    <x v="18"/>
  </r>
  <r>
    <s v="Ocean's TwelveÂ "/>
    <x v="16"/>
  </r>
  <r>
    <s v="Ocean's TwelveÂ "/>
    <x v="5"/>
  </r>
  <r>
    <s v="Mr. &amp; Mrs. SmithÂ "/>
    <x v="1"/>
  </r>
  <r>
    <s v="Mr. &amp; Mrs. SmithÂ "/>
    <x v="8"/>
  </r>
  <r>
    <s v="Mr. &amp; Mrs. SmithÂ "/>
    <x v="16"/>
  </r>
  <r>
    <s v="Mr. &amp; Mrs. SmithÂ "/>
    <x v="6"/>
  </r>
  <r>
    <s v="Mr. &amp; Mrs. SmithÂ "/>
    <x v="5"/>
  </r>
  <r>
    <s v="InsurgentÂ "/>
    <x v="2"/>
  </r>
  <r>
    <s v="InsurgentÂ "/>
    <x v="4"/>
  </r>
  <r>
    <s v="InsurgentÂ "/>
    <x v="5"/>
  </r>
  <r>
    <s v="The AviatorÂ "/>
    <x v="19"/>
  </r>
  <r>
    <s v="The AviatorÂ "/>
    <x v="13"/>
  </r>
  <r>
    <s v="Gulliver's TravelsÂ "/>
    <x v="2"/>
  </r>
  <r>
    <s v="Gulliver's TravelsÂ "/>
    <x v="8"/>
  </r>
  <r>
    <s v="Gulliver's TravelsÂ "/>
    <x v="9"/>
  </r>
  <r>
    <s v="Gulliver's TravelsÂ "/>
    <x v="3"/>
  </r>
  <r>
    <s v="The Green HornetÂ "/>
    <x v="1"/>
  </r>
  <r>
    <s v="The Green HornetÂ "/>
    <x v="8"/>
  </r>
  <r>
    <s v="The Green HornetÂ "/>
    <x v="16"/>
  </r>
  <r>
    <s v="The Green HornetÂ "/>
    <x v="4"/>
  </r>
  <r>
    <s v="The Green HornetÂ "/>
    <x v="5"/>
  </r>
  <r>
    <s v="300: Rise of an EmpireÂ "/>
    <x v="1"/>
  </r>
  <r>
    <s v="300: Rise of an EmpireÂ "/>
    <x v="13"/>
  </r>
  <r>
    <s v="300: Rise of an EmpireÂ "/>
    <x v="3"/>
  </r>
  <r>
    <s v="300: Rise of an EmpireÂ "/>
    <x v="18"/>
  </r>
  <r>
    <s v="The SmurfsÂ "/>
    <x v="2"/>
  </r>
  <r>
    <s v="The SmurfsÂ "/>
    <x v="7"/>
  </r>
  <r>
    <s v="The SmurfsÂ "/>
    <x v="8"/>
  </r>
  <r>
    <s v="The SmurfsÂ "/>
    <x v="9"/>
  </r>
  <r>
    <s v="The SmurfsÂ "/>
    <x v="3"/>
  </r>
  <r>
    <s v="Home on the RangeÂ "/>
    <x v="7"/>
  </r>
  <r>
    <s v="Home on the RangeÂ "/>
    <x v="8"/>
  </r>
  <r>
    <s v="Home on the RangeÂ "/>
    <x v="9"/>
  </r>
  <r>
    <s v="Home on the RangeÂ "/>
    <x v="20"/>
  </r>
  <r>
    <s v="Home on the RangeÂ "/>
    <x v="12"/>
  </r>
  <r>
    <s v="AllegiantÂ "/>
    <x v="1"/>
  </r>
  <r>
    <s v="AllegiantÂ "/>
    <x v="2"/>
  </r>
  <r>
    <s v="AllegiantÂ "/>
    <x v="11"/>
  </r>
  <r>
    <s v="AllegiantÂ "/>
    <x v="4"/>
  </r>
  <r>
    <s v="AllegiantÂ "/>
    <x v="5"/>
  </r>
  <r>
    <s v="Real SteelÂ "/>
    <x v="1"/>
  </r>
  <r>
    <s v="Real SteelÂ "/>
    <x v="13"/>
  </r>
  <r>
    <s v="Real SteelÂ "/>
    <x v="4"/>
  </r>
  <r>
    <s v="Real SteelÂ "/>
    <x v="15"/>
  </r>
  <r>
    <s v="The Smurfs 2Â "/>
    <x v="2"/>
  </r>
  <r>
    <s v="The Smurfs 2Â "/>
    <x v="7"/>
  </r>
  <r>
    <s v="The Smurfs 2Â "/>
    <x v="8"/>
  </r>
  <r>
    <s v="The Smurfs 2Â "/>
    <x v="9"/>
  </r>
  <r>
    <s v="The Smurfs 2Â "/>
    <x v="3"/>
  </r>
  <r>
    <s v="Speed 2: Cruise ControlÂ "/>
    <x v="1"/>
  </r>
  <r>
    <s v="Speed 2: Cruise ControlÂ "/>
    <x v="16"/>
  </r>
  <r>
    <s v="Speed 2: Cruise ControlÂ "/>
    <x v="6"/>
  </r>
  <r>
    <s v="Speed 2: Cruise ControlÂ "/>
    <x v="5"/>
  </r>
  <r>
    <s v="Ender's GameÂ "/>
    <x v="1"/>
  </r>
  <r>
    <s v="Ender's GameÂ "/>
    <x v="4"/>
  </r>
  <r>
    <s v="Live Free or Die HardÂ "/>
    <x v="1"/>
  </r>
  <r>
    <s v="Live Free or Die HardÂ "/>
    <x v="2"/>
  </r>
  <r>
    <s v="Live Free or Die HardÂ "/>
    <x v="5"/>
  </r>
  <r>
    <s v="The Lord of the Rings: The Fellowship of the RingÂ "/>
    <x v="1"/>
  </r>
  <r>
    <s v="The Lord of the Rings: The Fellowship of the RingÂ "/>
    <x v="2"/>
  </r>
  <r>
    <s v="The Lord of the Rings: The Fellowship of the RingÂ "/>
    <x v="13"/>
  </r>
  <r>
    <s v="The Lord of the Rings: The Fellowship of the RingÂ "/>
    <x v="3"/>
  </r>
  <r>
    <s v="Around the World in 80 DaysÂ "/>
    <x v="1"/>
  </r>
  <r>
    <s v="Around the World in 80 DaysÂ "/>
    <x v="2"/>
  </r>
  <r>
    <s v="Around the World in 80 DaysÂ "/>
    <x v="8"/>
  </r>
  <r>
    <s v="AliÂ "/>
    <x v="19"/>
  </r>
  <r>
    <s v="AliÂ "/>
    <x v="13"/>
  </r>
  <r>
    <s v="AliÂ "/>
    <x v="15"/>
  </r>
  <r>
    <s v="The Cat in the HatÂ "/>
    <x v="2"/>
  </r>
  <r>
    <s v="The Cat in the HatÂ "/>
    <x v="8"/>
  </r>
  <r>
    <s v="The Cat in the HatÂ "/>
    <x v="9"/>
  </r>
  <r>
    <s v="The Cat in the HatÂ "/>
    <x v="3"/>
  </r>
  <r>
    <s v="I, RobotÂ "/>
    <x v="1"/>
  </r>
  <r>
    <s v="I, RobotÂ "/>
    <x v="11"/>
  </r>
  <r>
    <s v="I, RobotÂ "/>
    <x v="4"/>
  </r>
  <r>
    <s v="I, RobotÂ "/>
    <x v="5"/>
  </r>
  <r>
    <s v="Kingdom of HeavenÂ "/>
    <x v="1"/>
  </r>
  <r>
    <s v="Kingdom of HeavenÂ "/>
    <x v="2"/>
  </r>
  <r>
    <s v="Kingdom of HeavenÂ "/>
    <x v="13"/>
  </r>
  <r>
    <s v="Kingdom of HeavenÂ "/>
    <x v="14"/>
  </r>
  <r>
    <s v="Kingdom of HeavenÂ "/>
    <x v="18"/>
  </r>
  <r>
    <s v="Stuart LittleÂ "/>
    <x v="2"/>
  </r>
  <r>
    <s v="Stuart LittleÂ "/>
    <x v="8"/>
  </r>
  <r>
    <s v="Stuart LittleÂ "/>
    <x v="9"/>
  </r>
  <r>
    <s v="Stuart LittleÂ "/>
    <x v="3"/>
  </r>
  <r>
    <s v="The Princess and the FrogÂ "/>
    <x v="7"/>
  </r>
  <r>
    <s v="The Princess and the FrogÂ "/>
    <x v="9"/>
  </r>
  <r>
    <s v="The Princess and the FrogÂ "/>
    <x v="3"/>
  </r>
  <r>
    <s v="The Princess and the FrogÂ "/>
    <x v="10"/>
  </r>
  <r>
    <s v="The Princess and the FrogÂ "/>
    <x v="6"/>
  </r>
  <r>
    <s v="The MartianÂ "/>
    <x v="2"/>
  </r>
  <r>
    <s v="The MartianÂ "/>
    <x v="13"/>
  </r>
  <r>
    <s v="The MartianÂ "/>
    <x v="4"/>
  </r>
  <r>
    <s v="The IslandÂ "/>
    <x v="1"/>
  </r>
  <r>
    <s v="The IslandÂ "/>
    <x v="2"/>
  </r>
  <r>
    <s v="The IslandÂ "/>
    <x v="6"/>
  </r>
  <r>
    <s v="The IslandÂ "/>
    <x v="4"/>
  </r>
  <r>
    <s v="The IslandÂ "/>
    <x v="5"/>
  </r>
  <r>
    <s v="Town &amp; CountryÂ "/>
    <x v="8"/>
  </r>
  <r>
    <s v="Town &amp; CountryÂ "/>
    <x v="6"/>
  </r>
  <r>
    <s v="Gone in Sixty SecondsÂ "/>
    <x v="1"/>
  </r>
  <r>
    <s v="Gone in Sixty SecondsÂ "/>
    <x v="16"/>
  </r>
  <r>
    <s v="Gone in Sixty SecondsÂ "/>
    <x v="5"/>
  </r>
  <r>
    <s v="GladiatorÂ "/>
    <x v="1"/>
  </r>
  <r>
    <s v="GladiatorÂ "/>
    <x v="13"/>
  </r>
  <r>
    <s v="GladiatorÂ "/>
    <x v="6"/>
  </r>
  <r>
    <s v="Minority ReportÂ "/>
    <x v="1"/>
  </r>
  <r>
    <s v="Minority ReportÂ "/>
    <x v="11"/>
  </r>
  <r>
    <s v="Minority ReportÂ "/>
    <x v="4"/>
  </r>
  <r>
    <s v="Minority ReportÂ "/>
    <x v="5"/>
  </r>
  <r>
    <s v="Harry Potter and the Chamber of SecretsÂ "/>
    <x v="2"/>
  </r>
  <r>
    <s v="Harry Potter and the Chamber of SecretsÂ "/>
    <x v="9"/>
  </r>
  <r>
    <s v="Harry Potter and the Chamber of SecretsÂ "/>
    <x v="3"/>
  </r>
  <r>
    <s v="Harry Potter and the Chamber of SecretsÂ "/>
    <x v="11"/>
  </r>
  <r>
    <s v="Casino RoyaleÂ "/>
    <x v="1"/>
  </r>
  <r>
    <s v="Casino RoyaleÂ "/>
    <x v="2"/>
  </r>
  <r>
    <s v="Casino RoyaleÂ "/>
    <x v="5"/>
  </r>
  <r>
    <s v="Planet of the ApesÂ "/>
    <x v="1"/>
  </r>
  <r>
    <s v="Planet of the ApesÂ "/>
    <x v="2"/>
  </r>
  <r>
    <s v="Planet of the ApesÂ "/>
    <x v="4"/>
  </r>
  <r>
    <s v="Planet of the ApesÂ "/>
    <x v="5"/>
  </r>
  <r>
    <s v="Terminator 2: Judgment DayÂ "/>
    <x v="1"/>
  </r>
  <r>
    <s v="Terminator 2: Judgment DayÂ "/>
    <x v="4"/>
  </r>
  <r>
    <s v="Public EnemiesÂ "/>
    <x v="19"/>
  </r>
  <r>
    <s v="Public EnemiesÂ "/>
    <x v="16"/>
  </r>
  <r>
    <s v="Public EnemiesÂ "/>
    <x v="13"/>
  </r>
  <r>
    <s v="Public EnemiesÂ "/>
    <x v="14"/>
  </r>
  <r>
    <s v="Public EnemiesÂ "/>
    <x v="6"/>
  </r>
  <r>
    <s v="American GangsterÂ "/>
    <x v="19"/>
  </r>
  <r>
    <s v="American GangsterÂ "/>
    <x v="16"/>
  </r>
  <r>
    <s v="American GangsterÂ "/>
    <x v="13"/>
  </r>
  <r>
    <s v="True LiesÂ "/>
    <x v="1"/>
  </r>
  <r>
    <s v="True LiesÂ "/>
    <x v="8"/>
  </r>
  <r>
    <s v="True LiesÂ "/>
    <x v="5"/>
  </r>
  <r>
    <s v="The Taking of Pelham 1 2 3Â "/>
    <x v="1"/>
  </r>
  <r>
    <s v="The Taking of Pelham 1 2 3Â "/>
    <x v="16"/>
  </r>
  <r>
    <s v="The Taking of Pelham 1 2 3Â "/>
    <x v="5"/>
  </r>
  <r>
    <s v="Little FockersÂ "/>
    <x v="8"/>
  </r>
  <r>
    <s v="Little FockersÂ "/>
    <x v="6"/>
  </r>
  <r>
    <s v="The Other GuysÂ "/>
    <x v="1"/>
  </r>
  <r>
    <s v="The Other GuysÂ "/>
    <x v="8"/>
  </r>
  <r>
    <s v="The Other GuysÂ "/>
    <x v="16"/>
  </r>
  <r>
    <s v="EraserÂ "/>
    <x v="1"/>
  </r>
  <r>
    <s v="EraserÂ "/>
    <x v="13"/>
  </r>
  <r>
    <s v="EraserÂ "/>
    <x v="11"/>
  </r>
  <r>
    <s v="EraserÂ "/>
    <x v="5"/>
  </r>
  <r>
    <s v="Django UnchainedÂ "/>
    <x v="13"/>
  </r>
  <r>
    <s v="Django UnchainedÂ "/>
    <x v="12"/>
  </r>
  <r>
    <s v="The Hunchback of Notre DameÂ "/>
    <x v="7"/>
  </r>
  <r>
    <s v="The Hunchback of Notre DameÂ "/>
    <x v="13"/>
  </r>
  <r>
    <s v="The Hunchback of Notre DameÂ "/>
    <x v="9"/>
  </r>
  <r>
    <s v="The Hunchback of Notre DameÂ "/>
    <x v="10"/>
  </r>
  <r>
    <s v="The Hunchback of Notre DameÂ "/>
    <x v="6"/>
  </r>
  <r>
    <s v="The Emperor's New GrooveÂ "/>
    <x v="2"/>
  </r>
  <r>
    <s v="The Emperor's New GrooveÂ "/>
    <x v="7"/>
  </r>
  <r>
    <s v="The Emperor's New GrooveÂ "/>
    <x v="8"/>
  </r>
  <r>
    <s v="The Emperor's New GrooveÂ "/>
    <x v="9"/>
  </r>
  <r>
    <s v="The Emperor's New GrooveÂ "/>
    <x v="3"/>
  </r>
  <r>
    <s v="The Expendables 2Â "/>
    <x v="1"/>
  </r>
  <r>
    <s v="The Expendables 2Â "/>
    <x v="2"/>
  </r>
  <r>
    <s v="The Expendables 2Â "/>
    <x v="5"/>
  </r>
  <r>
    <s v="National TreasureÂ "/>
    <x v="1"/>
  </r>
  <r>
    <s v="National TreasureÂ "/>
    <x v="2"/>
  </r>
  <r>
    <s v="National TreasureÂ "/>
    <x v="8"/>
  </r>
  <r>
    <s v="National TreasureÂ "/>
    <x v="9"/>
  </r>
  <r>
    <s v="National TreasureÂ "/>
    <x v="11"/>
  </r>
  <r>
    <s v="EragonÂ "/>
    <x v="1"/>
  </r>
  <r>
    <s v="EragonÂ "/>
    <x v="2"/>
  </r>
  <r>
    <s v="EragonÂ "/>
    <x v="9"/>
  </r>
  <r>
    <s v="EragonÂ "/>
    <x v="3"/>
  </r>
  <r>
    <s v="Where the Wild Things AreÂ "/>
    <x v="2"/>
  </r>
  <r>
    <s v="Where the Wild Things AreÂ "/>
    <x v="13"/>
  </r>
  <r>
    <s v="Where the Wild Things AreÂ "/>
    <x v="9"/>
  </r>
  <r>
    <s v="Where the Wild Things AreÂ "/>
    <x v="3"/>
  </r>
  <r>
    <s v="EpicÂ "/>
    <x v="2"/>
  </r>
  <r>
    <s v="EpicÂ "/>
    <x v="7"/>
  </r>
  <r>
    <s v="EpicÂ "/>
    <x v="9"/>
  </r>
  <r>
    <s v="EpicÂ "/>
    <x v="3"/>
  </r>
  <r>
    <s v="The TouristÂ "/>
    <x v="1"/>
  </r>
  <r>
    <s v="The TouristÂ "/>
    <x v="6"/>
  </r>
  <r>
    <s v="The TouristÂ "/>
    <x v="5"/>
  </r>
  <r>
    <s v="End of DaysÂ "/>
    <x v="1"/>
  </r>
  <r>
    <s v="End of DaysÂ "/>
    <x v="3"/>
  </r>
  <r>
    <s v="End of DaysÂ "/>
    <x v="17"/>
  </r>
  <r>
    <s v="End of DaysÂ "/>
    <x v="11"/>
  </r>
  <r>
    <s v="Blood DiamondÂ "/>
    <x v="2"/>
  </r>
  <r>
    <s v="Blood DiamondÂ "/>
    <x v="13"/>
  </r>
  <r>
    <s v="Blood DiamondÂ "/>
    <x v="5"/>
  </r>
  <r>
    <s v="The Wolf of Wall StreetÂ "/>
    <x v="19"/>
  </r>
  <r>
    <s v="The Wolf of Wall StreetÂ "/>
    <x v="8"/>
  </r>
  <r>
    <s v="The Wolf of Wall StreetÂ "/>
    <x v="16"/>
  </r>
  <r>
    <s v="The Wolf of Wall StreetÂ "/>
    <x v="13"/>
  </r>
  <r>
    <s v="Batman ForeverÂ "/>
    <x v="1"/>
  </r>
  <r>
    <s v="Batman ForeverÂ "/>
    <x v="2"/>
  </r>
  <r>
    <s v="Batman ForeverÂ "/>
    <x v="3"/>
  </r>
  <r>
    <s v="Starship TroopersÂ "/>
    <x v="1"/>
  </r>
  <r>
    <s v="Starship TroopersÂ "/>
    <x v="4"/>
  </r>
  <r>
    <s v="Starship TroopersÂ "/>
    <x v="18"/>
  </r>
  <r>
    <s v="Cloud AtlasÂ "/>
    <x v="13"/>
  </r>
  <r>
    <s v="Cloud AtlasÂ "/>
    <x v="4"/>
  </r>
  <r>
    <s v="Legend of the Guardians: The Owls of Ga'HooleÂ "/>
    <x v="1"/>
  </r>
  <r>
    <s v="Legend of the Guardians: The Owls of Ga'HooleÂ "/>
    <x v="2"/>
  </r>
  <r>
    <s v="Legend of the Guardians: The Owls of Ga'HooleÂ "/>
    <x v="7"/>
  </r>
  <r>
    <s v="Legend of the Guardians: The Owls of Ga'HooleÂ "/>
    <x v="9"/>
  </r>
  <r>
    <s v="Legend of the Guardians: The Owls of Ga'HooleÂ "/>
    <x v="3"/>
  </r>
  <r>
    <s v="CatwomanÂ "/>
    <x v="1"/>
  </r>
  <r>
    <s v="CatwomanÂ "/>
    <x v="16"/>
  </r>
  <r>
    <s v="CatwomanÂ "/>
    <x v="3"/>
  </r>
  <r>
    <s v="CatwomanÂ "/>
    <x v="6"/>
  </r>
  <r>
    <s v="CatwomanÂ "/>
    <x v="5"/>
  </r>
  <r>
    <s v="HerculesÂ "/>
    <x v="1"/>
  </r>
  <r>
    <s v="HerculesÂ "/>
    <x v="2"/>
  </r>
  <r>
    <s v="Treasure PlanetÂ "/>
    <x v="2"/>
  </r>
  <r>
    <s v="Treasure PlanetÂ "/>
    <x v="7"/>
  </r>
  <r>
    <s v="Treasure PlanetÂ "/>
    <x v="9"/>
  </r>
  <r>
    <s v="Treasure PlanetÂ "/>
    <x v="4"/>
  </r>
  <r>
    <s v="Land of the LostÂ "/>
    <x v="2"/>
  </r>
  <r>
    <s v="Land of the LostÂ "/>
    <x v="8"/>
  </r>
  <r>
    <s v="Land of the LostÂ "/>
    <x v="4"/>
  </r>
  <r>
    <s v="The Expendables 3Â "/>
    <x v="1"/>
  </r>
  <r>
    <s v="The Expendables 3Â "/>
    <x v="2"/>
  </r>
  <r>
    <s v="The Expendables 3Â "/>
    <x v="5"/>
  </r>
  <r>
    <s v="Point BreakÂ "/>
    <x v="1"/>
  </r>
  <r>
    <s v="Point BreakÂ "/>
    <x v="16"/>
  </r>
  <r>
    <s v="Point BreakÂ "/>
    <x v="15"/>
  </r>
  <r>
    <s v="Point BreakÂ "/>
    <x v="5"/>
  </r>
  <r>
    <s v="Son of the MaskÂ "/>
    <x v="8"/>
  </r>
  <r>
    <s v="Son of the MaskÂ "/>
    <x v="9"/>
  </r>
  <r>
    <s v="Son of the MaskÂ "/>
    <x v="3"/>
  </r>
  <r>
    <s v="In the Heart of the SeaÂ "/>
    <x v="1"/>
  </r>
  <r>
    <s v="In the Heart of the SeaÂ "/>
    <x v="2"/>
  </r>
  <r>
    <s v="In the Heart of the SeaÂ "/>
    <x v="19"/>
  </r>
  <r>
    <s v="In the Heart of the SeaÂ "/>
    <x v="13"/>
  </r>
  <r>
    <s v="In the Heart of the SeaÂ "/>
    <x v="14"/>
  </r>
  <r>
    <s v="In the Heart of the SeaÂ "/>
    <x v="5"/>
  </r>
  <r>
    <s v="The Adventures of Pluto NashÂ "/>
    <x v="1"/>
  </r>
  <r>
    <s v="The Adventures of Pluto NashÂ "/>
    <x v="8"/>
  </r>
  <r>
    <s v="The Adventures of Pluto NashÂ "/>
    <x v="4"/>
  </r>
  <r>
    <s v="Green ZoneÂ "/>
    <x v="1"/>
  </r>
  <r>
    <s v="Green ZoneÂ "/>
    <x v="13"/>
  </r>
  <r>
    <s v="Green ZoneÂ "/>
    <x v="5"/>
  </r>
  <r>
    <s v="Green ZoneÂ "/>
    <x v="18"/>
  </r>
  <r>
    <s v="The Peanuts MovieÂ "/>
    <x v="2"/>
  </r>
  <r>
    <s v="The Peanuts MovieÂ "/>
    <x v="7"/>
  </r>
  <r>
    <s v="The Peanuts MovieÂ "/>
    <x v="8"/>
  </r>
  <r>
    <s v="The Peanuts MovieÂ "/>
    <x v="9"/>
  </r>
  <r>
    <s v="The Spanish PrisonerÂ "/>
    <x v="13"/>
  </r>
  <r>
    <s v="The Spanish PrisonerÂ "/>
    <x v="11"/>
  </r>
  <r>
    <s v="The Spanish PrisonerÂ "/>
    <x v="5"/>
  </r>
  <r>
    <s v="The Mummy ReturnsÂ "/>
    <x v="1"/>
  </r>
  <r>
    <s v="The Mummy ReturnsÂ "/>
    <x v="2"/>
  </r>
  <r>
    <s v="The Mummy ReturnsÂ "/>
    <x v="3"/>
  </r>
  <r>
    <s v="The Mummy ReturnsÂ "/>
    <x v="5"/>
  </r>
  <r>
    <s v="Gangs of New YorkÂ "/>
    <x v="16"/>
  </r>
  <r>
    <s v="Gangs of New YorkÂ "/>
    <x v="13"/>
  </r>
  <r>
    <s v="The Flowers of WarÂ "/>
    <x v="13"/>
  </r>
  <r>
    <s v="The Flowers of WarÂ "/>
    <x v="14"/>
  </r>
  <r>
    <s v="The Flowers of WarÂ "/>
    <x v="6"/>
  </r>
  <r>
    <s v="The Flowers of WarÂ "/>
    <x v="18"/>
  </r>
  <r>
    <s v="Surf's UpÂ "/>
    <x v="7"/>
  </r>
  <r>
    <s v="Surf's UpÂ "/>
    <x v="8"/>
  </r>
  <r>
    <s v="Surf's UpÂ "/>
    <x v="9"/>
  </r>
  <r>
    <s v="Surf's UpÂ "/>
    <x v="15"/>
  </r>
  <r>
    <s v="The Stepford WivesÂ "/>
    <x v="8"/>
  </r>
  <r>
    <s v="The Stepford WivesÂ "/>
    <x v="4"/>
  </r>
  <r>
    <s v="The Stepford WivesÂ "/>
    <x v="5"/>
  </r>
  <r>
    <s v="Black Hawk DownÂ "/>
    <x v="13"/>
  </r>
  <r>
    <s v="Black Hawk DownÂ "/>
    <x v="14"/>
  </r>
  <r>
    <s v="Black Hawk DownÂ "/>
    <x v="18"/>
  </r>
  <r>
    <s v="The CampaignÂ "/>
    <x v="8"/>
  </r>
  <r>
    <s v="The Fifth ElementÂ "/>
    <x v="1"/>
  </r>
  <r>
    <s v="The Fifth ElementÂ "/>
    <x v="2"/>
  </r>
  <r>
    <s v="The Fifth ElementÂ "/>
    <x v="4"/>
  </r>
  <r>
    <s v="Sex and the City 2Â "/>
    <x v="8"/>
  </r>
  <r>
    <s v="Sex and the City 2Â "/>
    <x v="13"/>
  </r>
  <r>
    <s v="Sex and the City 2Â "/>
    <x v="6"/>
  </r>
  <r>
    <s v="The Road to El DoradoÂ "/>
    <x v="2"/>
  </r>
  <r>
    <s v="The Road to El DoradoÂ "/>
    <x v="7"/>
  </r>
  <r>
    <s v="The Road to El DoradoÂ "/>
    <x v="8"/>
  </r>
  <r>
    <s v="The Road to El DoradoÂ "/>
    <x v="9"/>
  </r>
  <r>
    <s v="The Road to El DoradoÂ "/>
    <x v="6"/>
  </r>
  <r>
    <s v="Ice Age: Continental DriftÂ "/>
    <x v="2"/>
  </r>
  <r>
    <s v="Ice Age: Continental DriftÂ "/>
    <x v="7"/>
  </r>
  <r>
    <s v="Ice Age: Continental DriftÂ "/>
    <x v="8"/>
  </r>
  <r>
    <s v="Ice Age: Continental DriftÂ "/>
    <x v="9"/>
  </r>
  <r>
    <s v="CinderellaÂ "/>
    <x v="13"/>
  </r>
  <r>
    <s v="CinderellaÂ "/>
    <x v="9"/>
  </r>
  <r>
    <s v="CinderellaÂ "/>
    <x v="3"/>
  </r>
  <r>
    <s v="CinderellaÂ "/>
    <x v="6"/>
  </r>
  <r>
    <s v="The Lovely BonesÂ "/>
    <x v="13"/>
  </r>
  <r>
    <s v="The Lovely BonesÂ "/>
    <x v="3"/>
  </r>
  <r>
    <s v="The Lovely BonesÂ "/>
    <x v="5"/>
  </r>
  <r>
    <s v="Finding NemoÂ "/>
    <x v="2"/>
  </r>
  <r>
    <s v="Finding NemoÂ "/>
    <x v="7"/>
  </r>
  <r>
    <s v="Finding NemoÂ "/>
    <x v="8"/>
  </r>
  <r>
    <s v="Finding NemoÂ "/>
    <x v="9"/>
  </r>
  <r>
    <s v="The Lord of the Rings: The Return of the KingÂ "/>
    <x v="1"/>
  </r>
  <r>
    <s v="The Lord of the Rings: The Return of the KingÂ "/>
    <x v="2"/>
  </r>
  <r>
    <s v="The Lord of the Rings: The Return of the KingÂ "/>
    <x v="13"/>
  </r>
  <r>
    <s v="The Lord of the Rings: The Return of the KingÂ "/>
    <x v="3"/>
  </r>
  <r>
    <s v="The Lord of the Rings: The Two TowersÂ "/>
    <x v="1"/>
  </r>
  <r>
    <s v="The Lord of the Rings: The Two TowersÂ "/>
    <x v="2"/>
  </r>
  <r>
    <s v="The Lord of the Rings: The Two TowersÂ "/>
    <x v="13"/>
  </r>
  <r>
    <s v="The Lord of the Rings: The Two TowersÂ "/>
    <x v="3"/>
  </r>
  <r>
    <s v="Seventh SonÂ "/>
    <x v="1"/>
  </r>
  <r>
    <s v="Seventh SonÂ "/>
    <x v="2"/>
  </r>
  <r>
    <s v="Seventh SonÂ "/>
    <x v="3"/>
  </r>
  <r>
    <s v="Lara Croft: Tomb RaiderÂ "/>
    <x v="1"/>
  </r>
  <r>
    <s v="Lara Croft: Tomb RaiderÂ "/>
    <x v="2"/>
  </r>
  <r>
    <s v="Lara Croft: Tomb RaiderÂ "/>
    <x v="3"/>
  </r>
  <r>
    <s v="Lara Croft: Tomb RaiderÂ "/>
    <x v="5"/>
  </r>
  <r>
    <s v="TranscendenceÂ "/>
    <x v="13"/>
  </r>
  <r>
    <s v="TranscendenceÂ "/>
    <x v="11"/>
  </r>
  <r>
    <s v="TranscendenceÂ "/>
    <x v="6"/>
  </r>
  <r>
    <s v="TranscendenceÂ "/>
    <x v="4"/>
  </r>
  <r>
    <s v="TranscendenceÂ "/>
    <x v="5"/>
  </r>
  <r>
    <s v="Jurassic Park IIIÂ "/>
    <x v="1"/>
  </r>
  <r>
    <s v="Jurassic Park IIIÂ "/>
    <x v="2"/>
  </r>
  <r>
    <s v="Jurassic Park IIIÂ "/>
    <x v="4"/>
  </r>
  <r>
    <s v="Jurassic Park IIIÂ "/>
    <x v="5"/>
  </r>
  <r>
    <s v="Rise of the Planet of the ApesÂ "/>
    <x v="1"/>
  </r>
  <r>
    <s v="Rise of the Planet of the ApesÂ "/>
    <x v="13"/>
  </r>
  <r>
    <s v="Rise of the Planet of the ApesÂ "/>
    <x v="4"/>
  </r>
  <r>
    <s v="Rise of the Planet of the ApesÂ "/>
    <x v="5"/>
  </r>
  <r>
    <s v="The Spiderwick ChroniclesÂ "/>
    <x v="2"/>
  </r>
  <r>
    <s v="The Spiderwick ChroniclesÂ "/>
    <x v="9"/>
  </r>
  <r>
    <s v="The Spiderwick ChroniclesÂ "/>
    <x v="3"/>
  </r>
  <r>
    <s v="A Good Day to Die HardÂ "/>
    <x v="1"/>
  </r>
  <r>
    <s v="A Good Day to Die HardÂ "/>
    <x v="5"/>
  </r>
  <r>
    <s v="The AlamoÂ "/>
    <x v="13"/>
  </r>
  <r>
    <s v="The AlamoÂ "/>
    <x v="14"/>
  </r>
  <r>
    <s v="The AlamoÂ "/>
    <x v="18"/>
  </r>
  <r>
    <s v="The AlamoÂ "/>
    <x v="12"/>
  </r>
  <r>
    <s v="The IncrediblesÂ "/>
    <x v="1"/>
  </r>
  <r>
    <s v="The IncrediblesÂ "/>
    <x v="2"/>
  </r>
  <r>
    <s v="The IncrediblesÂ "/>
    <x v="7"/>
  </r>
  <r>
    <s v="The IncrediblesÂ "/>
    <x v="9"/>
  </r>
  <r>
    <s v="Cutthroat IslandÂ "/>
    <x v="1"/>
  </r>
  <r>
    <s v="Cutthroat IslandÂ "/>
    <x v="2"/>
  </r>
  <r>
    <s v="Cutthroat IslandÂ "/>
    <x v="8"/>
  </r>
  <r>
    <s v="Percy Jackson &amp; the Olympians: The Lightning ThiefÂ "/>
    <x v="2"/>
  </r>
  <r>
    <s v="Percy Jackson &amp; the Olympians: The Lightning ThiefÂ "/>
    <x v="9"/>
  </r>
  <r>
    <s v="Percy Jackson &amp; the Olympians: The Lightning ThiefÂ "/>
    <x v="3"/>
  </r>
  <r>
    <s v="Men in BlackÂ "/>
    <x v="2"/>
  </r>
  <r>
    <s v="Men in BlackÂ "/>
    <x v="8"/>
  </r>
  <r>
    <s v="Men in BlackÂ "/>
    <x v="9"/>
  </r>
  <r>
    <s v="Men in BlackÂ "/>
    <x v="11"/>
  </r>
  <r>
    <s v="Men in BlackÂ "/>
    <x v="4"/>
  </r>
  <r>
    <s v="Toy Story 2Â "/>
    <x v="2"/>
  </r>
  <r>
    <s v="Toy Story 2Â "/>
    <x v="7"/>
  </r>
  <r>
    <s v="Toy Story 2Â "/>
    <x v="8"/>
  </r>
  <r>
    <s v="Toy Story 2Â "/>
    <x v="9"/>
  </r>
  <r>
    <s v="Toy Story 2Â "/>
    <x v="3"/>
  </r>
  <r>
    <s v="UnstoppableÂ "/>
    <x v="1"/>
  </r>
  <r>
    <s v="UnstoppableÂ "/>
    <x v="5"/>
  </r>
  <r>
    <s v="Rush Hour 2Â "/>
    <x v="1"/>
  </r>
  <r>
    <s v="Rush Hour 2Â "/>
    <x v="8"/>
  </r>
  <r>
    <s v="Rush Hour 2Â "/>
    <x v="16"/>
  </r>
  <r>
    <s v="Rush Hour 2Â "/>
    <x v="5"/>
  </r>
  <r>
    <s v="What Lies BeneathÂ "/>
    <x v="13"/>
  </r>
  <r>
    <s v="What Lies BeneathÂ "/>
    <x v="3"/>
  </r>
  <r>
    <s v="What Lies BeneathÂ "/>
    <x v="17"/>
  </r>
  <r>
    <s v="What Lies BeneathÂ "/>
    <x v="11"/>
  </r>
  <r>
    <s v="What Lies BeneathÂ "/>
    <x v="5"/>
  </r>
  <r>
    <s v="Cloudy with a Chance of MeatballsÂ "/>
    <x v="7"/>
  </r>
  <r>
    <s v="Cloudy with a Chance of MeatballsÂ "/>
    <x v="8"/>
  </r>
  <r>
    <s v="Cloudy with a Chance of MeatballsÂ "/>
    <x v="9"/>
  </r>
  <r>
    <s v="Cloudy with a Chance of MeatballsÂ "/>
    <x v="4"/>
  </r>
  <r>
    <s v="Ice Age: Dawn of the DinosaursÂ "/>
    <x v="1"/>
  </r>
  <r>
    <s v="Ice Age: Dawn of the DinosaursÂ "/>
    <x v="2"/>
  </r>
  <r>
    <s v="Ice Age: Dawn of the DinosaursÂ "/>
    <x v="7"/>
  </r>
  <r>
    <s v="Ice Age: Dawn of the DinosaursÂ "/>
    <x v="8"/>
  </r>
  <r>
    <s v="Ice Age: Dawn of the DinosaursÂ "/>
    <x v="9"/>
  </r>
  <r>
    <s v="The Secret Life of Walter MittyÂ "/>
    <x v="2"/>
  </r>
  <r>
    <s v="The Secret Life of Walter MittyÂ "/>
    <x v="8"/>
  </r>
  <r>
    <s v="The Secret Life of Walter MittyÂ "/>
    <x v="13"/>
  </r>
  <r>
    <s v="The Secret Life of Walter MittyÂ "/>
    <x v="3"/>
  </r>
  <r>
    <s v="The Secret Life of Walter MittyÂ "/>
    <x v="6"/>
  </r>
  <r>
    <s v="Charlie's AngelsÂ "/>
    <x v="1"/>
  </r>
  <r>
    <s v="Charlie's AngelsÂ "/>
    <x v="2"/>
  </r>
  <r>
    <s v="Charlie's AngelsÂ "/>
    <x v="8"/>
  </r>
  <r>
    <s v="Charlie's AngelsÂ "/>
    <x v="16"/>
  </r>
  <r>
    <s v="Charlie's AngelsÂ "/>
    <x v="5"/>
  </r>
  <r>
    <s v="The DepartedÂ "/>
    <x v="16"/>
  </r>
  <r>
    <s v="The DepartedÂ "/>
    <x v="13"/>
  </r>
  <r>
    <s v="The DepartedÂ "/>
    <x v="5"/>
  </r>
  <r>
    <s v="MulanÂ "/>
    <x v="2"/>
  </r>
  <r>
    <s v="MulanÂ "/>
    <x v="7"/>
  </r>
  <r>
    <s v="MulanÂ "/>
    <x v="9"/>
  </r>
  <r>
    <s v="MulanÂ "/>
    <x v="3"/>
  </r>
  <r>
    <s v="MulanÂ "/>
    <x v="10"/>
  </r>
  <r>
    <s v="MulanÂ "/>
    <x v="18"/>
  </r>
  <r>
    <s v="Tropic ThunderÂ "/>
    <x v="1"/>
  </r>
  <r>
    <s v="Tropic ThunderÂ "/>
    <x v="8"/>
  </r>
  <r>
    <s v="The Girl with the Dragon TattooÂ "/>
    <x v="16"/>
  </r>
  <r>
    <s v="The Girl with the Dragon TattooÂ "/>
    <x v="13"/>
  </r>
  <r>
    <s v="The Girl with the Dragon TattooÂ "/>
    <x v="11"/>
  </r>
  <r>
    <s v="The Girl with the Dragon TattooÂ "/>
    <x v="5"/>
  </r>
  <r>
    <s v="Die Hard with a VengeanceÂ "/>
    <x v="1"/>
  </r>
  <r>
    <s v="Die Hard with a VengeanceÂ "/>
    <x v="2"/>
  </r>
  <r>
    <s v="Die Hard with a VengeanceÂ "/>
    <x v="5"/>
  </r>
  <r>
    <s v="Sherlock HolmesÂ "/>
    <x v="1"/>
  </r>
  <r>
    <s v="Sherlock HolmesÂ "/>
    <x v="2"/>
  </r>
  <r>
    <s v="Sherlock HolmesÂ "/>
    <x v="16"/>
  </r>
  <r>
    <s v="Sherlock HolmesÂ "/>
    <x v="11"/>
  </r>
  <r>
    <s v="Sherlock HolmesÂ "/>
    <x v="5"/>
  </r>
  <r>
    <s v="Atlantis: The Lost EmpireÂ "/>
    <x v="1"/>
  </r>
  <r>
    <s v="Atlantis: The Lost EmpireÂ "/>
    <x v="2"/>
  </r>
  <r>
    <s v="Atlantis: The Lost EmpireÂ "/>
    <x v="7"/>
  </r>
  <r>
    <s v="Atlantis: The Lost EmpireÂ "/>
    <x v="9"/>
  </r>
  <r>
    <s v="Atlantis: The Lost EmpireÂ "/>
    <x v="3"/>
  </r>
  <r>
    <s v="Atlantis: The Lost EmpireÂ "/>
    <x v="4"/>
  </r>
  <r>
    <s v="Alvin and the Chipmunks: The Road ChipÂ "/>
    <x v="2"/>
  </r>
  <r>
    <s v="Alvin and the Chipmunks: The Road ChipÂ "/>
    <x v="7"/>
  </r>
  <r>
    <s v="Alvin and the Chipmunks: The Road ChipÂ "/>
    <x v="8"/>
  </r>
  <r>
    <s v="Alvin and the Chipmunks: The Road ChipÂ "/>
    <x v="9"/>
  </r>
  <r>
    <s v="Alvin and the Chipmunks: The Road ChipÂ "/>
    <x v="3"/>
  </r>
  <r>
    <s v="Alvin and the Chipmunks: The Road ChipÂ "/>
    <x v="20"/>
  </r>
  <r>
    <s v="ValkyrieÂ "/>
    <x v="13"/>
  </r>
  <r>
    <s v="ValkyrieÂ "/>
    <x v="14"/>
  </r>
  <r>
    <s v="ValkyrieÂ "/>
    <x v="5"/>
  </r>
  <r>
    <s v="ValkyrieÂ "/>
    <x v="18"/>
  </r>
  <r>
    <s v="You Don't Mess with the ZohanÂ "/>
    <x v="1"/>
  </r>
  <r>
    <s v="You Don't Mess with the ZohanÂ "/>
    <x v="8"/>
  </r>
  <r>
    <s v="PixelsÂ "/>
    <x v="1"/>
  </r>
  <r>
    <s v="PixelsÂ "/>
    <x v="7"/>
  </r>
  <r>
    <s v="PixelsÂ "/>
    <x v="8"/>
  </r>
  <r>
    <s v="PixelsÂ "/>
    <x v="4"/>
  </r>
  <r>
    <s v="A.I. Artificial IntelligenceÂ "/>
    <x v="2"/>
  </r>
  <r>
    <s v="A.I. Artificial IntelligenceÂ "/>
    <x v="13"/>
  </r>
  <r>
    <s v="A.I. Artificial IntelligenceÂ "/>
    <x v="4"/>
  </r>
  <r>
    <s v="The Haunted MansionÂ "/>
    <x v="8"/>
  </r>
  <r>
    <s v="The Haunted MansionÂ "/>
    <x v="9"/>
  </r>
  <r>
    <s v="The Haunted MansionÂ "/>
    <x v="3"/>
  </r>
  <r>
    <s v="The Haunted MansionÂ "/>
    <x v="17"/>
  </r>
  <r>
    <s v="The Haunted MansionÂ "/>
    <x v="11"/>
  </r>
  <r>
    <s v="ContactÂ "/>
    <x v="13"/>
  </r>
  <r>
    <s v="ContactÂ "/>
    <x v="11"/>
  </r>
  <r>
    <s v="ContactÂ "/>
    <x v="4"/>
  </r>
  <r>
    <s v="ContactÂ "/>
    <x v="5"/>
  </r>
  <r>
    <s v="Hollow ManÂ "/>
    <x v="1"/>
  </r>
  <r>
    <s v="Hollow ManÂ "/>
    <x v="17"/>
  </r>
  <r>
    <s v="Hollow ManÂ "/>
    <x v="4"/>
  </r>
  <r>
    <s v="Hollow ManÂ "/>
    <x v="5"/>
  </r>
  <r>
    <s v="The InterpreterÂ "/>
    <x v="16"/>
  </r>
  <r>
    <s v="The InterpreterÂ "/>
    <x v="11"/>
  </r>
  <r>
    <s v="The InterpreterÂ "/>
    <x v="5"/>
  </r>
  <r>
    <s v="Percy Jackson: Sea of MonstersÂ "/>
    <x v="2"/>
  </r>
  <r>
    <s v="Percy Jackson: Sea of MonstersÂ "/>
    <x v="9"/>
  </r>
  <r>
    <s v="Percy Jackson: Sea of MonstersÂ "/>
    <x v="3"/>
  </r>
  <r>
    <s v="Lara Croft Tomb Raider: The Cradle of LifeÂ "/>
    <x v="1"/>
  </r>
  <r>
    <s v="Lara Croft Tomb Raider: The Cradle of LifeÂ "/>
    <x v="2"/>
  </r>
  <r>
    <s v="Lara Croft Tomb Raider: The Cradle of LifeÂ "/>
    <x v="3"/>
  </r>
  <r>
    <s v="Now You See Me 2Â "/>
    <x v="1"/>
  </r>
  <r>
    <s v="Now You See Me 2Â "/>
    <x v="2"/>
  </r>
  <r>
    <s v="Now You See Me 2Â "/>
    <x v="8"/>
  </r>
  <r>
    <s v="Now You See Me 2Â "/>
    <x v="16"/>
  </r>
  <r>
    <s v="Now You See Me 2Â "/>
    <x v="11"/>
  </r>
  <r>
    <s v="Now You See Me 2Â "/>
    <x v="5"/>
  </r>
  <r>
    <s v="The SaintÂ "/>
    <x v="1"/>
  </r>
  <r>
    <s v="The SaintÂ "/>
    <x v="2"/>
  </r>
  <r>
    <s v="The SaintÂ "/>
    <x v="6"/>
  </r>
  <r>
    <s v="The SaintÂ "/>
    <x v="4"/>
  </r>
  <r>
    <s v="The SaintÂ "/>
    <x v="5"/>
  </r>
  <r>
    <s v="Spy GameÂ "/>
    <x v="1"/>
  </r>
  <r>
    <s v="Spy GameÂ "/>
    <x v="16"/>
  </r>
  <r>
    <s v="Spy GameÂ "/>
    <x v="5"/>
  </r>
  <r>
    <s v="Mission to MarsÂ "/>
    <x v="2"/>
  </r>
  <r>
    <s v="Mission to MarsÂ "/>
    <x v="4"/>
  </r>
  <r>
    <s v="Mission to MarsÂ "/>
    <x v="5"/>
  </r>
  <r>
    <s v="RioÂ "/>
    <x v="2"/>
  </r>
  <r>
    <s v="RioÂ "/>
    <x v="7"/>
  </r>
  <r>
    <s v="RioÂ "/>
    <x v="8"/>
  </r>
  <r>
    <s v="RioÂ "/>
    <x v="9"/>
  </r>
  <r>
    <s v="RioÂ "/>
    <x v="10"/>
  </r>
  <r>
    <s v="Bicentennial ManÂ "/>
    <x v="8"/>
  </r>
  <r>
    <s v="Bicentennial ManÂ "/>
    <x v="13"/>
  </r>
  <r>
    <s v="Bicentennial ManÂ "/>
    <x v="4"/>
  </r>
  <r>
    <s v="VolcanoÂ "/>
    <x v="1"/>
  </r>
  <r>
    <s v="VolcanoÂ "/>
    <x v="13"/>
  </r>
  <r>
    <s v="VolcanoÂ "/>
    <x v="4"/>
  </r>
  <r>
    <s v="VolcanoÂ "/>
    <x v="5"/>
  </r>
  <r>
    <s v="The Devil's OwnÂ "/>
    <x v="1"/>
  </r>
  <r>
    <s v="The Devil's OwnÂ "/>
    <x v="16"/>
  </r>
  <r>
    <s v="The Devil's OwnÂ "/>
    <x v="13"/>
  </r>
  <r>
    <s v="The Devil's OwnÂ "/>
    <x v="5"/>
  </r>
  <r>
    <s v="K-19: The WidowmakerÂ "/>
    <x v="13"/>
  </r>
  <r>
    <s v="K-19: The WidowmakerÂ "/>
    <x v="14"/>
  </r>
  <r>
    <s v="K-19: The WidowmakerÂ "/>
    <x v="5"/>
  </r>
  <r>
    <s v="K-19: The WidowmakerÂ "/>
    <x v="18"/>
  </r>
  <r>
    <s v="Conan the BarbarianÂ "/>
    <x v="2"/>
  </r>
  <r>
    <s v="Conan the BarbarianÂ "/>
    <x v="3"/>
  </r>
  <r>
    <s v="Cinderella ManÂ "/>
    <x v="19"/>
  </r>
  <r>
    <s v="Cinderella ManÂ "/>
    <x v="13"/>
  </r>
  <r>
    <s v="Cinderella ManÂ "/>
    <x v="15"/>
  </r>
  <r>
    <s v="The Nutcracker in 3DÂ "/>
    <x v="1"/>
  </r>
  <r>
    <s v="The Nutcracker in 3DÂ "/>
    <x v="9"/>
  </r>
  <r>
    <s v="The Nutcracker in 3DÂ "/>
    <x v="3"/>
  </r>
  <r>
    <s v="The Nutcracker in 3DÂ "/>
    <x v="10"/>
  </r>
  <r>
    <s v="SeabiscuitÂ "/>
    <x v="13"/>
  </r>
  <r>
    <s v="SeabiscuitÂ "/>
    <x v="14"/>
  </r>
  <r>
    <s v="SeabiscuitÂ "/>
    <x v="15"/>
  </r>
  <r>
    <s v="TwisterÂ "/>
    <x v="1"/>
  </r>
  <r>
    <s v="TwisterÂ "/>
    <x v="2"/>
  </r>
  <r>
    <s v="TwisterÂ "/>
    <x v="13"/>
  </r>
  <r>
    <s v="TwisterÂ "/>
    <x v="5"/>
  </r>
  <r>
    <s v="Cast AwayÂ "/>
    <x v="2"/>
  </r>
  <r>
    <s v="Cast AwayÂ "/>
    <x v="13"/>
  </r>
  <r>
    <s v="Cast AwayÂ "/>
    <x v="6"/>
  </r>
  <r>
    <s v="Happy FeetÂ "/>
    <x v="7"/>
  </r>
  <r>
    <s v="Happy FeetÂ "/>
    <x v="8"/>
  </r>
  <r>
    <s v="Happy FeetÂ "/>
    <x v="9"/>
  </r>
  <r>
    <s v="Happy FeetÂ "/>
    <x v="20"/>
  </r>
  <r>
    <s v="Happy FeetÂ "/>
    <x v="6"/>
  </r>
  <r>
    <s v="The Bourne SupremacyÂ "/>
    <x v="1"/>
  </r>
  <r>
    <s v="The Bourne SupremacyÂ "/>
    <x v="11"/>
  </r>
  <r>
    <s v="The Bourne SupremacyÂ "/>
    <x v="5"/>
  </r>
  <r>
    <s v="Air Force OneÂ "/>
    <x v="1"/>
  </r>
  <r>
    <s v="Air Force OneÂ "/>
    <x v="2"/>
  </r>
  <r>
    <s v="Air Force OneÂ "/>
    <x v="13"/>
  </r>
  <r>
    <s v="Air Force OneÂ "/>
    <x v="5"/>
  </r>
  <r>
    <s v="Ocean's ElevenÂ "/>
    <x v="16"/>
  </r>
  <r>
    <s v="Ocean's ElevenÂ "/>
    <x v="5"/>
  </r>
  <r>
    <s v="The Three MusketeersÂ "/>
    <x v="1"/>
  </r>
  <r>
    <s v="The Three MusketeersÂ "/>
    <x v="2"/>
  </r>
  <r>
    <s v="The Three MusketeersÂ "/>
    <x v="6"/>
  </r>
  <r>
    <s v="Hotel TransylvaniaÂ "/>
    <x v="7"/>
  </r>
  <r>
    <s v="Hotel TransylvaniaÂ "/>
    <x v="8"/>
  </r>
  <r>
    <s v="Hotel TransylvaniaÂ "/>
    <x v="9"/>
  </r>
  <r>
    <s v="Hotel TransylvaniaÂ "/>
    <x v="3"/>
  </r>
  <r>
    <s v="EnchantedÂ "/>
    <x v="7"/>
  </r>
  <r>
    <s v="EnchantedÂ "/>
    <x v="8"/>
  </r>
  <r>
    <s v="EnchantedÂ "/>
    <x v="9"/>
  </r>
  <r>
    <s v="EnchantedÂ "/>
    <x v="3"/>
  </r>
  <r>
    <s v="EnchantedÂ "/>
    <x v="10"/>
  </r>
  <r>
    <s v="EnchantedÂ "/>
    <x v="6"/>
  </r>
  <r>
    <s v="Safe HouseÂ "/>
    <x v="1"/>
  </r>
  <r>
    <s v="Safe HouseÂ "/>
    <x v="16"/>
  </r>
  <r>
    <s v="Safe HouseÂ "/>
    <x v="11"/>
  </r>
  <r>
    <s v="Safe HouseÂ "/>
    <x v="5"/>
  </r>
  <r>
    <s v="102 DalmatiansÂ "/>
    <x v="2"/>
  </r>
  <r>
    <s v="102 DalmatiansÂ "/>
    <x v="8"/>
  </r>
  <r>
    <s v="102 DalmatiansÂ "/>
    <x v="9"/>
  </r>
  <r>
    <s v="Tower HeistÂ "/>
    <x v="1"/>
  </r>
  <r>
    <s v="Tower HeistÂ "/>
    <x v="8"/>
  </r>
  <r>
    <s v="Tower HeistÂ "/>
    <x v="16"/>
  </r>
  <r>
    <s v="The HolidayÂ "/>
    <x v="8"/>
  </r>
  <r>
    <s v="The HolidayÂ "/>
    <x v="6"/>
  </r>
  <r>
    <s v="Enemy of the StateÂ "/>
    <x v="1"/>
  </r>
  <r>
    <s v="Enemy of the StateÂ "/>
    <x v="16"/>
  </r>
  <r>
    <s v="Enemy of the StateÂ "/>
    <x v="13"/>
  </r>
  <r>
    <s v="Enemy of the StateÂ "/>
    <x v="11"/>
  </r>
  <r>
    <s v="Enemy of the StateÂ "/>
    <x v="5"/>
  </r>
  <r>
    <s v="It's ComplicatedÂ "/>
    <x v="8"/>
  </r>
  <r>
    <s v="It's ComplicatedÂ "/>
    <x v="13"/>
  </r>
  <r>
    <s v="It's ComplicatedÂ "/>
    <x v="6"/>
  </r>
  <r>
    <s v="Ocean's ThirteenÂ "/>
    <x v="16"/>
  </r>
  <r>
    <s v="Ocean's ThirteenÂ "/>
    <x v="5"/>
  </r>
  <r>
    <s v="Open SeasonÂ "/>
    <x v="2"/>
  </r>
  <r>
    <s v="Open SeasonÂ "/>
    <x v="7"/>
  </r>
  <r>
    <s v="Open SeasonÂ "/>
    <x v="8"/>
  </r>
  <r>
    <s v="Open SeasonÂ "/>
    <x v="9"/>
  </r>
  <r>
    <s v="DivergentÂ "/>
    <x v="2"/>
  </r>
  <r>
    <s v="DivergentÂ "/>
    <x v="11"/>
  </r>
  <r>
    <s v="DivergentÂ "/>
    <x v="4"/>
  </r>
  <r>
    <s v="Enemy at the GatesÂ "/>
    <x v="13"/>
  </r>
  <r>
    <s v="Enemy at the GatesÂ "/>
    <x v="14"/>
  </r>
  <r>
    <s v="Enemy at the GatesÂ "/>
    <x v="18"/>
  </r>
  <r>
    <s v="The RundownÂ "/>
    <x v="1"/>
  </r>
  <r>
    <s v="The RundownÂ "/>
    <x v="2"/>
  </r>
  <r>
    <s v="The RundownÂ "/>
    <x v="8"/>
  </r>
  <r>
    <s v="The RundownÂ "/>
    <x v="5"/>
  </r>
  <r>
    <s v="Last Action HeroÂ "/>
    <x v="1"/>
  </r>
  <r>
    <s v="Last Action HeroÂ "/>
    <x v="2"/>
  </r>
  <r>
    <s v="Last Action HeroÂ "/>
    <x v="8"/>
  </r>
  <r>
    <s v="Last Action HeroÂ "/>
    <x v="3"/>
  </r>
  <r>
    <s v="Memoirs of a GeishaÂ "/>
    <x v="13"/>
  </r>
  <r>
    <s v="Memoirs of a GeishaÂ "/>
    <x v="6"/>
  </r>
  <r>
    <s v="The Fast and the Furious: Tokyo DriftÂ "/>
    <x v="1"/>
  </r>
  <r>
    <s v="The Fast and the Furious: Tokyo DriftÂ "/>
    <x v="16"/>
  </r>
  <r>
    <s v="The Fast and the Furious: Tokyo DriftÂ "/>
    <x v="5"/>
  </r>
  <r>
    <s v="Arthur ChristmasÂ "/>
    <x v="2"/>
  </r>
  <r>
    <s v="Arthur ChristmasÂ "/>
    <x v="7"/>
  </r>
  <r>
    <s v="Arthur ChristmasÂ "/>
    <x v="8"/>
  </r>
  <r>
    <s v="Arthur ChristmasÂ "/>
    <x v="9"/>
  </r>
  <r>
    <s v="Arthur ChristmasÂ "/>
    <x v="3"/>
  </r>
  <r>
    <s v="Meet Joe BlackÂ "/>
    <x v="13"/>
  </r>
  <r>
    <s v="Meet Joe BlackÂ "/>
    <x v="3"/>
  </r>
  <r>
    <s v="Meet Joe BlackÂ "/>
    <x v="6"/>
  </r>
  <r>
    <s v="Collateral DamageÂ "/>
    <x v="1"/>
  </r>
  <r>
    <s v="Collateral DamageÂ "/>
    <x v="13"/>
  </r>
  <r>
    <s v="Collateral DamageÂ "/>
    <x v="5"/>
  </r>
  <r>
    <s v="Mirror MirrorÂ "/>
    <x v="2"/>
  </r>
  <r>
    <s v="Mirror MirrorÂ "/>
    <x v="8"/>
  </r>
  <r>
    <s v="Mirror MirrorÂ "/>
    <x v="13"/>
  </r>
  <r>
    <s v="Mirror MirrorÂ "/>
    <x v="9"/>
  </r>
  <r>
    <s v="Mirror MirrorÂ "/>
    <x v="3"/>
  </r>
  <r>
    <s v="Scott Pilgrim vs. the WorldÂ "/>
    <x v="1"/>
  </r>
  <r>
    <s v="Scott Pilgrim vs. the WorldÂ "/>
    <x v="8"/>
  </r>
  <r>
    <s v="Scott Pilgrim vs. the WorldÂ "/>
    <x v="3"/>
  </r>
  <r>
    <s v="Scott Pilgrim vs. the WorldÂ "/>
    <x v="6"/>
  </r>
  <r>
    <s v="The CoreÂ "/>
    <x v="1"/>
  </r>
  <r>
    <s v="The CoreÂ "/>
    <x v="2"/>
  </r>
  <r>
    <s v="The CoreÂ "/>
    <x v="4"/>
  </r>
  <r>
    <s v="The CoreÂ "/>
    <x v="5"/>
  </r>
  <r>
    <s v="Nutty Professor II: The KlumpsÂ "/>
    <x v="8"/>
  </r>
  <r>
    <s v="Nutty Professor II: The KlumpsÂ "/>
    <x v="6"/>
  </r>
  <r>
    <s v="Nutty Professor II: The KlumpsÂ "/>
    <x v="4"/>
  </r>
  <r>
    <s v="Scooby-DooÂ "/>
    <x v="2"/>
  </r>
  <r>
    <s v="Scooby-DooÂ "/>
    <x v="8"/>
  </r>
  <r>
    <s v="Scooby-DooÂ "/>
    <x v="11"/>
  </r>
  <r>
    <s v="DreddÂ "/>
    <x v="1"/>
  </r>
  <r>
    <s v="DreddÂ "/>
    <x v="4"/>
  </r>
  <r>
    <s v="ClickÂ "/>
    <x v="8"/>
  </r>
  <r>
    <s v="ClickÂ "/>
    <x v="13"/>
  </r>
  <r>
    <s v="ClickÂ "/>
    <x v="3"/>
  </r>
  <r>
    <s v="ClickÂ "/>
    <x v="6"/>
  </r>
  <r>
    <s v="Cats &amp; Dogs: The Revenge of Kitty GaloreÂ "/>
    <x v="1"/>
  </r>
  <r>
    <s v="Cats &amp; Dogs: The Revenge of Kitty GaloreÂ "/>
    <x v="8"/>
  </r>
  <r>
    <s v="Cats &amp; Dogs: The Revenge of Kitty GaloreÂ "/>
    <x v="9"/>
  </r>
  <r>
    <s v="Cats &amp; Dogs: The Revenge of Kitty GaloreÂ "/>
    <x v="3"/>
  </r>
  <r>
    <s v="JumperÂ "/>
    <x v="1"/>
  </r>
  <r>
    <s v="JumperÂ "/>
    <x v="2"/>
  </r>
  <r>
    <s v="JumperÂ "/>
    <x v="4"/>
  </r>
  <r>
    <s v="JumperÂ "/>
    <x v="5"/>
  </r>
  <r>
    <s v="Hellboy II: The Golden ArmyÂ "/>
    <x v="1"/>
  </r>
  <r>
    <s v="Hellboy II: The Golden ArmyÂ "/>
    <x v="2"/>
  </r>
  <r>
    <s v="Hellboy II: The Golden ArmyÂ "/>
    <x v="3"/>
  </r>
  <r>
    <s v="Hellboy II: The Golden ArmyÂ "/>
    <x v="17"/>
  </r>
  <r>
    <s v="Hellboy II: The Golden ArmyÂ "/>
    <x v="4"/>
  </r>
  <r>
    <s v="ZodiacÂ "/>
    <x v="16"/>
  </r>
  <r>
    <s v="ZodiacÂ "/>
    <x v="13"/>
  </r>
  <r>
    <s v="ZodiacÂ "/>
    <x v="14"/>
  </r>
  <r>
    <s v="ZodiacÂ "/>
    <x v="11"/>
  </r>
  <r>
    <s v="ZodiacÂ "/>
    <x v="5"/>
  </r>
  <r>
    <s v="The 6th DayÂ "/>
    <x v="1"/>
  </r>
  <r>
    <s v="The 6th DayÂ "/>
    <x v="11"/>
  </r>
  <r>
    <s v="The 6th DayÂ "/>
    <x v="4"/>
  </r>
  <r>
    <s v="The 6th DayÂ "/>
    <x v="5"/>
  </r>
  <r>
    <s v="Bruce AlmightyÂ "/>
    <x v="8"/>
  </r>
  <r>
    <s v="Bruce AlmightyÂ "/>
    <x v="13"/>
  </r>
  <r>
    <s v="The ExpendablesÂ "/>
    <x v="1"/>
  </r>
  <r>
    <s v="The ExpendablesÂ "/>
    <x v="2"/>
  </r>
  <r>
    <s v="The ExpendablesÂ "/>
    <x v="5"/>
  </r>
  <r>
    <s v="Mission: ImpossibleÂ "/>
    <x v="1"/>
  </r>
  <r>
    <s v="Mission: ImpossibleÂ "/>
    <x v="2"/>
  </r>
  <r>
    <s v="Mission: ImpossibleÂ "/>
    <x v="5"/>
  </r>
  <r>
    <s v="The Hunger GamesÂ "/>
    <x v="2"/>
  </r>
  <r>
    <s v="The Hunger GamesÂ "/>
    <x v="13"/>
  </r>
  <r>
    <s v="The Hunger GamesÂ "/>
    <x v="4"/>
  </r>
  <r>
    <s v="The Hunger GamesÂ "/>
    <x v="5"/>
  </r>
  <r>
    <s v="The Hangover Part IIÂ "/>
    <x v="8"/>
  </r>
  <r>
    <s v="Batman ReturnsÂ "/>
    <x v="1"/>
  </r>
  <r>
    <s v="Over the HedgeÂ "/>
    <x v="2"/>
  </r>
  <r>
    <s v="Over the HedgeÂ "/>
    <x v="7"/>
  </r>
  <r>
    <s v="Over the HedgeÂ "/>
    <x v="8"/>
  </r>
  <r>
    <s v="Over the HedgeÂ "/>
    <x v="9"/>
  </r>
  <r>
    <s v="Lilo &amp; StitchÂ "/>
    <x v="2"/>
  </r>
  <r>
    <s v="Lilo &amp; StitchÂ "/>
    <x v="7"/>
  </r>
  <r>
    <s v="Lilo &amp; StitchÂ "/>
    <x v="8"/>
  </r>
  <r>
    <s v="Lilo &amp; StitchÂ "/>
    <x v="13"/>
  </r>
  <r>
    <s v="Lilo &amp; StitchÂ "/>
    <x v="9"/>
  </r>
  <r>
    <s v="Lilo &amp; StitchÂ "/>
    <x v="3"/>
  </r>
  <r>
    <s v="Lilo &amp; StitchÂ "/>
    <x v="4"/>
  </r>
  <r>
    <s v="Deep ImpactÂ "/>
    <x v="1"/>
  </r>
  <r>
    <s v="Deep ImpactÂ "/>
    <x v="13"/>
  </r>
  <r>
    <s v="Deep ImpactÂ "/>
    <x v="6"/>
  </r>
  <r>
    <s v="Deep ImpactÂ "/>
    <x v="4"/>
  </r>
  <r>
    <s v="Deep ImpactÂ "/>
    <x v="5"/>
  </r>
  <r>
    <s v="RED 2Â "/>
    <x v="1"/>
  </r>
  <r>
    <s v="RED 2Â "/>
    <x v="8"/>
  </r>
  <r>
    <s v="RED 2Â "/>
    <x v="16"/>
  </r>
  <r>
    <s v="RED 2Â "/>
    <x v="5"/>
  </r>
  <r>
    <s v="The Longest YardÂ "/>
    <x v="8"/>
  </r>
  <r>
    <s v="The Longest YardÂ "/>
    <x v="16"/>
  </r>
  <r>
    <s v="The Longest YardÂ "/>
    <x v="15"/>
  </r>
  <r>
    <s v="Alvin and the Chipmunks: ChipwreckedÂ "/>
    <x v="2"/>
  </r>
  <r>
    <s v="Alvin and the Chipmunks: ChipwreckedÂ "/>
    <x v="7"/>
  </r>
  <r>
    <s v="Alvin and the Chipmunks: ChipwreckedÂ "/>
    <x v="8"/>
  </r>
  <r>
    <s v="Alvin and the Chipmunks: ChipwreckedÂ "/>
    <x v="9"/>
  </r>
  <r>
    <s v="Alvin and the Chipmunks: ChipwreckedÂ "/>
    <x v="3"/>
  </r>
  <r>
    <s v="Alvin and the Chipmunks: ChipwreckedÂ "/>
    <x v="20"/>
  </r>
  <r>
    <s v="Grown Ups 2Â "/>
    <x v="8"/>
  </r>
  <r>
    <s v="Get SmartÂ "/>
    <x v="1"/>
  </r>
  <r>
    <s v="Get SmartÂ "/>
    <x v="2"/>
  </r>
  <r>
    <s v="Get SmartÂ "/>
    <x v="8"/>
  </r>
  <r>
    <s v="Something's Gotta GiveÂ "/>
    <x v="8"/>
  </r>
  <r>
    <s v="Something's Gotta GiveÂ "/>
    <x v="13"/>
  </r>
  <r>
    <s v="Something's Gotta GiveÂ "/>
    <x v="6"/>
  </r>
  <r>
    <s v="Shutter IslandÂ "/>
    <x v="11"/>
  </r>
  <r>
    <s v="Shutter IslandÂ "/>
    <x v="5"/>
  </r>
  <r>
    <s v="Four ChristmasesÂ "/>
    <x v="8"/>
  </r>
  <r>
    <s v="Four ChristmasesÂ "/>
    <x v="13"/>
  </r>
  <r>
    <s v="Four ChristmasesÂ "/>
    <x v="6"/>
  </r>
  <r>
    <s v="RobotsÂ "/>
    <x v="2"/>
  </r>
  <r>
    <s v="RobotsÂ "/>
    <x v="7"/>
  </r>
  <r>
    <s v="RobotsÂ "/>
    <x v="8"/>
  </r>
  <r>
    <s v="RobotsÂ "/>
    <x v="9"/>
  </r>
  <r>
    <s v="RobotsÂ "/>
    <x v="4"/>
  </r>
  <r>
    <s v="Face/OffÂ "/>
    <x v="1"/>
  </r>
  <r>
    <s v="Face/OffÂ "/>
    <x v="16"/>
  </r>
  <r>
    <s v="Face/OffÂ "/>
    <x v="4"/>
  </r>
  <r>
    <s v="Face/OffÂ "/>
    <x v="5"/>
  </r>
  <r>
    <s v="Bedtime StoriesÂ "/>
    <x v="8"/>
  </r>
  <r>
    <s v="Bedtime StoriesÂ "/>
    <x v="9"/>
  </r>
  <r>
    <s v="Bedtime StoriesÂ "/>
    <x v="3"/>
  </r>
  <r>
    <s v="Bedtime StoriesÂ "/>
    <x v="6"/>
  </r>
  <r>
    <s v="Road to PerditionÂ "/>
    <x v="16"/>
  </r>
  <r>
    <s v="Road to PerditionÂ "/>
    <x v="13"/>
  </r>
  <r>
    <s v="Road to PerditionÂ "/>
    <x v="5"/>
  </r>
  <r>
    <s v="Just Go with ItÂ "/>
    <x v="8"/>
  </r>
  <r>
    <s v="Just Go with ItÂ "/>
    <x v="6"/>
  </r>
  <r>
    <s v="Con AirÂ "/>
    <x v="1"/>
  </r>
  <r>
    <s v="Con AirÂ "/>
    <x v="16"/>
  </r>
  <r>
    <s v="Con AirÂ "/>
    <x v="5"/>
  </r>
  <r>
    <s v="Eagle EyeÂ "/>
    <x v="1"/>
  </r>
  <r>
    <s v="Eagle EyeÂ "/>
    <x v="11"/>
  </r>
  <r>
    <s v="Eagle EyeÂ "/>
    <x v="5"/>
  </r>
  <r>
    <s v="Cold MountainÂ "/>
    <x v="2"/>
  </r>
  <r>
    <s v="Cold MountainÂ "/>
    <x v="13"/>
  </r>
  <r>
    <s v="Cold MountainÂ "/>
    <x v="14"/>
  </r>
  <r>
    <s v="Cold MountainÂ "/>
    <x v="6"/>
  </r>
  <r>
    <s v="Cold MountainÂ "/>
    <x v="18"/>
  </r>
  <r>
    <s v="The Book of EliÂ "/>
    <x v="1"/>
  </r>
  <r>
    <s v="The Book of EliÂ "/>
    <x v="2"/>
  </r>
  <r>
    <s v="The Book of EliÂ "/>
    <x v="13"/>
  </r>
  <r>
    <s v="The Book of EliÂ "/>
    <x v="5"/>
  </r>
  <r>
    <s v="FlubberÂ "/>
    <x v="8"/>
  </r>
  <r>
    <s v="FlubberÂ "/>
    <x v="9"/>
  </r>
  <r>
    <s v="FlubberÂ "/>
    <x v="4"/>
  </r>
  <r>
    <s v="The HauntingÂ "/>
    <x v="3"/>
  </r>
  <r>
    <s v="The HauntingÂ "/>
    <x v="17"/>
  </r>
  <r>
    <s v="The HauntingÂ "/>
    <x v="11"/>
  </r>
  <r>
    <s v="The HauntingÂ "/>
    <x v="5"/>
  </r>
  <r>
    <s v="Space JamÂ "/>
    <x v="2"/>
  </r>
  <r>
    <s v="Space JamÂ "/>
    <x v="7"/>
  </r>
  <r>
    <s v="Space JamÂ "/>
    <x v="8"/>
  </r>
  <r>
    <s v="Space JamÂ "/>
    <x v="9"/>
  </r>
  <r>
    <s v="Space JamÂ "/>
    <x v="3"/>
  </r>
  <r>
    <s v="Space JamÂ "/>
    <x v="4"/>
  </r>
  <r>
    <s v="Space JamÂ "/>
    <x v="15"/>
  </r>
  <r>
    <s v="The Pink PantherÂ "/>
    <x v="2"/>
  </r>
  <r>
    <s v="The Pink PantherÂ "/>
    <x v="8"/>
  </r>
  <r>
    <s v="The Pink PantherÂ "/>
    <x v="16"/>
  </r>
  <r>
    <s v="The Pink PantherÂ "/>
    <x v="9"/>
  </r>
  <r>
    <s v="The Pink PantherÂ "/>
    <x v="11"/>
  </r>
  <r>
    <s v="The Day the Earth Stood StillÂ "/>
    <x v="13"/>
  </r>
  <r>
    <s v="The Day the Earth Stood StillÂ "/>
    <x v="4"/>
  </r>
  <r>
    <s v="The Day the Earth Stood StillÂ "/>
    <x v="5"/>
  </r>
  <r>
    <s v="Conspiracy TheoryÂ "/>
    <x v="1"/>
  </r>
  <r>
    <s v="Conspiracy TheoryÂ "/>
    <x v="16"/>
  </r>
  <r>
    <s v="Conspiracy TheoryÂ "/>
    <x v="11"/>
  </r>
  <r>
    <s v="Conspiracy TheoryÂ "/>
    <x v="6"/>
  </r>
  <r>
    <s v="Conspiracy TheoryÂ "/>
    <x v="5"/>
  </r>
  <r>
    <s v="FuryÂ "/>
    <x v="1"/>
  </r>
  <r>
    <s v="FuryÂ "/>
    <x v="13"/>
  </r>
  <r>
    <s v="FuryÂ "/>
    <x v="18"/>
  </r>
  <r>
    <s v="Six Days Seven NightsÂ "/>
    <x v="1"/>
  </r>
  <r>
    <s v="Six Days Seven NightsÂ "/>
    <x v="2"/>
  </r>
  <r>
    <s v="Six Days Seven NightsÂ "/>
    <x v="8"/>
  </r>
  <r>
    <s v="Six Days Seven NightsÂ "/>
    <x v="6"/>
  </r>
  <r>
    <s v="Yogi BearÂ "/>
    <x v="2"/>
  </r>
  <r>
    <s v="Yogi BearÂ "/>
    <x v="7"/>
  </r>
  <r>
    <s v="Yogi BearÂ "/>
    <x v="8"/>
  </r>
  <r>
    <s v="Yogi BearÂ "/>
    <x v="9"/>
  </r>
  <r>
    <s v="Spirit: Stallion of the CimarronÂ "/>
    <x v="2"/>
  </r>
  <r>
    <s v="Spirit: Stallion of the CimarronÂ "/>
    <x v="7"/>
  </r>
  <r>
    <s v="Spirit: Stallion of the CimarronÂ "/>
    <x v="9"/>
  </r>
  <r>
    <s v="Spirit: Stallion of the CimarronÂ "/>
    <x v="12"/>
  </r>
  <r>
    <s v="ZookeeperÂ "/>
    <x v="8"/>
  </r>
  <r>
    <s v="ZookeeperÂ "/>
    <x v="9"/>
  </r>
  <r>
    <s v="ZookeeperÂ "/>
    <x v="6"/>
  </r>
  <r>
    <s v="Lost in SpaceÂ "/>
    <x v="1"/>
  </r>
  <r>
    <s v="Lost in SpaceÂ "/>
    <x v="2"/>
  </r>
  <r>
    <s v="Lost in SpaceÂ "/>
    <x v="9"/>
  </r>
  <r>
    <s v="Lost in SpaceÂ "/>
    <x v="4"/>
  </r>
  <r>
    <s v="Lost in SpaceÂ "/>
    <x v="5"/>
  </r>
  <r>
    <s v="The Manchurian CandidateÂ "/>
    <x v="13"/>
  </r>
  <r>
    <s v="The Manchurian CandidateÂ "/>
    <x v="11"/>
  </r>
  <r>
    <s v="The Manchurian CandidateÂ "/>
    <x v="4"/>
  </r>
  <r>
    <s v="The Manchurian CandidateÂ "/>
    <x v="5"/>
  </r>
  <r>
    <s v="Hotel Transylvania 2Â "/>
    <x v="7"/>
  </r>
  <r>
    <s v="Hotel Transylvania 2Â "/>
    <x v="8"/>
  </r>
  <r>
    <s v="Hotel Transylvania 2Â "/>
    <x v="9"/>
  </r>
  <r>
    <s v="Hotel Transylvania 2Â "/>
    <x v="3"/>
  </r>
  <r>
    <s v="Fantasia 2000Â "/>
    <x v="7"/>
  </r>
  <r>
    <s v="Fantasia 2000Â "/>
    <x v="9"/>
  </r>
  <r>
    <s v="Fantasia 2000Â "/>
    <x v="3"/>
  </r>
  <r>
    <s v="Fantasia 2000Â "/>
    <x v="20"/>
  </r>
  <r>
    <s v="The Time MachineÂ "/>
    <x v="1"/>
  </r>
  <r>
    <s v="The Time MachineÂ "/>
    <x v="2"/>
  </r>
  <r>
    <s v="The Time MachineÂ "/>
    <x v="4"/>
  </r>
  <r>
    <s v="Mighty Joe YoungÂ "/>
    <x v="1"/>
  </r>
  <r>
    <s v="Mighty Joe YoungÂ "/>
    <x v="2"/>
  </r>
  <r>
    <s v="Mighty Joe YoungÂ "/>
    <x v="9"/>
  </r>
  <r>
    <s v="Mighty Joe YoungÂ "/>
    <x v="3"/>
  </r>
  <r>
    <s v="Mighty Joe YoungÂ "/>
    <x v="5"/>
  </r>
  <r>
    <s v="SwordfishÂ "/>
    <x v="1"/>
  </r>
  <r>
    <s v="SwordfishÂ "/>
    <x v="16"/>
  </r>
  <r>
    <s v="SwordfishÂ "/>
    <x v="5"/>
  </r>
  <r>
    <s v="The Legend of ZorroÂ "/>
    <x v="1"/>
  </r>
  <r>
    <s v="The Legend of ZorroÂ "/>
    <x v="2"/>
  </r>
  <r>
    <s v="The Legend of ZorroÂ "/>
    <x v="12"/>
  </r>
  <r>
    <s v="What Dreams May ComeÂ "/>
    <x v="13"/>
  </r>
  <r>
    <s v="What Dreams May ComeÂ "/>
    <x v="3"/>
  </r>
  <r>
    <s v="What Dreams May ComeÂ "/>
    <x v="6"/>
  </r>
  <r>
    <s v="Little NickyÂ "/>
    <x v="8"/>
  </r>
  <r>
    <s v="Little NickyÂ "/>
    <x v="3"/>
  </r>
  <r>
    <s v="The Brothers GrimmÂ "/>
    <x v="1"/>
  </r>
  <r>
    <s v="The Brothers GrimmÂ "/>
    <x v="2"/>
  </r>
  <r>
    <s v="The Brothers GrimmÂ "/>
    <x v="8"/>
  </r>
  <r>
    <s v="The Brothers GrimmÂ "/>
    <x v="3"/>
  </r>
  <r>
    <s v="The Brothers GrimmÂ "/>
    <x v="5"/>
  </r>
  <r>
    <s v="Mars Attacks!Â "/>
    <x v="1"/>
  </r>
  <r>
    <s v="Mars Attacks!Â "/>
    <x v="8"/>
  </r>
  <r>
    <s v="Mars Attacks!Â "/>
    <x v="4"/>
  </r>
  <r>
    <s v="SurrogatesÂ "/>
    <x v="1"/>
  </r>
  <r>
    <s v="SurrogatesÂ "/>
    <x v="4"/>
  </r>
  <r>
    <s v="SurrogatesÂ "/>
    <x v="5"/>
  </r>
  <r>
    <s v="Thirteen DaysÂ "/>
    <x v="13"/>
  </r>
  <r>
    <s v="Thirteen DaysÂ "/>
    <x v="14"/>
  </r>
  <r>
    <s v="Thirteen DaysÂ "/>
    <x v="5"/>
  </r>
  <r>
    <s v="DaylightÂ "/>
    <x v="1"/>
  </r>
  <r>
    <s v="DaylightÂ "/>
    <x v="2"/>
  </r>
  <r>
    <s v="DaylightÂ "/>
    <x v="13"/>
  </r>
  <r>
    <s v="DaylightÂ "/>
    <x v="5"/>
  </r>
  <r>
    <s v="Walking with Dinosaurs 3DÂ "/>
    <x v="2"/>
  </r>
  <r>
    <s v="Walking with Dinosaurs 3DÂ "/>
    <x v="7"/>
  </r>
  <r>
    <s v="Walking with Dinosaurs 3DÂ "/>
    <x v="9"/>
  </r>
  <r>
    <s v="Battlefield EarthÂ "/>
    <x v="1"/>
  </r>
  <r>
    <s v="Battlefield EarthÂ "/>
    <x v="2"/>
  </r>
  <r>
    <s v="Battlefield EarthÂ "/>
    <x v="4"/>
  </r>
  <r>
    <s v="Looney Tunes: Back in ActionÂ "/>
    <x v="2"/>
  </r>
  <r>
    <s v="Looney Tunes: Back in ActionÂ "/>
    <x v="7"/>
  </r>
  <r>
    <s v="Looney Tunes: Back in ActionÂ "/>
    <x v="8"/>
  </r>
  <r>
    <s v="Looney Tunes: Back in ActionÂ "/>
    <x v="9"/>
  </r>
  <r>
    <s v="Looney Tunes: Back in ActionÂ "/>
    <x v="3"/>
  </r>
  <r>
    <s v="Looney Tunes: Back in ActionÂ "/>
    <x v="4"/>
  </r>
  <r>
    <s v="NineÂ "/>
    <x v="13"/>
  </r>
  <r>
    <s v="NineÂ "/>
    <x v="10"/>
  </r>
  <r>
    <s v="NineÂ "/>
    <x v="6"/>
  </r>
  <r>
    <s v="TimelineÂ "/>
    <x v="1"/>
  </r>
  <r>
    <s v="TimelineÂ "/>
    <x v="2"/>
  </r>
  <r>
    <s v="TimelineÂ "/>
    <x v="4"/>
  </r>
  <r>
    <s v="The PostmanÂ "/>
    <x v="1"/>
  </r>
  <r>
    <s v="The PostmanÂ "/>
    <x v="2"/>
  </r>
  <r>
    <s v="The PostmanÂ "/>
    <x v="13"/>
  </r>
  <r>
    <s v="The PostmanÂ "/>
    <x v="4"/>
  </r>
  <r>
    <s v="Babe: Pig in the CityÂ "/>
    <x v="2"/>
  </r>
  <r>
    <s v="Babe: Pig in the CityÂ "/>
    <x v="8"/>
  </r>
  <r>
    <s v="Babe: Pig in the CityÂ "/>
    <x v="13"/>
  </r>
  <r>
    <s v="Babe: Pig in the CityÂ "/>
    <x v="9"/>
  </r>
  <r>
    <s v="Babe: Pig in the CityÂ "/>
    <x v="3"/>
  </r>
  <r>
    <s v="The Last Witch HunterÂ "/>
    <x v="1"/>
  </r>
  <r>
    <s v="The Last Witch HunterÂ "/>
    <x v="2"/>
  </r>
  <r>
    <s v="The Last Witch HunterÂ "/>
    <x v="3"/>
  </r>
  <r>
    <s v="Red PlanetÂ "/>
    <x v="1"/>
  </r>
  <r>
    <s v="Red PlanetÂ "/>
    <x v="4"/>
  </r>
  <r>
    <s v="Red PlanetÂ "/>
    <x v="5"/>
  </r>
  <r>
    <s v="Arthur and the InvisiblesÂ "/>
    <x v="2"/>
  </r>
  <r>
    <s v="Arthur and the InvisiblesÂ "/>
    <x v="7"/>
  </r>
  <r>
    <s v="Arthur and the InvisiblesÂ "/>
    <x v="9"/>
  </r>
  <r>
    <s v="Arthur and the InvisiblesÂ "/>
    <x v="3"/>
  </r>
  <r>
    <s v="OceansÂ "/>
    <x v="21"/>
  </r>
  <r>
    <s v="OceansÂ "/>
    <x v="13"/>
  </r>
  <r>
    <s v="A Sound of ThunderÂ "/>
    <x v="1"/>
  </r>
  <r>
    <s v="A Sound of ThunderÂ "/>
    <x v="2"/>
  </r>
  <r>
    <s v="A Sound of ThunderÂ "/>
    <x v="17"/>
  </r>
  <r>
    <s v="A Sound of ThunderÂ "/>
    <x v="4"/>
  </r>
  <r>
    <s v="A Sound of ThunderÂ "/>
    <x v="5"/>
  </r>
  <r>
    <s v="PompeiiÂ "/>
    <x v="1"/>
  </r>
  <r>
    <s v="PompeiiÂ "/>
    <x v="2"/>
  </r>
  <r>
    <s v="PompeiiÂ "/>
    <x v="13"/>
  </r>
  <r>
    <s v="PompeiiÂ "/>
    <x v="14"/>
  </r>
  <r>
    <s v="PompeiiÂ "/>
    <x v="6"/>
  </r>
  <r>
    <s v="A Beautiful MindÂ "/>
    <x v="19"/>
  </r>
  <r>
    <s v="A Beautiful MindÂ "/>
    <x v="13"/>
  </r>
  <r>
    <s v="The Lion KingÂ "/>
    <x v="2"/>
  </r>
  <r>
    <s v="The Lion KingÂ "/>
    <x v="7"/>
  </r>
  <r>
    <s v="The Lion KingÂ "/>
    <x v="13"/>
  </r>
  <r>
    <s v="The Lion KingÂ "/>
    <x v="9"/>
  </r>
  <r>
    <s v="The Lion KingÂ "/>
    <x v="10"/>
  </r>
  <r>
    <s v="Journey 2: The Mysterious IslandÂ "/>
    <x v="1"/>
  </r>
  <r>
    <s v="Journey 2: The Mysterious IslandÂ "/>
    <x v="2"/>
  </r>
  <r>
    <s v="Journey 2: The Mysterious IslandÂ "/>
    <x v="8"/>
  </r>
  <r>
    <s v="Journey 2: The Mysterious IslandÂ "/>
    <x v="9"/>
  </r>
  <r>
    <s v="Journey 2: The Mysterious IslandÂ "/>
    <x v="3"/>
  </r>
  <r>
    <s v="Journey 2: The Mysterious IslandÂ "/>
    <x v="4"/>
  </r>
  <r>
    <s v="Cloudy with a Chance of Meatballs 2Â "/>
    <x v="7"/>
  </r>
  <r>
    <s v="Cloudy with a Chance of Meatballs 2Â "/>
    <x v="8"/>
  </r>
  <r>
    <s v="Cloudy with a Chance of Meatballs 2Â "/>
    <x v="9"/>
  </r>
  <r>
    <s v="Cloudy with a Chance of Meatballs 2Â "/>
    <x v="3"/>
  </r>
  <r>
    <s v="Cloudy with a Chance of Meatballs 2Â "/>
    <x v="4"/>
  </r>
  <r>
    <s v="Red DragonÂ "/>
    <x v="16"/>
  </r>
  <r>
    <s v="Red DragonÂ "/>
    <x v="13"/>
  </r>
  <r>
    <s v="Red DragonÂ "/>
    <x v="5"/>
  </r>
  <r>
    <s v="HidalgoÂ "/>
    <x v="1"/>
  </r>
  <r>
    <s v="HidalgoÂ "/>
    <x v="2"/>
  </r>
  <r>
    <s v="HidalgoÂ "/>
    <x v="12"/>
  </r>
  <r>
    <s v="Jack and JillÂ "/>
    <x v="8"/>
  </r>
  <r>
    <s v="2 Fast 2 FuriousÂ "/>
    <x v="1"/>
  </r>
  <r>
    <s v="2 Fast 2 FuriousÂ "/>
    <x v="16"/>
  </r>
  <r>
    <s v="2 Fast 2 FuriousÂ "/>
    <x v="5"/>
  </r>
  <r>
    <s v="The Little PrinceÂ "/>
    <x v="2"/>
  </r>
  <r>
    <s v="The Little PrinceÂ "/>
    <x v="7"/>
  </r>
  <r>
    <s v="The Little PrinceÂ "/>
    <x v="13"/>
  </r>
  <r>
    <s v="The Little PrinceÂ "/>
    <x v="9"/>
  </r>
  <r>
    <s v="The Little PrinceÂ "/>
    <x v="3"/>
  </r>
  <r>
    <s v="The InvasionÂ "/>
    <x v="4"/>
  </r>
  <r>
    <s v="The InvasionÂ "/>
    <x v="5"/>
  </r>
  <r>
    <s v="The Adventures of Rocky &amp; BullwinkleÂ "/>
    <x v="2"/>
  </r>
  <r>
    <s v="The Adventures of Rocky &amp; BullwinkleÂ "/>
    <x v="7"/>
  </r>
  <r>
    <s v="The Adventures of Rocky &amp; BullwinkleÂ "/>
    <x v="8"/>
  </r>
  <r>
    <s v="The Adventures of Rocky &amp; BullwinkleÂ "/>
    <x v="9"/>
  </r>
  <r>
    <s v="The Adventures of Rocky &amp; BullwinkleÂ "/>
    <x v="3"/>
  </r>
  <r>
    <s v="The Secret Life of PetsÂ "/>
    <x v="7"/>
  </r>
  <r>
    <s v="The Secret Life of PetsÂ "/>
    <x v="8"/>
  </r>
  <r>
    <s v="The Secret Life of PetsÂ "/>
    <x v="9"/>
  </r>
  <r>
    <s v="The League of Extraordinary GentlemenÂ "/>
    <x v="1"/>
  </r>
  <r>
    <s v="The League of Extraordinary GentlemenÂ "/>
    <x v="2"/>
  </r>
  <r>
    <s v="The League of Extraordinary GentlemenÂ "/>
    <x v="3"/>
  </r>
  <r>
    <s v="The League of Extraordinary GentlemenÂ "/>
    <x v="4"/>
  </r>
  <r>
    <s v="Despicable Me 2Â "/>
    <x v="7"/>
  </r>
  <r>
    <s v="Despicable Me 2Â "/>
    <x v="8"/>
  </r>
  <r>
    <s v="Despicable Me 2Â "/>
    <x v="9"/>
  </r>
  <r>
    <s v="Despicable Me 2Â "/>
    <x v="4"/>
  </r>
  <r>
    <s v="Independence DayÂ "/>
    <x v="1"/>
  </r>
  <r>
    <s v="Independence DayÂ "/>
    <x v="2"/>
  </r>
  <r>
    <s v="Independence DayÂ "/>
    <x v="4"/>
  </r>
  <r>
    <s v="The Lost World: Jurassic ParkÂ "/>
    <x v="1"/>
  </r>
  <r>
    <s v="The Lost World: Jurassic ParkÂ "/>
    <x v="2"/>
  </r>
  <r>
    <s v="The Lost World: Jurassic ParkÂ "/>
    <x v="4"/>
  </r>
  <r>
    <s v="MadagascarÂ "/>
    <x v="2"/>
  </r>
  <r>
    <s v="MadagascarÂ "/>
    <x v="7"/>
  </r>
  <r>
    <s v="MadagascarÂ "/>
    <x v="8"/>
  </r>
  <r>
    <s v="MadagascarÂ "/>
    <x v="9"/>
  </r>
  <r>
    <s v="Children of MenÂ "/>
    <x v="13"/>
  </r>
  <r>
    <s v="Children of MenÂ "/>
    <x v="4"/>
  </r>
  <r>
    <s v="Children of MenÂ "/>
    <x v="5"/>
  </r>
  <r>
    <s v="X-MenÂ "/>
    <x v="1"/>
  </r>
  <r>
    <s v="X-MenÂ "/>
    <x v="2"/>
  </r>
  <r>
    <s v="X-MenÂ "/>
    <x v="4"/>
  </r>
  <r>
    <s v="WantedÂ "/>
    <x v="1"/>
  </r>
  <r>
    <s v="WantedÂ "/>
    <x v="16"/>
  </r>
  <r>
    <s v="WantedÂ "/>
    <x v="3"/>
  </r>
  <r>
    <s v="WantedÂ "/>
    <x v="5"/>
  </r>
  <r>
    <s v="The RockÂ "/>
    <x v="1"/>
  </r>
  <r>
    <s v="The RockÂ "/>
    <x v="2"/>
  </r>
  <r>
    <s v="The RockÂ "/>
    <x v="5"/>
  </r>
  <r>
    <s v="Ice Age: The MeltdownÂ "/>
    <x v="1"/>
  </r>
  <r>
    <s v="Ice Age: The MeltdownÂ "/>
    <x v="2"/>
  </r>
  <r>
    <s v="Ice Age: The MeltdownÂ "/>
    <x v="7"/>
  </r>
  <r>
    <s v="Ice Age: The MeltdownÂ "/>
    <x v="8"/>
  </r>
  <r>
    <s v="Ice Age: The MeltdownÂ "/>
    <x v="9"/>
  </r>
  <r>
    <s v="Ice Age: The MeltdownÂ "/>
    <x v="3"/>
  </r>
  <r>
    <s v="50 First DatesÂ "/>
    <x v="8"/>
  </r>
  <r>
    <s v="50 First DatesÂ "/>
    <x v="6"/>
  </r>
  <r>
    <s v="HairsprayÂ "/>
    <x v="8"/>
  </r>
  <r>
    <s v="HairsprayÂ "/>
    <x v="13"/>
  </r>
  <r>
    <s v="HairsprayÂ "/>
    <x v="9"/>
  </r>
  <r>
    <s v="HairsprayÂ "/>
    <x v="20"/>
  </r>
  <r>
    <s v="HairsprayÂ "/>
    <x v="10"/>
  </r>
  <r>
    <s v="HairsprayÂ "/>
    <x v="6"/>
  </r>
  <r>
    <s v="Exorcist: The BeginningÂ "/>
    <x v="17"/>
  </r>
  <r>
    <s v="Exorcist: The BeginningÂ "/>
    <x v="11"/>
  </r>
  <r>
    <s v="Exorcist: The BeginningÂ "/>
    <x v="5"/>
  </r>
  <r>
    <s v="Inspector GadgetÂ "/>
    <x v="1"/>
  </r>
  <r>
    <s v="Inspector GadgetÂ "/>
    <x v="2"/>
  </r>
  <r>
    <s v="Inspector GadgetÂ "/>
    <x v="8"/>
  </r>
  <r>
    <s v="Inspector GadgetÂ "/>
    <x v="9"/>
  </r>
  <r>
    <s v="Inspector GadgetÂ "/>
    <x v="4"/>
  </r>
  <r>
    <s v="Now You See MeÂ "/>
    <x v="16"/>
  </r>
  <r>
    <s v="Now You See MeÂ "/>
    <x v="11"/>
  </r>
  <r>
    <s v="Now You See MeÂ "/>
    <x v="5"/>
  </r>
  <r>
    <s v="Grown UpsÂ "/>
    <x v="8"/>
  </r>
  <r>
    <s v="The TerminalÂ "/>
    <x v="8"/>
  </r>
  <r>
    <s v="The TerminalÂ "/>
    <x v="13"/>
  </r>
  <r>
    <s v="Hotel for DogsÂ "/>
    <x v="8"/>
  </r>
  <r>
    <s v="Hotel for DogsÂ "/>
    <x v="9"/>
  </r>
  <r>
    <s v="Vertical LimitÂ "/>
    <x v="1"/>
  </r>
  <r>
    <s v="Vertical LimitÂ "/>
    <x v="2"/>
  </r>
  <r>
    <s v="Vertical LimitÂ "/>
    <x v="13"/>
  </r>
  <r>
    <s v="Vertical LimitÂ "/>
    <x v="5"/>
  </r>
  <r>
    <s v="Charlie Wilson's WarÂ "/>
    <x v="19"/>
  </r>
  <r>
    <s v="Charlie Wilson's WarÂ "/>
    <x v="8"/>
  </r>
  <r>
    <s v="Charlie Wilson's WarÂ "/>
    <x v="13"/>
  </r>
  <r>
    <s v="Charlie Wilson's WarÂ "/>
    <x v="14"/>
  </r>
  <r>
    <s v="Shark TaleÂ "/>
    <x v="2"/>
  </r>
  <r>
    <s v="Shark TaleÂ "/>
    <x v="7"/>
  </r>
  <r>
    <s v="Shark TaleÂ "/>
    <x v="8"/>
  </r>
  <r>
    <s v="Shark TaleÂ "/>
    <x v="9"/>
  </r>
  <r>
    <s v="DreamgirlsÂ "/>
    <x v="13"/>
  </r>
  <r>
    <s v="DreamgirlsÂ "/>
    <x v="20"/>
  </r>
  <r>
    <s v="DreamgirlsÂ "/>
    <x v="10"/>
  </r>
  <r>
    <s v="Be CoolÂ "/>
    <x v="8"/>
  </r>
  <r>
    <s v="Be CoolÂ "/>
    <x v="16"/>
  </r>
  <r>
    <s v="Be CoolÂ "/>
    <x v="20"/>
  </r>
  <r>
    <s v="MunichÂ "/>
    <x v="13"/>
  </r>
  <r>
    <s v="MunichÂ "/>
    <x v="14"/>
  </r>
  <r>
    <s v="MunichÂ "/>
    <x v="5"/>
  </r>
  <r>
    <s v="Tears of the SunÂ "/>
    <x v="1"/>
  </r>
  <r>
    <s v="Tears of the SunÂ "/>
    <x v="13"/>
  </r>
  <r>
    <s v="Tears of the SunÂ "/>
    <x v="5"/>
  </r>
  <r>
    <s v="Tears of the SunÂ "/>
    <x v="18"/>
  </r>
  <r>
    <s v="KillersÂ "/>
    <x v="1"/>
  </r>
  <r>
    <s v="KillersÂ "/>
    <x v="8"/>
  </r>
  <r>
    <s v="KillersÂ "/>
    <x v="6"/>
  </r>
  <r>
    <s v="KillersÂ "/>
    <x v="5"/>
  </r>
  <r>
    <s v="The Man from U.N.C.L.E.Â "/>
    <x v="1"/>
  </r>
  <r>
    <s v="The Man from U.N.C.L.E.Â "/>
    <x v="2"/>
  </r>
  <r>
    <s v="The Man from U.N.C.L.E.Â "/>
    <x v="8"/>
  </r>
  <r>
    <s v="SpanglishÂ "/>
    <x v="8"/>
  </r>
  <r>
    <s v="SpanglishÂ "/>
    <x v="13"/>
  </r>
  <r>
    <s v="SpanglishÂ "/>
    <x v="6"/>
  </r>
  <r>
    <s v="Monster HouseÂ "/>
    <x v="7"/>
  </r>
  <r>
    <s v="Monster HouseÂ "/>
    <x v="8"/>
  </r>
  <r>
    <s v="Monster HouseÂ "/>
    <x v="9"/>
  </r>
  <r>
    <s v="Monster HouseÂ "/>
    <x v="3"/>
  </r>
  <r>
    <s v="Monster HouseÂ "/>
    <x v="11"/>
  </r>
  <r>
    <s v="BanditsÂ "/>
    <x v="8"/>
  </r>
  <r>
    <s v="BanditsÂ "/>
    <x v="16"/>
  </r>
  <r>
    <s v="BanditsÂ "/>
    <x v="13"/>
  </r>
  <r>
    <s v="BanditsÂ "/>
    <x v="6"/>
  </r>
  <r>
    <s v="First KnightÂ "/>
    <x v="1"/>
  </r>
  <r>
    <s v="First KnightÂ "/>
    <x v="2"/>
  </r>
  <r>
    <s v="First KnightÂ "/>
    <x v="6"/>
  </r>
  <r>
    <s v="First KnightÂ "/>
    <x v="5"/>
  </r>
  <r>
    <s v="Anna and the KingÂ "/>
    <x v="13"/>
  </r>
  <r>
    <s v="Anna and the KingÂ "/>
    <x v="14"/>
  </r>
  <r>
    <s v="Anna and the KingÂ "/>
    <x v="6"/>
  </r>
  <r>
    <s v="ImmortalsÂ "/>
    <x v="1"/>
  </r>
  <r>
    <s v="ImmortalsÂ "/>
    <x v="13"/>
  </r>
  <r>
    <s v="ImmortalsÂ "/>
    <x v="3"/>
  </r>
  <r>
    <s v="ImmortalsÂ "/>
    <x v="6"/>
  </r>
  <r>
    <s v="HostageÂ "/>
    <x v="1"/>
  </r>
  <r>
    <s v="HostageÂ "/>
    <x v="16"/>
  </r>
  <r>
    <s v="HostageÂ "/>
    <x v="13"/>
  </r>
  <r>
    <s v="HostageÂ "/>
    <x v="11"/>
  </r>
  <r>
    <s v="HostageÂ "/>
    <x v="5"/>
  </r>
  <r>
    <s v="Titan A.E.Â "/>
    <x v="1"/>
  </r>
  <r>
    <s v="Titan A.E.Â "/>
    <x v="2"/>
  </r>
  <r>
    <s v="Titan A.E.Â "/>
    <x v="7"/>
  </r>
  <r>
    <s v="Titan A.E.Â "/>
    <x v="9"/>
  </r>
  <r>
    <s v="Titan A.E.Â "/>
    <x v="4"/>
  </r>
  <r>
    <s v="Hollywood HomicideÂ "/>
    <x v="1"/>
  </r>
  <r>
    <s v="Hollywood HomicideÂ "/>
    <x v="8"/>
  </r>
  <r>
    <s v="Hollywood HomicideÂ "/>
    <x v="16"/>
  </r>
  <r>
    <s v="Hollywood HomicideÂ "/>
    <x v="5"/>
  </r>
  <r>
    <s v="SoldierÂ "/>
    <x v="1"/>
  </r>
  <r>
    <s v="SoldierÂ "/>
    <x v="13"/>
  </r>
  <r>
    <s v="SoldierÂ "/>
    <x v="4"/>
  </r>
  <r>
    <s v="MonkeyboneÂ "/>
    <x v="7"/>
  </r>
  <r>
    <s v="MonkeyboneÂ "/>
    <x v="8"/>
  </r>
  <r>
    <s v="MonkeyboneÂ "/>
    <x v="3"/>
  </r>
  <r>
    <s v="Flight of the PhoenixÂ "/>
    <x v="1"/>
  </r>
  <r>
    <s v="Flight of the PhoenixÂ "/>
    <x v="2"/>
  </r>
  <r>
    <s v="Flight of the PhoenixÂ "/>
    <x v="13"/>
  </r>
  <r>
    <s v="Flight of the PhoenixÂ "/>
    <x v="5"/>
  </r>
  <r>
    <s v="UnbreakableÂ "/>
    <x v="13"/>
  </r>
  <r>
    <s v="UnbreakableÂ "/>
    <x v="11"/>
  </r>
  <r>
    <s v="UnbreakableÂ "/>
    <x v="4"/>
  </r>
  <r>
    <s v="UnbreakableÂ "/>
    <x v="5"/>
  </r>
  <r>
    <s v="MinionsÂ "/>
    <x v="1"/>
  </r>
  <r>
    <s v="MinionsÂ "/>
    <x v="7"/>
  </r>
  <r>
    <s v="MinionsÂ "/>
    <x v="8"/>
  </r>
  <r>
    <s v="MinionsÂ "/>
    <x v="9"/>
  </r>
  <r>
    <s v="MinionsÂ "/>
    <x v="4"/>
  </r>
  <r>
    <s v="Sucker PunchÂ "/>
    <x v="1"/>
  </r>
  <r>
    <s v="Sucker PunchÂ "/>
    <x v="3"/>
  </r>
  <r>
    <s v="Snake EyesÂ "/>
    <x v="16"/>
  </r>
  <r>
    <s v="Snake EyesÂ "/>
    <x v="11"/>
  </r>
  <r>
    <s v="Snake EyesÂ "/>
    <x v="5"/>
  </r>
  <r>
    <s v="SphereÂ "/>
    <x v="13"/>
  </r>
  <r>
    <s v="SphereÂ "/>
    <x v="11"/>
  </r>
  <r>
    <s v="SphereÂ "/>
    <x v="4"/>
  </r>
  <r>
    <s v="SphereÂ "/>
    <x v="5"/>
  </r>
  <r>
    <s v="The Angry Birds MovieÂ "/>
    <x v="1"/>
  </r>
  <r>
    <s v="The Angry Birds MovieÂ "/>
    <x v="7"/>
  </r>
  <r>
    <s v="The Angry Birds MovieÂ "/>
    <x v="8"/>
  </r>
  <r>
    <s v="The Angry Birds MovieÂ "/>
    <x v="9"/>
  </r>
  <r>
    <s v="Fool's GoldÂ "/>
    <x v="1"/>
  </r>
  <r>
    <s v="Fool's GoldÂ "/>
    <x v="2"/>
  </r>
  <r>
    <s v="Fool's GoldÂ "/>
    <x v="8"/>
  </r>
  <r>
    <s v="Fool's GoldÂ "/>
    <x v="6"/>
  </r>
  <r>
    <s v="Fool's GoldÂ "/>
    <x v="5"/>
  </r>
  <r>
    <s v="Funny PeopleÂ "/>
    <x v="8"/>
  </r>
  <r>
    <s v="Funny PeopleÂ "/>
    <x v="13"/>
  </r>
  <r>
    <s v="The KingdomÂ "/>
    <x v="1"/>
  </r>
  <r>
    <s v="The KingdomÂ "/>
    <x v="13"/>
  </r>
  <r>
    <s v="The KingdomÂ "/>
    <x v="5"/>
  </r>
  <r>
    <s v="Talladega Nights: The Ballad of Ricky BobbyÂ "/>
    <x v="1"/>
  </r>
  <r>
    <s v="Talladega Nights: The Ballad of Ricky BobbyÂ "/>
    <x v="8"/>
  </r>
  <r>
    <s v="Talladega Nights: The Ballad of Ricky BobbyÂ "/>
    <x v="15"/>
  </r>
  <r>
    <s v="Dr. Dolittle 2Â "/>
    <x v="8"/>
  </r>
  <r>
    <s v="Dr. Dolittle 2Â "/>
    <x v="9"/>
  </r>
  <r>
    <s v="Dr. Dolittle 2Â "/>
    <x v="3"/>
  </r>
  <r>
    <s v="BraveheartÂ "/>
    <x v="19"/>
  </r>
  <r>
    <s v="BraveheartÂ "/>
    <x v="13"/>
  </r>
  <r>
    <s v="BraveheartÂ "/>
    <x v="14"/>
  </r>
  <r>
    <s v="BraveheartÂ "/>
    <x v="18"/>
  </r>
  <r>
    <s v="JarheadÂ "/>
    <x v="1"/>
  </r>
  <r>
    <s v="JarheadÂ "/>
    <x v="13"/>
  </r>
  <r>
    <s v="JarheadÂ "/>
    <x v="18"/>
  </r>
  <r>
    <s v="The Simpsons MovieÂ "/>
    <x v="2"/>
  </r>
  <r>
    <s v="The Simpsons MovieÂ "/>
    <x v="7"/>
  </r>
  <r>
    <s v="The Simpsons MovieÂ "/>
    <x v="8"/>
  </r>
  <r>
    <s v="The MajesticÂ "/>
    <x v="13"/>
  </r>
  <r>
    <s v="The MajesticÂ "/>
    <x v="6"/>
  </r>
  <r>
    <s v="DrivenÂ "/>
    <x v="1"/>
  </r>
  <r>
    <s v="DrivenÂ "/>
    <x v="13"/>
  </r>
  <r>
    <s v="DrivenÂ "/>
    <x v="15"/>
  </r>
  <r>
    <s v="Two BrothersÂ "/>
    <x v="2"/>
  </r>
  <r>
    <s v="Two BrothersÂ "/>
    <x v="13"/>
  </r>
  <r>
    <s v="Two BrothersÂ "/>
    <x v="9"/>
  </r>
  <r>
    <s v="The VillageÂ "/>
    <x v="13"/>
  </r>
  <r>
    <s v="The VillageÂ "/>
    <x v="11"/>
  </r>
  <r>
    <s v="The VillageÂ "/>
    <x v="6"/>
  </r>
  <r>
    <s v="The VillageÂ "/>
    <x v="5"/>
  </r>
  <r>
    <s v="Doctor DolittleÂ "/>
    <x v="8"/>
  </r>
  <r>
    <s v="Doctor DolittleÂ "/>
    <x v="9"/>
  </r>
  <r>
    <s v="Doctor DolittleÂ "/>
    <x v="3"/>
  </r>
  <r>
    <s v="SignsÂ "/>
    <x v="13"/>
  </r>
  <r>
    <s v="SignsÂ "/>
    <x v="4"/>
  </r>
  <r>
    <s v="SignsÂ "/>
    <x v="5"/>
  </r>
  <r>
    <s v="Shrek 2Â "/>
    <x v="2"/>
  </r>
  <r>
    <s v="Shrek 2Â "/>
    <x v="7"/>
  </r>
  <r>
    <s v="Shrek 2Â "/>
    <x v="8"/>
  </r>
  <r>
    <s v="Shrek 2Â "/>
    <x v="9"/>
  </r>
  <r>
    <s v="Shrek 2Â "/>
    <x v="3"/>
  </r>
  <r>
    <s v="Shrek 2Â "/>
    <x v="6"/>
  </r>
  <r>
    <s v="CarsÂ "/>
    <x v="2"/>
  </r>
  <r>
    <s v="CarsÂ "/>
    <x v="7"/>
  </r>
  <r>
    <s v="CarsÂ "/>
    <x v="8"/>
  </r>
  <r>
    <s v="CarsÂ "/>
    <x v="9"/>
  </r>
  <r>
    <s v="CarsÂ "/>
    <x v="15"/>
  </r>
  <r>
    <s v="Runaway BrideÂ "/>
    <x v="8"/>
  </r>
  <r>
    <s v="Runaway BrideÂ "/>
    <x v="6"/>
  </r>
  <r>
    <s v="xXxÂ "/>
    <x v="1"/>
  </r>
  <r>
    <s v="xXxÂ "/>
    <x v="2"/>
  </r>
  <r>
    <s v="xXxÂ "/>
    <x v="5"/>
  </r>
  <r>
    <s v="The SpongeBob Movie: Sponge Out of WaterÂ "/>
    <x v="2"/>
  </r>
  <r>
    <s v="The SpongeBob Movie: Sponge Out of WaterÂ "/>
    <x v="7"/>
  </r>
  <r>
    <s v="The SpongeBob Movie: Sponge Out of WaterÂ "/>
    <x v="8"/>
  </r>
  <r>
    <s v="The SpongeBob Movie: Sponge Out of WaterÂ "/>
    <x v="9"/>
  </r>
  <r>
    <s v="The SpongeBob Movie: Sponge Out of WaterÂ "/>
    <x v="3"/>
  </r>
  <r>
    <s v="RansomÂ "/>
    <x v="16"/>
  </r>
  <r>
    <s v="RansomÂ "/>
    <x v="5"/>
  </r>
  <r>
    <s v="Inglourious BasterdsÂ "/>
    <x v="2"/>
  </r>
  <r>
    <s v="Inglourious BasterdsÂ "/>
    <x v="13"/>
  </r>
  <r>
    <s v="Inglourious BasterdsÂ "/>
    <x v="18"/>
  </r>
  <r>
    <s v="HookÂ "/>
    <x v="2"/>
  </r>
  <r>
    <s v="HookÂ "/>
    <x v="8"/>
  </r>
  <r>
    <s v="HookÂ "/>
    <x v="9"/>
  </r>
  <r>
    <s v="HookÂ "/>
    <x v="3"/>
  </r>
  <r>
    <s v="Die Hard 2Â "/>
    <x v="1"/>
  </r>
  <r>
    <s v="Die Hard 2Â "/>
    <x v="5"/>
  </r>
  <r>
    <s v="S.W.A.T.Â "/>
    <x v="1"/>
  </r>
  <r>
    <s v="S.W.A.T.Â "/>
    <x v="2"/>
  </r>
  <r>
    <s v="S.W.A.T.Â "/>
    <x v="16"/>
  </r>
  <r>
    <s v="S.W.A.T.Â "/>
    <x v="5"/>
  </r>
  <r>
    <s v="Vanilla SkyÂ "/>
    <x v="3"/>
  </r>
  <r>
    <s v="Vanilla SkyÂ "/>
    <x v="11"/>
  </r>
  <r>
    <s v="Vanilla SkyÂ "/>
    <x v="6"/>
  </r>
  <r>
    <s v="Vanilla SkyÂ "/>
    <x v="4"/>
  </r>
  <r>
    <s v="Vanilla SkyÂ "/>
    <x v="5"/>
  </r>
  <r>
    <s v="Lady in the WaterÂ "/>
    <x v="13"/>
  </r>
  <r>
    <s v="Lady in the WaterÂ "/>
    <x v="3"/>
  </r>
  <r>
    <s v="Lady in the WaterÂ "/>
    <x v="11"/>
  </r>
  <r>
    <s v="Lady in the WaterÂ "/>
    <x v="5"/>
  </r>
  <r>
    <s v="AVP: Alien vs. PredatorÂ "/>
    <x v="1"/>
  </r>
  <r>
    <s v="AVP: Alien vs. PredatorÂ "/>
    <x v="17"/>
  </r>
  <r>
    <s v="AVP: Alien vs. PredatorÂ "/>
    <x v="4"/>
  </r>
  <r>
    <s v="AVP: Alien vs. PredatorÂ "/>
    <x v="5"/>
  </r>
  <r>
    <s v="Alvin and the Chipmunks: The SqueakquelÂ "/>
    <x v="7"/>
  </r>
  <r>
    <s v="Alvin and the Chipmunks: The SqueakquelÂ "/>
    <x v="8"/>
  </r>
  <r>
    <s v="Alvin and the Chipmunks: The SqueakquelÂ "/>
    <x v="9"/>
  </r>
  <r>
    <s v="Alvin and the Chipmunks: The SqueakquelÂ "/>
    <x v="3"/>
  </r>
  <r>
    <s v="Alvin and the Chipmunks: The SqueakquelÂ "/>
    <x v="20"/>
  </r>
  <r>
    <s v="We Were SoldiersÂ "/>
    <x v="1"/>
  </r>
  <r>
    <s v="We Were SoldiersÂ "/>
    <x v="13"/>
  </r>
  <r>
    <s v="We Were SoldiersÂ "/>
    <x v="14"/>
  </r>
  <r>
    <s v="We Were SoldiersÂ "/>
    <x v="18"/>
  </r>
  <r>
    <s v="Olympus Has FallenÂ "/>
    <x v="1"/>
  </r>
  <r>
    <s v="Olympus Has FallenÂ "/>
    <x v="5"/>
  </r>
  <r>
    <s v="Star Trek: InsurrectionÂ "/>
    <x v="1"/>
  </r>
  <r>
    <s v="Star Trek: InsurrectionÂ "/>
    <x v="2"/>
  </r>
  <r>
    <s v="Star Trek: InsurrectionÂ "/>
    <x v="4"/>
  </r>
  <r>
    <s v="Star Trek: InsurrectionÂ "/>
    <x v="5"/>
  </r>
  <r>
    <s v="Battle Los AngelesÂ "/>
    <x v="1"/>
  </r>
  <r>
    <s v="Battle Los AngelesÂ "/>
    <x v="4"/>
  </r>
  <r>
    <s v="Big FishÂ "/>
    <x v="2"/>
  </r>
  <r>
    <s v="Big FishÂ "/>
    <x v="13"/>
  </r>
  <r>
    <s v="Big FishÂ "/>
    <x v="3"/>
  </r>
  <r>
    <s v="WolfÂ "/>
    <x v="13"/>
  </r>
  <r>
    <s v="WolfÂ "/>
    <x v="17"/>
  </r>
  <r>
    <s v="WolfÂ "/>
    <x v="6"/>
  </r>
  <r>
    <s v="WolfÂ "/>
    <x v="5"/>
  </r>
  <r>
    <s v="War HorseÂ "/>
    <x v="13"/>
  </r>
  <r>
    <s v="War HorseÂ "/>
    <x v="18"/>
  </r>
  <r>
    <s v="The Monuments MenÂ "/>
    <x v="13"/>
  </r>
  <r>
    <s v="The Monuments MenÂ "/>
    <x v="18"/>
  </r>
  <r>
    <s v="The AbyssÂ "/>
    <x v="2"/>
  </r>
  <r>
    <s v="The AbyssÂ "/>
    <x v="13"/>
  </r>
  <r>
    <s v="The AbyssÂ "/>
    <x v="4"/>
  </r>
  <r>
    <s v="The AbyssÂ "/>
    <x v="5"/>
  </r>
  <r>
    <s v="Wall Street: Money Never SleepsÂ "/>
    <x v="13"/>
  </r>
  <r>
    <s v="Dracula UntoldÂ "/>
    <x v="1"/>
  </r>
  <r>
    <s v="Dracula UntoldÂ "/>
    <x v="13"/>
  </r>
  <r>
    <s v="Dracula UntoldÂ "/>
    <x v="3"/>
  </r>
  <r>
    <s v="Dracula UntoldÂ "/>
    <x v="17"/>
  </r>
  <r>
    <s v="Dracula UntoldÂ "/>
    <x v="18"/>
  </r>
  <r>
    <s v="The SiegeÂ "/>
    <x v="1"/>
  </r>
  <r>
    <s v="The SiegeÂ "/>
    <x v="5"/>
  </r>
  <r>
    <s v="StardustÂ "/>
    <x v="2"/>
  </r>
  <r>
    <s v="StardustÂ "/>
    <x v="9"/>
  </r>
  <r>
    <s v="StardustÂ "/>
    <x v="3"/>
  </r>
  <r>
    <s v="StardustÂ "/>
    <x v="6"/>
  </r>
  <r>
    <s v="Seven Years in TibetÂ "/>
    <x v="2"/>
  </r>
  <r>
    <s v="Seven Years in TibetÂ "/>
    <x v="19"/>
  </r>
  <r>
    <s v="Seven Years in TibetÂ "/>
    <x v="13"/>
  </r>
  <r>
    <s v="Seven Years in TibetÂ "/>
    <x v="14"/>
  </r>
  <r>
    <s v="Seven Years in TibetÂ "/>
    <x v="18"/>
  </r>
  <r>
    <s v="The DilemmaÂ "/>
    <x v="8"/>
  </r>
  <r>
    <s v="The DilemmaÂ "/>
    <x v="13"/>
  </r>
  <r>
    <s v="Bad CompanyÂ "/>
    <x v="1"/>
  </r>
  <r>
    <s v="Bad CompanyÂ "/>
    <x v="2"/>
  </r>
  <r>
    <s v="Bad CompanyÂ "/>
    <x v="8"/>
  </r>
  <r>
    <s v="Bad CompanyÂ "/>
    <x v="5"/>
  </r>
  <r>
    <s v="DoomÂ "/>
    <x v="1"/>
  </r>
  <r>
    <s v="DoomÂ "/>
    <x v="2"/>
  </r>
  <r>
    <s v="DoomÂ "/>
    <x v="17"/>
  </r>
  <r>
    <s v="DoomÂ "/>
    <x v="4"/>
  </r>
  <r>
    <s v="I SpyÂ "/>
    <x v="1"/>
  </r>
  <r>
    <s v="I SpyÂ "/>
    <x v="2"/>
  </r>
  <r>
    <s v="I SpyÂ "/>
    <x v="8"/>
  </r>
  <r>
    <s v="I SpyÂ "/>
    <x v="5"/>
  </r>
  <r>
    <s v="Underworld: AwakeningÂ "/>
    <x v="1"/>
  </r>
  <r>
    <s v="Underworld: AwakeningÂ "/>
    <x v="3"/>
  </r>
  <r>
    <s v="Underworld: AwakeningÂ "/>
    <x v="17"/>
  </r>
  <r>
    <s v="Rock of AgesÂ "/>
    <x v="8"/>
  </r>
  <r>
    <s v="Rock of AgesÂ "/>
    <x v="13"/>
  </r>
  <r>
    <s v="Rock of AgesÂ "/>
    <x v="10"/>
  </r>
  <r>
    <s v="Rock of AgesÂ "/>
    <x v="6"/>
  </r>
  <r>
    <s v="Hart's WarÂ "/>
    <x v="13"/>
  </r>
  <r>
    <s v="Hart's WarÂ "/>
    <x v="18"/>
  </r>
  <r>
    <s v="Killer EliteÂ "/>
    <x v="1"/>
  </r>
  <r>
    <s v="Killer EliteÂ "/>
    <x v="16"/>
  </r>
  <r>
    <s v="Killer EliteÂ "/>
    <x v="5"/>
  </r>
  <r>
    <s v="RollerballÂ "/>
    <x v="1"/>
  </r>
  <r>
    <s v="RollerballÂ "/>
    <x v="4"/>
  </r>
  <r>
    <s v="RollerballÂ "/>
    <x v="15"/>
  </r>
  <r>
    <s v="Ballistic: Ecks vs. SeverÂ "/>
    <x v="1"/>
  </r>
  <r>
    <s v="Ballistic: Ecks vs. SeverÂ "/>
    <x v="16"/>
  </r>
  <r>
    <s v="Ballistic: Ecks vs. SeverÂ "/>
    <x v="4"/>
  </r>
  <r>
    <s v="Ballistic: Ecks vs. SeverÂ "/>
    <x v="5"/>
  </r>
  <r>
    <s v="Hard RainÂ "/>
    <x v="1"/>
  </r>
  <r>
    <s v="Hard RainÂ "/>
    <x v="16"/>
  </r>
  <r>
    <s v="Hard RainÂ "/>
    <x v="13"/>
  </r>
  <r>
    <s v="Hard RainÂ "/>
    <x v="5"/>
  </r>
  <r>
    <s v="Osmosis JonesÂ "/>
    <x v="1"/>
  </r>
  <r>
    <s v="Osmosis JonesÂ "/>
    <x v="2"/>
  </r>
  <r>
    <s v="Osmosis JonesÂ "/>
    <x v="7"/>
  </r>
  <r>
    <s v="Osmosis JonesÂ "/>
    <x v="8"/>
  </r>
  <r>
    <s v="Osmosis JonesÂ "/>
    <x v="16"/>
  </r>
  <r>
    <s v="Osmosis JonesÂ "/>
    <x v="9"/>
  </r>
  <r>
    <s v="Osmosis JonesÂ "/>
    <x v="3"/>
  </r>
  <r>
    <s v="Legends of Oz: Dorothy's ReturnÂ "/>
    <x v="2"/>
  </r>
  <r>
    <s v="Legends of Oz: Dorothy's ReturnÂ "/>
    <x v="7"/>
  </r>
  <r>
    <s v="Legends of Oz: Dorothy's ReturnÂ "/>
    <x v="9"/>
  </r>
  <r>
    <s v="Legends of Oz: Dorothy's ReturnÂ "/>
    <x v="3"/>
  </r>
  <r>
    <s v="Legends of Oz: Dorothy's ReturnÂ "/>
    <x v="10"/>
  </r>
  <r>
    <s v="BlackhatÂ "/>
    <x v="1"/>
  </r>
  <r>
    <s v="BlackhatÂ "/>
    <x v="16"/>
  </r>
  <r>
    <s v="BlackhatÂ "/>
    <x v="13"/>
  </r>
  <r>
    <s v="BlackhatÂ "/>
    <x v="11"/>
  </r>
  <r>
    <s v="BlackhatÂ "/>
    <x v="5"/>
  </r>
  <r>
    <s v="Sky Captain and the World of TomorrowÂ "/>
    <x v="1"/>
  </r>
  <r>
    <s v="Sky Captain and the World of TomorrowÂ "/>
    <x v="2"/>
  </r>
  <r>
    <s v="Sky Captain and the World of TomorrowÂ "/>
    <x v="11"/>
  </r>
  <r>
    <s v="Sky Captain and the World of TomorrowÂ "/>
    <x v="4"/>
  </r>
  <r>
    <s v="Sky Captain and the World of TomorrowÂ "/>
    <x v="5"/>
  </r>
  <r>
    <s v="Basic Instinct 2Â "/>
    <x v="16"/>
  </r>
  <r>
    <s v="Basic Instinct 2Â "/>
    <x v="11"/>
  </r>
  <r>
    <s v="Basic Instinct 2Â "/>
    <x v="5"/>
  </r>
  <r>
    <s v="Escape PlanÂ "/>
    <x v="1"/>
  </r>
  <r>
    <s v="Escape PlanÂ "/>
    <x v="16"/>
  </r>
  <r>
    <s v="Escape PlanÂ "/>
    <x v="11"/>
  </r>
  <r>
    <s v="Escape PlanÂ "/>
    <x v="4"/>
  </r>
  <r>
    <s v="Escape PlanÂ "/>
    <x v="5"/>
  </r>
  <r>
    <s v="The Legend of HerculesÂ "/>
    <x v="1"/>
  </r>
  <r>
    <s v="The Legend of HerculesÂ "/>
    <x v="2"/>
  </r>
  <r>
    <s v="The Legend of HerculesÂ "/>
    <x v="3"/>
  </r>
  <r>
    <s v="The Sum of All FearsÂ "/>
    <x v="1"/>
  </r>
  <r>
    <s v="The Sum of All FearsÂ "/>
    <x v="13"/>
  </r>
  <r>
    <s v="The Sum of All FearsÂ "/>
    <x v="5"/>
  </r>
  <r>
    <s v="The Twilight Saga: EclipseÂ "/>
    <x v="2"/>
  </r>
  <r>
    <s v="The Twilight Saga: EclipseÂ "/>
    <x v="13"/>
  </r>
  <r>
    <s v="The Twilight Saga: EclipseÂ "/>
    <x v="3"/>
  </r>
  <r>
    <s v="The Twilight Saga: EclipseÂ "/>
    <x v="6"/>
  </r>
  <r>
    <s v="The ScoreÂ "/>
    <x v="16"/>
  </r>
  <r>
    <s v="The ScoreÂ "/>
    <x v="13"/>
  </r>
  <r>
    <s v="The ScoreÂ "/>
    <x v="5"/>
  </r>
  <r>
    <s v="Despicable MeÂ "/>
    <x v="7"/>
  </r>
  <r>
    <s v="Despicable MeÂ "/>
    <x v="8"/>
  </r>
  <r>
    <s v="Despicable MeÂ "/>
    <x v="9"/>
  </r>
  <r>
    <s v="Money TrainÂ "/>
    <x v="1"/>
  </r>
  <r>
    <s v="Money TrainÂ "/>
    <x v="8"/>
  </r>
  <r>
    <s v="Money TrainÂ "/>
    <x v="16"/>
  </r>
  <r>
    <s v="Money TrainÂ "/>
    <x v="13"/>
  </r>
  <r>
    <s v="Money TrainÂ "/>
    <x v="5"/>
  </r>
  <r>
    <s v="Ted 2Â "/>
    <x v="8"/>
  </r>
  <r>
    <s v="AgoraÂ "/>
    <x v="2"/>
  </r>
  <r>
    <s v="AgoraÂ "/>
    <x v="13"/>
  </r>
  <r>
    <s v="AgoraÂ "/>
    <x v="14"/>
  </r>
  <r>
    <s v="AgoraÂ "/>
    <x v="6"/>
  </r>
  <r>
    <s v="Mystery MenÂ "/>
    <x v="1"/>
  </r>
  <r>
    <s v="Mystery MenÂ "/>
    <x v="8"/>
  </r>
  <r>
    <s v="Mystery MenÂ "/>
    <x v="3"/>
  </r>
  <r>
    <s v="Mystery MenÂ "/>
    <x v="4"/>
  </r>
  <r>
    <s v="Hall PassÂ "/>
    <x v="8"/>
  </r>
  <r>
    <s v="Hall PassÂ "/>
    <x v="6"/>
  </r>
  <r>
    <s v="The InsiderÂ "/>
    <x v="19"/>
  </r>
  <r>
    <s v="The InsiderÂ "/>
    <x v="13"/>
  </r>
  <r>
    <s v="The InsiderÂ "/>
    <x v="5"/>
  </r>
  <r>
    <s v="Body of LiesÂ "/>
    <x v="1"/>
  </r>
  <r>
    <s v="Body of LiesÂ "/>
    <x v="13"/>
  </r>
  <r>
    <s v="Body of LiesÂ "/>
    <x v="5"/>
  </r>
  <r>
    <s v="Abraham Lincoln: Vampire HunterÂ "/>
    <x v="1"/>
  </r>
  <r>
    <s v="Abraham Lincoln: Vampire HunterÂ "/>
    <x v="3"/>
  </r>
  <r>
    <s v="Abraham Lincoln: Vampire HunterÂ "/>
    <x v="17"/>
  </r>
  <r>
    <s v="EntrapmentÂ "/>
    <x v="1"/>
  </r>
  <r>
    <s v="EntrapmentÂ "/>
    <x v="16"/>
  </r>
  <r>
    <s v="EntrapmentÂ "/>
    <x v="6"/>
  </r>
  <r>
    <s v="EntrapmentÂ "/>
    <x v="5"/>
  </r>
  <r>
    <s v="The X FilesÂ "/>
    <x v="13"/>
  </r>
  <r>
    <s v="The X FilesÂ "/>
    <x v="11"/>
  </r>
  <r>
    <s v="The X FilesÂ "/>
    <x v="4"/>
  </r>
  <r>
    <s v="The X FilesÂ "/>
    <x v="5"/>
  </r>
  <r>
    <s v="The Last LegionÂ "/>
    <x v="1"/>
  </r>
  <r>
    <s v="The Last LegionÂ "/>
    <x v="2"/>
  </r>
  <r>
    <s v="The Last LegionÂ "/>
    <x v="3"/>
  </r>
  <r>
    <s v="The Last LegionÂ "/>
    <x v="18"/>
  </r>
  <r>
    <s v="Saving Private RyanÂ "/>
    <x v="1"/>
  </r>
  <r>
    <s v="Saving Private RyanÂ "/>
    <x v="13"/>
  </r>
  <r>
    <s v="Saving Private RyanÂ "/>
    <x v="18"/>
  </r>
  <r>
    <s v="Need for SpeedÂ "/>
    <x v="1"/>
  </r>
  <r>
    <s v="Need for SpeedÂ "/>
    <x v="16"/>
  </r>
  <r>
    <s v="Need for SpeedÂ "/>
    <x v="13"/>
  </r>
  <r>
    <s v="Need for SpeedÂ "/>
    <x v="5"/>
  </r>
  <r>
    <s v="What Women WantÂ "/>
    <x v="8"/>
  </r>
  <r>
    <s v="What Women WantÂ "/>
    <x v="3"/>
  </r>
  <r>
    <s v="What Women WantÂ "/>
    <x v="6"/>
  </r>
  <r>
    <s v="Ice AgeÂ "/>
    <x v="2"/>
  </r>
  <r>
    <s v="Ice AgeÂ "/>
    <x v="7"/>
  </r>
  <r>
    <s v="Ice AgeÂ "/>
    <x v="8"/>
  </r>
  <r>
    <s v="Ice AgeÂ "/>
    <x v="9"/>
  </r>
  <r>
    <s v="DreamcatcherÂ "/>
    <x v="13"/>
  </r>
  <r>
    <s v="DreamcatcherÂ "/>
    <x v="17"/>
  </r>
  <r>
    <s v="DreamcatcherÂ "/>
    <x v="4"/>
  </r>
  <r>
    <s v="DreamcatcherÂ "/>
    <x v="5"/>
  </r>
  <r>
    <s v="LincolnÂ "/>
    <x v="19"/>
  </r>
  <r>
    <s v="LincolnÂ "/>
    <x v="13"/>
  </r>
  <r>
    <s v="LincolnÂ "/>
    <x v="14"/>
  </r>
  <r>
    <s v="LincolnÂ "/>
    <x v="18"/>
  </r>
  <r>
    <s v="The MatrixÂ "/>
    <x v="1"/>
  </r>
  <r>
    <s v="The MatrixÂ "/>
    <x v="4"/>
  </r>
  <r>
    <s v="Apollo 13Â "/>
    <x v="2"/>
  </r>
  <r>
    <s v="Apollo 13Â "/>
    <x v="13"/>
  </r>
  <r>
    <s v="Apollo 13Â "/>
    <x v="14"/>
  </r>
  <r>
    <s v="The Santa Clause 2Â "/>
    <x v="8"/>
  </r>
  <r>
    <s v="The Santa Clause 2Â "/>
    <x v="9"/>
  </r>
  <r>
    <s v="The Santa Clause 2Â "/>
    <x v="3"/>
  </r>
  <r>
    <s v="Les MisÃ©rablesÂ "/>
    <x v="13"/>
  </r>
  <r>
    <s v="Les MisÃ©rablesÂ "/>
    <x v="10"/>
  </r>
  <r>
    <s v="Les MisÃ©rablesÂ "/>
    <x v="6"/>
  </r>
  <r>
    <s v="You've Got MailÂ "/>
    <x v="8"/>
  </r>
  <r>
    <s v="You've Got MailÂ "/>
    <x v="13"/>
  </r>
  <r>
    <s v="You've Got MailÂ "/>
    <x v="6"/>
  </r>
  <r>
    <s v="Step BrothersÂ "/>
    <x v="8"/>
  </r>
  <r>
    <s v="The Mask of ZorroÂ "/>
    <x v="1"/>
  </r>
  <r>
    <s v="The Mask of ZorroÂ "/>
    <x v="2"/>
  </r>
  <r>
    <s v="The Mask of ZorroÂ "/>
    <x v="8"/>
  </r>
  <r>
    <s v="The Mask of ZorroÂ "/>
    <x v="6"/>
  </r>
  <r>
    <s v="The Mask of ZorroÂ "/>
    <x v="5"/>
  </r>
  <r>
    <s v="The Mask of ZorroÂ "/>
    <x v="12"/>
  </r>
  <r>
    <s v="Due DateÂ "/>
    <x v="8"/>
  </r>
  <r>
    <s v="Due DateÂ "/>
    <x v="13"/>
  </r>
  <r>
    <s v="UnbrokenÂ "/>
    <x v="19"/>
  </r>
  <r>
    <s v="UnbrokenÂ "/>
    <x v="13"/>
  </r>
  <r>
    <s v="UnbrokenÂ "/>
    <x v="15"/>
  </r>
  <r>
    <s v="UnbrokenÂ "/>
    <x v="18"/>
  </r>
  <r>
    <s v="Space CowboysÂ "/>
    <x v="1"/>
  </r>
  <r>
    <s v="Space CowboysÂ "/>
    <x v="2"/>
  </r>
  <r>
    <s v="Space CowboysÂ "/>
    <x v="5"/>
  </r>
  <r>
    <s v="CliffhangerÂ "/>
    <x v="1"/>
  </r>
  <r>
    <s v="CliffhangerÂ "/>
    <x v="2"/>
  </r>
  <r>
    <s v="CliffhangerÂ "/>
    <x v="5"/>
  </r>
  <r>
    <s v="Broken ArrowÂ "/>
    <x v="1"/>
  </r>
  <r>
    <s v="Broken ArrowÂ "/>
    <x v="16"/>
  </r>
  <r>
    <s v="Broken ArrowÂ "/>
    <x v="5"/>
  </r>
  <r>
    <s v="The KidÂ "/>
    <x v="8"/>
  </r>
  <r>
    <s v="The KidÂ "/>
    <x v="9"/>
  </r>
  <r>
    <s v="The KidÂ "/>
    <x v="3"/>
  </r>
  <r>
    <s v="World Trade CenterÂ "/>
    <x v="13"/>
  </r>
  <r>
    <s v="World Trade CenterÂ "/>
    <x v="14"/>
  </r>
  <r>
    <s v="World Trade CenterÂ "/>
    <x v="5"/>
  </r>
  <r>
    <s v="Mona Lisa SmileÂ "/>
    <x v="13"/>
  </r>
  <r>
    <s v="The DictatorÂ "/>
    <x v="8"/>
  </r>
  <r>
    <s v="The DictatorÂ "/>
    <x v="6"/>
  </r>
  <r>
    <s v="Eyes Wide ShutÂ "/>
    <x v="13"/>
  </r>
  <r>
    <s v="Eyes Wide ShutÂ "/>
    <x v="11"/>
  </r>
  <r>
    <s v="Eyes Wide ShutÂ "/>
    <x v="5"/>
  </r>
  <r>
    <s v="AnnieÂ "/>
    <x v="8"/>
  </r>
  <r>
    <s v="AnnieÂ "/>
    <x v="13"/>
  </r>
  <r>
    <s v="AnnieÂ "/>
    <x v="9"/>
  </r>
  <r>
    <s v="AnnieÂ "/>
    <x v="10"/>
  </r>
  <r>
    <s v="FocusÂ "/>
    <x v="8"/>
  </r>
  <r>
    <s v="FocusÂ "/>
    <x v="16"/>
  </r>
  <r>
    <s v="FocusÂ "/>
    <x v="13"/>
  </r>
  <r>
    <s v="FocusÂ "/>
    <x v="6"/>
  </r>
  <r>
    <s v="This Means WarÂ "/>
    <x v="1"/>
  </r>
  <r>
    <s v="This Means WarÂ "/>
    <x v="8"/>
  </r>
  <r>
    <s v="This Means WarÂ "/>
    <x v="6"/>
  </r>
  <r>
    <s v="Blade: TrinityÂ "/>
    <x v="1"/>
  </r>
  <r>
    <s v="Blade: TrinityÂ "/>
    <x v="2"/>
  </r>
  <r>
    <s v="Blade: TrinityÂ "/>
    <x v="3"/>
  </r>
  <r>
    <s v="Blade: TrinityÂ "/>
    <x v="17"/>
  </r>
  <r>
    <s v="Blade: TrinityÂ "/>
    <x v="4"/>
  </r>
  <r>
    <s v="Blade: TrinityÂ "/>
    <x v="5"/>
  </r>
  <r>
    <s v="Primary ColorsÂ "/>
    <x v="8"/>
  </r>
  <r>
    <s v="Primary ColorsÂ "/>
    <x v="13"/>
  </r>
  <r>
    <s v="Resident Evil: RetributionÂ "/>
    <x v="1"/>
  </r>
  <r>
    <s v="Resident Evil: RetributionÂ "/>
    <x v="17"/>
  </r>
  <r>
    <s v="Resident Evil: RetributionÂ "/>
    <x v="4"/>
  </r>
  <r>
    <s v="Resident Evil: RetributionÂ "/>
    <x v="5"/>
  </r>
  <r>
    <s v="Death RaceÂ "/>
    <x v="1"/>
  </r>
  <r>
    <s v="Death RaceÂ "/>
    <x v="4"/>
  </r>
  <r>
    <s v="Death RaceÂ "/>
    <x v="5"/>
  </r>
  <r>
    <s v="The Long Kiss GoodnightÂ "/>
    <x v="1"/>
  </r>
  <r>
    <s v="The Long Kiss GoodnightÂ "/>
    <x v="16"/>
  </r>
  <r>
    <s v="The Long Kiss GoodnightÂ "/>
    <x v="13"/>
  </r>
  <r>
    <s v="The Long Kiss GoodnightÂ "/>
    <x v="11"/>
  </r>
  <r>
    <s v="The Long Kiss GoodnightÂ "/>
    <x v="5"/>
  </r>
  <r>
    <s v="Proof of LifeÂ "/>
    <x v="1"/>
  </r>
  <r>
    <s v="Proof of LifeÂ "/>
    <x v="13"/>
  </r>
  <r>
    <s v="Proof of LifeÂ "/>
    <x v="5"/>
  </r>
  <r>
    <s v="Zathura: A Space AdventureÂ "/>
    <x v="1"/>
  </r>
  <r>
    <s v="Zathura: A Space AdventureÂ "/>
    <x v="2"/>
  </r>
  <r>
    <s v="Zathura: A Space AdventureÂ "/>
    <x v="8"/>
  </r>
  <r>
    <s v="Zathura: A Space AdventureÂ "/>
    <x v="9"/>
  </r>
  <r>
    <s v="Zathura: A Space AdventureÂ "/>
    <x v="3"/>
  </r>
  <r>
    <s v="Zathura: A Space AdventureÂ "/>
    <x v="4"/>
  </r>
  <r>
    <s v="Fight ClubÂ "/>
    <x v="13"/>
  </r>
  <r>
    <s v="We Are MarshallÂ "/>
    <x v="13"/>
  </r>
  <r>
    <s v="We Are MarshallÂ "/>
    <x v="15"/>
  </r>
  <r>
    <s v="Hudson HawkÂ "/>
    <x v="1"/>
  </r>
  <r>
    <s v="Hudson HawkÂ "/>
    <x v="2"/>
  </r>
  <r>
    <s v="Hudson HawkÂ "/>
    <x v="8"/>
  </r>
  <r>
    <s v="Lucky NumbersÂ "/>
    <x v="8"/>
  </r>
  <r>
    <s v="Lucky NumbersÂ "/>
    <x v="16"/>
  </r>
  <r>
    <s v="I, FrankensteinÂ "/>
    <x v="1"/>
  </r>
  <r>
    <s v="I, FrankensteinÂ "/>
    <x v="3"/>
  </r>
  <r>
    <s v="I, FrankensteinÂ "/>
    <x v="4"/>
  </r>
  <r>
    <s v="I, FrankensteinÂ "/>
    <x v="5"/>
  </r>
  <r>
    <s v="Oliver TwistÂ "/>
    <x v="16"/>
  </r>
  <r>
    <s v="Oliver TwistÂ "/>
    <x v="13"/>
  </r>
  <r>
    <s v="ElektraÂ "/>
    <x v="1"/>
  </r>
  <r>
    <s v="ElektraÂ "/>
    <x v="16"/>
  </r>
  <r>
    <s v="ElektraÂ "/>
    <x v="3"/>
  </r>
  <r>
    <s v="ElektraÂ "/>
    <x v="5"/>
  </r>
  <r>
    <s v="Sin City: A Dame to Kill ForÂ "/>
    <x v="1"/>
  </r>
  <r>
    <s v="Sin City: A Dame to Kill ForÂ "/>
    <x v="16"/>
  </r>
  <r>
    <s v="Sin City: A Dame to Kill ForÂ "/>
    <x v="5"/>
  </r>
  <r>
    <s v="Random HeartsÂ "/>
    <x v="13"/>
  </r>
  <r>
    <s v="Random HeartsÂ "/>
    <x v="11"/>
  </r>
  <r>
    <s v="Random HeartsÂ "/>
    <x v="6"/>
  </r>
  <r>
    <s v="EverestÂ "/>
    <x v="2"/>
  </r>
  <r>
    <s v="EverestÂ "/>
    <x v="19"/>
  </r>
  <r>
    <s v="EverestÂ "/>
    <x v="13"/>
  </r>
  <r>
    <s v="EverestÂ "/>
    <x v="14"/>
  </r>
  <r>
    <s v="EverestÂ "/>
    <x v="15"/>
  </r>
  <r>
    <s v="EverestÂ "/>
    <x v="5"/>
  </r>
  <r>
    <s v="Perfume: The Story of a MurdererÂ "/>
    <x v="16"/>
  </r>
  <r>
    <s v="Perfume: The Story of a MurdererÂ "/>
    <x v="13"/>
  </r>
  <r>
    <s v="Perfume: The Story of a MurdererÂ "/>
    <x v="3"/>
  </r>
  <r>
    <s v="Austin Powers in GoldmemberÂ "/>
    <x v="1"/>
  </r>
  <r>
    <s v="Austin Powers in GoldmemberÂ "/>
    <x v="8"/>
  </r>
  <r>
    <s v="Austin Powers in GoldmemberÂ "/>
    <x v="16"/>
  </r>
  <r>
    <s v="Astro BoyÂ "/>
    <x v="1"/>
  </r>
  <r>
    <s v="Astro BoyÂ "/>
    <x v="7"/>
  </r>
  <r>
    <s v="Astro BoyÂ "/>
    <x v="8"/>
  </r>
  <r>
    <s v="Astro BoyÂ "/>
    <x v="9"/>
  </r>
  <r>
    <s v="Astro BoyÂ "/>
    <x v="4"/>
  </r>
  <r>
    <s v="Jurassic ParkÂ "/>
    <x v="2"/>
  </r>
  <r>
    <s v="Jurassic ParkÂ "/>
    <x v="4"/>
  </r>
  <r>
    <s v="Jurassic ParkÂ "/>
    <x v="5"/>
  </r>
  <r>
    <s v="Wyatt EarpÂ "/>
    <x v="2"/>
  </r>
  <r>
    <s v="Wyatt EarpÂ "/>
    <x v="19"/>
  </r>
  <r>
    <s v="Wyatt EarpÂ "/>
    <x v="16"/>
  </r>
  <r>
    <s v="Wyatt EarpÂ "/>
    <x v="13"/>
  </r>
  <r>
    <s v="Wyatt EarpÂ "/>
    <x v="12"/>
  </r>
  <r>
    <s v="Clear and Present DangerÂ "/>
    <x v="1"/>
  </r>
  <r>
    <s v="Clear and Present DangerÂ "/>
    <x v="16"/>
  </r>
  <r>
    <s v="Clear and Present DangerÂ "/>
    <x v="13"/>
  </r>
  <r>
    <s v="Clear and Present DangerÂ "/>
    <x v="5"/>
  </r>
  <r>
    <s v="Dragon BladeÂ "/>
    <x v="1"/>
  </r>
  <r>
    <s v="Dragon BladeÂ "/>
    <x v="2"/>
  </r>
  <r>
    <s v="Dragon BladeÂ "/>
    <x v="13"/>
  </r>
  <r>
    <s v="Dragon BladeÂ "/>
    <x v="14"/>
  </r>
  <r>
    <s v="LittlemanÂ "/>
    <x v="8"/>
  </r>
  <r>
    <s v="LittlemanÂ "/>
    <x v="16"/>
  </r>
  <r>
    <s v="U-571Â "/>
    <x v="1"/>
  </r>
  <r>
    <s v="U-571Â "/>
    <x v="18"/>
  </r>
  <r>
    <s v="The American PresidentÂ "/>
    <x v="8"/>
  </r>
  <r>
    <s v="The American PresidentÂ "/>
    <x v="13"/>
  </r>
  <r>
    <s v="The American PresidentÂ "/>
    <x v="6"/>
  </r>
  <r>
    <s v="The Love GuruÂ "/>
    <x v="8"/>
  </r>
  <r>
    <s v="The Love GuruÂ "/>
    <x v="6"/>
  </r>
  <r>
    <s v="The Love GuruÂ "/>
    <x v="15"/>
  </r>
  <r>
    <s v="3000 Miles to GracelandÂ "/>
    <x v="1"/>
  </r>
  <r>
    <s v="3000 Miles to GracelandÂ "/>
    <x v="8"/>
  </r>
  <r>
    <s v="3000 Miles to GracelandÂ "/>
    <x v="16"/>
  </r>
  <r>
    <s v="3000 Miles to GracelandÂ "/>
    <x v="5"/>
  </r>
  <r>
    <s v="The Hateful EightÂ "/>
    <x v="16"/>
  </r>
  <r>
    <s v="The Hateful EightÂ "/>
    <x v="13"/>
  </r>
  <r>
    <s v="The Hateful EightÂ "/>
    <x v="11"/>
  </r>
  <r>
    <s v="The Hateful EightÂ "/>
    <x v="5"/>
  </r>
  <r>
    <s v="The Hateful EightÂ "/>
    <x v="12"/>
  </r>
  <r>
    <s v="Blades of GloryÂ "/>
    <x v="8"/>
  </r>
  <r>
    <s v="Blades of GloryÂ "/>
    <x v="15"/>
  </r>
  <r>
    <s v="HopÂ "/>
    <x v="2"/>
  </r>
  <r>
    <s v="HopÂ "/>
    <x v="7"/>
  </r>
  <r>
    <s v="HopÂ "/>
    <x v="8"/>
  </r>
  <r>
    <s v="HopÂ "/>
    <x v="9"/>
  </r>
  <r>
    <s v="HopÂ "/>
    <x v="3"/>
  </r>
  <r>
    <s v="300Â "/>
    <x v="1"/>
  </r>
  <r>
    <s v="300Â "/>
    <x v="13"/>
  </r>
  <r>
    <s v="300Â "/>
    <x v="3"/>
  </r>
  <r>
    <s v="300Â "/>
    <x v="18"/>
  </r>
  <r>
    <s v="Meet the FockersÂ "/>
    <x v="8"/>
  </r>
  <r>
    <s v="Meet the FockersÂ "/>
    <x v="6"/>
  </r>
  <r>
    <s v="Marley &amp; MeÂ "/>
    <x v="8"/>
  </r>
  <r>
    <s v="Marley &amp; MeÂ "/>
    <x v="13"/>
  </r>
  <r>
    <s v="Marley &amp; MeÂ "/>
    <x v="9"/>
  </r>
  <r>
    <s v="The Green MileÂ "/>
    <x v="16"/>
  </r>
  <r>
    <s v="The Green MileÂ "/>
    <x v="13"/>
  </r>
  <r>
    <s v="The Green MileÂ "/>
    <x v="3"/>
  </r>
  <r>
    <s v="The Green MileÂ "/>
    <x v="11"/>
  </r>
  <r>
    <s v="Chicken LittleÂ "/>
    <x v="2"/>
  </r>
  <r>
    <s v="Chicken LittleÂ "/>
    <x v="7"/>
  </r>
  <r>
    <s v="Chicken LittleÂ "/>
    <x v="8"/>
  </r>
  <r>
    <s v="Chicken LittleÂ "/>
    <x v="9"/>
  </r>
  <r>
    <s v="Chicken LittleÂ "/>
    <x v="4"/>
  </r>
  <r>
    <s v="Gone GirlÂ "/>
    <x v="16"/>
  </r>
  <r>
    <s v="Gone GirlÂ "/>
    <x v="13"/>
  </r>
  <r>
    <s v="Gone GirlÂ "/>
    <x v="11"/>
  </r>
  <r>
    <s v="Gone GirlÂ "/>
    <x v="5"/>
  </r>
  <r>
    <s v="The Bourne IdentityÂ "/>
    <x v="1"/>
  </r>
  <r>
    <s v="The Bourne IdentityÂ "/>
    <x v="11"/>
  </r>
  <r>
    <s v="The Bourne IdentityÂ "/>
    <x v="5"/>
  </r>
  <r>
    <s v="GoldenEyeÂ "/>
    <x v="1"/>
  </r>
  <r>
    <s v="GoldenEyeÂ "/>
    <x v="2"/>
  </r>
  <r>
    <s v="GoldenEyeÂ "/>
    <x v="5"/>
  </r>
  <r>
    <s v="The General's DaughterÂ "/>
    <x v="13"/>
  </r>
  <r>
    <s v="The General's DaughterÂ "/>
    <x v="11"/>
  </r>
  <r>
    <s v="The General's DaughterÂ "/>
    <x v="5"/>
  </r>
  <r>
    <s v="The Truman ShowÂ "/>
    <x v="8"/>
  </r>
  <r>
    <s v="The Truman ShowÂ "/>
    <x v="13"/>
  </r>
  <r>
    <s v="The Truman ShowÂ "/>
    <x v="4"/>
  </r>
  <r>
    <s v="The Prince of EgyptÂ "/>
    <x v="2"/>
  </r>
  <r>
    <s v="The Prince of EgyptÂ "/>
    <x v="7"/>
  </r>
  <r>
    <s v="The Prince of EgyptÂ "/>
    <x v="19"/>
  </r>
  <r>
    <s v="The Prince of EgyptÂ "/>
    <x v="13"/>
  </r>
  <r>
    <s v="The Prince of EgyptÂ "/>
    <x v="9"/>
  </r>
  <r>
    <s v="The Prince of EgyptÂ "/>
    <x v="3"/>
  </r>
  <r>
    <s v="The Prince of EgyptÂ "/>
    <x v="10"/>
  </r>
  <r>
    <s v="Daddy Day CareÂ "/>
    <x v="8"/>
  </r>
  <r>
    <s v="Daddy Day CareÂ "/>
    <x v="9"/>
  </r>
  <r>
    <s v="2 GunsÂ "/>
    <x v="1"/>
  </r>
  <r>
    <s v="2 GunsÂ "/>
    <x v="8"/>
  </r>
  <r>
    <s v="2 GunsÂ "/>
    <x v="16"/>
  </r>
  <r>
    <s v="2 GunsÂ "/>
    <x v="13"/>
  </r>
  <r>
    <s v="2 GunsÂ "/>
    <x v="5"/>
  </r>
  <r>
    <s v="Cats &amp; DogsÂ "/>
    <x v="1"/>
  </r>
  <r>
    <s v="Cats &amp; DogsÂ "/>
    <x v="8"/>
  </r>
  <r>
    <s v="Cats &amp; DogsÂ "/>
    <x v="9"/>
  </r>
  <r>
    <s v="Cats &amp; DogsÂ "/>
    <x v="3"/>
  </r>
  <r>
    <s v="The Italian JobÂ "/>
    <x v="1"/>
  </r>
  <r>
    <s v="The Italian JobÂ "/>
    <x v="16"/>
  </r>
  <r>
    <s v="The Italian JobÂ "/>
    <x v="5"/>
  </r>
  <r>
    <s v="Two Weeks NoticeÂ "/>
    <x v="8"/>
  </r>
  <r>
    <s v="Two Weeks NoticeÂ "/>
    <x v="6"/>
  </r>
  <r>
    <s v="AntzÂ "/>
    <x v="2"/>
  </r>
  <r>
    <s v="AntzÂ "/>
    <x v="7"/>
  </r>
  <r>
    <s v="AntzÂ "/>
    <x v="8"/>
  </r>
  <r>
    <s v="AntzÂ "/>
    <x v="9"/>
  </r>
  <r>
    <s v="Couples RetreatÂ "/>
    <x v="8"/>
  </r>
  <r>
    <s v="Days of ThunderÂ "/>
    <x v="1"/>
  </r>
  <r>
    <s v="Days of ThunderÂ "/>
    <x v="13"/>
  </r>
  <r>
    <s v="Days of ThunderÂ "/>
    <x v="15"/>
  </r>
  <r>
    <s v="Cheaper by the Dozen 2Â "/>
    <x v="2"/>
  </r>
  <r>
    <s v="Cheaper by the Dozen 2Â "/>
    <x v="8"/>
  </r>
  <r>
    <s v="Cheaper by the Dozen 2Â "/>
    <x v="9"/>
  </r>
  <r>
    <s v="The Scorch TrialsÂ "/>
    <x v="1"/>
  </r>
  <r>
    <s v="The Scorch TrialsÂ "/>
    <x v="4"/>
  </r>
  <r>
    <s v="The Scorch TrialsÂ "/>
    <x v="5"/>
  </r>
  <r>
    <s v="Eat Pray LoveÂ "/>
    <x v="13"/>
  </r>
  <r>
    <s v="Eat Pray LoveÂ "/>
    <x v="6"/>
  </r>
  <r>
    <s v="The Family ManÂ "/>
    <x v="8"/>
  </r>
  <r>
    <s v="The Family ManÂ "/>
    <x v="13"/>
  </r>
  <r>
    <s v="The Family ManÂ "/>
    <x v="3"/>
  </r>
  <r>
    <s v="The Family ManÂ "/>
    <x v="6"/>
  </r>
  <r>
    <s v="REDÂ "/>
    <x v="1"/>
  </r>
  <r>
    <s v="REDÂ "/>
    <x v="8"/>
  </r>
  <r>
    <s v="REDÂ "/>
    <x v="16"/>
  </r>
  <r>
    <s v="REDÂ "/>
    <x v="5"/>
  </r>
  <r>
    <s v="Any Given SundayÂ "/>
    <x v="13"/>
  </r>
  <r>
    <s v="Any Given SundayÂ "/>
    <x v="15"/>
  </r>
  <r>
    <s v="The Horse WhispererÂ "/>
    <x v="13"/>
  </r>
  <r>
    <s v="The Horse WhispererÂ "/>
    <x v="6"/>
  </r>
  <r>
    <s v="The Horse WhispererÂ "/>
    <x v="12"/>
  </r>
  <r>
    <s v="CollateralÂ "/>
    <x v="16"/>
  </r>
  <r>
    <s v="CollateralÂ "/>
    <x v="13"/>
  </r>
  <r>
    <s v="CollateralÂ "/>
    <x v="5"/>
  </r>
  <r>
    <s v="The Scorpion KingÂ "/>
    <x v="1"/>
  </r>
  <r>
    <s v="The Scorpion KingÂ "/>
    <x v="2"/>
  </r>
  <r>
    <s v="The Scorpion KingÂ "/>
    <x v="3"/>
  </r>
  <r>
    <s v="The Scorpion KingÂ "/>
    <x v="5"/>
  </r>
  <r>
    <s v="Ladder 49Â "/>
    <x v="1"/>
  </r>
  <r>
    <s v="Ladder 49Â "/>
    <x v="13"/>
  </r>
  <r>
    <s v="Ladder 49Â "/>
    <x v="5"/>
  </r>
  <r>
    <s v="Jack ReacherÂ "/>
    <x v="1"/>
  </r>
  <r>
    <s v="Jack ReacherÂ "/>
    <x v="16"/>
  </r>
  <r>
    <s v="Jack ReacherÂ "/>
    <x v="11"/>
  </r>
  <r>
    <s v="Jack ReacherÂ "/>
    <x v="5"/>
  </r>
  <r>
    <s v="Deep Blue SeaÂ "/>
    <x v="1"/>
  </r>
  <r>
    <s v="Deep Blue SeaÂ "/>
    <x v="4"/>
  </r>
  <r>
    <s v="Deep Blue SeaÂ "/>
    <x v="5"/>
  </r>
  <r>
    <s v="This Is ItÂ "/>
    <x v="21"/>
  </r>
  <r>
    <s v="This Is ItÂ "/>
    <x v="20"/>
  </r>
  <r>
    <s v="ContagionÂ "/>
    <x v="13"/>
  </r>
  <r>
    <s v="ContagionÂ "/>
    <x v="5"/>
  </r>
  <r>
    <s v="Kangaroo JackÂ "/>
    <x v="1"/>
  </r>
  <r>
    <s v="Kangaroo JackÂ "/>
    <x v="2"/>
  </r>
  <r>
    <s v="Kangaroo JackÂ "/>
    <x v="8"/>
  </r>
  <r>
    <s v="Kangaroo JackÂ "/>
    <x v="16"/>
  </r>
  <r>
    <s v="CoralineÂ "/>
    <x v="7"/>
  </r>
  <r>
    <s v="CoralineÂ "/>
    <x v="9"/>
  </r>
  <r>
    <s v="CoralineÂ "/>
    <x v="3"/>
  </r>
  <r>
    <s v="The HappeningÂ "/>
    <x v="4"/>
  </r>
  <r>
    <s v="The HappeningÂ "/>
    <x v="5"/>
  </r>
  <r>
    <s v="Man on FireÂ "/>
    <x v="1"/>
  </r>
  <r>
    <s v="Man on FireÂ "/>
    <x v="16"/>
  </r>
  <r>
    <s v="Man on FireÂ "/>
    <x v="13"/>
  </r>
  <r>
    <s v="Man on FireÂ "/>
    <x v="5"/>
  </r>
  <r>
    <s v="The Shaggy DogÂ "/>
    <x v="8"/>
  </r>
  <r>
    <s v="The Shaggy DogÂ "/>
    <x v="9"/>
  </r>
  <r>
    <s v="The Shaggy DogÂ "/>
    <x v="3"/>
  </r>
  <r>
    <s v="Starsky &amp; HutchÂ "/>
    <x v="8"/>
  </r>
  <r>
    <s v="Starsky &amp; HutchÂ "/>
    <x v="16"/>
  </r>
  <r>
    <s v="Jingle All the WayÂ "/>
    <x v="8"/>
  </r>
  <r>
    <s v="Jingle All the WayÂ "/>
    <x v="9"/>
  </r>
  <r>
    <s v="HellboyÂ "/>
    <x v="1"/>
  </r>
  <r>
    <s v="HellboyÂ "/>
    <x v="3"/>
  </r>
  <r>
    <s v="HellboyÂ "/>
    <x v="17"/>
  </r>
  <r>
    <s v="HellboyÂ "/>
    <x v="4"/>
  </r>
  <r>
    <s v="A Civil ActionÂ "/>
    <x v="13"/>
  </r>
  <r>
    <s v="ParaNormanÂ "/>
    <x v="2"/>
  </r>
  <r>
    <s v="ParaNormanÂ "/>
    <x v="7"/>
  </r>
  <r>
    <s v="ParaNormanÂ "/>
    <x v="8"/>
  </r>
  <r>
    <s v="ParaNormanÂ "/>
    <x v="9"/>
  </r>
  <r>
    <s v="ParaNormanÂ "/>
    <x v="3"/>
  </r>
  <r>
    <s v="The JackalÂ "/>
    <x v="1"/>
  </r>
  <r>
    <s v="The JackalÂ "/>
    <x v="2"/>
  </r>
  <r>
    <s v="The JackalÂ "/>
    <x v="16"/>
  </r>
  <r>
    <s v="The JackalÂ "/>
    <x v="5"/>
  </r>
  <r>
    <s v="PaycheckÂ "/>
    <x v="1"/>
  </r>
  <r>
    <s v="PaycheckÂ "/>
    <x v="11"/>
  </r>
  <r>
    <s v="PaycheckÂ "/>
    <x v="4"/>
  </r>
  <r>
    <s v="PaycheckÂ "/>
    <x v="5"/>
  </r>
  <r>
    <s v="Up Close &amp; PersonalÂ "/>
    <x v="13"/>
  </r>
  <r>
    <s v="Up Close &amp; PersonalÂ "/>
    <x v="6"/>
  </r>
  <r>
    <s v="The Tale of DespereauxÂ "/>
    <x v="2"/>
  </r>
  <r>
    <s v="The Tale of DespereauxÂ "/>
    <x v="7"/>
  </r>
  <r>
    <s v="The Tale of DespereauxÂ "/>
    <x v="8"/>
  </r>
  <r>
    <s v="The Tale of DespereauxÂ "/>
    <x v="9"/>
  </r>
  <r>
    <s v="The Tale of DespereauxÂ "/>
    <x v="3"/>
  </r>
  <r>
    <s v="The TuxedoÂ "/>
    <x v="1"/>
  </r>
  <r>
    <s v="The TuxedoÂ "/>
    <x v="8"/>
  </r>
  <r>
    <s v="The TuxedoÂ "/>
    <x v="4"/>
  </r>
  <r>
    <s v="Under Siege 2: Dark TerritoryÂ "/>
    <x v="1"/>
  </r>
  <r>
    <s v="Under Siege 2: Dark TerritoryÂ "/>
    <x v="5"/>
  </r>
  <r>
    <s v="Jack Ryan: Shadow RecruitÂ "/>
    <x v="1"/>
  </r>
  <r>
    <s v="Jack Ryan: Shadow RecruitÂ "/>
    <x v="13"/>
  </r>
  <r>
    <s v="Jack Ryan: Shadow RecruitÂ "/>
    <x v="5"/>
  </r>
  <r>
    <s v="JoyÂ "/>
    <x v="19"/>
  </r>
  <r>
    <s v="JoyÂ "/>
    <x v="8"/>
  </r>
  <r>
    <s v="JoyÂ "/>
    <x v="13"/>
  </r>
  <r>
    <s v="London Has FallenÂ "/>
    <x v="1"/>
  </r>
  <r>
    <s v="London Has FallenÂ "/>
    <x v="16"/>
  </r>
  <r>
    <s v="London Has FallenÂ "/>
    <x v="13"/>
  </r>
  <r>
    <s v="London Has FallenÂ "/>
    <x v="5"/>
  </r>
  <r>
    <s v="Alien: ResurrectionÂ "/>
    <x v="1"/>
  </r>
  <r>
    <s v="Alien: ResurrectionÂ "/>
    <x v="17"/>
  </r>
  <r>
    <s v="Alien: ResurrectionÂ "/>
    <x v="4"/>
  </r>
  <r>
    <s v="ShooterÂ "/>
    <x v="1"/>
  </r>
  <r>
    <s v="ShooterÂ "/>
    <x v="16"/>
  </r>
  <r>
    <s v="ShooterÂ "/>
    <x v="13"/>
  </r>
  <r>
    <s v="ShooterÂ "/>
    <x v="11"/>
  </r>
  <r>
    <s v="ShooterÂ "/>
    <x v="5"/>
  </r>
  <r>
    <s v="The BoxtrollsÂ "/>
    <x v="2"/>
  </r>
  <r>
    <s v="The BoxtrollsÂ "/>
    <x v="7"/>
  </r>
  <r>
    <s v="The BoxtrollsÂ "/>
    <x v="8"/>
  </r>
  <r>
    <s v="The BoxtrollsÂ "/>
    <x v="9"/>
  </r>
  <r>
    <s v="The BoxtrollsÂ "/>
    <x v="3"/>
  </r>
  <r>
    <s v="Practical MagicÂ "/>
    <x v="8"/>
  </r>
  <r>
    <s v="Practical MagicÂ "/>
    <x v="13"/>
  </r>
  <r>
    <s v="Practical MagicÂ "/>
    <x v="3"/>
  </r>
  <r>
    <s v="Practical MagicÂ "/>
    <x v="6"/>
  </r>
  <r>
    <s v="The Lego MovieÂ "/>
    <x v="1"/>
  </r>
  <r>
    <s v="The Lego MovieÂ "/>
    <x v="2"/>
  </r>
  <r>
    <s v="The Lego MovieÂ "/>
    <x v="7"/>
  </r>
  <r>
    <s v="The Lego MovieÂ "/>
    <x v="8"/>
  </r>
  <r>
    <s v="The Lego MovieÂ "/>
    <x v="9"/>
  </r>
  <r>
    <s v="The Lego MovieÂ "/>
    <x v="3"/>
  </r>
  <r>
    <s v="Miss Congeniality 2: Armed and FabulousÂ "/>
    <x v="1"/>
  </r>
  <r>
    <s v="Miss Congeniality 2: Armed and FabulousÂ "/>
    <x v="8"/>
  </r>
  <r>
    <s v="Miss Congeniality 2: Armed and FabulousÂ "/>
    <x v="16"/>
  </r>
  <r>
    <s v="Reign of FireÂ "/>
    <x v="1"/>
  </r>
  <r>
    <s v="Reign of FireÂ "/>
    <x v="2"/>
  </r>
  <r>
    <s v="Reign of FireÂ "/>
    <x v="3"/>
  </r>
  <r>
    <s v="Reign of FireÂ "/>
    <x v="4"/>
  </r>
  <r>
    <s v="Reign of FireÂ "/>
    <x v="5"/>
  </r>
  <r>
    <s v="Gangster SquadÂ "/>
    <x v="1"/>
  </r>
  <r>
    <s v="Gangster SquadÂ "/>
    <x v="16"/>
  </r>
  <r>
    <s v="Gangster SquadÂ "/>
    <x v="13"/>
  </r>
  <r>
    <s v="Gangster SquadÂ "/>
    <x v="5"/>
  </r>
  <r>
    <s v="Year OneÂ "/>
    <x v="2"/>
  </r>
  <r>
    <s v="Year OneÂ "/>
    <x v="8"/>
  </r>
  <r>
    <s v="InvictusÂ "/>
    <x v="19"/>
  </r>
  <r>
    <s v="InvictusÂ "/>
    <x v="13"/>
  </r>
  <r>
    <s v="InvictusÂ "/>
    <x v="14"/>
  </r>
  <r>
    <s v="InvictusÂ "/>
    <x v="15"/>
  </r>
  <r>
    <s v="DuplicityÂ "/>
    <x v="8"/>
  </r>
  <r>
    <s v="DuplicityÂ "/>
    <x v="16"/>
  </r>
  <r>
    <s v="DuplicityÂ "/>
    <x v="6"/>
  </r>
  <r>
    <s v="DuplicityÂ "/>
    <x v="5"/>
  </r>
  <r>
    <s v="My Favorite MartianÂ "/>
    <x v="8"/>
  </r>
  <r>
    <s v="My Favorite MartianÂ "/>
    <x v="9"/>
  </r>
  <r>
    <s v="My Favorite MartianÂ "/>
    <x v="4"/>
  </r>
  <r>
    <s v="The SentinelÂ "/>
    <x v="1"/>
  </r>
  <r>
    <s v="The SentinelÂ "/>
    <x v="16"/>
  </r>
  <r>
    <s v="The SentinelÂ "/>
    <x v="5"/>
  </r>
  <r>
    <s v="Planet 51Â "/>
    <x v="2"/>
  </r>
  <r>
    <s v="Planet 51Â "/>
    <x v="7"/>
  </r>
  <r>
    <s v="Planet 51Â "/>
    <x v="8"/>
  </r>
  <r>
    <s v="Planet 51Â "/>
    <x v="9"/>
  </r>
  <r>
    <s v="Planet 51Â "/>
    <x v="4"/>
  </r>
  <r>
    <s v="Star Trek: NemesisÂ "/>
    <x v="1"/>
  </r>
  <r>
    <s v="Star Trek: NemesisÂ "/>
    <x v="2"/>
  </r>
  <r>
    <s v="Star Trek: NemesisÂ "/>
    <x v="4"/>
  </r>
  <r>
    <s v="Star Trek: NemesisÂ "/>
    <x v="5"/>
  </r>
  <r>
    <s v="Intolerable CrueltyÂ "/>
    <x v="8"/>
  </r>
  <r>
    <s v="Intolerable CrueltyÂ "/>
    <x v="16"/>
  </r>
  <r>
    <s v="Intolerable CrueltyÂ "/>
    <x v="6"/>
  </r>
  <r>
    <s v="Edge of DarknessÂ "/>
    <x v="16"/>
  </r>
  <r>
    <s v="Edge of DarknessÂ "/>
    <x v="13"/>
  </r>
  <r>
    <s v="Edge of DarknessÂ "/>
    <x v="11"/>
  </r>
  <r>
    <s v="Edge of DarknessÂ "/>
    <x v="5"/>
  </r>
  <r>
    <s v="The RelicÂ "/>
    <x v="17"/>
  </r>
  <r>
    <s v="The RelicÂ "/>
    <x v="11"/>
  </r>
  <r>
    <s v="The RelicÂ "/>
    <x v="4"/>
  </r>
  <r>
    <s v="The RelicÂ "/>
    <x v="5"/>
  </r>
  <r>
    <s v="Analyze ThatÂ "/>
    <x v="8"/>
  </r>
  <r>
    <s v="Analyze ThatÂ "/>
    <x v="16"/>
  </r>
  <r>
    <s v="Righteous KillÂ "/>
    <x v="1"/>
  </r>
  <r>
    <s v="Righteous KillÂ "/>
    <x v="16"/>
  </r>
  <r>
    <s v="Righteous KillÂ "/>
    <x v="13"/>
  </r>
  <r>
    <s v="Righteous KillÂ "/>
    <x v="11"/>
  </r>
  <r>
    <s v="Righteous KillÂ "/>
    <x v="5"/>
  </r>
  <r>
    <s v="Mercury RisingÂ "/>
    <x v="1"/>
  </r>
  <r>
    <s v="Mercury RisingÂ "/>
    <x v="16"/>
  </r>
  <r>
    <s v="Mercury RisingÂ "/>
    <x v="13"/>
  </r>
  <r>
    <s v="Mercury RisingÂ "/>
    <x v="5"/>
  </r>
  <r>
    <s v="The SoloistÂ "/>
    <x v="19"/>
  </r>
  <r>
    <s v="The SoloistÂ "/>
    <x v="13"/>
  </r>
  <r>
    <s v="The SoloistÂ "/>
    <x v="20"/>
  </r>
  <r>
    <s v="The Legend of Bagger VanceÂ "/>
    <x v="13"/>
  </r>
  <r>
    <s v="The Legend of Bagger VanceÂ "/>
    <x v="3"/>
  </r>
  <r>
    <s v="The Legend of Bagger VanceÂ "/>
    <x v="15"/>
  </r>
  <r>
    <s v="Almost FamousÂ "/>
    <x v="2"/>
  </r>
  <r>
    <s v="Almost FamousÂ "/>
    <x v="8"/>
  </r>
  <r>
    <s v="Almost FamousÂ "/>
    <x v="13"/>
  </r>
  <r>
    <s v="Almost FamousÂ "/>
    <x v="20"/>
  </r>
  <r>
    <s v="xXx: State of the UnionÂ "/>
    <x v="1"/>
  </r>
  <r>
    <s v="xXx: State of the UnionÂ "/>
    <x v="2"/>
  </r>
  <r>
    <s v="xXx: State of the UnionÂ "/>
    <x v="16"/>
  </r>
  <r>
    <s v="xXx: State of the UnionÂ "/>
    <x v="5"/>
  </r>
  <r>
    <s v="PriestÂ "/>
    <x v="1"/>
  </r>
  <r>
    <s v="PriestÂ "/>
    <x v="3"/>
  </r>
  <r>
    <s v="PriestÂ "/>
    <x v="17"/>
  </r>
  <r>
    <s v="PriestÂ "/>
    <x v="4"/>
  </r>
  <r>
    <s v="PriestÂ "/>
    <x v="5"/>
  </r>
  <r>
    <s v="Sinbad: Legend of the Seven SeasÂ "/>
    <x v="2"/>
  </r>
  <r>
    <s v="Sinbad: Legend of the Seven SeasÂ "/>
    <x v="7"/>
  </r>
  <r>
    <s v="Sinbad: Legend of the Seven SeasÂ "/>
    <x v="8"/>
  </r>
  <r>
    <s v="Sinbad: Legend of the Seven SeasÂ "/>
    <x v="13"/>
  </r>
  <r>
    <s v="Sinbad: Legend of the Seven SeasÂ "/>
    <x v="9"/>
  </r>
  <r>
    <s v="Sinbad: Legend of the Seven SeasÂ "/>
    <x v="3"/>
  </r>
  <r>
    <s v="Sinbad: Legend of the Seven SeasÂ "/>
    <x v="6"/>
  </r>
  <r>
    <s v="Event HorizonÂ "/>
    <x v="17"/>
  </r>
  <r>
    <s v="Event HorizonÂ "/>
    <x v="4"/>
  </r>
  <r>
    <s v="Event HorizonÂ "/>
    <x v="5"/>
  </r>
  <r>
    <s v="DragonflyÂ "/>
    <x v="13"/>
  </r>
  <r>
    <s v="DragonflyÂ "/>
    <x v="3"/>
  </r>
  <r>
    <s v="DragonflyÂ "/>
    <x v="11"/>
  </r>
  <r>
    <s v="DragonflyÂ "/>
    <x v="6"/>
  </r>
  <r>
    <s v="DragonflyÂ "/>
    <x v="5"/>
  </r>
  <r>
    <s v="The Black DahliaÂ "/>
    <x v="16"/>
  </r>
  <r>
    <s v="The Black DahliaÂ "/>
    <x v="13"/>
  </r>
  <r>
    <s v="The Black DahliaÂ "/>
    <x v="11"/>
  </r>
  <r>
    <s v="The Black DahliaÂ "/>
    <x v="5"/>
  </r>
  <r>
    <s v="FlyboysÂ "/>
    <x v="1"/>
  </r>
  <r>
    <s v="FlyboysÂ "/>
    <x v="2"/>
  </r>
  <r>
    <s v="FlyboysÂ "/>
    <x v="13"/>
  </r>
  <r>
    <s v="FlyboysÂ "/>
    <x v="14"/>
  </r>
  <r>
    <s v="FlyboysÂ "/>
    <x v="6"/>
  </r>
  <r>
    <s v="FlyboysÂ "/>
    <x v="18"/>
  </r>
  <r>
    <s v="The Last CastleÂ "/>
    <x v="1"/>
  </r>
  <r>
    <s v="The Last CastleÂ "/>
    <x v="13"/>
  </r>
  <r>
    <s v="The Last CastleÂ "/>
    <x v="5"/>
  </r>
  <r>
    <s v="SupernovaÂ "/>
    <x v="17"/>
  </r>
  <r>
    <s v="SupernovaÂ "/>
    <x v="4"/>
  </r>
  <r>
    <s v="SupernovaÂ "/>
    <x v="5"/>
  </r>
  <r>
    <s v="Winter's TaleÂ "/>
    <x v="13"/>
  </r>
  <r>
    <s v="Winter's TaleÂ "/>
    <x v="3"/>
  </r>
  <r>
    <s v="Winter's TaleÂ "/>
    <x v="11"/>
  </r>
  <r>
    <s v="Winter's TaleÂ "/>
    <x v="6"/>
  </r>
  <r>
    <s v="The Mortal Instruments: City of BonesÂ "/>
    <x v="3"/>
  </r>
  <r>
    <s v="The Mortal Instruments: City of BonesÂ "/>
    <x v="17"/>
  </r>
  <r>
    <s v="The Mortal Instruments: City of BonesÂ "/>
    <x v="11"/>
  </r>
  <r>
    <s v="The Mortal Instruments: City of BonesÂ "/>
    <x v="6"/>
  </r>
  <r>
    <s v="Meet DaveÂ "/>
    <x v="2"/>
  </r>
  <r>
    <s v="Meet DaveÂ "/>
    <x v="8"/>
  </r>
  <r>
    <s v="Meet DaveÂ "/>
    <x v="9"/>
  </r>
  <r>
    <s v="Meet DaveÂ "/>
    <x v="6"/>
  </r>
  <r>
    <s v="Meet DaveÂ "/>
    <x v="4"/>
  </r>
  <r>
    <s v="Dark WaterÂ "/>
    <x v="13"/>
  </r>
  <r>
    <s v="Dark WaterÂ "/>
    <x v="17"/>
  </r>
  <r>
    <s v="Dark WaterÂ "/>
    <x v="5"/>
  </r>
  <r>
    <s v="EdtvÂ "/>
    <x v="8"/>
  </r>
  <r>
    <s v="EdtvÂ "/>
    <x v="13"/>
  </r>
  <r>
    <s v="InkheartÂ "/>
    <x v="2"/>
  </r>
  <r>
    <s v="InkheartÂ "/>
    <x v="9"/>
  </r>
  <r>
    <s v="InkheartÂ "/>
    <x v="3"/>
  </r>
  <r>
    <s v="The SpiritÂ "/>
    <x v="1"/>
  </r>
  <r>
    <s v="The SpiritÂ "/>
    <x v="16"/>
  </r>
  <r>
    <s v="The SpiritÂ "/>
    <x v="3"/>
  </r>
  <r>
    <s v="The SpiritÂ "/>
    <x v="5"/>
  </r>
  <r>
    <s v="MortdecaiÂ "/>
    <x v="1"/>
  </r>
  <r>
    <s v="MortdecaiÂ "/>
    <x v="8"/>
  </r>
  <r>
    <s v="MortdecaiÂ "/>
    <x v="11"/>
  </r>
  <r>
    <s v="MortdecaiÂ "/>
    <x v="6"/>
  </r>
  <r>
    <s v="In the Name of the King: A Dungeon Siege TaleÂ "/>
    <x v="1"/>
  </r>
  <r>
    <s v="In the Name of the King: A Dungeon Siege TaleÂ "/>
    <x v="2"/>
  </r>
  <r>
    <s v="In the Name of the King: A Dungeon Siege TaleÂ "/>
    <x v="3"/>
  </r>
  <r>
    <s v="In the Name of the King: A Dungeon Siege TaleÂ "/>
    <x v="5"/>
  </r>
  <r>
    <s v="Beyond BordersÂ "/>
    <x v="2"/>
  </r>
  <r>
    <s v="Beyond BordersÂ "/>
    <x v="13"/>
  </r>
  <r>
    <s v="Beyond BordersÂ "/>
    <x v="6"/>
  </r>
  <r>
    <s v="Beyond BordersÂ "/>
    <x v="18"/>
  </r>
  <r>
    <s v="The Great RaidÂ "/>
    <x v="1"/>
  </r>
  <r>
    <s v="The Great RaidÂ "/>
    <x v="13"/>
  </r>
  <r>
    <s v="The Great RaidÂ "/>
    <x v="18"/>
  </r>
  <r>
    <s v="DeadpoolÂ "/>
    <x v="1"/>
  </r>
  <r>
    <s v="DeadpoolÂ "/>
    <x v="2"/>
  </r>
  <r>
    <s v="DeadpoolÂ "/>
    <x v="8"/>
  </r>
  <r>
    <s v="DeadpoolÂ "/>
    <x v="6"/>
  </r>
  <r>
    <s v="DeadpoolÂ "/>
    <x v="4"/>
  </r>
  <r>
    <s v="Holy ManÂ "/>
    <x v="8"/>
  </r>
  <r>
    <s v="Holy ManÂ "/>
    <x v="13"/>
  </r>
  <r>
    <s v="American SniperÂ "/>
    <x v="1"/>
  </r>
  <r>
    <s v="American SniperÂ "/>
    <x v="19"/>
  </r>
  <r>
    <s v="American SniperÂ "/>
    <x v="13"/>
  </r>
  <r>
    <s v="American SniperÂ "/>
    <x v="14"/>
  </r>
  <r>
    <s v="American SniperÂ "/>
    <x v="5"/>
  </r>
  <r>
    <s v="American SniperÂ "/>
    <x v="18"/>
  </r>
  <r>
    <s v="GoosebumpsÂ "/>
    <x v="2"/>
  </r>
  <r>
    <s v="GoosebumpsÂ "/>
    <x v="8"/>
  </r>
  <r>
    <s v="GoosebumpsÂ "/>
    <x v="9"/>
  </r>
  <r>
    <s v="GoosebumpsÂ "/>
    <x v="3"/>
  </r>
  <r>
    <s v="GoosebumpsÂ "/>
    <x v="17"/>
  </r>
  <r>
    <s v="Just Like HeavenÂ "/>
    <x v="8"/>
  </r>
  <r>
    <s v="Just Like HeavenÂ "/>
    <x v="3"/>
  </r>
  <r>
    <s v="Just Like HeavenÂ "/>
    <x v="6"/>
  </r>
  <r>
    <s v="The Flintstones in Viva Rock VegasÂ "/>
    <x v="8"/>
  </r>
  <r>
    <s v="The Flintstones in Viva Rock VegasÂ "/>
    <x v="9"/>
  </r>
  <r>
    <s v="The Flintstones in Viva Rock VegasÂ "/>
    <x v="6"/>
  </r>
  <r>
    <s v="The Flintstones in Viva Rock VegasÂ "/>
    <x v="4"/>
  </r>
  <r>
    <s v="Rambo IIIÂ "/>
    <x v="1"/>
  </r>
  <r>
    <s v="Rambo IIIÂ "/>
    <x v="2"/>
  </r>
  <r>
    <s v="Rambo IIIÂ "/>
    <x v="5"/>
  </r>
  <r>
    <s v="Rambo IIIÂ "/>
    <x v="18"/>
  </r>
  <r>
    <s v="LeatherheadsÂ "/>
    <x v="8"/>
  </r>
  <r>
    <s v="LeatherheadsÂ "/>
    <x v="13"/>
  </r>
  <r>
    <s v="LeatherheadsÂ "/>
    <x v="6"/>
  </r>
  <r>
    <s v="LeatherheadsÂ "/>
    <x v="15"/>
  </r>
  <r>
    <s v="Did You Hear About the Morgans?Â "/>
    <x v="8"/>
  </r>
  <r>
    <s v="Did You Hear About the Morgans?Â "/>
    <x v="13"/>
  </r>
  <r>
    <s v="Did You Hear About the Morgans?Â "/>
    <x v="6"/>
  </r>
  <r>
    <s v="The InternshipÂ "/>
    <x v="8"/>
  </r>
  <r>
    <s v="Resident Evil: AfterlifeÂ "/>
    <x v="1"/>
  </r>
  <r>
    <s v="Resident Evil: AfterlifeÂ "/>
    <x v="2"/>
  </r>
  <r>
    <s v="Resident Evil: AfterlifeÂ "/>
    <x v="17"/>
  </r>
  <r>
    <s v="Resident Evil: AfterlifeÂ "/>
    <x v="4"/>
  </r>
  <r>
    <s v="Red TailsÂ "/>
    <x v="1"/>
  </r>
  <r>
    <s v="Red TailsÂ "/>
    <x v="2"/>
  </r>
  <r>
    <s v="Red TailsÂ "/>
    <x v="13"/>
  </r>
  <r>
    <s v="Red TailsÂ "/>
    <x v="14"/>
  </r>
  <r>
    <s v="Red TailsÂ "/>
    <x v="18"/>
  </r>
  <r>
    <s v="The Devil's AdvocateÂ "/>
    <x v="13"/>
  </r>
  <r>
    <s v="The Devil's AdvocateÂ "/>
    <x v="11"/>
  </r>
  <r>
    <s v="The Devil's AdvocateÂ "/>
    <x v="5"/>
  </r>
  <r>
    <s v="That's My BoyÂ "/>
    <x v="8"/>
  </r>
  <r>
    <s v="DragonHeartÂ "/>
    <x v="1"/>
  </r>
  <r>
    <s v="DragonHeartÂ "/>
    <x v="2"/>
  </r>
  <r>
    <s v="DragonHeartÂ "/>
    <x v="3"/>
  </r>
  <r>
    <s v="After the SunsetÂ "/>
    <x v="1"/>
  </r>
  <r>
    <s v="After the SunsetÂ "/>
    <x v="8"/>
  </r>
  <r>
    <s v="After the SunsetÂ "/>
    <x v="16"/>
  </r>
  <r>
    <s v="After the SunsetÂ "/>
    <x v="13"/>
  </r>
  <r>
    <s v="Ghost Rider: Spirit of VengeanceÂ "/>
    <x v="1"/>
  </r>
  <r>
    <s v="Ghost Rider: Spirit of VengeanceÂ "/>
    <x v="3"/>
  </r>
  <r>
    <s v="Ghost Rider: Spirit of VengeanceÂ "/>
    <x v="5"/>
  </r>
  <r>
    <s v="Captain Corelli's MandolinÂ "/>
    <x v="13"/>
  </r>
  <r>
    <s v="Captain Corelli's MandolinÂ "/>
    <x v="20"/>
  </r>
  <r>
    <s v="Captain Corelli's MandolinÂ "/>
    <x v="6"/>
  </r>
  <r>
    <s v="Captain Corelli's MandolinÂ "/>
    <x v="18"/>
  </r>
  <r>
    <s v="The PacifierÂ "/>
    <x v="1"/>
  </r>
  <r>
    <s v="The PacifierÂ "/>
    <x v="8"/>
  </r>
  <r>
    <s v="The PacifierÂ "/>
    <x v="13"/>
  </r>
  <r>
    <s v="The PacifierÂ "/>
    <x v="9"/>
  </r>
  <r>
    <s v="The PacifierÂ "/>
    <x v="5"/>
  </r>
  <r>
    <s v="Walking TallÂ "/>
    <x v="1"/>
  </r>
  <r>
    <s v="Walking TallÂ "/>
    <x v="16"/>
  </r>
  <r>
    <s v="Forrest GumpÂ "/>
    <x v="8"/>
  </r>
  <r>
    <s v="Forrest GumpÂ "/>
    <x v="13"/>
  </r>
  <r>
    <s v="Alvin and the ChipmunksÂ "/>
    <x v="7"/>
  </r>
  <r>
    <s v="Alvin and the ChipmunksÂ "/>
    <x v="8"/>
  </r>
  <r>
    <s v="Alvin and the ChipmunksÂ "/>
    <x v="9"/>
  </r>
  <r>
    <s v="Alvin and the ChipmunksÂ "/>
    <x v="3"/>
  </r>
  <r>
    <s v="Alvin and the ChipmunksÂ "/>
    <x v="20"/>
  </r>
  <r>
    <s v="Meet the ParentsÂ "/>
    <x v="8"/>
  </r>
  <r>
    <s v="PocahontasÂ "/>
    <x v="2"/>
  </r>
  <r>
    <s v="PocahontasÂ "/>
    <x v="7"/>
  </r>
  <r>
    <s v="PocahontasÂ "/>
    <x v="13"/>
  </r>
  <r>
    <s v="PocahontasÂ "/>
    <x v="9"/>
  </r>
  <r>
    <s v="PocahontasÂ "/>
    <x v="14"/>
  </r>
  <r>
    <s v="PocahontasÂ "/>
    <x v="10"/>
  </r>
  <r>
    <s v="PocahontasÂ "/>
    <x v="6"/>
  </r>
  <r>
    <s v="SupermanÂ "/>
    <x v="1"/>
  </r>
  <r>
    <s v="SupermanÂ "/>
    <x v="2"/>
  </r>
  <r>
    <s v="SupermanÂ "/>
    <x v="13"/>
  </r>
  <r>
    <s v="SupermanÂ "/>
    <x v="6"/>
  </r>
  <r>
    <s v="SupermanÂ "/>
    <x v="4"/>
  </r>
  <r>
    <s v="The Nutty ProfessorÂ "/>
    <x v="8"/>
  </r>
  <r>
    <s v="The Nutty ProfessorÂ "/>
    <x v="6"/>
  </r>
  <r>
    <s v="The Nutty ProfessorÂ "/>
    <x v="4"/>
  </r>
  <r>
    <s v="HitchÂ "/>
    <x v="8"/>
  </r>
  <r>
    <s v="HitchÂ "/>
    <x v="6"/>
  </r>
  <r>
    <s v="George of the JungleÂ "/>
    <x v="1"/>
  </r>
  <r>
    <s v="George of the JungleÂ "/>
    <x v="2"/>
  </r>
  <r>
    <s v="George of the JungleÂ "/>
    <x v="8"/>
  </r>
  <r>
    <s v="George of the JungleÂ "/>
    <x v="9"/>
  </r>
  <r>
    <s v="George of the JungleÂ "/>
    <x v="6"/>
  </r>
  <r>
    <s v="American WeddingÂ "/>
    <x v="8"/>
  </r>
  <r>
    <s v="American WeddingÂ "/>
    <x v="6"/>
  </r>
  <r>
    <s v="Captain PhillipsÂ "/>
    <x v="19"/>
  </r>
  <r>
    <s v="Captain PhillipsÂ "/>
    <x v="13"/>
  </r>
  <r>
    <s v="Captain PhillipsÂ "/>
    <x v="5"/>
  </r>
  <r>
    <s v="Date NightÂ "/>
    <x v="8"/>
  </r>
  <r>
    <s v="Date NightÂ "/>
    <x v="16"/>
  </r>
  <r>
    <s v="Date NightÂ "/>
    <x v="6"/>
  </r>
  <r>
    <s v="Date NightÂ "/>
    <x v="5"/>
  </r>
  <r>
    <s v="CasperÂ "/>
    <x v="8"/>
  </r>
  <r>
    <s v="CasperÂ "/>
    <x v="9"/>
  </r>
  <r>
    <s v="CasperÂ "/>
    <x v="3"/>
  </r>
  <r>
    <s v="The EqualizerÂ "/>
    <x v="1"/>
  </r>
  <r>
    <s v="The EqualizerÂ "/>
    <x v="16"/>
  </r>
  <r>
    <s v="The EqualizerÂ "/>
    <x v="5"/>
  </r>
  <r>
    <s v="Maid in ManhattanÂ "/>
    <x v="8"/>
  </r>
  <r>
    <s v="Maid in ManhattanÂ "/>
    <x v="13"/>
  </r>
  <r>
    <s v="Maid in ManhattanÂ "/>
    <x v="6"/>
  </r>
  <r>
    <s v="Crimson TideÂ "/>
    <x v="1"/>
  </r>
  <r>
    <s v="Crimson TideÂ "/>
    <x v="13"/>
  </r>
  <r>
    <s v="Crimson TideÂ "/>
    <x v="5"/>
  </r>
  <r>
    <s v="Crimson TideÂ "/>
    <x v="18"/>
  </r>
  <r>
    <s v="The Pursuit of HappynessÂ "/>
    <x v="19"/>
  </r>
  <r>
    <s v="The Pursuit of HappynessÂ "/>
    <x v="13"/>
  </r>
  <r>
    <s v="FlightplanÂ "/>
    <x v="13"/>
  </r>
  <r>
    <s v="FlightplanÂ "/>
    <x v="11"/>
  </r>
  <r>
    <s v="FlightplanÂ "/>
    <x v="5"/>
  </r>
  <r>
    <s v="DisclosureÂ "/>
    <x v="13"/>
  </r>
  <r>
    <s v="DisclosureÂ "/>
    <x v="5"/>
  </r>
  <r>
    <s v="City of AngelsÂ "/>
    <x v="13"/>
  </r>
  <r>
    <s v="City of AngelsÂ "/>
    <x v="3"/>
  </r>
  <r>
    <s v="City of AngelsÂ "/>
    <x v="6"/>
  </r>
  <r>
    <s v="Kill Bill: Vol. 1Â "/>
    <x v="1"/>
  </r>
  <r>
    <s v="BowfingerÂ "/>
    <x v="8"/>
  </r>
  <r>
    <s v="Kill Bill: Vol. 2Â "/>
    <x v="1"/>
  </r>
  <r>
    <s v="Kill Bill: Vol. 2Â "/>
    <x v="16"/>
  </r>
  <r>
    <s v="Kill Bill: Vol. 2Â "/>
    <x v="13"/>
  </r>
  <r>
    <s v="Kill Bill: Vol. 2Â "/>
    <x v="5"/>
  </r>
  <r>
    <s v="Tango &amp; CashÂ "/>
    <x v="1"/>
  </r>
  <r>
    <s v="Tango &amp; CashÂ "/>
    <x v="8"/>
  </r>
  <r>
    <s v="Tango &amp; CashÂ "/>
    <x v="16"/>
  </r>
  <r>
    <s v="Tango &amp; CashÂ "/>
    <x v="5"/>
  </r>
  <r>
    <s v="Death Becomes HerÂ "/>
    <x v="8"/>
  </r>
  <r>
    <s v="Death Becomes HerÂ "/>
    <x v="3"/>
  </r>
  <r>
    <s v="Death Becomes HerÂ "/>
    <x v="17"/>
  </r>
  <r>
    <s v="Shanghai NoonÂ "/>
    <x v="1"/>
  </r>
  <r>
    <s v="Shanghai NoonÂ "/>
    <x v="2"/>
  </r>
  <r>
    <s v="Shanghai NoonÂ "/>
    <x v="8"/>
  </r>
  <r>
    <s v="Shanghai NoonÂ "/>
    <x v="12"/>
  </r>
  <r>
    <s v="Executive DecisionÂ "/>
    <x v="1"/>
  </r>
  <r>
    <s v="Executive DecisionÂ "/>
    <x v="2"/>
  </r>
  <r>
    <s v="Executive DecisionÂ "/>
    <x v="5"/>
  </r>
  <r>
    <s v="Mr. Popper's PenguinsÂ "/>
    <x v="8"/>
  </r>
  <r>
    <s v="Mr. Popper's PenguinsÂ "/>
    <x v="9"/>
  </r>
  <r>
    <s v="Mr. Popper's PenguinsÂ "/>
    <x v="3"/>
  </r>
  <r>
    <s v="The Forbidden KingdomÂ "/>
    <x v="1"/>
  </r>
  <r>
    <s v="The Forbidden KingdomÂ "/>
    <x v="2"/>
  </r>
  <r>
    <s v="The Forbidden KingdomÂ "/>
    <x v="3"/>
  </r>
  <r>
    <s v="Free BirdsÂ "/>
    <x v="2"/>
  </r>
  <r>
    <s v="Free BirdsÂ "/>
    <x v="7"/>
  </r>
  <r>
    <s v="Free BirdsÂ "/>
    <x v="8"/>
  </r>
  <r>
    <s v="Free BirdsÂ "/>
    <x v="9"/>
  </r>
  <r>
    <s v="Alien 3Â "/>
    <x v="1"/>
  </r>
  <r>
    <s v="Alien 3Â "/>
    <x v="17"/>
  </r>
  <r>
    <s v="Alien 3Â "/>
    <x v="4"/>
  </r>
  <r>
    <s v="EvitaÂ "/>
    <x v="19"/>
  </r>
  <r>
    <s v="EvitaÂ "/>
    <x v="13"/>
  </r>
  <r>
    <s v="EvitaÂ "/>
    <x v="14"/>
  </r>
  <r>
    <s v="EvitaÂ "/>
    <x v="10"/>
  </r>
  <r>
    <s v="RoninÂ "/>
    <x v="1"/>
  </r>
  <r>
    <s v="RoninÂ "/>
    <x v="2"/>
  </r>
  <r>
    <s v="RoninÂ "/>
    <x v="16"/>
  </r>
  <r>
    <s v="RoninÂ "/>
    <x v="5"/>
  </r>
  <r>
    <s v="The Ghost and the DarknessÂ "/>
    <x v="2"/>
  </r>
  <r>
    <s v="The Ghost and the DarknessÂ "/>
    <x v="13"/>
  </r>
  <r>
    <s v="The Ghost and the DarknessÂ "/>
    <x v="17"/>
  </r>
  <r>
    <s v="The Ghost and the DarknessÂ "/>
    <x v="5"/>
  </r>
  <r>
    <s v="PaddingtonÂ "/>
    <x v="7"/>
  </r>
  <r>
    <s v="PaddingtonÂ "/>
    <x v="8"/>
  </r>
  <r>
    <s v="PaddingtonÂ "/>
    <x v="9"/>
  </r>
  <r>
    <s v="PaddingtonÂ "/>
    <x v="3"/>
  </r>
  <r>
    <s v="The WatchÂ "/>
    <x v="1"/>
  </r>
  <r>
    <s v="The WatchÂ "/>
    <x v="8"/>
  </r>
  <r>
    <s v="The WatchÂ "/>
    <x v="4"/>
  </r>
  <r>
    <s v="The HuntedÂ "/>
    <x v="1"/>
  </r>
  <r>
    <s v="The HuntedÂ "/>
    <x v="16"/>
  </r>
  <r>
    <s v="The HuntedÂ "/>
    <x v="13"/>
  </r>
  <r>
    <s v="The HuntedÂ "/>
    <x v="5"/>
  </r>
  <r>
    <s v="InstinctÂ "/>
    <x v="13"/>
  </r>
  <r>
    <s v="InstinctÂ "/>
    <x v="5"/>
  </r>
  <r>
    <s v="Stuck on YouÂ "/>
    <x v="8"/>
  </r>
  <r>
    <s v="Semi-ProÂ "/>
    <x v="8"/>
  </r>
  <r>
    <s v="Semi-ProÂ "/>
    <x v="15"/>
  </r>
  <r>
    <s v="The Pirates! Band of MisfitsÂ "/>
    <x v="2"/>
  </r>
  <r>
    <s v="The Pirates! Band of MisfitsÂ "/>
    <x v="7"/>
  </r>
  <r>
    <s v="The Pirates! Band of MisfitsÂ "/>
    <x v="8"/>
  </r>
  <r>
    <s v="The Pirates! Band of MisfitsÂ "/>
    <x v="9"/>
  </r>
  <r>
    <s v="ChangelingÂ "/>
    <x v="16"/>
  </r>
  <r>
    <s v="ChangelingÂ "/>
    <x v="13"/>
  </r>
  <r>
    <s v="ChangelingÂ "/>
    <x v="11"/>
  </r>
  <r>
    <s v="ChangelingÂ "/>
    <x v="5"/>
  </r>
  <r>
    <s v="Chain ReactionÂ "/>
    <x v="1"/>
  </r>
  <r>
    <s v="Chain ReactionÂ "/>
    <x v="13"/>
  </r>
  <r>
    <s v="Chain ReactionÂ "/>
    <x v="4"/>
  </r>
  <r>
    <s v="Chain ReactionÂ "/>
    <x v="5"/>
  </r>
  <r>
    <s v="The FanÂ "/>
    <x v="1"/>
  </r>
  <r>
    <s v="The FanÂ "/>
    <x v="13"/>
  </r>
  <r>
    <s v="The FanÂ "/>
    <x v="15"/>
  </r>
  <r>
    <s v="The FanÂ "/>
    <x v="5"/>
  </r>
  <r>
    <s v="The Phantom of the OperaÂ "/>
    <x v="13"/>
  </r>
  <r>
    <s v="The Phantom of the OperaÂ "/>
    <x v="10"/>
  </r>
  <r>
    <s v="The Phantom of the OperaÂ "/>
    <x v="6"/>
  </r>
  <r>
    <s v="The Phantom of the OperaÂ "/>
    <x v="5"/>
  </r>
  <r>
    <s v="Elizabeth: The Golden AgeÂ "/>
    <x v="19"/>
  </r>
  <r>
    <s v="Elizabeth: The Golden AgeÂ "/>
    <x v="13"/>
  </r>
  <r>
    <s v="Elizabeth: The Golden AgeÂ "/>
    <x v="14"/>
  </r>
  <r>
    <s v="Elizabeth: The Golden AgeÂ "/>
    <x v="18"/>
  </r>
  <r>
    <s v="Ã†on FluxÂ "/>
    <x v="1"/>
  </r>
  <r>
    <s v="Ã†on FluxÂ "/>
    <x v="4"/>
  </r>
  <r>
    <s v="Gods and GeneralsÂ "/>
    <x v="13"/>
  </r>
  <r>
    <s v="Gods and GeneralsÂ "/>
    <x v="14"/>
  </r>
  <r>
    <s v="Gods and GeneralsÂ "/>
    <x v="18"/>
  </r>
  <r>
    <s v="TurbulenceÂ "/>
    <x v="1"/>
  </r>
  <r>
    <s v="TurbulenceÂ "/>
    <x v="5"/>
  </r>
  <r>
    <s v="Imagine ThatÂ "/>
    <x v="8"/>
  </r>
  <r>
    <s v="Imagine ThatÂ "/>
    <x v="13"/>
  </r>
  <r>
    <s v="Imagine ThatÂ "/>
    <x v="9"/>
  </r>
  <r>
    <s v="Imagine ThatÂ "/>
    <x v="3"/>
  </r>
  <r>
    <s v="Muppets Most WantedÂ "/>
    <x v="2"/>
  </r>
  <r>
    <s v="Muppets Most WantedÂ "/>
    <x v="8"/>
  </r>
  <r>
    <s v="Muppets Most WantedÂ "/>
    <x v="16"/>
  </r>
  <r>
    <s v="Muppets Most WantedÂ "/>
    <x v="9"/>
  </r>
  <r>
    <s v="Muppets Most WantedÂ "/>
    <x v="10"/>
  </r>
  <r>
    <s v="ThunderbirdsÂ "/>
    <x v="1"/>
  </r>
  <r>
    <s v="ThunderbirdsÂ "/>
    <x v="2"/>
  </r>
  <r>
    <s v="ThunderbirdsÂ "/>
    <x v="8"/>
  </r>
  <r>
    <s v="ThunderbirdsÂ "/>
    <x v="9"/>
  </r>
  <r>
    <s v="ThunderbirdsÂ "/>
    <x v="4"/>
  </r>
  <r>
    <s v="BurlesqueÂ "/>
    <x v="13"/>
  </r>
  <r>
    <s v="BurlesqueÂ "/>
    <x v="20"/>
  </r>
  <r>
    <s v="BurlesqueÂ "/>
    <x v="10"/>
  </r>
  <r>
    <s v="BurlesqueÂ "/>
    <x v="6"/>
  </r>
  <r>
    <s v="A Very Long EngagementÂ "/>
    <x v="13"/>
  </r>
  <r>
    <s v="A Very Long EngagementÂ "/>
    <x v="11"/>
  </r>
  <r>
    <s v="A Very Long EngagementÂ "/>
    <x v="6"/>
  </r>
  <r>
    <s v="A Very Long EngagementÂ "/>
    <x v="18"/>
  </r>
  <r>
    <s v="Blade IIÂ "/>
    <x v="1"/>
  </r>
  <r>
    <s v="Blade IIÂ "/>
    <x v="17"/>
  </r>
  <r>
    <s v="Blade IIÂ "/>
    <x v="4"/>
  </r>
  <r>
    <s v="Blade IIÂ "/>
    <x v="5"/>
  </r>
  <r>
    <s v="Seven PoundsÂ "/>
    <x v="13"/>
  </r>
  <r>
    <s v="Seven PoundsÂ "/>
    <x v="6"/>
  </r>
  <r>
    <s v="Bullet to the HeadÂ "/>
    <x v="1"/>
  </r>
  <r>
    <s v="Bullet to the HeadÂ "/>
    <x v="5"/>
  </r>
  <r>
    <s v="The Godfather: Part IIIÂ "/>
    <x v="16"/>
  </r>
  <r>
    <s v="The Godfather: Part IIIÂ "/>
    <x v="13"/>
  </r>
  <r>
    <s v="ElizabethtownÂ "/>
    <x v="8"/>
  </r>
  <r>
    <s v="ElizabethtownÂ "/>
    <x v="13"/>
  </r>
  <r>
    <s v="ElizabethtownÂ "/>
    <x v="6"/>
  </r>
  <r>
    <s v="You, Me and DupreeÂ "/>
    <x v="8"/>
  </r>
  <r>
    <s v="You, Me and DupreeÂ "/>
    <x v="6"/>
  </r>
  <r>
    <s v="Superman IIÂ "/>
    <x v="1"/>
  </r>
  <r>
    <s v="Superman IIÂ "/>
    <x v="2"/>
  </r>
  <r>
    <s v="Superman IIÂ "/>
    <x v="6"/>
  </r>
  <r>
    <s v="Superman IIÂ "/>
    <x v="4"/>
  </r>
  <r>
    <s v="GigliÂ "/>
    <x v="8"/>
  </r>
  <r>
    <s v="GigliÂ "/>
    <x v="16"/>
  </r>
  <r>
    <s v="GigliÂ "/>
    <x v="6"/>
  </r>
  <r>
    <s v="All the King's MenÂ "/>
    <x v="13"/>
  </r>
  <r>
    <s v="All the King's MenÂ "/>
    <x v="5"/>
  </r>
  <r>
    <s v="ShaftÂ "/>
    <x v="1"/>
  </r>
  <r>
    <s v="ShaftÂ "/>
    <x v="16"/>
  </r>
  <r>
    <s v="ShaftÂ "/>
    <x v="5"/>
  </r>
  <r>
    <s v="AnastasiaÂ "/>
    <x v="2"/>
  </r>
  <r>
    <s v="AnastasiaÂ "/>
    <x v="7"/>
  </r>
  <r>
    <s v="AnastasiaÂ "/>
    <x v="13"/>
  </r>
  <r>
    <s v="AnastasiaÂ "/>
    <x v="9"/>
  </r>
  <r>
    <s v="AnastasiaÂ "/>
    <x v="3"/>
  </r>
  <r>
    <s v="AnastasiaÂ "/>
    <x v="10"/>
  </r>
  <r>
    <s v="AnastasiaÂ "/>
    <x v="11"/>
  </r>
  <r>
    <s v="AnastasiaÂ "/>
    <x v="6"/>
  </r>
  <r>
    <s v="Moulin Rouge!Â "/>
    <x v="13"/>
  </r>
  <r>
    <s v="Moulin Rouge!Â "/>
    <x v="10"/>
  </r>
  <r>
    <s v="Moulin Rouge!Â "/>
    <x v="6"/>
  </r>
  <r>
    <s v="Domestic DisturbanceÂ "/>
    <x v="16"/>
  </r>
  <r>
    <s v="Domestic DisturbanceÂ "/>
    <x v="11"/>
  </r>
  <r>
    <s v="Domestic DisturbanceÂ "/>
    <x v="5"/>
  </r>
  <r>
    <s v="Black MassÂ "/>
    <x v="19"/>
  </r>
  <r>
    <s v="Black MassÂ "/>
    <x v="16"/>
  </r>
  <r>
    <s v="Black MassÂ "/>
    <x v="13"/>
  </r>
  <r>
    <s v="Flags of Our FathersÂ "/>
    <x v="13"/>
  </r>
  <r>
    <s v="Flags of Our FathersÂ "/>
    <x v="14"/>
  </r>
  <r>
    <s v="Flags of Our FathersÂ "/>
    <x v="18"/>
  </r>
  <r>
    <s v="Law Abiding CitizenÂ "/>
    <x v="16"/>
  </r>
  <r>
    <s v="Law Abiding CitizenÂ "/>
    <x v="13"/>
  </r>
  <r>
    <s v="Law Abiding CitizenÂ "/>
    <x v="5"/>
  </r>
  <r>
    <s v="GrindhouseÂ "/>
    <x v="1"/>
  </r>
  <r>
    <s v="GrindhouseÂ "/>
    <x v="17"/>
  </r>
  <r>
    <s v="GrindhouseÂ "/>
    <x v="5"/>
  </r>
  <r>
    <s v="BelovedÂ "/>
    <x v="13"/>
  </r>
  <r>
    <s v="BelovedÂ "/>
    <x v="14"/>
  </r>
  <r>
    <s v="BelovedÂ "/>
    <x v="17"/>
  </r>
  <r>
    <s v="Lucky YouÂ "/>
    <x v="13"/>
  </r>
  <r>
    <s v="Lucky YouÂ "/>
    <x v="6"/>
  </r>
  <r>
    <s v="Lucky YouÂ "/>
    <x v="15"/>
  </r>
  <r>
    <s v="Catch Me If You CanÂ "/>
    <x v="19"/>
  </r>
  <r>
    <s v="Catch Me If You CanÂ "/>
    <x v="16"/>
  </r>
  <r>
    <s v="Catch Me If You CanÂ "/>
    <x v="13"/>
  </r>
  <r>
    <s v="Zero Dark ThirtyÂ "/>
    <x v="13"/>
  </r>
  <r>
    <s v="Zero Dark ThirtyÂ "/>
    <x v="14"/>
  </r>
  <r>
    <s v="Zero Dark ThirtyÂ "/>
    <x v="5"/>
  </r>
  <r>
    <s v="The Break-UpÂ "/>
    <x v="8"/>
  </r>
  <r>
    <s v="The Break-UpÂ "/>
    <x v="13"/>
  </r>
  <r>
    <s v="The Break-UpÂ "/>
    <x v="6"/>
  </r>
  <r>
    <s v="Mamma Mia!Â "/>
    <x v="8"/>
  </r>
  <r>
    <s v="Mamma Mia!Â "/>
    <x v="9"/>
  </r>
  <r>
    <s v="Mamma Mia!Â "/>
    <x v="10"/>
  </r>
  <r>
    <s v="Mamma Mia!Â "/>
    <x v="6"/>
  </r>
  <r>
    <s v="Valentine's DayÂ "/>
    <x v="8"/>
  </r>
  <r>
    <s v="Valentine's DayÂ "/>
    <x v="6"/>
  </r>
  <r>
    <s v="The Dukes of HazzardÂ "/>
    <x v="1"/>
  </r>
  <r>
    <s v="The Dukes of HazzardÂ "/>
    <x v="2"/>
  </r>
  <r>
    <s v="The Dukes of HazzardÂ "/>
    <x v="8"/>
  </r>
  <r>
    <s v="The Thin Red LineÂ "/>
    <x v="13"/>
  </r>
  <r>
    <s v="The Thin Red LineÂ "/>
    <x v="18"/>
  </r>
  <r>
    <s v="The Change-UpÂ "/>
    <x v="8"/>
  </r>
  <r>
    <s v="The Change-UpÂ "/>
    <x v="3"/>
  </r>
  <r>
    <s v="Man on the MoonÂ "/>
    <x v="19"/>
  </r>
  <r>
    <s v="Man on the MoonÂ "/>
    <x v="8"/>
  </r>
  <r>
    <s v="Man on the MoonÂ "/>
    <x v="13"/>
  </r>
  <r>
    <s v="CasinoÂ "/>
    <x v="19"/>
  </r>
  <r>
    <s v="CasinoÂ "/>
    <x v="16"/>
  </r>
  <r>
    <s v="CasinoÂ "/>
    <x v="13"/>
  </r>
  <r>
    <s v="From Paris with LoveÂ "/>
    <x v="1"/>
  </r>
  <r>
    <s v="From Paris with LoveÂ "/>
    <x v="5"/>
  </r>
  <r>
    <s v="Bulletproof MonkÂ "/>
    <x v="1"/>
  </r>
  <r>
    <s v="Bulletproof MonkÂ "/>
    <x v="8"/>
  </r>
  <r>
    <s v="Bulletproof MonkÂ "/>
    <x v="3"/>
  </r>
  <r>
    <s v="Me, Myself &amp; IreneÂ "/>
    <x v="8"/>
  </r>
  <r>
    <s v="BarnyardÂ "/>
    <x v="7"/>
  </r>
  <r>
    <s v="BarnyardÂ "/>
    <x v="8"/>
  </r>
  <r>
    <s v="BarnyardÂ "/>
    <x v="9"/>
  </r>
  <r>
    <s v="The Twilight Saga: New MoonÂ "/>
    <x v="2"/>
  </r>
  <r>
    <s v="The Twilight Saga: New MoonÂ "/>
    <x v="13"/>
  </r>
  <r>
    <s v="The Twilight Saga: New MoonÂ "/>
    <x v="3"/>
  </r>
  <r>
    <s v="The Twilight Saga: New MoonÂ "/>
    <x v="6"/>
  </r>
  <r>
    <s v="ShrekÂ "/>
    <x v="2"/>
  </r>
  <r>
    <s v="ShrekÂ "/>
    <x v="7"/>
  </r>
  <r>
    <s v="ShrekÂ "/>
    <x v="8"/>
  </r>
  <r>
    <s v="ShrekÂ "/>
    <x v="9"/>
  </r>
  <r>
    <s v="ShrekÂ "/>
    <x v="3"/>
  </r>
  <r>
    <s v="The Adjustment BureauÂ "/>
    <x v="6"/>
  </r>
  <r>
    <s v="The Adjustment BureauÂ "/>
    <x v="4"/>
  </r>
  <r>
    <s v="The Adjustment BureauÂ "/>
    <x v="5"/>
  </r>
  <r>
    <s v="Robin Hood: Prince of ThievesÂ "/>
    <x v="1"/>
  </r>
  <r>
    <s v="Robin Hood: Prince of ThievesÂ "/>
    <x v="2"/>
  </r>
  <r>
    <s v="Robin Hood: Prince of ThievesÂ "/>
    <x v="13"/>
  </r>
  <r>
    <s v="Robin Hood: Prince of ThievesÂ "/>
    <x v="6"/>
  </r>
  <r>
    <s v="Jerry MaguireÂ "/>
    <x v="8"/>
  </r>
  <r>
    <s v="Jerry MaguireÂ "/>
    <x v="13"/>
  </r>
  <r>
    <s v="Jerry MaguireÂ "/>
    <x v="6"/>
  </r>
  <r>
    <s v="Jerry MaguireÂ "/>
    <x v="15"/>
  </r>
  <r>
    <s v="TedÂ "/>
    <x v="8"/>
  </r>
  <r>
    <s v="TedÂ "/>
    <x v="3"/>
  </r>
  <r>
    <s v="As Good as It GetsÂ "/>
    <x v="8"/>
  </r>
  <r>
    <s v="As Good as It GetsÂ "/>
    <x v="13"/>
  </r>
  <r>
    <s v="As Good as It GetsÂ "/>
    <x v="6"/>
  </r>
  <r>
    <s v="Patch AdamsÂ "/>
    <x v="19"/>
  </r>
  <r>
    <s v="Patch AdamsÂ "/>
    <x v="8"/>
  </r>
  <r>
    <s v="Patch AdamsÂ "/>
    <x v="13"/>
  </r>
  <r>
    <s v="Patch AdamsÂ "/>
    <x v="6"/>
  </r>
  <r>
    <s v="Anchorman 2: The Legend ContinuesÂ "/>
    <x v="8"/>
  </r>
  <r>
    <s v="Mr. DeedsÂ "/>
    <x v="8"/>
  </r>
  <r>
    <s v="Mr. DeedsÂ "/>
    <x v="6"/>
  </r>
  <r>
    <s v="Super 8Â "/>
    <x v="11"/>
  </r>
  <r>
    <s v="Super 8Â "/>
    <x v="4"/>
  </r>
  <r>
    <s v="Super 8Â "/>
    <x v="5"/>
  </r>
  <r>
    <s v="Erin BrockovichÂ "/>
    <x v="19"/>
  </r>
  <r>
    <s v="Erin BrockovichÂ "/>
    <x v="13"/>
  </r>
  <r>
    <s v="How to Lose a Guy in 10 DaysÂ "/>
    <x v="8"/>
  </r>
  <r>
    <s v="How to Lose a Guy in 10 DaysÂ "/>
    <x v="6"/>
  </r>
  <r>
    <s v="22 Jump StreetÂ "/>
    <x v="1"/>
  </r>
  <r>
    <s v="22 Jump StreetÂ "/>
    <x v="8"/>
  </r>
  <r>
    <s v="22 Jump StreetÂ "/>
    <x v="16"/>
  </r>
  <r>
    <s v="Interview with the Vampire: The Vampire ChroniclesÂ "/>
    <x v="13"/>
  </r>
  <r>
    <s v="Interview with the Vampire: The Vampire ChroniclesÂ "/>
    <x v="3"/>
  </r>
  <r>
    <s v="Interview with the Vampire: The Vampire ChroniclesÂ "/>
    <x v="17"/>
  </r>
  <r>
    <s v="Yes ManÂ "/>
    <x v="8"/>
  </r>
  <r>
    <s v="Yes ManÂ "/>
    <x v="6"/>
  </r>
  <r>
    <s v="Central IntelligenceÂ "/>
    <x v="1"/>
  </r>
  <r>
    <s v="Central IntelligenceÂ "/>
    <x v="8"/>
  </r>
  <r>
    <s v="Central IntelligenceÂ "/>
    <x v="16"/>
  </r>
  <r>
    <s v="StepmomÂ "/>
    <x v="8"/>
  </r>
  <r>
    <s v="StepmomÂ "/>
    <x v="13"/>
  </r>
  <r>
    <s v="Daddy's HomeÂ "/>
    <x v="8"/>
  </r>
  <r>
    <s v="Daddy's HomeÂ "/>
    <x v="9"/>
  </r>
  <r>
    <s v="Into the WoodsÂ "/>
    <x v="2"/>
  </r>
  <r>
    <s v="Into the WoodsÂ "/>
    <x v="8"/>
  </r>
  <r>
    <s v="Into the WoodsÂ "/>
    <x v="13"/>
  </r>
  <r>
    <s v="Into the WoodsÂ "/>
    <x v="3"/>
  </r>
  <r>
    <s v="Into the WoodsÂ "/>
    <x v="10"/>
  </r>
  <r>
    <s v="Inside ManÂ "/>
    <x v="16"/>
  </r>
  <r>
    <s v="Inside ManÂ "/>
    <x v="13"/>
  </r>
  <r>
    <s v="Inside ManÂ "/>
    <x v="11"/>
  </r>
  <r>
    <s v="Inside ManÂ "/>
    <x v="5"/>
  </r>
  <r>
    <s v="PaybackÂ "/>
    <x v="1"/>
  </r>
  <r>
    <s v="PaybackÂ "/>
    <x v="16"/>
  </r>
  <r>
    <s v="PaybackÂ "/>
    <x v="13"/>
  </r>
  <r>
    <s v="PaybackÂ "/>
    <x v="5"/>
  </r>
  <r>
    <s v="CongoÂ "/>
    <x v="1"/>
  </r>
  <r>
    <s v="CongoÂ "/>
    <x v="2"/>
  </r>
  <r>
    <s v="CongoÂ "/>
    <x v="11"/>
  </r>
  <r>
    <s v="CongoÂ "/>
    <x v="4"/>
  </r>
  <r>
    <s v="KnowingÂ "/>
    <x v="13"/>
  </r>
  <r>
    <s v="KnowingÂ "/>
    <x v="11"/>
  </r>
  <r>
    <s v="KnowingÂ "/>
    <x v="4"/>
  </r>
  <r>
    <s v="KnowingÂ "/>
    <x v="5"/>
  </r>
  <r>
    <s v="Failure to LaunchÂ "/>
    <x v="8"/>
  </r>
  <r>
    <s v="Failure to LaunchÂ "/>
    <x v="6"/>
  </r>
  <r>
    <s v="Crazy, Stupid, Love.Â "/>
    <x v="8"/>
  </r>
  <r>
    <s v="Crazy, Stupid, Love.Â "/>
    <x v="13"/>
  </r>
  <r>
    <s v="Crazy, Stupid, Love.Â "/>
    <x v="6"/>
  </r>
  <r>
    <s v="GarfieldÂ "/>
    <x v="7"/>
  </r>
  <r>
    <s v="GarfieldÂ "/>
    <x v="8"/>
  </r>
  <r>
    <s v="GarfieldÂ "/>
    <x v="9"/>
  </r>
  <r>
    <s v="GarfieldÂ "/>
    <x v="3"/>
  </r>
  <r>
    <s v="Christmas with the KranksÂ "/>
    <x v="8"/>
  </r>
  <r>
    <s v="Christmas with the KranksÂ "/>
    <x v="9"/>
  </r>
  <r>
    <s v="MoneyballÂ "/>
    <x v="19"/>
  </r>
  <r>
    <s v="MoneyballÂ "/>
    <x v="13"/>
  </r>
  <r>
    <s v="MoneyballÂ "/>
    <x v="15"/>
  </r>
  <r>
    <s v="OutbreakÂ "/>
    <x v="1"/>
  </r>
  <r>
    <s v="OutbreakÂ "/>
    <x v="13"/>
  </r>
  <r>
    <s v="OutbreakÂ "/>
    <x v="5"/>
  </r>
  <r>
    <s v="Non-StopÂ "/>
    <x v="1"/>
  </r>
  <r>
    <s v="Non-StopÂ "/>
    <x v="11"/>
  </r>
  <r>
    <s v="Non-StopÂ "/>
    <x v="5"/>
  </r>
  <r>
    <s v="Race to Witch MountainÂ "/>
    <x v="1"/>
  </r>
  <r>
    <s v="Race to Witch MountainÂ "/>
    <x v="2"/>
  </r>
  <r>
    <s v="Race to Witch MountainÂ "/>
    <x v="9"/>
  </r>
  <r>
    <s v="Race to Witch MountainÂ "/>
    <x v="3"/>
  </r>
  <r>
    <s v="Race to Witch MountainÂ "/>
    <x v="4"/>
  </r>
  <r>
    <s v="Race to Witch MountainÂ "/>
    <x v="5"/>
  </r>
  <r>
    <s v="V for VendettaÂ "/>
    <x v="1"/>
  </r>
  <r>
    <s v="V for VendettaÂ "/>
    <x v="13"/>
  </r>
  <r>
    <s v="V for VendettaÂ "/>
    <x v="5"/>
  </r>
  <r>
    <s v="Shanghai KnightsÂ "/>
    <x v="1"/>
  </r>
  <r>
    <s v="Shanghai KnightsÂ "/>
    <x v="2"/>
  </r>
  <r>
    <s v="Shanghai KnightsÂ "/>
    <x v="8"/>
  </r>
  <r>
    <s v="Curious GeorgeÂ "/>
    <x v="2"/>
  </r>
  <r>
    <s v="Curious GeorgeÂ "/>
    <x v="7"/>
  </r>
  <r>
    <s v="Curious GeorgeÂ "/>
    <x v="8"/>
  </r>
  <r>
    <s v="Curious GeorgeÂ "/>
    <x v="9"/>
  </r>
  <r>
    <s v="Herbie Fully LoadedÂ "/>
    <x v="2"/>
  </r>
  <r>
    <s v="Herbie Fully LoadedÂ "/>
    <x v="8"/>
  </r>
  <r>
    <s v="Herbie Fully LoadedÂ "/>
    <x v="9"/>
  </r>
  <r>
    <s v="Herbie Fully LoadedÂ "/>
    <x v="3"/>
  </r>
  <r>
    <s v="Herbie Fully LoadedÂ "/>
    <x v="6"/>
  </r>
  <r>
    <s v="Herbie Fully LoadedÂ "/>
    <x v="15"/>
  </r>
  <r>
    <s v="Don't Say a WordÂ "/>
    <x v="16"/>
  </r>
  <r>
    <s v="Don't Say a WordÂ "/>
    <x v="13"/>
  </r>
  <r>
    <s v="Don't Say a WordÂ "/>
    <x v="11"/>
  </r>
  <r>
    <s v="Don't Say a WordÂ "/>
    <x v="5"/>
  </r>
  <r>
    <s v="Hansel &amp; Gretel: Witch HuntersÂ "/>
    <x v="1"/>
  </r>
  <r>
    <s v="Hansel &amp; Gretel: Witch HuntersÂ "/>
    <x v="3"/>
  </r>
  <r>
    <s v="Hansel &amp; Gretel: Witch HuntersÂ "/>
    <x v="17"/>
  </r>
  <r>
    <s v="UnfaithfulÂ "/>
    <x v="13"/>
  </r>
  <r>
    <s v="UnfaithfulÂ "/>
    <x v="5"/>
  </r>
  <r>
    <s v="I Am Number FourÂ "/>
    <x v="1"/>
  </r>
  <r>
    <s v="I Am Number FourÂ "/>
    <x v="2"/>
  </r>
  <r>
    <s v="I Am Number FourÂ "/>
    <x v="4"/>
  </r>
  <r>
    <s v="I Am Number FourÂ "/>
    <x v="5"/>
  </r>
  <r>
    <s v="SyrianaÂ "/>
    <x v="13"/>
  </r>
  <r>
    <s v="SyrianaÂ "/>
    <x v="5"/>
  </r>
  <r>
    <s v="13 HoursÂ "/>
    <x v="1"/>
  </r>
  <r>
    <s v="13 HoursÂ "/>
    <x v="13"/>
  </r>
  <r>
    <s v="13 HoursÂ "/>
    <x v="5"/>
  </r>
  <r>
    <s v="13 HoursÂ "/>
    <x v="18"/>
  </r>
  <r>
    <s v="The Book of LifeÂ "/>
    <x v="2"/>
  </r>
  <r>
    <s v="The Book of LifeÂ "/>
    <x v="7"/>
  </r>
  <r>
    <s v="The Book of LifeÂ "/>
    <x v="8"/>
  </r>
  <r>
    <s v="The Book of LifeÂ "/>
    <x v="9"/>
  </r>
  <r>
    <s v="The Book of LifeÂ "/>
    <x v="3"/>
  </r>
  <r>
    <s v="The Book of LifeÂ "/>
    <x v="6"/>
  </r>
  <r>
    <s v="FirewallÂ "/>
    <x v="16"/>
  </r>
  <r>
    <s v="FirewallÂ "/>
    <x v="5"/>
  </r>
  <r>
    <s v="Absolute PowerÂ "/>
    <x v="1"/>
  </r>
  <r>
    <s v="Absolute PowerÂ "/>
    <x v="16"/>
  </r>
  <r>
    <s v="Absolute PowerÂ "/>
    <x v="13"/>
  </r>
  <r>
    <s v="Absolute PowerÂ "/>
    <x v="5"/>
  </r>
  <r>
    <s v="G.I. JaneÂ "/>
    <x v="1"/>
  </r>
  <r>
    <s v="G.I. JaneÂ "/>
    <x v="13"/>
  </r>
  <r>
    <s v="G.I. JaneÂ "/>
    <x v="18"/>
  </r>
  <r>
    <s v="The GameÂ "/>
    <x v="13"/>
  </r>
  <r>
    <s v="The GameÂ "/>
    <x v="11"/>
  </r>
  <r>
    <s v="The GameÂ "/>
    <x v="5"/>
  </r>
  <r>
    <s v="Silent HillÂ "/>
    <x v="2"/>
  </r>
  <r>
    <s v="Silent HillÂ "/>
    <x v="17"/>
  </r>
  <r>
    <s v="Silent HillÂ "/>
    <x v="11"/>
  </r>
  <r>
    <s v="The ReplacementsÂ "/>
    <x v="8"/>
  </r>
  <r>
    <s v="The ReplacementsÂ "/>
    <x v="15"/>
  </r>
  <r>
    <s v="American ReunionÂ "/>
    <x v="8"/>
  </r>
  <r>
    <s v="The NegotiatorÂ "/>
    <x v="1"/>
  </r>
  <r>
    <s v="The NegotiatorÂ "/>
    <x v="16"/>
  </r>
  <r>
    <s v="The NegotiatorÂ "/>
    <x v="13"/>
  </r>
  <r>
    <s v="The NegotiatorÂ "/>
    <x v="11"/>
  </r>
  <r>
    <s v="The NegotiatorÂ "/>
    <x v="5"/>
  </r>
  <r>
    <s v="Into the StormÂ "/>
    <x v="1"/>
  </r>
  <r>
    <s v="Into the StormÂ "/>
    <x v="5"/>
  </r>
  <r>
    <s v="Beverly Hills Cop IIIÂ "/>
    <x v="1"/>
  </r>
  <r>
    <s v="Beverly Hills Cop IIIÂ "/>
    <x v="8"/>
  </r>
  <r>
    <s v="Beverly Hills Cop IIIÂ "/>
    <x v="16"/>
  </r>
  <r>
    <s v="Beverly Hills Cop IIIÂ "/>
    <x v="5"/>
  </r>
  <r>
    <s v="Gremlins 2: The New BatchÂ "/>
    <x v="8"/>
  </r>
  <r>
    <s v="Gremlins 2: The New BatchÂ "/>
    <x v="3"/>
  </r>
  <r>
    <s v="Gremlins 2: The New BatchÂ "/>
    <x v="17"/>
  </r>
  <r>
    <s v="The JudgeÂ "/>
    <x v="16"/>
  </r>
  <r>
    <s v="The JudgeÂ "/>
    <x v="13"/>
  </r>
  <r>
    <s v="The PeacemakerÂ "/>
    <x v="1"/>
  </r>
  <r>
    <s v="The PeacemakerÂ "/>
    <x v="5"/>
  </r>
  <r>
    <s v="Resident Evil: ApocalypseÂ "/>
    <x v="1"/>
  </r>
  <r>
    <s v="Resident Evil: ApocalypseÂ "/>
    <x v="17"/>
  </r>
  <r>
    <s v="Resident Evil: ApocalypseÂ "/>
    <x v="4"/>
  </r>
  <r>
    <s v="Resident Evil: ApocalypseÂ "/>
    <x v="5"/>
  </r>
  <r>
    <s v="Bridget Jones: The Edge of ReasonÂ "/>
    <x v="8"/>
  </r>
  <r>
    <s v="Bridget Jones: The Edge of ReasonÂ "/>
    <x v="13"/>
  </r>
  <r>
    <s v="Bridget Jones: The Edge of ReasonÂ "/>
    <x v="6"/>
  </r>
  <r>
    <s v="Out of TimeÂ "/>
    <x v="16"/>
  </r>
  <r>
    <s v="Out of TimeÂ "/>
    <x v="13"/>
  </r>
  <r>
    <s v="Out of TimeÂ "/>
    <x v="6"/>
  </r>
  <r>
    <s v="Out of TimeÂ "/>
    <x v="5"/>
  </r>
  <r>
    <s v="On Deadly GroundÂ "/>
    <x v="1"/>
  </r>
  <r>
    <s v="On Deadly GroundÂ "/>
    <x v="2"/>
  </r>
  <r>
    <s v="On Deadly GroundÂ "/>
    <x v="5"/>
  </r>
  <r>
    <s v="The Adventures of Sharkboy and Lavagirl 3-DÂ "/>
    <x v="1"/>
  </r>
  <r>
    <s v="The Adventures of Sharkboy and Lavagirl 3-DÂ "/>
    <x v="2"/>
  </r>
  <r>
    <s v="The Adventures of Sharkboy and Lavagirl 3-DÂ "/>
    <x v="9"/>
  </r>
  <r>
    <s v="The Adventures of Sharkboy and Lavagirl 3-DÂ "/>
    <x v="3"/>
  </r>
  <r>
    <s v="The BeachÂ "/>
    <x v="2"/>
  </r>
  <r>
    <s v="The BeachÂ "/>
    <x v="13"/>
  </r>
  <r>
    <s v="The BeachÂ "/>
    <x v="5"/>
  </r>
  <r>
    <s v="Raising HelenÂ "/>
    <x v="8"/>
  </r>
  <r>
    <s v="Raising HelenÂ "/>
    <x v="13"/>
  </r>
  <r>
    <s v="Raising HelenÂ "/>
    <x v="6"/>
  </r>
  <r>
    <s v="Ninja AssassinÂ "/>
    <x v="1"/>
  </r>
  <r>
    <s v="Ninja AssassinÂ "/>
    <x v="16"/>
  </r>
  <r>
    <s v="Ninja AssassinÂ "/>
    <x v="5"/>
  </r>
  <r>
    <s v="For Love of the GameÂ "/>
    <x v="13"/>
  </r>
  <r>
    <s v="For Love of the GameÂ "/>
    <x v="6"/>
  </r>
  <r>
    <s v="For Love of the GameÂ "/>
    <x v="15"/>
  </r>
  <r>
    <s v="StripteaseÂ "/>
    <x v="8"/>
  </r>
  <r>
    <s v="StripteaseÂ "/>
    <x v="16"/>
  </r>
  <r>
    <s v="StripteaseÂ "/>
    <x v="13"/>
  </r>
  <r>
    <s v="StripteaseÂ "/>
    <x v="5"/>
  </r>
  <r>
    <s v="MarmadukeÂ "/>
    <x v="8"/>
  </r>
  <r>
    <s v="MarmadukeÂ "/>
    <x v="9"/>
  </r>
  <r>
    <s v="HereafterÂ "/>
    <x v="13"/>
  </r>
  <r>
    <s v="HereafterÂ "/>
    <x v="3"/>
  </r>
  <r>
    <s v="Murder by NumbersÂ "/>
    <x v="16"/>
  </r>
  <r>
    <s v="Murder by NumbersÂ "/>
    <x v="11"/>
  </r>
  <r>
    <s v="Murder by NumbersÂ "/>
    <x v="5"/>
  </r>
  <r>
    <s v="AssassinsÂ "/>
    <x v="1"/>
  </r>
  <r>
    <s v="AssassinsÂ "/>
    <x v="16"/>
  </r>
  <r>
    <s v="AssassinsÂ "/>
    <x v="5"/>
  </r>
  <r>
    <s v="Hannibal RisingÂ "/>
    <x v="16"/>
  </r>
  <r>
    <s v="Hannibal RisingÂ "/>
    <x v="13"/>
  </r>
  <r>
    <s v="Hannibal RisingÂ "/>
    <x v="5"/>
  </r>
  <r>
    <s v="The Story of UsÂ "/>
    <x v="8"/>
  </r>
  <r>
    <s v="The Story of UsÂ "/>
    <x v="13"/>
  </r>
  <r>
    <s v="The Story of UsÂ "/>
    <x v="6"/>
  </r>
  <r>
    <s v="The HostÂ "/>
    <x v="1"/>
  </r>
  <r>
    <s v="The HostÂ "/>
    <x v="2"/>
  </r>
  <r>
    <s v="The HostÂ "/>
    <x v="6"/>
  </r>
  <r>
    <s v="The HostÂ "/>
    <x v="4"/>
  </r>
  <r>
    <s v="The HostÂ "/>
    <x v="5"/>
  </r>
  <r>
    <s v="BasicÂ "/>
    <x v="1"/>
  </r>
  <r>
    <s v="BasicÂ "/>
    <x v="16"/>
  </r>
  <r>
    <s v="BasicÂ "/>
    <x v="13"/>
  </r>
  <r>
    <s v="BasicÂ "/>
    <x v="11"/>
  </r>
  <r>
    <s v="BasicÂ "/>
    <x v="5"/>
  </r>
  <r>
    <s v="Blood WorkÂ "/>
    <x v="1"/>
  </r>
  <r>
    <s v="Blood WorkÂ "/>
    <x v="16"/>
  </r>
  <r>
    <s v="Blood WorkÂ "/>
    <x v="13"/>
  </r>
  <r>
    <s v="Blood WorkÂ "/>
    <x v="11"/>
  </r>
  <r>
    <s v="Blood WorkÂ "/>
    <x v="5"/>
  </r>
  <r>
    <s v="The InternationalÂ "/>
    <x v="1"/>
  </r>
  <r>
    <s v="The InternationalÂ "/>
    <x v="16"/>
  </r>
  <r>
    <s v="The InternationalÂ "/>
    <x v="13"/>
  </r>
  <r>
    <s v="The InternationalÂ "/>
    <x v="11"/>
  </r>
  <r>
    <s v="The InternationalÂ "/>
    <x v="5"/>
  </r>
  <r>
    <s v="Escape from L.A.Â "/>
    <x v="1"/>
  </r>
  <r>
    <s v="Escape from L.A.Â "/>
    <x v="2"/>
  </r>
  <r>
    <s v="Escape from L.A.Â "/>
    <x v="4"/>
  </r>
  <r>
    <s v="Escape from L.A.Â "/>
    <x v="5"/>
  </r>
  <r>
    <s v="The Iron GiantÂ "/>
    <x v="1"/>
  </r>
  <r>
    <s v="The Iron GiantÂ "/>
    <x v="2"/>
  </r>
  <r>
    <s v="The Iron GiantÂ "/>
    <x v="7"/>
  </r>
  <r>
    <s v="The Iron GiantÂ "/>
    <x v="8"/>
  </r>
  <r>
    <s v="The Iron GiantÂ "/>
    <x v="13"/>
  </r>
  <r>
    <s v="The Iron GiantÂ "/>
    <x v="9"/>
  </r>
  <r>
    <s v="The Iron GiantÂ "/>
    <x v="4"/>
  </r>
  <r>
    <s v="The Life Aquatic with Steve ZissouÂ "/>
    <x v="2"/>
  </r>
  <r>
    <s v="The Life Aquatic with Steve ZissouÂ "/>
    <x v="8"/>
  </r>
  <r>
    <s v="The Life Aquatic with Steve ZissouÂ "/>
    <x v="13"/>
  </r>
  <r>
    <s v="Free State of JonesÂ "/>
    <x v="1"/>
  </r>
  <r>
    <s v="Free State of JonesÂ "/>
    <x v="19"/>
  </r>
  <r>
    <s v="Free State of JonesÂ "/>
    <x v="13"/>
  </r>
  <r>
    <s v="Free State of JonesÂ "/>
    <x v="14"/>
  </r>
  <r>
    <s v="Free State of JonesÂ "/>
    <x v="18"/>
  </r>
  <r>
    <s v="The Life of David GaleÂ "/>
    <x v="16"/>
  </r>
  <r>
    <s v="The Life of David GaleÂ "/>
    <x v="13"/>
  </r>
  <r>
    <s v="The Life of David GaleÂ "/>
    <x v="5"/>
  </r>
  <r>
    <s v="Man of the HouseÂ "/>
    <x v="1"/>
  </r>
  <r>
    <s v="Man of the HouseÂ "/>
    <x v="8"/>
  </r>
  <r>
    <s v="Run All NightÂ "/>
    <x v="1"/>
  </r>
  <r>
    <s v="Run All NightÂ "/>
    <x v="16"/>
  </r>
  <r>
    <s v="Run All NightÂ "/>
    <x v="13"/>
  </r>
  <r>
    <s v="Run All NightÂ "/>
    <x v="5"/>
  </r>
  <r>
    <s v="Eastern PromisesÂ "/>
    <x v="16"/>
  </r>
  <r>
    <s v="Eastern PromisesÂ "/>
    <x v="11"/>
  </r>
  <r>
    <s v="Eastern PromisesÂ "/>
    <x v="5"/>
  </r>
  <r>
    <s v="Into the BlueÂ "/>
    <x v="1"/>
  </r>
  <r>
    <s v="Into the BlueÂ "/>
    <x v="2"/>
  </r>
  <r>
    <s v="Into the BlueÂ "/>
    <x v="16"/>
  </r>
  <r>
    <s v="Into the BlueÂ "/>
    <x v="5"/>
  </r>
  <r>
    <s v="The Messenger: The Story of Joan of ArcÂ "/>
    <x v="2"/>
  </r>
  <r>
    <s v="The Messenger: The Story of Joan of ArcÂ "/>
    <x v="19"/>
  </r>
  <r>
    <s v="The Messenger: The Story of Joan of ArcÂ "/>
    <x v="13"/>
  </r>
  <r>
    <s v="The Messenger: The Story of Joan of ArcÂ "/>
    <x v="14"/>
  </r>
  <r>
    <s v="The Messenger: The Story of Joan of ArcÂ "/>
    <x v="18"/>
  </r>
  <r>
    <s v="Your HighnessÂ "/>
    <x v="2"/>
  </r>
  <r>
    <s v="Your HighnessÂ "/>
    <x v="8"/>
  </r>
  <r>
    <s v="Your HighnessÂ "/>
    <x v="3"/>
  </r>
  <r>
    <s v="Dream HouseÂ "/>
    <x v="13"/>
  </r>
  <r>
    <s v="Dream HouseÂ "/>
    <x v="11"/>
  </r>
  <r>
    <s v="Dream HouseÂ "/>
    <x v="5"/>
  </r>
  <r>
    <s v="Mad CityÂ "/>
    <x v="16"/>
  </r>
  <r>
    <s v="Mad CityÂ "/>
    <x v="13"/>
  </r>
  <r>
    <s v="Mad CityÂ "/>
    <x v="5"/>
  </r>
  <r>
    <s v="Baby's Day OutÂ "/>
    <x v="2"/>
  </r>
  <r>
    <s v="Baby's Day OutÂ "/>
    <x v="8"/>
  </r>
  <r>
    <s v="Baby's Day OutÂ "/>
    <x v="16"/>
  </r>
  <r>
    <s v="Baby's Day OutÂ "/>
    <x v="13"/>
  </r>
  <r>
    <s v="Baby's Day OutÂ "/>
    <x v="9"/>
  </r>
  <r>
    <s v="The Scarlet LetterÂ "/>
    <x v="13"/>
  </r>
  <r>
    <s v="The Scarlet LetterÂ "/>
    <x v="6"/>
  </r>
  <r>
    <s v="Fair GameÂ "/>
    <x v="19"/>
  </r>
  <r>
    <s v="Fair GameÂ "/>
    <x v="13"/>
  </r>
  <r>
    <s v="Fair GameÂ "/>
    <x v="5"/>
  </r>
  <r>
    <s v="DominoÂ "/>
    <x v="1"/>
  </r>
  <r>
    <s v="DominoÂ "/>
    <x v="19"/>
  </r>
  <r>
    <s v="DominoÂ "/>
    <x v="16"/>
  </r>
  <r>
    <s v="DominoÂ "/>
    <x v="13"/>
  </r>
  <r>
    <s v="DominoÂ "/>
    <x v="5"/>
  </r>
  <r>
    <s v="JadeÂ "/>
    <x v="16"/>
  </r>
  <r>
    <s v="JadeÂ "/>
    <x v="13"/>
  </r>
  <r>
    <s v="JadeÂ "/>
    <x v="5"/>
  </r>
  <r>
    <s v="GamerÂ "/>
    <x v="1"/>
  </r>
  <r>
    <s v="GamerÂ "/>
    <x v="4"/>
  </r>
  <r>
    <s v="GamerÂ "/>
    <x v="5"/>
  </r>
  <r>
    <s v="Beautiful CreaturesÂ "/>
    <x v="13"/>
  </r>
  <r>
    <s v="Beautiful CreaturesÂ "/>
    <x v="3"/>
  </r>
  <r>
    <s v="Beautiful CreaturesÂ "/>
    <x v="6"/>
  </r>
  <r>
    <s v="Death to SmoochyÂ "/>
    <x v="8"/>
  </r>
  <r>
    <s v="Death to SmoochyÂ "/>
    <x v="16"/>
  </r>
  <r>
    <s v="Death to SmoochyÂ "/>
    <x v="13"/>
  </r>
  <r>
    <s v="Death to SmoochyÂ "/>
    <x v="5"/>
  </r>
  <r>
    <s v="Zoolander 2Â "/>
    <x v="8"/>
  </r>
  <r>
    <s v="The Big BounceÂ "/>
    <x v="8"/>
  </r>
  <r>
    <s v="The Big BounceÂ "/>
    <x v="16"/>
  </r>
  <r>
    <s v="What Planet Are You From?Â "/>
    <x v="8"/>
  </r>
  <r>
    <s v="What Planet Are You From?Â "/>
    <x v="4"/>
  </r>
  <r>
    <s v="Drive AngryÂ "/>
    <x v="1"/>
  </r>
  <r>
    <s v="Drive AngryÂ "/>
    <x v="3"/>
  </r>
  <r>
    <s v="Drive AngryÂ "/>
    <x v="5"/>
  </r>
  <r>
    <s v="Street Fighter: The Legend of Chun-LiÂ "/>
    <x v="1"/>
  </r>
  <r>
    <s v="Street Fighter: The Legend of Chun-LiÂ "/>
    <x v="16"/>
  </r>
  <r>
    <s v="Street Fighter: The Legend of Chun-LiÂ "/>
    <x v="13"/>
  </r>
  <r>
    <s v="Street Fighter: The Legend of Chun-LiÂ "/>
    <x v="11"/>
  </r>
  <r>
    <s v="Street Fighter: The Legend of Chun-LiÂ "/>
    <x v="5"/>
  </r>
  <r>
    <s v="The OneÂ "/>
    <x v="1"/>
  </r>
  <r>
    <s v="The OneÂ "/>
    <x v="4"/>
  </r>
  <r>
    <s v="The OneÂ "/>
    <x v="5"/>
  </r>
  <r>
    <s v="The Adventures of Ford FairlaneÂ "/>
    <x v="1"/>
  </r>
  <r>
    <s v="The Adventures of Ford FairlaneÂ "/>
    <x v="2"/>
  </r>
  <r>
    <s v="The Adventures of Ford FairlaneÂ "/>
    <x v="8"/>
  </r>
  <r>
    <s v="The Adventures of Ford FairlaneÂ "/>
    <x v="16"/>
  </r>
  <r>
    <s v="The Adventures of Ford FairlaneÂ "/>
    <x v="20"/>
  </r>
  <r>
    <s v="The Adventures of Ford FairlaneÂ "/>
    <x v="11"/>
  </r>
  <r>
    <s v="TrafficÂ "/>
    <x v="16"/>
  </r>
  <r>
    <s v="TrafficÂ "/>
    <x v="13"/>
  </r>
  <r>
    <s v="TrafficÂ "/>
    <x v="5"/>
  </r>
  <r>
    <s v="Indiana Jones and the Last CrusadeÂ "/>
    <x v="1"/>
  </r>
  <r>
    <s v="Indiana Jones and the Last CrusadeÂ "/>
    <x v="2"/>
  </r>
  <r>
    <s v="Indiana Jones and the Last CrusadeÂ "/>
    <x v="3"/>
  </r>
  <r>
    <s v="ChappieÂ "/>
    <x v="1"/>
  </r>
  <r>
    <s v="ChappieÂ "/>
    <x v="16"/>
  </r>
  <r>
    <s v="ChappieÂ "/>
    <x v="13"/>
  </r>
  <r>
    <s v="ChappieÂ "/>
    <x v="4"/>
  </r>
  <r>
    <s v="ChappieÂ "/>
    <x v="5"/>
  </r>
  <r>
    <s v="The Bone CollectorÂ "/>
    <x v="16"/>
  </r>
  <r>
    <s v="The Bone CollectorÂ "/>
    <x v="13"/>
  </r>
  <r>
    <s v="The Bone CollectorÂ "/>
    <x v="11"/>
  </r>
  <r>
    <s v="The Bone CollectorÂ "/>
    <x v="5"/>
  </r>
  <r>
    <s v="Panic RoomÂ "/>
    <x v="16"/>
  </r>
  <r>
    <s v="Panic RoomÂ "/>
    <x v="13"/>
  </r>
  <r>
    <s v="Panic RoomÂ "/>
    <x v="5"/>
  </r>
  <r>
    <s v="Three KingsÂ "/>
    <x v="1"/>
  </r>
  <r>
    <s v="Three KingsÂ "/>
    <x v="2"/>
  </r>
  <r>
    <s v="Three KingsÂ "/>
    <x v="8"/>
  </r>
  <r>
    <s v="Three KingsÂ "/>
    <x v="13"/>
  </r>
  <r>
    <s v="Three KingsÂ "/>
    <x v="18"/>
  </r>
  <r>
    <s v="Child 44Â "/>
    <x v="16"/>
  </r>
  <r>
    <s v="Child 44Â "/>
    <x v="13"/>
  </r>
  <r>
    <s v="Child 44Â "/>
    <x v="5"/>
  </r>
  <r>
    <s v="Rat RaceÂ "/>
    <x v="2"/>
  </r>
  <r>
    <s v="Rat RaceÂ "/>
    <x v="8"/>
  </r>
  <r>
    <s v="K-PAXÂ "/>
    <x v="13"/>
  </r>
  <r>
    <s v="K-PAXÂ "/>
    <x v="11"/>
  </r>
  <r>
    <s v="K-PAXÂ "/>
    <x v="4"/>
  </r>
  <r>
    <s v="Kate &amp; LeopoldÂ "/>
    <x v="8"/>
  </r>
  <r>
    <s v="Kate &amp; LeopoldÂ "/>
    <x v="3"/>
  </r>
  <r>
    <s v="Kate &amp; LeopoldÂ "/>
    <x v="6"/>
  </r>
  <r>
    <s v="BedazzledÂ "/>
    <x v="8"/>
  </r>
  <r>
    <s v="BedazzledÂ "/>
    <x v="3"/>
  </r>
  <r>
    <s v="BedazzledÂ "/>
    <x v="6"/>
  </r>
  <r>
    <s v="The Cotton ClubÂ "/>
    <x v="16"/>
  </r>
  <r>
    <s v="The Cotton ClubÂ "/>
    <x v="13"/>
  </r>
  <r>
    <s v="The Cotton ClubÂ "/>
    <x v="20"/>
  </r>
  <r>
    <s v="3:10 to YumaÂ "/>
    <x v="2"/>
  </r>
  <r>
    <s v="3:10 to YumaÂ "/>
    <x v="16"/>
  </r>
  <r>
    <s v="3:10 to YumaÂ "/>
    <x v="13"/>
  </r>
  <r>
    <s v="3:10 to YumaÂ "/>
    <x v="12"/>
  </r>
  <r>
    <s v="Taken 3Â "/>
    <x v="1"/>
  </r>
  <r>
    <s v="Taken 3Â "/>
    <x v="5"/>
  </r>
  <r>
    <s v="Out of SightÂ "/>
    <x v="16"/>
  </r>
  <r>
    <s v="Out of SightÂ "/>
    <x v="13"/>
  </r>
  <r>
    <s v="Out of SightÂ "/>
    <x v="6"/>
  </r>
  <r>
    <s v="Out of SightÂ "/>
    <x v="5"/>
  </r>
  <r>
    <s v="The Cable GuyÂ "/>
    <x v="8"/>
  </r>
  <r>
    <s v="The Cable GuyÂ "/>
    <x v="13"/>
  </r>
  <r>
    <s v="The Cable GuyÂ "/>
    <x v="5"/>
  </r>
  <r>
    <s v="Dick TracyÂ "/>
    <x v="1"/>
  </r>
  <r>
    <s v="Dick TracyÂ "/>
    <x v="8"/>
  </r>
  <r>
    <s v="Dick TracyÂ "/>
    <x v="16"/>
  </r>
  <r>
    <s v="Dick TracyÂ "/>
    <x v="20"/>
  </r>
  <r>
    <s v="Dick TracyÂ "/>
    <x v="6"/>
  </r>
  <r>
    <s v="Dick TracyÂ "/>
    <x v="5"/>
  </r>
  <r>
    <s v="The Thomas Crown AffairÂ "/>
    <x v="16"/>
  </r>
  <r>
    <s v="The Thomas Crown AffairÂ "/>
    <x v="6"/>
  </r>
  <r>
    <s v="The Thomas Crown AffairÂ "/>
    <x v="5"/>
  </r>
  <r>
    <s v="Riding in Cars with BoysÂ "/>
    <x v="19"/>
  </r>
  <r>
    <s v="Riding in Cars with BoysÂ "/>
    <x v="8"/>
  </r>
  <r>
    <s v="Riding in Cars with BoysÂ "/>
    <x v="13"/>
  </r>
  <r>
    <s v="Happily N'Ever AfterÂ "/>
    <x v="2"/>
  </r>
  <r>
    <s v="Happily N'Ever AfterÂ "/>
    <x v="7"/>
  </r>
  <r>
    <s v="Happily N'Ever AfterÂ "/>
    <x v="8"/>
  </r>
  <r>
    <s v="Happily N'Ever AfterÂ "/>
    <x v="9"/>
  </r>
  <r>
    <s v="Happily N'Ever AfterÂ "/>
    <x v="3"/>
  </r>
  <r>
    <s v="Mary ReillyÂ "/>
    <x v="13"/>
  </r>
  <r>
    <s v="Mary ReillyÂ "/>
    <x v="17"/>
  </r>
  <r>
    <s v="Mary ReillyÂ "/>
    <x v="6"/>
  </r>
  <r>
    <s v="Mary ReillyÂ "/>
    <x v="5"/>
  </r>
  <r>
    <s v="My Best Friend's WeddingÂ "/>
    <x v="8"/>
  </r>
  <r>
    <s v="My Best Friend's WeddingÂ "/>
    <x v="6"/>
  </r>
  <r>
    <s v="America's SweetheartsÂ "/>
    <x v="8"/>
  </r>
  <r>
    <s v="America's SweetheartsÂ "/>
    <x v="6"/>
  </r>
  <r>
    <s v="InsomniaÂ "/>
    <x v="13"/>
  </r>
  <r>
    <s v="InsomniaÂ "/>
    <x v="11"/>
  </r>
  <r>
    <s v="InsomniaÂ "/>
    <x v="5"/>
  </r>
  <r>
    <s v="Star Trek: First ContactÂ "/>
    <x v="1"/>
  </r>
  <r>
    <s v="Star Trek: First ContactÂ "/>
    <x v="2"/>
  </r>
  <r>
    <s v="Star Trek: First ContactÂ "/>
    <x v="13"/>
  </r>
  <r>
    <s v="Star Trek: First ContactÂ "/>
    <x v="4"/>
  </r>
  <r>
    <s v="Star Trek: First ContactÂ "/>
    <x v="5"/>
  </r>
  <r>
    <s v="Jonah HexÂ "/>
    <x v="1"/>
  </r>
  <r>
    <s v="Jonah HexÂ "/>
    <x v="13"/>
  </r>
  <r>
    <s v="Jonah HexÂ "/>
    <x v="3"/>
  </r>
  <r>
    <s v="Jonah HexÂ "/>
    <x v="5"/>
  </r>
  <r>
    <s v="Jonah HexÂ "/>
    <x v="12"/>
  </r>
  <r>
    <s v="Courage Under FireÂ "/>
    <x v="1"/>
  </r>
  <r>
    <s v="Courage Under FireÂ "/>
    <x v="13"/>
  </r>
  <r>
    <s v="Courage Under FireÂ "/>
    <x v="11"/>
  </r>
  <r>
    <s v="Courage Under FireÂ "/>
    <x v="5"/>
  </r>
  <r>
    <s v="Courage Under FireÂ "/>
    <x v="18"/>
  </r>
  <r>
    <s v="Liar LiarÂ "/>
    <x v="8"/>
  </r>
  <r>
    <s v="Liar LiarÂ "/>
    <x v="3"/>
  </r>
  <r>
    <s v="Liar LiarÂ "/>
    <x v="6"/>
  </r>
  <r>
    <s v="The InfiltratorÂ "/>
    <x v="19"/>
  </r>
  <r>
    <s v="The InfiltratorÂ "/>
    <x v="16"/>
  </r>
  <r>
    <s v="The InfiltratorÂ "/>
    <x v="13"/>
  </r>
  <r>
    <s v="The InfiltratorÂ "/>
    <x v="5"/>
  </r>
  <r>
    <s v="The FlintstonesÂ "/>
    <x v="8"/>
  </r>
  <r>
    <s v="The FlintstonesÂ "/>
    <x v="9"/>
  </r>
  <r>
    <s v="The FlintstonesÂ "/>
    <x v="3"/>
  </r>
  <r>
    <s v="Taken 2Â "/>
    <x v="1"/>
  </r>
  <r>
    <s v="Taken 2Â "/>
    <x v="16"/>
  </r>
  <r>
    <s v="Taken 2Â "/>
    <x v="5"/>
  </r>
  <r>
    <s v="Scary Movie 3Â "/>
    <x v="8"/>
  </r>
  <r>
    <s v="Miss CongenialityÂ "/>
    <x v="1"/>
  </r>
  <r>
    <s v="Miss CongenialityÂ "/>
    <x v="8"/>
  </r>
  <r>
    <s v="Miss CongenialityÂ "/>
    <x v="16"/>
  </r>
  <r>
    <s v="Miss CongenialityÂ "/>
    <x v="6"/>
  </r>
  <r>
    <s v="Journey to the Center of the EarthÂ "/>
    <x v="1"/>
  </r>
  <r>
    <s v="Journey to the Center of the EarthÂ "/>
    <x v="2"/>
  </r>
  <r>
    <s v="Journey to the Center of the EarthÂ "/>
    <x v="9"/>
  </r>
  <r>
    <s v="Journey to the Center of the EarthÂ "/>
    <x v="3"/>
  </r>
  <r>
    <s v="Journey to the Center of the EarthÂ "/>
    <x v="4"/>
  </r>
  <r>
    <s v="The Princess Diaries 2: Royal EngagementÂ "/>
    <x v="8"/>
  </r>
  <r>
    <s v="The Princess Diaries 2: Royal EngagementÂ "/>
    <x v="9"/>
  </r>
  <r>
    <s v="The Princess Diaries 2: Royal EngagementÂ "/>
    <x v="6"/>
  </r>
  <r>
    <s v="The Pelican BriefÂ "/>
    <x v="16"/>
  </r>
  <r>
    <s v="The Pelican BriefÂ "/>
    <x v="13"/>
  </r>
  <r>
    <s v="The Pelican BriefÂ "/>
    <x v="11"/>
  </r>
  <r>
    <s v="The Pelican BriefÂ "/>
    <x v="5"/>
  </r>
  <r>
    <s v="The ClientÂ "/>
    <x v="16"/>
  </r>
  <r>
    <s v="The ClientÂ "/>
    <x v="13"/>
  </r>
  <r>
    <s v="The ClientÂ "/>
    <x v="11"/>
  </r>
  <r>
    <s v="The ClientÂ "/>
    <x v="5"/>
  </r>
  <r>
    <s v="The Bucket ListÂ "/>
    <x v="2"/>
  </r>
  <r>
    <s v="The Bucket ListÂ "/>
    <x v="8"/>
  </r>
  <r>
    <s v="The Bucket ListÂ "/>
    <x v="13"/>
  </r>
  <r>
    <s v="Patriot GamesÂ "/>
    <x v="1"/>
  </r>
  <r>
    <s v="Patriot GamesÂ "/>
    <x v="5"/>
  </r>
  <r>
    <s v="Monster-in-LawÂ "/>
    <x v="8"/>
  </r>
  <r>
    <s v="Monster-in-LawÂ "/>
    <x v="6"/>
  </r>
  <r>
    <s v="PrisonersÂ "/>
    <x v="16"/>
  </r>
  <r>
    <s v="PrisonersÂ "/>
    <x v="13"/>
  </r>
  <r>
    <s v="PrisonersÂ "/>
    <x v="11"/>
  </r>
  <r>
    <s v="PrisonersÂ "/>
    <x v="5"/>
  </r>
  <r>
    <s v="Training DayÂ "/>
    <x v="16"/>
  </r>
  <r>
    <s v="Training DayÂ "/>
    <x v="13"/>
  </r>
  <r>
    <s v="Training DayÂ "/>
    <x v="5"/>
  </r>
  <r>
    <s v="Galaxy QuestÂ "/>
    <x v="2"/>
  </r>
  <r>
    <s v="Galaxy QuestÂ "/>
    <x v="8"/>
  </r>
  <r>
    <s v="Galaxy QuestÂ "/>
    <x v="4"/>
  </r>
  <r>
    <s v="Scary Movie 2Â "/>
    <x v="8"/>
  </r>
  <r>
    <s v="The MuppetsÂ "/>
    <x v="2"/>
  </r>
  <r>
    <s v="The MuppetsÂ "/>
    <x v="8"/>
  </r>
  <r>
    <s v="The MuppetsÂ "/>
    <x v="9"/>
  </r>
  <r>
    <s v="The MuppetsÂ "/>
    <x v="10"/>
  </r>
  <r>
    <s v="BladeÂ "/>
    <x v="1"/>
  </r>
  <r>
    <s v="BladeÂ "/>
    <x v="17"/>
  </r>
  <r>
    <s v="Coach CarterÂ "/>
    <x v="13"/>
  </r>
  <r>
    <s v="Coach CarterÂ "/>
    <x v="15"/>
  </r>
  <r>
    <s v="Changing LanesÂ "/>
    <x v="13"/>
  </r>
  <r>
    <s v="Changing LanesÂ "/>
    <x v="5"/>
  </r>
  <r>
    <s v="AnacondaÂ "/>
    <x v="1"/>
  </r>
  <r>
    <s v="AnacondaÂ "/>
    <x v="2"/>
  </r>
  <r>
    <s v="AnacondaÂ "/>
    <x v="17"/>
  </r>
  <r>
    <s v="AnacondaÂ "/>
    <x v="5"/>
  </r>
  <r>
    <s v="Coyote UglyÂ "/>
    <x v="8"/>
  </r>
  <r>
    <s v="Coyote UglyÂ "/>
    <x v="13"/>
  </r>
  <r>
    <s v="Coyote UglyÂ "/>
    <x v="20"/>
  </r>
  <r>
    <s v="Coyote UglyÂ "/>
    <x v="6"/>
  </r>
  <r>
    <s v="Love ActuallyÂ "/>
    <x v="8"/>
  </r>
  <r>
    <s v="Love ActuallyÂ "/>
    <x v="13"/>
  </r>
  <r>
    <s v="Love ActuallyÂ "/>
    <x v="6"/>
  </r>
  <r>
    <s v="A Bug's LifeÂ "/>
    <x v="2"/>
  </r>
  <r>
    <s v="A Bug's LifeÂ "/>
    <x v="7"/>
  </r>
  <r>
    <s v="A Bug's LifeÂ "/>
    <x v="8"/>
  </r>
  <r>
    <s v="A Bug's LifeÂ "/>
    <x v="9"/>
  </r>
  <r>
    <s v="A Bug's LifeÂ "/>
    <x v="3"/>
  </r>
  <r>
    <s v="From HellÂ "/>
    <x v="17"/>
  </r>
  <r>
    <s v="From HellÂ "/>
    <x v="11"/>
  </r>
  <r>
    <s v="From HellÂ "/>
    <x v="5"/>
  </r>
  <r>
    <s v="The SpecialistÂ "/>
    <x v="1"/>
  </r>
  <r>
    <s v="The SpecialistÂ "/>
    <x v="16"/>
  </r>
  <r>
    <s v="The SpecialistÂ "/>
    <x v="13"/>
  </r>
  <r>
    <s v="The SpecialistÂ "/>
    <x v="6"/>
  </r>
  <r>
    <s v="The SpecialistÂ "/>
    <x v="5"/>
  </r>
  <r>
    <s v="Tin CupÂ "/>
    <x v="8"/>
  </r>
  <r>
    <s v="Tin CupÂ "/>
    <x v="13"/>
  </r>
  <r>
    <s v="Tin CupÂ "/>
    <x v="6"/>
  </r>
  <r>
    <s v="Tin CupÂ "/>
    <x v="15"/>
  </r>
  <r>
    <s v="Kicking &amp; ScreamingÂ "/>
    <x v="8"/>
  </r>
  <r>
    <s v="Kicking &amp; ScreamingÂ "/>
    <x v="9"/>
  </r>
  <r>
    <s v="Kicking &amp; ScreamingÂ "/>
    <x v="6"/>
  </r>
  <r>
    <s v="Kicking &amp; ScreamingÂ "/>
    <x v="15"/>
  </r>
  <r>
    <s v="The Hitchhiker's Guide to the GalaxyÂ "/>
    <x v="2"/>
  </r>
  <r>
    <s v="The Hitchhiker's Guide to the GalaxyÂ "/>
    <x v="8"/>
  </r>
  <r>
    <s v="The Hitchhiker's Guide to the GalaxyÂ "/>
    <x v="4"/>
  </r>
  <r>
    <s v="Fat AlbertÂ "/>
    <x v="8"/>
  </r>
  <r>
    <s v="Fat AlbertÂ "/>
    <x v="9"/>
  </r>
  <r>
    <s v="Fat AlbertÂ "/>
    <x v="3"/>
  </r>
  <r>
    <s v="Fat AlbertÂ "/>
    <x v="6"/>
  </r>
  <r>
    <s v="Resident Evil: ExtinctionÂ "/>
    <x v="1"/>
  </r>
  <r>
    <s v="Resident Evil: ExtinctionÂ "/>
    <x v="17"/>
  </r>
  <r>
    <s v="Resident Evil: ExtinctionÂ "/>
    <x v="4"/>
  </r>
  <r>
    <s v="Resident Evil: ExtinctionÂ "/>
    <x v="5"/>
  </r>
  <r>
    <s v="BlendedÂ "/>
    <x v="8"/>
  </r>
  <r>
    <s v="BlendedÂ "/>
    <x v="6"/>
  </r>
  <r>
    <s v="Last HolidayÂ "/>
    <x v="2"/>
  </r>
  <r>
    <s v="Last HolidayÂ "/>
    <x v="8"/>
  </r>
  <r>
    <s v="Last HolidayÂ "/>
    <x v="13"/>
  </r>
  <r>
    <s v="The River WildÂ "/>
    <x v="1"/>
  </r>
  <r>
    <s v="The River WildÂ "/>
    <x v="2"/>
  </r>
  <r>
    <s v="The River WildÂ "/>
    <x v="16"/>
  </r>
  <r>
    <s v="The River WildÂ "/>
    <x v="5"/>
  </r>
  <r>
    <s v="The Indian in the CupboardÂ "/>
    <x v="13"/>
  </r>
  <r>
    <s v="The Indian in the CupboardÂ "/>
    <x v="9"/>
  </r>
  <r>
    <s v="The Indian in the CupboardÂ "/>
    <x v="3"/>
  </r>
  <r>
    <s v="SavagesÂ "/>
    <x v="16"/>
  </r>
  <r>
    <s v="SavagesÂ "/>
    <x v="13"/>
  </r>
  <r>
    <s v="SavagesÂ "/>
    <x v="5"/>
  </r>
  <r>
    <s v="CellularÂ "/>
    <x v="1"/>
  </r>
  <r>
    <s v="CellularÂ "/>
    <x v="16"/>
  </r>
  <r>
    <s v="CellularÂ "/>
    <x v="5"/>
  </r>
  <r>
    <s v="Johnny EnglishÂ "/>
    <x v="1"/>
  </r>
  <r>
    <s v="Johnny EnglishÂ "/>
    <x v="2"/>
  </r>
  <r>
    <s v="Johnny EnglishÂ "/>
    <x v="8"/>
  </r>
  <r>
    <s v="The Ant BullyÂ "/>
    <x v="2"/>
  </r>
  <r>
    <s v="The Ant BullyÂ "/>
    <x v="7"/>
  </r>
  <r>
    <s v="The Ant BullyÂ "/>
    <x v="8"/>
  </r>
  <r>
    <s v="The Ant BullyÂ "/>
    <x v="9"/>
  </r>
  <r>
    <s v="The Ant BullyÂ "/>
    <x v="3"/>
  </r>
  <r>
    <s v="DuneÂ "/>
    <x v="1"/>
  </r>
  <r>
    <s v="DuneÂ "/>
    <x v="2"/>
  </r>
  <r>
    <s v="DuneÂ "/>
    <x v="4"/>
  </r>
  <r>
    <s v="Across the UniverseÂ "/>
    <x v="13"/>
  </r>
  <r>
    <s v="Across the UniverseÂ "/>
    <x v="3"/>
  </r>
  <r>
    <s v="Across the UniverseÂ "/>
    <x v="10"/>
  </r>
  <r>
    <s v="Across the UniverseÂ "/>
    <x v="6"/>
  </r>
  <r>
    <s v="Revolutionary RoadÂ "/>
    <x v="13"/>
  </r>
  <r>
    <s v="Revolutionary RoadÂ "/>
    <x v="6"/>
  </r>
  <r>
    <s v="16 BlocksÂ "/>
    <x v="1"/>
  </r>
  <r>
    <s v="16 BlocksÂ "/>
    <x v="16"/>
  </r>
  <r>
    <s v="16 BlocksÂ "/>
    <x v="13"/>
  </r>
  <r>
    <s v="16 BlocksÂ "/>
    <x v="5"/>
  </r>
  <r>
    <s v="Babylon A.D.Â "/>
    <x v="1"/>
  </r>
  <r>
    <s v="Babylon A.D.Â "/>
    <x v="2"/>
  </r>
  <r>
    <s v="Babylon A.D.Â "/>
    <x v="4"/>
  </r>
  <r>
    <s v="Babylon A.D.Â "/>
    <x v="5"/>
  </r>
  <r>
    <s v="The Glimmer ManÂ "/>
    <x v="1"/>
  </r>
  <r>
    <s v="The Glimmer ManÂ "/>
    <x v="8"/>
  </r>
  <r>
    <s v="The Glimmer ManÂ "/>
    <x v="16"/>
  </r>
  <r>
    <s v="The Glimmer ManÂ "/>
    <x v="13"/>
  </r>
  <r>
    <s v="The Glimmer ManÂ "/>
    <x v="5"/>
  </r>
  <r>
    <s v="MultiplicityÂ "/>
    <x v="8"/>
  </r>
  <r>
    <s v="MultiplicityÂ "/>
    <x v="6"/>
  </r>
  <r>
    <s v="MultiplicityÂ "/>
    <x v="4"/>
  </r>
  <r>
    <s v="Aliens in the AtticÂ "/>
    <x v="2"/>
  </r>
  <r>
    <s v="Aliens in the AtticÂ "/>
    <x v="8"/>
  </r>
  <r>
    <s v="Aliens in the AtticÂ "/>
    <x v="9"/>
  </r>
  <r>
    <s v="Aliens in the AtticÂ "/>
    <x v="3"/>
  </r>
  <r>
    <s v="Aliens in the AtticÂ "/>
    <x v="4"/>
  </r>
  <r>
    <s v="The PledgeÂ "/>
    <x v="16"/>
  </r>
  <r>
    <s v="The PledgeÂ "/>
    <x v="13"/>
  </r>
  <r>
    <s v="The PledgeÂ "/>
    <x v="11"/>
  </r>
  <r>
    <s v="The PledgeÂ "/>
    <x v="5"/>
  </r>
  <r>
    <s v="The ProducersÂ "/>
    <x v="8"/>
  </r>
  <r>
    <s v="The ProducersÂ "/>
    <x v="10"/>
  </r>
  <r>
    <s v="The PhantomÂ "/>
    <x v="1"/>
  </r>
  <r>
    <s v="The PhantomÂ "/>
    <x v="2"/>
  </r>
  <r>
    <s v="The PhantomÂ "/>
    <x v="8"/>
  </r>
  <r>
    <s v="The PhantomÂ "/>
    <x v="3"/>
  </r>
  <r>
    <s v="All the Pretty HorsesÂ "/>
    <x v="13"/>
  </r>
  <r>
    <s v="All the Pretty HorsesÂ "/>
    <x v="6"/>
  </r>
  <r>
    <s v="All the Pretty HorsesÂ "/>
    <x v="12"/>
  </r>
  <r>
    <s v="NixonÂ "/>
    <x v="19"/>
  </r>
  <r>
    <s v="NixonÂ "/>
    <x v="13"/>
  </r>
  <r>
    <s v="NixonÂ "/>
    <x v="14"/>
  </r>
  <r>
    <s v="The Ghost WriterÂ "/>
    <x v="11"/>
  </r>
  <r>
    <s v="The Ghost WriterÂ "/>
    <x v="5"/>
  </r>
  <r>
    <s v="Deep RisingÂ "/>
    <x v="1"/>
  </r>
  <r>
    <s v="Deep RisingÂ "/>
    <x v="2"/>
  </r>
  <r>
    <s v="Deep RisingÂ "/>
    <x v="17"/>
  </r>
  <r>
    <s v="Deep RisingÂ "/>
    <x v="4"/>
  </r>
  <r>
    <s v="Miracle at St. AnnaÂ "/>
    <x v="1"/>
  </r>
  <r>
    <s v="Miracle at St. AnnaÂ "/>
    <x v="16"/>
  </r>
  <r>
    <s v="Miracle at St. AnnaÂ "/>
    <x v="13"/>
  </r>
  <r>
    <s v="Miracle at St. AnnaÂ "/>
    <x v="5"/>
  </r>
  <r>
    <s v="Miracle at St. AnnaÂ "/>
    <x v="18"/>
  </r>
  <r>
    <s v="Curse of the Golden FlowerÂ "/>
    <x v="13"/>
  </r>
  <r>
    <s v="Curse of the Golden FlowerÂ "/>
    <x v="6"/>
  </r>
  <r>
    <s v="Bangkok DangerousÂ "/>
    <x v="1"/>
  </r>
  <r>
    <s v="Bangkok DangerousÂ "/>
    <x v="16"/>
  </r>
  <r>
    <s v="Bangkok DangerousÂ "/>
    <x v="5"/>
  </r>
  <r>
    <s v="Big TroubleÂ "/>
    <x v="8"/>
  </r>
  <r>
    <s v="Big TroubleÂ "/>
    <x v="16"/>
  </r>
  <r>
    <s v="Big TroubleÂ "/>
    <x v="5"/>
  </r>
  <r>
    <s v="Love in the Time of CholeraÂ "/>
    <x v="13"/>
  </r>
  <r>
    <s v="Love in the Time of CholeraÂ "/>
    <x v="6"/>
  </r>
  <r>
    <s v="Shadow ConspiracyÂ "/>
    <x v="1"/>
  </r>
  <r>
    <s v="Shadow ConspiracyÂ "/>
    <x v="5"/>
  </r>
  <r>
    <s v="Johnny English RebornÂ "/>
    <x v="1"/>
  </r>
  <r>
    <s v="Johnny English RebornÂ "/>
    <x v="2"/>
  </r>
  <r>
    <s v="Johnny English RebornÂ "/>
    <x v="8"/>
  </r>
  <r>
    <s v="Johnny English RebornÂ "/>
    <x v="16"/>
  </r>
  <r>
    <s v="ArgoÂ "/>
    <x v="19"/>
  </r>
  <r>
    <s v="ArgoÂ "/>
    <x v="13"/>
  </r>
  <r>
    <s v="ArgoÂ "/>
    <x v="14"/>
  </r>
  <r>
    <s v="ArgoÂ "/>
    <x v="5"/>
  </r>
  <r>
    <s v="The FugitiveÂ "/>
    <x v="1"/>
  </r>
  <r>
    <s v="The FugitiveÂ "/>
    <x v="2"/>
  </r>
  <r>
    <s v="The FugitiveÂ "/>
    <x v="16"/>
  </r>
  <r>
    <s v="The FugitiveÂ "/>
    <x v="13"/>
  </r>
  <r>
    <s v="The FugitiveÂ "/>
    <x v="11"/>
  </r>
  <r>
    <s v="The FugitiveÂ "/>
    <x v="5"/>
  </r>
  <r>
    <s v="The Bounty HunterÂ "/>
    <x v="1"/>
  </r>
  <r>
    <s v="The Bounty HunterÂ "/>
    <x v="8"/>
  </r>
  <r>
    <s v="The Bounty HunterÂ "/>
    <x v="6"/>
  </r>
  <r>
    <s v="SleepersÂ "/>
    <x v="16"/>
  </r>
  <r>
    <s v="SleepersÂ "/>
    <x v="13"/>
  </r>
  <r>
    <s v="SleepersÂ "/>
    <x v="5"/>
  </r>
  <r>
    <s v="Rambo: First Blood Part IIÂ "/>
    <x v="1"/>
  </r>
  <r>
    <s v="Rambo: First Blood Part IIÂ "/>
    <x v="2"/>
  </r>
  <r>
    <s v="Rambo: First Blood Part IIÂ "/>
    <x v="5"/>
  </r>
  <r>
    <s v="Rambo: First Blood Part IIÂ "/>
    <x v="18"/>
  </r>
  <r>
    <s v="The JurorÂ "/>
    <x v="13"/>
  </r>
  <r>
    <s v="The JurorÂ "/>
    <x v="5"/>
  </r>
  <r>
    <s v="PinocchioÂ "/>
    <x v="7"/>
  </r>
  <r>
    <s v="PinocchioÂ "/>
    <x v="9"/>
  </r>
  <r>
    <s v="PinocchioÂ "/>
    <x v="3"/>
  </r>
  <r>
    <s v="PinocchioÂ "/>
    <x v="10"/>
  </r>
  <r>
    <s v="Heaven's GateÂ "/>
    <x v="2"/>
  </r>
  <r>
    <s v="Heaven's GateÂ "/>
    <x v="13"/>
  </r>
  <r>
    <s v="Heaven's GateÂ "/>
    <x v="12"/>
  </r>
  <r>
    <s v="Underworld: EvolutionÂ "/>
    <x v="1"/>
  </r>
  <r>
    <s v="Underworld: EvolutionÂ "/>
    <x v="2"/>
  </r>
  <r>
    <s v="Underworld: EvolutionÂ "/>
    <x v="3"/>
  </r>
  <r>
    <s v="Underworld: EvolutionÂ "/>
    <x v="4"/>
  </r>
  <r>
    <s v="Underworld: EvolutionÂ "/>
    <x v="5"/>
  </r>
  <r>
    <s v="Victor FrankensteinÂ "/>
    <x v="13"/>
  </r>
  <r>
    <s v="Victor FrankensteinÂ "/>
    <x v="17"/>
  </r>
  <r>
    <s v="Victor FrankensteinÂ "/>
    <x v="4"/>
  </r>
  <r>
    <s v="Victor FrankensteinÂ "/>
    <x v="5"/>
  </r>
  <r>
    <s v="Finding ForresterÂ "/>
    <x v="13"/>
  </r>
  <r>
    <s v="28 DaysÂ "/>
    <x v="8"/>
  </r>
  <r>
    <s v="28 DaysÂ "/>
    <x v="13"/>
  </r>
  <r>
    <s v="UnleashedÂ "/>
    <x v="1"/>
  </r>
  <r>
    <s v="UnleashedÂ "/>
    <x v="16"/>
  </r>
  <r>
    <s v="UnleashedÂ "/>
    <x v="13"/>
  </r>
  <r>
    <s v="UnleashedÂ "/>
    <x v="5"/>
  </r>
  <r>
    <s v="The Sweetest ThingÂ "/>
    <x v="8"/>
  </r>
  <r>
    <s v="The Sweetest ThingÂ "/>
    <x v="6"/>
  </r>
  <r>
    <s v="The FirmÂ "/>
    <x v="13"/>
  </r>
  <r>
    <s v="The FirmÂ "/>
    <x v="11"/>
  </r>
  <r>
    <s v="The FirmÂ "/>
    <x v="5"/>
  </r>
  <r>
    <s v="Charlie St. CloudÂ "/>
    <x v="13"/>
  </r>
  <r>
    <s v="Charlie St. CloudÂ "/>
    <x v="3"/>
  </r>
  <r>
    <s v="Charlie St. CloudÂ "/>
    <x v="6"/>
  </r>
  <r>
    <s v="The MechanicÂ "/>
    <x v="1"/>
  </r>
  <r>
    <s v="The MechanicÂ "/>
    <x v="16"/>
  </r>
  <r>
    <s v="The MechanicÂ "/>
    <x v="5"/>
  </r>
  <r>
    <s v="21 Jump StreetÂ "/>
    <x v="1"/>
  </r>
  <r>
    <s v="21 Jump StreetÂ "/>
    <x v="8"/>
  </r>
  <r>
    <s v="21 Jump StreetÂ "/>
    <x v="16"/>
  </r>
  <r>
    <s v="Notting HillÂ "/>
    <x v="8"/>
  </r>
  <r>
    <s v="Notting HillÂ "/>
    <x v="13"/>
  </r>
  <r>
    <s v="Notting HillÂ "/>
    <x v="6"/>
  </r>
  <r>
    <s v="Chicken RunÂ "/>
    <x v="2"/>
  </r>
  <r>
    <s v="Chicken RunÂ "/>
    <x v="7"/>
  </r>
  <r>
    <s v="Chicken RunÂ "/>
    <x v="8"/>
  </r>
  <r>
    <s v="Chicken RunÂ "/>
    <x v="13"/>
  </r>
  <r>
    <s v="Chicken RunÂ "/>
    <x v="9"/>
  </r>
  <r>
    <s v="Along Came PollyÂ "/>
    <x v="8"/>
  </r>
  <r>
    <s v="Along Came PollyÂ "/>
    <x v="6"/>
  </r>
  <r>
    <s v="BoomerangÂ "/>
    <x v="8"/>
  </r>
  <r>
    <s v="BoomerangÂ "/>
    <x v="13"/>
  </r>
  <r>
    <s v="BoomerangÂ "/>
    <x v="6"/>
  </r>
  <r>
    <s v="The HeatÂ "/>
    <x v="1"/>
  </r>
  <r>
    <s v="The HeatÂ "/>
    <x v="8"/>
  </r>
  <r>
    <s v="The HeatÂ "/>
    <x v="16"/>
  </r>
  <r>
    <s v="CleopatraÂ "/>
    <x v="19"/>
  </r>
  <r>
    <s v="CleopatraÂ "/>
    <x v="13"/>
  </r>
  <r>
    <s v="CleopatraÂ "/>
    <x v="14"/>
  </r>
  <r>
    <s v="CleopatraÂ "/>
    <x v="6"/>
  </r>
  <r>
    <s v="Here Comes the BoomÂ "/>
    <x v="1"/>
  </r>
  <r>
    <s v="Here Comes the BoomÂ "/>
    <x v="8"/>
  </r>
  <r>
    <s v="Here Comes the BoomÂ "/>
    <x v="15"/>
  </r>
  <r>
    <s v="High CrimesÂ "/>
    <x v="16"/>
  </r>
  <r>
    <s v="High CrimesÂ "/>
    <x v="13"/>
  </r>
  <r>
    <s v="High CrimesÂ "/>
    <x v="11"/>
  </r>
  <r>
    <s v="High CrimesÂ "/>
    <x v="5"/>
  </r>
  <r>
    <s v="The Mirror Has Two FacesÂ "/>
    <x v="8"/>
  </r>
  <r>
    <s v="The Mirror Has Two FacesÂ "/>
    <x v="13"/>
  </r>
  <r>
    <s v="The Mirror Has Two FacesÂ "/>
    <x v="6"/>
  </r>
  <r>
    <s v="The Mothman PropheciesÂ "/>
    <x v="13"/>
  </r>
  <r>
    <s v="The Mothman PropheciesÂ "/>
    <x v="17"/>
  </r>
  <r>
    <s v="The Mothman PropheciesÂ "/>
    <x v="11"/>
  </r>
  <r>
    <s v="The Mothman PropheciesÂ "/>
    <x v="5"/>
  </r>
  <r>
    <s v="BrÃ¼noÂ "/>
    <x v="8"/>
  </r>
  <r>
    <s v="Licence to KillÂ "/>
    <x v="1"/>
  </r>
  <r>
    <s v="Licence to KillÂ "/>
    <x v="2"/>
  </r>
  <r>
    <s v="Licence to KillÂ "/>
    <x v="5"/>
  </r>
  <r>
    <s v="Red Riding HoodÂ "/>
    <x v="3"/>
  </r>
  <r>
    <s v="Red Riding HoodÂ "/>
    <x v="17"/>
  </r>
  <r>
    <s v="Red Riding HoodÂ "/>
    <x v="11"/>
  </r>
  <r>
    <s v="Red Riding HoodÂ "/>
    <x v="5"/>
  </r>
  <r>
    <s v="15 MinutesÂ "/>
    <x v="1"/>
  </r>
  <r>
    <s v="15 MinutesÂ "/>
    <x v="16"/>
  </r>
  <r>
    <s v="15 MinutesÂ "/>
    <x v="13"/>
  </r>
  <r>
    <s v="15 MinutesÂ "/>
    <x v="5"/>
  </r>
  <r>
    <s v="Super Mario Bros.Â "/>
    <x v="2"/>
  </r>
  <r>
    <s v="Super Mario Bros.Â "/>
    <x v="8"/>
  </r>
  <r>
    <s v="Super Mario Bros.Â "/>
    <x v="9"/>
  </r>
  <r>
    <s v="Super Mario Bros.Â "/>
    <x v="3"/>
  </r>
  <r>
    <s v="Super Mario Bros.Â "/>
    <x v="4"/>
  </r>
  <r>
    <s v="Lord of WarÂ "/>
    <x v="16"/>
  </r>
  <r>
    <s v="Lord of WarÂ "/>
    <x v="13"/>
  </r>
  <r>
    <s v="Lord of WarÂ "/>
    <x v="5"/>
  </r>
  <r>
    <s v="HeroÂ "/>
    <x v="1"/>
  </r>
  <r>
    <s v="HeroÂ "/>
    <x v="2"/>
  </r>
  <r>
    <s v="HeroÂ "/>
    <x v="14"/>
  </r>
  <r>
    <s v="One for the MoneyÂ "/>
    <x v="1"/>
  </r>
  <r>
    <s v="One for the MoneyÂ "/>
    <x v="8"/>
  </r>
  <r>
    <s v="One for the MoneyÂ "/>
    <x v="16"/>
  </r>
  <r>
    <s v="One for the MoneyÂ "/>
    <x v="6"/>
  </r>
  <r>
    <s v="One for the MoneyÂ "/>
    <x v="5"/>
  </r>
  <r>
    <s v="The InterviewÂ "/>
    <x v="8"/>
  </r>
  <r>
    <s v="The Warrior's WayÂ "/>
    <x v="1"/>
  </r>
  <r>
    <s v="The Warrior's WayÂ "/>
    <x v="3"/>
  </r>
  <r>
    <s v="The Warrior's WayÂ "/>
    <x v="12"/>
  </r>
  <r>
    <s v="MicmacsÂ "/>
    <x v="1"/>
  </r>
  <r>
    <s v="MicmacsÂ "/>
    <x v="8"/>
  </r>
  <r>
    <s v="MicmacsÂ "/>
    <x v="16"/>
  </r>
  <r>
    <s v="8 MileÂ "/>
    <x v="13"/>
  </r>
  <r>
    <s v="8 MileÂ "/>
    <x v="20"/>
  </r>
  <r>
    <s v="A Knight's TaleÂ "/>
    <x v="1"/>
  </r>
  <r>
    <s v="A Knight's TaleÂ "/>
    <x v="2"/>
  </r>
  <r>
    <s v="A Knight's TaleÂ "/>
    <x v="6"/>
  </r>
  <r>
    <s v="The MedallionÂ "/>
    <x v="1"/>
  </r>
  <r>
    <s v="The MedallionÂ "/>
    <x v="8"/>
  </r>
  <r>
    <s v="The MedallionÂ "/>
    <x v="3"/>
  </r>
  <r>
    <s v="The Sixth SenseÂ "/>
    <x v="13"/>
  </r>
  <r>
    <s v="The Sixth SenseÂ "/>
    <x v="11"/>
  </r>
  <r>
    <s v="The Sixth SenseÂ "/>
    <x v="5"/>
  </r>
  <r>
    <s v="Man on a LedgeÂ "/>
    <x v="1"/>
  </r>
  <r>
    <s v="Man on a LedgeÂ "/>
    <x v="16"/>
  </r>
  <r>
    <s v="Man on a LedgeÂ "/>
    <x v="5"/>
  </r>
  <r>
    <s v="The Big YearÂ "/>
    <x v="8"/>
  </r>
  <r>
    <s v="The Karate KidÂ "/>
    <x v="1"/>
  </r>
  <r>
    <s v="The Karate KidÂ "/>
    <x v="13"/>
  </r>
  <r>
    <s v="The Karate KidÂ "/>
    <x v="9"/>
  </r>
  <r>
    <s v="The Karate KidÂ "/>
    <x v="15"/>
  </r>
  <r>
    <s v="American HustleÂ "/>
    <x v="16"/>
  </r>
  <r>
    <s v="American HustleÂ "/>
    <x v="13"/>
  </r>
  <r>
    <s v="The ProposalÂ "/>
    <x v="8"/>
  </r>
  <r>
    <s v="The ProposalÂ "/>
    <x v="13"/>
  </r>
  <r>
    <s v="The ProposalÂ "/>
    <x v="6"/>
  </r>
  <r>
    <s v="Double JeopardyÂ "/>
    <x v="16"/>
  </r>
  <r>
    <s v="Double JeopardyÂ "/>
    <x v="11"/>
  </r>
  <r>
    <s v="Double JeopardyÂ "/>
    <x v="5"/>
  </r>
  <r>
    <s v="Back to the Future Part IIÂ "/>
    <x v="2"/>
  </r>
  <r>
    <s v="Back to the Future Part IIÂ "/>
    <x v="8"/>
  </r>
  <r>
    <s v="Back to the Future Part IIÂ "/>
    <x v="4"/>
  </r>
  <r>
    <s v="LucyÂ "/>
    <x v="1"/>
  </r>
  <r>
    <s v="LucyÂ "/>
    <x v="4"/>
  </r>
  <r>
    <s v="LucyÂ "/>
    <x v="5"/>
  </r>
  <r>
    <s v="Fifty Shades of GreyÂ "/>
    <x v="13"/>
  </r>
  <r>
    <s v="Fifty Shades of GreyÂ "/>
    <x v="6"/>
  </r>
  <r>
    <s v="Spy Kids 3-D: Game OverÂ "/>
    <x v="1"/>
  </r>
  <r>
    <s v="Spy Kids 3-D: Game OverÂ "/>
    <x v="2"/>
  </r>
  <r>
    <s v="Spy Kids 3-D: Game OverÂ "/>
    <x v="8"/>
  </r>
  <r>
    <s v="Spy Kids 3-D: Game OverÂ "/>
    <x v="9"/>
  </r>
  <r>
    <s v="Spy Kids 3-D: Game OverÂ "/>
    <x v="4"/>
  </r>
  <r>
    <s v="A Time to KillÂ "/>
    <x v="16"/>
  </r>
  <r>
    <s v="A Time to KillÂ "/>
    <x v="13"/>
  </r>
  <r>
    <s v="A Time to KillÂ "/>
    <x v="5"/>
  </r>
  <r>
    <s v="Cheaper by the DozenÂ "/>
    <x v="8"/>
  </r>
  <r>
    <s v="Cheaper by the DozenÂ "/>
    <x v="9"/>
  </r>
  <r>
    <s v="Lone SurvivorÂ "/>
    <x v="1"/>
  </r>
  <r>
    <s v="Lone SurvivorÂ "/>
    <x v="19"/>
  </r>
  <r>
    <s v="Lone SurvivorÂ "/>
    <x v="13"/>
  </r>
  <r>
    <s v="Lone SurvivorÂ "/>
    <x v="5"/>
  </r>
  <r>
    <s v="Lone SurvivorÂ "/>
    <x v="18"/>
  </r>
  <r>
    <s v="A League of Their OwnÂ "/>
    <x v="8"/>
  </r>
  <r>
    <s v="A League of Their OwnÂ "/>
    <x v="13"/>
  </r>
  <r>
    <s v="A League of Their OwnÂ "/>
    <x v="15"/>
  </r>
  <r>
    <s v="The Conjuring 2Â "/>
    <x v="17"/>
  </r>
  <r>
    <s v="The Conjuring 2Â "/>
    <x v="11"/>
  </r>
  <r>
    <s v="The Conjuring 2Â "/>
    <x v="5"/>
  </r>
  <r>
    <s v="The Social NetworkÂ "/>
    <x v="19"/>
  </r>
  <r>
    <s v="The Social NetworkÂ "/>
    <x v="13"/>
  </r>
  <r>
    <s v="He's Just Not That Into YouÂ "/>
    <x v="8"/>
  </r>
  <r>
    <s v="He's Just Not That Into YouÂ "/>
    <x v="13"/>
  </r>
  <r>
    <s v="He's Just Not That Into YouÂ "/>
    <x v="6"/>
  </r>
  <r>
    <s v="Scary Movie 4Â "/>
    <x v="8"/>
  </r>
  <r>
    <s v="Scream 3Â "/>
    <x v="17"/>
  </r>
  <r>
    <s v="Scream 3Â "/>
    <x v="11"/>
  </r>
  <r>
    <s v="Back to the Future Part IIIÂ "/>
    <x v="2"/>
  </r>
  <r>
    <s v="Back to the Future Part IIIÂ "/>
    <x v="8"/>
  </r>
  <r>
    <s v="Back to the Future Part IIIÂ "/>
    <x v="4"/>
  </r>
  <r>
    <s v="Back to the Future Part IIIÂ "/>
    <x v="12"/>
  </r>
  <r>
    <s v="Get HardÂ "/>
    <x v="8"/>
  </r>
  <r>
    <s v="Get HardÂ "/>
    <x v="16"/>
  </r>
  <r>
    <s v="Bram Stoker's DraculaÂ "/>
    <x v="3"/>
  </r>
  <r>
    <s v="Bram Stoker's DraculaÂ "/>
    <x v="17"/>
  </r>
  <r>
    <s v="Bram Stoker's DraculaÂ "/>
    <x v="6"/>
  </r>
  <r>
    <s v="Julie &amp; JuliaÂ "/>
    <x v="19"/>
  </r>
  <r>
    <s v="Julie &amp; JuliaÂ "/>
    <x v="13"/>
  </r>
  <r>
    <s v="Julie &amp; JuliaÂ "/>
    <x v="6"/>
  </r>
  <r>
    <s v="42Â "/>
    <x v="19"/>
  </r>
  <r>
    <s v="42Â "/>
    <x v="13"/>
  </r>
  <r>
    <s v="42Â "/>
    <x v="15"/>
  </r>
  <r>
    <s v="The Talented Mr. RipleyÂ "/>
    <x v="16"/>
  </r>
  <r>
    <s v="The Talented Mr. RipleyÂ "/>
    <x v="13"/>
  </r>
  <r>
    <s v="The Talented Mr. RipleyÂ "/>
    <x v="5"/>
  </r>
  <r>
    <s v="Dumb and Dumber ToÂ "/>
    <x v="8"/>
  </r>
  <r>
    <s v="Eight BelowÂ "/>
    <x v="2"/>
  </r>
  <r>
    <s v="Eight BelowÂ "/>
    <x v="13"/>
  </r>
  <r>
    <s v="Eight BelowÂ "/>
    <x v="9"/>
  </r>
  <r>
    <s v="The InternÂ "/>
    <x v="8"/>
  </r>
  <r>
    <s v="The InternÂ "/>
    <x v="13"/>
  </r>
  <r>
    <s v="Ride Along 2Â "/>
    <x v="1"/>
  </r>
  <r>
    <s v="Ride Along 2Â "/>
    <x v="8"/>
  </r>
  <r>
    <s v="The Last of the MohicansÂ "/>
    <x v="1"/>
  </r>
  <r>
    <s v="The Last of the MohicansÂ "/>
    <x v="2"/>
  </r>
  <r>
    <s v="The Last of the MohicansÂ "/>
    <x v="13"/>
  </r>
  <r>
    <s v="The Last of the MohicansÂ "/>
    <x v="6"/>
  </r>
  <r>
    <s v="The Last of the MohicansÂ "/>
    <x v="18"/>
  </r>
  <r>
    <s v="RayÂ "/>
    <x v="19"/>
  </r>
  <r>
    <s v="RayÂ "/>
    <x v="13"/>
  </r>
  <r>
    <s v="RayÂ "/>
    <x v="20"/>
  </r>
  <r>
    <s v="Sin CityÂ "/>
    <x v="16"/>
  </r>
  <r>
    <s v="Sin CityÂ "/>
    <x v="5"/>
  </r>
  <r>
    <s v="Vantage PointÂ "/>
    <x v="16"/>
  </r>
  <r>
    <s v="Vantage PointÂ "/>
    <x v="13"/>
  </r>
  <r>
    <s v="Vantage PointÂ "/>
    <x v="11"/>
  </r>
  <r>
    <s v="Vantage PointÂ "/>
    <x v="5"/>
  </r>
  <r>
    <s v="I Love You, ManÂ "/>
    <x v="8"/>
  </r>
  <r>
    <s v="I Love You, ManÂ "/>
    <x v="6"/>
  </r>
  <r>
    <s v="Shallow HalÂ "/>
    <x v="8"/>
  </r>
  <r>
    <s v="Shallow HalÂ "/>
    <x v="13"/>
  </r>
  <r>
    <s v="Shallow HalÂ "/>
    <x v="3"/>
  </r>
  <r>
    <s v="Shallow HalÂ "/>
    <x v="6"/>
  </r>
  <r>
    <s v="JFKÂ "/>
    <x v="13"/>
  </r>
  <r>
    <s v="JFKÂ "/>
    <x v="14"/>
  </r>
  <r>
    <s v="JFKÂ "/>
    <x v="5"/>
  </r>
  <r>
    <s v="Big Momma's House 2Â "/>
    <x v="8"/>
  </r>
  <r>
    <s v="Big Momma's House 2Â "/>
    <x v="16"/>
  </r>
  <r>
    <s v="The MexicanÂ "/>
    <x v="2"/>
  </r>
  <r>
    <s v="The MexicanÂ "/>
    <x v="8"/>
  </r>
  <r>
    <s v="The MexicanÂ "/>
    <x v="16"/>
  </r>
  <r>
    <s v="The MexicanÂ "/>
    <x v="6"/>
  </r>
  <r>
    <s v="17 AgainÂ "/>
    <x v="8"/>
  </r>
  <r>
    <s v="17 AgainÂ "/>
    <x v="13"/>
  </r>
  <r>
    <s v="17 AgainÂ "/>
    <x v="9"/>
  </r>
  <r>
    <s v="17 AgainÂ "/>
    <x v="3"/>
  </r>
  <r>
    <s v="17 AgainÂ "/>
    <x v="6"/>
  </r>
  <r>
    <s v="The Other WomanÂ "/>
    <x v="8"/>
  </r>
  <r>
    <s v="The Other WomanÂ "/>
    <x v="6"/>
  </r>
  <r>
    <s v="The Final DestinationÂ "/>
    <x v="17"/>
  </r>
  <r>
    <s v="Bridge of SpiesÂ "/>
    <x v="13"/>
  </r>
  <r>
    <s v="Bridge of SpiesÂ "/>
    <x v="14"/>
  </r>
  <r>
    <s v="Bridge of SpiesÂ "/>
    <x v="5"/>
  </r>
  <r>
    <s v="Behind Enemy LinesÂ "/>
    <x v="1"/>
  </r>
  <r>
    <s v="Behind Enemy LinesÂ "/>
    <x v="13"/>
  </r>
  <r>
    <s v="Behind Enemy LinesÂ "/>
    <x v="5"/>
  </r>
  <r>
    <s v="Behind Enemy LinesÂ "/>
    <x v="18"/>
  </r>
  <r>
    <s v="Shall We DanceÂ "/>
    <x v="8"/>
  </r>
  <r>
    <s v="Shall We DanceÂ "/>
    <x v="13"/>
  </r>
  <r>
    <s v="Shall We DanceÂ "/>
    <x v="6"/>
  </r>
  <r>
    <s v="Small SoldiersÂ "/>
    <x v="1"/>
  </r>
  <r>
    <s v="Small SoldiersÂ "/>
    <x v="2"/>
  </r>
  <r>
    <s v="Small SoldiersÂ "/>
    <x v="8"/>
  </r>
  <r>
    <s v="Small SoldiersÂ "/>
    <x v="9"/>
  </r>
  <r>
    <s v="Small SoldiersÂ "/>
    <x v="4"/>
  </r>
  <r>
    <s v="SpawnÂ "/>
    <x v="1"/>
  </r>
  <r>
    <s v="SpawnÂ "/>
    <x v="17"/>
  </r>
  <r>
    <s v="The Count of Monte CristoÂ "/>
    <x v="1"/>
  </r>
  <r>
    <s v="The Count of Monte CristoÂ "/>
    <x v="2"/>
  </r>
  <r>
    <s v="The Count of Monte CristoÂ "/>
    <x v="13"/>
  </r>
  <r>
    <s v="The Count of Monte CristoÂ "/>
    <x v="6"/>
  </r>
  <r>
    <s v="The Count of Monte CristoÂ "/>
    <x v="5"/>
  </r>
  <r>
    <s v="The Lincoln LawyerÂ "/>
    <x v="16"/>
  </r>
  <r>
    <s v="The Lincoln LawyerÂ "/>
    <x v="13"/>
  </r>
  <r>
    <s v="The Lincoln LawyerÂ "/>
    <x v="5"/>
  </r>
  <r>
    <s v="UnknownÂ "/>
    <x v="1"/>
  </r>
  <r>
    <s v="UnknownÂ "/>
    <x v="11"/>
  </r>
  <r>
    <s v="UnknownÂ "/>
    <x v="5"/>
  </r>
  <r>
    <s v="The PrestigeÂ "/>
    <x v="13"/>
  </r>
  <r>
    <s v="The PrestigeÂ "/>
    <x v="11"/>
  </r>
  <r>
    <s v="The PrestigeÂ "/>
    <x v="4"/>
  </r>
  <r>
    <s v="The PrestigeÂ "/>
    <x v="5"/>
  </r>
  <r>
    <s v="Horrible Bosses 2Â "/>
    <x v="8"/>
  </r>
  <r>
    <s v="Horrible Bosses 2Â "/>
    <x v="16"/>
  </r>
  <r>
    <s v="Escape from Planet EarthÂ "/>
    <x v="2"/>
  </r>
  <r>
    <s v="Escape from Planet EarthÂ "/>
    <x v="7"/>
  </r>
  <r>
    <s v="Escape from Planet EarthÂ "/>
    <x v="8"/>
  </r>
  <r>
    <s v="Escape from Planet EarthÂ "/>
    <x v="9"/>
  </r>
  <r>
    <s v="Escape from Planet EarthÂ "/>
    <x v="4"/>
  </r>
  <r>
    <s v="ApocalyptoÂ "/>
    <x v="1"/>
  </r>
  <r>
    <s v="ApocalyptoÂ "/>
    <x v="2"/>
  </r>
  <r>
    <s v="ApocalyptoÂ "/>
    <x v="13"/>
  </r>
  <r>
    <s v="ApocalyptoÂ "/>
    <x v="5"/>
  </r>
  <r>
    <s v="The Living DaylightsÂ "/>
    <x v="1"/>
  </r>
  <r>
    <s v="The Living DaylightsÂ "/>
    <x v="2"/>
  </r>
  <r>
    <s v="The Living DaylightsÂ "/>
    <x v="5"/>
  </r>
  <r>
    <s v="PredatorsÂ "/>
    <x v="1"/>
  </r>
  <r>
    <s v="PredatorsÂ "/>
    <x v="2"/>
  </r>
  <r>
    <s v="PredatorsÂ "/>
    <x v="4"/>
  </r>
  <r>
    <s v="PredatorsÂ "/>
    <x v="5"/>
  </r>
  <r>
    <s v="Legal EaglesÂ "/>
    <x v="8"/>
  </r>
  <r>
    <s v="Legal EaglesÂ "/>
    <x v="16"/>
  </r>
  <r>
    <s v="Legal EaglesÂ "/>
    <x v="6"/>
  </r>
  <r>
    <s v="Secret WindowÂ "/>
    <x v="11"/>
  </r>
  <r>
    <s v="Secret WindowÂ "/>
    <x v="5"/>
  </r>
  <r>
    <s v="The Lake HouseÂ "/>
    <x v="13"/>
  </r>
  <r>
    <s v="The Lake HouseÂ "/>
    <x v="3"/>
  </r>
  <r>
    <s v="The Lake HouseÂ "/>
    <x v="6"/>
  </r>
  <r>
    <s v="The Skeleton KeyÂ "/>
    <x v="17"/>
  </r>
  <r>
    <s v="The Skeleton KeyÂ "/>
    <x v="11"/>
  </r>
  <r>
    <s v="The Skeleton KeyÂ "/>
    <x v="5"/>
  </r>
  <r>
    <s v="The Odd Life of Timothy GreenÂ "/>
    <x v="8"/>
  </r>
  <r>
    <s v="The Odd Life of Timothy GreenÂ "/>
    <x v="13"/>
  </r>
  <r>
    <s v="The Odd Life of Timothy GreenÂ "/>
    <x v="9"/>
  </r>
  <r>
    <s v="The Odd Life of Timothy GreenÂ "/>
    <x v="3"/>
  </r>
  <r>
    <s v="Made of HonorÂ "/>
    <x v="8"/>
  </r>
  <r>
    <s v="Made of HonorÂ "/>
    <x v="6"/>
  </r>
  <r>
    <s v="Jersey BoysÂ "/>
    <x v="19"/>
  </r>
  <r>
    <s v="Jersey BoysÂ "/>
    <x v="13"/>
  </r>
  <r>
    <s v="Jersey BoysÂ "/>
    <x v="20"/>
  </r>
  <r>
    <s v="Jersey BoysÂ "/>
    <x v="10"/>
  </r>
  <r>
    <s v="The RainmakerÂ "/>
    <x v="16"/>
  </r>
  <r>
    <s v="The RainmakerÂ "/>
    <x v="13"/>
  </r>
  <r>
    <s v="The RainmakerÂ "/>
    <x v="5"/>
  </r>
  <r>
    <s v="GothikaÂ "/>
    <x v="17"/>
  </r>
  <r>
    <s v="GothikaÂ "/>
    <x v="11"/>
  </r>
  <r>
    <s v="GothikaÂ "/>
    <x v="5"/>
  </r>
  <r>
    <s v="AmistadÂ "/>
    <x v="13"/>
  </r>
  <r>
    <s v="AmistadÂ "/>
    <x v="14"/>
  </r>
  <r>
    <s v="Medicine ManÂ "/>
    <x v="2"/>
  </r>
  <r>
    <s v="Medicine ManÂ "/>
    <x v="13"/>
  </r>
  <r>
    <s v="Medicine ManÂ "/>
    <x v="6"/>
  </r>
  <r>
    <s v="Aliens vs. Predator: RequiemÂ "/>
    <x v="1"/>
  </r>
  <r>
    <s v="Aliens vs. Predator: RequiemÂ "/>
    <x v="17"/>
  </r>
  <r>
    <s v="Aliens vs. Predator: RequiemÂ "/>
    <x v="4"/>
  </r>
  <r>
    <s v="Aliens vs. Predator: RequiemÂ "/>
    <x v="5"/>
  </r>
  <r>
    <s v="RiÂ¢hie RiÂ¢hÂ "/>
    <x v="8"/>
  </r>
  <r>
    <s v="RiÂ¢hie RiÂ¢hÂ "/>
    <x v="9"/>
  </r>
  <r>
    <s v="Autumn in New YorkÂ "/>
    <x v="13"/>
  </r>
  <r>
    <s v="Autumn in New YorkÂ "/>
    <x v="6"/>
  </r>
  <r>
    <s v="PaulÂ "/>
    <x v="2"/>
  </r>
  <r>
    <s v="PaulÂ "/>
    <x v="8"/>
  </r>
  <r>
    <s v="PaulÂ "/>
    <x v="4"/>
  </r>
  <r>
    <s v="The Guilt TripÂ "/>
    <x v="8"/>
  </r>
  <r>
    <s v="The Guilt TripÂ "/>
    <x v="13"/>
  </r>
  <r>
    <s v="Scream 4Â "/>
    <x v="17"/>
  </r>
  <r>
    <s v="Scream 4Â "/>
    <x v="11"/>
  </r>
  <r>
    <s v="8MMÂ "/>
    <x v="11"/>
  </r>
  <r>
    <s v="8MMÂ "/>
    <x v="5"/>
  </r>
  <r>
    <s v="The DoorsÂ "/>
    <x v="19"/>
  </r>
  <r>
    <s v="The DoorsÂ "/>
    <x v="13"/>
  </r>
  <r>
    <s v="The DoorsÂ "/>
    <x v="20"/>
  </r>
  <r>
    <s v="The DoorsÂ "/>
    <x v="10"/>
  </r>
  <r>
    <s v="Sex TapeÂ "/>
    <x v="8"/>
  </r>
  <r>
    <s v="Hanging UpÂ "/>
    <x v="8"/>
  </r>
  <r>
    <s v="Hanging UpÂ "/>
    <x v="13"/>
  </r>
  <r>
    <s v="Final Destination 5Â "/>
    <x v="17"/>
  </r>
  <r>
    <s v="Mickey Blue EyesÂ "/>
    <x v="8"/>
  </r>
  <r>
    <s v="Mickey Blue EyesÂ "/>
    <x v="16"/>
  </r>
  <r>
    <s v="Mickey Blue EyesÂ "/>
    <x v="6"/>
  </r>
  <r>
    <s v="Pay It ForwardÂ "/>
    <x v="13"/>
  </r>
  <r>
    <s v="Fever PitchÂ "/>
    <x v="8"/>
  </r>
  <r>
    <s v="Fever PitchÂ "/>
    <x v="13"/>
  </r>
  <r>
    <s v="Fever PitchÂ "/>
    <x v="6"/>
  </r>
  <r>
    <s v="Fever PitchÂ "/>
    <x v="15"/>
  </r>
  <r>
    <s v="Drillbit TaylorÂ "/>
    <x v="8"/>
  </r>
  <r>
    <s v="Drillbit TaylorÂ "/>
    <x v="13"/>
  </r>
  <r>
    <s v="A Million Ways to Die in the WestÂ "/>
    <x v="8"/>
  </r>
  <r>
    <s v="A Million Ways to Die in the WestÂ "/>
    <x v="12"/>
  </r>
  <r>
    <s v="The ShadowÂ "/>
    <x v="1"/>
  </r>
  <r>
    <s v="The ShadowÂ "/>
    <x v="2"/>
  </r>
  <r>
    <s v="The ShadowÂ "/>
    <x v="16"/>
  </r>
  <r>
    <s v="The ShadowÂ "/>
    <x v="3"/>
  </r>
  <r>
    <s v="The ShadowÂ "/>
    <x v="11"/>
  </r>
  <r>
    <s v="The ShadowÂ "/>
    <x v="5"/>
  </r>
  <r>
    <s v="Extremely Loud &amp; Incredibly CloseÂ "/>
    <x v="2"/>
  </r>
  <r>
    <s v="Extremely Loud &amp; Incredibly CloseÂ "/>
    <x v="13"/>
  </r>
  <r>
    <s v="Extremely Loud &amp; Incredibly CloseÂ "/>
    <x v="11"/>
  </r>
  <r>
    <s v="Morning GloryÂ "/>
    <x v="8"/>
  </r>
  <r>
    <s v="Morning GloryÂ "/>
    <x v="13"/>
  </r>
  <r>
    <s v="Morning GloryÂ "/>
    <x v="6"/>
  </r>
  <r>
    <s v="Get Rich or Die Tryin'Â "/>
    <x v="19"/>
  </r>
  <r>
    <s v="Get Rich or Die Tryin'Â "/>
    <x v="16"/>
  </r>
  <r>
    <s v="Get Rich or Die Tryin'Â "/>
    <x v="13"/>
  </r>
  <r>
    <s v="Get Rich or Die Tryin'Â "/>
    <x v="20"/>
  </r>
  <r>
    <s v="The Art of WarÂ "/>
    <x v="1"/>
  </r>
  <r>
    <s v="The Art of WarÂ "/>
    <x v="2"/>
  </r>
  <r>
    <s v="The Art of WarÂ "/>
    <x v="16"/>
  </r>
  <r>
    <s v="The Art of WarÂ "/>
    <x v="5"/>
  </r>
  <r>
    <s v="RentÂ "/>
    <x v="13"/>
  </r>
  <r>
    <s v="RentÂ "/>
    <x v="10"/>
  </r>
  <r>
    <s v="RentÂ "/>
    <x v="6"/>
  </r>
  <r>
    <s v="Bless the ChildÂ "/>
    <x v="16"/>
  </r>
  <r>
    <s v="Bless the ChildÂ "/>
    <x v="13"/>
  </r>
  <r>
    <s v="Bless the ChildÂ "/>
    <x v="17"/>
  </r>
  <r>
    <s v="Bless the ChildÂ "/>
    <x v="5"/>
  </r>
  <r>
    <s v="The Out-of-TownersÂ "/>
    <x v="8"/>
  </r>
  <r>
    <s v="The Island of Dr. MoreauÂ "/>
    <x v="17"/>
  </r>
  <r>
    <s v="The Island of Dr. MoreauÂ "/>
    <x v="4"/>
  </r>
  <r>
    <s v="The Island of Dr. MoreauÂ "/>
    <x v="5"/>
  </r>
  <r>
    <s v="The MusketeerÂ "/>
    <x v="1"/>
  </r>
  <r>
    <s v="The MusketeerÂ "/>
    <x v="2"/>
  </r>
  <r>
    <s v="The MusketeerÂ "/>
    <x v="6"/>
  </r>
  <r>
    <s v="The Other Boleyn GirlÂ "/>
    <x v="19"/>
  </r>
  <r>
    <s v="The Other Boleyn GirlÂ "/>
    <x v="13"/>
  </r>
  <r>
    <s v="The Other Boleyn GirlÂ "/>
    <x v="14"/>
  </r>
  <r>
    <s v="The Other Boleyn GirlÂ "/>
    <x v="6"/>
  </r>
  <r>
    <s v="Sweet NovemberÂ "/>
    <x v="13"/>
  </r>
  <r>
    <s v="Sweet NovemberÂ "/>
    <x v="6"/>
  </r>
  <r>
    <s v="The ReapingÂ "/>
    <x v="17"/>
  </r>
  <r>
    <s v="The ReapingÂ "/>
    <x v="5"/>
  </r>
  <r>
    <s v="Mean StreetsÂ "/>
    <x v="16"/>
  </r>
  <r>
    <s v="Mean StreetsÂ "/>
    <x v="13"/>
  </r>
  <r>
    <s v="Mean StreetsÂ "/>
    <x v="6"/>
  </r>
  <r>
    <s v="Mean StreetsÂ "/>
    <x v="5"/>
  </r>
  <r>
    <s v="Renaissance ManÂ "/>
    <x v="8"/>
  </r>
  <r>
    <s v="Renaissance ManÂ "/>
    <x v="13"/>
  </r>
  <r>
    <s v="ColombianaÂ "/>
    <x v="1"/>
  </r>
  <r>
    <s v="ColombianaÂ "/>
    <x v="16"/>
  </r>
  <r>
    <s v="ColombianaÂ "/>
    <x v="13"/>
  </r>
  <r>
    <s v="ColombianaÂ "/>
    <x v="5"/>
  </r>
  <r>
    <s v="The Magic Sword: Quest for CamelotÂ "/>
    <x v="2"/>
  </r>
  <r>
    <s v="The Magic Sword: Quest for CamelotÂ "/>
    <x v="7"/>
  </r>
  <r>
    <s v="The Magic Sword: Quest for CamelotÂ "/>
    <x v="8"/>
  </r>
  <r>
    <s v="The Magic Sword: Quest for CamelotÂ "/>
    <x v="13"/>
  </r>
  <r>
    <s v="The Magic Sword: Quest for CamelotÂ "/>
    <x v="9"/>
  </r>
  <r>
    <s v="The Magic Sword: Quest for CamelotÂ "/>
    <x v="3"/>
  </r>
  <r>
    <s v="The Magic Sword: Quest for CamelotÂ "/>
    <x v="10"/>
  </r>
  <r>
    <s v="City by the SeaÂ "/>
    <x v="16"/>
  </r>
  <r>
    <s v="City by the SeaÂ "/>
    <x v="13"/>
  </r>
  <r>
    <s v="City by the SeaÂ "/>
    <x v="11"/>
  </r>
  <r>
    <s v="City by the SeaÂ "/>
    <x v="5"/>
  </r>
  <r>
    <s v="At First SightÂ "/>
    <x v="13"/>
  </r>
  <r>
    <s v="At First SightÂ "/>
    <x v="6"/>
  </r>
  <r>
    <s v="TorqueÂ "/>
    <x v="1"/>
  </r>
  <r>
    <s v="TorqueÂ "/>
    <x v="8"/>
  </r>
  <r>
    <s v="TorqueÂ "/>
    <x v="16"/>
  </r>
  <r>
    <s v="City HallÂ "/>
    <x v="13"/>
  </r>
  <r>
    <s v="City HallÂ "/>
    <x v="5"/>
  </r>
  <r>
    <s v="ShowgirlsÂ "/>
    <x v="13"/>
  </r>
  <r>
    <s v="Marie AntoinetteÂ "/>
    <x v="19"/>
  </r>
  <r>
    <s v="Marie AntoinetteÂ "/>
    <x v="13"/>
  </r>
  <r>
    <s v="Marie AntoinetteÂ "/>
    <x v="14"/>
  </r>
  <r>
    <s v="Marie AntoinetteÂ "/>
    <x v="6"/>
  </r>
  <r>
    <s v="Kiss of DeathÂ "/>
    <x v="1"/>
  </r>
  <r>
    <s v="Kiss of DeathÂ "/>
    <x v="16"/>
  </r>
  <r>
    <s v="Kiss of DeathÂ "/>
    <x v="5"/>
  </r>
  <r>
    <s v="Get CarterÂ "/>
    <x v="1"/>
  </r>
  <r>
    <s v="Get CarterÂ "/>
    <x v="16"/>
  </r>
  <r>
    <s v="Get CarterÂ "/>
    <x v="13"/>
  </r>
  <r>
    <s v="Get CarterÂ "/>
    <x v="5"/>
  </r>
  <r>
    <s v="The ImpossibleÂ "/>
    <x v="13"/>
  </r>
  <r>
    <s v="The ImpossibleÂ "/>
    <x v="5"/>
  </r>
  <r>
    <s v="IshtarÂ "/>
    <x v="1"/>
  </r>
  <r>
    <s v="IshtarÂ "/>
    <x v="2"/>
  </r>
  <r>
    <s v="IshtarÂ "/>
    <x v="8"/>
  </r>
  <r>
    <s v="IshtarÂ "/>
    <x v="20"/>
  </r>
  <r>
    <s v="IshtarÂ "/>
    <x v="5"/>
  </r>
  <r>
    <s v="Fantastic Mr. FoxÂ "/>
    <x v="2"/>
  </r>
  <r>
    <s v="Fantastic Mr. FoxÂ "/>
    <x v="7"/>
  </r>
  <r>
    <s v="Fantastic Mr. FoxÂ "/>
    <x v="8"/>
  </r>
  <r>
    <s v="Fantastic Mr. FoxÂ "/>
    <x v="16"/>
  </r>
  <r>
    <s v="Fantastic Mr. FoxÂ "/>
    <x v="9"/>
  </r>
  <r>
    <s v="Life or Something Like ItÂ "/>
    <x v="8"/>
  </r>
  <r>
    <s v="Life or Something Like ItÂ "/>
    <x v="6"/>
  </r>
  <r>
    <s v="Memoirs of an Invisible ManÂ "/>
    <x v="8"/>
  </r>
  <r>
    <s v="Memoirs of an Invisible ManÂ "/>
    <x v="6"/>
  </r>
  <r>
    <s v="Memoirs of an Invisible ManÂ "/>
    <x v="4"/>
  </r>
  <r>
    <s v="Memoirs of an Invisible ManÂ "/>
    <x v="5"/>
  </r>
  <r>
    <s v="AmÃ©lieÂ "/>
    <x v="8"/>
  </r>
  <r>
    <s v="AmÃ©lieÂ "/>
    <x v="6"/>
  </r>
  <r>
    <s v="New York MinuteÂ "/>
    <x v="8"/>
  </r>
  <r>
    <s v="New York MinuteÂ "/>
    <x v="16"/>
  </r>
  <r>
    <s v="New York MinuteÂ "/>
    <x v="9"/>
  </r>
  <r>
    <s v="New York MinuteÂ "/>
    <x v="6"/>
  </r>
  <r>
    <s v="AlfieÂ "/>
    <x v="8"/>
  </r>
  <r>
    <s v="AlfieÂ "/>
    <x v="13"/>
  </r>
  <r>
    <s v="AlfieÂ "/>
    <x v="6"/>
  </r>
  <r>
    <s v="Big MiracleÂ "/>
    <x v="19"/>
  </r>
  <r>
    <s v="Big MiracleÂ "/>
    <x v="13"/>
  </r>
  <r>
    <s v="Big MiracleÂ "/>
    <x v="6"/>
  </r>
  <r>
    <s v="The Deep End of the OceanÂ "/>
    <x v="13"/>
  </r>
  <r>
    <s v="FeardotcomÂ "/>
    <x v="16"/>
  </r>
  <r>
    <s v="FeardotcomÂ "/>
    <x v="17"/>
  </r>
  <r>
    <s v="FeardotcomÂ "/>
    <x v="5"/>
  </r>
  <r>
    <s v="Cirque du Freak: The Vampire's AssistantÂ "/>
    <x v="1"/>
  </r>
  <r>
    <s v="Cirque du Freak: The Vampire's AssistantÂ "/>
    <x v="2"/>
  </r>
  <r>
    <s v="Cirque du Freak: The Vampire's AssistantÂ "/>
    <x v="3"/>
  </r>
  <r>
    <s v="Cirque du Freak: The Vampire's AssistantÂ "/>
    <x v="5"/>
  </r>
  <r>
    <s v="DuplexÂ "/>
    <x v="8"/>
  </r>
  <r>
    <s v="Raise the TitanicÂ "/>
    <x v="1"/>
  </r>
  <r>
    <s v="Raise the TitanicÂ "/>
    <x v="2"/>
  </r>
  <r>
    <s v="Raise the TitanicÂ "/>
    <x v="13"/>
  </r>
  <r>
    <s v="Raise the TitanicÂ "/>
    <x v="5"/>
  </r>
  <r>
    <s v="Universal Soldier: The ReturnÂ "/>
    <x v="1"/>
  </r>
  <r>
    <s v="Universal Soldier: The ReturnÂ "/>
    <x v="4"/>
  </r>
  <r>
    <s v="PandorumÂ "/>
    <x v="1"/>
  </r>
  <r>
    <s v="PandorumÂ "/>
    <x v="17"/>
  </r>
  <r>
    <s v="PandorumÂ "/>
    <x v="11"/>
  </r>
  <r>
    <s v="PandorumÂ "/>
    <x v="4"/>
  </r>
  <r>
    <s v="PandorumÂ "/>
    <x v="5"/>
  </r>
  <r>
    <s v="ImpostorÂ "/>
    <x v="13"/>
  </r>
  <r>
    <s v="ImpostorÂ "/>
    <x v="11"/>
  </r>
  <r>
    <s v="ImpostorÂ "/>
    <x v="4"/>
  </r>
  <r>
    <s v="ImpostorÂ "/>
    <x v="5"/>
  </r>
  <r>
    <s v="Extreme OpsÂ "/>
    <x v="1"/>
  </r>
  <r>
    <s v="Extreme OpsÂ "/>
    <x v="2"/>
  </r>
  <r>
    <s v="Extreme OpsÂ "/>
    <x v="5"/>
  </r>
  <r>
    <s v="Just VisitingÂ "/>
    <x v="8"/>
  </r>
  <r>
    <s v="Just VisitingÂ "/>
    <x v="3"/>
  </r>
  <r>
    <s v="Just VisitingÂ "/>
    <x v="4"/>
  </r>
  <r>
    <s v="SunshineÂ "/>
    <x v="2"/>
  </r>
  <r>
    <s v="SunshineÂ "/>
    <x v="4"/>
  </r>
  <r>
    <s v="SunshineÂ "/>
    <x v="5"/>
  </r>
  <r>
    <s v="A Thousand WordsÂ "/>
    <x v="8"/>
  </r>
  <r>
    <s v="A Thousand WordsÂ "/>
    <x v="13"/>
  </r>
  <r>
    <s v="DelgoÂ "/>
    <x v="2"/>
  </r>
  <r>
    <s v="DelgoÂ "/>
    <x v="7"/>
  </r>
  <r>
    <s v="DelgoÂ "/>
    <x v="8"/>
  </r>
  <r>
    <s v="DelgoÂ "/>
    <x v="3"/>
  </r>
  <r>
    <s v="DelgoÂ "/>
    <x v="6"/>
  </r>
  <r>
    <s v="The GunmanÂ "/>
    <x v="1"/>
  </r>
  <r>
    <s v="The GunmanÂ "/>
    <x v="16"/>
  </r>
  <r>
    <s v="The GunmanÂ "/>
    <x v="13"/>
  </r>
  <r>
    <s v="The GunmanÂ "/>
    <x v="11"/>
  </r>
  <r>
    <s v="The GunmanÂ "/>
    <x v="5"/>
  </r>
  <r>
    <s v="Alex Rider: Operation StormbreakerÂ "/>
    <x v="1"/>
  </r>
  <r>
    <s v="Alex Rider: Operation StormbreakerÂ "/>
    <x v="2"/>
  </r>
  <r>
    <s v="Alex Rider: Operation StormbreakerÂ "/>
    <x v="9"/>
  </r>
  <r>
    <s v="Alex Rider: Operation StormbreakerÂ "/>
    <x v="5"/>
  </r>
  <r>
    <s v="DisturbiaÂ "/>
    <x v="13"/>
  </r>
  <r>
    <s v="DisturbiaÂ "/>
    <x v="11"/>
  </r>
  <r>
    <s v="DisturbiaÂ "/>
    <x v="5"/>
  </r>
  <r>
    <s v="HackersÂ "/>
    <x v="8"/>
  </r>
  <r>
    <s v="HackersÂ "/>
    <x v="16"/>
  </r>
  <r>
    <s v="HackersÂ "/>
    <x v="13"/>
  </r>
  <r>
    <s v="HackersÂ "/>
    <x v="5"/>
  </r>
  <r>
    <s v="The Hunting PartyÂ "/>
    <x v="2"/>
  </r>
  <r>
    <s v="The Hunting PartyÂ "/>
    <x v="8"/>
  </r>
  <r>
    <s v="The Hunting PartyÂ "/>
    <x v="13"/>
  </r>
  <r>
    <s v="The Hunting PartyÂ "/>
    <x v="6"/>
  </r>
  <r>
    <s v="The Hunting PartyÂ "/>
    <x v="5"/>
  </r>
  <r>
    <s v="The Hunting PartyÂ "/>
    <x v="18"/>
  </r>
  <r>
    <s v="The Hudsucker ProxyÂ "/>
    <x v="8"/>
  </r>
  <r>
    <s v="The Hudsucker ProxyÂ "/>
    <x v="3"/>
  </r>
  <r>
    <s v="The WarlordsÂ "/>
    <x v="1"/>
  </r>
  <r>
    <s v="The WarlordsÂ "/>
    <x v="13"/>
  </r>
  <r>
    <s v="The WarlordsÂ "/>
    <x v="14"/>
  </r>
  <r>
    <s v="The WarlordsÂ "/>
    <x v="6"/>
  </r>
  <r>
    <s v="The WarlordsÂ "/>
    <x v="18"/>
  </r>
  <r>
    <s v="Nomad: The WarriorÂ "/>
    <x v="13"/>
  </r>
  <r>
    <s v="Nomad: The WarriorÂ "/>
    <x v="14"/>
  </r>
  <r>
    <s v="Nomad: The WarriorÂ "/>
    <x v="18"/>
  </r>
  <r>
    <s v="SnowpiercerÂ "/>
    <x v="1"/>
  </r>
  <r>
    <s v="SnowpiercerÂ "/>
    <x v="13"/>
  </r>
  <r>
    <s v="SnowpiercerÂ "/>
    <x v="4"/>
  </r>
  <r>
    <s v="SnowpiercerÂ "/>
    <x v="5"/>
  </r>
  <r>
    <s v="The CrowÂ "/>
    <x v="1"/>
  </r>
  <r>
    <s v="The CrowÂ "/>
    <x v="13"/>
  </r>
  <r>
    <s v="The CrowÂ "/>
    <x v="3"/>
  </r>
  <r>
    <s v="Baahubali: The BeginningÂ "/>
    <x v="1"/>
  </r>
  <r>
    <s v="Baahubali: The BeginningÂ "/>
    <x v="2"/>
  </r>
  <r>
    <s v="Baahubali: The BeginningÂ "/>
    <x v="13"/>
  </r>
  <r>
    <s v="Baahubali: The BeginningÂ "/>
    <x v="3"/>
  </r>
  <r>
    <s v="Baahubali: The BeginningÂ "/>
    <x v="18"/>
  </r>
  <r>
    <s v="The Time Traveler's WifeÂ "/>
    <x v="13"/>
  </r>
  <r>
    <s v="The Time Traveler's WifeÂ "/>
    <x v="3"/>
  </r>
  <r>
    <s v="The Time Traveler's WifeÂ "/>
    <x v="6"/>
  </r>
  <r>
    <s v="The Time Traveler's WifeÂ "/>
    <x v="4"/>
  </r>
  <r>
    <s v="FrankenweenieÂ "/>
    <x v="7"/>
  </r>
  <r>
    <s v="FrankenweenieÂ "/>
    <x v="8"/>
  </r>
  <r>
    <s v="FrankenweenieÂ "/>
    <x v="9"/>
  </r>
  <r>
    <s v="FrankenweenieÂ "/>
    <x v="17"/>
  </r>
  <r>
    <s v="FrankenweenieÂ "/>
    <x v="4"/>
  </r>
  <r>
    <s v="SerenityÂ "/>
    <x v="1"/>
  </r>
  <r>
    <s v="SerenityÂ "/>
    <x v="2"/>
  </r>
  <r>
    <s v="SerenityÂ "/>
    <x v="4"/>
  </r>
  <r>
    <s v="SerenityÂ "/>
    <x v="5"/>
  </r>
  <r>
    <s v="Against the RopesÂ "/>
    <x v="19"/>
  </r>
  <r>
    <s v="Against the RopesÂ "/>
    <x v="13"/>
  </r>
  <r>
    <s v="Against the RopesÂ "/>
    <x v="6"/>
  </r>
  <r>
    <s v="Against the RopesÂ "/>
    <x v="15"/>
  </r>
  <r>
    <s v="Superman IIIÂ "/>
    <x v="1"/>
  </r>
  <r>
    <s v="Superman IIIÂ "/>
    <x v="8"/>
  </r>
  <r>
    <s v="Superman IIIÂ "/>
    <x v="4"/>
  </r>
  <r>
    <s v="Grudge MatchÂ "/>
    <x v="8"/>
  </r>
  <r>
    <s v="Grudge MatchÂ "/>
    <x v="15"/>
  </r>
  <r>
    <s v="Red CliffÂ "/>
    <x v="1"/>
  </r>
  <r>
    <s v="Red CliffÂ "/>
    <x v="2"/>
  </r>
  <r>
    <s v="Red CliffÂ "/>
    <x v="13"/>
  </r>
  <r>
    <s v="Red CliffÂ "/>
    <x v="14"/>
  </r>
  <r>
    <s v="Red CliffÂ "/>
    <x v="18"/>
  </r>
  <r>
    <s v="Sweet Home AlabamaÂ "/>
    <x v="8"/>
  </r>
  <r>
    <s v="Sweet Home AlabamaÂ "/>
    <x v="6"/>
  </r>
  <r>
    <s v="The Ugly TruthÂ "/>
    <x v="8"/>
  </r>
  <r>
    <s v="The Ugly TruthÂ "/>
    <x v="6"/>
  </r>
  <r>
    <s v="Sgt. BilkoÂ "/>
    <x v="8"/>
  </r>
  <r>
    <s v="Spy Kids 2: Island of Lost DreamsÂ "/>
    <x v="1"/>
  </r>
  <r>
    <s v="Spy Kids 2: Island of Lost DreamsÂ "/>
    <x v="2"/>
  </r>
  <r>
    <s v="Spy Kids 2: Island of Lost DreamsÂ "/>
    <x v="8"/>
  </r>
  <r>
    <s v="Spy Kids 2: Island of Lost DreamsÂ "/>
    <x v="9"/>
  </r>
  <r>
    <s v="Spy Kids 2: Island of Lost DreamsÂ "/>
    <x v="4"/>
  </r>
  <r>
    <s v="Star Trek: GenerationsÂ "/>
    <x v="1"/>
  </r>
  <r>
    <s v="Star Trek: GenerationsÂ "/>
    <x v="2"/>
  </r>
  <r>
    <s v="Star Trek: GenerationsÂ "/>
    <x v="11"/>
  </r>
  <r>
    <s v="Star Trek: GenerationsÂ "/>
    <x v="4"/>
  </r>
  <r>
    <s v="Star Trek: GenerationsÂ "/>
    <x v="5"/>
  </r>
  <r>
    <s v="The GrandmasterÂ "/>
    <x v="1"/>
  </r>
  <r>
    <s v="The GrandmasterÂ "/>
    <x v="19"/>
  </r>
  <r>
    <s v="The GrandmasterÂ "/>
    <x v="13"/>
  </r>
  <r>
    <s v="Water for ElephantsÂ "/>
    <x v="13"/>
  </r>
  <r>
    <s v="Water for ElephantsÂ "/>
    <x v="6"/>
  </r>
  <r>
    <s v="The HurricaneÂ "/>
    <x v="19"/>
  </r>
  <r>
    <s v="The HurricaneÂ "/>
    <x v="13"/>
  </r>
  <r>
    <s v="The HurricaneÂ "/>
    <x v="15"/>
  </r>
  <r>
    <s v="EnoughÂ "/>
    <x v="16"/>
  </r>
  <r>
    <s v="EnoughÂ "/>
    <x v="13"/>
  </r>
  <r>
    <s v="EnoughÂ "/>
    <x v="5"/>
  </r>
  <r>
    <s v="HeartbreakersÂ "/>
    <x v="8"/>
  </r>
  <r>
    <s v="HeartbreakersÂ "/>
    <x v="16"/>
  </r>
  <r>
    <s v="HeartbreakersÂ "/>
    <x v="6"/>
  </r>
  <r>
    <s v="Paul Blart: Mall Cop 2Â "/>
    <x v="1"/>
  </r>
  <r>
    <s v="Paul Blart: Mall Cop 2Â "/>
    <x v="8"/>
  </r>
  <r>
    <s v="Paul Blart: Mall Cop 2Â "/>
    <x v="16"/>
  </r>
  <r>
    <s v="Angel EyesÂ "/>
    <x v="13"/>
  </r>
  <r>
    <s v="Angel EyesÂ "/>
    <x v="6"/>
  </r>
  <r>
    <s v="Joe SomebodyÂ "/>
    <x v="8"/>
  </r>
  <r>
    <s v="Joe SomebodyÂ "/>
    <x v="13"/>
  </r>
  <r>
    <s v="The Ninth GateÂ "/>
    <x v="11"/>
  </r>
  <r>
    <s v="The Ninth GateÂ "/>
    <x v="5"/>
  </r>
  <r>
    <s v="Extreme MeasuresÂ "/>
    <x v="16"/>
  </r>
  <r>
    <s v="Extreme MeasuresÂ "/>
    <x v="13"/>
  </r>
  <r>
    <s v="Extreme MeasuresÂ "/>
    <x v="11"/>
  </r>
  <r>
    <s v="Extreme MeasuresÂ "/>
    <x v="5"/>
  </r>
  <r>
    <s v="Rock StarÂ "/>
    <x v="13"/>
  </r>
  <r>
    <s v="Rock StarÂ "/>
    <x v="20"/>
  </r>
  <r>
    <s v="PreciousÂ "/>
    <x v="13"/>
  </r>
  <r>
    <s v="White SquallÂ "/>
    <x v="2"/>
  </r>
  <r>
    <s v="White SquallÂ "/>
    <x v="13"/>
  </r>
  <r>
    <s v="The ThingÂ "/>
    <x v="17"/>
  </r>
  <r>
    <s v="The ThingÂ "/>
    <x v="11"/>
  </r>
  <r>
    <s v="The ThingÂ "/>
    <x v="4"/>
  </r>
  <r>
    <s v="RiddickÂ "/>
    <x v="1"/>
  </r>
  <r>
    <s v="RiddickÂ "/>
    <x v="4"/>
  </r>
  <r>
    <s v="RiddickÂ "/>
    <x v="5"/>
  </r>
  <r>
    <s v="SwitchbackÂ "/>
    <x v="16"/>
  </r>
  <r>
    <s v="SwitchbackÂ "/>
    <x v="11"/>
  </r>
  <r>
    <s v="SwitchbackÂ "/>
    <x v="5"/>
  </r>
  <r>
    <s v="Texas RangersÂ "/>
    <x v="1"/>
  </r>
  <r>
    <s v="Texas RangersÂ "/>
    <x v="2"/>
  </r>
  <r>
    <s v="Texas RangersÂ "/>
    <x v="13"/>
  </r>
  <r>
    <s v="Texas RangersÂ "/>
    <x v="5"/>
  </r>
  <r>
    <s v="Texas RangersÂ "/>
    <x v="12"/>
  </r>
  <r>
    <s v="City of EmberÂ "/>
    <x v="2"/>
  </r>
  <r>
    <s v="City of EmberÂ "/>
    <x v="9"/>
  </r>
  <r>
    <s v="City of EmberÂ "/>
    <x v="3"/>
  </r>
  <r>
    <s v="City of EmberÂ "/>
    <x v="4"/>
  </r>
  <r>
    <s v="The MasterÂ "/>
    <x v="13"/>
  </r>
  <r>
    <s v="The ExpressÂ "/>
    <x v="19"/>
  </r>
  <r>
    <s v="The ExpressÂ "/>
    <x v="13"/>
  </r>
  <r>
    <s v="The ExpressÂ "/>
    <x v="15"/>
  </r>
  <r>
    <s v="The 5th WaveÂ "/>
    <x v="1"/>
  </r>
  <r>
    <s v="The 5th WaveÂ "/>
    <x v="2"/>
  </r>
  <r>
    <s v="The 5th WaveÂ "/>
    <x v="4"/>
  </r>
  <r>
    <s v="The 5th WaveÂ "/>
    <x v="5"/>
  </r>
  <r>
    <s v="CreedÂ "/>
    <x v="13"/>
  </r>
  <r>
    <s v="CreedÂ "/>
    <x v="15"/>
  </r>
  <r>
    <s v="The TownÂ "/>
    <x v="16"/>
  </r>
  <r>
    <s v="The TownÂ "/>
    <x v="13"/>
  </r>
  <r>
    <s v="The TownÂ "/>
    <x v="5"/>
  </r>
  <r>
    <s v="What to Expect When You're ExpectingÂ "/>
    <x v="8"/>
  </r>
  <r>
    <s v="What to Expect When You're ExpectingÂ "/>
    <x v="13"/>
  </r>
  <r>
    <s v="What to Expect When You're ExpectingÂ "/>
    <x v="6"/>
  </r>
  <r>
    <s v="Burn After ReadingÂ "/>
    <x v="8"/>
  </r>
  <r>
    <s v="Burn After ReadingÂ "/>
    <x v="13"/>
  </r>
  <r>
    <s v="Nim's IslandÂ "/>
    <x v="2"/>
  </r>
  <r>
    <s v="Nim's IslandÂ "/>
    <x v="8"/>
  </r>
  <r>
    <s v="Nim's IslandÂ "/>
    <x v="9"/>
  </r>
  <r>
    <s v="Nim's IslandÂ "/>
    <x v="3"/>
  </r>
  <r>
    <s v="RushÂ "/>
    <x v="1"/>
  </r>
  <r>
    <s v="RushÂ "/>
    <x v="19"/>
  </r>
  <r>
    <s v="RushÂ "/>
    <x v="13"/>
  </r>
  <r>
    <s v="RushÂ "/>
    <x v="15"/>
  </r>
  <r>
    <s v="MagnoliaÂ "/>
    <x v="13"/>
  </r>
  <r>
    <s v="Cop OutÂ "/>
    <x v="1"/>
  </r>
  <r>
    <s v="Cop OutÂ "/>
    <x v="8"/>
  </r>
  <r>
    <s v="Cop OutÂ "/>
    <x v="16"/>
  </r>
  <r>
    <s v="How to Be SingleÂ "/>
    <x v="8"/>
  </r>
  <r>
    <s v="How to Be SingleÂ "/>
    <x v="6"/>
  </r>
  <r>
    <s v="Dolphin TaleÂ "/>
    <x v="13"/>
  </r>
  <r>
    <s v="Dolphin TaleÂ "/>
    <x v="9"/>
  </r>
  <r>
    <s v="TwilightÂ "/>
    <x v="13"/>
  </r>
  <r>
    <s v="TwilightÂ "/>
    <x v="3"/>
  </r>
  <r>
    <s v="TwilightÂ "/>
    <x v="6"/>
  </r>
  <r>
    <s v="John QÂ "/>
    <x v="16"/>
  </r>
  <r>
    <s v="John QÂ "/>
    <x v="13"/>
  </r>
  <r>
    <s v="John QÂ "/>
    <x v="5"/>
  </r>
  <r>
    <s v="Blue StreakÂ "/>
    <x v="1"/>
  </r>
  <r>
    <s v="Blue StreakÂ "/>
    <x v="8"/>
  </r>
  <r>
    <s v="Blue StreakÂ "/>
    <x v="16"/>
  </r>
  <r>
    <s v="Blue StreakÂ "/>
    <x v="5"/>
  </r>
  <r>
    <s v="We're the MillersÂ "/>
    <x v="8"/>
  </r>
  <r>
    <s v="We're the MillersÂ "/>
    <x v="16"/>
  </r>
  <r>
    <s v="BreakdownÂ "/>
    <x v="1"/>
  </r>
  <r>
    <s v="BreakdownÂ "/>
    <x v="16"/>
  </r>
  <r>
    <s v="BreakdownÂ "/>
    <x v="13"/>
  </r>
  <r>
    <s v="BreakdownÂ "/>
    <x v="11"/>
  </r>
  <r>
    <s v="BreakdownÂ "/>
    <x v="5"/>
  </r>
  <r>
    <s v="Never Say Never AgainÂ "/>
    <x v="1"/>
  </r>
  <r>
    <s v="Never Say Never AgainÂ "/>
    <x v="2"/>
  </r>
  <r>
    <s v="Never Say Never AgainÂ "/>
    <x v="5"/>
  </r>
  <r>
    <s v="Hot Tub Time MachineÂ "/>
    <x v="8"/>
  </r>
  <r>
    <s v="Hot Tub Time MachineÂ "/>
    <x v="4"/>
  </r>
  <r>
    <s v="Dolphin Tale 2Â "/>
    <x v="13"/>
  </r>
  <r>
    <s v="Dolphin Tale 2Â "/>
    <x v="9"/>
  </r>
  <r>
    <s v="Reindeer GamesÂ "/>
    <x v="1"/>
  </r>
  <r>
    <s v="Reindeer GamesÂ "/>
    <x v="2"/>
  </r>
  <r>
    <s v="Reindeer GamesÂ "/>
    <x v="16"/>
  </r>
  <r>
    <s v="Reindeer GamesÂ "/>
    <x v="13"/>
  </r>
  <r>
    <s v="Reindeer GamesÂ "/>
    <x v="9"/>
  </r>
  <r>
    <s v="Reindeer GamesÂ "/>
    <x v="3"/>
  </r>
  <r>
    <s v="Reindeer GamesÂ "/>
    <x v="6"/>
  </r>
  <r>
    <s v="Reindeer GamesÂ "/>
    <x v="5"/>
  </r>
  <r>
    <s v="A Man ApartÂ "/>
    <x v="1"/>
  </r>
  <r>
    <s v="A Man ApartÂ "/>
    <x v="16"/>
  </r>
  <r>
    <s v="A Man ApartÂ "/>
    <x v="13"/>
  </r>
  <r>
    <s v="A Man ApartÂ "/>
    <x v="5"/>
  </r>
  <r>
    <s v="AlohaÂ "/>
    <x v="8"/>
  </r>
  <r>
    <s v="AlohaÂ "/>
    <x v="13"/>
  </r>
  <r>
    <s v="AlohaÂ "/>
    <x v="6"/>
  </r>
  <r>
    <s v="Ghosts of MississippiÂ "/>
    <x v="13"/>
  </r>
  <r>
    <s v="Ghosts of MississippiÂ "/>
    <x v="14"/>
  </r>
  <r>
    <s v="Snow Falling on CedarsÂ "/>
    <x v="13"/>
  </r>
  <r>
    <s v="Snow Falling on CedarsÂ "/>
    <x v="11"/>
  </r>
  <r>
    <s v="Snow Falling on CedarsÂ "/>
    <x v="6"/>
  </r>
  <r>
    <s v="Snow Falling on CedarsÂ "/>
    <x v="5"/>
  </r>
  <r>
    <s v="The RiteÂ "/>
    <x v="13"/>
  </r>
  <r>
    <s v="The RiteÂ "/>
    <x v="17"/>
  </r>
  <r>
    <s v="The RiteÂ "/>
    <x v="11"/>
  </r>
  <r>
    <s v="The RiteÂ "/>
    <x v="5"/>
  </r>
  <r>
    <s v="GattacaÂ "/>
    <x v="13"/>
  </r>
  <r>
    <s v="GattacaÂ "/>
    <x v="4"/>
  </r>
  <r>
    <s v="GattacaÂ "/>
    <x v="5"/>
  </r>
  <r>
    <s v="Isn't She GreatÂ "/>
    <x v="19"/>
  </r>
  <r>
    <s v="Isn't She GreatÂ "/>
    <x v="8"/>
  </r>
  <r>
    <s v="Isn't She GreatÂ "/>
    <x v="6"/>
  </r>
  <r>
    <s v="Space ChimpsÂ "/>
    <x v="2"/>
  </r>
  <r>
    <s v="Space ChimpsÂ "/>
    <x v="7"/>
  </r>
  <r>
    <s v="Space ChimpsÂ "/>
    <x v="8"/>
  </r>
  <r>
    <s v="Space ChimpsÂ "/>
    <x v="9"/>
  </r>
  <r>
    <s v="Space ChimpsÂ "/>
    <x v="4"/>
  </r>
  <r>
    <s v="Head of StateÂ "/>
    <x v="8"/>
  </r>
  <r>
    <s v="The HangoverÂ "/>
    <x v="8"/>
  </r>
  <r>
    <s v="Ip Man 3Â "/>
    <x v="1"/>
  </r>
  <r>
    <s v="Ip Man 3Â "/>
    <x v="19"/>
  </r>
  <r>
    <s v="Ip Man 3Â "/>
    <x v="13"/>
  </r>
  <r>
    <s v="Ip Man 3Â "/>
    <x v="14"/>
  </r>
  <r>
    <s v="Austin Powers: The Spy Who Shagged MeÂ "/>
    <x v="1"/>
  </r>
  <r>
    <s v="Austin Powers: The Spy Who Shagged MeÂ "/>
    <x v="2"/>
  </r>
  <r>
    <s v="Austin Powers: The Spy Who Shagged MeÂ "/>
    <x v="8"/>
  </r>
  <r>
    <s v="Austin Powers: The Spy Who Shagged MeÂ "/>
    <x v="16"/>
  </r>
  <r>
    <s v="BatmanÂ "/>
    <x v="1"/>
  </r>
  <r>
    <s v="BatmanÂ "/>
    <x v="2"/>
  </r>
  <r>
    <s v="There Be DragonsÂ "/>
    <x v="19"/>
  </r>
  <r>
    <s v="There Be DragonsÂ "/>
    <x v="13"/>
  </r>
  <r>
    <s v="There Be DragonsÂ "/>
    <x v="18"/>
  </r>
  <r>
    <s v="Lethal Weapon 3Â "/>
    <x v="1"/>
  </r>
  <r>
    <s v="Lethal Weapon 3Â "/>
    <x v="16"/>
  </r>
  <r>
    <s v="Lethal Weapon 3Â "/>
    <x v="5"/>
  </r>
  <r>
    <s v="The Blind SideÂ "/>
    <x v="19"/>
  </r>
  <r>
    <s v="The Blind SideÂ "/>
    <x v="13"/>
  </r>
  <r>
    <s v="The Blind SideÂ "/>
    <x v="15"/>
  </r>
  <r>
    <s v="Spy KidsÂ "/>
    <x v="1"/>
  </r>
  <r>
    <s v="Spy KidsÂ "/>
    <x v="2"/>
  </r>
  <r>
    <s v="Spy KidsÂ "/>
    <x v="8"/>
  </r>
  <r>
    <s v="Spy KidsÂ "/>
    <x v="9"/>
  </r>
  <r>
    <s v="Spy KidsÂ "/>
    <x v="4"/>
  </r>
  <r>
    <s v="Horrible BossesÂ "/>
    <x v="8"/>
  </r>
  <r>
    <s v="Horrible BossesÂ "/>
    <x v="16"/>
  </r>
  <r>
    <s v="True GritÂ "/>
    <x v="2"/>
  </r>
  <r>
    <s v="True GritÂ "/>
    <x v="13"/>
  </r>
  <r>
    <s v="True GritÂ "/>
    <x v="12"/>
  </r>
  <r>
    <s v="The Devil Wears PradaÂ "/>
    <x v="8"/>
  </r>
  <r>
    <s v="The Devil Wears PradaÂ "/>
    <x v="13"/>
  </r>
  <r>
    <s v="The Devil Wears PradaÂ "/>
    <x v="6"/>
  </r>
  <r>
    <s v="Star Trek: The Motion PictureÂ "/>
    <x v="2"/>
  </r>
  <r>
    <s v="Star Trek: The Motion PictureÂ "/>
    <x v="11"/>
  </r>
  <r>
    <s v="Star Trek: The Motion PictureÂ "/>
    <x v="4"/>
  </r>
  <r>
    <s v="Identity ThiefÂ "/>
    <x v="8"/>
  </r>
  <r>
    <s v="Identity ThiefÂ "/>
    <x v="16"/>
  </r>
  <r>
    <s v="Cape FearÂ "/>
    <x v="16"/>
  </r>
  <r>
    <s v="Cape FearÂ "/>
    <x v="5"/>
  </r>
  <r>
    <s v="21Â "/>
    <x v="16"/>
  </r>
  <r>
    <s v="21Â "/>
    <x v="13"/>
  </r>
  <r>
    <s v="21Â "/>
    <x v="5"/>
  </r>
  <r>
    <s v="TrainwreckÂ "/>
    <x v="8"/>
  </r>
  <r>
    <s v="TrainwreckÂ "/>
    <x v="6"/>
  </r>
  <r>
    <s v="Guess WhoÂ "/>
    <x v="8"/>
  </r>
  <r>
    <s v="Guess WhoÂ "/>
    <x v="6"/>
  </r>
  <r>
    <s v="The English PatientÂ "/>
    <x v="13"/>
  </r>
  <r>
    <s v="The English PatientÂ "/>
    <x v="6"/>
  </r>
  <r>
    <s v="The English PatientÂ "/>
    <x v="18"/>
  </r>
  <r>
    <s v="L.A. ConfidentialÂ "/>
    <x v="16"/>
  </r>
  <r>
    <s v="L.A. ConfidentialÂ "/>
    <x v="13"/>
  </r>
  <r>
    <s v="L.A. ConfidentialÂ "/>
    <x v="11"/>
  </r>
  <r>
    <s v="L.A. ConfidentialÂ "/>
    <x v="5"/>
  </r>
  <r>
    <s v="Sky HighÂ "/>
    <x v="2"/>
  </r>
  <r>
    <s v="Sky HighÂ "/>
    <x v="8"/>
  </r>
  <r>
    <s v="Sky HighÂ "/>
    <x v="9"/>
  </r>
  <r>
    <s v="Sky HighÂ "/>
    <x v="4"/>
  </r>
  <r>
    <s v="In &amp; OutÂ "/>
    <x v="8"/>
  </r>
  <r>
    <s v="SpeciesÂ "/>
    <x v="1"/>
  </r>
  <r>
    <s v="SpeciesÂ "/>
    <x v="17"/>
  </r>
  <r>
    <s v="SpeciesÂ "/>
    <x v="4"/>
  </r>
  <r>
    <s v="SpeciesÂ "/>
    <x v="5"/>
  </r>
  <r>
    <s v="A Nightmare on Elm StreetÂ "/>
    <x v="17"/>
  </r>
  <r>
    <s v="The CellÂ "/>
    <x v="17"/>
  </r>
  <r>
    <s v="The CellÂ "/>
    <x v="4"/>
  </r>
  <r>
    <s v="The CellÂ "/>
    <x v="5"/>
  </r>
  <r>
    <s v="The Man in the Iron MaskÂ "/>
    <x v="1"/>
  </r>
  <r>
    <s v="The Man in the Iron MaskÂ "/>
    <x v="2"/>
  </r>
  <r>
    <s v="SecretariatÂ "/>
    <x v="19"/>
  </r>
  <r>
    <s v="SecretariatÂ "/>
    <x v="13"/>
  </r>
  <r>
    <s v="SecretariatÂ "/>
    <x v="9"/>
  </r>
  <r>
    <s v="SecretariatÂ "/>
    <x v="14"/>
  </r>
  <r>
    <s v="SecretariatÂ "/>
    <x v="15"/>
  </r>
  <r>
    <s v="TMNTÂ "/>
    <x v="1"/>
  </r>
  <r>
    <s v="TMNTÂ "/>
    <x v="2"/>
  </r>
  <r>
    <s v="TMNTÂ "/>
    <x v="7"/>
  </r>
  <r>
    <s v="TMNTÂ "/>
    <x v="8"/>
  </r>
  <r>
    <s v="TMNTÂ "/>
    <x v="9"/>
  </r>
  <r>
    <s v="TMNTÂ "/>
    <x v="3"/>
  </r>
  <r>
    <s v="TMNTÂ "/>
    <x v="4"/>
  </r>
  <r>
    <s v="RadioÂ "/>
    <x v="19"/>
  </r>
  <r>
    <s v="RadioÂ "/>
    <x v="13"/>
  </r>
  <r>
    <s v="RadioÂ "/>
    <x v="15"/>
  </r>
  <r>
    <s v="Friends with BenefitsÂ "/>
    <x v="8"/>
  </r>
  <r>
    <s v="Friends with BenefitsÂ "/>
    <x v="6"/>
  </r>
  <r>
    <s v="Neighbors 2: Sorority RisingÂ "/>
    <x v="8"/>
  </r>
  <r>
    <s v="Saving Mr. BanksÂ "/>
    <x v="19"/>
  </r>
  <r>
    <s v="Saving Mr. BanksÂ "/>
    <x v="8"/>
  </r>
  <r>
    <s v="Saving Mr. BanksÂ "/>
    <x v="13"/>
  </r>
  <r>
    <s v="Saving Mr. BanksÂ "/>
    <x v="14"/>
  </r>
  <r>
    <s v="Saving Mr. BanksÂ "/>
    <x v="20"/>
  </r>
  <r>
    <s v="Malcolm XÂ "/>
    <x v="19"/>
  </r>
  <r>
    <s v="Malcolm XÂ "/>
    <x v="13"/>
  </r>
  <r>
    <s v="Malcolm XÂ "/>
    <x v="14"/>
  </r>
  <r>
    <s v="Malcolm XÂ "/>
    <x v="6"/>
  </r>
  <r>
    <s v="This Is 40Â "/>
    <x v="8"/>
  </r>
  <r>
    <s v="Old DogsÂ "/>
    <x v="8"/>
  </r>
  <r>
    <s v="Old DogsÂ "/>
    <x v="9"/>
  </r>
  <r>
    <s v="Underworld: Rise of the LycansÂ "/>
    <x v="1"/>
  </r>
  <r>
    <s v="Underworld: Rise of the LycansÂ "/>
    <x v="2"/>
  </r>
  <r>
    <s v="Underworld: Rise of the LycansÂ "/>
    <x v="3"/>
  </r>
  <r>
    <s v="Underworld: Rise of the LycansÂ "/>
    <x v="4"/>
  </r>
  <r>
    <s v="Underworld: Rise of the LycansÂ "/>
    <x v="5"/>
  </r>
  <r>
    <s v="License to WedÂ "/>
    <x v="8"/>
  </r>
  <r>
    <s v="License to WedÂ "/>
    <x v="6"/>
  </r>
  <r>
    <s v="The BenchwarmersÂ "/>
    <x v="8"/>
  </r>
  <r>
    <s v="The BenchwarmersÂ "/>
    <x v="6"/>
  </r>
  <r>
    <s v="The BenchwarmersÂ "/>
    <x v="15"/>
  </r>
  <r>
    <s v="Must Love DogsÂ "/>
    <x v="8"/>
  </r>
  <r>
    <s v="Must Love DogsÂ "/>
    <x v="6"/>
  </r>
  <r>
    <s v="Donnie BrascoÂ "/>
    <x v="19"/>
  </r>
  <r>
    <s v="Donnie BrascoÂ "/>
    <x v="16"/>
  </r>
  <r>
    <s v="Donnie BrascoÂ "/>
    <x v="13"/>
  </r>
  <r>
    <s v="Resident EvilÂ "/>
    <x v="1"/>
  </r>
  <r>
    <s v="Resident EvilÂ "/>
    <x v="17"/>
  </r>
  <r>
    <s v="Resident EvilÂ "/>
    <x v="4"/>
  </r>
  <r>
    <s v="PoltergeistÂ "/>
    <x v="3"/>
  </r>
  <r>
    <s v="PoltergeistÂ "/>
    <x v="17"/>
  </r>
  <r>
    <s v="The LadykillersÂ "/>
    <x v="8"/>
  </r>
  <r>
    <s v="The LadykillersÂ "/>
    <x v="16"/>
  </r>
  <r>
    <s v="The LadykillersÂ "/>
    <x v="5"/>
  </r>
  <r>
    <s v="Max PayneÂ "/>
    <x v="1"/>
  </r>
  <r>
    <s v="Max PayneÂ "/>
    <x v="16"/>
  </r>
  <r>
    <s v="Max PayneÂ "/>
    <x v="13"/>
  </r>
  <r>
    <s v="Max PayneÂ "/>
    <x v="11"/>
  </r>
  <r>
    <s v="Max PayneÂ "/>
    <x v="5"/>
  </r>
  <r>
    <s v="In TimeÂ "/>
    <x v="1"/>
  </r>
  <r>
    <s v="In TimeÂ "/>
    <x v="4"/>
  </r>
  <r>
    <s v="In TimeÂ "/>
    <x v="5"/>
  </r>
  <r>
    <s v="The Back-up PlanÂ "/>
    <x v="8"/>
  </r>
  <r>
    <s v="The Back-up PlanÂ "/>
    <x v="6"/>
  </r>
  <r>
    <s v="Something BorrowedÂ "/>
    <x v="8"/>
  </r>
  <r>
    <s v="Something BorrowedÂ "/>
    <x v="13"/>
  </r>
  <r>
    <s v="Something BorrowedÂ "/>
    <x v="6"/>
  </r>
  <r>
    <s v="Black KnightÂ "/>
    <x v="2"/>
  </r>
  <r>
    <s v="Black KnightÂ "/>
    <x v="8"/>
  </r>
  <r>
    <s v="Black KnightÂ "/>
    <x v="3"/>
  </r>
  <r>
    <s v="Street FighterÂ "/>
    <x v="1"/>
  </r>
  <r>
    <s v="Street FighterÂ "/>
    <x v="2"/>
  </r>
  <r>
    <s v="Street FighterÂ "/>
    <x v="8"/>
  </r>
  <r>
    <s v="Street FighterÂ "/>
    <x v="5"/>
  </r>
  <r>
    <s v="The PianistÂ "/>
    <x v="19"/>
  </r>
  <r>
    <s v="The PianistÂ "/>
    <x v="13"/>
  </r>
  <r>
    <s v="The PianistÂ "/>
    <x v="18"/>
  </r>
  <r>
    <s v="The Nativity StoryÂ "/>
    <x v="13"/>
  </r>
  <r>
    <s v="The Nativity StoryÂ "/>
    <x v="9"/>
  </r>
  <r>
    <s v="The Nativity StoryÂ "/>
    <x v="3"/>
  </r>
  <r>
    <s v="House of WaxÂ "/>
    <x v="17"/>
  </r>
  <r>
    <s v="CloserÂ "/>
    <x v="13"/>
  </r>
  <r>
    <s v="CloserÂ "/>
    <x v="6"/>
  </r>
  <r>
    <s v="J. EdgarÂ "/>
    <x v="19"/>
  </r>
  <r>
    <s v="J. EdgarÂ "/>
    <x v="16"/>
  </r>
  <r>
    <s v="J. EdgarÂ "/>
    <x v="13"/>
  </r>
  <r>
    <s v="MirrorsÂ "/>
    <x v="17"/>
  </r>
  <r>
    <s v="MirrorsÂ "/>
    <x v="11"/>
  </r>
  <r>
    <s v="Queen of the DamnedÂ "/>
    <x v="13"/>
  </r>
  <r>
    <s v="Queen of the DamnedÂ "/>
    <x v="3"/>
  </r>
  <r>
    <s v="Queen of the DamnedÂ "/>
    <x v="17"/>
  </r>
  <r>
    <s v="Predator 2Â "/>
    <x v="1"/>
  </r>
  <r>
    <s v="Predator 2Â "/>
    <x v="17"/>
  </r>
  <r>
    <s v="Predator 2Â "/>
    <x v="4"/>
  </r>
  <r>
    <s v="UntraceableÂ "/>
    <x v="16"/>
  </r>
  <r>
    <s v="UntraceableÂ "/>
    <x v="13"/>
  </r>
  <r>
    <s v="UntraceableÂ "/>
    <x v="5"/>
  </r>
  <r>
    <s v="Blast from the PastÂ "/>
    <x v="8"/>
  </r>
  <r>
    <s v="Blast from the PastÂ "/>
    <x v="13"/>
  </r>
  <r>
    <s v="Blast from the PastÂ "/>
    <x v="6"/>
  </r>
  <r>
    <s v="Blast from the PastÂ "/>
    <x v="4"/>
  </r>
  <r>
    <s v="Jersey GirlÂ "/>
    <x v="8"/>
  </r>
  <r>
    <s v="Jersey GirlÂ "/>
    <x v="13"/>
  </r>
  <r>
    <s v="Jersey GirlÂ "/>
    <x v="6"/>
  </r>
  <r>
    <s v="Alex CrossÂ "/>
    <x v="1"/>
  </r>
  <r>
    <s v="Alex CrossÂ "/>
    <x v="16"/>
  </r>
  <r>
    <s v="Alex CrossÂ "/>
    <x v="11"/>
  </r>
  <r>
    <s v="Alex CrossÂ "/>
    <x v="5"/>
  </r>
  <r>
    <s v="Midnight in the Garden of Good and EvilÂ "/>
    <x v="16"/>
  </r>
  <r>
    <s v="Midnight in the Garden of Good and EvilÂ "/>
    <x v="13"/>
  </r>
  <r>
    <s v="Midnight in the Garden of Good and EvilÂ "/>
    <x v="11"/>
  </r>
  <r>
    <s v="Midnight in the Garden of Good and EvilÂ "/>
    <x v="5"/>
  </r>
  <r>
    <s v="Nanny McPhee ReturnsÂ "/>
    <x v="8"/>
  </r>
  <r>
    <s v="Nanny McPhee ReturnsÂ "/>
    <x v="9"/>
  </r>
  <r>
    <s v="Nanny McPhee ReturnsÂ "/>
    <x v="3"/>
  </r>
  <r>
    <s v="HoffaÂ "/>
    <x v="19"/>
  </r>
  <r>
    <s v="HoffaÂ "/>
    <x v="16"/>
  </r>
  <r>
    <s v="HoffaÂ "/>
    <x v="13"/>
  </r>
  <r>
    <s v="The X Files: I Want to BelieveÂ "/>
    <x v="13"/>
  </r>
  <r>
    <s v="The X Files: I Want to BelieveÂ "/>
    <x v="11"/>
  </r>
  <r>
    <s v="The X Files: I Want to BelieveÂ "/>
    <x v="4"/>
  </r>
  <r>
    <s v="The X Files: I Want to BelieveÂ "/>
    <x v="5"/>
  </r>
  <r>
    <s v="Ella EnchantedÂ "/>
    <x v="8"/>
  </r>
  <r>
    <s v="Ella EnchantedÂ "/>
    <x v="9"/>
  </r>
  <r>
    <s v="Ella EnchantedÂ "/>
    <x v="3"/>
  </r>
  <r>
    <s v="Ella EnchantedÂ "/>
    <x v="6"/>
  </r>
  <r>
    <s v="ConcussionÂ "/>
    <x v="19"/>
  </r>
  <r>
    <s v="ConcussionÂ "/>
    <x v="13"/>
  </r>
  <r>
    <s v="ConcussionÂ "/>
    <x v="15"/>
  </r>
  <r>
    <s v="AbductionÂ "/>
    <x v="1"/>
  </r>
  <r>
    <s v="AbductionÂ "/>
    <x v="11"/>
  </r>
  <r>
    <s v="AbductionÂ "/>
    <x v="5"/>
  </r>
  <r>
    <s v="ValiantÂ "/>
    <x v="2"/>
  </r>
  <r>
    <s v="ValiantÂ "/>
    <x v="7"/>
  </r>
  <r>
    <s v="ValiantÂ "/>
    <x v="8"/>
  </r>
  <r>
    <s v="ValiantÂ "/>
    <x v="9"/>
  </r>
  <r>
    <s v="ValiantÂ "/>
    <x v="18"/>
  </r>
  <r>
    <s v="Wonder BoysÂ "/>
    <x v="8"/>
  </r>
  <r>
    <s v="Wonder BoysÂ "/>
    <x v="13"/>
  </r>
  <r>
    <s v="Superhero MovieÂ "/>
    <x v="1"/>
  </r>
  <r>
    <s v="Superhero MovieÂ "/>
    <x v="8"/>
  </r>
  <r>
    <s v="Superhero MovieÂ "/>
    <x v="4"/>
  </r>
  <r>
    <s v="Superhero MovieÂ "/>
    <x v="5"/>
  </r>
  <r>
    <s v="Broken CityÂ "/>
    <x v="16"/>
  </r>
  <r>
    <s v="Broken CityÂ "/>
    <x v="13"/>
  </r>
  <r>
    <s v="Broken CityÂ "/>
    <x v="5"/>
  </r>
  <r>
    <s v="CursedÂ "/>
    <x v="8"/>
  </r>
  <r>
    <s v="CursedÂ "/>
    <x v="17"/>
  </r>
  <r>
    <s v="Premium RushÂ "/>
    <x v="1"/>
  </r>
  <r>
    <s v="Premium RushÂ "/>
    <x v="16"/>
  </r>
  <r>
    <s v="Premium RushÂ "/>
    <x v="5"/>
  </r>
  <r>
    <s v="Hot PursuitÂ "/>
    <x v="1"/>
  </r>
  <r>
    <s v="Hot PursuitÂ "/>
    <x v="8"/>
  </r>
  <r>
    <s v="Hot PursuitÂ "/>
    <x v="16"/>
  </r>
  <r>
    <s v="The Four FeathersÂ "/>
    <x v="2"/>
  </r>
  <r>
    <s v="The Four FeathersÂ "/>
    <x v="13"/>
  </r>
  <r>
    <s v="The Four FeathersÂ "/>
    <x v="6"/>
  </r>
  <r>
    <s v="The Four FeathersÂ "/>
    <x v="18"/>
  </r>
  <r>
    <s v="ParkerÂ "/>
    <x v="1"/>
  </r>
  <r>
    <s v="ParkerÂ "/>
    <x v="16"/>
  </r>
  <r>
    <s v="ParkerÂ "/>
    <x v="6"/>
  </r>
  <r>
    <s v="ParkerÂ "/>
    <x v="5"/>
  </r>
  <r>
    <s v="WimbledonÂ "/>
    <x v="8"/>
  </r>
  <r>
    <s v="WimbledonÂ "/>
    <x v="6"/>
  </r>
  <r>
    <s v="WimbledonÂ "/>
    <x v="15"/>
  </r>
  <r>
    <s v="Furry VengeanceÂ "/>
    <x v="8"/>
  </r>
  <r>
    <s v="Furry VengeanceÂ "/>
    <x v="9"/>
  </r>
  <r>
    <s v="Lions for LambsÂ "/>
    <x v="13"/>
  </r>
  <r>
    <s v="Lions for LambsÂ "/>
    <x v="5"/>
  </r>
  <r>
    <s v="Lions for LambsÂ "/>
    <x v="18"/>
  </r>
  <r>
    <s v="Flight of the IntruderÂ "/>
    <x v="1"/>
  </r>
  <r>
    <s v="Flight of the IntruderÂ "/>
    <x v="13"/>
  </r>
  <r>
    <s v="Flight of the IntruderÂ "/>
    <x v="5"/>
  </r>
  <r>
    <s v="Flight of the IntruderÂ "/>
    <x v="18"/>
  </r>
  <r>
    <s v="Walk Hard: The Dewey Cox StoryÂ "/>
    <x v="8"/>
  </r>
  <r>
    <s v="Walk Hard: The Dewey Cox StoryÂ "/>
    <x v="20"/>
  </r>
  <r>
    <s v="The Shipping NewsÂ "/>
    <x v="13"/>
  </r>
  <r>
    <s v="American OutlawsÂ "/>
    <x v="1"/>
  </r>
  <r>
    <s v="American OutlawsÂ "/>
    <x v="12"/>
  </r>
  <r>
    <s v="The Young VictoriaÂ "/>
    <x v="19"/>
  </r>
  <r>
    <s v="The Young VictoriaÂ "/>
    <x v="13"/>
  </r>
  <r>
    <s v="The Young VictoriaÂ "/>
    <x v="14"/>
  </r>
  <r>
    <s v="The Young VictoriaÂ "/>
    <x v="6"/>
  </r>
  <r>
    <s v="WhiteoutÂ "/>
    <x v="1"/>
  </r>
  <r>
    <s v="WhiteoutÂ "/>
    <x v="16"/>
  </r>
  <r>
    <s v="WhiteoutÂ "/>
    <x v="11"/>
  </r>
  <r>
    <s v="WhiteoutÂ "/>
    <x v="5"/>
  </r>
  <r>
    <s v="The Tree of LifeÂ "/>
    <x v="13"/>
  </r>
  <r>
    <s v="The Tree of LifeÂ "/>
    <x v="3"/>
  </r>
  <r>
    <s v="Knock OffÂ "/>
    <x v="1"/>
  </r>
  <r>
    <s v="Knock OffÂ "/>
    <x v="8"/>
  </r>
  <r>
    <s v="Knock OffÂ "/>
    <x v="5"/>
  </r>
  <r>
    <s v="SabotageÂ "/>
    <x v="1"/>
  </r>
  <r>
    <s v="SabotageÂ "/>
    <x v="16"/>
  </r>
  <r>
    <s v="SabotageÂ "/>
    <x v="13"/>
  </r>
  <r>
    <s v="SabotageÂ "/>
    <x v="5"/>
  </r>
  <r>
    <s v="The OrderÂ "/>
    <x v="1"/>
  </r>
  <r>
    <s v="The OrderÂ "/>
    <x v="11"/>
  </r>
  <r>
    <s v="The OrderÂ "/>
    <x v="5"/>
  </r>
  <r>
    <s v="Punisher: War ZoneÂ "/>
    <x v="1"/>
  </r>
  <r>
    <s v="Punisher: War ZoneÂ "/>
    <x v="16"/>
  </r>
  <r>
    <s v="Punisher: War ZoneÂ "/>
    <x v="13"/>
  </r>
  <r>
    <s v="Punisher: War ZoneÂ "/>
    <x v="5"/>
  </r>
  <r>
    <s v="ZoomÂ "/>
    <x v="1"/>
  </r>
  <r>
    <s v="ZoomÂ "/>
    <x v="2"/>
  </r>
  <r>
    <s v="ZoomÂ "/>
    <x v="9"/>
  </r>
  <r>
    <s v="ZoomÂ "/>
    <x v="4"/>
  </r>
  <r>
    <s v="The WalkÂ "/>
    <x v="2"/>
  </r>
  <r>
    <s v="The WalkÂ "/>
    <x v="19"/>
  </r>
  <r>
    <s v="The WalkÂ "/>
    <x v="13"/>
  </r>
  <r>
    <s v="The WalkÂ "/>
    <x v="5"/>
  </r>
  <r>
    <s v="Warriors of VirtueÂ "/>
    <x v="1"/>
  </r>
  <r>
    <s v="Warriors of VirtueÂ "/>
    <x v="2"/>
  </r>
  <r>
    <s v="Warriors of VirtueÂ "/>
    <x v="3"/>
  </r>
  <r>
    <s v="A Good YearÂ "/>
    <x v="8"/>
  </r>
  <r>
    <s v="A Good YearÂ "/>
    <x v="13"/>
  </r>
  <r>
    <s v="A Good YearÂ "/>
    <x v="6"/>
  </r>
  <r>
    <s v="Radio FlyerÂ "/>
    <x v="13"/>
  </r>
  <r>
    <s v="Blood In, Blood OutÂ "/>
    <x v="16"/>
  </r>
  <r>
    <s v="Blood In, Blood OutÂ "/>
    <x v="13"/>
  </r>
  <r>
    <s v="Smilla's Sense of SnowÂ "/>
    <x v="1"/>
  </r>
  <r>
    <s v="Smilla's Sense of SnowÂ "/>
    <x v="13"/>
  </r>
  <r>
    <s v="Smilla's Sense of SnowÂ "/>
    <x v="4"/>
  </r>
  <r>
    <s v="Smilla's Sense of SnowÂ "/>
    <x v="5"/>
  </r>
  <r>
    <s v="Femme FataleÂ "/>
    <x v="16"/>
  </r>
  <r>
    <s v="Femme FataleÂ "/>
    <x v="13"/>
  </r>
  <r>
    <s v="Femme FataleÂ "/>
    <x v="11"/>
  </r>
  <r>
    <s v="Femme FataleÂ "/>
    <x v="5"/>
  </r>
  <r>
    <s v="Ride with the DevilÂ "/>
    <x v="13"/>
  </r>
  <r>
    <s v="Ride with the DevilÂ "/>
    <x v="6"/>
  </r>
  <r>
    <s v="Ride with the DevilÂ "/>
    <x v="18"/>
  </r>
  <r>
    <s v="Ride with the DevilÂ "/>
    <x v="12"/>
  </r>
  <r>
    <s v="The Maze RunnerÂ "/>
    <x v="1"/>
  </r>
  <r>
    <s v="The Maze RunnerÂ "/>
    <x v="11"/>
  </r>
  <r>
    <s v="The Maze RunnerÂ "/>
    <x v="4"/>
  </r>
  <r>
    <s v="The Maze RunnerÂ "/>
    <x v="5"/>
  </r>
  <r>
    <s v="Unfinished BusinessÂ "/>
    <x v="8"/>
  </r>
  <r>
    <s v="The Age of InnocenceÂ "/>
    <x v="13"/>
  </r>
  <r>
    <s v="The Age of InnocenceÂ "/>
    <x v="6"/>
  </r>
  <r>
    <s v="The FountainÂ "/>
    <x v="13"/>
  </r>
  <r>
    <s v="The FountainÂ "/>
    <x v="4"/>
  </r>
  <r>
    <s v="Chill FactorÂ "/>
    <x v="1"/>
  </r>
  <r>
    <s v="Chill FactorÂ "/>
    <x v="2"/>
  </r>
  <r>
    <s v="Chill FactorÂ "/>
    <x v="8"/>
  </r>
  <r>
    <s v="Chill FactorÂ "/>
    <x v="13"/>
  </r>
  <r>
    <s v="Chill FactorÂ "/>
    <x v="5"/>
  </r>
  <r>
    <s v="StolenÂ "/>
    <x v="1"/>
  </r>
  <r>
    <s v="StolenÂ "/>
    <x v="16"/>
  </r>
  <r>
    <s v="StolenÂ "/>
    <x v="13"/>
  </r>
  <r>
    <s v="StolenÂ "/>
    <x v="5"/>
  </r>
  <r>
    <s v="PonyoÂ "/>
    <x v="2"/>
  </r>
  <r>
    <s v="PonyoÂ "/>
    <x v="7"/>
  </r>
  <r>
    <s v="PonyoÂ "/>
    <x v="9"/>
  </r>
  <r>
    <s v="PonyoÂ "/>
    <x v="3"/>
  </r>
  <r>
    <s v="The Longest RideÂ "/>
    <x v="13"/>
  </r>
  <r>
    <s v="The Longest RideÂ "/>
    <x v="6"/>
  </r>
  <r>
    <s v="The Astronaut's WifeÂ "/>
    <x v="13"/>
  </r>
  <r>
    <s v="The Astronaut's WifeÂ "/>
    <x v="4"/>
  </r>
  <r>
    <s v="The Astronaut's WifeÂ "/>
    <x v="5"/>
  </r>
  <r>
    <s v="I Dreamed of AfricaÂ "/>
    <x v="2"/>
  </r>
  <r>
    <s v="I Dreamed of AfricaÂ "/>
    <x v="13"/>
  </r>
  <r>
    <s v="I Dreamed of AfricaÂ "/>
    <x v="6"/>
  </r>
  <r>
    <s v="Playing for KeepsÂ "/>
    <x v="8"/>
  </r>
  <r>
    <s v="Playing for KeepsÂ "/>
    <x v="6"/>
  </r>
  <r>
    <s v="Playing for KeepsÂ "/>
    <x v="15"/>
  </r>
  <r>
    <s v="Mandela: Long Walk to FreedomÂ "/>
    <x v="19"/>
  </r>
  <r>
    <s v="Mandela: Long Walk to FreedomÂ "/>
    <x v="13"/>
  </r>
  <r>
    <s v="Mandela: Long Walk to FreedomÂ "/>
    <x v="14"/>
  </r>
  <r>
    <s v="A Few Good MenÂ "/>
    <x v="13"/>
  </r>
  <r>
    <s v="A Few Good MenÂ "/>
    <x v="5"/>
  </r>
  <r>
    <s v="Exit WoundsÂ "/>
    <x v="1"/>
  </r>
  <r>
    <s v="Exit WoundsÂ "/>
    <x v="8"/>
  </r>
  <r>
    <s v="Exit WoundsÂ "/>
    <x v="16"/>
  </r>
  <r>
    <s v="Exit WoundsÂ "/>
    <x v="13"/>
  </r>
  <r>
    <s v="Exit WoundsÂ "/>
    <x v="5"/>
  </r>
  <r>
    <s v="Big Momma's HouseÂ "/>
    <x v="1"/>
  </r>
  <r>
    <s v="Big Momma's HouseÂ "/>
    <x v="8"/>
  </r>
  <r>
    <s v="Big Momma's HouseÂ "/>
    <x v="16"/>
  </r>
  <r>
    <s v="Thunder and the House of MagicÂ "/>
    <x v="2"/>
  </r>
  <r>
    <s v="Thunder and the House of MagicÂ "/>
    <x v="7"/>
  </r>
  <r>
    <s v="Thunder and the House of MagicÂ "/>
    <x v="8"/>
  </r>
  <r>
    <s v="Thunder and the House of MagicÂ "/>
    <x v="9"/>
  </r>
  <r>
    <s v="Thunder and the House of MagicÂ "/>
    <x v="3"/>
  </r>
  <r>
    <s v="The Darkest HourÂ "/>
    <x v="1"/>
  </r>
  <r>
    <s v="The Darkest HourÂ "/>
    <x v="2"/>
  </r>
  <r>
    <s v="The Darkest HourÂ "/>
    <x v="17"/>
  </r>
  <r>
    <s v="The Darkest HourÂ "/>
    <x v="4"/>
  </r>
  <r>
    <s v="The Darkest HourÂ "/>
    <x v="5"/>
  </r>
  <r>
    <s v="Step Up RevolutionÂ "/>
    <x v="13"/>
  </r>
  <r>
    <s v="Step Up RevolutionÂ "/>
    <x v="20"/>
  </r>
  <r>
    <s v="Step Up RevolutionÂ "/>
    <x v="6"/>
  </r>
  <r>
    <s v="Snakes on a PlaneÂ "/>
    <x v="1"/>
  </r>
  <r>
    <s v="Snakes on a PlaneÂ "/>
    <x v="2"/>
  </r>
  <r>
    <s v="Snakes on a PlaneÂ "/>
    <x v="16"/>
  </r>
  <r>
    <s v="Snakes on a PlaneÂ "/>
    <x v="13"/>
  </r>
  <r>
    <s v="Snakes on a PlaneÂ "/>
    <x v="5"/>
  </r>
  <r>
    <s v="The WatcherÂ "/>
    <x v="16"/>
  </r>
  <r>
    <s v="The WatcherÂ "/>
    <x v="17"/>
  </r>
  <r>
    <s v="The WatcherÂ "/>
    <x v="11"/>
  </r>
  <r>
    <s v="The WatcherÂ "/>
    <x v="5"/>
  </r>
  <r>
    <s v="The PunisherÂ "/>
    <x v="1"/>
  </r>
  <r>
    <s v="The PunisherÂ "/>
    <x v="16"/>
  </r>
  <r>
    <s v="The PunisherÂ "/>
    <x v="13"/>
  </r>
  <r>
    <s v="The PunisherÂ "/>
    <x v="5"/>
  </r>
  <r>
    <s v="Goal! The Dream BeginsÂ "/>
    <x v="13"/>
  </r>
  <r>
    <s v="Goal! The Dream BeginsÂ "/>
    <x v="6"/>
  </r>
  <r>
    <s v="Goal! The Dream BeginsÂ "/>
    <x v="15"/>
  </r>
  <r>
    <s v="SafeÂ "/>
    <x v="1"/>
  </r>
  <r>
    <s v="SafeÂ "/>
    <x v="16"/>
  </r>
  <r>
    <s v="SafeÂ "/>
    <x v="5"/>
  </r>
  <r>
    <s v="Pushing TinÂ "/>
    <x v="8"/>
  </r>
  <r>
    <s v="Pushing TinÂ "/>
    <x v="13"/>
  </r>
  <r>
    <s v="Pushing TinÂ "/>
    <x v="6"/>
  </r>
  <r>
    <s v="Star Wars: Episode VI - Return of the JediÂ "/>
    <x v="1"/>
  </r>
  <r>
    <s v="Star Wars: Episode VI - Return of the JediÂ "/>
    <x v="2"/>
  </r>
  <r>
    <s v="Star Wars: Episode VI - Return of the JediÂ "/>
    <x v="3"/>
  </r>
  <r>
    <s v="Star Wars: Episode VI - Return of the JediÂ "/>
    <x v="4"/>
  </r>
  <r>
    <s v="DoomsdayÂ "/>
    <x v="1"/>
  </r>
  <r>
    <s v="DoomsdayÂ "/>
    <x v="4"/>
  </r>
  <r>
    <s v="DoomsdayÂ "/>
    <x v="5"/>
  </r>
  <r>
    <s v="The ReaderÂ "/>
    <x v="13"/>
  </r>
  <r>
    <s v="The ReaderÂ "/>
    <x v="6"/>
  </r>
  <r>
    <s v="ElfÂ "/>
    <x v="8"/>
  </r>
  <r>
    <s v="ElfÂ "/>
    <x v="9"/>
  </r>
  <r>
    <s v="ElfÂ "/>
    <x v="3"/>
  </r>
  <r>
    <s v="ElfÂ "/>
    <x v="6"/>
  </r>
  <r>
    <s v="PhenomenonÂ "/>
    <x v="13"/>
  </r>
  <r>
    <s v="PhenomenonÂ "/>
    <x v="3"/>
  </r>
  <r>
    <s v="PhenomenonÂ "/>
    <x v="6"/>
  </r>
  <r>
    <s v="PhenomenonÂ "/>
    <x v="4"/>
  </r>
  <r>
    <s v="Snow DogsÂ "/>
    <x v="2"/>
  </r>
  <r>
    <s v="Snow DogsÂ "/>
    <x v="8"/>
  </r>
  <r>
    <s v="Snow DogsÂ "/>
    <x v="9"/>
  </r>
  <r>
    <s v="Snow DogsÂ "/>
    <x v="15"/>
  </r>
  <r>
    <s v="ScroogedÂ "/>
    <x v="8"/>
  </r>
  <r>
    <s v="ScroogedÂ "/>
    <x v="13"/>
  </r>
  <r>
    <s v="ScroogedÂ "/>
    <x v="3"/>
  </r>
  <r>
    <s v="Nacho LibreÂ "/>
    <x v="8"/>
  </r>
  <r>
    <s v="Nacho LibreÂ "/>
    <x v="9"/>
  </r>
  <r>
    <s v="Nacho LibreÂ "/>
    <x v="15"/>
  </r>
  <r>
    <s v="BridesmaidsÂ "/>
    <x v="8"/>
  </r>
  <r>
    <s v="BridesmaidsÂ "/>
    <x v="6"/>
  </r>
  <r>
    <s v="This Is the EndÂ "/>
    <x v="8"/>
  </r>
  <r>
    <s v="This Is the EndÂ "/>
    <x v="3"/>
  </r>
  <r>
    <s v="StigmataÂ "/>
    <x v="17"/>
  </r>
  <r>
    <s v="Men of HonorÂ "/>
    <x v="19"/>
  </r>
  <r>
    <s v="Men of HonorÂ "/>
    <x v="13"/>
  </r>
  <r>
    <s v="TakersÂ "/>
    <x v="1"/>
  </r>
  <r>
    <s v="TakersÂ "/>
    <x v="16"/>
  </r>
  <r>
    <s v="TakersÂ "/>
    <x v="5"/>
  </r>
  <r>
    <s v="The Big WeddingÂ "/>
    <x v="8"/>
  </r>
  <r>
    <s v="Big Mommas: Like Father, Like SonÂ "/>
    <x v="1"/>
  </r>
  <r>
    <s v="Big Mommas: Like Father, Like SonÂ "/>
    <x v="8"/>
  </r>
  <r>
    <s v="Big Mommas: Like Father, Like SonÂ "/>
    <x v="16"/>
  </r>
  <r>
    <s v="Source CodeÂ "/>
    <x v="11"/>
  </r>
  <r>
    <s v="Source CodeÂ "/>
    <x v="4"/>
  </r>
  <r>
    <s v="Source CodeÂ "/>
    <x v="5"/>
  </r>
  <r>
    <s v="AliveÂ "/>
    <x v="2"/>
  </r>
  <r>
    <s v="AliveÂ "/>
    <x v="19"/>
  </r>
  <r>
    <s v="AliveÂ "/>
    <x v="13"/>
  </r>
  <r>
    <s v="AliveÂ "/>
    <x v="5"/>
  </r>
  <r>
    <s v="The Number 23Â "/>
    <x v="11"/>
  </r>
  <r>
    <s v="The Number 23Â "/>
    <x v="5"/>
  </r>
  <r>
    <s v="The Young and Prodigious T.S. SpivetÂ "/>
    <x v="1"/>
  </r>
  <r>
    <s v="The Young and Prodigious T.S. SpivetÂ "/>
    <x v="2"/>
  </r>
  <r>
    <s v="The Young and Prodigious T.S. SpivetÂ "/>
    <x v="13"/>
  </r>
  <r>
    <s v="The Young and Prodigious T.S. SpivetÂ "/>
    <x v="9"/>
  </r>
  <r>
    <s v="Dreamer: Inspired by a True StoryÂ "/>
    <x v="13"/>
  </r>
  <r>
    <s v="Dreamer: Inspired by a True StoryÂ "/>
    <x v="9"/>
  </r>
  <r>
    <s v="Dreamer: Inspired by a True StoryÂ "/>
    <x v="15"/>
  </r>
  <r>
    <s v="A History of ViolenceÂ "/>
    <x v="16"/>
  </r>
  <r>
    <s v="A History of ViolenceÂ "/>
    <x v="13"/>
  </r>
  <r>
    <s v="A History of ViolenceÂ "/>
    <x v="5"/>
  </r>
  <r>
    <s v="Transporter 2Â "/>
    <x v="1"/>
  </r>
  <r>
    <s v="Transporter 2Â "/>
    <x v="16"/>
  </r>
  <r>
    <s v="Transporter 2Â "/>
    <x v="5"/>
  </r>
  <r>
    <s v="The Quick and the DeadÂ "/>
    <x v="1"/>
  </r>
  <r>
    <s v="The Quick and the DeadÂ "/>
    <x v="5"/>
  </r>
  <r>
    <s v="The Quick and the DeadÂ "/>
    <x v="12"/>
  </r>
  <r>
    <s v="Laws of AttractionÂ "/>
    <x v="8"/>
  </r>
  <r>
    <s v="Laws of AttractionÂ "/>
    <x v="6"/>
  </r>
  <r>
    <s v="Bringing Out the DeadÂ "/>
    <x v="13"/>
  </r>
  <r>
    <s v="Bringing Out the DeadÂ "/>
    <x v="5"/>
  </r>
  <r>
    <s v="Repo MenÂ "/>
    <x v="1"/>
  </r>
  <r>
    <s v="Repo MenÂ "/>
    <x v="16"/>
  </r>
  <r>
    <s v="Repo MenÂ "/>
    <x v="4"/>
  </r>
  <r>
    <s v="Repo MenÂ "/>
    <x v="5"/>
  </r>
  <r>
    <s v="Dragon Wars: D-WarÂ "/>
    <x v="1"/>
  </r>
  <r>
    <s v="Dragon Wars: D-WarÂ "/>
    <x v="13"/>
  </r>
  <r>
    <s v="Dragon Wars: D-WarÂ "/>
    <x v="3"/>
  </r>
  <r>
    <s v="Dragon Wars: D-WarÂ "/>
    <x v="17"/>
  </r>
  <r>
    <s v="Dragon Wars: D-WarÂ "/>
    <x v="5"/>
  </r>
  <r>
    <s v="BogusÂ "/>
    <x v="8"/>
  </r>
  <r>
    <s v="BogusÂ "/>
    <x v="9"/>
  </r>
  <r>
    <s v="BogusÂ "/>
    <x v="3"/>
  </r>
  <r>
    <s v="The Incredible Burt WonderstoneÂ "/>
    <x v="8"/>
  </r>
  <r>
    <s v="Cats Don't DanceÂ "/>
    <x v="7"/>
  </r>
  <r>
    <s v="Cats Don't DanceÂ "/>
    <x v="8"/>
  </r>
  <r>
    <s v="Cats Don't DanceÂ "/>
    <x v="9"/>
  </r>
  <r>
    <s v="Cats Don't DanceÂ "/>
    <x v="3"/>
  </r>
  <r>
    <s v="Cats Don't DanceÂ "/>
    <x v="10"/>
  </r>
  <r>
    <s v="Cradle Will RockÂ "/>
    <x v="13"/>
  </r>
  <r>
    <s v="The Good GermanÂ "/>
    <x v="13"/>
  </r>
  <r>
    <s v="The Good GermanÂ "/>
    <x v="11"/>
  </r>
  <r>
    <s v="The Good GermanÂ "/>
    <x v="5"/>
  </r>
  <r>
    <s v="Apocalypse NowÂ "/>
    <x v="13"/>
  </r>
  <r>
    <s v="Apocalypse NowÂ "/>
    <x v="18"/>
  </r>
  <r>
    <s v="Going the DistanceÂ "/>
    <x v="8"/>
  </r>
  <r>
    <s v="Going the DistanceÂ "/>
    <x v="6"/>
  </r>
  <r>
    <s v="Mr. Holland's OpusÂ "/>
    <x v="13"/>
  </r>
  <r>
    <s v="Mr. Holland's OpusÂ "/>
    <x v="20"/>
  </r>
  <r>
    <s v="CriminalÂ "/>
    <x v="1"/>
  </r>
  <r>
    <s v="CriminalÂ "/>
    <x v="16"/>
  </r>
  <r>
    <s v="CriminalÂ "/>
    <x v="13"/>
  </r>
  <r>
    <s v="CriminalÂ "/>
    <x v="11"/>
  </r>
  <r>
    <s v="CriminalÂ "/>
    <x v="4"/>
  </r>
  <r>
    <s v="CriminalÂ "/>
    <x v="5"/>
  </r>
  <r>
    <s v="Out of AfricaÂ "/>
    <x v="19"/>
  </r>
  <r>
    <s v="Out of AfricaÂ "/>
    <x v="13"/>
  </r>
  <r>
    <s v="Out of AfricaÂ "/>
    <x v="6"/>
  </r>
  <r>
    <s v="FlightÂ "/>
    <x v="13"/>
  </r>
  <r>
    <s v="FlightÂ "/>
    <x v="5"/>
  </r>
  <r>
    <s v="MoonrakerÂ "/>
    <x v="1"/>
  </r>
  <r>
    <s v="MoonrakerÂ "/>
    <x v="2"/>
  </r>
  <r>
    <s v="MoonrakerÂ "/>
    <x v="4"/>
  </r>
  <r>
    <s v="MoonrakerÂ "/>
    <x v="5"/>
  </r>
  <r>
    <s v="The Grand Budapest HotelÂ "/>
    <x v="2"/>
  </r>
  <r>
    <s v="The Grand Budapest HotelÂ "/>
    <x v="8"/>
  </r>
  <r>
    <s v="The Grand Budapest HotelÂ "/>
    <x v="16"/>
  </r>
  <r>
    <s v="The Grand Budapest HotelÂ "/>
    <x v="13"/>
  </r>
  <r>
    <s v="Hearts in AtlantisÂ "/>
    <x v="13"/>
  </r>
  <r>
    <s v="Hearts in AtlantisÂ "/>
    <x v="11"/>
  </r>
  <r>
    <s v="ArachnophobiaÂ "/>
    <x v="8"/>
  </r>
  <r>
    <s v="ArachnophobiaÂ "/>
    <x v="3"/>
  </r>
  <r>
    <s v="ArachnophobiaÂ "/>
    <x v="17"/>
  </r>
  <r>
    <s v="ArachnophobiaÂ "/>
    <x v="5"/>
  </r>
  <r>
    <s v="FrequencyÂ "/>
    <x v="16"/>
  </r>
  <r>
    <s v="FrequencyÂ "/>
    <x v="13"/>
  </r>
  <r>
    <s v="FrequencyÂ "/>
    <x v="11"/>
  </r>
  <r>
    <s v="FrequencyÂ "/>
    <x v="4"/>
  </r>
  <r>
    <s v="FrequencyÂ "/>
    <x v="5"/>
  </r>
  <r>
    <s v="VacationÂ "/>
    <x v="2"/>
  </r>
  <r>
    <s v="VacationÂ "/>
    <x v="8"/>
  </r>
  <r>
    <s v="Get ShortyÂ "/>
    <x v="8"/>
  </r>
  <r>
    <s v="Get ShortyÂ "/>
    <x v="16"/>
  </r>
  <r>
    <s v="Get ShortyÂ "/>
    <x v="5"/>
  </r>
  <r>
    <s v="ChicagoÂ "/>
    <x v="8"/>
  </r>
  <r>
    <s v="ChicagoÂ "/>
    <x v="16"/>
  </r>
  <r>
    <s v="ChicagoÂ "/>
    <x v="10"/>
  </r>
  <r>
    <s v="Big DaddyÂ "/>
    <x v="8"/>
  </r>
  <r>
    <s v="Big DaddyÂ "/>
    <x v="13"/>
  </r>
  <r>
    <s v="American Pie 2Â "/>
    <x v="8"/>
  </r>
  <r>
    <s v="Toy StoryÂ "/>
    <x v="2"/>
  </r>
  <r>
    <s v="Toy StoryÂ "/>
    <x v="7"/>
  </r>
  <r>
    <s v="Toy StoryÂ "/>
    <x v="8"/>
  </r>
  <r>
    <s v="Toy StoryÂ "/>
    <x v="9"/>
  </r>
  <r>
    <s v="Toy StoryÂ "/>
    <x v="3"/>
  </r>
  <r>
    <s v="SpeedÂ "/>
    <x v="1"/>
  </r>
  <r>
    <s v="SpeedÂ "/>
    <x v="2"/>
  </r>
  <r>
    <s v="SpeedÂ "/>
    <x v="16"/>
  </r>
  <r>
    <s v="SpeedÂ "/>
    <x v="5"/>
  </r>
  <r>
    <s v="The VowÂ "/>
    <x v="13"/>
  </r>
  <r>
    <s v="The VowÂ "/>
    <x v="6"/>
  </r>
  <r>
    <s v="Extraordinary MeasuresÂ "/>
    <x v="13"/>
  </r>
  <r>
    <s v="Remember the TitansÂ "/>
    <x v="19"/>
  </r>
  <r>
    <s v="Remember the TitansÂ "/>
    <x v="13"/>
  </r>
  <r>
    <s v="Remember the TitansÂ "/>
    <x v="15"/>
  </r>
  <r>
    <s v="The Hunt for Red OctoberÂ "/>
    <x v="1"/>
  </r>
  <r>
    <s v="The Hunt for Red OctoberÂ "/>
    <x v="2"/>
  </r>
  <r>
    <s v="The Hunt for Red OctoberÂ "/>
    <x v="5"/>
  </r>
  <r>
    <s v="Lee Daniels' The ButlerÂ "/>
    <x v="19"/>
  </r>
  <r>
    <s v="Lee Daniels' The ButlerÂ "/>
    <x v="13"/>
  </r>
  <r>
    <s v="Dodgeball: A True Underdog StoryÂ "/>
    <x v="8"/>
  </r>
  <r>
    <s v="Dodgeball: A True Underdog StoryÂ "/>
    <x v="15"/>
  </r>
  <r>
    <s v="The Addams FamilyÂ "/>
    <x v="8"/>
  </r>
  <r>
    <s v="The Addams FamilyÂ "/>
    <x v="3"/>
  </r>
  <r>
    <s v="Ace Ventura: When Nature CallsÂ "/>
    <x v="2"/>
  </r>
  <r>
    <s v="Ace Ventura: When Nature CallsÂ "/>
    <x v="8"/>
  </r>
  <r>
    <s v="The Princess DiariesÂ "/>
    <x v="8"/>
  </r>
  <r>
    <s v="The Princess DiariesÂ "/>
    <x v="9"/>
  </r>
  <r>
    <s v="The Princess DiariesÂ "/>
    <x v="6"/>
  </r>
  <r>
    <s v="The First Wives ClubÂ "/>
    <x v="8"/>
  </r>
  <r>
    <s v="Se7enÂ "/>
    <x v="16"/>
  </r>
  <r>
    <s v="Se7enÂ "/>
    <x v="13"/>
  </r>
  <r>
    <s v="Se7enÂ "/>
    <x v="11"/>
  </r>
  <r>
    <s v="Se7enÂ "/>
    <x v="5"/>
  </r>
  <r>
    <s v="District 9Â "/>
    <x v="1"/>
  </r>
  <r>
    <s v="District 9Â "/>
    <x v="4"/>
  </r>
  <r>
    <s v="District 9Â "/>
    <x v="5"/>
  </r>
  <r>
    <s v="The SpongeBob SquarePants MovieÂ "/>
    <x v="2"/>
  </r>
  <r>
    <s v="The SpongeBob SquarePants MovieÂ "/>
    <x v="7"/>
  </r>
  <r>
    <s v="The SpongeBob SquarePants MovieÂ "/>
    <x v="8"/>
  </r>
  <r>
    <s v="The SpongeBob SquarePants MovieÂ "/>
    <x v="9"/>
  </r>
  <r>
    <s v="The SpongeBob SquarePants MovieÂ "/>
    <x v="3"/>
  </r>
  <r>
    <s v="Mystic RiverÂ "/>
    <x v="16"/>
  </r>
  <r>
    <s v="Mystic RiverÂ "/>
    <x v="13"/>
  </r>
  <r>
    <s v="Mystic RiverÂ "/>
    <x v="11"/>
  </r>
  <r>
    <s v="Mystic RiverÂ "/>
    <x v="5"/>
  </r>
  <r>
    <s v="Million Dollar BabyÂ "/>
    <x v="13"/>
  </r>
  <r>
    <s v="Million Dollar BabyÂ "/>
    <x v="15"/>
  </r>
  <r>
    <s v="Analyze ThisÂ "/>
    <x v="8"/>
  </r>
  <r>
    <s v="Analyze ThisÂ "/>
    <x v="16"/>
  </r>
  <r>
    <s v="The NotebookÂ "/>
    <x v="13"/>
  </r>
  <r>
    <s v="The NotebookÂ "/>
    <x v="6"/>
  </r>
  <r>
    <s v="27 DressesÂ "/>
    <x v="8"/>
  </r>
  <r>
    <s v="27 DressesÂ "/>
    <x v="6"/>
  </r>
  <r>
    <s v="Hannah Montana: The MovieÂ "/>
    <x v="8"/>
  </r>
  <r>
    <s v="Hannah Montana: The MovieÂ "/>
    <x v="13"/>
  </r>
  <r>
    <s v="Hannah Montana: The MovieÂ "/>
    <x v="9"/>
  </r>
  <r>
    <s v="Hannah Montana: The MovieÂ "/>
    <x v="20"/>
  </r>
  <r>
    <s v="Hannah Montana: The MovieÂ "/>
    <x v="6"/>
  </r>
  <r>
    <s v="Rugrats in Paris: The MovieÂ "/>
    <x v="2"/>
  </r>
  <r>
    <s v="Rugrats in Paris: The MovieÂ "/>
    <x v="7"/>
  </r>
  <r>
    <s v="Rugrats in Paris: The MovieÂ "/>
    <x v="8"/>
  </r>
  <r>
    <s v="Rugrats in Paris: The MovieÂ "/>
    <x v="9"/>
  </r>
  <r>
    <s v="Rugrats in Paris: The MovieÂ "/>
    <x v="6"/>
  </r>
  <r>
    <s v="The Prince of TidesÂ "/>
    <x v="13"/>
  </r>
  <r>
    <s v="The Prince of TidesÂ "/>
    <x v="6"/>
  </r>
  <r>
    <s v="Legends of the FallÂ "/>
    <x v="13"/>
  </r>
  <r>
    <s v="Legends of the FallÂ "/>
    <x v="6"/>
  </r>
  <r>
    <s v="Legends of the FallÂ "/>
    <x v="18"/>
  </r>
  <r>
    <s v="Legends of the FallÂ "/>
    <x v="12"/>
  </r>
  <r>
    <s v="Up in the AirÂ "/>
    <x v="13"/>
  </r>
  <r>
    <s v="Up in the AirÂ "/>
    <x v="6"/>
  </r>
  <r>
    <s v="About SchmidtÂ "/>
    <x v="8"/>
  </r>
  <r>
    <s v="About SchmidtÂ "/>
    <x v="13"/>
  </r>
  <r>
    <s v="Warm BodiesÂ "/>
    <x v="8"/>
  </r>
  <r>
    <s v="Warm BodiesÂ "/>
    <x v="17"/>
  </r>
  <r>
    <s v="Warm BodiesÂ "/>
    <x v="6"/>
  </r>
  <r>
    <s v="LooperÂ "/>
    <x v="1"/>
  </r>
  <r>
    <s v="LooperÂ "/>
    <x v="16"/>
  </r>
  <r>
    <s v="LooperÂ "/>
    <x v="13"/>
  </r>
  <r>
    <s v="LooperÂ "/>
    <x v="4"/>
  </r>
  <r>
    <s v="LooperÂ "/>
    <x v="5"/>
  </r>
  <r>
    <s v="Down to EarthÂ "/>
    <x v="8"/>
  </r>
  <r>
    <s v="Down to EarthÂ "/>
    <x v="3"/>
  </r>
  <r>
    <s v="BabeÂ "/>
    <x v="8"/>
  </r>
  <r>
    <s v="BabeÂ "/>
    <x v="13"/>
  </r>
  <r>
    <s v="BabeÂ "/>
    <x v="9"/>
  </r>
  <r>
    <s v="Hope SpringsÂ "/>
    <x v="8"/>
  </r>
  <r>
    <s v="Hope SpringsÂ "/>
    <x v="13"/>
  </r>
  <r>
    <s v="Hope SpringsÂ "/>
    <x v="6"/>
  </r>
  <r>
    <s v="Forgetting Sarah MarshallÂ "/>
    <x v="8"/>
  </r>
  <r>
    <s v="Forgetting Sarah MarshallÂ "/>
    <x v="13"/>
  </r>
  <r>
    <s v="Forgetting Sarah MarshallÂ "/>
    <x v="6"/>
  </r>
  <r>
    <s v="Four BrothersÂ "/>
    <x v="1"/>
  </r>
  <r>
    <s v="Four BrothersÂ "/>
    <x v="16"/>
  </r>
  <r>
    <s v="Four BrothersÂ "/>
    <x v="13"/>
  </r>
  <r>
    <s v="Four BrothersÂ "/>
    <x v="11"/>
  </r>
  <r>
    <s v="Four BrothersÂ "/>
    <x v="5"/>
  </r>
  <r>
    <s v="Baby MamaÂ "/>
    <x v="8"/>
  </r>
  <r>
    <s v="Baby MamaÂ "/>
    <x v="6"/>
  </r>
  <r>
    <s v="Hope FloatsÂ "/>
    <x v="13"/>
  </r>
  <r>
    <s v="Hope FloatsÂ "/>
    <x v="6"/>
  </r>
  <r>
    <s v="Bride WarsÂ "/>
    <x v="8"/>
  </r>
  <r>
    <s v="Bride WarsÂ "/>
    <x v="6"/>
  </r>
  <r>
    <s v="Without a PaddleÂ "/>
    <x v="2"/>
  </r>
  <r>
    <s v="Without a PaddleÂ "/>
    <x v="8"/>
  </r>
  <r>
    <s v="Without a PaddleÂ "/>
    <x v="11"/>
  </r>
  <r>
    <s v="13 Going on 30Â "/>
    <x v="8"/>
  </r>
  <r>
    <s v="13 Going on 30Â "/>
    <x v="3"/>
  </r>
  <r>
    <s v="13 Going on 30Â "/>
    <x v="6"/>
  </r>
  <r>
    <s v="Midnight in ParisÂ "/>
    <x v="8"/>
  </r>
  <r>
    <s v="Midnight in ParisÂ "/>
    <x v="3"/>
  </r>
  <r>
    <s v="Midnight in ParisÂ "/>
    <x v="6"/>
  </r>
  <r>
    <s v="The Nut JobÂ "/>
    <x v="2"/>
  </r>
  <r>
    <s v="The Nut JobÂ "/>
    <x v="7"/>
  </r>
  <r>
    <s v="The Nut JobÂ "/>
    <x v="8"/>
  </r>
  <r>
    <s v="The Nut JobÂ "/>
    <x v="9"/>
  </r>
  <r>
    <s v="BlowÂ "/>
    <x v="19"/>
  </r>
  <r>
    <s v="BlowÂ "/>
    <x v="16"/>
  </r>
  <r>
    <s v="BlowÂ "/>
    <x v="13"/>
  </r>
  <r>
    <s v="Message in a BottleÂ "/>
    <x v="13"/>
  </r>
  <r>
    <s v="Message in a BottleÂ "/>
    <x v="6"/>
  </r>
  <r>
    <s v="Star Trek V: The Final FrontierÂ "/>
    <x v="1"/>
  </r>
  <r>
    <s v="Star Trek V: The Final FrontierÂ "/>
    <x v="2"/>
  </r>
  <r>
    <s v="Star Trek V: The Final FrontierÂ "/>
    <x v="4"/>
  </r>
  <r>
    <s v="Star Trek V: The Final FrontierÂ "/>
    <x v="5"/>
  </r>
  <r>
    <s v="Like MikeÂ "/>
    <x v="8"/>
  </r>
  <r>
    <s v="Like MikeÂ "/>
    <x v="9"/>
  </r>
  <r>
    <s v="Like MikeÂ "/>
    <x v="3"/>
  </r>
  <r>
    <s v="Like MikeÂ "/>
    <x v="15"/>
  </r>
  <r>
    <s v="Naked Gun 33 1/3: The Final InsultÂ "/>
    <x v="8"/>
  </r>
  <r>
    <s v="Naked Gun 33 1/3: The Final InsultÂ "/>
    <x v="16"/>
  </r>
  <r>
    <s v="A View to a KillÂ "/>
    <x v="1"/>
  </r>
  <r>
    <s v="A View to a KillÂ "/>
    <x v="2"/>
  </r>
  <r>
    <s v="A View to a KillÂ "/>
    <x v="5"/>
  </r>
  <r>
    <s v="The Curse of the Were-RabbitÂ "/>
    <x v="7"/>
  </r>
  <r>
    <s v="The Curse of the Were-RabbitÂ "/>
    <x v="8"/>
  </r>
  <r>
    <s v="The Curse of the Were-RabbitÂ "/>
    <x v="9"/>
  </r>
  <r>
    <s v="The Curse of the Were-RabbitÂ "/>
    <x v="11"/>
  </r>
  <r>
    <s v="The Curse of the Were-RabbitÂ "/>
    <x v="4"/>
  </r>
  <r>
    <s v="P.S. I Love YouÂ "/>
    <x v="13"/>
  </r>
  <r>
    <s v="P.S. I Love YouÂ "/>
    <x v="6"/>
  </r>
  <r>
    <s v="AtonementÂ "/>
    <x v="13"/>
  </r>
  <r>
    <s v="AtonementÂ "/>
    <x v="11"/>
  </r>
  <r>
    <s v="AtonementÂ "/>
    <x v="6"/>
  </r>
  <r>
    <s v="AtonementÂ "/>
    <x v="18"/>
  </r>
  <r>
    <s v="Letters to JulietÂ "/>
    <x v="8"/>
  </r>
  <r>
    <s v="Letters to JulietÂ "/>
    <x v="13"/>
  </r>
  <r>
    <s v="Letters to JulietÂ "/>
    <x v="6"/>
  </r>
  <r>
    <s v="Black RainÂ "/>
    <x v="1"/>
  </r>
  <r>
    <s v="Black RainÂ "/>
    <x v="16"/>
  </r>
  <r>
    <s v="Black RainÂ "/>
    <x v="5"/>
  </r>
  <r>
    <s v="Corpse BrideÂ "/>
    <x v="7"/>
  </r>
  <r>
    <s v="Corpse BrideÂ "/>
    <x v="13"/>
  </r>
  <r>
    <s v="Corpse BrideÂ "/>
    <x v="9"/>
  </r>
  <r>
    <s v="Corpse BrideÂ "/>
    <x v="3"/>
  </r>
  <r>
    <s v="Corpse BrideÂ "/>
    <x v="10"/>
  </r>
  <r>
    <s v="Corpse BrideÂ "/>
    <x v="6"/>
  </r>
  <r>
    <s v="SicarioÂ "/>
    <x v="1"/>
  </r>
  <r>
    <s v="SicarioÂ "/>
    <x v="16"/>
  </r>
  <r>
    <s v="SicarioÂ "/>
    <x v="13"/>
  </r>
  <r>
    <s v="SicarioÂ "/>
    <x v="11"/>
  </r>
  <r>
    <s v="SicarioÂ "/>
    <x v="5"/>
  </r>
  <r>
    <s v="SouthpawÂ "/>
    <x v="13"/>
  </r>
  <r>
    <s v="SouthpawÂ "/>
    <x v="15"/>
  </r>
  <r>
    <s v="Drag Me to HellÂ "/>
    <x v="17"/>
  </r>
  <r>
    <s v="Drag Me to HellÂ "/>
    <x v="5"/>
  </r>
  <r>
    <s v="The Age of AdalineÂ "/>
    <x v="13"/>
  </r>
  <r>
    <s v="The Age of AdalineÂ "/>
    <x v="3"/>
  </r>
  <r>
    <s v="The Age of AdalineÂ "/>
    <x v="6"/>
  </r>
  <r>
    <s v="Secondhand LionsÂ "/>
    <x v="8"/>
  </r>
  <r>
    <s v="Secondhand LionsÂ "/>
    <x v="13"/>
  </r>
  <r>
    <s v="Secondhand LionsÂ "/>
    <x v="9"/>
  </r>
  <r>
    <s v="Step Up 3DÂ "/>
    <x v="13"/>
  </r>
  <r>
    <s v="Step Up 3DÂ "/>
    <x v="20"/>
  </r>
  <r>
    <s v="Step Up 3DÂ "/>
    <x v="6"/>
  </r>
  <r>
    <s v="Blue CrushÂ "/>
    <x v="13"/>
  </r>
  <r>
    <s v="Blue CrushÂ "/>
    <x v="6"/>
  </r>
  <r>
    <s v="Blue CrushÂ "/>
    <x v="15"/>
  </r>
  <r>
    <s v="Stranger Than FictionÂ "/>
    <x v="8"/>
  </r>
  <r>
    <s v="Stranger Than FictionÂ "/>
    <x v="13"/>
  </r>
  <r>
    <s v="Stranger Than FictionÂ "/>
    <x v="3"/>
  </r>
  <r>
    <s v="Stranger Than FictionÂ "/>
    <x v="6"/>
  </r>
  <r>
    <s v="30 Days of NightÂ "/>
    <x v="17"/>
  </r>
  <r>
    <s v="The Cabin in the WoodsÂ "/>
    <x v="3"/>
  </r>
  <r>
    <s v="The Cabin in the WoodsÂ "/>
    <x v="17"/>
  </r>
  <r>
    <s v="The Cabin in the WoodsÂ "/>
    <x v="11"/>
  </r>
  <r>
    <s v="The Cabin in the WoodsÂ "/>
    <x v="5"/>
  </r>
  <r>
    <s v="Meet the SpartansÂ "/>
    <x v="8"/>
  </r>
  <r>
    <s v="Midnight RunÂ "/>
    <x v="1"/>
  </r>
  <r>
    <s v="Midnight RunÂ "/>
    <x v="8"/>
  </r>
  <r>
    <s v="Midnight RunÂ "/>
    <x v="16"/>
  </r>
  <r>
    <s v="Midnight RunÂ "/>
    <x v="5"/>
  </r>
  <r>
    <s v="The Running ManÂ "/>
    <x v="1"/>
  </r>
  <r>
    <s v="The Running ManÂ "/>
    <x v="16"/>
  </r>
  <r>
    <s v="The Running ManÂ "/>
    <x v="4"/>
  </r>
  <r>
    <s v="The Running ManÂ "/>
    <x v="5"/>
  </r>
  <r>
    <s v="Little Shop of HorrorsÂ "/>
    <x v="8"/>
  </r>
  <r>
    <s v="Little Shop of HorrorsÂ "/>
    <x v="17"/>
  </r>
  <r>
    <s v="Little Shop of HorrorsÂ "/>
    <x v="10"/>
  </r>
  <r>
    <s v="Little Shop of HorrorsÂ "/>
    <x v="4"/>
  </r>
  <r>
    <s v="HannaÂ "/>
    <x v="1"/>
  </r>
  <r>
    <s v="HannaÂ "/>
    <x v="13"/>
  </r>
  <r>
    <s v="HannaÂ "/>
    <x v="5"/>
  </r>
  <r>
    <s v="Mortal Kombat: AnnihilationÂ "/>
    <x v="1"/>
  </r>
  <r>
    <s v="Mortal Kombat: AnnihilationÂ "/>
    <x v="2"/>
  </r>
  <r>
    <s v="Mortal Kombat: AnnihilationÂ "/>
    <x v="3"/>
  </r>
  <r>
    <s v="Mortal Kombat: AnnihilationÂ "/>
    <x v="4"/>
  </r>
  <r>
    <s v="Mortal Kombat: AnnihilationÂ "/>
    <x v="5"/>
  </r>
  <r>
    <s v="Larry CrowneÂ "/>
    <x v="8"/>
  </r>
  <r>
    <s v="Larry CrowneÂ "/>
    <x v="13"/>
  </r>
  <r>
    <s v="Larry CrowneÂ "/>
    <x v="6"/>
  </r>
  <r>
    <s v="CarrieÂ "/>
    <x v="13"/>
  </r>
  <r>
    <s v="CarrieÂ "/>
    <x v="3"/>
  </r>
  <r>
    <s v="CarrieÂ "/>
    <x v="17"/>
  </r>
  <r>
    <s v="Take the LeadÂ "/>
    <x v="13"/>
  </r>
  <r>
    <s v="Take the LeadÂ "/>
    <x v="20"/>
  </r>
  <r>
    <s v="Gridiron GangÂ "/>
    <x v="16"/>
  </r>
  <r>
    <s v="Gridiron GangÂ "/>
    <x v="13"/>
  </r>
  <r>
    <s v="Gridiron GangÂ "/>
    <x v="15"/>
  </r>
  <r>
    <s v="What's the Worst That Could Happen?Â "/>
    <x v="8"/>
  </r>
  <r>
    <s v="What's the Worst That Could Happen?Â "/>
    <x v="16"/>
  </r>
  <r>
    <s v="9Â "/>
    <x v="1"/>
  </r>
  <r>
    <s v="9Â "/>
    <x v="2"/>
  </r>
  <r>
    <s v="9Â "/>
    <x v="7"/>
  </r>
  <r>
    <s v="9Â "/>
    <x v="13"/>
  </r>
  <r>
    <s v="9Â "/>
    <x v="11"/>
  </r>
  <r>
    <s v="9Â "/>
    <x v="4"/>
  </r>
  <r>
    <s v="9Â "/>
    <x v="5"/>
  </r>
  <r>
    <s v="Side EffectsÂ "/>
    <x v="16"/>
  </r>
  <r>
    <s v="Side EffectsÂ "/>
    <x v="13"/>
  </r>
  <r>
    <s v="Side EffectsÂ "/>
    <x v="5"/>
  </r>
  <r>
    <s v="Winnie the PoohÂ "/>
    <x v="2"/>
  </r>
  <r>
    <s v="Winnie the PoohÂ "/>
    <x v="7"/>
  </r>
  <r>
    <s v="Winnie the PoohÂ "/>
    <x v="8"/>
  </r>
  <r>
    <s v="Winnie the PoohÂ "/>
    <x v="9"/>
  </r>
  <r>
    <s v="Winnie the PoohÂ "/>
    <x v="10"/>
  </r>
  <r>
    <s v="Dumb and Dumberer: When Harry Met LloydÂ "/>
    <x v="8"/>
  </r>
  <r>
    <s v="BulworthÂ "/>
    <x v="8"/>
  </r>
  <r>
    <s v="BulworthÂ "/>
    <x v="13"/>
  </r>
  <r>
    <s v="BulworthÂ "/>
    <x v="6"/>
  </r>
  <r>
    <s v="Get on UpÂ "/>
    <x v="19"/>
  </r>
  <r>
    <s v="Get on UpÂ "/>
    <x v="13"/>
  </r>
  <r>
    <s v="Get on UpÂ "/>
    <x v="20"/>
  </r>
  <r>
    <s v="One True ThingÂ "/>
    <x v="13"/>
  </r>
  <r>
    <s v="VirtuosityÂ "/>
    <x v="1"/>
  </r>
  <r>
    <s v="VirtuosityÂ "/>
    <x v="16"/>
  </r>
  <r>
    <s v="VirtuosityÂ "/>
    <x v="4"/>
  </r>
  <r>
    <s v="VirtuosityÂ "/>
    <x v="5"/>
  </r>
  <r>
    <s v="My Super Ex-GirlfriendÂ "/>
    <x v="8"/>
  </r>
  <r>
    <s v="My Super Ex-GirlfriendÂ "/>
    <x v="6"/>
  </r>
  <r>
    <s v="My Super Ex-GirlfriendÂ "/>
    <x v="4"/>
  </r>
  <r>
    <s v="Deliver Us from EvilÂ "/>
    <x v="17"/>
  </r>
  <r>
    <s v="Deliver Us from EvilÂ "/>
    <x v="11"/>
  </r>
  <r>
    <s v="Deliver Us from EvilÂ "/>
    <x v="5"/>
  </r>
  <r>
    <s v="SanctumÂ "/>
    <x v="2"/>
  </r>
  <r>
    <s v="SanctumÂ "/>
    <x v="13"/>
  </r>
  <r>
    <s v="SanctumÂ "/>
    <x v="5"/>
  </r>
  <r>
    <s v="Little Black BookÂ "/>
    <x v="8"/>
  </r>
  <r>
    <s v="Little Black BookÂ "/>
    <x v="13"/>
  </r>
  <r>
    <s v="Little Black BookÂ "/>
    <x v="6"/>
  </r>
  <r>
    <s v="The Five-Year EngagementÂ "/>
    <x v="8"/>
  </r>
  <r>
    <s v="The Five-Year EngagementÂ "/>
    <x v="6"/>
  </r>
  <r>
    <s v="Mr 3000Â "/>
    <x v="8"/>
  </r>
  <r>
    <s v="Mr 3000Â "/>
    <x v="13"/>
  </r>
  <r>
    <s v="Mr 3000Â "/>
    <x v="6"/>
  </r>
  <r>
    <s v="Mr 3000Â "/>
    <x v="15"/>
  </r>
  <r>
    <s v="The Next Three DaysÂ "/>
    <x v="16"/>
  </r>
  <r>
    <s v="The Next Three DaysÂ "/>
    <x v="13"/>
  </r>
  <r>
    <s v="The Next Three DaysÂ "/>
    <x v="6"/>
  </r>
  <r>
    <s v="The Next Three DaysÂ "/>
    <x v="5"/>
  </r>
  <r>
    <s v="UltravioletÂ "/>
    <x v="1"/>
  </r>
  <r>
    <s v="UltravioletÂ "/>
    <x v="17"/>
  </r>
  <r>
    <s v="UltravioletÂ "/>
    <x v="4"/>
  </r>
  <r>
    <s v="UltravioletÂ "/>
    <x v="5"/>
  </r>
  <r>
    <s v="Assault on Precinct 13Â "/>
    <x v="1"/>
  </r>
  <r>
    <s v="Assault on Precinct 13Â "/>
    <x v="16"/>
  </r>
  <r>
    <s v="Assault on Precinct 13Â "/>
    <x v="13"/>
  </r>
  <r>
    <s v="Assault on Precinct 13Â "/>
    <x v="5"/>
  </r>
  <r>
    <s v="The Replacement KillersÂ "/>
    <x v="1"/>
  </r>
  <r>
    <s v="The Replacement KillersÂ "/>
    <x v="16"/>
  </r>
  <r>
    <s v="The Replacement KillersÂ "/>
    <x v="5"/>
  </r>
  <r>
    <s v="FledÂ "/>
    <x v="1"/>
  </r>
  <r>
    <s v="FledÂ "/>
    <x v="2"/>
  </r>
  <r>
    <s v="FledÂ "/>
    <x v="16"/>
  </r>
  <r>
    <s v="FledÂ "/>
    <x v="13"/>
  </r>
  <r>
    <s v="FledÂ "/>
    <x v="6"/>
  </r>
  <r>
    <s v="Eight Legged FreaksÂ "/>
    <x v="1"/>
  </r>
  <r>
    <s v="Eight Legged FreaksÂ "/>
    <x v="8"/>
  </r>
  <r>
    <s v="Eight Legged FreaksÂ "/>
    <x v="17"/>
  </r>
  <r>
    <s v="Love &amp; Other DrugsÂ "/>
    <x v="8"/>
  </r>
  <r>
    <s v="Love &amp; Other DrugsÂ "/>
    <x v="13"/>
  </r>
  <r>
    <s v="Love &amp; Other DrugsÂ "/>
    <x v="6"/>
  </r>
  <r>
    <s v="88 MinutesÂ "/>
    <x v="16"/>
  </r>
  <r>
    <s v="88 MinutesÂ "/>
    <x v="13"/>
  </r>
  <r>
    <s v="88 MinutesÂ "/>
    <x v="11"/>
  </r>
  <r>
    <s v="88 MinutesÂ "/>
    <x v="5"/>
  </r>
  <r>
    <s v="North CountryÂ "/>
    <x v="13"/>
  </r>
  <r>
    <s v="The Whole Ten YardsÂ "/>
    <x v="8"/>
  </r>
  <r>
    <s v="The Whole Ten YardsÂ "/>
    <x v="16"/>
  </r>
  <r>
    <s v="The Whole Ten YardsÂ "/>
    <x v="5"/>
  </r>
  <r>
    <s v="SpliceÂ "/>
    <x v="13"/>
  </r>
  <r>
    <s v="SpliceÂ "/>
    <x v="17"/>
  </r>
  <r>
    <s v="SpliceÂ "/>
    <x v="4"/>
  </r>
  <r>
    <s v="Howard the DuckÂ "/>
    <x v="1"/>
  </r>
  <r>
    <s v="Howard the DuckÂ "/>
    <x v="2"/>
  </r>
  <r>
    <s v="Howard the DuckÂ "/>
    <x v="8"/>
  </r>
  <r>
    <s v="Howard the DuckÂ "/>
    <x v="6"/>
  </r>
  <r>
    <s v="Howard the DuckÂ "/>
    <x v="4"/>
  </r>
  <r>
    <s v="Pride and GloryÂ "/>
    <x v="16"/>
  </r>
  <r>
    <s v="Pride and GloryÂ "/>
    <x v="13"/>
  </r>
  <r>
    <s v="Pride and GloryÂ "/>
    <x v="5"/>
  </r>
  <r>
    <s v="The CaveÂ "/>
    <x v="2"/>
  </r>
  <r>
    <s v="The CaveÂ "/>
    <x v="17"/>
  </r>
  <r>
    <s v="The CaveÂ "/>
    <x v="5"/>
  </r>
  <r>
    <s v="Alex &amp; EmmaÂ "/>
    <x v="8"/>
  </r>
  <r>
    <s v="Alex &amp; EmmaÂ "/>
    <x v="6"/>
  </r>
  <r>
    <s v="Wicker ParkÂ "/>
    <x v="13"/>
  </r>
  <r>
    <s v="Wicker ParkÂ "/>
    <x v="11"/>
  </r>
  <r>
    <s v="Wicker ParkÂ "/>
    <x v="6"/>
  </r>
  <r>
    <s v="Wicker ParkÂ "/>
    <x v="5"/>
  </r>
  <r>
    <s v="Fright NightÂ "/>
    <x v="8"/>
  </r>
  <r>
    <s v="Fright NightÂ "/>
    <x v="17"/>
  </r>
  <r>
    <s v="The New WorldÂ "/>
    <x v="19"/>
  </r>
  <r>
    <s v="The New WorldÂ "/>
    <x v="13"/>
  </r>
  <r>
    <s v="The New WorldÂ "/>
    <x v="14"/>
  </r>
  <r>
    <s v="The New WorldÂ "/>
    <x v="6"/>
  </r>
  <r>
    <s v="Wing CommanderÂ "/>
    <x v="1"/>
  </r>
  <r>
    <s v="Wing CommanderÂ "/>
    <x v="2"/>
  </r>
  <r>
    <s v="Wing CommanderÂ "/>
    <x v="4"/>
  </r>
  <r>
    <s v="In DreamsÂ "/>
    <x v="13"/>
  </r>
  <r>
    <s v="In DreamsÂ "/>
    <x v="3"/>
  </r>
  <r>
    <s v="In DreamsÂ "/>
    <x v="5"/>
  </r>
  <r>
    <s v="Dragonball: EvolutionÂ "/>
    <x v="1"/>
  </r>
  <r>
    <s v="Dragonball: EvolutionÂ "/>
    <x v="2"/>
  </r>
  <r>
    <s v="Dragonball: EvolutionÂ "/>
    <x v="3"/>
  </r>
  <r>
    <s v="Dragonball: EvolutionÂ "/>
    <x v="4"/>
  </r>
  <r>
    <s v="Dragonball: EvolutionÂ "/>
    <x v="5"/>
  </r>
  <r>
    <s v="The Last StandÂ "/>
    <x v="1"/>
  </r>
  <r>
    <s v="The Last StandÂ "/>
    <x v="16"/>
  </r>
  <r>
    <s v="The Last StandÂ "/>
    <x v="5"/>
  </r>
  <r>
    <s v="GodsendÂ "/>
    <x v="13"/>
  </r>
  <r>
    <s v="GodsendÂ "/>
    <x v="17"/>
  </r>
  <r>
    <s v="GodsendÂ "/>
    <x v="4"/>
  </r>
  <r>
    <s v="GodsendÂ "/>
    <x v="5"/>
  </r>
  <r>
    <s v="Chasing LibertyÂ "/>
    <x v="8"/>
  </r>
  <r>
    <s v="Chasing LibertyÂ "/>
    <x v="6"/>
  </r>
  <r>
    <s v="Hoodwinked Too! Hood vs. EvilÂ "/>
    <x v="7"/>
  </r>
  <r>
    <s v="Hoodwinked Too! Hood vs. EvilÂ "/>
    <x v="8"/>
  </r>
  <r>
    <s v="Hoodwinked Too! Hood vs. EvilÂ "/>
    <x v="9"/>
  </r>
  <r>
    <s v="An Unfinished LifeÂ "/>
    <x v="13"/>
  </r>
  <r>
    <s v="The Imaginarium of Doctor ParnassusÂ "/>
    <x v="2"/>
  </r>
  <r>
    <s v="The Imaginarium of Doctor ParnassusÂ "/>
    <x v="3"/>
  </r>
  <r>
    <s v="The Imaginarium of Doctor ParnassusÂ "/>
    <x v="11"/>
  </r>
  <r>
    <s v="Runner RunnerÂ "/>
    <x v="16"/>
  </r>
  <r>
    <s v="Runner RunnerÂ "/>
    <x v="5"/>
  </r>
  <r>
    <s v="AntitrustÂ "/>
    <x v="1"/>
  </r>
  <r>
    <s v="AntitrustÂ "/>
    <x v="16"/>
  </r>
  <r>
    <s v="AntitrustÂ "/>
    <x v="13"/>
  </r>
  <r>
    <s v="AntitrustÂ "/>
    <x v="5"/>
  </r>
  <r>
    <s v="GloryÂ "/>
    <x v="13"/>
  </r>
  <r>
    <s v="GloryÂ "/>
    <x v="14"/>
  </r>
  <r>
    <s v="GloryÂ "/>
    <x v="18"/>
  </r>
  <r>
    <s v="Once Upon a Time in AmericaÂ "/>
    <x v="16"/>
  </r>
  <r>
    <s v="Once Upon a Time in AmericaÂ "/>
    <x v="13"/>
  </r>
  <r>
    <s v="Dead Man DownÂ "/>
    <x v="1"/>
  </r>
  <r>
    <s v="Dead Man DownÂ "/>
    <x v="16"/>
  </r>
  <r>
    <s v="Dead Man DownÂ "/>
    <x v="13"/>
  </r>
  <r>
    <s v="Dead Man DownÂ "/>
    <x v="5"/>
  </r>
  <r>
    <s v="The Merchant of VeniceÂ "/>
    <x v="13"/>
  </r>
  <r>
    <s v="The Merchant of VeniceÂ "/>
    <x v="6"/>
  </r>
  <r>
    <s v="The Good ThiefÂ "/>
    <x v="1"/>
  </r>
  <r>
    <s v="The Good ThiefÂ "/>
    <x v="16"/>
  </r>
  <r>
    <s v="The Good ThiefÂ "/>
    <x v="13"/>
  </r>
  <r>
    <s v="The Good ThiefÂ "/>
    <x v="6"/>
  </r>
  <r>
    <s v="The Good ThiefÂ "/>
    <x v="5"/>
  </r>
  <r>
    <s v="Miss PotterÂ "/>
    <x v="19"/>
  </r>
  <r>
    <s v="Miss PotterÂ "/>
    <x v="13"/>
  </r>
  <r>
    <s v="Miss PotterÂ "/>
    <x v="6"/>
  </r>
  <r>
    <s v="The PromiseÂ "/>
    <x v="1"/>
  </r>
  <r>
    <s v="The PromiseÂ "/>
    <x v="13"/>
  </r>
  <r>
    <s v="The PromiseÂ "/>
    <x v="3"/>
  </r>
  <r>
    <s v="DOA: Dead or AliveÂ "/>
    <x v="1"/>
  </r>
  <r>
    <s v="DOA: Dead or AliveÂ "/>
    <x v="2"/>
  </r>
  <r>
    <s v="The Assassination of Jesse James by the Coward Robert FordÂ "/>
    <x v="19"/>
  </r>
  <r>
    <s v="The Assassination of Jesse James by the Coward Robert FordÂ "/>
    <x v="16"/>
  </r>
  <r>
    <s v="The Assassination of Jesse James by the Coward Robert FordÂ "/>
    <x v="13"/>
  </r>
  <r>
    <s v="The Assassination of Jesse James by the Coward Robert FordÂ "/>
    <x v="14"/>
  </r>
  <r>
    <s v="The Assassination of Jesse James by the Coward Robert FordÂ "/>
    <x v="12"/>
  </r>
  <r>
    <s v="1911Â "/>
    <x v="1"/>
  </r>
  <r>
    <s v="1911Â "/>
    <x v="2"/>
  </r>
  <r>
    <s v="1911Â "/>
    <x v="13"/>
  </r>
  <r>
    <s v="1911Â "/>
    <x v="14"/>
  </r>
  <r>
    <s v="1911Â "/>
    <x v="18"/>
  </r>
  <r>
    <s v="Machine Gun PreacherÂ "/>
    <x v="1"/>
  </r>
  <r>
    <s v="Machine Gun PreacherÂ "/>
    <x v="19"/>
  </r>
  <r>
    <s v="Machine Gun PreacherÂ "/>
    <x v="16"/>
  </r>
  <r>
    <s v="Machine Gun PreacherÂ "/>
    <x v="13"/>
  </r>
  <r>
    <s v="Pitch Perfect 2Â "/>
    <x v="8"/>
  </r>
  <r>
    <s v="Pitch Perfect 2Â "/>
    <x v="20"/>
  </r>
  <r>
    <s v="Walk the LineÂ "/>
    <x v="19"/>
  </r>
  <r>
    <s v="Walk the LineÂ "/>
    <x v="13"/>
  </r>
  <r>
    <s v="Walk the LineÂ "/>
    <x v="20"/>
  </r>
  <r>
    <s v="Walk the LineÂ "/>
    <x v="6"/>
  </r>
  <r>
    <s v="Keeping the FaithÂ "/>
    <x v="8"/>
  </r>
  <r>
    <s v="Keeping the FaithÂ "/>
    <x v="13"/>
  </r>
  <r>
    <s v="Keeping the FaithÂ "/>
    <x v="6"/>
  </r>
  <r>
    <s v="The BorrowersÂ "/>
    <x v="2"/>
  </r>
  <r>
    <s v="The BorrowersÂ "/>
    <x v="8"/>
  </r>
  <r>
    <s v="The BorrowersÂ "/>
    <x v="9"/>
  </r>
  <r>
    <s v="The BorrowersÂ "/>
    <x v="3"/>
  </r>
  <r>
    <s v="Frost/NixonÂ "/>
    <x v="13"/>
  </r>
  <r>
    <s v="Serving SaraÂ "/>
    <x v="8"/>
  </r>
  <r>
    <s v="Serving SaraÂ "/>
    <x v="6"/>
  </r>
  <r>
    <s v="The BossÂ "/>
    <x v="8"/>
  </r>
  <r>
    <s v="Cry FreedomÂ "/>
    <x v="19"/>
  </r>
  <r>
    <s v="Cry FreedomÂ "/>
    <x v="13"/>
  </r>
  <r>
    <s v="Cry FreedomÂ "/>
    <x v="14"/>
  </r>
  <r>
    <s v="MumfordÂ "/>
    <x v="8"/>
  </r>
  <r>
    <s v="MumfordÂ "/>
    <x v="13"/>
  </r>
  <r>
    <s v="Seed of ChuckyÂ "/>
    <x v="8"/>
  </r>
  <r>
    <s v="Seed of ChuckyÂ "/>
    <x v="3"/>
  </r>
  <r>
    <s v="Seed of ChuckyÂ "/>
    <x v="17"/>
  </r>
  <r>
    <s v="Seed of ChuckyÂ "/>
    <x v="5"/>
  </r>
  <r>
    <s v="The JacketÂ "/>
    <x v="13"/>
  </r>
  <r>
    <s v="The JacketÂ "/>
    <x v="11"/>
  </r>
  <r>
    <s v="The JacketÂ "/>
    <x v="4"/>
  </r>
  <r>
    <s v="The JacketÂ "/>
    <x v="5"/>
  </r>
  <r>
    <s v="AladdinÂ "/>
    <x v="2"/>
  </r>
  <r>
    <s v="AladdinÂ "/>
    <x v="7"/>
  </r>
  <r>
    <s v="AladdinÂ "/>
    <x v="8"/>
  </r>
  <r>
    <s v="AladdinÂ "/>
    <x v="9"/>
  </r>
  <r>
    <s v="AladdinÂ "/>
    <x v="3"/>
  </r>
  <r>
    <s v="AladdinÂ "/>
    <x v="10"/>
  </r>
  <r>
    <s v="AladdinÂ "/>
    <x v="6"/>
  </r>
  <r>
    <s v="Straight Outta ComptonÂ "/>
    <x v="19"/>
  </r>
  <r>
    <s v="Straight Outta ComptonÂ "/>
    <x v="16"/>
  </r>
  <r>
    <s v="Straight Outta ComptonÂ "/>
    <x v="13"/>
  </r>
  <r>
    <s v="Straight Outta ComptonÂ "/>
    <x v="14"/>
  </r>
  <r>
    <s v="Straight Outta ComptonÂ "/>
    <x v="20"/>
  </r>
  <r>
    <s v="Indiana Jones and the Temple of DoomÂ "/>
    <x v="1"/>
  </r>
  <r>
    <s v="Indiana Jones and the Temple of DoomÂ "/>
    <x v="2"/>
  </r>
  <r>
    <s v="The Rugrats MovieÂ "/>
    <x v="2"/>
  </r>
  <r>
    <s v="The Rugrats MovieÂ "/>
    <x v="7"/>
  </r>
  <r>
    <s v="The Rugrats MovieÂ "/>
    <x v="8"/>
  </r>
  <r>
    <s v="The Rugrats MovieÂ "/>
    <x v="13"/>
  </r>
  <r>
    <s v="The Rugrats MovieÂ "/>
    <x v="9"/>
  </r>
  <r>
    <s v="The Rugrats MovieÂ "/>
    <x v="10"/>
  </r>
  <r>
    <s v="Along Came a SpiderÂ "/>
    <x v="16"/>
  </r>
  <r>
    <s v="Along Came a SpiderÂ "/>
    <x v="13"/>
  </r>
  <r>
    <s v="Along Came a SpiderÂ "/>
    <x v="5"/>
  </r>
  <r>
    <s v="Once Upon a Time in MexicoÂ "/>
    <x v="1"/>
  </r>
  <r>
    <s v="Once Upon a Time in MexicoÂ "/>
    <x v="16"/>
  </r>
  <r>
    <s v="Once Upon a Time in MexicoÂ "/>
    <x v="5"/>
  </r>
  <r>
    <s v="Die HardÂ "/>
    <x v="1"/>
  </r>
  <r>
    <s v="Die HardÂ "/>
    <x v="5"/>
  </r>
  <r>
    <s v="Role ModelsÂ "/>
    <x v="8"/>
  </r>
  <r>
    <s v="The Big ShortÂ "/>
    <x v="19"/>
  </r>
  <r>
    <s v="The Big ShortÂ "/>
    <x v="8"/>
  </r>
  <r>
    <s v="The Big ShortÂ "/>
    <x v="13"/>
  </r>
  <r>
    <s v="The Big ShortÂ "/>
    <x v="14"/>
  </r>
  <r>
    <s v="Taking WoodstockÂ "/>
    <x v="8"/>
  </r>
  <r>
    <s v="Taking WoodstockÂ "/>
    <x v="13"/>
  </r>
  <r>
    <s v="Taking WoodstockÂ "/>
    <x v="20"/>
  </r>
  <r>
    <s v="MiracleÂ "/>
    <x v="19"/>
  </r>
  <r>
    <s v="MiracleÂ "/>
    <x v="13"/>
  </r>
  <r>
    <s v="MiracleÂ "/>
    <x v="14"/>
  </r>
  <r>
    <s v="MiracleÂ "/>
    <x v="15"/>
  </r>
  <r>
    <s v="Dawn of the DeadÂ "/>
    <x v="1"/>
  </r>
  <r>
    <s v="Dawn of the DeadÂ "/>
    <x v="17"/>
  </r>
  <r>
    <s v="Dawn of the DeadÂ "/>
    <x v="5"/>
  </r>
  <r>
    <s v="The Wedding PlannerÂ "/>
    <x v="8"/>
  </r>
  <r>
    <s v="The Wedding PlannerÂ "/>
    <x v="6"/>
  </r>
  <r>
    <s v="The Royal TenenbaumsÂ "/>
    <x v="8"/>
  </r>
  <r>
    <s v="The Royal TenenbaumsÂ "/>
    <x v="13"/>
  </r>
  <r>
    <s v="IdentityÂ "/>
    <x v="11"/>
  </r>
  <r>
    <s v="IdentityÂ "/>
    <x v="5"/>
  </r>
  <r>
    <s v="Last VegasÂ "/>
    <x v="8"/>
  </r>
  <r>
    <s v="Last VegasÂ "/>
    <x v="6"/>
  </r>
  <r>
    <s v="For Your Eyes OnlyÂ "/>
    <x v="1"/>
  </r>
  <r>
    <s v="For Your Eyes OnlyÂ "/>
    <x v="2"/>
  </r>
  <r>
    <s v="For Your Eyes OnlyÂ "/>
    <x v="5"/>
  </r>
  <r>
    <s v="SerendipityÂ "/>
    <x v="8"/>
  </r>
  <r>
    <s v="SerendipityÂ "/>
    <x v="6"/>
  </r>
  <r>
    <s v="TimecopÂ "/>
    <x v="1"/>
  </r>
  <r>
    <s v="TimecopÂ "/>
    <x v="16"/>
  </r>
  <r>
    <s v="TimecopÂ "/>
    <x v="4"/>
  </r>
  <r>
    <s v="TimecopÂ "/>
    <x v="5"/>
  </r>
  <r>
    <s v="ZoolanderÂ "/>
    <x v="8"/>
  </r>
  <r>
    <s v="Safe HavenÂ "/>
    <x v="13"/>
  </r>
  <r>
    <s v="Safe HavenÂ "/>
    <x v="6"/>
  </r>
  <r>
    <s v="Safe HavenÂ "/>
    <x v="5"/>
  </r>
  <r>
    <s v="Hocus PocusÂ "/>
    <x v="8"/>
  </r>
  <r>
    <s v="Hocus PocusÂ "/>
    <x v="9"/>
  </r>
  <r>
    <s v="Hocus PocusÂ "/>
    <x v="3"/>
  </r>
  <r>
    <s v="No ReservationsÂ "/>
    <x v="8"/>
  </r>
  <r>
    <s v="No ReservationsÂ "/>
    <x v="13"/>
  </r>
  <r>
    <s v="No ReservationsÂ "/>
    <x v="6"/>
  </r>
  <r>
    <s v="Kick-AssÂ "/>
    <x v="1"/>
  </r>
  <r>
    <s v="Kick-AssÂ "/>
    <x v="8"/>
  </r>
  <r>
    <s v="30 Minutes or LessÂ "/>
    <x v="1"/>
  </r>
  <r>
    <s v="30 Minutes or LessÂ "/>
    <x v="8"/>
  </r>
  <r>
    <s v="30 Minutes or LessÂ "/>
    <x v="16"/>
  </r>
  <r>
    <s v="Dracula 2000Â "/>
    <x v="1"/>
  </r>
  <r>
    <s v="Dracula 2000Â "/>
    <x v="3"/>
  </r>
  <r>
    <s v="Dracula 2000Â "/>
    <x v="17"/>
  </r>
  <r>
    <s v="Dracula 2000Â "/>
    <x v="5"/>
  </r>
  <r>
    <s v="Alexander and the Terrible, Horrible, No Good, Very Bad DayÂ "/>
    <x v="8"/>
  </r>
  <r>
    <s v="Alexander and the Terrible, Horrible, No Good, Very Bad DayÂ "/>
    <x v="9"/>
  </r>
  <r>
    <s v="Pride &amp; PrejudiceÂ "/>
    <x v="13"/>
  </r>
  <r>
    <s v="Pride &amp; PrejudiceÂ "/>
    <x v="6"/>
  </r>
  <r>
    <s v="Blade RunnerÂ "/>
    <x v="4"/>
  </r>
  <r>
    <s v="Blade RunnerÂ "/>
    <x v="5"/>
  </r>
  <r>
    <s v="Rob RoyÂ "/>
    <x v="2"/>
  </r>
  <r>
    <s v="Rob RoyÂ "/>
    <x v="19"/>
  </r>
  <r>
    <s v="3 Days to KillÂ "/>
    <x v="1"/>
  </r>
  <r>
    <s v="3 Days to KillÂ "/>
    <x v="13"/>
  </r>
  <r>
    <s v="3 Days to KillÂ "/>
    <x v="5"/>
  </r>
  <r>
    <s v="We Own the NightÂ "/>
    <x v="16"/>
  </r>
  <r>
    <s v="We Own the NightÂ "/>
    <x v="13"/>
  </r>
  <r>
    <s v="We Own the NightÂ "/>
    <x v="5"/>
  </r>
  <r>
    <s v="Lost SoulsÂ "/>
    <x v="13"/>
  </r>
  <r>
    <s v="Lost SoulsÂ "/>
    <x v="17"/>
  </r>
  <r>
    <s v="Lost SoulsÂ "/>
    <x v="5"/>
  </r>
  <r>
    <s v="Just My LuckÂ "/>
    <x v="8"/>
  </r>
  <r>
    <s v="Just My LuckÂ "/>
    <x v="3"/>
  </r>
  <r>
    <s v="Just My LuckÂ "/>
    <x v="6"/>
  </r>
  <r>
    <s v="Mystery, AlaskaÂ "/>
    <x v="8"/>
  </r>
  <r>
    <s v="Mystery, AlaskaÂ "/>
    <x v="13"/>
  </r>
  <r>
    <s v="Mystery, AlaskaÂ "/>
    <x v="15"/>
  </r>
  <r>
    <s v="The Spy Next DoorÂ "/>
    <x v="1"/>
  </r>
  <r>
    <s v="The Spy Next DoorÂ "/>
    <x v="8"/>
  </r>
  <r>
    <s v="The Spy Next DoorÂ "/>
    <x v="9"/>
  </r>
  <r>
    <s v="A Simple WishÂ "/>
    <x v="8"/>
  </r>
  <r>
    <s v="A Simple WishÂ "/>
    <x v="9"/>
  </r>
  <r>
    <s v="A Simple WishÂ "/>
    <x v="3"/>
  </r>
  <r>
    <s v="Ghosts of MarsÂ "/>
    <x v="1"/>
  </r>
  <r>
    <s v="Ghosts of MarsÂ "/>
    <x v="17"/>
  </r>
  <r>
    <s v="Ghosts of MarsÂ "/>
    <x v="4"/>
  </r>
  <r>
    <s v="Our Brand Is CrisisÂ "/>
    <x v="8"/>
  </r>
  <r>
    <s v="Our Brand Is CrisisÂ "/>
    <x v="13"/>
  </r>
  <r>
    <s v="Pride and Prejudice and ZombiesÂ "/>
    <x v="1"/>
  </r>
  <r>
    <s v="Pride and Prejudice and ZombiesÂ "/>
    <x v="17"/>
  </r>
  <r>
    <s v="Pride and Prejudice and ZombiesÂ "/>
    <x v="6"/>
  </r>
  <r>
    <s v="KundunÂ "/>
    <x v="19"/>
  </r>
  <r>
    <s v="KundunÂ "/>
    <x v="13"/>
  </r>
  <r>
    <s v="KundunÂ "/>
    <x v="14"/>
  </r>
  <r>
    <s v="KundunÂ "/>
    <x v="18"/>
  </r>
  <r>
    <s v="How to Lose Friends &amp; Alienate PeopleÂ "/>
    <x v="8"/>
  </r>
  <r>
    <s v="How to Lose Friends &amp; Alienate PeopleÂ "/>
    <x v="13"/>
  </r>
  <r>
    <s v="How to Lose Friends &amp; Alienate PeopleÂ "/>
    <x v="6"/>
  </r>
  <r>
    <s v="Kick-Ass 2Â "/>
    <x v="1"/>
  </r>
  <r>
    <s v="Kick-Ass 2Â "/>
    <x v="8"/>
  </r>
  <r>
    <s v="Kick-Ass 2Â "/>
    <x v="16"/>
  </r>
  <r>
    <s v="Brick MansionsÂ "/>
    <x v="1"/>
  </r>
  <r>
    <s v="Brick MansionsÂ "/>
    <x v="16"/>
  </r>
  <r>
    <s v="Brick MansionsÂ "/>
    <x v="13"/>
  </r>
  <r>
    <s v="Brick MansionsÂ "/>
    <x v="5"/>
  </r>
  <r>
    <s v="OctopussyÂ "/>
    <x v="1"/>
  </r>
  <r>
    <s v="OctopussyÂ "/>
    <x v="2"/>
  </r>
  <r>
    <s v="OctopussyÂ "/>
    <x v="5"/>
  </r>
  <r>
    <s v="Knocked UpÂ "/>
    <x v="8"/>
  </r>
  <r>
    <s v="Knocked UpÂ "/>
    <x v="6"/>
  </r>
  <r>
    <s v="My Sister's KeeperÂ "/>
    <x v="13"/>
  </r>
  <r>
    <s v="Welcome Home, Roscoe JenkinsÂ "/>
    <x v="8"/>
  </r>
  <r>
    <s v="Welcome Home, Roscoe JenkinsÂ "/>
    <x v="13"/>
  </r>
  <r>
    <s v="Welcome Home, Roscoe JenkinsÂ "/>
    <x v="6"/>
  </r>
  <r>
    <s v="A Passage to IndiaÂ "/>
    <x v="2"/>
  </r>
  <r>
    <s v="A Passage to IndiaÂ "/>
    <x v="13"/>
  </r>
  <r>
    <s v="A Passage to IndiaÂ "/>
    <x v="14"/>
  </r>
  <r>
    <s v="Notes on a ScandalÂ "/>
    <x v="16"/>
  </r>
  <r>
    <s v="Notes on a ScandalÂ "/>
    <x v="13"/>
  </r>
  <r>
    <s v="Notes on a ScandalÂ "/>
    <x v="6"/>
  </r>
  <r>
    <s v="Notes on a ScandalÂ "/>
    <x v="5"/>
  </r>
  <r>
    <s v="RenditionÂ "/>
    <x v="13"/>
  </r>
  <r>
    <s v="RenditionÂ "/>
    <x v="5"/>
  </r>
  <r>
    <s v="Star Trek VI: The Undiscovered CountryÂ "/>
    <x v="1"/>
  </r>
  <r>
    <s v="Star Trek VI: The Undiscovered CountryÂ "/>
    <x v="2"/>
  </r>
  <r>
    <s v="Star Trek VI: The Undiscovered CountryÂ "/>
    <x v="4"/>
  </r>
  <r>
    <s v="Star Trek VI: The Undiscovered CountryÂ "/>
    <x v="5"/>
  </r>
  <r>
    <s v="Divine Secrets of the Ya-Ya SisterhoodÂ "/>
    <x v="13"/>
  </r>
  <r>
    <s v="Kiss the GirlsÂ "/>
    <x v="16"/>
  </r>
  <r>
    <s v="Kiss the GirlsÂ "/>
    <x v="13"/>
  </r>
  <r>
    <s v="Kiss the GirlsÂ "/>
    <x v="11"/>
  </r>
  <r>
    <s v="Kiss the GirlsÂ "/>
    <x v="5"/>
  </r>
  <r>
    <s v="The Blues BrothersÂ "/>
    <x v="1"/>
  </r>
  <r>
    <s v="The Blues BrothersÂ "/>
    <x v="8"/>
  </r>
  <r>
    <s v="The Blues BrothersÂ "/>
    <x v="16"/>
  </r>
  <r>
    <s v="The Blues BrothersÂ "/>
    <x v="20"/>
  </r>
  <r>
    <s v="Joyful NoiseÂ "/>
    <x v="8"/>
  </r>
  <r>
    <s v="Joyful NoiseÂ "/>
    <x v="20"/>
  </r>
  <r>
    <s v="About a BoyÂ "/>
    <x v="8"/>
  </r>
  <r>
    <s v="About a BoyÂ "/>
    <x v="13"/>
  </r>
  <r>
    <s v="About a BoyÂ "/>
    <x v="6"/>
  </r>
  <r>
    <s v="Lake PlacidÂ "/>
    <x v="1"/>
  </r>
  <r>
    <s v="Lake PlacidÂ "/>
    <x v="8"/>
  </r>
  <r>
    <s v="Lake PlacidÂ "/>
    <x v="17"/>
  </r>
  <r>
    <s v="Lucky Number SlevinÂ "/>
    <x v="16"/>
  </r>
  <r>
    <s v="Lucky Number SlevinÂ "/>
    <x v="13"/>
  </r>
  <r>
    <s v="Lucky Number SlevinÂ "/>
    <x v="11"/>
  </r>
  <r>
    <s v="Lucky Number SlevinÂ "/>
    <x v="5"/>
  </r>
  <r>
    <s v="The Right StuffÂ "/>
    <x v="2"/>
  </r>
  <r>
    <s v="The Right StuffÂ "/>
    <x v="13"/>
  </r>
  <r>
    <s v="The Right StuffÂ "/>
    <x v="14"/>
  </r>
  <r>
    <s v="AnonymousÂ "/>
    <x v="13"/>
  </r>
  <r>
    <s v="AnonymousÂ "/>
    <x v="14"/>
  </r>
  <r>
    <s v="AnonymousÂ "/>
    <x v="5"/>
  </r>
  <r>
    <s v="Dark CityÂ "/>
    <x v="1"/>
  </r>
  <r>
    <s v="Dark CityÂ "/>
    <x v="13"/>
  </r>
  <r>
    <s v="Dark CityÂ "/>
    <x v="3"/>
  </r>
  <r>
    <s v="Dark CityÂ "/>
    <x v="11"/>
  </r>
  <r>
    <s v="Dark CityÂ "/>
    <x v="4"/>
  </r>
  <r>
    <s v="Dark CityÂ "/>
    <x v="5"/>
  </r>
  <r>
    <s v="The DuchessÂ "/>
    <x v="19"/>
  </r>
  <r>
    <s v="The DuchessÂ "/>
    <x v="13"/>
  </r>
  <r>
    <s v="The DuchessÂ "/>
    <x v="14"/>
  </r>
  <r>
    <s v="The DuchessÂ "/>
    <x v="6"/>
  </r>
  <r>
    <s v="The Newton BoysÂ "/>
    <x v="1"/>
  </r>
  <r>
    <s v="The Newton BoysÂ "/>
    <x v="16"/>
  </r>
  <r>
    <s v="The Newton BoysÂ "/>
    <x v="13"/>
  </r>
  <r>
    <s v="The Newton BoysÂ "/>
    <x v="14"/>
  </r>
  <r>
    <s v="The Newton BoysÂ "/>
    <x v="12"/>
  </r>
  <r>
    <s v="Case 39Â "/>
    <x v="17"/>
  </r>
  <r>
    <s v="Case 39Â "/>
    <x v="11"/>
  </r>
  <r>
    <s v="Case 39Â "/>
    <x v="5"/>
  </r>
  <r>
    <s v="Suspect ZeroÂ "/>
    <x v="16"/>
  </r>
  <r>
    <s v="Suspect ZeroÂ "/>
    <x v="13"/>
  </r>
  <r>
    <s v="Suspect ZeroÂ "/>
    <x v="11"/>
  </r>
  <r>
    <s v="Suspect ZeroÂ "/>
    <x v="5"/>
  </r>
  <r>
    <s v="Martian ChildÂ "/>
    <x v="8"/>
  </r>
  <r>
    <s v="Martian ChildÂ "/>
    <x v="13"/>
  </r>
  <r>
    <s v="Martian ChildÂ "/>
    <x v="9"/>
  </r>
  <r>
    <s v="Spy Kids: All the Time in the World in 4DÂ "/>
    <x v="1"/>
  </r>
  <r>
    <s v="Spy Kids: All the Time in the World in 4DÂ "/>
    <x v="2"/>
  </r>
  <r>
    <s v="Spy Kids: All the Time in the World in 4DÂ "/>
    <x v="8"/>
  </r>
  <r>
    <s v="Spy Kids: All the Time in the World in 4DÂ "/>
    <x v="9"/>
  </r>
  <r>
    <s v="Spy Kids: All the Time in the World in 4DÂ "/>
    <x v="4"/>
  </r>
  <r>
    <s v="Money MonsterÂ "/>
    <x v="16"/>
  </r>
  <r>
    <s v="Money MonsterÂ "/>
    <x v="13"/>
  </r>
  <r>
    <s v="Money MonsterÂ "/>
    <x v="5"/>
  </r>
  <r>
    <s v="Formula 51Â "/>
    <x v="1"/>
  </r>
  <r>
    <s v="Formula 51Â "/>
    <x v="8"/>
  </r>
  <r>
    <s v="Formula 51Â "/>
    <x v="16"/>
  </r>
  <r>
    <s v="Formula 51Â "/>
    <x v="5"/>
  </r>
  <r>
    <s v="FlawlessÂ "/>
    <x v="8"/>
  </r>
  <r>
    <s v="FlawlessÂ "/>
    <x v="16"/>
  </r>
  <r>
    <s v="FlawlessÂ "/>
    <x v="13"/>
  </r>
  <r>
    <s v="MindhuntersÂ "/>
    <x v="16"/>
  </r>
  <r>
    <s v="MindhuntersÂ "/>
    <x v="17"/>
  </r>
  <r>
    <s v="MindhuntersÂ "/>
    <x v="11"/>
  </r>
  <r>
    <s v="MindhuntersÂ "/>
    <x v="5"/>
  </r>
  <r>
    <s v="What Just HappenedÂ "/>
    <x v="8"/>
  </r>
  <r>
    <s v="What Just HappenedÂ "/>
    <x v="13"/>
  </r>
  <r>
    <s v="The StatementÂ "/>
    <x v="13"/>
  </r>
  <r>
    <s v="The StatementÂ "/>
    <x v="5"/>
  </r>
  <r>
    <s v="Paul Blart: Mall CopÂ "/>
    <x v="1"/>
  </r>
  <r>
    <s v="Paul Blart: Mall CopÂ "/>
    <x v="8"/>
  </r>
  <r>
    <s v="Paul Blart: Mall CopÂ "/>
    <x v="16"/>
  </r>
  <r>
    <s v="Freaky FridayÂ "/>
    <x v="8"/>
  </r>
  <r>
    <s v="Freaky FridayÂ "/>
    <x v="9"/>
  </r>
  <r>
    <s v="Freaky FridayÂ "/>
    <x v="3"/>
  </r>
  <r>
    <s v="Freaky FridayÂ "/>
    <x v="20"/>
  </r>
  <r>
    <s v="Freaky FridayÂ "/>
    <x v="6"/>
  </r>
  <r>
    <s v="The 40-Year-Old VirginÂ "/>
    <x v="8"/>
  </r>
  <r>
    <s v="The 40-Year-Old VirginÂ "/>
    <x v="6"/>
  </r>
  <r>
    <s v="Shakespeare in LoveÂ "/>
    <x v="8"/>
  </r>
  <r>
    <s v="Shakespeare in LoveÂ "/>
    <x v="13"/>
  </r>
  <r>
    <s v="Shakespeare in LoveÂ "/>
    <x v="6"/>
  </r>
  <r>
    <s v="A Walk Among the TombstonesÂ "/>
    <x v="16"/>
  </r>
  <r>
    <s v="A Walk Among the TombstonesÂ "/>
    <x v="13"/>
  </r>
  <r>
    <s v="A Walk Among the TombstonesÂ "/>
    <x v="11"/>
  </r>
  <r>
    <s v="A Walk Among the TombstonesÂ "/>
    <x v="5"/>
  </r>
  <r>
    <s v="Kindergarten CopÂ "/>
    <x v="1"/>
  </r>
  <r>
    <s v="Kindergarten CopÂ "/>
    <x v="8"/>
  </r>
  <r>
    <s v="Kindergarten CopÂ "/>
    <x v="16"/>
  </r>
  <r>
    <s v="Pineapple ExpressÂ "/>
    <x v="1"/>
  </r>
  <r>
    <s v="Pineapple ExpressÂ "/>
    <x v="8"/>
  </r>
  <r>
    <s v="Pineapple ExpressÂ "/>
    <x v="16"/>
  </r>
  <r>
    <s v="Ever After: A Cinderella StoryÂ "/>
    <x v="8"/>
  </r>
  <r>
    <s v="Ever After: A Cinderella StoryÂ "/>
    <x v="13"/>
  </r>
  <r>
    <s v="Ever After: A Cinderella StoryÂ "/>
    <x v="6"/>
  </r>
  <r>
    <s v="Open RangeÂ "/>
    <x v="13"/>
  </r>
  <r>
    <s v="Open RangeÂ "/>
    <x v="6"/>
  </r>
  <r>
    <s v="Open RangeÂ "/>
    <x v="12"/>
  </r>
  <r>
    <s v="FlatlinersÂ "/>
    <x v="13"/>
  </r>
  <r>
    <s v="FlatlinersÂ "/>
    <x v="17"/>
  </r>
  <r>
    <s v="FlatlinersÂ "/>
    <x v="4"/>
  </r>
  <r>
    <s v="FlatlinersÂ "/>
    <x v="5"/>
  </r>
  <r>
    <s v="A Bridge Too FarÂ "/>
    <x v="13"/>
  </r>
  <r>
    <s v="A Bridge Too FarÂ "/>
    <x v="14"/>
  </r>
  <r>
    <s v="A Bridge Too FarÂ "/>
    <x v="18"/>
  </r>
  <r>
    <s v="Red EyeÂ "/>
    <x v="11"/>
  </r>
  <r>
    <s v="Red EyeÂ "/>
    <x v="5"/>
  </r>
  <r>
    <s v="Final Destination 2Â "/>
    <x v="17"/>
  </r>
  <r>
    <s v="Final Destination 2Â "/>
    <x v="5"/>
  </r>
  <r>
    <s v="O Brother, Where Art Thou?Â "/>
    <x v="2"/>
  </r>
  <r>
    <s v="O Brother, Where Art Thou?Â "/>
    <x v="8"/>
  </r>
  <r>
    <s v="O Brother, Where Art Thou?Â "/>
    <x v="16"/>
  </r>
  <r>
    <s v="O Brother, Where Art Thou?Â "/>
    <x v="20"/>
  </r>
  <r>
    <s v="LegionÂ "/>
    <x v="1"/>
  </r>
  <r>
    <s v="LegionÂ "/>
    <x v="3"/>
  </r>
  <r>
    <s v="LegionÂ "/>
    <x v="17"/>
  </r>
  <r>
    <s v="Pain &amp; GainÂ "/>
    <x v="8"/>
  </r>
  <r>
    <s v="Pain &amp; GainÂ "/>
    <x v="16"/>
  </r>
  <r>
    <s v="Pain &amp; GainÂ "/>
    <x v="13"/>
  </r>
  <r>
    <s v="In Good CompanyÂ "/>
    <x v="8"/>
  </r>
  <r>
    <s v="In Good CompanyÂ "/>
    <x v="13"/>
  </r>
  <r>
    <s v="In Good CompanyÂ "/>
    <x v="6"/>
  </r>
  <r>
    <s v="ClockstoppersÂ "/>
    <x v="1"/>
  </r>
  <r>
    <s v="ClockstoppersÂ "/>
    <x v="2"/>
  </r>
  <r>
    <s v="ClockstoppersÂ "/>
    <x v="8"/>
  </r>
  <r>
    <s v="ClockstoppersÂ "/>
    <x v="4"/>
  </r>
  <r>
    <s v="ClockstoppersÂ "/>
    <x v="5"/>
  </r>
  <r>
    <s v="SilveradoÂ "/>
    <x v="1"/>
  </r>
  <r>
    <s v="SilveradoÂ "/>
    <x v="16"/>
  </r>
  <r>
    <s v="SilveradoÂ "/>
    <x v="13"/>
  </r>
  <r>
    <s v="SilveradoÂ "/>
    <x v="12"/>
  </r>
  <r>
    <s v="BrothersÂ "/>
    <x v="13"/>
  </r>
  <r>
    <s v="BrothersÂ "/>
    <x v="5"/>
  </r>
  <r>
    <s v="Agent Cody Banks 2: Destination LondonÂ "/>
    <x v="1"/>
  </r>
  <r>
    <s v="Agent Cody Banks 2: Destination LondonÂ "/>
    <x v="2"/>
  </r>
  <r>
    <s v="Agent Cody Banks 2: Destination LondonÂ "/>
    <x v="8"/>
  </r>
  <r>
    <s v="Agent Cody Banks 2: Destination LondonÂ "/>
    <x v="9"/>
  </r>
  <r>
    <s v="Agent Cody Banks 2: Destination LondonÂ "/>
    <x v="6"/>
  </r>
  <r>
    <s v="Agent Cody Banks 2: Destination LondonÂ "/>
    <x v="4"/>
  </r>
  <r>
    <s v="New Year's EveÂ "/>
    <x v="8"/>
  </r>
  <r>
    <s v="New Year's EveÂ "/>
    <x v="6"/>
  </r>
  <r>
    <s v="Original SinÂ "/>
    <x v="13"/>
  </r>
  <r>
    <s v="Original SinÂ "/>
    <x v="11"/>
  </r>
  <r>
    <s v="Original SinÂ "/>
    <x v="6"/>
  </r>
  <r>
    <s v="Original SinÂ "/>
    <x v="5"/>
  </r>
  <r>
    <s v="The RavenÂ "/>
    <x v="16"/>
  </r>
  <r>
    <s v="The RavenÂ "/>
    <x v="11"/>
  </r>
  <r>
    <s v="The RavenÂ "/>
    <x v="5"/>
  </r>
  <r>
    <s v="Welcome to MooseportÂ "/>
    <x v="8"/>
  </r>
  <r>
    <s v="Welcome to MooseportÂ "/>
    <x v="6"/>
  </r>
  <r>
    <s v="Highlander: The Final DimensionÂ "/>
    <x v="1"/>
  </r>
  <r>
    <s v="Highlander: The Final DimensionÂ "/>
    <x v="3"/>
  </r>
  <r>
    <s v="Highlander: The Final DimensionÂ "/>
    <x v="6"/>
  </r>
  <r>
    <s v="Highlander: The Final DimensionÂ "/>
    <x v="4"/>
  </r>
  <r>
    <s v="Blood and WineÂ "/>
    <x v="16"/>
  </r>
  <r>
    <s v="Blood and WineÂ "/>
    <x v="13"/>
  </r>
  <r>
    <s v="Blood and WineÂ "/>
    <x v="5"/>
  </r>
  <r>
    <s v="The Curse of the Jade ScorpionÂ "/>
    <x v="8"/>
  </r>
  <r>
    <s v="The Curse of the Jade ScorpionÂ "/>
    <x v="16"/>
  </r>
  <r>
    <s v="The Curse of the Jade ScorpionÂ "/>
    <x v="11"/>
  </r>
  <r>
    <s v="The Curse of the Jade ScorpionÂ "/>
    <x v="6"/>
  </r>
  <r>
    <s v="FlipperÂ "/>
    <x v="2"/>
  </r>
  <r>
    <s v="FlipperÂ "/>
    <x v="9"/>
  </r>
  <r>
    <s v="Self/lessÂ "/>
    <x v="1"/>
  </r>
  <r>
    <s v="Self/lessÂ "/>
    <x v="11"/>
  </r>
  <r>
    <s v="Self/lessÂ "/>
    <x v="4"/>
  </r>
  <r>
    <s v="Self/lessÂ "/>
    <x v="5"/>
  </r>
  <r>
    <s v="The Constant GardenerÂ "/>
    <x v="13"/>
  </r>
  <r>
    <s v="The Constant GardenerÂ "/>
    <x v="11"/>
  </r>
  <r>
    <s v="The Constant GardenerÂ "/>
    <x v="6"/>
  </r>
  <r>
    <s v="The Constant GardenerÂ "/>
    <x v="5"/>
  </r>
  <r>
    <s v="The Passion of the ChristÂ "/>
    <x v="13"/>
  </r>
  <r>
    <s v="Mrs. DoubtfireÂ "/>
    <x v="8"/>
  </r>
  <r>
    <s v="Mrs. DoubtfireÂ "/>
    <x v="13"/>
  </r>
  <r>
    <s v="Mrs. DoubtfireÂ "/>
    <x v="9"/>
  </r>
  <r>
    <s v="Mrs. DoubtfireÂ "/>
    <x v="6"/>
  </r>
  <r>
    <s v="Rain ManÂ "/>
    <x v="13"/>
  </r>
  <r>
    <s v="Gran TorinoÂ "/>
    <x v="13"/>
  </r>
  <r>
    <s v="W.Â "/>
    <x v="19"/>
  </r>
  <r>
    <s v="W.Â "/>
    <x v="13"/>
  </r>
  <r>
    <s v="W.Â "/>
    <x v="14"/>
  </r>
  <r>
    <s v="TakenÂ "/>
    <x v="1"/>
  </r>
  <r>
    <s v="TakenÂ "/>
    <x v="5"/>
  </r>
  <r>
    <s v="The Best of MeÂ "/>
    <x v="13"/>
  </r>
  <r>
    <s v="The Best of MeÂ "/>
    <x v="6"/>
  </r>
  <r>
    <s v="The BodyguardÂ "/>
    <x v="1"/>
  </r>
  <r>
    <s v="The BodyguardÂ "/>
    <x v="13"/>
  </r>
  <r>
    <s v="The BodyguardÂ "/>
    <x v="20"/>
  </r>
  <r>
    <s v="The BodyguardÂ "/>
    <x v="6"/>
  </r>
  <r>
    <s v="Schindler's ListÂ "/>
    <x v="19"/>
  </r>
  <r>
    <s v="Schindler's ListÂ "/>
    <x v="13"/>
  </r>
  <r>
    <s v="Schindler's ListÂ "/>
    <x v="14"/>
  </r>
  <r>
    <s v="The HelpÂ "/>
    <x v="13"/>
  </r>
  <r>
    <s v="The Fifth EstateÂ "/>
    <x v="19"/>
  </r>
  <r>
    <s v="The Fifth EstateÂ "/>
    <x v="13"/>
  </r>
  <r>
    <s v="The Fifth EstateÂ "/>
    <x v="5"/>
  </r>
  <r>
    <s v="Scooby-Doo 2: Monsters UnleashedÂ "/>
    <x v="2"/>
  </r>
  <r>
    <s v="Scooby-Doo 2: Monsters UnleashedÂ "/>
    <x v="8"/>
  </r>
  <r>
    <s v="Scooby-Doo 2: Monsters UnleashedÂ "/>
    <x v="9"/>
  </r>
  <r>
    <s v="Scooby-Doo 2: Monsters UnleashedÂ "/>
    <x v="3"/>
  </r>
  <r>
    <s v="Scooby-Doo 2: Monsters UnleashedÂ "/>
    <x v="17"/>
  </r>
  <r>
    <s v="Scooby-Doo 2: Monsters UnleashedÂ "/>
    <x v="11"/>
  </r>
  <r>
    <s v="Freddy vs. JasonÂ "/>
    <x v="1"/>
  </r>
  <r>
    <s v="Freddy vs. JasonÂ "/>
    <x v="17"/>
  </r>
  <r>
    <s v="Freddy vs. JasonÂ "/>
    <x v="5"/>
  </r>
  <r>
    <s v="Jimmy Neutron: Boy GeniusÂ "/>
    <x v="1"/>
  </r>
  <r>
    <s v="Jimmy Neutron: Boy GeniusÂ "/>
    <x v="2"/>
  </r>
  <r>
    <s v="Jimmy Neutron: Boy GeniusÂ "/>
    <x v="7"/>
  </r>
  <r>
    <s v="Jimmy Neutron: Boy GeniusÂ "/>
    <x v="8"/>
  </r>
  <r>
    <s v="Jimmy Neutron: Boy GeniusÂ "/>
    <x v="9"/>
  </r>
  <r>
    <s v="Jimmy Neutron: Boy GeniusÂ "/>
    <x v="4"/>
  </r>
  <r>
    <s v="CloverfieldÂ "/>
    <x v="1"/>
  </r>
  <r>
    <s v="CloverfieldÂ "/>
    <x v="2"/>
  </r>
  <r>
    <s v="CloverfieldÂ "/>
    <x v="17"/>
  </r>
  <r>
    <s v="CloverfieldÂ "/>
    <x v="4"/>
  </r>
  <r>
    <s v="Teenage Mutant Ninja Turtles II: The Secret of the OozeÂ "/>
    <x v="1"/>
  </r>
  <r>
    <s v="Teenage Mutant Ninja Turtles II: The Secret of the OozeÂ "/>
    <x v="2"/>
  </r>
  <r>
    <s v="Teenage Mutant Ninja Turtles II: The Secret of the OozeÂ "/>
    <x v="8"/>
  </r>
  <r>
    <s v="Teenage Mutant Ninja Turtles II: The Secret of the OozeÂ "/>
    <x v="9"/>
  </r>
  <r>
    <s v="Teenage Mutant Ninja Turtles II: The Secret of the OozeÂ "/>
    <x v="4"/>
  </r>
  <r>
    <s v="The UntouchablesÂ "/>
    <x v="16"/>
  </r>
  <r>
    <s v="The UntouchablesÂ "/>
    <x v="13"/>
  </r>
  <r>
    <s v="The UntouchablesÂ "/>
    <x v="5"/>
  </r>
  <r>
    <s v="No Country for Old MenÂ "/>
    <x v="16"/>
  </r>
  <r>
    <s v="No Country for Old MenÂ "/>
    <x v="13"/>
  </r>
  <r>
    <s v="No Country for Old MenÂ "/>
    <x v="5"/>
  </r>
  <r>
    <s v="Ride AlongÂ "/>
    <x v="1"/>
  </r>
  <r>
    <s v="Ride AlongÂ "/>
    <x v="8"/>
  </r>
  <r>
    <s v="Ride AlongÂ "/>
    <x v="16"/>
  </r>
  <r>
    <s v="Ride AlongÂ "/>
    <x v="6"/>
  </r>
  <r>
    <s v="Bridget Jones's DiaryÂ "/>
    <x v="8"/>
  </r>
  <r>
    <s v="Bridget Jones's DiaryÂ "/>
    <x v="13"/>
  </r>
  <r>
    <s v="Bridget Jones's DiaryÂ "/>
    <x v="6"/>
  </r>
  <r>
    <s v="ChocolatÂ "/>
    <x v="13"/>
  </r>
  <r>
    <s v="ChocolatÂ "/>
    <x v="6"/>
  </r>
  <r>
    <s v="Legally Blonde 2: Red, White &amp; BlondeÂ "/>
    <x v="8"/>
  </r>
  <r>
    <s v="Parental GuidanceÂ "/>
    <x v="8"/>
  </r>
  <r>
    <s v="Parental GuidanceÂ "/>
    <x v="9"/>
  </r>
  <r>
    <s v="No Strings AttachedÂ "/>
    <x v="8"/>
  </r>
  <r>
    <s v="No Strings AttachedÂ "/>
    <x v="6"/>
  </r>
  <r>
    <s v="TombstoneÂ "/>
    <x v="1"/>
  </r>
  <r>
    <s v="TombstoneÂ "/>
    <x v="19"/>
  </r>
  <r>
    <s v="TombstoneÂ "/>
    <x v="13"/>
  </r>
  <r>
    <s v="TombstoneÂ "/>
    <x v="14"/>
  </r>
  <r>
    <s v="TombstoneÂ "/>
    <x v="6"/>
  </r>
  <r>
    <s v="TombstoneÂ "/>
    <x v="12"/>
  </r>
  <r>
    <s v="Romeo Must DieÂ "/>
    <x v="1"/>
  </r>
  <r>
    <s v="Romeo Must DieÂ "/>
    <x v="16"/>
  </r>
  <r>
    <s v="Romeo Must DieÂ "/>
    <x v="5"/>
  </r>
  <r>
    <s v="Final Destination 3Â "/>
    <x v="17"/>
  </r>
  <r>
    <s v="The Lucky OneÂ "/>
    <x v="13"/>
  </r>
  <r>
    <s v="The Lucky OneÂ "/>
    <x v="6"/>
  </r>
  <r>
    <s v="Bridge to TerabithiaÂ "/>
    <x v="2"/>
  </r>
  <r>
    <s v="Bridge to TerabithiaÂ "/>
    <x v="13"/>
  </r>
  <r>
    <s v="Bridge to TerabithiaÂ "/>
    <x v="9"/>
  </r>
  <r>
    <s v="Bridge to TerabithiaÂ "/>
    <x v="3"/>
  </r>
  <r>
    <s v="Finding NeverlandÂ "/>
    <x v="19"/>
  </r>
  <r>
    <s v="Finding NeverlandÂ "/>
    <x v="13"/>
  </r>
  <r>
    <s v="Finding NeverlandÂ "/>
    <x v="9"/>
  </r>
  <r>
    <s v="A Madea ChristmasÂ "/>
    <x v="8"/>
  </r>
  <r>
    <s v="A Madea ChristmasÂ "/>
    <x v="13"/>
  </r>
  <r>
    <s v="The GreyÂ "/>
    <x v="1"/>
  </r>
  <r>
    <s v="The GreyÂ "/>
    <x v="2"/>
  </r>
  <r>
    <s v="The GreyÂ "/>
    <x v="13"/>
  </r>
  <r>
    <s v="The GreyÂ "/>
    <x v="5"/>
  </r>
  <r>
    <s v="Hide and SeekÂ "/>
    <x v="13"/>
  </r>
  <r>
    <s v="Hide and SeekÂ "/>
    <x v="17"/>
  </r>
  <r>
    <s v="Hide and SeekÂ "/>
    <x v="11"/>
  </r>
  <r>
    <s v="Hide and SeekÂ "/>
    <x v="5"/>
  </r>
  <r>
    <s v="Anchorman: The Legend of Ron BurgundyÂ "/>
    <x v="8"/>
  </r>
  <r>
    <s v="GoodfellasÂ "/>
    <x v="19"/>
  </r>
  <r>
    <s v="GoodfellasÂ "/>
    <x v="16"/>
  </r>
  <r>
    <s v="GoodfellasÂ "/>
    <x v="13"/>
  </r>
  <r>
    <s v="Agent Cody BanksÂ "/>
    <x v="1"/>
  </r>
  <r>
    <s v="Agent Cody BanksÂ "/>
    <x v="2"/>
  </r>
  <r>
    <s v="Agent Cody BanksÂ "/>
    <x v="8"/>
  </r>
  <r>
    <s v="Agent Cody BanksÂ "/>
    <x v="16"/>
  </r>
  <r>
    <s v="Agent Cody BanksÂ "/>
    <x v="9"/>
  </r>
  <r>
    <s v="Agent Cody BanksÂ "/>
    <x v="6"/>
  </r>
  <r>
    <s v="Agent Cody BanksÂ "/>
    <x v="5"/>
  </r>
  <r>
    <s v="Nanny McPheeÂ "/>
    <x v="8"/>
  </r>
  <r>
    <s v="Nanny McPheeÂ "/>
    <x v="9"/>
  </r>
  <r>
    <s v="Nanny McPheeÂ "/>
    <x v="3"/>
  </r>
  <r>
    <s v="ScarfaceÂ "/>
    <x v="16"/>
  </r>
  <r>
    <s v="ScarfaceÂ "/>
    <x v="13"/>
  </r>
  <r>
    <s v="Nothing to LoseÂ "/>
    <x v="1"/>
  </r>
  <r>
    <s v="Nothing to LoseÂ "/>
    <x v="2"/>
  </r>
  <r>
    <s v="Nothing to LoseÂ "/>
    <x v="8"/>
  </r>
  <r>
    <s v="Nothing to LoseÂ "/>
    <x v="16"/>
  </r>
  <r>
    <s v="The Last EmperorÂ "/>
    <x v="19"/>
  </r>
  <r>
    <s v="The Last EmperorÂ "/>
    <x v="13"/>
  </r>
  <r>
    <s v="The Last EmperorÂ "/>
    <x v="14"/>
  </r>
  <r>
    <s v="ContrabandÂ "/>
    <x v="1"/>
  </r>
  <r>
    <s v="ContrabandÂ "/>
    <x v="16"/>
  </r>
  <r>
    <s v="ContrabandÂ "/>
    <x v="13"/>
  </r>
  <r>
    <s v="ContrabandÂ "/>
    <x v="5"/>
  </r>
  <r>
    <s v="Money TalksÂ "/>
    <x v="1"/>
  </r>
  <r>
    <s v="Money TalksÂ "/>
    <x v="8"/>
  </r>
  <r>
    <s v="Money TalksÂ "/>
    <x v="16"/>
  </r>
  <r>
    <s v="Money TalksÂ "/>
    <x v="5"/>
  </r>
  <r>
    <s v="There Will Be BloodÂ "/>
    <x v="13"/>
  </r>
  <r>
    <s v="The Wild Thornberrys MovieÂ "/>
    <x v="2"/>
  </r>
  <r>
    <s v="The Wild Thornberrys MovieÂ "/>
    <x v="7"/>
  </r>
  <r>
    <s v="The Wild Thornberrys MovieÂ "/>
    <x v="8"/>
  </r>
  <r>
    <s v="The Wild Thornberrys MovieÂ "/>
    <x v="9"/>
  </r>
  <r>
    <s v="The Wild Thornberrys MovieÂ "/>
    <x v="3"/>
  </r>
  <r>
    <s v="Rugrats Go WildÂ "/>
    <x v="2"/>
  </r>
  <r>
    <s v="Rugrats Go WildÂ "/>
    <x v="7"/>
  </r>
  <r>
    <s v="Rugrats Go WildÂ "/>
    <x v="8"/>
  </r>
  <r>
    <s v="Rugrats Go WildÂ "/>
    <x v="9"/>
  </r>
  <r>
    <s v="Rugrats Go WildÂ "/>
    <x v="3"/>
  </r>
  <r>
    <s v="Rugrats Go WildÂ "/>
    <x v="10"/>
  </r>
  <r>
    <s v="Undercover BrotherÂ "/>
    <x v="1"/>
  </r>
  <r>
    <s v="Undercover BrotherÂ "/>
    <x v="8"/>
  </r>
  <r>
    <s v="The Sisterhood of the Traveling PantsÂ "/>
    <x v="8"/>
  </r>
  <r>
    <s v="The Sisterhood of the Traveling PantsÂ "/>
    <x v="13"/>
  </r>
  <r>
    <s v="The Sisterhood of the Traveling PantsÂ "/>
    <x v="9"/>
  </r>
  <r>
    <s v="The Sisterhood of the Traveling PantsÂ "/>
    <x v="6"/>
  </r>
  <r>
    <s v="Kiss of the DragonÂ "/>
    <x v="1"/>
  </r>
  <r>
    <s v="Kiss of the DragonÂ "/>
    <x v="16"/>
  </r>
  <r>
    <s v="Kiss of the DragonÂ "/>
    <x v="13"/>
  </r>
  <r>
    <s v="Kiss of the DragonÂ "/>
    <x v="5"/>
  </r>
  <r>
    <s v="The House BunnyÂ "/>
    <x v="8"/>
  </r>
  <r>
    <s v="The House BunnyÂ "/>
    <x v="6"/>
  </r>
  <r>
    <s v="Million Dollar ArmÂ "/>
    <x v="19"/>
  </r>
  <r>
    <s v="Million Dollar ArmÂ "/>
    <x v="13"/>
  </r>
  <r>
    <s v="Million Dollar ArmÂ "/>
    <x v="15"/>
  </r>
  <r>
    <s v="The GiverÂ "/>
    <x v="13"/>
  </r>
  <r>
    <s v="The GiverÂ "/>
    <x v="6"/>
  </r>
  <r>
    <s v="The GiverÂ "/>
    <x v="4"/>
  </r>
  <r>
    <s v="What a Girl WantsÂ "/>
    <x v="8"/>
  </r>
  <r>
    <s v="What a Girl WantsÂ "/>
    <x v="13"/>
  </r>
  <r>
    <s v="What a Girl WantsÂ "/>
    <x v="9"/>
  </r>
  <r>
    <s v="What a Girl WantsÂ "/>
    <x v="6"/>
  </r>
  <r>
    <s v="Jeepers Creepers IIÂ "/>
    <x v="17"/>
  </r>
  <r>
    <s v="Good Luck ChuckÂ "/>
    <x v="8"/>
  </r>
  <r>
    <s v="Good Luck ChuckÂ "/>
    <x v="6"/>
  </r>
  <r>
    <s v="Cradle 2 the GraveÂ "/>
    <x v="1"/>
  </r>
  <r>
    <s v="Cradle 2 the GraveÂ "/>
    <x v="16"/>
  </r>
  <r>
    <s v="Cradle 2 the GraveÂ "/>
    <x v="13"/>
  </r>
  <r>
    <s v="Cradle 2 the GraveÂ "/>
    <x v="5"/>
  </r>
  <r>
    <s v="The HoursÂ "/>
    <x v="13"/>
  </r>
  <r>
    <s v="The HoursÂ "/>
    <x v="6"/>
  </r>
  <r>
    <s v="She's the ManÂ "/>
    <x v="8"/>
  </r>
  <r>
    <s v="She's the ManÂ "/>
    <x v="6"/>
  </r>
  <r>
    <s v="Mr. Bean's HolidayÂ "/>
    <x v="8"/>
  </r>
  <r>
    <s v="Mr. Bean's HolidayÂ "/>
    <x v="9"/>
  </r>
  <r>
    <s v="Anacondas: The Hunt for the Blood OrchidÂ "/>
    <x v="1"/>
  </r>
  <r>
    <s v="Anacondas: The Hunt for the Blood OrchidÂ "/>
    <x v="2"/>
  </r>
  <r>
    <s v="Anacondas: The Hunt for the Blood OrchidÂ "/>
    <x v="17"/>
  </r>
  <r>
    <s v="Anacondas: The Hunt for the Blood OrchidÂ "/>
    <x v="5"/>
  </r>
  <r>
    <s v="Blood TiesÂ "/>
    <x v="16"/>
  </r>
  <r>
    <s v="Blood TiesÂ "/>
    <x v="13"/>
  </r>
  <r>
    <s v="Blood TiesÂ "/>
    <x v="5"/>
  </r>
  <r>
    <s v="August RushÂ "/>
    <x v="13"/>
  </r>
  <r>
    <s v="August RushÂ "/>
    <x v="20"/>
  </r>
  <r>
    <s v="ElizabethÂ "/>
    <x v="19"/>
  </r>
  <r>
    <s v="ElizabethÂ "/>
    <x v="13"/>
  </r>
  <r>
    <s v="ElizabethÂ "/>
    <x v="14"/>
  </r>
  <r>
    <s v="Bride of ChuckyÂ "/>
    <x v="8"/>
  </r>
  <r>
    <s v="Bride of ChuckyÂ "/>
    <x v="3"/>
  </r>
  <r>
    <s v="Bride of ChuckyÂ "/>
    <x v="17"/>
  </r>
  <r>
    <s v="Bride of ChuckyÂ "/>
    <x v="6"/>
  </r>
  <r>
    <s v="Tora! Tora! Tora!Â "/>
    <x v="1"/>
  </r>
  <r>
    <s v="Tora! Tora! Tora!Â "/>
    <x v="13"/>
  </r>
  <r>
    <s v="Tora! Tora! Tora!Â "/>
    <x v="14"/>
  </r>
  <r>
    <s v="Tora! Tora! Tora!Â "/>
    <x v="18"/>
  </r>
  <r>
    <s v="Spice WorldÂ "/>
    <x v="8"/>
  </r>
  <r>
    <s v="Spice WorldÂ "/>
    <x v="9"/>
  </r>
  <r>
    <s v="Spice WorldÂ "/>
    <x v="20"/>
  </r>
  <r>
    <s v="Dance FlickÂ "/>
    <x v="1"/>
  </r>
  <r>
    <s v="Dance FlickÂ "/>
    <x v="8"/>
  </r>
  <r>
    <s v="Dance FlickÂ "/>
    <x v="20"/>
  </r>
  <r>
    <s v="The Shawshank RedemptionÂ "/>
    <x v="16"/>
  </r>
  <r>
    <s v="The Shawshank RedemptionÂ "/>
    <x v="13"/>
  </r>
  <r>
    <s v="Crocodile Dundee in Los AngelesÂ "/>
    <x v="2"/>
  </r>
  <r>
    <s v="Crocodile Dundee in Los AngelesÂ "/>
    <x v="8"/>
  </r>
  <r>
    <s v="Crocodile Dundee in Los AngelesÂ "/>
    <x v="16"/>
  </r>
  <r>
    <s v="KingpinÂ "/>
    <x v="8"/>
  </r>
  <r>
    <s v="KingpinÂ "/>
    <x v="15"/>
  </r>
  <r>
    <s v="The GamblerÂ "/>
    <x v="16"/>
  </r>
  <r>
    <s v="The GamblerÂ "/>
    <x v="13"/>
  </r>
  <r>
    <s v="The GamblerÂ "/>
    <x v="5"/>
  </r>
  <r>
    <s v="August: Osage CountyÂ "/>
    <x v="13"/>
  </r>
  <r>
    <s v="A Lot Like LoveÂ "/>
    <x v="8"/>
  </r>
  <r>
    <s v="A Lot Like LoveÂ "/>
    <x v="13"/>
  </r>
  <r>
    <s v="A Lot Like LoveÂ "/>
    <x v="6"/>
  </r>
  <r>
    <s v="Eddie the EagleÂ "/>
    <x v="19"/>
  </r>
  <r>
    <s v="Eddie the EagleÂ "/>
    <x v="8"/>
  </r>
  <r>
    <s v="Eddie the EagleÂ "/>
    <x v="13"/>
  </r>
  <r>
    <s v="Eddie the EagleÂ "/>
    <x v="15"/>
  </r>
  <r>
    <s v="He Got GameÂ "/>
    <x v="13"/>
  </r>
  <r>
    <s v="He Got GameÂ "/>
    <x v="15"/>
  </r>
  <r>
    <s v="Don Juan DeMarcoÂ "/>
    <x v="8"/>
  </r>
  <r>
    <s v="Don Juan DeMarcoÂ "/>
    <x v="13"/>
  </r>
  <r>
    <s v="Don Juan DeMarcoÂ "/>
    <x v="6"/>
  </r>
  <r>
    <s v="Dear JohnÂ "/>
    <x v="13"/>
  </r>
  <r>
    <s v="Dear JohnÂ "/>
    <x v="6"/>
  </r>
  <r>
    <s v="Dear JohnÂ "/>
    <x v="18"/>
  </r>
  <r>
    <s v="The LosersÂ "/>
    <x v="1"/>
  </r>
  <r>
    <s v="The LosersÂ "/>
    <x v="16"/>
  </r>
  <r>
    <s v="The LosersÂ "/>
    <x v="13"/>
  </r>
  <r>
    <s v="The LosersÂ "/>
    <x v="11"/>
  </r>
  <r>
    <s v="The LosersÂ "/>
    <x v="5"/>
  </r>
  <r>
    <s v="Don't Be Afraid of the DarkÂ "/>
    <x v="3"/>
  </r>
  <r>
    <s v="Don't Be Afraid of the DarkÂ "/>
    <x v="17"/>
  </r>
  <r>
    <s v="Don't Be Afraid of the DarkÂ "/>
    <x v="5"/>
  </r>
  <r>
    <s v="WarÂ "/>
    <x v="1"/>
  </r>
  <r>
    <s v="WarÂ "/>
    <x v="16"/>
  </r>
  <r>
    <s v="WarÂ "/>
    <x v="5"/>
  </r>
  <r>
    <s v="Punch-Drunk LoveÂ "/>
    <x v="8"/>
  </r>
  <r>
    <s v="Punch-Drunk LoveÂ "/>
    <x v="13"/>
  </r>
  <r>
    <s v="Punch-Drunk LoveÂ "/>
    <x v="6"/>
  </r>
  <r>
    <s v="Punch-Drunk LoveÂ "/>
    <x v="5"/>
  </r>
  <r>
    <s v="EuroTripÂ "/>
    <x v="8"/>
  </r>
  <r>
    <s v="Half Past DeadÂ "/>
    <x v="1"/>
  </r>
  <r>
    <s v="Half Past DeadÂ "/>
    <x v="16"/>
  </r>
  <r>
    <s v="Half Past DeadÂ "/>
    <x v="5"/>
  </r>
  <r>
    <s v="Unaccompanied MinorsÂ "/>
    <x v="2"/>
  </r>
  <r>
    <s v="Unaccompanied MinorsÂ "/>
    <x v="8"/>
  </r>
  <r>
    <s v="Unaccompanied MinorsÂ "/>
    <x v="9"/>
  </r>
  <r>
    <s v="Unaccompanied MinorsÂ "/>
    <x v="6"/>
  </r>
  <r>
    <s v="Bright Lights, Big CityÂ "/>
    <x v="13"/>
  </r>
  <r>
    <s v="The Adventures of PinocchioÂ "/>
    <x v="2"/>
  </r>
  <r>
    <s v="The Adventures of PinocchioÂ "/>
    <x v="9"/>
  </r>
  <r>
    <s v="The Adventures of PinocchioÂ "/>
    <x v="3"/>
  </r>
  <r>
    <s v="The Adventures of PinocchioÂ "/>
    <x v="10"/>
  </r>
  <r>
    <s v="The BoxÂ "/>
    <x v="13"/>
  </r>
  <r>
    <s v="The BoxÂ "/>
    <x v="3"/>
  </r>
  <r>
    <s v="The BoxÂ "/>
    <x v="11"/>
  </r>
  <r>
    <s v="The BoxÂ "/>
    <x v="5"/>
  </r>
  <r>
    <s v="The RuinsÂ "/>
    <x v="17"/>
  </r>
  <r>
    <s v="The Next Best ThingÂ "/>
    <x v="8"/>
  </r>
  <r>
    <s v="The Next Best ThingÂ "/>
    <x v="13"/>
  </r>
  <r>
    <s v="The Next Best ThingÂ "/>
    <x v="6"/>
  </r>
  <r>
    <s v="My Soul to TakeÂ "/>
    <x v="17"/>
  </r>
  <r>
    <s v="My Soul to TakeÂ "/>
    <x v="11"/>
  </r>
  <r>
    <s v="My Soul to TakeÂ "/>
    <x v="5"/>
  </r>
  <r>
    <s v="The Girl Next DoorÂ "/>
    <x v="8"/>
  </r>
  <r>
    <s v="The Girl Next DoorÂ "/>
    <x v="13"/>
  </r>
  <r>
    <s v="The Girl Next DoorÂ "/>
    <x v="6"/>
  </r>
  <r>
    <s v="Maximum RiskÂ "/>
    <x v="1"/>
  </r>
  <r>
    <s v="Maximum RiskÂ "/>
    <x v="16"/>
  </r>
  <r>
    <s v="Maximum RiskÂ "/>
    <x v="11"/>
  </r>
  <r>
    <s v="Maximum RiskÂ "/>
    <x v="6"/>
  </r>
  <r>
    <s v="Maximum RiskÂ "/>
    <x v="5"/>
  </r>
  <r>
    <s v="Stealing HarvardÂ "/>
    <x v="8"/>
  </r>
  <r>
    <s v="Stealing HarvardÂ "/>
    <x v="16"/>
  </r>
  <r>
    <s v="LegendÂ "/>
    <x v="19"/>
  </r>
  <r>
    <s v="LegendÂ "/>
    <x v="16"/>
  </r>
  <r>
    <s v="LegendÂ "/>
    <x v="13"/>
  </r>
  <r>
    <s v="LegendÂ "/>
    <x v="14"/>
  </r>
  <r>
    <s v="LegendÂ "/>
    <x v="5"/>
  </r>
  <r>
    <s v="Shark Night 3DÂ "/>
    <x v="17"/>
  </r>
  <r>
    <s v="Shark Night 3DÂ "/>
    <x v="5"/>
  </r>
  <r>
    <s v="Angela's AshesÂ "/>
    <x v="13"/>
  </r>
  <r>
    <s v="Draft DayÂ "/>
    <x v="13"/>
  </r>
  <r>
    <s v="Draft DayÂ "/>
    <x v="15"/>
  </r>
  <r>
    <s v="The ConspiratorÂ "/>
    <x v="16"/>
  </r>
  <r>
    <s v="The ConspiratorÂ "/>
    <x v="13"/>
  </r>
  <r>
    <s v="The ConspiratorÂ "/>
    <x v="14"/>
  </r>
  <r>
    <s v="Lords of DogtownÂ "/>
    <x v="19"/>
  </r>
  <r>
    <s v="Lords of DogtownÂ "/>
    <x v="13"/>
  </r>
  <r>
    <s v="Lords of DogtownÂ "/>
    <x v="15"/>
  </r>
  <r>
    <s v="The 33Â "/>
    <x v="19"/>
  </r>
  <r>
    <s v="The 33Â "/>
    <x v="13"/>
  </r>
  <r>
    <s v="The 33Â "/>
    <x v="14"/>
  </r>
  <r>
    <s v="Big Trouble in Little ChinaÂ "/>
    <x v="1"/>
  </r>
  <r>
    <s v="Big Trouble in Little ChinaÂ "/>
    <x v="2"/>
  </r>
  <r>
    <s v="Big Trouble in Little ChinaÂ "/>
    <x v="8"/>
  </r>
  <r>
    <s v="Big Trouble in Little ChinaÂ "/>
    <x v="3"/>
  </r>
  <r>
    <s v="WarriorÂ "/>
    <x v="13"/>
  </r>
  <r>
    <s v="WarriorÂ "/>
    <x v="15"/>
  </r>
  <r>
    <s v="Michael CollinsÂ "/>
    <x v="19"/>
  </r>
  <r>
    <s v="Michael CollinsÂ "/>
    <x v="13"/>
  </r>
  <r>
    <s v="Michael CollinsÂ "/>
    <x v="5"/>
  </r>
  <r>
    <s v="Michael CollinsÂ "/>
    <x v="18"/>
  </r>
  <r>
    <s v="GettysburgÂ "/>
    <x v="13"/>
  </r>
  <r>
    <s v="GettysburgÂ "/>
    <x v="14"/>
  </r>
  <r>
    <s v="GettysburgÂ "/>
    <x v="18"/>
  </r>
  <r>
    <s v="Stop-LossÂ "/>
    <x v="13"/>
  </r>
  <r>
    <s v="Stop-LossÂ "/>
    <x v="18"/>
  </r>
  <r>
    <s v="AbandonÂ "/>
    <x v="13"/>
  </r>
  <r>
    <s v="AbandonÂ "/>
    <x v="20"/>
  </r>
  <r>
    <s v="AbandonÂ "/>
    <x v="11"/>
  </r>
  <r>
    <s v="AbandonÂ "/>
    <x v="6"/>
  </r>
  <r>
    <s v="AbandonÂ "/>
    <x v="5"/>
  </r>
  <r>
    <s v="Brokedown PalaceÂ "/>
    <x v="13"/>
  </r>
  <r>
    <s v="Brokedown PalaceÂ "/>
    <x v="11"/>
  </r>
  <r>
    <s v="Brokedown PalaceÂ "/>
    <x v="5"/>
  </r>
  <r>
    <s v="The PossessionÂ "/>
    <x v="17"/>
  </r>
  <r>
    <s v="The PossessionÂ "/>
    <x v="5"/>
  </r>
  <r>
    <s v="Mrs. WinterbourneÂ "/>
    <x v="8"/>
  </r>
  <r>
    <s v="Mrs. WinterbourneÂ "/>
    <x v="13"/>
  </r>
  <r>
    <s v="Mrs. WinterbourneÂ "/>
    <x v="6"/>
  </r>
  <r>
    <s v="Straw DogsÂ "/>
    <x v="1"/>
  </r>
  <r>
    <s v="Straw DogsÂ "/>
    <x v="13"/>
  </r>
  <r>
    <s v="Straw DogsÂ "/>
    <x v="5"/>
  </r>
  <r>
    <s v="The HoaxÂ "/>
    <x v="8"/>
  </r>
  <r>
    <s v="The HoaxÂ "/>
    <x v="13"/>
  </r>
  <r>
    <s v="Stone ColdÂ "/>
    <x v="1"/>
  </r>
  <r>
    <s v="Stone ColdÂ "/>
    <x v="16"/>
  </r>
  <r>
    <s v="Stone ColdÂ "/>
    <x v="13"/>
  </r>
  <r>
    <s v="Stone ColdÂ "/>
    <x v="5"/>
  </r>
  <r>
    <s v="The RoadÂ "/>
    <x v="2"/>
  </r>
  <r>
    <s v="The RoadÂ "/>
    <x v="13"/>
  </r>
  <r>
    <s v="UnderclassmanÂ "/>
    <x v="1"/>
  </r>
  <r>
    <s v="UnderclassmanÂ "/>
    <x v="8"/>
  </r>
  <r>
    <s v="UnderclassmanÂ "/>
    <x v="16"/>
  </r>
  <r>
    <s v="UnderclassmanÂ "/>
    <x v="13"/>
  </r>
  <r>
    <s v="UnderclassmanÂ "/>
    <x v="5"/>
  </r>
  <r>
    <s v="Say It Isn't SoÂ "/>
    <x v="8"/>
  </r>
  <r>
    <s v="Say It Isn't SoÂ "/>
    <x v="6"/>
  </r>
  <r>
    <s v="The World's Fastest IndianÂ "/>
    <x v="19"/>
  </r>
  <r>
    <s v="The World's Fastest IndianÂ "/>
    <x v="13"/>
  </r>
  <r>
    <s v="The World's Fastest IndianÂ "/>
    <x v="15"/>
  </r>
  <r>
    <s v="Tank GirlÂ "/>
    <x v="1"/>
  </r>
  <r>
    <s v="Tank GirlÂ "/>
    <x v="8"/>
  </r>
  <r>
    <s v="Tank GirlÂ "/>
    <x v="4"/>
  </r>
  <r>
    <s v="King's RansomÂ "/>
    <x v="8"/>
  </r>
  <r>
    <s v="King's RansomÂ "/>
    <x v="16"/>
  </r>
  <r>
    <s v="BlindnessÂ "/>
    <x v="13"/>
  </r>
  <r>
    <s v="BlindnessÂ "/>
    <x v="11"/>
  </r>
  <r>
    <s v="BlindnessÂ "/>
    <x v="4"/>
  </r>
  <r>
    <s v="BlindnessÂ "/>
    <x v="5"/>
  </r>
  <r>
    <s v="BloodRayneÂ "/>
    <x v="1"/>
  </r>
  <r>
    <s v="BloodRayneÂ "/>
    <x v="2"/>
  </r>
  <r>
    <s v="BloodRayneÂ "/>
    <x v="3"/>
  </r>
  <r>
    <s v="BloodRayneÂ "/>
    <x v="17"/>
  </r>
  <r>
    <s v="Where the Truth LiesÂ "/>
    <x v="16"/>
  </r>
  <r>
    <s v="Where the Truth LiesÂ "/>
    <x v="13"/>
  </r>
  <r>
    <s v="Where the Truth LiesÂ "/>
    <x v="11"/>
  </r>
  <r>
    <s v="Where the Truth LiesÂ "/>
    <x v="5"/>
  </r>
  <r>
    <s v="Without LimitsÂ "/>
    <x v="19"/>
  </r>
  <r>
    <s v="Without LimitsÂ "/>
    <x v="13"/>
  </r>
  <r>
    <s v="Without LimitsÂ "/>
    <x v="15"/>
  </r>
  <r>
    <s v="Me and Orson WellesÂ "/>
    <x v="13"/>
  </r>
  <r>
    <s v="The Best OfferÂ "/>
    <x v="16"/>
  </r>
  <r>
    <s v="The Best OfferÂ "/>
    <x v="13"/>
  </r>
  <r>
    <s v="The Best OfferÂ "/>
    <x v="11"/>
  </r>
  <r>
    <s v="The Best OfferÂ "/>
    <x v="6"/>
  </r>
  <r>
    <s v="Bad Lieutenant: Port of Call New OrleansÂ "/>
    <x v="16"/>
  </r>
  <r>
    <s v="Bad Lieutenant: Port of Call New OrleansÂ "/>
    <x v="13"/>
  </r>
  <r>
    <s v="Little White LiesÂ "/>
    <x v="8"/>
  </r>
  <r>
    <s v="Little White LiesÂ "/>
    <x v="13"/>
  </r>
  <r>
    <s v="Love RanchÂ "/>
    <x v="8"/>
  </r>
  <r>
    <s v="Love RanchÂ "/>
    <x v="13"/>
  </r>
  <r>
    <s v="Love RanchÂ "/>
    <x v="6"/>
  </r>
  <r>
    <s v="Love RanchÂ "/>
    <x v="15"/>
  </r>
  <r>
    <s v="The CounselorÂ "/>
    <x v="16"/>
  </r>
  <r>
    <s v="The CounselorÂ "/>
    <x v="13"/>
  </r>
  <r>
    <s v="The CounselorÂ "/>
    <x v="5"/>
  </r>
  <r>
    <s v="Kung Fu KillerÂ "/>
    <x v="1"/>
  </r>
  <r>
    <s v="Kung Fu KillerÂ "/>
    <x v="13"/>
  </r>
  <r>
    <s v="Dangerous LiaisonsÂ "/>
    <x v="13"/>
  </r>
  <r>
    <s v="Dangerous LiaisonsÂ "/>
    <x v="6"/>
  </r>
  <r>
    <s v="On the RoadÂ "/>
    <x v="2"/>
  </r>
  <r>
    <s v="On the RoadÂ "/>
    <x v="13"/>
  </r>
  <r>
    <s v="Star Trek IV: The Voyage HomeÂ "/>
    <x v="2"/>
  </r>
  <r>
    <s v="Star Trek IV: The Voyage HomeÂ "/>
    <x v="8"/>
  </r>
  <r>
    <s v="Star Trek IV: The Voyage HomeÂ "/>
    <x v="4"/>
  </r>
  <r>
    <s v="Rocky BalboaÂ "/>
    <x v="13"/>
  </r>
  <r>
    <s v="Rocky BalboaÂ "/>
    <x v="15"/>
  </r>
  <r>
    <s v="Scream 2Â "/>
    <x v="17"/>
  </r>
  <r>
    <s v="Scream 2Â "/>
    <x v="11"/>
  </r>
  <r>
    <s v="Jane Got a GunÂ "/>
    <x v="1"/>
  </r>
  <r>
    <s v="Jane Got a GunÂ "/>
    <x v="13"/>
  </r>
  <r>
    <s v="Jane Got a GunÂ "/>
    <x v="12"/>
  </r>
  <r>
    <s v="Think Like a Man TooÂ "/>
    <x v="8"/>
  </r>
  <r>
    <s v="Think Like a Man TooÂ "/>
    <x v="6"/>
  </r>
  <r>
    <s v="The Whole Nine YardsÂ "/>
    <x v="8"/>
  </r>
  <r>
    <s v="The Whole Nine YardsÂ "/>
    <x v="16"/>
  </r>
  <r>
    <s v="FootlooseÂ "/>
    <x v="13"/>
  </r>
  <r>
    <s v="FootlooseÂ "/>
    <x v="20"/>
  </r>
  <r>
    <s v="FootlooseÂ "/>
    <x v="6"/>
  </r>
  <r>
    <s v="Old SchoolÂ "/>
    <x v="8"/>
  </r>
  <r>
    <s v="The Fisher KingÂ "/>
    <x v="8"/>
  </r>
  <r>
    <s v="The Fisher KingÂ "/>
    <x v="13"/>
  </r>
  <r>
    <s v="The Fisher KingÂ "/>
    <x v="3"/>
  </r>
  <r>
    <s v="I Still Know What You Did Last SummerÂ "/>
    <x v="17"/>
  </r>
  <r>
    <s v="I Still Know What You Did Last SummerÂ "/>
    <x v="11"/>
  </r>
  <r>
    <s v="Return to MeÂ "/>
    <x v="8"/>
  </r>
  <r>
    <s v="Return to MeÂ "/>
    <x v="13"/>
  </r>
  <r>
    <s v="Return to MeÂ "/>
    <x v="6"/>
  </r>
  <r>
    <s v="Zack and Miri Make a PornoÂ "/>
    <x v="8"/>
  </r>
  <r>
    <s v="Zack and Miri Make a PornoÂ "/>
    <x v="6"/>
  </r>
  <r>
    <s v="Nurse BettyÂ "/>
    <x v="8"/>
  </r>
  <r>
    <s v="Nurse BettyÂ "/>
    <x v="16"/>
  </r>
  <r>
    <s v="Nurse BettyÂ "/>
    <x v="13"/>
  </r>
  <r>
    <s v="The Men Who Stare at GoatsÂ "/>
    <x v="8"/>
  </r>
  <r>
    <s v="The Men Who Stare at GoatsÂ "/>
    <x v="18"/>
  </r>
  <r>
    <s v="Double TakeÂ "/>
    <x v="1"/>
  </r>
  <r>
    <s v="Double TakeÂ "/>
    <x v="8"/>
  </r>
  <r>
    <s v="Double TakeÂ "/>
    <x v="16"/>
  </r>
  <r>
    <s v="Double TakeÂ "/>
    <x v="5"/>
  </r>
  <r>
    <s v="Girl, InterruptedÂ "/>
    <x v="19"/>
  </r>
  <r>
    <s v="Girl, InterruptedÂ "/>
    <x v="13"/>
  </r>
  <r>
    <s v="Win a Date with Tad Hamilton!Â "/>
    <x v="8"/>
  </r>
  <r>
    <s v="Win a Date with Tad Hamilton!Â "/>
    <x v="6"/>
  </r>
  <r>
    <s v="Muppets from SpaceÂ "/>
    <x v="2"/>
  </r>
  <r>
    <s v="Muppets from SpaceÂ "/>
    <x v="8"/>
  </r>
  <r>
    <s v="Muppets from SpaceÂ "/>
    <x v="9"/>
  </r>
  <r>
    <s v="Muppets from SpaceÂ "/>
    <x v="3"/>
  </r>
  <r>
    <s v="Muppets from SpaceÂ "/>
    <x v="20"/>
  </r>
  <r>
    <s v="Muppets from SpaceÂ "/>
    <x v="4"/>
  </r>
  <r>
    <s v="The WizÂ "/>
    <x v="2"/>
  </r>
  <r>
    <s v="The WizÂ "/>
    <x v="9"/>
  </r>
  <r>
    <s v="The WizÂ "/>
    <x v="3"/>
  </r>
  <r>
    <s v="The WizÂ "/>
    <x v="20"/>
  </r>
  <r>
    <s v="The WizÂ "/>
    <x v="10"/>
  </r>
  <r>
    <s v="Ready to RumbleÂ "/>
    <x v="8"/>
  </r>
  <r>
    <s v="Ready to RumbleÂ "/>
    <x v="15"/>
  </r>
  <r>
    <s v="Play It to the BoneÂ "/>
    <x v="8"/>
  </r>
  <r>
    <s v="Play It to the BoneÂ "/>
    <x v="13"/>
  </r>
  <r>
    <s v="Play It to the BoneÂ "/>
    <x v="15"/>
  </r>
  <r>
    <s v="I Don't Know How She Does ItÂ "/>
    <x v="8"/>
  </r>
  <r>
    <s v="I Don't Know How She Does ItÂ "/>
    <x v="6"/>
  </r>
  <r>
    <s v="Piranha 3DÂ "/>
    <x v="8"/>
  </r>
  <r>
    <s v="Piranha 3DÂ "/>
    <x v="17"/>
  </r>
  <r>
    <s v="Beyond the SeaÂ "/>
    <x v="19"/>
  </r>
  <r>
    <s v="Beyond the SeaÂ "/>
    <x v="13"/>
  </r>
  <r>
    <s v="Beyond the SeaÂ "/>
    <x v="20"/>
  </r>
  <r>
    <s v="Beyond the SeaÂ "/>
    <x v="10"/>
  </r>
  <r>
    <s v="Meet the DeedlesÂ "/>
    <x v="8"/>
  </r>
  <r>
    <s v="Meet the DeedlesÂ "/>
    <x v="9"/>
  </r>
  <r>
    <s v="The Princess and the CobblerÂ "/>
    <x v="1"/>
  </r>
  <r>
    <s v="The Princess and the CobblerÂ "/>
    <x v="2"/>
  </r>
  <r>
    <s v="The Princess and the CobblerÂ "/>
    <x v="7"/>
  </r>
  <r>
    <s v="The Princess and the CobblerÂ "/>
    <x v="8"/>
  </r>
  <r>
    <s v="The Princess and the CobblerÂ "/>
    <x v="3"/>
  </r>
  <r>
    <s v="The Bridge of San Luis ReyÂ "/>
    <x v="13"/>
  </r>
  <r>
    <s v="The Bridge of San Luis ReyÂ "/>
    <x v="6"/>
  </r>
  <r>
    <s v="FasterÂ "/>
    <x v="1"/>
  </r>
  <r>
    <s v="FasterÂ "/>
    <x v="16"/>
  </r>
  <r>
    <s v="FasterÂ "/>
    <x v="13"/>
  </r>
  <r>
    <s v="FasterÂ "/>
    <x v="5"/>
  </r>
  <r>
    <s v="Howl's Moving CastleÂ "/>
    <x v="2"/>
  </r>
  <r>
    <s v="Howl's Moving CastleÂ "/>
    <x v="7"/>
  </r>
  <r>
    <s v="Howl's Moving CastleÂ "/>
    <x v="9"/>
  </r>
  <r>
    <s v="Howl's Moving CastleÂ "/>
    <x v="3"/>
  </r>
  <r>
    <s v="ZombielandÂ "/>
    <x v="2"/>
  </r>
  <r>
    <s v="ZombielandÂ "/>
    <x v="8"/>
  </r>
  <r>
    <s v="ZombielandÂ "/>
    <x v="17"/>
  </r>
  <r>
    <s v="ZombielandÂ "/>
    <x v="4"/>
  </r>
  <r>
    <s v="The WaterboyÂ "/>
    <x v="8"/>
  </r>
  <r>
    <s v="The WaterboyÂ "/>
    <x v="15"/>
  </r>
  <r>
    <s v="Star Wars: Episode V - The Empire Strikes BackÂ "/>
    <x v="1"/>
  </r>
  <r>
    <s v="Star Wars: Episode V - The Empire Strikes BackÂ "/>
    <x v="2"/>
  </r>
  <r>
    <s v="Star Wars: Episode V - The Empire Strikes BackÂ "/>
    <x v="3"/>
  </r>
  <r>
    <s v="Star Wars: Episode V - The Empire Strikes BackÂ "/>
    <x v="4"/>
  </r>
  <r>
    <s v="Bad BoysÂ "/>
    <x v="1"/>
  </r>
  <r>
    <s v="Bad BoysÂ "/>
    <x v="8"/>
  </r>
  <r>
    <s v="Bad BoysÂ "/>
    <x v="16"/>
  </r>
  <r>
    <s v="Bad BoysÂ "/>
    <x v="13"/>
  </r>
  <r>
    <s v="Bad BoysÂ "/>
    <x v="5"/>
  </r>
  <r>
    <s v="The Naked Gun 2Â½: The Smell of FearÂ "/>
    <x v="8"/>
  </r>
  <r>
    <s v="The Naked Gun 2Â½: The Smell of FearÂ "/>
    <x v="16"/>
  </r>
  <r>
    <s v="Final DestinationÂ "/>
    <x v="17"/>
  </r>
  <r>
    <s v="Final DestinationÂ "/>
    <x v="5"/>
  </r>
  <r>
    <s v="The Ides of MarchÂ "/>
    <x v="13"/>
  </r>
  <r>
    <s v="Pitch BlackÂ "/>
    <x v="17"/>
  </r>
  <r>
    <s v="Pitch BlackÂ "/>
    <x v="4"/>
  </r>
  <r>
    <s v="Someone Like You...Â "/>
    <x v="8"/>
  </r>
  <r>
    <s v="Someone Like You...Â "/>
    <x v="6"/>
  </r>
  <r>
    <s v="HerÂ "/>
    <x v="13"/>
  </r>
  <r>
    <s v="HerÂ "/>
    <x v="6"/>
  </r>
  <r>
    <s v="HerÂ "/>
    <x v="4"/>
  </r>
  <r>
    <s v="Joy RideÂ "/>
    <x v="11"/>
  </r>
  <r>
    <s v="Joy RideÂ "/>
    <x v="5"/>
  </r>
  <r>
    <s v="The Adventurer: The Curse of the Midas BoxÂ "/>
    <x v="2"/>
  </r>
  <r>
    <s v="The Adventurer: The Curse of the Midas BoxÂ "/>
    <x v="9"/>
  </r>
  <r>
    <s v="The Adventurer: The Curse of the Midas BoxÂ "/>
    <x v="3"/>
  </r>
  <r>
    <s v="Anywhere But HereÂ "/>
    <x v="8"/>
  </r>
  <r>
    <s v="Anywhere But HereÂ "/>
    <x v="13"/>
  </r>
  <r>
    <s v="The CrewÂ "/>
    <x v="8"/>
  </r>
  <r>
    <s v="The CrewÂ "/>
    <x v="16"/>
  </r>
  <r>
    <s v="HaywireÂ "/>
    <x v="1"/>
  </r>
  <r>
    <s v="HaywireÂ "/>
    <x v="5"/>
  </r>
  <r>
    <s v="Jaws: The RevengeÂ "/>
    <x v="2"/>
  </r>
  <r>
    <s v="Jaws: The RevengeÂ "/>
    <x v="17"/>
  </r>
  <r>
    <s v="Jaws: The RevengeÂ "/>
    <x v="5"/>
  </r>
  <r>
    <s v="Marvin's RoomÂ "/>
    <x v="13"/>
  </r>
  <r>
    <s v="The LongshotsÂ "/>
    <x v="19"/>
  </r>
  <r>
    <s v="The LongshotsÂ "/>
    <x v="8"/>
  </r>
  <r>
    <s v="The LongshotsÂ "/>
    <x v="13"/>
  </r>
  <r>
    <s v="The LongshotsÂ "/>
    <x v="9"/>
  </r>
  <r>
    <s v="The LongshotsÂ "/>
    <x v="15"/>
  </r>
  <r>
    <s v="The End of the AffairÂ "/>
    <x v="13"/>
  </r>
  <r>
    <s v="The End of the AffairÂ "/>
    <x v="6"/>
  </r>
  <r>
    <s v="Harley Davidson and the Marlboro ManÂ "/>
    <x v="1"/>
  </r>
  <r>
    <s v="Harley Davidson and the Marlboro ManÂ "/>
    <x v="16"/>
  </r>
  <r>
    <s v="Harley Davidson and the Marlboro ManÂ "/>
    <x v="13"/>
  </r>
  <r>
    <s v="Harley Davidson and the Marlboro ManÂ "/>
    <x v="5"/>
  </r>
  <r>
    <s v="Harley Davidson and the Marlboro ManÂ "/>
    <x v="12"/>
  </r>
  <r>
    <s v="Coco Before ChanelÂ "/>
    <x v="19"/>
  </r>
  <r>
    <s v="Coco Before ChanelÂ "/>
    <x v="13"/>
  </r>
  <r>
    <s v="ChÃ©riÂ "/>
    <x v="8"/>
  </r>
  <r>
    <s v="ChÃ©riÂ "/>
    <x v="13"/>
  </r>
  <r>
    <s v="ChÃ©riÂ "/>
    <x v="6"/>
  </r>
  <r>
    <s v="Vanity FairÂ "/>
    <x v="13"/>
  </r>
  <r>
    <s v="1408Â "/>
    <x v="3"/>
  </r>
  <r>
    <s v="1408Â "/>
    <x v="17"/>
  </r>
  <r>
    <s v="SpaceballsÂ "/>
    <x v="2"/>
  </r>
  <r>
    <s v="SpaceballsÂ "/>
    <x v="8"/>
  </r>
  <r>
    <s v="SpaceballsÂ "/>
    <x v="4"/>
  </r>
  <r>
    <s v="The Water DivinerÂ "/>
    <x v="13"/>
  </r>
  <r>
    <s v="The Water DivinerÂ "/>
    <x v="18"/>
  </r>
  <r>
    <s v="GhostÂ "/>
    <x v="13"/>
  </r>
  <r>
    <s v="GhostÂ "/>
    <x v="3"/>
  </r>
  <r>
    <s v="GhostÂ "/>
    <x v="6"/>
  </r>
  <r>
    <s v="GhostÂ "/>
    <x v="5"/>
  </r>
  <r>
    <s v="There's Something About MaryÂ "/>
    <x v="8"/>
  </r>
  <r>
    <s v="There's Something About MaryÂ "/>
    <x v="6"/>
  </r>
  <r>
    <s v="The Santa ClauseÂ "/>
    <x v="8"/>
  </r>
  <r>
    <s v="The Santa ClauseÂ "/>
    <x v="13"/>
  </r>
  <r>
    <s v="The Santa ClauseÂ "/>
    <x v="9"/>
  </r>
  <r>
    <s v="The Santa ClauseÂ "/>
    <x v="3"/>
  </r>
  <r>
    <s v="The RookieÂ "/>
    <x v="13"/>
  </r>
  <r>
    <s v="The RookieÂ "/>
    <x v="9"/>
  </r>
  <r>
    <s v="The RookieÂ "/>
    <x v="15"/>
  </r>
  <r>
    <s v="The Game PlanÂ "/>
    <x v="8"/>
  </r>
  <r>
    <s v="The Game PlanÂ "/>
    <x v="9"/>
  </r>
  <r>
    <s v="The Game PlanÂ "/>
    <x v="15"/>
  </r>
  <r>
    <s v="The Bridges of Madison CountyÂ "/>
    <x v="13"/>
  </r>
  <r>
    <s v="The Bridges of Madison CountyÂ "/>
    <x v="6"/>
  </r>
  <r>
    <s v="The AnimalÂ "/>
    <x v="8"/>
  </r>
  <r>
    <s v="The AnimalÂ "/>
    <x v="4"/>
  </r>
  <r>
    <s v="The Hundred-Foot JourneyÂ "/>
    <x v="8"/>
  </r>
  <r>
    <s v="The Hundred-Foot JourneyÂ "/>
    <x v="13"/>
  </r>
  <r>
    <s v="The NetÂ "/>
    <x v="1"/>
  </r>
  <r>
    <s v="The NetÂ "/>
    <x v="16"/>
  </r>
  <r>
    <s v="The NetÂ "/>
    <x v="13"/>
  </r>
  <r>
    <s v="The NetÂ "/>
    <x v="11"/>
  </r>
  <r>
    <s v="The NetÂ "/>
    <x v="5"/>
  </r>
  <r>
    <s v="I Am SamÂ "/>
    <x v="13"/>
  </r>
  <r>
    <s v="Son of GodÂ "/>
    <x v="19"/>
  </r>
  <r>
    <s v="Son of GodÂ "/>
    <x v="13"/>
  </r>
  <r>
    <s v="Son of GodÂ "/>
    <x v="14"/>
  </r>
  <r>
    <s v="UnderworldÂ "/>
    <x v="1"/>
  </r>
  <r>
    <s v="UnderworldÂ "/>
    <x v="3"/>
  </r>
  <r>
    <s v="UnderworldÂ "/>
    <x v="5"/>
  </r>
  <r>
    <s v="DerailedÂ "/>
    <x v="13"/>
  </r>
  <r>
    <s v="DerailedÂ "/>
    <x v="5"/>
  </r>
  <r>
    <s v="The Informant!Â "/>
    <x v="8"/>
  </r>
  <r>
    <s v="The Informant!Â "/>
    <x v="16"/>
  </r>
  <r>
    <s v="The Informant!Â "/>
    <x v="13"/>
  </r>
  <r>
    <s v="The Informant!Â "/>
    <x v="5"/>
  </r>
  <r>
    <s v="ShadowlandsÂ "/>
    <x v="19"/>
  </r>
  <r>
    <s v="ShadowlandsÂ "/>
    <x v="13"/>
  </r>
  <r>
    <s v="ShadowlandsÂ "/>
    <x v="6"/>
  </r>
  <r>
    <s v="Deuce Bigalow: European GigoloÂ "/>
    <x v="8"/>
  </r>
  <r>
    <s v="Delivery ManÂ "/>
    <x v="8"/>
  </r>
  <r>
    <s v="Delivery ManÂ "/>
    <x v="13"/>
  </r>
  <r>
    <s v="Saving SilvermanÂ "/>
    <x v="8"/>
  </r>
  <r>
    <s v="Saving SilvermanÂ "/>
    <x v="16"/>
  </r>
  <r>
    <s v="Saving SilvermanÂ "/>
    <x v="6"/>
  </r>
  <r>
    <s v="Diary of a Wimpy Kid: Dog DaysÂ "/>
    <x v="8"/>
  </r>
  <r>
    <s v="Diary of a Wimpy Kid: Dog DaysÂ "/>
    <x v="9"/>
  </r>
  <r>
    <s v="Summer of SamÂ "/>
    <x v="16"/>
  </r>
  <r>
    <s v="Summer of SamÂ "/>
    <x v="13"/>
  </r>
  <r>
    <s v="Summer of SamÂ "/>
    <x v="6"/>
  </r>
  <r>
    <s v="Summer of SamÂ "/>
    <x v="5"/>
  </r>
  <r>
    <s v="Jay and Silent Bob Strike BackÂ "/>
    <x v="8"/>
  </r>
  <r>
    <s v="The Glass HouseÂ "/>
    <x v="16"/>
  </r>
  <r>
    <s v="The Glass HouseÂ "/>
    <x v="13"/>
  </r>
  <r>
    <s v="The Glass HouseÂ "/>
    <x v="11"/>
  </r>
  <r>
    <s v="The Glass HouseÂ "/>
    <x v="5"/>
  </r>
  <r>
    <s v="Hail, Caesar!Â "/>
    <x v="8"/>
  </r>
  <r>
    <s v="Hail, Caesar!Â "/>
    <x v="11"/>
  </r>
  <r>
    <s v="Josie and the PussycatsÂ "/>
    <x v="8"/>
  </r>
  <r>
    <s v="Josie and the PussycatsÂ "/>
    <x v="20"/>
  </r>
  <r>
    <s v="HomefrontÂ "/>
    <x v="1"/>
  </r>
  <r>
    <s v="HomefrontÂ "/>
    <x v="16"/>
  </r>
  <r>
    <s v="HomefrontÂ "/>
    <x v="13"/>
  </r>
  <r>
    <s v="HomefrontÂ "/>
    <x v="5"/>
  </r>
  <r>
    <s v="The Little VampireÂ "/>
    <x v="2"/>
  </r>
  <r>
    <s v="The Little VampireÂ "/>
    <x v="8"/>
  </r>
  <r>
    <s v="The Little VampireÂ "/>
    <x v="9"/>
  </r>
  <r>
    <s v="The Little VampireÂ "/>
    <x v="3"/>
  </r>
  <r>
    <s v="I Heart HuckabeesÂ "/>
    <x v="8"/>
  </r>
  <r>
    <s v="RoboCop 3Â "/>
    <x v="1"/>
  </r>
  <r>
    <s v="RoboCop 3Â "/>
    <x v="16"/>
  </r>
  <r>
    <s v="RoboCop 3Â "/>
    <x v="4"/>
  </r>
  <r>
    <s v="RoboCop 3Â "/>
    <x v="5"/>
  </r>
  <r>
    <s v="Megiddo: The Omega Code 2Â "/>
    <x v="1"/>
  </r>
  <r>
    <s v="Megiddo: The Omega Code 2Â "/>
    <x v="2"/>
  </r>
  <r>
    <s v="Megiddo: The Omega Code 2Â "/>
    <x v="3"/>
  </r>
  <r>
    <s v="Megiddo: The Omega Code 2Â "/>
    <x v="4"/>
  </r>
  <r>
    <s v="Megiddo: The Omega Code 2Â "/>
    <x v="5"/>
  </r>
  <r>
    <s v="Darling LiliÂ "/>
    <x v="8"/>
  </r>
  <r>
    <s v="Darling LiliÂ "/>
    <x v="13"/>
  </r>
  <r>
    <s v="Darling LiliÂ "/>
    <x v="10"/>
  </r>
  <r>
    <s v="Darling LiliÂ "/>
    <x v="6"/>
  </r>
  <r>
    <s v="Darling LiliÂ "/>
    <x v="18"/>
  </r>
  <r>
    <s v="Dudley Do-RightÂ "/>
    <x v="8"/>
  </r>
  <r>
    <s v="Dudley Do-RightÂ "/>
    <x v="9"/>
  </r>
  <r>
    <s v="Dudley Do-RightÂ "/>
    <x v="6"/>
  </r>
  <r>
    <s v="The Transporter RefueledÂ "/>
    <x v="1"/>
  </r>
  <r>
    <s v="The Transporter RefueledÂ "/>
    <x v="16"/>
  </r>
  <r>
    <s v="The Transporter RefueledÂ "/>
    <x v="5"/>
  </r>
  <r>
    <s v="Black BookÂ "/>
    <x v="13"/>
  </r>
  <r>
    <s v="Black BookÂ "/>
    <x v="5"/>
  </r>
  <r>
    <s v="Black BookÂ "/>
    <x v="18"/>
  </r>
  <r>
    <s v="Joyeux NoelÂ "/>
    <x v="13"/>
  </r>
  <r>
    <s v="Joyeux NoelÂ "/>
    <x v="14"/>
  </r>
  <r>
    <s v="Joyeux NoelÂ "/>
    <x v="20"/>
  </r>
  <r>
    <s v="Joyeux NoelÂ "/>
    <x v="6"/>
  </r>
  <r>
    <s v="Joyeux NoelÂ "/>
    <x v="18"/>
  </r>
  <r>
    <s v="Hit and RunÂ "/>
    <x v="1"/>
  </r>
  <r>
    <s v="Hit and RunÂ "/>
    <x v="8"/>
  </r>
  <r>
    <s v="Hit and RunÂ "/>
    <x v="6"/>
  </r>
  <r>
    <s v="Mad MoneyÂ "/>
    <x v="8"/>
  </r>
  <r>
    <s v="Mad MoneyÂ "/>
    <x v="16"/>
  </r>
  <r>
    <s v="Mad MoneyÂ "/>
    <x v="5"/>
  </r>
  <r>
    <s v="Before I Go to SleepÂ "/>
    <x v="13"/>
  </r>
  <r>
    <s v="Before I Go to SleepÂ "/>
    <x v="11"/>
  </r>
  <r>
    <s v="Before I Go to SleepÂ "/>
    <x v="5"/>
  </r>
  <r>
    <s v="StoneÂ "/>
    <x v="13"/>
  </r>
  <r>
    <s v="StoneÂ "/>
    <x v="5"/>
  </r>
  <r>
    <s v="MoliÃ¨reÂ "/>
    <x v="8"/>
  </r>
  <r>
    <s v="MoliÃ¨reÂ "/>
    <x v="14"/>
  </r>
  <r>
    <s v="Out of the FurnaceÂ "/>
    <x v="16"/>
  </r>
  <r>
    <s v="Out of the FurnaceÂ "/>
    <x v="13"/>
  </r>
  <r>
    <s v="Out of the FurnaceÂ "/>
    <x v="5"/>
  </r>
  <r>
    <s v="Michael ClaytonÂ "/>
    <x v="16"/>
  </r>
  <r>
    <s v="Michael ClaytonÂ "/>
    <x v="13"/>
  </r>
  <r>
    <s v="Michael ClaytonÂ "/>
    <x v="11"/>
  </r>
  <r>
    <s v="Michael ClaytonÂ "/>
    <x v="5"/>
  </r>
  <r>
    <s v="My Fellow AmericansÂ "/>
    <x v="2"/>
  </r>
  <r>
    <s v="My Fellow AmericansÂ "/>
    <x v="8"/>
  </r>
  <r>
    <s v="Arlington RoadÂ "/>
    <x v="16"/>
  </r>
  <r>
    <s v="Arlington RoadÂ "/>
    <x v="13"/>
  </r>
  <r>
    <s v="Arlington RoadÂ "/>
    <x v="5"/>
  </r>
  <r>
    <s v="To Rome with LoveÂ "/>
    <x v="8"/>
  </r>
  <r>
    <s v="To Rome with LoveÂ "/>
    <x v="6"/>
  </r>
  <r>
    <s v="FirefoxÂ "/>
    <x v="1"/>
  </r>
  <r>
    <s v="FirefoxÂ "/>
    <x v="2"/>
  </r>
  <r>
    <s v="FirefoxÂ "/>
    <x v="5"/>
  </r>
  <r>
    <s v="South Park: Bigger Longer &amp; UncutÂ "/>
    <x v="7"/>
  </r>
  <r>
    <s v="South Park: Bigger Longer &amp; UncutÂ "/>
    <x v="8"/>
  </r>
  <r>
    <s v="South Park: Bigger Longer &amp; UncutÂ "/>
    <x v="3"/>
  </r>
  <r>
    <s v="South Park: Bigger Longer &amp; UncutÂ "/>
    <x v="10"/>
  </r>
  <r>
    <s v="Death at a FuneralÂ "/>
    <x v="8"/>
  </r>
  <r>
    <s v="Teenage Mutant Ninja Turtles IIIÂ "/>
    <x v="1"/>
  </r>
  <r>
    <s v="Teenage Mutant Ninja Turtles IIIÂ "/>
    <x v="2"/>
  </r>
  <r>
    <s v="Teenage Mutant Ninja Turtles IIIÂ "/>
    <x v="8"/>
  </r>
  <r>
    <s v="Teenage Mutant Ninja Turtles IIIÂ "/>
    <x v="9"/>
  </r>
  <r>
    <s v="Teenage Mutant Ninja Turtles IIIÂ "/>
    <x v="3"/>
  </r>
  <r>
    <s v="Teenage Mutant Ninja Turtles IIIÂ "/>
    <x v="4"/>
  </r>
  <r>
    <s v="HardballÂ "/>
    <x v="13"/>
  </r>
  <r>
    <s v="HardballÂ "/>
    <x v="15"/>
  </r>
  <r>
    <s v="Silver Linings PlaybookÂ "/>
    <x v="8"/>
  </r>
  <r>
    <s v="Silver Linings PlaybookÂ "/>
    <x v="13"/>
  </r>
  <r>
    <s v="Silver Linings PlaybookÂ "/>
    <x v="6"/>
  </r>
  <r>
    <s v="Freedom WritersÂ "/>
    <x v="19"/>
  </r>
  <r>
    <s v="Freedom WritersÂ "/>
    <x v="16"/>
  </r>
  <r>
    <s v="Freedom WritersÂ "/>
    <x v="13"/>
  </r>
  <r>
    <s v="The TransporterÂ "/>
    <x v="1"/>
  </r>
  <r>
    <s v="The TransporterÂ "/>
    <x v="16"/>
  </r>
  <r>
    <s v="The TransporterÂ "/>
    <x v="5"/>
  </r>
  <r>
    <s v="Never Back DownÂ "/>
    <x v="1"/>
  </r>
  <r>
    <s v="Never Back DownÂ "/>
    <x v="13"/>
  </r>
  <r>
    <s v="Never Back DownÂ "/>
    <x v="15"/>
  </r>
  <r>
    <s v="The Rage: Carrie 2Â "/>
    <x v="17"/>
  </r>
  <r>
    <s v="The Rage: Carrie 2Â "/>
    <x v="4"/>
  </r>
  <r>
    <s v="The Rage: Carrie 2Â "/>
    <x v="5"/>
  </r>
  <r>
    <s v="Away We GoÂ "/>
    <x v="8"/>
  </r>
  <r>
    <s v="Away We GoÂ "/>
    <x v="13"/>
  </r>
  <r>
    <s v="Away We GoÂ "/>
    <x v="6"/>
  </r>
  <r>
    <s v="Swing VoteÂ "/>
    <x v="8"/>
  </r>
  <r>
    <s v="Swing VoteÂ "/>
    <x v="13"/>
  </r>
  <r>
    <s v="Moonlight MileÂ "/>
    <x v="13"/>
  </r>
  <r>
    <s v="Moonlight MileÂ "/>
    <x v="6"/>
  </r>
  <r>
    <s v="Tinker Tailor Soldier SpyÂ "/>
    <x v="13"/>
  </r>
  <r>
    <s v="Tinker Tailor Soldier SpyÂ "/>
    <x v="11"/>
  </r>
  <r>
    <s v="Tinker Tailor Soldier SpyÂ "/>
    <x v="5"/>
  </r>
  <r>
    <s v="MollyÂ "/>
    <x v="8"/>
  </r>
  <r>
    <s v="MollyÂ "/>
    <x v="13"/>
  </r>
  <r>
    <s v="MollyÂ "/>
    <x v="6"/>
  </r>
  <r>
    <s v="The BeaverÂ "/>
    <x v="13"/>
  </r>
  <r>
    <s v="The Best Little Whorehouse in TexasÂ "/>
    <x v="8"/>
  </r>
  <r>
    <s v="The Best Little Whorehouse in TexasÂ "/>
    <x v="10"/>
  </r>
  <r>
    <s v="eXistenZÂ "/>
    <x v="17"/>
  </r>
  <r>
    <s v="eXistenZÂ "/>
    <x v="4"/>
  </r>
  <r>
    <s v="eXistenZÂ "/>
    <x v="5"/>
  </r>
  <r>
    <s v="Raiders of the Lost ArkÂ "/>
    <x v="1"/>
  </r>
  <r>
    <s v="Raiders of the Lost ArkÂ "/>
    <x v="2"/>
  </r>
  <r>
    <s v="Home Alone 2: Lost in New YorkÂ "/>
    <x v="2"/>
  </r>
  <r>
    <s v="Home Alone 2: Lost in New YorkÂ "/>
    <x v="8"/>
  </r>
  <r>
    <s v="Home Alone 2: Lost in New YorkÂ "/>
    <x v="9"/>
  </r>
  <r>
    <s v="Close Encounters of the Third KindÂ "/>
    <x v="13"/>
  </r>
  <r>
    <s v="Close Encounters of the Third KindÂ "/>
    <x v="4"/>
  </r>
  <r>
    <s v="PulseÂ "/>
    <x v="13"/>
  </r>
  <r>
    <s v="PulseÂ "/>
    <x v="17"/>
  </r>
  <r>
    <s v="PulseÂ "/>
    <x v="4"/>
  </r>
  <r>
    <s v="PulseÂ "/>
    <x v="5"/>
  </r>
  <r>
    <s v="Beverly Hills Cop IIÂ "/>
    <x v="1"/>
  </r>
  <r>
    <s v="Beverly Hills Cop IIÂ "/>
    <x v="8"/>
  </r>
  <r>
    <s v="Beverly Hills Cop IIÂ "/>
    <x v="16"/>
  </r>
  <r>
    <s v="Beverly Hills Cop IIÂ "/>
    <x v="5"/>
  </r>
  <r>
    <s v="Bringing Down the HouseÂ "/>
    <x v="8"/>
  </r>
  <r>
    <s v="The Silence of the LambsÂ "/>
    <x v="16"/>
  </r>
  <r>
    <s v="The Silence of the LambsÂ "/>
    <x v="13"/>
  </r>
  <r>
    <s v="The Silence of the LambsÂ "/>
    <x v="17"/>
  </r>
  <r>
    <s v="The Silence of the LambsÂ "/>
    <x v="5"/>
  </r>
  <r>
    <s v="Wayne's WorldÂ "/>
    <x v="8"/>
  </r>
  <r>
    <s v="Wayne's WorldÂ "/>
    <x v="20"/>
  </r>
  <r>
    <s v="Jackass 3DÂ "/>
    <x v="1"/>
  </r>
  <r>
    <s v="Jackass 3DÂ "/>
    <x v="8"/>
  </r>
  <r>
    <s v="Jackass 3DÂ "/>
    <x v="21"/>
  </r>
  <r>
    <s v="Jaws 2Â "/>
    <x v="2"/>
  </r>
  <r>
    <s v="Jaws 2Â "/>
    <x v="17"/>
  </r>
  <r>
    <s v="Jaws 2Â "/>
    <x v="5"/>
  </r>
  <r>
    <s v="Beverly Hills ChihuahuaÂ "/>
    <x v="2"/>
  </r>
  <r>
    <s v="Beverly Hills ChihuahuaÂ "/>
    <x v="8"/>
  </r>
  <r>
    <s v="Beverly Hills ChihuahuaÂ "/>
    <x v="13"/>
  </r>
  <r>
    <s v="Beverly Hills ChihuahuaÂ "/>
    <x v="9"/>
  </r>
  <r>
    <s v="Beverly Hills ChihuahuaÂ "/>
    <x v="6"/>
  </r>
  <r>
    <s v="The ConjuringÂ "/>
    <x v="17"/>
  </r>
  <r>
    <s v="The ConjuringÂ "/>
    <x v="11"/>
  </r>
  <r>
    <s v="The ConjuringÂ "/>
    <x v="5"/>
  </r>
  <r>
    <s v="Are We There Yet?Â "/>
    <x v="2"/>
  </r>
  <r>
    <s v="Are We There Yet?Â "/>
    <x v="8"/>
  </r>
  <r>
    <s v="Are We There Yet?Â "/>
    <x v="9"/>
  </r>
  <r>
    <s v="Are We There Yet?Â "/>
    <x v="6"/>
  </r>
  <r>
    <s v="TammyÂ "/>
    <x v="8"/>
  </r>
  <r>
    <s v="School of RockÂ "/>
    <x v="8"/>
  </r>
  <r>
    <s v="School of RockÂ "/>
    <x v="20"/>
  </r>
  <r>
    <s v="Mortal KombatÂ "/>
    <x v="1"/>
  </r>
  <r>
    <s v="Mortal KombatÂ "/>
    <x v="2"/>
  </r>
  <r>
    <s v="Mortal KombatÂ "/>
    <x v="3"/>
  </r>
  <r>
    <s v="Mortal KombatÂ "/>
    <x v="4"/>
  </r>
  <r>
    <s v="Mortal KombatÂ "/>
    <x v="5"/>
  </r>
  <r>
    <s v="White ChicksÂ "/>
    <x v="8"/>
  </r>
  <r>
    <s v="White ChicksÂ "/>
    <x v="16"/>
  </r>
  <r>
    <s v="The DescendantsÂ "/>
    <x v="8"/>
  </r>
  <r>
    <s v="The DescendantsÂ "/>
    <x v="13"/>
  </r>
  <r>
    <s v="HolesÂ "/>
    <x v="2"/>
  </r>
  <r>
    <s v="HolesÂ "/>
    <x v="8"/>
  </r>
  <r>
    <s v="HolesÂ "/>
    <x v="13"/>
  </r>
  <r>
    <s v="HolesÂ "/>
    <x v="9"/>
  </r>
  <r>
    <s v="HolesÂ "/>
    <x v="11"/>
  </r>
  <r>
    <s v="The Last SongÂ "/>
    <x v="13"/>
  </r>
  <r>
    <s v="The Last SongÂ "/>
    <x v="9"/>
  </r>
  <r>
    <s v="The Last SongÂ "/>
    <x v="20"/>
  </r>
  <r>
    <s v="The Last SongÂ "/>
    <x v="6"/>
  </r>
  <r>
    <s v="12 Years a SlaveÂ "/>
    <x v="19"/>
  </r>
  <r>
    <s v="12 Years a SlaveÂ "/>
    <x v="13"/>
  </r>
  <r>
    <s v="12 Years a SlaveÂ "/>
    <x v="14"/>
  </r>
  <r>
    <s v="DrumlineÂ "/>
    <x v="8"/>
  </r>
  <r>
    <s v="DrumlineÂ "/>
    <x v="13"/>
  </r>
  <r>
    <s v="DrumlineÂ "/>
    <x v="20"/>
  </r>
  <r>
    <s v="DrumlineÂ "/>
    <x v="6"/>
  </r>
  <r>
    <s v="Why Did I Get Married Too?Â "/>
    <x v="8"/>
  </r>
  <r>
    <s v="Why Did I Get Married Too?Â "/>
    <x v="13"/>
  </r>
  <r>
    <s v="Why Did I Get Married Too?Â "/>
    <x v="6"/>
  </r>
  <r>
    <s v="Edward ScissorhandsÂ "/>
    <x v="3"/>
  </r>
  <r>
    <s v="Edward ScissorhandsÂ "/>
    <x v="6"/>
  </r>
  <r>
    <s v="Me Before YouÂ "/>
    <x v="13"/>
  </r>
  <r>
    <s v="Me Before YouÂ "/>
    <x v="6"/>
  </r>
  <r>
    <s v="Madea's Witness ProtectionÂ "/>
    <x v="8"/>
  </r>
  <r>
    <s v="Madea's Witness ProtectionÂ "/>
    <x v="16"/>
  </r>
  <r>
    <s v="Madea's Witness ProtectionÂ "/>
    <x v="13"/>
  </r>
  <r>
    <s v="Bad MomsÂ "/>
    <x v="8"/>
  </r>
  <r>
    <s v="Date MovieÂ "/>
    <x v="8"/>
  </r>
  <r>
    <s v="Date MovieÂ "/>
    <x v="6"/>
  </r>
  <r>
    <s v="Return to Never LandÂ "/>
    <x v="2"/>
  </r>
  <r>
    <s v="Return to Never LandÂ "/>
    <x v="7"/>
  </r>
  <r>
    <s v="Return to Never LandÂ "/>
    <x v="9"/>
  </r>
  <r>
    <s v="Return to Never LandÂ "/>
    <x v="3"/>
  </r>
  <r>
    <s v="SelmaÂ "/>
    <x v="19"/>
  </r>
  <r>
    <s v="SelmaÂ "/>
    <x v="13"/>
  </r>
  <r>
    <s v="SelmaÂ "/>
    <x v="14"/>
  </r>
  <r>
    <s v="The Jungle Book 2Â "/>
    <x v="2"/>
  </r>
  <r>
    <s v="The Jungle Book 2Â "/>
    <x v="7"/>
  </r>
  <r>
    <s v="The Jungle Book 2Â "/>
    <x v="9"/>
  </r>
  <r>
    <s v="The Jungle Book 2Â "/>
    <x v="10"/>
  </r>
  <r>
    <s v="BoogeymanÂ "/>
    <x v="13"/>
  </r>
  <r>
    <s v="BoogeymanÂ "/>
    <x v="17"/>
  </r>
  <r>
    <s v="BoogeymanÂ "/>
    <x v="11"/>
  </r>
  <r>
    <s v="BoogeymanÂ "/>
    <x v="5"/>
  </r>
  <r>
    <s v="PremonitionÂ "/>
    <x v="13"/>
  </r>
  <r>
    <s v="PremonitionÂ "/>
    <x v="11"/>
  </r>
  <r>
    <s v="PremonitionÂ "/>
    <x v="5"/>
  </r>
  <r>
    <s v="The Tigger MovieÂ "/>
    <x v="7"/>
  </r>
  <r>
    <s v="The Tigger MovieÂ "/>
    <x v="8"/>
  </r>
  <r>
    <s v="The Tigger MovieÂ "/>
    <x v="13"/>
  </r>
  <r>
    <s v="The Tigger MovieÂ "/>
    <x v="9"/>
  </r>
  <r>
    <s v="The Tigger MovieÂ "/>
    <x v="10"/>
  </r>
  <r>
    <s v="MaxÂ "/>
    <x v="2"/>
  </r>
  <r>
    <s v="MaxÂ "/>
    <x v="9"/>
  </r>
  <r>
    <s v="Epic MovieÂ "/>
    <x v="2"/>
  </r>
  <r>
    <s v="Epic MovieÂ "/>
    <x v="8"/>
  </r>
  <r>
    <s v="SpotlightÂ "/>
    <x v="19"/>
  </r>
  <r>
    <s v="SpotlightÂ "/>
    <x v="16"/>
  </r>
  <r>
    <s v="SpotlightÂ "/>
    <x v="13"/>
  </r>
  <r>
    <s v="SpotlightÂ "/>
    <x v="14"/>
  </r>
  <r>
    <s v="Lakeview TerraceÂ "/>
    <x v="16"/>
  </r>
  <r>
    <s v="Lakeview TerraceÂ "/>
    <x v="13"/>
  </r>
  <r>
    <s v="Lakeview TerraceÂ "/>
    <x v="5"/>
  </r>
  <r>
    <s v="The Grudge 2Â "/>
    <x v="17"/>
  </r>
  <r>
    <s v="The Grudge 2Â "/>
    <x v="5"/>
  </r>
  <r>
    <s v="How Stella Got Her Groove BackÂ "/>
    <x v="8"/>
  </r>
  <r>
    <s v="How Stella Got Her Groove BackÂ "/>
    <x v="13"/>
  </r>
  <r>
    <s v="How Stella Got Her Groove BackÂ "/>
    <x v="6"/>
  </r>
  <r>
    <s v="Bill &amp; Ted's Bogus JourneyÂ "/>
    <x v="2"/>
  </r>
  <r>
    <s v="Bill &amp; Ted's Bogus JourneyÂ "/>
    <x v="8"/>
  </r>
  <r>
    <s v="Bill &amp; Ted's Bogus JourneyÂ "/>
    <x v="3"/>
  </r>
  <r>
    <s v="Bill &amp; Ted's Bogus JourneyÂ "/>
    <x v="20"/>
  </r>
  <r>
    <s v="Bill &amp; Ted's Bogus JourneyÂ "/>
    <x v="4"/>
  </r>
  <r>
    <s v="Man of the YearÂ "/>
    <x v="8"/>
  </r>
  <r>
    <s v="Man of the YearÂ "/>
    <x v="13"/>
  </r>
  <r>
    <s v="Man of the YearÂ "/>
    <x v="6"/>
  </r>
  <r>
    <s v="Man of the YearÂ "/>
    <x v="5"/>
  </r>
  <r>
    <s v="The AmericanÂ "/>
    <x v="16"/>
  </r>
  <r>
    <s v="The AmericanÂ "/>
    <x v="13"/>
  </r>
  <r>
    <s v="The AmericanÂ "/>
    <x v="5"/>
  </r>
  <r>
    <s v="SelenaÂ "/>
    <x v="19"/>
  </r>
  <r>
    <s v="SelenaÂ "/>
    <x v="13"/>
  </r>
  <r>
    <s v="SelenaÂ "/>
    <x v="20"/>
  </r>
  <r>
    <s v="Vampires SuckÂ "/>
    <x v="8"/>
  </r>
  <r>
    <s v="BabelÂ "/>
    <x v="13"/>
  </r>
  <r>
    <s v="This Is Where I Leave YouÂ "/>
    <x v="8"/>
  </r>
  <r>
    <s v="This Is Where I Leave YouÂ "/>
    <x v="13"/>
  </r>
  <r>
    <s v="DoubtÂ "/>
    <x v="13"/>
  </r>
  <r>
    <s v="DoubtÂ "/>
    <x v="11"/>
  </r>
  <r>
    <s v="Team America: World PoliceÂ "/>
    <x v="1"/>
  </r>
  <r>
    <s v="Team America: World PoliceÂ "/>
    <x v="8"/>
  </r>
  <r>
    <s v="Texas Chainsaw 3DÂ "/>
    <x v="17"/>
  </r>
  <r>
    <s v="Texas Chainsaw 3DÂ "/>
    <x v="5"/>
  </r>
  <r>
    <s v="CopycatÂ "/>
    <x v="16"/>
  </r>
  <r>
    <s v="CopycatÂ "/>
    <x v="13"/>
  </r>
  <r>
    <s v="CopycatÂ "/>
    <x v="11"/>
  </r>
  <r>
    <s v="CopycatÂ "/>
    <x v="5"/>
  </r>
  <r>
    <s v="Scary Movie 5Â "/>
    <x v="8"/>
  </r>
  <r>
    <s v="MilkÂ "/>
    <x v="19"/>
  </r>
  <r>
    <s v="MilkÂ "/>
    <x v="13"/>
  </r>
  <r>
    <s v="MilkÂ "/>
    <x v="14"/>
  </r>
  <r>
    <s v="RisenÂ "/>
    <x v="1"/>
  </r>
  <r>
    <s v="RisenÂ "/>
    <x v="2"/>
  </r>
  <r>
    <s v="RisenÂ "/>
    <x v="13"/>
  </r>
  <r>
    <s v="RisenÂ "/>
    <x v="11"/>
  </r>
  <r>
    <s v="Ghost ShipÂ "/>
    <x v="17"/>
  </r>
  <r>
    <s v="A Very Harold &amp; Kumar 3D ChristmasÂ "/>
    <x v="2"/>
  </r>
  <r>
    <s v="A Very Harold &amp; Kumar 3D ChristmasÂ "/>
    <x v="8"/>
  </r>
  <r>
    <s v="Wild ThingsÂ "/>
    <x v="16"/>
  </r>
  <r>
    <s v="Wild ThingsÂ "/>
    <x v="13"/>
  </r>
  <r>
    <s v="Wild ThingsÂ "/>
    <x v="11"/>
  </r>
  <r>
    <s v="Wild ThingsÂ "/>
    <x v="5"/>
  </r>
  <r>
    <s v="The DebtÂ "/>
    <x v="13"/>
  </r>
  <r>
    <s v="The DebtÂ "/>
    <x v="5"/>
  </r>
  <r>
    <s v="High FidelityÂ "/>
    <x v="8"/>
  </r>
  <r>
    <s v="High FidelityÂ "/>
    <x v="13"/>
  </r>
  <r>
    <s v="High FidelityÂ "/>
    <x v="20"/>
  </r>
  <r>
    <s v="High FidelityÂ "/>
    <x v="6"/>
  </r>
  <r>
    <s v="One Missed CallÂ "/>
    <x v="17"/>
  </r>
  <r>
    <s v="One Missed CallÂ "/>
    <x v="11"/>
  </r>
  <r>
    <s v="Eye for an EyeÂ "/>
    <x v="16"/>
  </r>
  <r>
    <s v="Eye for an EyeÂ "/>
    <x v="13"/>
  </r>
  <r>
    <s v="Eye for an EyeÂ "/>
    <x v="5"/>
  </r>
  <r>
    <s v="The Bank JobÂ "/>
    <x v="16"/>
  </r>
  <r>
    <s v="The Bank JobÂ "/>
    <x v="13"/>
  </r>
  <r>
    <s v="The Bank JobÂ "/>
    <x v="6"/>
  </r>
  <r>
    <s v="The Bank JobÂ "/>
    <x v="5"/>
  </r>
  <r>
    <s v="Eternal Sunshine of the Spotless MindÂ "/>
    <x v="13"/>
  </r>
  <r>
    <s v="Eternal Sunshine of the Spotless MindÂ "/>
    <x v="3"/>
  </r>
  <r>
    <s v="Eternal Sunshine of the Spotless MindÂ "/>
    <x v="6"/>
  </r>
  <r>
    <s v="Eternal Sunshine of the Spotless MindÂ "/>
    <x v="4"/>
  </r>
  <r>
    <s v="You AgainÂ "/>
    <x v="8"/>
  </r>
  <r>
    <s v="You AgainÂ "/>
    <x v="9"/>
  </r>
  <r>
    <s v="You AgainÂ "/>
    <x v="6"/>
  </r>
  <r>
    <s v="Street KingsÂ "/>
    <x v="1"/>
  </r>
  <r>
    <s v="Street KingsÂ "/>
    <x v="16"/>
  </r>
  <r>
    <s v="Street KingsÂ "/>
    <x v="13"/>
  </r>
  <r>
    <s v="Street KingsÂ "/>
    <x v="5"/>
  </r>
  <r>
    <s v="The World's EndÂ "/>
    <x v="1"/>
  </r>
  <r>
    <s v="The World's EndÂ "/>
    <x v="8"/>
  </r>
  <r>
    <s v="The World's EndÂ "/>
    <x v="4"/>
  </r>
  <r>
    <s v="Nancy DrewÂ "/>
    <x v="8"/>
  </r>
  <r>
    <s v="Nancy DrewÂ "/>
    <x v="16"/>
  </r>
  <r>
    <s v="Nancy DrewÂ "/>
    <x v="9"/>
  </r>
  <r>
    <s v="Nancy DrewÂ "/>
    <x v="11"/>
  </r>
  <r>
    <s v="Nancy DrewÂ "/>
    <x v="6"/>
  </r>
  <r>
    <s v="Nancy DrewÂ "/>
    <x v="5"/>
  </r>
  <r>
    <s v="DaybreakersÂ "/>
    <x v="1"/>
  </r>
  <r>
    <s v="DaybreakersÂ "/>
    <x v="17"/>
  </r>
  <r>
    <s v="DaybreakersÂ "/>
    <x v="4"/>
  </r>
  <r>
    <s v="DaybreakersÂ "/>
    <x v="5"/>
  </r>
  <r>
    <s v="She's Out of My LeagueÂ "/>
    <x v="8"/>
  </r>
  <r>
    <s v="She's Out of My LeagueÂ "/>
    <x v="6"/>
  </r>
  <r>
    <s v="Monte CarloÂ "/>
    <x v="2"/>
  </r>
  <r>
    <s v="Monte CarloÂ "/>
    <x v="8"/>
  </r>
  <r>
    <s v="Monte CarloÂ "/>
    <x v="9"/>
  </r>
  <r>
    <s v="Monte CarloÂ "/>
    <x v="6"/>
  </r>
  <r>
    <s v="Stay AliveÂ "/>
    <x v="17"/>
  </r>
  <r>
    <s v="Stay AliveÂ "/>
    <x v="5"/>
  </r>
  <r>
    <s v="Quigley Down UnderÂ "/>
    <x v="1"/>
  </r>
  <r>
    <s v="Quigley Down UnderÂ "/>
    <x v="2"/>
  </r>
  <r>
    <s v="Quigley Down UnderÂ "/>
    <x v="13"/>
  </r>
  <r>
    <s v="Quigley Down UnderÂ "/>
    <x v="6"/>
  </r>
  <r>
    <s v="Quigley Down UnderÂ "/>
    <x v="12"/>
  </r>
  <r>
    <s v="Alpha and OmegaÂ "/>
    <x v="2"/>
  </r>
  <r>
    <s v="Alpha and OmegaÂ "/>
    <x v="7"/>
  </r>
  <r>
    <s v="Alpha and OmegaÂ "/>
    <x v="8"/>
  </r>
  <r>
    <s v="Alpha and OmegaÂ "/>
    <x v="9"/>
  </r>
  <r>
    <s v="Alpha and OmegaÂ "/>
    <x v="6"/>
  </r>
  <r>
    <s v="The CovenantÂ "/>
    <x v="1"/>
  </r>
  <r>
    <s v="The CovenantÂ "/>
    <x v="3"/>
  </r>
  <r>
    <s v="The CovenantÂ "/>
    <x v="17"/>
  </r>
  <r>
    <s v="The CovenantÂ "/>
    <x v="5"/>
  </r>
  <r>
    <s v="ShortsÂ "/>
    <x v="8"/>
  </r>
  <r>
    <s v="ShortsÂ "/>
    <x v="9"/>
  </r>
  <r>
    <s v="ShortsÂ "/>
    <x v="3"/>
  </r>
  <r>
    <s v="To Die ForÂ "/>
    <x v="8"/>
  </r>
  <r>
    <s v="To Die ForÂ "/>
    <x v="16"/>
  </r>
  <r>
    <s v="To Die ForÂ "/>
    <x v="13"/>
  </r>
  <r>
    <s v="NerveÂ "/>
    <x v="2"/>
  </r>
  <r>
    <s v="NerveÂ "/>
    <x v="16"/>
  </r>
  <r>
    <s v="NerveÂ "/>
    <x v="11"/>
  </r>
  <r>
    <s v="NerveÂ "/>
    <x v="4"/>
  </r>
  <r>
    <s v="NerveÂ "/>
    <x v="5"/>
  </r>
  <r>
    <s v="VampiresÂ "/>
    <x v="1"/>
  </r>
  <r>
    <s v="VampiresÂ "/>
    <x v="17"/>
  </r>
  <r>
    <s v="VampiresÂ "/>
    <x v="5"/>
  </r>
  <r>
    <s v="PsychoÂ "/>
    <x v="17"/>
  </r>
  <r>
    <s v="PsychoÂ "/>
    <x v="11"/>
  </r>
  <r>
    <s v="PsychoÂ "/>
    <x v="5"/>
  </r>
  <r>
    <s v="My Best Friend's GirlÂ "/>
    <x v="8"/>
  </r>
  <r>
    <s v="My Best Friend's GirlÂ "/>
    <x v="6"/>
  </r>
  <r>
    <s v="Endless LoveÂ "/>
    <x v="13"/>
  </r>
  <r>
    <s v="Endless LoveÂ "/>
    <x v="6"/>
  </r>
  <r>
    <s v="Georgia RuleÂ "/>
    <x v="8"/>
  </r>
  <r>
    <s v="Georgia RuleÂ "/>
    <x v="13"/>
  </r>
  <r>
    <s v="Under the RainbowÂ "/>
    <x v="8"/>
  </r>
  <r>
    <s v="Simon BirchÂ "/>
    <x v="8"/>
  </r>
  <r>
    <s v="Simon BirchÂ "/>
    <x v="13"/>
  </r>
  <r>
    <s v="Simon BirchÂ "/>
    <x v="9"/>
  </r>
  <r>
    <s v="Reign Over MeÂ "/>
    <x v="13"/>
  </r>
  <r>
    <s v="Into the WildÂ "/>
    <x v="2"/>
  </r>
  <r>
    <s v="Into the WildÂ "/>
    <x v="19"/>
  </r>
  <r>
    <s v="Into the WildÂ "/>
    <x v="13"/>
  </r>
  <r>
    <s v="School for ScoundrelsÂ "/>
    <x v="8"/>
  </r>
  <r>
    <s v="Silent Hill: Revelation 3DÂ "/>
    <x v="2"/>
  </r>
  <r>
    <s v="Silent Hill: Revelation 3DÂ "/>
    <x v="13"/>
  </r>
  <r>
    <s v="Silent Hill: Revelation 3DÂ "/>
    <x v="17"/>
  </r>
  <r>
    <s v="Silent Hill: Revelation 3DÂ "/>
    <x v="11"/>
  </r>
  <r>
    <s v="Silent Hill: Revelation 3DÂ "/>
    <x v="5"/>
  </r>
  <r>
    <s v="From Dusk Till DawnÂ "/>
    <x v="16"/>
  </r>
  <r>
    <s v="From Dusk Till DawnÂ "/>
    <x v="3"/>
  </r>
  <r>
    <s v="From Dusk Till DawnÂ "/>
    <x v="17"/>
  </r>
  <r>
    <s v="Pooh's Heffalump MovieÂ "/>
    <x v="7"/>
  </r>
  <r>
    <s v="Pooh's Heffalump MovieÂ "/>
    <x v="9"/>
  </r>
  <r>
    <s v="Pooh's Heffalump MovieÂ "/>
    <x v="3"/>
  </r>
  <r>
    <s v="Pooh's Heffalump MovieÂ "/>
    <x v="11"/>
  </r>
  <r>
    <s v="Home for the HolidaysÂ "/>
    <x v="8"/>
  </r>
  <r>
    <s v="Home for the HolidaysÂ "/>
    <x v="13"/>
  </r>
  <r>
    <s v="Home for the HolidaysÂ "/>
    <x v="6"/>
  </r>
  <r>
    <s v="Kung Fu HustleÂ "/>
    <x v="1"/>
  </r>
  <r>
    <s v="Kung Fu HustleÂ "/>
    <x v="8"/>
  </r>
  <r>
    <s v="Kung Fu HustleÂ "/>
    <x v="16"/>
  </r>
  <r>
    <s v="Kung Fu HustleÂ "/>
    <x v="3"/>
  </r>
  <r>
    <s v="The Country BearsÂ "/>
    <x v="8"/>
  </r>
  <r>
    <s v="The Country BearsÂ "/>
    <x v="9"/>
  </r>
  <r>
    <s v="The Country BearsÂ "/>
    <x v="20"/>
  </r>
  <r>
    <s v="The Country BearsÂ "/>
    <x v="10"/>
  </r>
  <r>
    <s v="The Kite RunnerÂ "/>
    <x v="13"/>
  </r>
  <r>
    <s v="21 GramsÂ "/>
    <x v="13"/>
  </r>
  <r>
    <s v="PaparazziÂ "/>
    <x v="1"/>
  </r>
  <r>
    <s v="PaparazziÂ "/>
    <x v="16"/>
  </r>
  <r>
    <s v="PaparazziÂ "/>
    <x v="13"/>
  </r>
  <r>
    <s v="PaparazziÂ "/>
    <x v="5"/>
  </r>
  <r>
    <s v="A Guy ThingÂ "/>
    <x v="8"/>
  </r>
  <r>
    <s v="A Guy ThingÂ "/>
    <x v="6"/>
  </r>
  <r>
    <s v="LoserÂ "/>
    <x v="8"/>
  </r>
  <r>
    <s v="LoserÂ "/>
    <x v="6"/>
  </r>
  <r>
    <s v="The Greatest Story Ever ToldÂ "/>
    <x v="19"/>
  </r>
  <r>
    <s v="The Greatest Story Ever ToldÂ "/>
    <x v="13"/>
  </r>
  <r>
    <s v="The Greatest Story Ever ToldÂ "/>
    <x v="14"/>
  </r>
  <r>
    <s v="Disaster MovieÂ "/>
    <x v="8"/>
  </r>
  <r>
    <s v="ArmoredÂ "/>
    <x v="1"/>
  </r>
  <r>
    <s v="ArmoredÂ "/>
    <x v="16"/>
  </r>
  <r>
    <s v="ArmoredÂ "/>
    <x v="5"/>
  </r>
  <r>
    <s v="The Man Who Knew Too LittleÂ "/>
    <x v="1"/>
  </r>
  <r>
    <s v="The Man Who Knew Too LittleÂ "/>
    <x v="8"/>
  </r>
  <r>
    <s v="The Man Who Knew Too LittleÂ "/>
    <x v="16"/>
  </r>
  <r>
    <s v="The Man Who Knew Too LittleÂ "/>
    <x v="5"/>
  </r>
  <r>
    <s v="What's Your Number?Â "/>
    <x v="8"/>
  </r>
  <r>
    <s v="What's Your Number?Â "/>
    <x v="6"/>
  </r>
  <r>
    <s v="LockoutÂ "/>
    <x v="1"/>
  </r>
  <r>
    <s v="LockoutÂ "/>
    <x v="2"/>
  </r>
  <r>
    <s v="LockoutÂ "/>
    <x v="4"/>
  </r>
  <r>
    <s v="LockoutÂ "/>
    <x v="5"/>
  </r>
  <r>
    <s v="EnvyÂ "/>
    <x v="8"/>
  </r>
  <r>
    <s v="Crank: High VoltageÂ "/>
    <x v="1"/>
  </r>
  <r>
    <s v="Crank: High VoltageÂ "/>
    <x v="16"/>
  </r>
  <r>
    <s v="Crank: High VoltageÂ "/>
    <x v="4"/>
  </r>
  <r>
    <s v="Crank: High VoltageÂ "/>
    <x v="5"/>
  </r>
  <r>
    <s v="Bullets Over BroadwayÂ "/>
    <x v="8"/>
  </r>
  <r>
    <s v="Bullets Over BroadwayÂ "/>
    <x v="16"/>
  </r>
  <r>
    <s v="One Night with the KingÂ "/>
    <x v="19"/>
  </r>
  <r>
    <s v="One Night with the KingÂ "/>
    <x v="13"/>
  </r>
  <r>
    <s v="One Night with the KingÂ "/>
    <x v="14"/>
  </r>
  <r>
    <s v="The Quiet AmericanÂ "/>
    <x v="13"/>
  </r>
  <r>
    <s v="The Quiet AmericanÂ "/>
    <x v="11"/>
  </r>
  <r>
    <s v="The Quiet AmericanÂ "/>
    <x v="6"/>
  </r>
  <r>
    <s v="The Quiet AmericanÂ "/>
    <x v="5"/>
  </r>
  <r>
    <s v="The Quiet AmericanÂ "/>
    <x v="18"/>
  </r>
  <r>
    <s v="The Weather ManÂ "/>
    <x v="8"/>
  </r>
  <r>
    <s v="The Weather ManÂ "/>
    <x v="13"/>
  </r>
  <r>
    <s v="UndisputedÂ "/>
    <x v="1"/>
  </r>
  <r>
    <s v="UndisputedÂ "/>
    <x v="16"/>
  </r>
  <r>
    <s v="UndisputedÂ "/>
    <x v="13"/>
  </r>
  <r>
    <s v="UndisputedÂ "/>
    <x v="15"/>
  </r>
  <r>
    <s v="Ghost TownÂ "/>
    <x v="8"/>
  </r>
  <r>
    <s v="Ghost TownÂ "/>
    <x v="13"/>
  </r>
  <r>
    <s v="Ghost TownÂ "/>
    <x v="3"/>
  </r>
  <r>
    <s v="Ghost TownÂ "/>
    <x v="6"/>
  </r>
  <r>
    <s v="12 RoundsÂ "/>
    <x v="1"/>
  </r>
  <r>
    <s v="12 RoundsÂ "/>
    <x v="16"/>
  </r>
  <r>
    <s v="12 RoundsÂ "/>
    <x v="5"/>
  </r>
  <r>
    <s v="Let Me InÂ "/>
    <x v="13"/>
  </r>
  <r>
    <s v="Let Me InÂ "/>
    <x v="3"/>
  </r>
  <r>
    <s v="Let Me InÂ "/>
    <x v="17"/>
  </r>
  <r>
    <s v="Let Me InÂ "/>
    <x v="11"/>
  </r>
  <r>
    <s v="3 Ninjas Kick BackÂ "/>
    <x v="1"/>
  </r>
  <r>
    <s v="3 Ninjas Kick BackÂ "/>
    <x v="8"/>
  </r>
  <r>
    <s v="3 Ninjas Kick BackÂ "/>
    <x v="9"/>
  </r>
  <r>
    <s v="Be Kind RewindÂ "/>
    <x v="8"/>
  </r>
  <r>
    <s v="Mrs Henderson PresentsÂ "/>
    <x v="8"/>
  </r>
  <r>
    <s v="Mrs Henderson PresentsÂ "/>
    <x v="13"/>
  </r>
  <r>
    <s v="Mrs Henderson PresentsÂ "/>
    <x v="20"/>
  </r>
  <r>
    <s v="Mrs Henderson PresentsÂ "/>
    <x v="18"/>
  </r>
  <r>
    <s v="Triple 9Â "/>
    <x v="1"/>
  </r>
  <r>
    <s v="Triple 9Â "/>
    <x v="16"/>
  </r>
  <r>
    <s v="Triple 9Â "/>
    <x v="13"/>
  </r>
  <r>
    <s v="Triple 9Â "/>
    <x v="5"/>
  </r>
  <r>
    <s v="Deconstructing HarryÂ "/>
    <x v="8"/>
  </r>
  <r>
    <s v="Three to TangoÂ "/>
    <x v="8"/>
  </r>
  <r>
    <s v="Three to TangoÂ "/>
    <x v="6"/>
  </r>
  <r>
    <s v="BurntÂ "/>
    <x v="8"/>
  </r>
  <r>
    <s v="BurntÂ "/>
    <x v="13"/>
  </r>
  <r>
    <s v="We're No AngelsÂ "/>
    <x v="8"/>
  </r>
  <r>
    <s v="We're No AngelsÂ "/>
    <x v="16"/>
  </r>
  <r>
    <s v="Everyone Says I Love YouÂ "/>
    <x v="8"/>
  </r>
  <r>
    <s v="Everyone Says I Love YouÂ "/>
    <x v="10"/>
  </r>
  <r>
    <s v="Everyone Says I Love YouÂ "/>
    <x v="6"/>
  </r>
  <r>
    <s v="Death SentenceÂ "/>
    <x v="1"/>
  </r>
  <r>
    <s v="Death SentenceÂ "/>
    <x v="16"/>
  </r>
  <r>
    <s v="Death SentenceÂ "/>
    <x v="5"/>
  </r>
  <r>
    <s v="Everybody's FineÂ "/>
    <x v="2"/>
  </r>
  <r>
    <s v="Everybody's FineÂ "/>
    <x v="13"/>
  </r>
  <r>
    <s v="Superbabies: Baby Geniuses 2Â "/>
    <x v="8"/>
  </r>
  <r>
    <s v="Superbabies: Baby Geniuses 2Â "/>
    <x v="9"/>
  </r>
  <r>
    <s v="Superbabies: Baby Geniuses 2Â "/>
    <x v="4"/>
  </r>
  <r>
    <s v="The ManÂ "/>
    <x v="1"/>
  </r>
  <r>
    <s v="The ManÂ "/>
    <x v="8"/>
  </r>
  <r>
    <s v="The ManÂ "/>
    <x v="16"/>
  </r>
  <r>
    <s v="Code Name: The CleanerÂ "/>
    <x v="1"/>
  </r>
  <r>
    <s v="Code Name: The CleanerÂ "/>
    <x v="8"/>
  </r>
  <r>
    <s v="Code Name: The CleanerÂ "/>
    <x v="16"/>
  </r>
  <r>
    <s v="Connie and CarlaÂ "/>
    <x v="8"/>
  </r>
  <r>
    <s v="Connie and CarlaÂ "/>
    <x v="16"/>
  </r>
  <r>
    <s v="Connie and CarlaÂ "/>
    <x v="20"/>
  </r>
  <r>
    <s v="Inherent ViceÂ "/>
    <x v="8"/>
  </r>
  <r>
    <s v="Inherent ViceÂ "/>
    <x v="16"/>
  </r>
  <r>
    <s v="Inherent ViceÂ "/>
    <x v="13"/>
  </r>
  <r>
    <s v="Inherent ViceÂ "/>
    <x v="11"/>
  </r>
  <r>
    <s v="Inherent ViceÂ "/>
    <x v="6"/>
  </r>
  <r>
    <s v="DoogalÂ "/>
    <x v="2"/>
  </r>
  <r>
    <s v="DoogalÂ "/>
    <x v="7"/>
  </r>
  <r>
    <s v="DoogalÂ "/>
    <x v="8"/>
  </r>
  <r>
    <s v="DoogalÂ "/>
    <x v="9"/>
  </r>
  <r>
    <s v="DoogalÂ "/>
    <x v="3"/>
  </r>
  <r>
    <s v="Battle of the YearÂ "/>
    <x v="13"/>
  </r>
  <r>
    <s v="Battle of the YearÂ "/>
    <x v="20"/>
  </r>
  <r>
    <s v="An American CarolÂ "/>
    <x v="8"/>
  </r>
  <r>
    <s v="An American CarolÂ "/>
    <x v="3"/>
  </r>
  <r>
    <s v="Machete KillsÂ "/>
    <x v="1"/>
  </r>
  <r>
    <s v="Machete KillsÂ "/>
    <x v="8"/>
  </r>
  <r>
    <s v="Machete KillsÂ "/>
    <x v="16"/>
  </r>
  <r>
    <s v="Machete KillsÂ "/>
    <x v="5"/>
  </r>
  <r>
    <s v="WillardÂ "/>
    <x v="13"/>
  </r>
  <r>
    <s v="WillardÂ "/>
    <x v="17"/>
  </r>
  <r>
    <s v="WillardÂ "/>
    <x v="4"/>
  </r>
  <r>
    <s v="WillardÂ "/>
    <x v="5"/>
  </r>
  <r>
    <s v="Strange WildernessÂ "/>
    <x v="2"/>
  </r>
  <r>
    <s v="Strange WildernessÂ "/>
    <x v="8"/>
  </r>
  <r>
    <s v="Topsy-TurvyÂ "/>
    <x v="19"/>
  </r>
  <r>
    <s v="Topsy-TurvyÂ "/>
    <x v="8"/>
  </r>
  <r>
    <s v="Topsy-TurvyÂ "/>
    <x v="13"/>
  </r>
  <r>
    <s v="Topsy-TurvyÂ "/>
    <x v="14"/>
  </r>
  <r>
    <s v="Topsy-TurvyÂ "/>
    <x v="20"/>
  </r>
  <r>
    <s v="Topsy-TurvyÂ "/>
    <x v="10"/>
  </r>
  <r>
    <s v="Little BoyÂ "/>
    <x v="13"/>
  </r>
  <r>
    <s v="Little BoyÂ "/>
    <x v="18"/>
  </r>
  <r>
    <s v="A Dangerous MethodÂ "/>
    <x v="19"/>
  </r>
  <r>
    <s v="A Dangerous MethodÂ "/>
    <x v="13"/>
  </r>
  <r>
    <s v="A Dangerous MethodÂ "/>
    <x v="5"/>
  </r>
  <r>
    <s v="A Scanner DarklyÂ "/>
    <x v="7"/>
  </r>
  <r>
    <s v="A Scanner DarklyÂ "/>
    <x v="13"/>
  </r>
  <r>
    <s v="A Scanner DarklyÂ "/>
    <x v="11"/>
  </r>
  <r>
    <s v="A Scanner DarklyÂ "/>
    <x v="4"/>
  </r>
  <r>
    <s v="A Scanner DarklyÂ "/>
    <x v="5"/>
  </r>
  <r>
    <s v="Chasing MavericksÂ "/>
    <x v="19"/>
  </r>
  <r>
    <s v="Chasing MavericksÂ "/>
    <x v="13"/>
  </r>
  <r>
    <s v="Chasing MavericksÂ "/>
    <x v="15"/>
  </r>
  <r>
    <s v="Alone in the DarkÂ "/>
    <x v="17"/>
  </r>
  <r>
    <s v="Alone in the DarkÂ "/>
    <x v="4"/>
  </r>
  <r>
    <s v="BandslamÂ "/>
    <x v="8"/>
  </r>
  <r>
    <s v="BandslamÂ "/>
    <x v="13"/>
  </r>
  <r>
    <s v="BandslamÂ "/>
    <x v="9"/>
  </r>
  <r>
    <s v="BandslamÂ "/>
    <x v="20"/>
  </r>
  <r>
    <s v="BandslamÂ "/>
    <x v="6"/>
  </r>
  <r>
    <s v="BirthÂ "/>
    <x v="13"/>
  </r>
  <r>
    <s v="BirthÂ "/>
    <x v="11"/>
  </r>
  <r>
    <s v="BirthÂ "/>
    <x v="6"/>
  </r>
  <r>
    <s v="BirthÂ "/>
    <x v="5"/>
  </r>
  <r>
    <s v="A Most Violent YearÂ "/>
    <x v="1"/>
  </r>
  <r>
    <s v="A Most Violent YearÂ "/>
    <x v="16"/>
  </r>
  <r>
    <s v="A Most Violent YearÂ "/>
    <x v="13"/>
  </r>
  <r>
    <s v="A Most Violent YearÂ "/>
    <x v="5"/>
  </r>
  <r>
    <s v="Flash of GeniusÂ "/>
    <x v="19"/>
  </r>
  <r>
    <s v="Flash of GeniusÂ "/>
    <x v="13"/>
  </r>
  <r>
    <s v="I'm Not There.Â "/>
    <x v="19"/>
  </r>
  <r>
    <s v="I'm Not There.Â "/>
    <x v="13"/>
  </r>
  <r>
    <s v="I'm Not There.Â "/>
    <x v="20"/>
  </r>
  <r>
    <s v="The Cold Light of DayÂ "/>
    <x v="1"/>
  </r>
  <r>
    <s v="The Cold Light of DayÂ "/>
    <x v="5"/>
  </r>
  <r>
    <s v="The Brothers BloomÂ "/>
    <x v="2"/>
  </r>
  <r>
    <s v="The Brothers BloomÂ "/>
    <x v="8"/>
  </r>
  <r>
    <s v="The Brothers BloomÂ "/>
    <x v="13"/>
  </r>
  <r>
    <s v="The Brothers BloomÂ "/>
    <x v="6"/>
  </r>
  <r>
    <s v="Synecdoche, New YorkÂ "/>
    <x v="8"/>
  </r>
  <r>
    <s v="Synecdoche, New YorkÂ "/>
    <x v="13"/>
  </r>
  <r>
    <s v="Synecdoche, New YorkÂ "/>
    <x v="6"/>
  </r>
  <r>
    <s v="Princess MononokeÂ "/>
    <x v="2"/>
  </r>
  <r>
    <s v="Princess MononokeÂ "/>
    <x v="7"/>
  </r>
  <r>
    <s v="Princess MononokeÂ "/>
    <x v="3"/>
  </r>
  <r>
    <s v="Bon voyageÂ "/>
    <x v="8"/>
  </r>
  <r>
    <s v="Bon voyageÂ "/>
    <x v="13"/>
  </r>
  <r>
    <s v="Bon voyageÂ "/>
    <x v="11"/>
  </r>
  <r>
    <s v="Bon voyageÂ "/>
    <x v="6"/>
  </r>
  <r>
    <s v="Bon voyageÂ "/>
    <x v="5"/>
  </r>
  <r>
    <s v="Bon voyageÂ "/>
    <x v="18"/>
  </r>
  <r>
    <s v="Can't Stop the MusicÂ "/>
    <x v="19"/>
  </r>
  <r>
    <s v="Can't Stop the MusicÂ "/>
    <x v="8"/>
  </r>
  <r>
    <s v="Can't Stop the MusicÂ "/>
    <x v="10"/>
  </r>
  <r>
    <s v="The PropositionÂ "/>
    <x v="16"/>
  </r>
  <r>
    <s v="The PropositionÂ "/>
    <x v="13"/>
  </r>
  <r>
    <s v="The PropositionÂ "/>
    <x v="12"/>
  </r>
  <r>
    <s v="CourageÂ "/>
    <x v="19"/>
  </r>
  <r>
    <s v="CourageÂ "/>
    <x v="13"/>
  </r>
  <r>
    <s v="CourageÂ "/>
    <x v="15"/>
  </r>
  <r>
    <s v="Marci XÂ "/>
    <x v="8"/>
  </r>
  <r>
    <s v="Marci XÂ "/>
    <x v="20"/>
  </r>
  <r>
    <s v="EquilibriumÂ "/>
    <x v="1"/>
  </r>
  <r>
    <s v="EquilibriumÂ "/>
    <x v="13"/>
  </r>
  <r>
    <s v="EquilibriumÂ "/>
    <x v="4"/>
  </r>
  <r>
    <s v="EquilibriumÂ "/>
    <x v="5"/>
  </r>
  <r>
    <s v="The Children of Huang ShiÂ "/>
    <x v="13"/>
  </r>
  <r>
    <s v="The Children of Huang ShiÂ "/>
    <x v="18"/>
  </r>
  <r>
    <s v="The YardsÂ "/>
    <x v="16"/>
  </r>
  <r>
    <s v="The YardsÂ "/>
    <x v="13"/>
  </r>
  <r>
    <s v="The YardsÂ "/>
    <x v="6"/>
  </r>
  <r>
    <s v="The YardsÂ "/>
    <x v="5"/>
  </r>
  <r>
    <s v="The Oogieloves in the Big Balloon AdventureÂ "/>
    <x v="2"/>
  </r>
  <r>
    <s v="The Oogieloves in the Big Balloon AdventureÂ "/>
    <x v="9"/>
  </r>
  <r>
    <s v="The Oogieloves in the Big Balloon AdventureÂ "/>
    <x v="3"/>
  </r>
  <r>
    <s v="The Oogieloves in the Big Balloon AdventureÂ "/>
    <x v="10"/>
  </r>
  <r>
    <s v="By the SeaÂ "/>
    <x v="13"/>
  </r>
  <r>
    <s v="By the SeaÂ "/>
    <x v="6"/>
  </r>
  <r>
    <s v="SteamboyÂ "/>
    <x v="1"/>
  </r>
  <r>
    <s v="SteamboyÂ "/>
    <x v="2"/>
  </r>
  <r>
    <s v="SteamboyÂ "/>
    <x v="7"/>
  </r>
  <r>
    <s v="SteamboyÂ "/>
    <x v="9"/>
  </r>
  <r>
    <s v="SteamboyÂ "/>
    <x v="4"/>
  </r>
  <r>
    <s v="SteamboyÂ "/>
    <x v="5"/>
  </r>
  <r>
    <s v="The Game of Their LivesÂ "/>
    <x v="13"/>
  </r>
  <r>
    <s v="The Game of Their LivesÂ "/>
    <x v="14"/>
  </r>
  <r>
    <s v="The Game of Their LivesÂ "/>
    <x v="15"/>
  </r>
  <r>
    <s v="Rapa NuiÂ "/>
    <x v="1"/>
  </r>
  <r>
    <s v="Rapa NuiÂ "/>
    <x v="2"/>
  </r>
  <r>
    <s v="Rapa NuiÂ "/>
    <x v="13"/>
  </r>
  <r>
    <s v="Rapa NuiÂ "/>
    <x v="14"/>
  </r>
  <r>
    <s v="Rapa NuiÂ "/>
    <x v="6"/>
  </r>
  <r>
    <s v="Les couloirs du temps: Les visiteurs IIÂ "/>
    <x v="8"/>
  </r>
  <r>
    <s v="Les couloirs du temps: Les visiteurs IIÂ "/>
    <x v="9"/>
  </r>
  <r>
    <s v="Les couloirs du temps: Les visiteurs IIÂ "/>
    <x v="3"/>
  </r>
  <r>
    <s v="Les couloirs du temps: Les visiteurs IIÂ "/>
    <x v="4"/>
  </r>
  <r>
    <s v="Dylan Dog: Dead of NightÂ "/>
    <x v="1"/>
  </r>
  <r>
    <s v="Dylan Dog: Dead of NightÂ "/>
    <x v="8"/>
  </r>
  <r>
    <s v="Dylan Dog: Dead of NightÂ "/>
    <x v="16"/>
  </r>
  <r>
    <s v="Dylan Dog: Dead of NightÂ "/>
    <x v="3"/>
  </r>
  <r>
    <s v="Dylan Dog: Dead of NightÂ "/>
    <x v="17"/>
  </r>
  <r>
    <s v="Dylan Dog: Dead of NightÂ "/>
    <x v="11"/>
  </r>
  <r>
    <s v="Dylan Dog: Dead of NightÂ "/>
    <x v="4"/>
  </r>
  <r>
    <s v="Dylan Dog: Dead of NightÂ "/>
    <x v="5"/>
  </r>
  <r>
    <s v="People I KnowÂ "/>
    <x v="16"/>
  </r>
  <r>
    <s v="People I KnowÂ "/>
    <x v="13"/>
  </r>
  <r>
    <s v="People I KnowÂ "/>
    <x v="11"/>
  </r>
  <r>
    <s v="The TempestÂ "/>
    <x v="8"/>
  </r>
  <r>
    <s v="The TempestÂ "/>
    <x v="13"/>
  </r>
  <r>
    <s v="The TempestÂ "/>
    <x v="3"/>
  </r>
  <r>
    <s v="The TempestÂ "/>
    <x v="6"/>
  </r>
  <r>
    <s v="The Painted VeilÂ "/>
    <x v="13"/>
  </r>
  <r>
    <s v="The Painted VeilÂ "/>
    <x v="6"/>
  </r>
  <r>
    <s v="The Baader Meinhof ComplexÂ "/>
    <x v="1"/>
  </r>
  <r>
    <s v="The Baader Meinhof ComplexÂ "/>
    <x v="19"/>
  </r>
  <r>
    <s v="The Baader Meinhof ComplexÂ "/>
    <x v="16"/>
  </r>
  <r>
    <s v="The Baader Meinhof ComplexÂ "/>
    <x v="13"/>
  </r>
  <r>
    <s v="Dances with WolvesÂ "/>
    <x v="2"/>
  </r>
  <r>
    <s v="Dances with WolvesÂ "/>
    <x v="13"/>
  </r>
  <r>
    <s v="Dances with WolvesÂ "/>
    <x v="12"/>
  </r>
  <r>
    <s v="Bad TeacherÂ "/>
    <x v="8"/>
  </r>
  <r>
    <s v="Sea of LoveÂ "/>
    <x v="16"/>
  </r>
  <r>
    <s v="Sea of LoveÂ "/>
    <x v="13"/>
  </r>
  <r>
    <s v="Sea of LoveÂ "/>
    <x v="11"/>
  </r>
  <r>
    <s v="Sea of LoveÂ "/>
    <x v="5"/>
  </r>
  <r>
    <s v="A Cinderella StoryÂ "/>
    <x v="8"/>
  </r>
  <r>
    <s v="A Cinderella StoryÂ "/>
    <x v="9"/>
  </r>
  <r>
    <s v="A Cinderella StoryÂ "/>
    <x v="6"/>
  </r>
  <r>
    <s v="ScreamÂ "/>
    <x v="17"/>
  </r>
  <r>
    <s v="ScreamÂ "/>
    <x v="11"/>
  </r>
  <r>
    <s v="Thir13en GhostsÂ "/>
    <x v="17"/>
  </r>
  <r>
    <s v="Back to the FutureÂ "/>
    <x v="2"/>
  </r>
  <r>
    <s v="Back to the FutureÂ "/>
    <x v="8"/>
  </r>
  <r>
    <s v="Back to the FutureÂ "/>
    <x v="4"/>
  </r>
  <r>
    <s v="House on Haunted HillÂ "/>
    <x v="17"/>
  </r>
  <r>
    <s v="House on Haunted HillÂ "/>
    <x v="11"/>
  </r>
  <r>
    <s v="House on Haunted HillÂ "/>
    <x v="5"/>
  </r>
  <r>
    <s v="I Can Do Bad All by MyselfÂ "/>
    <x v="8"/>
  </r>
  <r>
    <s v="I Can Do Bad All by MyselfÂ "/>
    <x v="13"/>
  </r>
  <r>
    <s v="The SwitchÂ "/>
    <x v="8"/>
  </r>
  <r>
    <s v="The SwitchÂ "/>
    <x v="13"/>
  </r>
  <r>
    <s v="The SwitchÂ "/>
    <x v="6"/>
  </r>
  <r>
    <s v="Just MarriedÂ "/>
    <x v="8"/>
  </r>
  <r>
    <s v="Just MarriedÂ "/>
    <x v="6"/>
  </r>
  <r>
    <s v="The Devil's DoubleÂ "/>
    <x v="19"/>
  </r>
  <r>
    <s v="The Devil's DoubleÂ "/>
    <x v="13"/>
  </r>
  <r>
    <s v="The Devil's DoubleÂ "/>
    <x v="5"/>
  </r>
  <r>
    <s v="Thomas and the Magic RailroadÂ "/>
    <x v="2"/>
  </r>
  <r>
    <s v="Thomas and the Magic RailroadÂ "/>
    <x v="8"/>
  </r>
  <r>
    <s v="Thomas and the Magic RailroadÂ "/>
    <x v="13"/>
  </r>
  <r>
    <s v="Thomas and the Magic RailroadÂ "/>
    <x v="9"/>
  </r>
  <r>
    <s v="Thomas and the Magic RailroadÂ "/>
    <x v="3"/>
  </r>
  <r>
    <s v="The CraziesÂ "/>
    <x v="17"/>
  </r>
  <r>
    <s v="The CraziesÂ "/>
    <x v="5"/>
  </r>
  <r>
    <s v="Spirited AwayÂ "/>
    <x v="2"/>
  </r>
  <r>
    <s v="Spirited AwayÂ "/>
    <x v="7"/>
  </r>
  <r>
    <s v="Spirited AwayÂ "/>
    <x v="9"/>
  </r>
  <r>
    <s v="Spirited AwayÂ "/>
    <x v="3"/>
  </r>
  <r>
    <s v="The BountyÂ "/>
    <x v="1"/>
  </r>
  <r>
    <s v="The BountyÂ "/>
    <x v="2"/>
  </r>
  <r>
    <s v="The BountyÂ "/>
    <x v="13"/>
  </r>
  <r>
    <s v="The BountyÂ "/>
    <x v="14"/>
  </r>
  <r>
    <s v="The BountyÂ "/>
    <x v="6"/>
  </r>
  <r>
    <s v="The Book ThiefÂ "/>
    <x v="13"/>
  </r>
  <r>
    <s v="The Book ThiefÂ "/>
    <x v="18"/>
  </r>
  <r>
    <s v="Sex DriveÂ "/>
    <x v="2"/>
  </r>
  <r>
    <s v="Sex DriveÂ "/>
    <x v="8"/>
  </r>
  <r>
    <s v="Sex DriveÂ "/>
    <x v="6"/>
  </r>
  <r>
    <s v="Leap YearÂ "/>
    <x v="8"/>
  </r>
  <r>
    <s v="Leap YearÂ "/>
    <x v="6"/>
  </r>
  <r>
    <s v="Take Me Home TonightÂ "/>
    <x v="8"/>
  </r>
  <r>
    <s v="Take Me Home TonightÂ "/>
    <x v="13"/>
  </r>
  <r>
    <s v="Take Me Home TonightÂ "/>
    <x v="6"/>
  </r>
  <r>
    <s v="The NutcrackerÂ "/>
    <x v="9"/>
  </r>
  <r>
    <s v="The NutcrackerÂ "/>
    <x v="3"/>
  </r>
  <r>
    <s v="The NutcrackerÂ "/>
    <x v="20"/>
  </r>
  <r>
    <s v="Kansas CityÂ "/>
    <x v="16"/>
  </r>
  <r>
    <s v="Kansas CityÂ "/>
    <x v="13"/>
  </r>
  <r>
    <s v="Kansas CityÂ "/>
    <x v="20"/>
  </r>
  <r>
    <s v="Kansas CityÂ "/>
    <x v="5"/>
  </r>
  <r>
    <s v="The Amityville HorrorÂ "/>
    <x v="13"/>
  </r>
  <r>
    <s v="The Amityville HorrorÂ "/>
    <x v="17"/>
  </r>
  <r>
    <s v="The Amityville HorrorÂ "/>
    <x v="11"/>
  </r>
  <r>
    <s v="The Amityville HorrorÂ "/>
    <x v="5"/>
  </r>
  <r>
    <s v="Adaptation.Â "/>
    <x v="8"/>
  </r>
  <r>
    <s v="Adaptation.Â "/>
    <x v="13"/>
  </r>
  <r>
    <s v="Land of the DeadÂ "/>
    <x v="17"/>
  </r>
  <r>
    <s v="Fear and Loathing in Las VegasÂ "/>
    <x v="2"/>
  </r>
  <r>
    <s v="Fear and Loathing in Las VegasÂ "/>
    <x v="8"/>
  </r>
  <r>
    <s v="Fear and Loathing in Las VegasÂ "/>
    <x v="13"/>
  </r>
  <r>
    <s v="The Invention of LyingÂ "/>
    <x v="8"/>
  </r>
  <r>
    <s v="The Invention of LyingÂ "/>
    <x v="3"/>
  </r>
  <r>
    <s v="The Invention of LyingÂ "/>
    <x v="6"/>
  </r>
  <r>
    <s v="NeighborsÂ "/>
    <x v="8"/>
  </r>
  <r>
    <s v="The MaskÂ "/>
    <x v="1"/>
  </r>
  <r>
    <s v="The MaskÂ "/>
    <x v="8"/>
  </r>
  <r>
    <s v="The MaskÂ "/>
    <x v="16"/>
  </r>
  <r>
    <s v="The MaskÂ "/>
    <x v="3"/>
  </r>
  <r>
    <s v="BigÂ "/>
    <x v="8"/>
  </r>
  <r>
    <s v="BigÂ "/>
    <x v="13"/>
  </r>
  <r>
    <s v="BigÂ "/>
    <x v="9"/>
  </r>
  <r>
    <s v="BigÂ "/>
    <x v="3"/>
  </r>
  <r>
    <s v="BigÂ "/>
    <x v="6"/>
  </r>
  <r>
    <s v="Borat: Cultural Learnings of America for Make Benefit Glorious Nation of KazakhstanÂ "/>
    <x v="8"/>
  </r>
  <r>
    <s v="Legally BlondeÂ "/>
    <x v="8"/>
  </r>
  <r>
    <s v="Legally BlondeÂ "/>
    <x v="6"/>
  </r>
  <r>
    <s v="Star Trek III: The Search for SpockÂ "/>
    <x v="1"/>
  </r>
  <r>
    <s v="Star Trek III: The Search for SpockÂ "/>
    <x v="2"/>
  </r>
  <r>
    <s v="Star Trek III: The Search for SpockÂ "/>
    <x v="4"/>
  </r>
  <r>
    <s v="The Exorcism of Emily RoseÂ "/>
    <x v="13"/>
  </r>
  <r>
    <s v="The Exorcism of Emily RoseÂ "/>
    <x v="17"/>
  </r>
  <r>
    <s v="The Exorcism of Emily RoseÂ "/>
    <x v="5"/>
  </r>
  <r>
    <s v="Deuce Bigalow: Male GigoloÂ "/>
    <x v="8"/>
  </r>
  <r>
    <s v="Deuce Bigalow: Male GigoloÂ "/>
    <x v="6"/>
  </r>
  <r>
    <s v="Left BehindÂ "/>
    <x v="1"/>
  </r>
  <r>
    <s v="Left BehindÂ "/>
    <x v="13"/>
  </r>
  <r>
    <s v="Left BehindÂ "/>
    <x v="3"/>
  </r>
  <r>
    <s v="Left BehindÂ "/>
    <x v="11"/>
  </r>
  <r>
    <s v="Left BehindÂ "/>
    <x v="5"/>
  </r>
  <r>
    <s v="The Family StoneÂ "/>
    <x v="8"/>
  </r>
  <r>
    <s v="The Family StoneÂ "/>
    <x v="13"/>
  </r>
  <r>
    <s v="The Family StoneÂ "/>
    <x v="6"/>
  </r>
  <r>
    <s v="Barbershop 2: Back in BusinessÂ "/>
    <x v="8"/>
  </r>
  <r>
    <s v="Barbershop 2: Back in BusinessÂ "/>
    <x v="13"/>
  </r>
  <r>
    <s v="Bad SantaÂ "/>
    <x v="8"/>
  </r>
  <r>
    <s v="Bad SantaÂ "/>
    <x v="16"/>
  </r>
  <r>
    <s v="Bad SantaÂ "/>
    <x v="13"/>
  </r>
  <r>
    <s v="Austin Powers: International Man of MysteryÂ "/>
    <x v="8"/>
  </r>
  <r>
    <s v="Austin Powers: International Man of MysteryÂ "/>
    <x v="16"/>
  </r>
  <r>
    <s v="My Big Fat Greek Wedding 2Â "/>
    <x v="8"/>
  </r>
  <r>
    <s v="My Big Fat Greek Wedding 2Â "/>
    <x v="9"/>
  </r>
  <r>
    <s v="My Big Fat Greek Wedding 2Â "/>
    <x v="6"/>
  </r>
  <r>
    <s v="Diary of a Wimpy Kid: Rodrick RulesÂ "/>
    <x v="8"/>
  </r>
  <r>
    <s v="Diary of a Wimpy Kid: Rodrick RulesÂ "/>
    <x v="9"/>
  </r>
  <r>
    <s v="PredatorÂ "/>
    <x v="1"/>
  </r>
  <r>
    <s v="PredatorÂ "/>
    <x v="17"/>
  </r>
  <r>
    <s v="PredatorÂ "/>
    <x v="4"/>
  </r>
  <r>
    <s v="AmadeusÂ "/>
    <x v="19"/>
  </r>
  <r>
    <s v="AmadeusÂ "/>
    <x v="13"/>
  </r>
  <r>
    <s v="AmadeusÂ "/>
    <x v="14"/>
  </r>
  <r>
    <s v="AmadeusÂ "/>
    <x v="20"/>
  </r>
  <r>
    <s v="Prom NightÂ "/>
    <x v="17"/>
  </r>
  <r>
    <s v="Prom NightÂ "/>
    <x v="11"/>
  </r>
  <r>
    <s v="Mean GirlsÂ "/>
    <x v="8"/>
  </r>
  <r>
    <s v="Under the Tuscan SunÂ "/>
    <x v="8"/>
  </r>
  <r>
    <s v="Under the Tuscan SunÂ "/>
    <x v="13"/>
  </r>
  <r>
    <s v="Under the Tuscan SunÂ "/>
    <x v="6"/>
  </r>
  <r>
    <s v="Gosford ParkÂ "/>
    <x v="13"/>
  </r>
  <r>
    <s v="Gosford ParkÂ "/>
    <x v="11"/>
  </r>
  <r>
    <s v="Peggy Sue Got MarriedÂ "/>
    <x v="8"/>
  </r>
  <r>
    <s v="Peggy Sue Got MarriedÂ "/>
    <x v="13"/>
  </r>
  <r>
    <s v="Peggy Sue Got MarriedÂ "/>
    <x v="3"/>
  </r>
  <r>
    <s v="Peggy Sue Got MarriedÂ "/>
    <x v="6"/>
  </r>
  <r>
    <s v="Birdman or (The Unexpected Virtue of Ignorance)Â "/>
    <x v="8"/>
  </r>
  <r>
    <s v="Birdman or (The Unexpected Virtue of Ignorance)Â "/>
    <x v="13"/>
  </r>
  <r>
    <s v="Birdman or (The Unexpected Virtue of Ignorance)Â "/>
    <x v="6"/>
  </r>
  <r>
    <s v="Blue JasmineÂ "/>
    <x v="13"/>
  </r>
  <r>
    <s v="United 93Â "/>
    <x v="13"/>
  </r>
  <r>
    <s v="United 93Â "/>
    <x v="14"/>
  </r>
  <r>
    <s v="United 93Â "/>
    <x v="5"/>
  </r>
  <r>
    <s v="HoneyÂ "/>
    <x v="13"/>
  </r>
  <r>
    <s v="HoneyÂ "/>
    <x v="20"/>
  </r>
  <r>
    <s v="HoneyÂ "/>
    <x v="6"/>
  </r>
  <r>
    <s v="Spy HardÂ "/>
    <x v="1"/>
  </r>
  <r>
    <s v="Spy HardÂ "/>
    <x v="8"/>
  </r>
  <r>
    <s v="The FogÂ "/>
    <x v="3"/>
  </r>
  <r>
    <s v="The FogÂ "/>
    <x v="17"/>
  </r>
  <r>
    <s v="Soul SurferÂ "/>
    <x v="19"/>
  </r>
  <r>
    <s v="Soul SurferÂ "/>
    <x v="13"/>
  </r>
  <r>
    <s v="Soul SurferÂ "/>
    <x v="9"/>
  </r>
  <r>
    <s v="Soul SurferÂ "/>
    <x v="15"/>
  </r>
  <r>
    <s v="Observe and ReportÂ "/>
    <x v="8"/>
  </r>
  <r>
    <s v="Observe and ReportÂ "/>
    <x v="16"/>
  </r>
  <r>
    <s v="Observe and ReportÂ "/>
    <x v="13"/>
  </r>
  <r>
    <s v="Conan the DestroyerÂ "/>
    <x v="1"/>
  </r>
  <r>
    <s v="Conan the DestroyerÂ "/>
    <x v="2"/>
  </r>
  <r>
    <s v="Conan the DestroyerÂ "/>
    <x v="3"/>
  </r>
  <r>
    <s v="Raging BullÂ "/>
    <x v="19"/>
  </r>
  <r>
    <s v="Raging BullÂ "/>
    <x v="13"/>
  </r>
  <r>
    <s v="Raging BullÂ "/>
    <x v="15"/>
  </r>
  <r>
    <s v="Love HappensÂ "/>
    <x v="13"/>
  </r>
  <r>
    <s v="Love HappensÂ "/>
    <x v="6"/>
  </r>
  <r>
    <s v="Young Sherlock HolmesÂ "/>
    <x v="2"/>
  </r>
  <r>
    <s v="Young Sherlock HolmesÂ "/>
    <x v="3"/>
  </r>
  <r>
    <s v="Young Sherlock HolmesÂ "/>
    <x v="11"/>
  </r>
  <r>
    <s v="Young Sherlock HolmesÂ "/>
    <x v="5"/>
  </r>
  <r>
    <s v="FameÂ "/>
    <x v="8"/>
  </r>
  <r>
    <s v="FameÂ "/>
    <x v="13"/>
  </r>
  <r>
    <s v="FameÂ "/>
    <x v="10"/>
  </r>
  <r>
    <s v="FameÂ "/>
    <x v="6"/>
  </r>
  <r>
    <s v="127 HoursÂ "/>
    <x v="2"/>
  </r>
  <r>
    <s v="127 HoursÂ "/>
    <x v="19"/>
  </r>
  <r>
    <s v="127 HoursÂ "/>
    <x v="13"/>
  </r>
  <r>
    <s v="127 HoursÂ "/>
    <x v="5"/>
  </r>
  <r>
    <s v="Small Time CrooksÂ "/>
    <x v="8"/>
  </r>
  <r>
    <s v="Small Time CrooksÂ "/>
    <x v="16"/>
  </r>
  <r>
    <s v="Center StageÂ "/>
    <x v="13"/>
  </r>
  <r>
    <s v="Center StageÂ "/>
    <x v="20"/>
  </r>
  <r>
    <s v="Center StageÂ "/>
    <x v="6"/>
  </r>
  <r>
    <s v="Love the CoopersÂ "/>
    <x v="8"/>
  </r>
  <r>
    <s v="Catch That KidÂ "/>
    <x v="8"/>
  </r>
  <r>
    <s v="Catch That KidÂ "/>
    <x v="16"/>
  </r>
  <r>
    <s v="Life as a HouseÂ "/>
    <x v="13"/>
  </r>
  <r>
    <s v="Steve JobsÂ "/>
    <x v="19"/>
  </r>
  <r>
    <s v="Steve JobsÂ "/>
    <x v="13"/>
  </r>
  <r>
    <s v="I Love You, Beth CooperÂ "/>
    <x v="8"/>
  </r>
  <r>
    <s v="I Love You, Beth CooperÂ "/>
    <x v="6"/>
  </r>
  <r>
    <s v="Youth in RevoltÂ "/>
    <x v="8"/>
  </r>
  <r>
    <s v="Youth in RevoltÂ "/>
    <x v="13"/>
  </r>
  <r>
    <s v="Youth in RevoltÂ "/>
    <x v="6"/>
  </r>
  <r>
    <s v="The Legend of the Lone RangerÂ "/>
    <x v="1"/>
  </r>
  <r>
    <s v="The Legend of the Lone RangerÂ "/>
    <x v="2"/>
  </r>
  <r>
    <s v="The Legend of the Lone RangerÂ "/>
    <x v="12"/>
  </r>
  <r>
    <s v="The Tailor of PanamaÂ "/>
    <x v="13"/>
  </r>
  <r>
    <s v="The Tailor of PanamaÂ "/>
    <x v="5"/>
  </r>
  <r>
    <s v="GetawayÂ "/>
    <x v="1"/>
  </r>
  <r>
    <s v="GetawayÂ "/>
    <x v="16"/>
  </r>
  <r>
    <s v="GetawayÂ "/>
    <x v="5"/>
  </r>
  <r>
    <s v="The Ice StormÂ "/>
    <x v="13"/>
  </r>
  <r>
    <s v="And So It GoesÂ "/>
    <x v="8"/>
  </r>
  <r>
    <s v="And So It GoesÂ "/>
    <x v="13"/>
  </r>
  <r>
    <s v="And So It GoesÂ "/>
    <x v="6"/>
  </r>
  <r>
    <s v="Troop Beverly HillsÂ "/>
    <x v="2"/>
  </r>
  <r>
    <s v="Troop Beverly HillsÂ "/>
    <x v="8"/>
  </r>
  <r>
    <s v="Being JuliaÂ "/>
    <x v="8"/>
  </r>
  <r>
    <s v="Being JuliaÂ "/>
    <x v="13"/>
  </r>
  <r>
    <s v="Being JuliaÂ "/>
    <x v="6"/>
  </r>
  <r>
    <s v="9Â½ WeeksÂ "/>
    <x v="13"/>
  </r>
  <r>
    <s v="9Â½ WeeksÂ "/>
    <x v="6"/>
  </r>
  <r>
    <s v="DragonslayerÂ "/>
    <x v="1"/>
  </r>
  <r>
    <s v="DragonslayerÂ "/>
    <x v="2"/>
  </r>
  <r>
    <s v="DragonslayerÂ "/>
    <x v="3"/>
  </r>
  <r>
    <s v="The Last StationÂ "/>
    <x v="19"/>
  </r>
  <r>
    <s v="The Last StationÂ "/>
    <x v="13"/>
  </r>
  <r>
    <s v="The Last StationÂ "/>
    <x v="6"/>
  </r>
  <r>
    <s v="Ed WoodÂ "/>
    <x v="19"/>
  </r>
  <r>
    <s v="Ed WoodÂ "/>
    <x v="8"/>
  </r>
  <r>
    <s v="Ed WoodÂ "/>
    <x v="13"/>
  </r>
  <r>
    <s v="Labor DayÂ "/>
    <x v="13"/>
  </r>
  <r>
    <s v="Mongol: The Rise of Genghis KhanÂ "/>
    <x v="2"/>
  </r>
  <r>
    <s v="Mongol: The Rise of Genghis KhanÂ "/>
    <x v="19"/>
  </r>
  <r>
    <s v="Mongol: The Rise of Genghis KhanÂ "/>
    <x v="13"/>
  </r>
  <r>
    <s v="Mongol: The Rise of Genghis KhanÂ "/>
    <x v="14"/>
  </r>
  <r>
    <s v="Mongol: The Rise of Genghis KhanÂ "/>
    <x v="18"/>
  </r>
  <r>
    <s v="RocknRollaÂ "/>
    <x v="1"/>
  </r>
  <r>
    <s v="RocknRollaÂ "/>
    <x v="16"/>
  </r>
  <r>
    <s v="RocknRollaÂ "/>
    <x v="5"/>
  </r>
  <r>
    <s v="MegaforceÂ "/>
    <x v="1"/>
  </r>
  <r>
    <s v="MegaforceÂ "/>
    <x v="4"/>
  </r>
  <r>
    <s v="HamletÂ "/>
    <x v="13"/>
  </r>
  <r>
    <s v="Midnight SpecialÂ "/>
    <x v="2"/>
  </r>
  <r>
    <s v="Midnight SpecialÂ "/>
    <x v="13"/>
  </r>
  <r>
    <s v="Midnight SpecialÂ "/>
    <x v="4"/>
  </r>
  <r>
    <s v="Midnight SpecialÂ "/>
    <x v="5"/>
  </r>
  <r>
    <s v="Anything ElseÂ "/>
    <x v="8"/>
  </r>
  <r>
    <s v="Anything ElseÂ "/>
    <x v="6"/>
  </r>
  <r>
    <s v="The Railway ManÂ "/>
    <x v="19"/>
  </r>
  <r>
    <s v="The Railway ManÂ "/>
    <x v="13"/>
  </r>
  <r>
    <s v="The Railway ManÂ "/>
    <x v="6"/>
  </r>
  <r>
    <s v="The Railway ManÂ "/>
    <x v="18"/>
  </r>
  <r>
    <s v="The White RibbonÂ "/>
    <x v="13"/>
  </r>
  <r>
    <s v="The White RibbonÂ "/>
    <x v="11"/>
  </r>
  <r>
    <s v="The WraithÂ "/>
    <x v="1"/>
  </r>
  <r>
    <s v="The WraithÂ "/>
    <x v="17"/>
  </r>
  <r>
    <s v="The WraithÂ "/>
    <x v="6"/>
  </r>
  <r>
    <s v="The WraithÂ "/>
    <x v="4"/>
  </r>
  <r>
    <s v="The WraithÂ "/>
    <x v="5"/>
  </r>
  <r>
    <s v="The Salton SeaÂ "/>
    <x v="16"/>
  </r>
  <r>
    <s v="The Salton SeaÂ "/>
    <x v="13"/>
  </r>
  <r>
    <s v="The Salton SeaÂ "/>
    <x v="11"/>
  </r>
  <r>
    <s v="The Salton SeaÂ "/>
    <x v="5"/>
  </r>
  <r>
    <s v="One Man's HeroÂ "/>
    <x v="1"/>
  </r>
  <r>
    <s v="One Man's HeroÂ "/>
    <x v="13"/>
  </r>
  <r>
    <s v="One Man's HeroÂ "/>
    <x v="14"/>
  </r>
  <r>
    <s v="One Man's HeroÂ "/>
    <x v="6"/>
  </r>
  <r>
    <s v="One Man's HeroÂ "/>
    <x v="18"/>
  </r>
  <r>
    <s v="One Man's HeroÂ "/>
    <x v="12"/>
  </r>
  <r>
    <s v="RenaissanceÂ "/>
    <x v="1"/>
  </r>
  <r>
    <s v="RenaissanceÂ "/>
    <x v="7"/>
  </r>
  <r>
    <s v="RenaissanceÂ "/>
    <x v="4"/>
  </r>
  <r>
    <s v="RenaissanceÂ "/>
    <x v="5"/>
  </r>
  <r>
    <s v="SuperbadÂ "/>
    <x v="8"/>
  </r>
  <r>
    <s v="Step Up 2: The StreetsÂ "/>
    <x v="13"/>
  </r>
  <r>
    <s v="Step Up 2: The StreetsÂ "/>
    <x v="20"/>
  </r>
  <r>
    <s v="Step Up 2: The StreetsÂ "/>
    <x v="10"/>
  </r>
  <r>
    <s v="Step Up 2: The StreetsÂ "/>
    <x v="6"/>
  </r>
  <r>
    <s v="Hoodwinked!Â "/>
    <x v="1"/>
  </r>
  <r>
    <s v="Hoodwinked!Â "/>
    <x v="7"/>
  </r>
  <r>
    <s v="Hoodwinked!Â "/>
    <x v="8"/>
  </r>
  <r>
    <s v="Hoodwinked!Â "/>
    <x v="16"/>
  </r>
  <r>
    <s v="Hoodwinked!Â "/>
    <x v="9"/>
  </r>
  <r>
    <s v="Hotel RwandaÂ "/>
    <x v="13"/>
  </r>
  <r>
    <s v="Hotel RwandaÂ "/>
    <x v="14"/>
  </r>
  <r>
    <s v="Hotel RwandaÂ "/>
    <x v="18"/>
  </r>
  <r>
    <s v="HitmanÂ "/>
    <x v="1"/>
  </r>
  <r>
    <s v="HitmanÂ "/>
    <x v="16"/>
  </r>
  <r>
    <s v="HitmanÂ "/>
    <x v="13"/>
  </r>
  <r>
    <s v="HitmanÂ "/>
    <x v="5"/>
  </r>
  <r>
    <s v="Black NativityÂ "/>
    <x v="13"/>
  </r>
  <r>
    <s v="Black NativityÂ "/>
    <x v="9"/>
  </r>
  <r>
    <s v="Black NativityÂ "/>
    <x v="20"/>
  </r>
  <r>
    <s v="Black NativityÂ "/>
    <x v="10"/>
  </r>
  <r>
    <s v="City of GhostsÂ "/>
    <x v="16"/>
  </r>
  <r>
    <s v="City of GhostsÂ "/>
    <x v="13"/>
  </r>
  <r>
    <s v="City of GhostsÂ "/>
    <x v="5"/>
  </r>
  <r>
    <s v="The OthersÂ "/>
    <x v="3"/>
  </r>
  <r>
    <s v="The OthersÂ "/>
    <x v="17"/>
  </r>
  <r>
    <s v="The OthersÂ "/>
    <x v="5"/>
  </r>
  <r>
    <s v="AliensÂ "/>
    <x v="1"/>
  </r>
  <r>
    <s v="AliensÂ "/>
    <x v="2"/>
  </r>
  <r>
    <s v="AliensÂ "/>
    <x v="4"/>
  </r>
  <r>
    <s v="My Fair LadyÂ "/>
    <x v="13"/>
  </r>
  <r>
    <s v="My Fair LadyÂ "/>
    <x v="9"/>
  </r>
  <r>
    <s v="My Fair LadyÂ "/>
    <x v="10"/>
  </r>
  <r>
    <s v="My Fair LadyÂ "/>
    <x v="6"/>
  </r>
  <r>
    <s v="I Know What You Did Last SummerÂ "/>
    <x v="17"/>
  </r>
  <r>
    <s v="I Know What You Did Last SummerÂ "/>
    <x v="11"/>
  </r>
  <r>
    <s v="I Know What You Did Last SummerÂ "/>
    <x v="5"/>
  </r>
  <r>
    <s v="Let's Be CopsÂ "/>
    <x v="8"/>
  </r>
  <r>
    <s v="SidewaysÂ "/>
    <x v="2"/>
  </r>
  <r>
    <s v="SidewaysÂ "/>
    <x v="8"/>
  </r>
  <r>
    <s v="SidewaysÂ "/>
    <x v="13"/>
  </r>
  <r>
    <s v="SidewaysÂ "/>
    <x v="6"/>
  </r>
  <r>
    <s v="BeerfestÂ "/>
    <x v="8"/>
  </r>
  <r>
    <s v="HalloweenÂ "/>
    <x v="17"/>
  </r>
  <r>
    <s v="HalloweenÂ "/>
    <x v="5"/>
  </r>
  <r>
    <s v="Good Boy!Â "/>
    <x v="8"/>
  </r>
  <r>
    <s v="Good Boy!Â "/>
    <x v="13"/>
  </r>
  <r>
    <s v="Good Boy!Â "/>
    <x v="9"/>
  </r>
  <r>
    <s v="Good Boy!Â "/>
    <x v="3"/>
  </r>
  <r>
    <s v="Good Boy!Â "/>
    <x v="4"/>
  </r>
  <r>
    <s v="The Best Man HolidayÂ "/>
    <x v="8"/>
  </r>
  <r>
    <s v="The Best Man HolidayÂ "/>
    <x v="13"/>
  </r>
  <r>
    <s v="Smokin' AcesÂ "/>
    <x v="1"/>
  </r>
  <r>
    <s v="Smokin' AcesÂ "/>
    <x v="16"/>
  </r>
  <r>
    <s v="Smokin' AcesÂ "/>
    <x v="13"/>
  </r>
  <r>
    <s v="Smokin' AcesÂ "/>
    <x v="5"/>
  </r>
  <r>
    <s v="Saw 3D: The Final ChapterÂ "/>
    <x v="17"/>
  </r>
  <r>
    <s v="Saw 3D: The Final ChapterÂ "/>
    <x v="11"/>
  </r>
  <r>
    <s v="40 Days and 40 NightsÂ "/>
    <x v="8"/>
  </r>
  <r>
    <s v="40 Days and 40 NightsÂ "/>
    <x v="6"/>
  </r>
  <r>
    <s v="A Night at the RoxburyÂ "/>
    <x v="8"/>
  </r>
  <r>
    <s v="A Night at the RoxburyÂ "/>
    <x v="20"/>
  </r>
  <r>
    <s v="A Night at the RoxburyÂ "/>
    <x v="6"/>
  </r>
  <r>
    <s v="BeastlyÂ "/>
    <x v="13"/>
  </r>
  <r>
    <s v="BeastlyÂ "/>
    <x v="3"/>
  </r>
  <r>
    <s v="BeastlyÂ "/>
    <x v="6"/>
  </r>
  <r>
    <s v="The Hills Have EyesÂ "/>
    <x v="17"/>
  </r>
  <r>
    <s v="Dickie Roberts: Former Child StarÂ "/>
    <x v="8"/>
  </r>
  <r>
    <s v="McFarland, USAÂ "/>
    <x v="19"/>
  </r>
  <r>
    <s v="McFarland, USAÂ "/>
    <x v="13"/>
  </r>
  <r>
    <s v="McFarland, USAÂ "/>
    <x v="15"/>
  </r>
  <r>
    <s v="Pitch PerfectÂ "/>
    <x v="8"/>
  </r>
  <r>
    <s v="Pitch PerfectÂ "/>
    <x v="20"/>
  </r>
  <r>
    <s v="Pitch PerfectÂ "/>
    <x v="6"/>
  </r>
  <r>
    <s v="Summer CatchÂ "/>
    <x v="8"/>
  </r>
  <r>
    <s v="Summer CatchÂ "/>
    <x v="13"/>
  </r>
  <r>
    <s v="Summer CatchÂ "/>
    <x v="6"/>
  </r>
  <r>
    <s v="Summer CatchÂ "/>
    <x v="15"/>
  </r>
  <r>
    <s v="A Simple PlanÂ "/>
    <x v="16"/>
  </r>
  <r>
    <s v="A Simple PlanÂ "/>
    <x v="13"/>
  </r>
  <r>
    <s v="A Simple PlanÂ "/>
    <x v="5"/>
  </r>
  <r>
    <s v="TheyÂ "/>
    <x v="17"/>
  </r>
  <r>
    <s v="TheyÂ "/>
    <x v="11"/>
  </r>
  <r>
    <s v="TheyÂ "/>
    <x v="5"/>
  </r>
  <r>
    <s v="Larry the Cable Guy: Health InspectorÂ "/>
    <x v="8"/>
  </r>
  <r>
    <s v="Larry the Cable Guy: Health InspectorÂ "/>
    <x v="6"/>
  </r>
  <r>
    <s v="The Adventures of Elmo in GrouchlandÂ "/>
    <x v="2"/>
  </r>
  <r>
    <s v="The Adventures of Elmo in GrouchlandÂ "/>
    <x v="8"/>
  </r>
  <r>
    <s v="The Adventures of Elmo in GrouchlandÂ "/>
    <x v="9"/>
  </r>
  <r>
    <s v="The Adventures of Elmo in GrouchlandÂ "/>
    <x v="3"/>
  </r>
  <r>
    <s v="The Adventures of Elmo in GrouchlandÂ "/>
    <x v="10"/>
  </r>
  <r>
    <s v="Brooklyn's FinestÂ "/>
    <x v="16"/>
  </r>
  <r>
    <s v="Brooklyn's FinestÂ "/>
    <x v="13"/>
  </r>
  <r>
    <s v="Brooklyn's FinestÂ "/>
    <x v="5"/>
  </r>
  <r>
    <s v="Evil DeadÂ "/>
    <x v="17"/>
  </r>
  <r>
    <s v="My Life in RuinsÂ "/>
    <x v="8"/>
  </r>
  <r>
    <s v="My Life in RuinsÂ "/>
    <x v="6"/>
  </r>
  <r>
    <s v="American DreamzÂ "/>
    <x v="8"/>
  </r>
  <r>
    <s v="American DreamzÂ "/>
    <x v="20"/>
  </r>
  <r>
    <s v="Superman IV: The Quest for PeaceÂ "/>
    <x v="1"/>
  </r>
  <r>
    <s v="Superman IV: The Quest for PeaceÂ "/>
    <x v="2"/>
  </r>
  <r>
    <s v="Superman IV: The Quest for PeaceÂ "/>
    <x v="9"/>
  </r>
  <r>
    <s v="Superman IV: The Quest for PeaceÂ "/>
    <x v="4"/>
  </r>
  <r>
    <s v="Running ScaredÂ "/>
    <x v="1"/>
  </r>
  <r>
    <s v="Running ScaredÂ "/>
    <x v="16"/>
  </r>
  <r>
    <s v="Running ScaredÂ "/>
    <x v="13"/>
  </r>
  <r>
    <s v="Running ScaredÂ "/>
    <x v="5"/>
  </r>
  <r>
    <s v="Shanghai SurpriseÂ "/>
    <x v="2"/>
  </r>
  <r>
    <s v="Shanghai SurpriseÂ "/>
    <x v="16"/>
  </r>
  <r>
    <s v="Shanghai SurpriseÂ "/>
    <x v="13"/>
  </r>
  <r>
    <s v="Shanghai SurpriseÂ "/>
    <x v="6"/>
  </r>
  <r>
    <s v="The IllusionistÂ "/>
    <x v="13"/>
  </r>
  <r>
    <s v="The IllusionistÂ "/>
    <x v="11"/>
  </r>
  <r>
    <s v="The IllusionistÂ "/>
    <x v="6"/>
  </r>
  <r>
    <s v="The IllusionistÂ "/>
    <x v="5"/>
  </r>
  <r>
    <s v="RoarÂ "/>
    <x v="2"/>
  </r>
  <r>
    <s v="RoarÂ "/>
    <x v="17"/>
  </r>
  <r>
    <s v="RoarÂ "/>
    <x v="5"/>
  </r>
  <r>
    <s v="Veronica GuerinÂ "/>
    <x v="19"/>
  </r>
  <r>
    <s v="Veronica GuerinÂ "/>
    <x v="16"/>
  </r>
  <r>
    <s v="Veronica GuerinÂ "/>
    <x v="13"/>
  </r>
  <r>
    <s v="Veronica GuerinÂ "/>
    <x v="5"/>
  </r>
  <r>
    <s v="Escobar: Paradise LostÂ "/>
    <x v="16"/>
  </r>
  <r>
    <s v="Escobar: Paradise LostÂ "/>
    <x v="13"/>
  </r>
  <r>
    <s v="Escobar: Paradise LostÂ "/>
    <x v="6"/>
  </r>
  <r>
    <s v="Escobar: Paradise LostÂ "/>
    <x v="5"/>
  </r>
  <r>
    <s v="Southland TalesÂ "/>
    <x v="8"/>
  </r>
  <r>
    <s v="Southland TalesÂ "/>
    <x v="11"/>
  </r>
  <r>
    <s v="Southland TalesÂ "/>
    <x v="4"/>
  </r>
  <r>
    <s v="Southland TalesÂ "/>
    <x v="5"/>
  </r>
  <r>
    <s v="The ApparitionÂ "/>
    <x v="17"/>
  </r>
  <r>
    <s v="The ApparitionÂ "/>
    <x v="5"/>
  </r>
  <r>
    <s v="My GirlÂ "/>
    <x v="8"/>
  </r>
  <r>
    <s v="My GirlÂ "/>
    <x v="13"/>
  </r>
  <r>
    <s v="My GirlÂ "/>
    <x v="9"/>
  </r>
  <r>
    <s v="My GirlÂ "/>
    <x v="6"/>
  </r>
  <r>
    <s v="Fur: An Imaginary Portrait of Diane ArbusÂ "/>
    <x v="19"/>
  </r>
  <r>
    <s v="Fur: An Imaginary Portrait of Diane ArbusÂ "/>
    <x v="13"/>
  </r>
  <r>
    <s v="Fur: An Imaginary Portrait of Diane ArbusÂ "/>
    <x v="6"/>
  </r>
  <r>
    <s v="Wall StreetÂ "/>
    <x v="16"/>
  </r>
  <r>
    <s v="Wall StreetÂ "/>
    <x v="13"/>
  </r>
  <r>
    <s v="Sense and SensibilityÂ "/>
    <x v="13"/>
  </r>
  <r>
    <s v="Sense and SensibilityÂ "/>
    <x v="6"/>
  </r>
  <r>
    <s v="Becoming JaneÂ "/>
    <x v="19"/>
  </r>
  <r>
    <s v="Becoming JaneÂ "/>
    <x v="13"/>
  </r>
  <r>
    <s v="Becoming JaneÂ "/>
    <x v="6"/>
  </r>
  <r>
    <s v="Sydney WhiteÂ "/>
    <x v="8"/>
  </r>
  <r>
    <s v="Sydney WhiteÂ "/>
    <x v="6"/>
  </r>
  <r>
    <s v="House of Sand and FogÂ "/>
    <x v="13"/>
  </r>
  <r>
    <s v="Dead Poets SocietyÂ "/>
    <x v="8"/>
  </r>
  <r>
    <s v="Dead Poets SocietyÂ "/>
    <x v="13"/>
  </r>
  <r>
    <s v="Dumb &amp; DumberÂ "/>
    <x v="8"/>
  </r>
  <r>
    <s v="When Harry Met Sally...Â "/>
    <x v="8"/>
  </r>
  <r>
    <s v="When Harry Met Sally...Â "/>
    <x v="13"/>
  </r>
  <r>
    <s v="When Harry Met Sally...Â "/>
    <x v="6"/>
  </r>
  <r>
    <s v="The VerdictÂ "/>
    <x v="13"/>
  </r>
  <r>
    <s v="Road TripÂ "/>
    <x v="8"/>
  </r>
  <r>
    <s v="Varsity BluesÂ "/>
    <x v="8"/>
  </r>
  <r>
    <s v="Varsity BluesÂ "/>
    <x v="13"/>
  </r>
  <r>
    <s v="Varsity BluesÂ "/>
    <x v="6"/>
  </r>
  <r>
    <s v="Varsity BluesÂ "/>
    <x v="15"/>
  </r>
  <r>
    <s v="The ArtistÂ "/>
    <x v="8"/>
  </r>
  <r>
    <s v="The ArtistÂ "/>
    <x v="13"/>
  </r>
  <r>
    <s v="The ArtistÂ "/>
    <x v="6"/>
  </r>
  <r>
    <s v="The UnbornÂ "/>
    <x v="13"/>
  </r>
  <r>
    <s v="The UnbornÂ "/>
    <x v="3"/>
  </r>
  <r>
    <s v="The UnbornÂ "/>
    <x v="17"/>
  </r>
  <r>
    <s v="The UnbornÂ "/>
    <x v="11"/>
  </r>
  <r>
    <s v="The UnbornÂ "/>
    <x v="5"/>
  </r>
  <r>
    <s v="Moonrise KingdomÂ "/>
    <x v="2"/>
  </r>
  <r>
    <s v="Moonrise KingdomÂ "/>
    <x v="8"/>
  </r>
  <r>
    <s v="Moonrise KingdomÂ "/>
    <x v="13"/>
  </r>
  <r>
    <s v="Moonrise KingdomÂ "/>
    <x v="6"/>
  </r>
  <r>
    <s v="The Texas Chainsaw Massacre: The BeginningÂ "/>
    <x v="17"/>
  </r>
  <r>
    <s v="The Young MessiahÂ "/>
    <x v="13"/>
  </r>
  <r>
    <s v="The Master of DisguiseÂ "/>
    <x v="8"/>
  </r>
  <r>
    <s v="The Master of DisguiseÂ "/>
    <x v="9"/>
  </r>
  <r>
    <s v="Pan's LabyrinthÂ "/>
    <x v="13"/>
  </r>
  <r>
    <s v="Pan's LabyrinthÂ "/>
    <x v="3"/>
  </r>
  <r>
    <s v="Pan's LabyrinthÂ "/>
    <x v="18"/>
  </r>
  <r>
    <s v="See Spot RunÂ "/>
    <x v="1"/>
  </r>
  <r>
    <s v="See Spot RunÂ "/>
    <x v="8"/>
  </r>
  <r>
    <s v="See Spot RunÂ "/>
    <x v="16"/>
  </r>
  <r>
    <s v="See Spot RunÂ "/>
    <x v="9"/>
  </r>
  <r>
    <s v="Baby BoyÂ "/>
    <x v="16"/>
  </r>
  <r>
    <s v="Baby BoyÂ "/>
    <x v="13"/>
  </r>
  <r>
    <s v="Baby BoyÂ "/>
    <x v="6"/>
  </r>
  <r>
    <s v="Baby BoyÂ "/>
    <x v="5"/>
  </r>
  <r>
    <s v="The RoommateÂ "/>
    <x v="13"/>
  </r>
  <r>
    <s v="The RoommateÂ "/>
    <x v="17"/>
  </r>
  <r>
    <s v="The RoommateÂ "/>
    <x v="5"/>
  </r>
  <r>
    <s v="Joe DirtÂ "/>
    <x v="2"/>
  </r>
  <r>
    <s v="Joe DirtÂ "/>
    <x v="8"/>
  </r>
  <r>
    <s v="Joe DirtÂ "/>
    <x v="13"/>
  </r>
  <r>
    <s v="Double ImpactÂ "/>
    <x v="1"/>
  </r>
  <r>
    <s v="Double ImpactÂ "/>
    <x v="16"/>
  </r>
  <r>
    <s v="Hot FuzzÂ "/>
    <x v="1"/>
  </r>
  <r>
    <s v="Hot FuzzÂ "/>
    <x v="8"/>
  </r>
  <r>
    <s v="Hot FuzzÂ "/>
    <x v="11"/>
  </r>
  <r>
    <s v="The WomenÂ "/>
    <x v="8"/>
  </r>
  <r>
    <s v="The WomenÂ "/>
    <x v="13"/>
  </r>
  <r>
    <s v="Vicky Cristina BarcelonaÂ "/>
    <x v="13"/>
  </r>
  <r>
    <s v="Vicky Cristina BarcelonaÂ "/>
    <x v="6"/>
  </r>
  <r>
    <s v="Boys and GirlsÂ "/>
    <x v="8"/>
  </r>
  <r>
    <s v="Boys and GirlsÂ "/>
    <x v="13"/>
  </r>
  <r>
    <s v="Boys and GirlsÂ "/>
    <x v="6"/>
  </r>
  <r>
    <s v="White OleanderÂ "/>
    <x v="13"/>
  </r>
  <r>
    <s v="Jennifer's BodyÂ "/>
    <x v="8"/>
  </r>
  <r>
    <s v="Jennifer's BodyÂ "/>
    <x v="3"/>
  </r>
  <r>
    <s v="Jennifer's BodyÂ "/>
    <x v="17"/>
  </r>
  <r>
    <s v="Drowning MonaÂ "/>
    <x v="8"/>
  </r>
  <r>
    <s v="Drowning MonaÂ "/>
    <x v="16"/>
  </r>
  <r>
    <s v="Drowning MonaÂ "/>
    <x v="11"/>
  </r>
  <r>
    <s v="Radio DaysÂ "/>
    <x v="8"/>
  </r>
  <r>
    <s v="Remember MeÂ "/>
    <x v="13"/>
  </r>
  <r>
    <s v="Remember MeÂ "/>
    <x v="6"/>
  </r>
  <r>
    <s v="How to DealÂ "/>
    <x v="8"/>
  </r>
  <r>
    <s v="How to DealÂ "/>
    <x v="13"/>
  </r>
  <r>
    <s v="How to DealÂ "/>
    <x v="6"/>
  </r>
  <r>
    <s v="My Stepmother Is an AlienÂ "/>
    <x v="8"/>
  </r>
  <r>
    <s v="My Stepmother Is an AlienÂ "/>
    <x v="6"/>
  </r>
  <r>
    <s v="My Stepmother Is an AlienÂ "/>
    <x v="4"/>
  </r>
  <r>
    <s v="PhiladelphiaÂ "/>
    <x v="13"/>
  </r>
  <r>
    <s v="The Thirteenth FloorÂ "/>
    <x v="11"/>
  </r>
  <r>
    <s v="The Thirteenth FloorÂ "/>
    <x v="4"/>
  </r>
  <r>
    <s v="The Thirteenth FloorÂ "/>
    <x v="5"/>
  </r>
  <r>
    <s v="DuetsÂ "/>
    <x v="8"/>
  </r>
  <r>
    <s v="DuetsÂ "/>
    <x v="13"/>
  </r>
  <r>
    <s v="DuetsÂ "/>
    <x v="20"/>
  </r>
  <r>
    <s v="Hollywood EndingÂ "/>
    <x v="8"/>
  </r>
  <r>
    <s v="Hollywood EndingÂ "/>
    <x v="6"/>
  </r>
  <r>
    <s v="Detroit Rock CityÂ "/>
    <x v="8"/>
  </r>
  <r>
    <s v="Detroit Rock CityÂ "/>
    <x v="20"/>
  </r>
  <r>
    <s v="HighlanderÂ "/>
    <x v="1"/>
  </r>
  <r>
    <s v="HighlanderÂ "/>
    <x v="2"/>
  </r>
  <r>
    <s v="HighlanderÂ "/>
    <x v="3"/>
  </r>
  <r>
    <s v="Things We Lost in the FireÂ "/>
    <x v="13"/>
  </r>
  <r>
    <s v="SteelÂ "/>
    <x v="1"/>
  </r>
  <r>
    <s v="SteelÂ "/>
    <x v="16"/>
  </r>
  <r>
    <s v="SteelÂ "/>
    <x v="4"/>
  </r>
  <r>
    <s v="The ImmigrantÂ "/>
    <x v="13"/>
  </r>
  <r>
    <s v="The ImmigrantÂ "/>
    <x v="6"/>
  </r>
  <r>
    <s v="The White CountessÂ "/>
    <x v="13"/>
  </r>
  <r>
    <s v="The White CountessÂ "/>
    <x v="14"/>
  </r>
  <r>
    <s v="The White CountessÂ "/>
    <x v="6"/>
  </r>
  <r>
    <s v="The White CountessÂ "/>
    <x v="18"/>
  </r>
  <r>
    <s v="TranceÂ "/>
    <x v="16"/>
  </r>
  <r>
    <s v="TranceÂ "/>
    <x v="13"/>
  </r>
  <r>
    <s v="TranceÂ "/>
    <x v="11"/>
  </r>
  <r>
    <s v="TranceÂ "/>
    <x v="5"/>
  </r>
  <r>
    <s v="Soul PlaneÂ "/>
    <x v="8"/>
  </r>
  <r>
    <s v="GoodÂ "/>
    <x v="13"/>
  </r>
  <r>
    <s v="GoodÂ "/>
    <x v="6"/>
  </r>
  <r>
    <s v="GoodÂ "/>
    <x v="18"/>
  </r>
  <r>
    <s v="Enter the VoidÂ "/>
    <x v="13"/>
  </r>
  <r>
    <s v="Enter the VoidÂ "/>
    <x v="3"/>
  </r>
  <r>
    <s v="VampsÂ "/>
    <x v="8"/>
  </r>
  <r>
    <s v="VampsÂ "/>
    <x v="17"/>
  </r>
  <r>
    <s v="VampsÂ "/>
    <x v="6"/>
  </r>
  <r>
    <s v="The HomesmanÂ "/>
    <x v="13"/>
  </r>
  <r>
    <s v="The HomesmanÂ "/>
    <x v="12"/>
  </r>
  <r>
    <s v="Juwanna MannÂ "/>
    <x v="8"/>
  </r>
  <r>
    <s v="Juwanna MannÂ "/>
    <x v="13"/>
  </r>
  <r>
    <s v="Juwanna MannÂ "/>
    <x v="6"/>
  </r>
  <r>
    <s v="Juwanna MannÂ "/>
    <x v="15"/>
  </r>
  <r>
    <s v="Slow BurnÂ "/>
    <x v="13"/>
  </r>
  <r>
    <s v="Slow BurnÂ "/>
    <x v="11"/>
  </r>
  <r>
    <s v="Slow BurnÂ "/>
    <x v="5"/>
  </r>
  <r>
    <s v="WasabiÂ "/>
    <x v="1"/>
  </r>
  <r>
    <s v="WasabiÂ "/>
    <x v="8"/>
  </r>
  <r>
    <s v="WasabiÂ "/>
    <x v="16"/>
  </r>
  <r>
    <s v="WasabiÂ "/>
    <x v="13"/>
  </r>
  <r>
    <s v="WasabiÂ "/>
    <x v="5"/>
  </r>
  <r>
    <s v="SlitherÂ "/>
    <x v="8"/>
  </r>
  <r>
    <s v="SlitherÂ "/>
    <x v="17"/>
  </r>
  <r>
    <s v="SlitherÂ "/>
    <x v="4"/>
  </r>
  <r>
    <s v="Beverly Hills CopÂ "/>
    <x v="1"/>
  </r>
  <r>
    <s v="Beverly Hills CopÂ "/>
    <x v="8"/>
  </r>
  <r>
    <s v="Beverly Hills CopÂ "/>
    <x v="16"/>
  </r>
  <r>
    <s v="Home AloneÂ "/>
    <x v="8"/>
  </r>
  <r>
    <s v="Home AloneÂ "/>
    <x v="9"/>
  </r>
  <r>
    <s v="3 Men and a BabyÂ "/>
    <x v="8"/>
  </r>
  <r>
    <s v="3 Men and a BabyÂ "/>
    <x v="13"/>
  </r>
  <r>
    <s v="3 Men and a BabyÂ "/>
    <x v="9"/>
  </r>
  <r>
    <s v="TootsieÂ "/>
    <x v="8"/>
  </r>
  <r>
    <s v="TootsieÂ "/>
    <x v="13"/>
  </r>
  <r>
    <s v="TootsieÂ "/>
    <x v="6"/>
  </r>
  <r>
    <s v="Top GunÂ "/>
    <x v="1"/>
  </r>
  <r>
    <s v="Top GunÂ "/>
    <x v="13"/>
  </r>
  <r>
    <s v="Top GunÂ "/>
    <x v="6"/>
  </r>
  <r>
    <s v="Crouching Tiger, Hidden DragonÂ "/>
    <x v="1"/>
  </r>
  <r>
    <s v="Crouching Tiger, Hidden DragonÂ "/>
    <x v="13"/>
  </r>
  <r>
    <s v="Crouching Tiger, Hidden DragonÂ "/>
    <x v="6"/>
  </r>
  <r>
    <s v="American BeautyÂ "/>
    <x v="13"/>
  </r>
  <r>
    <s v="The King's SpeechÂ "/>
    <x v="19"/>
  </r>
  <r>
    <s v="The King's SpeechÂ "/>
    <x v="13"/>
  </r>
  <r>
    <s v="The King's SpeechÂ "/>
    <x v="14"/>
  </r>
  <r>
    <s v="The King's SpeechÂ "/>
    <x v="6"/>
  </r>
  <r>
    <s v="TwinsÂ "/>
    <x v="8"/>
  </r>
  <r>
    <s v="TwinsÂ "/>
    <x v="16"/>
  </r>
  <r>
    <s v="The Yellow HandkerchiefÂ "/>
    <x v="13"/>
  </r>
  <r>
    <s v="The Yellow HandkerchiefÂ "/>
    <x v="6"/>
  </r>
  <r>
    <s v="The Color PurpleÂ "/>
    <x v="13"/>
  </r>
  <r>
    <s v="The Imitation GameÂ "/>
    <x v="19"/>
  </r>
  <r>
    <s v="The Imitation GameÂ "/>
    <x v="13"/>
  </r>
  <r>
    <s v="The Imitation GameÂ "/>
    <x v="5"/>
  </r>
  <r>
    <s v="The Imitation GameÂ "/>
    <x v="18"/>
  </r>
  <r>
    <s v="Private BenjaminÂ "/>
    <x v="8"/>
  </r>
  <r>
    <s v="Private BenjaminÂ "/>
    <x v="18"/>
  </r>
  <r>
    <s v="Diary of a Wimpy KidÂ "/>
    <x v="8"/>
  </r>
  <r>
    <s v="Diary of a Wimpy KidÂ "/>
    <x v="9"/>
  </r>
  <r>
    <s v="MamaÂ "/>
    <x v="3"/>
  </r>
  <r>
    <s v="MamaÂ "/>
    <x v="17"/>
  </r>
  <r>
    <s v="National Lampoon's VacationÂ "/>
    <x v="2"/>
  </r>
  <r>
    <s v="National Lampoon's VacationÂ "/>
    <x v="8"/>
  </r>
  <r>
    <s v="Bad GrandpaÂ "/>
    <x v="8"/>
  </r>
  <r>
    <s v="The QueenÂ "/>
    <x v="19"/>
  </r>
  <r>
    <s v="The QueenÂ "/>
    <x v="13"/>
  </r>
  <r>
    <s v="BeetlejuiceÂ "/>
    <x v="8"/>
  </r>
  <r>
    <s v="BeetlejuiceÂ "/>
    <x v="3"/>
  </r>
  <r>
    <s v="Why Did I Get Married?Â "/>
    <x v="8"/>
  </r>
  <r>
    <s v="Why Did I Get Married?Â "/>
    <x v="13"/>
  </r>
  <r>
    <s v="Little WomenÂ "/>
    <x v="13"/>
  </r>
  <r>
    <s v="Little WomenÂ "/>
    <x v="9"/>
  </r>
  <r>
    <s v="Little WomenÂ "/>
    <x v="6"/>
  </r>
  <r>
    <s v="The Woman in BlackÂ "/>
    <x v="13"/>
  </r>
  <r>
    <s v="The Woman in BlackÂ "/>
    <x v="3"/>
  </r>
  <r>
    <s v="The Woman in BlackÂ "/>
    <x v="17"/>
  </r>
  <r>
    <s v="The Woman in BlackÂ "/>
    <x v="5"/>
  </r>
  <r>
    <s v="When a Stranger CallsÂ "/>
    <x v="17"/>
  </r>
  <r>
    <s v="When a Stranger CallsÂ "/>
    <x v="5"/>
  </r>
  <r>
    <s v="Big Fat LiarÂ "/>
    <x v="2"/>
  </r>
  <r>
    <s v="Big Fat LiarÂ "/>
    <x v="8"/>
  </r>
  <r>
    <s v="Big Fat LiarÂ "/>
    <x v="9"/>
  </r>
  <r>
    <s v="Wag the DogÂ "/>
    <x v="8"/>
  </r>
  <r>
    <s v="Wag the DogÂ "/>
    <x v="13"/>
  </r>
  <r>
    <s v="The Lizzie McGuire MovieÂ "/>
    <x v="2"/>
  </r>
  <r>
    <s v="The Lizzie McGuire MovieÂ "/>
    <x v="8"/>
  </r>
  <r>
    <s v="The Lizzie McGuire MovieÂ "/>
    <x v="9"/>
  </r>
  <r>
    <s v="The Lizzie McGuire MovieÂ "/>
    <x v="20"/>
  </r>
  <r>
    <s v="The Lizzie McGuire MovieÂ "/>
    <x v="6"/>
  </r>
  <r>
    <s v="SnitchÂ "/>
    <x v="1"/>
  </r>
  <r>
    <s v="SnitchÂ "/>
    <x v="13"/>
  </r>
  <r>
    <s v="SnitchÂ "/>
    <x v="5"/>
  </r>
  <r>
    <s v="KrampusÂ "/>
    <x v="8"/>
  </r>
  <r>
    <s v="KrampusÂ "/>
    <x v="3"/>
  </r>
  <r>
    <s v="KrampusÂ "/>
    <x v="17"/>
  </r>
  <r>
    <s v="The FacultyÂ "/>
    <x v="17"/>
  </r>
  <r>
    <s v="The FacultyÂ "/>
    <x v="11"/>
  </r>
  <r>
    <s v="The FacultyÂ "/>
    <x v="4"/>
  </r>
  <r>
    <s v="Cop LandÂ "/>
    <x v="16"/>
  </r>
  <r>
    <s v="Cop LandÂ "/>
    <x v="13"/>
  </r>
  <r>
    <s v="Cop LandÂ "/>
    <x v="5"/>
  </r>
  <r>
    <s v="Not Another Teen MovieÂ "/>
    <x v="8"/>
  </r>
  <r>
    <s v="End of WatchÂ "/>
    <x v="16"/>
  </r>
  <r>
    <s v="End of WatchÂ "/>
    <x v="13"/>
  </r>
  <r>
    <s v="End of WatchÂ "/>
    <x v="5"/>
  </r>
  <r>
    <s v="The SkullsÂ "/>
    <x v="1"/>
  </r>
  <r>
    <s v="The SkullsÂ "/>
    <x v="16"/>
  </r>
  <r>
    <s v="The SkullsÂ "/>
    <x v="13"/>
  </r>
  <r>
    <s v="The SkullsÂ "/>
    <x v="5"/>
  </r>
  <r>
    <s v="The Theory of EverythingÂ "/>
    <x v="19"/>
  </r>
  <r>
    <s v="The Theory of EverythingÂ "/>
    <x v="13"/>
  </r>
  <r>
    <s v="The Theory of EverythingÂ "/>
    <x v="6"/>
  </r>
  <r>
    <s v="Malibu's Most WantedÂ "/>
    <x v="8"/>
  </r>
  <r>
    <s v="Malibu's Most WantedÂ "/>
    <x v="16"/>
  </r>
  <r>
    <s v="Where the Heart IsÂ "/>
    <x v="8"/>
  </r>
  <r>
    <s v="Where the Heart IsÂ "/>
    <x v="13"/>
  </r>
  <r>
    <s v="Where the Heart IsÂ "/>
    <x v="6"/>
  </r>
  <r>
    <s v="Lawrence of ArabiaÂ "/>
    <x v="2"/>
  </r>
  <r>
    <s v="Lawrence of ArabiaÂ "/>
    <x v="19"/>
  </r>
  <r>
    <s v="Lawrence of ArabiaÂ "/>
    <x v="13"/>
  </r>
  <r>
    <s v="Lawrence of ArabiaÂ "/>
    <x v="14"/>
  </r>
  <r>
    <s v="Lawrence of ArabiaÂ "/>
    <x v="18"/>
  </r>
  <r>
    <s v="Halloween IIÂ "/>
    <x v="17"/>
  </r>
  <r>
    <s v="WildÂ "/>
    <x v="2"/>
  </r>
  <r>
    <s v="WildÂ "/>
    <x v="19"/>
  </r>
  <r>
    <s v="WildÂ "/>
    <x v="13"/>
  </r>
  <r>
    <s v="The Last House on the LeftÂ "/>
    <x v="16"/>
  </r>
  <r>
    <s v="The Last House on the LeftÂ "/>
    <x v="17"/>
  </r>
  <r>
    <s v="The Last House on the LeftÂ "/>
    <x v="5"/>
  </r>
  <r>
    <s v="The Wedding DateÂ "/>
    <x v="8"/>
  </r>
  <r>
    <s v="The Wedding DateÂ "/>
    <x v="6"/>
  </r>
  <r>
    <s v="Halloween: ResurrectionÂ "/>
    <x v="8"/>
  </r>
  <r>
    <s v="Halloween: ResurrectionÂ "/>
    <x v="17"/>
  </r>
  <r>
    <s v="Halloween: ResurrectionÂ "/>
    <x v="5"/>
  </r>
  <r>
    <s v="The Princess BrideÂ "/>
    <x v="2"/>
  </r>
  <r>
    <s v="The Princess BrideÂ "/>
    <x v="9"/>
  </r>
  <r>
    <s v="The Princess BrideÂ "/>
    <x v="3"/>
  </r>
  <r>
    <s v="The Princess BrideÂ "/>
    <x v="6"/>
  </r>
  <r>
    <s v="The Great DebatersÂ "/>
    <x v="19"/>
  </r>
  <r>
    <s v="The Great DebatersÂ "/>
    <x v="13"/>
  </r>
  <r>
    <s v="DriveÂ "/>
    <x v="16"/>
  </r>
  <r>
    <s v="DriveÂ "/>
    <x v="13"/>
  </r>
  <r>
    <s v="Confessions of a Teenage Drama QueenÂ "/>
    <x v="8"/>
  </r>
  <r>
    <s v="Confessions of a Teenage Drama QueenÂ "/>
    <x v="9"/>
  </r>
  <r>
    <s v="Confessions of a Teenage Drama QueenÂ "/>
    <x v="20"/>
  </r>
  <r>
    <s v="Confessions of a Teenage Drama QueenÂ "/>
    <x v="6"/>
  </r>
  <r>
    <s v="The Object of My AffectionÂ "/>
    <x v="8"/>
  </r>
  <r>
    <s v="The Object of My AffectionÂ "/>
    <x v="13"/>
  </r>
  <r>
    <s v="The Object of My AffectionÂ "/>
    <x v="6"/>
  </r>
  <r>
    <s v="28 Weeks LaterÂ "/>
    <x v="13"/>
  </r>
  <r>
    <s v="28 Weeks LaterÂ "/>
    <x v="17"/>
  </r>
  <r>
    <s v="28 Weeks LaterÂ "/>
    <x v="4"/>
  </r>
  <r>
    <s v="When the Game Stands TallÂ "/>
    <x v="13"/>
  </r>
  <r>
    <s v="When the Game Stands TallÂ "/>
    <x v="9"/>
  </r>
  <r>
    <s v="When the Game Stands TallÂ "/>
    <x v="15"/>
  </r>
  <r>
    <s v="Because of Winn-DixieÂ "/>
    <x v="8"/>
  </r>
  <r>
    <s v="Because of Winn-DixieÂ "/>
    <x v="13"/>
  </r>
  <r>
    <s v="Because of Winn-DixieÂ "/>
    <x v="9"/>
  </r>
  <r>
    <s v="Love &amp; BasketballÂ "/>
    <x v="13"/>
  </r>
  <r>
    <s v="Love &amp; BasketballÂ "/>
    <x v="6"/>
  </r>
  <r>
    <s v="Love &amp; BasketballÂ "/>
    <x v="15"/>
  </r>
  <r>
    <s v="Grosse Pointe BlankÂ "/>
    <x v="1"/>
  </r>
  <r>
    <s v="Grosse Pointe BlankÂ "/>
    <x v="8"/>
  </r>
  <r>
    <s v="Grosse Pointe BlankÂ "/>
    <x v="16"/>
  </r>
  <r>
    <s v="Grosse Pointe BlankÂ "/>
    <x v="6"/>
  </r>
  <r>
    <s v="Grosse Pointe BlankÂ "/>
    <x v="5"/>
  </r>
  <r>
    <s v="All About SteveÂ "/>
    <x v="8"/>
  </r>
  <r>
    <s v="All About SteveÂ "/>
    <x v="6"/>
  </r>
  <r>
    <s v="Book of Shadows: Blair Witch 2Â "/>
    <x v="2"/>
  </r>
  <r>
    <s v="Book of Shadows: Blair Witch 2Â "/>
    <x v="3"/>
  </r>
  <r>
    <s v="Book of Shadows: Blair Witch 2Â "/>
    <x v="17"/>
  </r>
  <r>
    <s v="Book of Shadows: Blair Witch 2Â "/>
    <x v="11"/>
  </r>
  <r>
    <s v="Book of Shadows: Blair Witch 2Â "/>
    <x v="5"/>
  </r>
  <r>
    <s v="The CraftÂ "/>
    <x v="13"/>
  </r>
  <r>
    <s v="The CraftÂ "/>
    <x v="3"/>
  </r>
  <r>
    <s v="The CraftÂ "/>
    <x v="17"/>
  </r>
  <r>
    <s v="The CraftÂ "/>
    <x v="5"/>
  </r>
  <r>
    <s v="Match PointÂ "/>
    <x v="13"/>
  </r>
  <r>
    <s v="Match PointÂ "/>
    <x v="6"/>
  </r>
  <r>
    <s v="Match PointÂ "/>
    <x v="5"/>
  </r>
  <r>
    <s v="Ramona and BeezusÂ "/>
    <x v="2"/>
  </r>
  <r>
    <s v="Ramona and BeezusÂ "/>
    <x v="8"/>
  </r>
  <r>
    <s v="Ramona and BeezusÂ "/>
    <x v="9"/>
  </r>
  <r>
    <s v="Ramona and BeezusÂ "/>
    <x v="3"/>
  </r>
  <r>
    <s v="The Remains of the DayÂ "/>
    <x v="13"/>
  </r>
  <r>
    <s v="The Remains of the DayÂ "/>
    <x v="6"/>
  </r>
  <r>
    <s v="Boogie NightsÂ "/>
    <x v="13"/>
  </r>
  <r>
    <s v="Nowhere to RunÂ "/>
    <x v="1"/>
  </r>
  <r>
    <s v="Nowhere to RunÂ "/>
    <x v="16"/>
  </r>
  <r>
    <s v="Nowhere to RunÂ "/>
    <x v="13"/>
  </r>
  <r>
    <s v="Nowhere to RunÂ "/>
    <x v="6"/>
  </r>
  <r>
    <s v="Nowhere to RunÂ "/>
    <x v="5"/>
  </r>
  <r>
    <s v="FlickaÂ "/>
    <x v="2"/>
  </r>
  <r>
    <s v="FlickaÂ "/>
    <x v="13"/>
  </r>
  <r>
    <s v="FlickaÂ "/>
    <x v="9"/>
  </r>
  <r>
    <s v="The Hills Have Eyes IIÂ "/>
    <x v="17"/>
  </r>
  <r>
    <s v="Urban Legends: Final CutÂ "/>
    <x v="17"/>
  </r>
  <r>
    <s v="Urban Legends: Final CutÂ "/>
    <x v="11"/>
  </r>
  <r>
    <s v="Urban Legends: Final CutÂ "/>
    <x v="5"/>
  </r>
  <r>
    <s v="Tuck EverlastingÂ "/>
    <x v="13"/>
  </r>
  <r>
    <s v="Tuck EverlastingÂ "/>
    <x v="9"/>
  </r>
  <r>
    <s v="Tuck EverlastingÂ "/>
    <x v="3"/>
  </r>
  <r>
    <s v="Tuck EverlastingÂ "/>
    <x v="6"/>
  </r>
  <r>
    <s v="The MarineÂ "/>
    <x v="1"/>
  </r>
  <r>
    <s v="The MarineÂ "/>
    <x v="13"/>
  </r>
  <r>
    <s v="The MarineÂ "/>
    <x v="5"/>
  </r>
  <r>
    <s v="KeanuÂ "/>
    <x v="1"/>
  </r>
  <r>
    <s v="KeanuÂ "/>
    <x v="8"/>
  </r>
  <r>
    <s v="Country StrongÂ "/>
    <x v="13"/>
  </r>
  <r>
    <s v="Country StrongÂ "/>
    <x v="20"/>
  </r>
  <r>
    <s v="Disturbing BehaviorÂ "/>
    <x v="17"/>
  </r>
  <r>
    <s v="Disturbing BehaviorÂ "/>
    <x v="11"/>
  </r>
  <r>
    <s v="Disturbing BehaviorÂ "/>
    <x v="4"/>
  </r>
  <r>
    <s v="Disturbing BehaviorÂ "/>
    <x v="5"/>
  </r>
  <r>
    <s v="The Place Beyond the PinesÂ "/>
    <x v="16"/>
  </r>
  <r>
    <s v="The Place Beyond the PinesÂ "/>
    <x v="13"/>
  </r>
  <r>
    <s v="The Place Beyond the PinesÂ "/>
    <x v="5"/>
  </r>
  <r>
    <s v="The November ManÂ "/>
    <x v="1"/>
  </r>
  <r>
    <s v="The November ManÂ "/>
    <x v="16"/>
  </r>
  <r>
    <s v="The November ManÂ "/>
    <x v="5"/>
  </r>
  <r>
    <s v="Eye of the BeholderÂ "/>
    <x v="13"/>
  </r>
  <r>
    <s v="Eye of the BeholderÂ "/>
    <x v="11"/>
  </r>
  <r>
    <s v="Eye of the BeholderÂ "/>
    <x v="5"/>
  </r>
  <r>
    <s v="The Hurt LockerÂ "/>
    <x v="13"/>
  </r>
  <r>
    <s v="The Hurt LockerÂ "/>
    <x v="14"/>
  </r>
  <r>
    <s v="The Hurt LockerÂ "/>
    <x v="5"/>
  </r>
  <r>
    <s v="The Hurt LockerÂ "/>
    <x v="18"/>
  </r>
  <r>
    <s v="FirestarterÂ "/>
    <x v="1"/>
  </r>
  <r>
    <s v="FirestarterÂ "/>
    <x v="17"/>
  </r>
  <r>
    <s v="FirestarterÂ "/>
    <x v="4"/>
  </r>
  <r>
    <s v="FirestarterÂ "/>
    <x v="5"/>
  </r>
  <r>
    <s v="Killing Them SoftlyÂ "/>
    <x v="16"/>
  </r>
  <r>
    <s v="Killing Them SoftlyÂ "/>
    <x v="5"/>
  </r>
  <r>
    <s v="A Most Wanted ManÂ "/>
    <x v="16"/>
  </r>
  <r>
    <s v="A Most Wanted ManÂ "/>
    <x v="13"/>
  </r>
  <r>
    <s v="A Most Wanted ManÂ "/>
    <x v="5"/>
  </r>
  <r>
    <s v="Freddy Got FingeredÂ "/>
    <x v="8"/>
  </r>
  <r>
    <s v="The Pirates Who Don't Do Anything: A VeggieTales MovieÂ "/>
    <x v="2"/>
  </r>
  <r>
    <s v="The Pirates Who Don't Do Anything: A VeggieTales MovieÂ "/>
    <x v="7"/>
  </r>
  <r>
    <s v="The Pirates Who Don't Do Anything: A VeggieTales MovieÂ "/>
    <x v="8"/>
  </r>
  <r>
    <s v="The Pirates Who Don't Do Anything: A VeggieTales MovieÂ "/>
    <x v="9"/>
  </r>
  <r>
    <s v="Highlander: EndgameÂ "/>
    <x v="1"/>
  </r>
  <r>
    <s v="Highlander: EndgameÂ "/>
    <x v="2"/>
  </r>
  <r>
    <s v="Highlander: EndgameÂ "/>
    <x v="3"/>
  </r>
  <r>
    <s v="Highlander: EndgameÂ "/>
    <x v="4"/>
  </r>
  <r>
    <s v="IdlewildÂ "/>
    <x v="16"/>
  </r>
  <r>
    <s v="IdlewildÂ "/>
    <x v="13"/>
  </r>
  <r>
    <s v="IdlewildÂ "/>
    <x v="10"/>
  </r>
  <r>
    <s v="IdlewildÂ "/>
    <x v="6"/>
  </r>
  <r>
    <s v="One DayÂ "/>
    <x v="13"/>
  </r>
  <r>
    <s v="One DayÂ "/>
    <x v="6"/>
  </r>
  <r>
    <s v="Whip ItÂ "/>
    <x v="13"/>
  </r>
  <r>
    <s v="Whip ItÂ "/>
    <x v="15"/>
  </r>
  <r>
    <s v="ConfidenceÂ "/>
    <x v="16"/>
  </r>
  <r>
    <s v="ConfidenceÂ "/>
    <x v="5"/>
  </r>
  <r>
    <s v="The MuseÂ "/>
    <x v="8"/>
  </r>
  <r>
    <s v="De-LovelyÂ "/>
    <x v="19"/>
  </r>
  <r>
    <s v="De-LovelyÂ "/>
    <x v="13"/>
  </r>
  <r>
    <s v="De-LovelyÂ "/>
    <x v="20"/>
  </r>
  <r>
    <s v="De-LovelyÂ "/>
    <x v="10"/>
  </r>
  <r>
    <s v="New York StoriesÂ "/>
    <x v="8"/>
  </r>
  <r>
    <s v="New York StoriesÂ "/>
    <x v="13"/>
  </r>
  <r>
    <s v="New York StoriesÂ "/>
    <x v="6"/>
  </r>
  <r>
    <s v="Barney's Great AdventureÂ "/>
    <x v="2"/>
  </r>
  <r>
    <s v="Barney's Great AdventureÂ "/>
    <x v="9"/>
  </r>
  <r>
    <s v="The Man with the Iron FistsÂ "/>
    <x v="1"/>
  </r>
  <r>
    <s v="Home FriesÂ "/>
    <x v="8"/>
  </r>
  <r>
    <s v="Home FriesÂ "/>
    <x v="13"/>
  </r>
  <r>
    <s v="Home FriesÂ "/>
    <x v="6"/>
  </r>
  <r>
    <s v="Here on EarthÂ "/>
    <x v="13"/>
  </r>
  <r>
    <s v="Here on EarthÂ "/>
    <x v="6"/>
  </r>
  <r>
    <s v="BrazilÂ "/>
    <x v="13"/>
  </r>
  <r>
    <s v="BrazilÂ "/>
    <x v="4"/>
  </r>
  <r>
    <s v="Raise Your VoiceÂ "/>
    <x v="9"/>
  </r>
  <r>
    <s v="Raise Your VoiceÂ "/>
    <x v="20"/>
  </r>
  <r>
    <s v="Raise Your VoiceÂ "/>
    <x v="6"/>
  </r>
  <r>
    <s v="The Big LebowskiÂ "/>
    <x v="8"/>
  </r>
  <r>
    <s v="The Big LebowskiÂ "/>
    <x v="16"/>
  </r>
  <r>
    <s v="Black Snake MoanÂ "/>
    <x v="13"/>
  </r>
  <r>
    <s v="Black Snake MoanÂ "/>
    <x v="20"/>
  </r>
  <r>
    <s v="Dark BlueÂ "/>
    <x v="16"/>
  </r>
  <r>
    <s v="Dark BlueÂ "/>
    <x v="13"/>
  </r>
  <r>
    <s v="Dark BlueÂ "/>
    <x v="6"/>
  </r>
  <r>
    <s v="Dark BlueÂ "/>
    <x v="5"/>
  </r>
  <r>
    <s v="A Mighty HeartÂ "/>
    <x v="19"/>
  </r>
  <r>
    <s v="A Mighty HeartÂ "/>
    <x v="13"/>
  </r>
  <r>
    <s v="A Mighty HeartÂ "/>
    <x v="14"/>
  </r>
  <r>
    <s v="A Mighty HeartÂ "/>
    <x v="5"/>
  </r>
  <r>
    <s v="A Mighty HeartÂ "/>
    <x v="18"/>
  </r>
  <r>
    <s v="Whatever It TakesÂ "/>
    <x v="8"/>
  </r>
  <r>
    <s v="Whatever It TakesÂ "/>
    <x v="13"/>
  </r>
  <r>
    <s v="Whatever It TakesÂ "/>
    <x v="6"/>
  </r>
  <r>
    <s v="Boat TripÂ "/>
    <x v="8"/>
  </r>
  <r>
    <s v="The Importance of Being EarnestÂ "/>
    <x v="8"/>
  </r>
  <r>
    <s v="The Importance of Being EarnestÂ "/>
    <x v="13"/>
  </r>
  <r>
    <s v="The Importance of Being EarnestÂ "/>
    <x v="6"/>
  </r>
  <r>
    <s v="HootÂ "/>
    <x v="2"/>
  </r>
  <r>
    <s v="HootÂ "/>
    <x v="8"/>
  </r>
  <r>
    <s v="HootÂ "/>
    <x v="9"/>
  </r>
  <r>
    <s v="In BrugesÂ "/>
    <x v="8"/>
  </r>
  <r>
    <s v="In BrugesÂ "/>
    <x v="16"/>
  </r>
  <r>
    <s v="In BrugesÂ "/>
    <x v="13"/>
  </r>
  <r>
    <s v="PeeplesÂ "/>
    <x v="8"/>
  </r>
  <r>
    <s v="PeeplesÂ "/>
    <x v="6"/>
  </r>
  <r>
    <s v="The RockerÂ "/>
    <x v="8"/>
  </r>
  <r>
    <s v="The RockerÂ "/>
    <x v="20"/>
  </r>
  <r>
    <s v="Post GradÂ "/>
    <x v="8"/>
  </r>
  <r>
    <s v="Post GradÂ "/>
    <x v="6"/>
  </r>
  <r>
    <s v="Promised LandÂ "/>
    <x v="13"/>
  </r>
  <r>
    <s v="Whatever WorksÂ "/>
    <x v="8"/>
  </r>
  <r>
    <s v="Whatever WorksÂ "/>
    <x v="6"/>
  </r>
  <r>
    <s v="The In CrowdÂ "/>
    <x v="13"/>
  </r>
  <r>
    <s v="The In CrowdÂ "/>
    <x v="11"/>
  </r>
  <r>
    <s v="The In CrowdÂ "/>
    <x v="5"/>
  </r>
  <r>
    <s v="Three BurialsÂ "/>
    <x v="2"/>
  </r>
  <r>
    <s v="Three BurialsÂ "/>
    <x v="16"/>
  </r>
  <r>
    <s v="Three BurialsÂ "/>
    <x v="13"/>
  </r>
  <r>
    <s v="Three BurialsÂ "/>
    <x v="11"/>
  </r>
  <r>
    <s v="Three BurialsÂ "/>
    <x v="12"/>
  </r>
  <r>
    <s v="Jakob the LiarÂ "/>
    <x v="13"/>
  </r>
  <r>
    <s v="Jakob the LiarÂ "/>
    <x v="18"/>
  </r>
  <r>
    <s v="Kiss Kiss Bang BangÂ "/>
    <x v="8"/>
  </r>
  <r>
    <s v="Kiss Kiss Bang BangÂ "/>
    <x v="16"/>
  </r>
  <r>
    <s v="Kiss Kiss Bang BangÂ "/>
    <x v="11"/>
  </r>
  <r>
    <s v="Idle HandsÂ "/>
    <x v="8"/>
  </r>
  <r>
    <s v="Idle HandsÂ "/>
    <x v="3"/>
  </r>
  <r>
    <s v="Idle HandsÂ "/>
    <x v="17"/>
  </r>
  <r>
    <s v="Idle HandsÂ "/>
    <x v="5"/>
  </r>
  <r>
    <s v="Mulholland DriveÂ "/>
    <x v="13"/>
  </r>
  <r>
    <s v="Mulholland DriveÂ "/>
    <x v="11"/>
  </r>
  <r>
    <s v="Mulholland DriveÂ "/>
    <x v="5"/>
  </r>
  <r>
    <s v="You Will Meet a Tall Dark StrangerÂ "/>
    <x v="8"/>
  </r>
  <r>
    <s v="You Will Meet a Tall Dark StrangerÂ "/>
    <x v="13"/>
  </r>
  <r>
    <s v="You Will Meet a Tall Dark StrangerÂ "/>
    <x v="6"/>
  </r>
  <r>
    <s v="Never Let Me GoÂ "/>
    <x v="13"/>
  </r>
  <r>
    <s v="Never Let Me GoÂ "/>
    <x v="6"/>
  </r>
  <r>
    <s v="Never Let Me GoÂ "/>
    <x v="4"/>
  </r>
  <r>
    <s v="TranssiberianÂ "/>
    <x v="16"/>
  </r>
  <r>
    <s v="TranssiberianÂ "/>
    <x v="13"/>
  </r>
  <r>
    <s v="TranssiberianÂ "/>
    <x v="11"/>
  </r>
  <r>
    <s v="TranssiberianÂ "/>
    <x v="5"/>
  </r>
  <r>
    <s v="The Clan of the Cave BearÂ "/>
    <x v="2"/>
  </r>
  <r>
    <s v="The Clan of the Cave BearÂ "/>
    <x v="13"/>
  </r>
  <r>
    <s v="The Clan of the Cave BearÂ "/>
    <x v="3"/>
  </r>
  <r>
    <s v="Crazy in AlabamaÂ "/>
    <x v="8"/>
  </r>
  <r>
    <s v="Crazy in AlabamaÂ "/>
    <x v="16"/>
  </r>
  <r>
    <s v="Crazy in AlabamaÂ "/>
    <x v="13"/>
  </r>
  <r>
    <s v="Funny GamesÂ "/>
    <x v="16"/>
  </r>
  <r>
    <s v="Funny GamesÂ "/>
    <x v="13"/>
  </r>
  <r>
    <s v="Funny GamesÂ "/>
    <x v="17"/>
  </r>
  <r>
    <s v="Funny GamesÂ "/>
    <x v="5"/>
  </r>
  <r>
    <s v="MetropolisÂ "/>
    <x v="13"/>
  </r>
  <r>
    <s v="MetropolisÂ "/>
    <x v="4"/>
  </r>
  <r>
    <s v="District B13Â "/>
    <x v="1"/>
  </r>
  <r>
    <s v="District B13Â "/>
    <x v="16"/>
  </r>
  <r>
    <s v="District B13Â "/>
    <x v="5"/>
  </r>
  <r>
    <s v="Things to Do in Denver When You're DeadÂ "/>
    <x v="16"/>
  </r>
  <r>
    <s v="Things to Do in Denver When You're DeadÂ "/>
    <x v="13"/>
  </r>
  <r>
    <s v="The AssassinÂ "/>
    <x v="1"/>
  </r>
  <r>
    <s v="The AssassinÂ "/>
    <x v="13"/>
  </r>
  <r>
    <s v="Buffalo SoldiersÂ "/>
    <x v="8"/>
  </r>
  <r>
    <s v="Buffalo SoldiersÂ "/>
    <x v="16"/>
  </r>
  <r>
    <s v="Buffalo SoldiersÂ "/>
    <x v="13"/>
  </r>
  <r>
    <s v="Buffalo SoldiersÂ "/>
    <x v="5"/>
  </r>
  <r>
    <s v="Buffalo SoldiersÂ "/>
    <x v="18"/>
  </r>
  <r>
    <s v="Ong-bak 2Â "/>
    <x v="1"/>
  </r>
  <r>
    <s v="The Midnight Meat TrainÂ "/>
    <x v="3"/>
  </r>
  <r>
    <s v="The Midnight Meat TrainÂ "/>
    <x v="17"/>
  </r>
  <r>
    <s v="The Midnight Meat TrainÂ "/>
    <x v="11"/>
  </r>
  <r>
    <s v="The Son of No OneÂ "/>
    <x v="16"/>
  </r>
  <r>
    <s v="The Son of No OneÂ "/>
    <x v="13"/>
  </r>
  <r>
    <s v="The Son of No OneÂ "/>
    <x v="5"/>
  </r>
  <r>
    <s v="All the Queen's MenÂ "/>
    <x v="1"/>
  </r>
  <r>
    <s v="All the Queen's MenÂ "/>
    <x v="8"/>
  </r>
  <r>
    <s v="All the Queen's MenÂ "/>
    <x v="13"/>
  </r>
  <r>
    <s v="All the Queen's MenÂ "/>
    <x v="18"/>
  </r>
  <r>
    <s v="The Good NightÂ "/>
    <x v="8"/>
  </r>
  <r>
    <s v="The Good NightÂ "/>
    <x v="13"/>
  </r>
  <r>
    <s v="The Good NightÂ "/>
    <x v="3"/>
  </r>
  <r>
    <s v="The Good NightÂ "/>
    <x v="20"/>
  </r>
  <r>
    <s v="The Good NightÂ "/>
    <x v="6"/>
  </r>
  <r>
    <s v="Groundhog DayÂ "/>
    <x v="8"/>
  </r>
  <r>
    <s v="Groundhog DayÂ "/>
    <x v="3"/>
  </r>
  <r>
    <s v="Groundhog DayÂ "/>
    <x v="6"/>
  </r>
  <r>
    <s v="Magic Mike XXLÂ "/>
    <x v="8"/>
  </r>
  <r>
    <s v="Magic Mike XXLÂ "/>
    <x v="13"/>
  </r>
  <r>
    <s v="Magic Mike XXLÂ "/>
    <x v="20"/>
  </r>
  <r>
    <s v="Romeo + JulietÂ "/>
    <x v="13"/>
  </r>
  <r>
    <s v="Romeo + JulietÂ "/>
    <x v="6"/>
  </r>
  <r>
    <s v="Sarah's KeyÂ "/>
    <x v="13"/>
  </r>
  <r>
    <s v="Sarah's KeyÂ "/>
    <x v="18"/>
  </r>
  <r>
    <s v="UnforgivenÂ "/>
    <x v="13"/>
  </r>
  <r>
    <s v="UnforgivenÂ "/>
    <x v="12"/>
  </r>
  <r>
    <s v="ManderlayÂ "/>
    <x v="13"/>
  </r>
  <r>
    <s v="Slumdog MillionaireÂ "/>
    <x v="13"/>
  </r>
  <r>
    <s v="Slumdog MillionaireÂ "/>
    <x v="6"/>
  </r>
  <r>
    <s v="Fatal AttractionÂ "/>
    <x v="13"/>
  </r>
  <r>
    <s v="Fatal AttractionÂ "/>
    <x v="6"/>
  </r>
  <r>
    <s v="Fatal AttractionÂ "/>
    <x v="5"/>
  </r>
  <r>
    <s v="Pretty WomanÂ "/>
    <x v="8"/>
  </r>
  <r>
    <s v="Pretty WomanÂ "/>
    <x v="6"/>
  </r>
  <r>
    <s v="Crocodile Dundee IIÂ "/>
    <x v="1"/>
  </r>
  <r>
    <s v="Crocodile Dundee IIÂ "/>
    <x v="2"/>
  </r>
  <r>
    <s v="Crocodile Dundee IIÂ "/>
    <x v="8"/>
  </r>
  <r>
    <s v="Born on the Fourth of JulyÂ "/>
    <x v="19"/>
  </r>
  <r>
    <s v="Born on the Fourth of JulyÂ "/>
    <x v="13"/>
  </r>
  <r>
    <s v="Born on the Fourth of JulyÂ "/>
    <x v="18"/>
  </r>
  <r>
    <s v="Cool RunningsÂ "/>
    <x v="2"/>
  </r>
  <r>
    <s v="Cool RunningsÂ "/>
    <x v="8"/>
  </r>
  <r>
    <s v="Cool RunningsÂ "/>
    <x v="9"/>
  </r>
  <r>
    <s v="Cool RunningsÂ "/>
    <x v="15"/>
  </r>
  <r>
    <s v="My Bloody ValentineÂ "/>
    <x v="17"/>
  </r>
  <r>
    <s v="My Bloody ValentineÂ "/>
    <x v="5"/>
  </r>
  <r>
    <s v="Stomp the YardÂ "/>
    <x v="13"/>
  </r>
  <r>
    <s v="Stomp the YardÂ "/>
    <x v="20"/>
  </r>
  <r>
    <s v="Stomp the YardÂ "/>
    <x v="6"/>
  </r>
  <r>
    <s v="The Spy Who Loved MeÂ "/>
    <x v="1"/>
  </r>
  <r>
    <s v="The Spy Who Loved MeÂ "/>
    <x v="2"/>
  </r>
  <r>
    <s v="The Spy Who Loved MeÂ "/>
    <x v="4"/>
  </r>
  <r>
    <s v="The Spy Who Loved MeÂ "/>
    <x v="5"/>
  </r>
  <r>
    <s v="Urban LegendÂ "/>
    <x v="17"/>
  </r>
  <r>
    <s v="Urban LegendÂ "/>
    <x v="11"/>
  </r>
  <r>
    <s v="Urban LegendÂ "/>
    <x v="5"/>
  </r>
  <r>
    <s v="White FangÂ "/>
    <x v="2"/>
  </r>
  <r>
    <s v="White FangÂ "/>
    <x v="13"/>
  </r>
  <r>
    <s v="SuperstarÂ "/>
    <x v="8"/>
  </r>
  <r>
    <s v="SuperstarÂ "/>
    <x v="6"/>
  </r>
  <r>
    <s v="The Iron LadyÂ "/>
    <x v="19"/>
  </r>
  <r>
    <s v="The Iron LadyÂ "/>
    <x v="13"/>
  </r>
  <r>
    <s v="The Iron LadyÂ "/>
    <x v="14"/>
  </r>
  <r>
    <s v="Jonah: A VeggieTales MovieÂ "/>
    <x v="2"/>
  </r>
  <r>
    <s v="Jonah: A VeggieTales MovieÂ "/>
    <x v="7"/>
  </r>
  <r>
    <s v="Jonah: A VeggieTales MovieÂ "/>
    <x v="8"/>
  </r>
  <r>
    <s v="Jonah: A VeggieTales MovieÂ "/>
    <x v="13"/>
  </r>
  <r>
    <s v="Jonah: A VeggieTales MovieÂ "/>
    <x v="9"/>
  </r>
  <r>
    <s v="Jonah: A VeggieTales MovieÂ "/>
    <x v="10"/>
  </r>
  <r>
    <s v="Poetic JusticeÂ "/>
    <x v="13"/>
  </r>
  <r>
    <s v="Poetic JusticeÂ "/>
    <x v="6"/>
  </r>
  <r>
    <s v="All About the BenjaminsÂ "/>
    <x v="1"/>
  </r>
  <r>
    <s v="All About the BenjaminsÂ "/>
    <x v="8"/>
  </r>
  <r>
    <s v="All About the BenjaminsÂ "/>
    <x v="16"/>
  </r>
  <r>
    <s v="All About the BenjaminsÂ "/>
    <x v="5"/>
  </r>
  <r>
    <s v="Vampire in BrooklynÂ "/>
    <x v="8"/>
  </r>
  <r>
    <s v="Vampire in BrooklynÂ "/>
    <x v="3"/>
  </r>
  <r>
    <s v="Vampire in BrooklynÂ "/>
    <x v="17"/>
  </r>
  <r>
    <s v="Vampire in BrooklynÂ "/>
    <x v="6"/>
  </r>
  <r>
    <s v="An American HauntingÂ "/>
    <x v="17"/>
  </r>
  <r>
    <s v="An American HauntingÂ "/>
    <x v="11"/>
  </r>
  <r>
    <s v="An American HauntingÂ "/>
    <x v="5"/>
  </r>
  <r>
    <s v="My Boss's DaughterÂ "/>
    <x v="8"/>
  </r>
  <r>
    <s v="My Boss's DaughterÂ "/>
    <x v="6"/>
  </r>
  <r>
    <s v="A Perfect GetawayÂ "/>
    <x v="2"/>
  </r>
  <r>
    <s v="A Perfect GetawayÂ "/>
    <x v="11"/>
  </r>
  <r>
    <s v="A Perfect GetawayÂ "/>
    <x v="5"/>
  </r>
  <r>
    <s v="Our Family WeddingÂ "/>
    <x v="8"/>
  </r>
  <r>
    <s v="Our Family WeddingÂ "/>
    <x v="6"/>
  </r>
  <r>
    <s v="Dead Man on CampusÂ "/>
    <x v="8"/>
  </r>
  <r>
    <s v="Tea with MussoliniÂ "/>
    <x v="8"/>
  </r>
  <r>
    <s v="Tea with MussoliniÂ "/>
    <x v="13"/>
  </r>
  <r>
    <s v="Tea with MussoliniÂ "/>
    <x v="18"/>
  </r>
  <r>
    <s v="ThinnerÂ "/>
    <x v="3"/>
  </r>
  <r>
    <s v="ThinnerÂ "/>
    <x v="17"/>
  </r>
  <r>
    <s v="CrooklynÂ "/>
    <x v="8"/>
  </r>
  <r>
    <s v="CrooklynÂ "/>
    <x v="13"/>
  </r>
  <r>
    <s v="Jason XÂ "/>
    <x v="1"/>
  </r>
  <r>
    <s v="Jason XÂ "/>
    <x v="17"/>
  </r>
  <r>
    <s v="Jason XÂ "/>
    <x v="4"/>
  </r>
  <r>
    <s v="Jason XÂ "/>
    <x v="5"/>
  </r>
  <r>
    <s v="BobbyÂ "/>
    <x v="13"/>
  </r>
  <r>
    <s v="BobbyÂ "/>
    <x v="14"/>
  </r>
  <r>
    <s v="Head Over HeelsÂ "/>
    <x v="8"/>
  </r>
  <r>
    <s v="Head Over HeelsÂ "/>
    <x v="11"/>
  </r>
  <r>
    <s v="Head Over HeelsÂ "/>
    <x v="6"/>
  </r>
  <r>
    <s v="Fun SizeÂ "/>
    <x v="2"/>
  </r>
  <r>
    <s v="Fun SizeÂ "/>
    <x v="8"/>
  </r>
  <r>
    <s v="Little ChildrenÂ "/>
    <x v="13"/>
  </r>
  <r>
    <s v="Little ChildrenÂ "/>
    <x v="6"/>
  </r>
  <r>
    <s v="GossipÂ "/>
    <x v="13"/>
  </r>
  <r>
    <s v="GossipÂ "/>
    <x v="11"/>
  </r>
  <r>
    <s v="GossipÂ "/>
    <x v="5"/>
  </r>
  <r>
    <s v="A Walk on the MoonÂ "/>
    <x v="13"/>
  </r>
  <r>
    <s v="Catch a FireÂ "/>
    <x v="19"/>
  </r>
  <r>
    <s v="Catch a FireÂ "/>
    <x v="13"/>
  </r>
  <r>
    <s v="Catch a FireÂ "/>
    <x v="14"/>
  </r>
  <r>
    <s v="Soul SurvivorsÂ "/>
    <x v="13"/>
  </r>
  <r>
    <s v="Soul SurvivorsÂ "/>
    <x v="17"/>
  </r>
  <r>
    <s v="Soul SurvivorsÂ "/>
    <x v="11"/>
  </r>
  <r>
    <s v="Soul SurvivorsÂ "/>
    <x v="5"/>
  </r>
  <r>
    <s v="Jefferson in ParisÂ "/>
    <x v="19"/>
  </r>
  <r>
    <s v="Jefferson in ParisÂ "/>
    <x v="13"/>
  </r>
  <r>
    <s v="Jefferson in ParisÂ "/>
    <x v="14"/>
  </r>
  <r>
    <s v="Jefferson in ParisÂ "/>
    <x v="6"/>
  </r>
  <r>
    <s v="CaravansÂ "/>
    <x v="1"/>
  </r>
  <r>
    <s v="CaravansÂ "/>
    <x v="2"/>
  </r>
  <r>
    <s v="CaravansÂ "/>
    <x v="14"/>
  </r>
  <r>
    <s v="Mr. TurnerÂ "/>
    <x v="19"/>
  </r>
  <r>
    <s v="Mr. TurnerÂ "/>
    <x v="13"/>
  </r>
  <r>
    <s v="Mr. TurnerÂ "/>
    <x v="14"/>
  </r>
  <r>
    <s v="Amen.Â "/>
    <x v="19"/>
  </r>
  <r>
    <s v="Amen.Â "/>
    <x v="16"/>
  </r>
  <r>
    <s v="Amen.Â "/>
    <x v="13"/>
  </r>
  <r>
    <s v="Amen.Â "/>
    <x v="18"/>
  </r>
  <r>
    <s v="The Lucky OnesÂ "/>
    <x v="8"/>
  </r>
  <r>
    <s v="The Lucky OnesÂ "/>
    <x v="13"/>
  </r>
  <r>
    <s v="The Lucky OnesÂ "/>
    <x v="18"/>
  </r>
  <r>
    <s v="MargaretÂ "/>
    <x v="13"/>
  </r>
  <r>
    <s v="FlippedÂ "/>
    <x v="8"/>
  </r>
  <r>
    <s v="FlippedÂ "/>
    <x v="13"/>
  </r>
  <r>
    <s v="FlippedÂ "/>
    <x v="6"/>
  </r>
  <r>
    <s v="Brokeback MountainÂ "/>
    <x v="13"/>
  </r>
  <r>
    <s v="Brokeback MountainÂ "/>
    <x v="6"/>
  </r>
  <r>
    <s v="CluelessÂ "/>
    <x v="8"/>
  </r>
  <r>
    <s v="CluelessÂ "/>
    <x v="6"/>
  </r>
  <r>
    <s v="Far from HeavenÂ "/>
    <x v="13"/>
  </r>
  <r>
    <s v="Far from HeavenÂ "/>
    <x v="6"/>
  </r>
  <r>
    <s v="Hot Tub Time Machine 2Â "/>
    <x v="8"/>
  </r>
  <r>
    <s v="Hot Tub Time Machine 2Â "/>
    <x v="4"/>
  </r>
  <r>
    <s v="QuillsÂ "/>
    <x v="19"/>
  </r>
  <r>
    <s v="QuillsÂ "/>
    <x v="13"/>
  </r>
  <r>
    <s v="Seven PsychopathsÂ "/>
    <x v="8"/>
  </r>
  <r>
    <s v="Seven PsychopathsÂ "/>
    <x v="16"/>
  </r>
  <r>
    <s v="DownfallÂ "/>
    <x v="19"/>
  </r>
  <r>
    <s v="DownfallÂ "/>
    <x v="13"/>
  </r>
  <r>
    <s v="DownfallÂ "/>
    <x v="14"/>
  </r>
  <r>
    <s v="DownfallÂ "/>
    <x v="18"/>
  </r>
  <r>
    <s v="The Sea InsideÂ "/>
    <x v="19"/>
  </r>
  <r>
    <s v="The Sea InsideÂ "/>
    <x v="13"/>
  </r>
  <r>
    <s v="The Sea InsideÂ "/>
    <x v="6"/>
  </r>
  <r>
    <s v="Good Morning, VietnamÂ "/>
    <x v="19"/>
  </r>
  <r>
    <s v="Good Morning, VietnamÂ "/>
    <x v="8"/>
  </r>
  <r>
    <s v="Good Morning, VietnamÂ "/>
    <x v="13"/>
  </r>
  <r>
    <s v="Good Morning, VietnamÂ "/>
    <x v="18"/>
  </r>
  <r>
    <s v="The Last GodfatherÂ "/>
    <x v="8"/>
  </r>
  <r>
    <s v="Justin Bieber: Never Say NeverÂ "/>
    <x v="21"/>
  </r>
  <r>
    <s v="Justin Bieber: Never Say NeverÂ "/>
    <x v="20"/>
  </r>
  <r>
    <s v="Black SwanÂ "/>
    <x v="13"/>
  </r>
  <r>
    <s v="Black SwanÂ "/>
    <x v="5"/>
  </r>
  <r>
    <s v="The Godfather: Part IIÂ "/>
    <x v="16"/>
  </r>
  <r>
    <s v="The Godfather: Part IIÂ "/>
    <x v="13"/>
  </r>
  <r>
    <s v="Save the Last DanceÂ "/>
    <x v="13"/>
  </r>
  <r>
    <s v="Save the Last DanceÂ "/>
    <x v="20"/>
  </r>
  <r>
    <s v="Save the Last DanceÂ "/>
    <x v="6"/>
  </r>
  <r>
    <s v="A Nightmare on Elm Street 4: The Dream MasterÂ "/>
    <x v="3"/>
  </r>
  <r>
    <s v="A Nightmare on Elm Street 4: The Dream MasterÂ "/>
    <x v="17"/>
  </r>
  <r>
    <s v="A Nightmare on Elm Street 4: The Dream MasterÂ "/>
    <x v="5"/>
  </r>
  <r>
    <s v="Miracles from HeavenÂ "/>
    <x v="13"/>
  </r>
  <r>
    <s v="Dude, Where's My Car?Â "/>
    <x v="8"/>
  </r>
  <r>
    <s v="Dude, Where's My Car?Â "/>
    <x v="11"/>
  </r>
  <r>
    <s v="Young GunsÂ "/>
    <x v="1"/>
  </r>
  <r>
    <s v="Young GunsÂ "/>
    <x v="16"/>
  </r>
  <r>
    <s v="Young GunsÂ "/>
    <x v="13"/>
  </r>
  <r>
    <s v="Young GunsÂ "/>
    <x v="5"/>
  </r>
  <r>
    <s v="Young GunsÂ "/>
    <x v="12"/>
  </r>
  <r>
    <s v="St. VincentÂ "/>
    <x v="8"/>
  </r>
  <r>
    <s v="St. VincentÂ "/>
    <x v="13"/>
  </r>
  <r>
    <s v="About Last NightÂ "/>
    <x v="8"/>
  </r>
  <r>
    <s v="About Last NightÂ "/>
    <x v="6"/>
  </r>
  <r>
    <s v="10 Things I Hate About YouÂ "/>
    <x v="8"/>
  </r>
  <r>
    <s v="10 Things I Hate About YouÂ "/>
    <x v="13"/>
  </r>
  <r>
    <s v="10 Things I Hate About YouÂ "/>
    <x v="6"/>
  </r>
  <r>
    <s v="The New GuyÂ "/>
    <x v="8"/>
  </r>
  <r>
    <s v="Loaded Weapon 1Â "/>
    <x v="1"/>
  </r>
  <r>
    <s v="Loaded Weapon 1Â "/>
    <x v="8"/>
  </r>
  <r>
    <s v="Loaded Weapon 1Â "/>
    <x v="16"/>
  </r>
  <r>
    <s v="The ShallowsÂ "/>
    <x v="13"/>
  </r>
  <r>
    <s v="The ShallowsÂ "/>
    <x v="17"/>
  </r>
  <r>
    <s v="The ShallowsÂ "/>
    <x v="5"/>
  </r>
  <r>
    <s v="The Butterfly EffectÂ "/>
    <x v="4"/>
  </r>
  <r>
    <s v="The Butterfly EffectÂ "/>
    <x v="5"/>
  </r>
  <r>
    <s v="Snow DayÂ "/>
    <x v="2"/>
  </r>
  <r>
    <s v="Snow DayÂ "/>
    <x v="8"/>
  </r>
  <r>
    <s v="Snow DayÂ "/>
    <x v="9"/>
  </r>
  <r>
    <s v="This ChristmasÂ "/>
    <x v="8"/>
  </r>
  <r>
    <s v="This ChristmasÂ "/>
    <x v="13"/>
  </r>
  <r>
    <s v="This ChristmasÂ "/>
    <x v="6"/>
  </r>
  <r>
    <s v="Baby GeniusesÂ "/>
    <x v="8"/>
  </r>
  <r>
    <s v="Baby GeniusesÂ "/>
    <x v="16"/>
  </r>
  <r>
    <s v="Baby GeniusesÂ "/>
    <x v="9"/>
  </r>
  <r>
    <s v="Baby GeniusesÂ "/>
    <x v="4"/>
  </r>
  <r>
    <s v="The Big HitÂ "/>
    <x v="1"/>
  </r>
  <r>
    <s v="The Big HitÂ "/>
    <x v="8"/>
  </r>
  <r>
    <s v="The Big HitÂ "/>
    <x v="16"/>
  </r>
  <r>
    <s v="The Big HitÂ "/>
    <x v="5"/>
  </r>
  <r>
    <s v="Harriet the SpyÂ "/>
    <x v="8"/>
  </r>
  <r>
    <s v="Harriet the SpyÂ "/>
    <x v="13"/>
  </r>
  <r>
    <s v="Harriet the SpyÂ "/>
    <x v="9"/>
  </r>
  <r>
    <s v="Child's Play 2Â "/>
    <x v="3"/>
  </r>
  <r>
    <s v="Child's Play 2Â "/>
    <x v="17"/>
  </r>
  <r>
    <s v="No Good DeedÂ "/>
    <x v="16"/>
  </r>
  <r>
    <s v="No Good DeedÂ "/>
    <x v="5"/>
  </r>
  <r>
    <s v="The MistÂ "/>
    <x v="17"/>
  </r>
  <r>
    <s v="Ex MachinaÂ "/>
    <x v="13"/>
  </r>
  <r>
    <s v="Ex MachinaÂ "/>
    <x v="11"/>
  </r>
  <r>
    <s v="Ex MachinaÂ "/>
    <x v="4"/>
  </r>
  <r>
    <s v="Ex MachinaÂ "/>
    <x v="5"/>
  </r>
  <r>
    <s v="Being John MalkovichÂ "/>
    <x v="8"/>
  </r>
  <r>
    <s v="Being John MalkovichÂ "/>
    <x v="13"/>
  </r>
  <r>
    <s v="Being John MalkovichÂ "/>
    <x v="3"/>
  </r>
  <r>
    <s v="Two Can Play That GameÂ "/>
    <x v="8"/>
  </r>
  <r>
    <s v="Two Can Play That GameÂ "/>
    <x v="6"/>
  </r>
  <r>
    <s v="Earth to EchoÂ "/>
    <x v="2"/>
  </r>
  <r>
    <s v="Earth to EchoÂ "/>
    <x v="9"/>
  </r>
  <r>
    <s v="Earth to EchoÂ "/>
    <x v="4"/>
  </r>
  <r>
    <s v="Crazy/BeautifulÂ "/>
    <x v="13"/>
  </r>
  <r>
    <s v="Crazy/BeautifulÂ "/>
    <x v="6"/>
  </r>
  <r>
    <s v="Letters from Iwo JimaÂ "/>
    <x v="13"/>
  </r>
  <r>
    <s v="Letters from Iwo JimaÂ "/>
    <x v="14"/>
  </r>
  <r>
    <s v="Letters from Iwo JimaÂ "/>
    <x v="18"/>
  </r>
  <r>
    <s v="The Astronaut FarmerÂ "/>
    <x v="2"/>
  </r>
  <r>
    <s v="The Astronaut FarmerÂ "/>
    <x v="13"/>
  </r>
  <r>
    <s v="The Astronaut FarmerÂ "/>
    <x v="4"/>
  </r>
  <r>
    <s v="WooÂ "/>
    <x v="8"/>
  </r>
  <r>
    <s v="WooÂ "/>
    <x v="6"/>
  </r>
  <r>
    <s v="RoomÂ "/>
    <x v="13"/>
  </r>
  <r>
    <s v="Dirty WorkÂ "/>
    <x v="8"/>
  </r>
  <r>
    <s v="Serial MomÂ "/>
    <x v="8"/>
  </r>
  <r>
    <s v="Serial MomÂ "/>
    <x v="16"/>
  </r>
  <r>
    <s v="Serial MomÂ "/>
    <x v="5"/>
  </r>
  <r>
    <s v="DickÂ "/>
    <x v="8"/>
  </r>
  <r>
    <s v="Light It UpÂ "/>
    <x v="13"/>
  </r>
  <r>
    <s v="Light It UpÂ "/>
    <x v="5"/>
  </r>
  <r>
    <s v="54Â "/>
    <x v="13"/>
  </r>
  <r>
    <s v="54Â "/>
    <x v="20"/>
  </r>
  <r>
    <s v="Bubble BoyÂ "/>
    <x v="2"/>
  </r>
  <r>
    <s v="Bubble BoyÂ "/>
    <x v="8"/>
  </r>
  <r>
    <s v="Bubble BoyÂ "/>
    <x v="6"/>
  </r>
  <r>
    <s v="Bubble BoyÂ "/>
    <x v="4"/>
  </r>
  <r>
    <s v="Birthday GirlÂ "/>
    <x v="8"/>
  </r>
  <r>
    <s v="Birthday GirlÂ "/>
    <x v="16"/>
  </r>
  <r>
    <s v="Birthday GirlÂ "/>
    <x v="5"/>
  </r>
  <r>
    <s v="21 &amp; OverÂ "/>
    <x v="8"/>
  </r>
  <r>
    <s v="Paris, je t'aimeÂ "/>
    <x v="8"/>
  </r>
  <r>
    <s v="Paris, je t'aimeÂ "/>
    <x v="13"/>
  </r>
  <r>
    <s v="Paris, je t'aimeÂ "/>
    <x v="6"/>
  </r>
  <r>
    <s v="Resurrecting the ChampÂ "/>
    <x v="13"/>
  </r>
  <r>
    <s v="Resurrecting the ChampÂ "/>
    <x v="15"/>
  </r>
  <r>
    <s v="AdmissionÂ "/>
    <x v="8"/>
  </r>
  <r>
    <s v="AdmissionÂ "/>
    <x v="13"/>
  </r>
  <r>
    <s v="AdmissionÂ "/>
    <x v="6"/>
  </r>
  <r>
    <s v="The Widow of Saint-PierreÂ "/>
    <x v="13"/>
  </r>
  <r>
    <s v="The Widow of Saint-PierreÂ "/>
    <x v="6"/>
  </r>
  <r>
    <s v="ChloeÂ "/>
    <x v="13"/>
  </r>
  <r>
    <s v="ChloeÂ "/>
    <x v="11"/>
  </r>
  <r>
    <s v="ChloeÂ "/>
    <x v="6"/>
  </r>
  <r>
    <s v="ChloeÂ "/>
    <x v="5"/>
  </r>
  <r>
    <s v="FaithfulÂ "/>
    <x v="8"/>
  </r>
  <r>
    <s v="FaithfulÂ "/>
    <x v="16"/>
  </r>
  <r>
    <s v="FaithfulÂ "/>
    <x v="13"/>
  </r>
  <r>
    <s v="Find Me GuiltyÂ "/>
    <x v="19"/>
  </r>
  <r>
    <s v="Find Me GuiltyÂ "/>
    <x v="8"/>
  </r>
  <r>
    <s v="Find Me GuiltyÂ "/>
    <x v="16"/>
  </r>
  <r>
    <s v="Find Me GuiltyÂ "/>
    <x v="13"/>
  </r>
  <r>
    <s v="The Perks of Being a WallflowerÂ "/>
    <x v="13"/>
  </r>
  <r>
    <s v="The Perks of Being a WallflowerÂ "/>
    <x v="6"/>
  </r>
  <r>
    <s v="Excessive ForceÂ "/>
    <x v="1"/>
  </r>
  <r>
    <s v="InfamousÂ "/>
    <x v="19"/>
  </r>
  <r>
    <s v="InfamousÂ "/>
    <x v="16"/>
  </r>
  <r>
    <s v="InfamousÂ "/>
    <x v="13"/>
  </r>
  <r>
    <s v="The ClaimÂ "/>
    <x v="13"/>
  </r>
  <r>
    <s v="The ClaimÂ "/>
    <x v="6"/>
  </r>
  <r>
    <s v="The ClaimÂ "/>
    <x v="12"/>
  </r>
  <r>
    <s v="The Vatican TapesÂ "/>
    <x v="17"/>
  </r>
  <r>
    <s v="The Vatican TapesÂ "/>
    <x v="5"/>
  </r>
  <r>
    <s v="Attack the BlockÂ "/>
    <x v="1"/>
  </r>
  <r>
    <s v="Attack the BlockÂ "/>
    <x v="8"/>
  </r>
  <r>
    <s v="Attack the BlockÂ "/>
    <x v="4"/>
  </r>
  <r>
    <s v="Attack the BlockÂ "/>
    <x v="5"/>
  </r>
  <r>
    <s v="In the Land of Blood and HoneyÂ "/>
    <x v="13"/>
  </r>
  <r>
    <s v="In the Land of Blood and HoneyÂ "/>
    <x v="6"/>
  </r>
  <r>
    <s v="In the Land of Blood and HoneyÂ "/>
    <x v="18"/>
  </r>
  <r>
    <s v="The CallÂ "/>
    <x v="16"/>
  </r>
  <r>
    <s v="The CallÂ "/>
    <x v="5"/>
  </r>
  <r>
    <s v="Operation ChromiteÂ "/>
    <x v="1"/>
  </r>
  <r>
    <s v="Operation ChromiteÂ "/>
    <x v="13"/>
  </r>
  <r>
    <s v="Operation ChromiteÂ "/>
    <x v="14"/>
  </r>
  <r>
    <s v="Operation ChromiteÂ "/>
    <x v="18"/>
  </r>
  <r>
    <s v="The Crocodile Hunter: Collision CourseÂ "/>
    <x v="1"/>
  </r>
  <r>
    <s v="The Crocodile Hunter: Collision CourseÂ "/>
    <x v="2"/>
  </r>
  <r>
    <s v="The Crocodile Hunter: Collision CourseÂ "/>
    <x v="8"/>
  </r>
  <r>
    <s v="The Crocodile Hunter: Collision CourseÂ "/>
    <x v="9"/>
  </r>
  <r>
    <s v="I Love You Phillip MorrisÂ "/>
    <x v="19"/>
  </r>
  <r>
    <s v="I Love You Phillip MorrisÂ "/>
    <x v="8"/>
  </r>
  <r>
    <s v="I Love You Phillip MorrisÂ "/>
    <x v="16"/>
  </r>
  <r>
    <s v="I Love You Phillip MorrisÂ "/>
    <x v="13"/>
  </r>
  <r>
    <s v="I Love You Phillip MorrisÂ "/>
    <x v="6"/>
  </r>
  <r>
    <s v="Antwone FisherÂ "/>
    <x v="19"/>
  </r>
  <r>
    <s v="Antwone FisherÂ "/>
    <x v="13"/>
  </r>
  <r>
    <s v="The Emperor's ClubÂ "/>
    <x v="13"/>
  </r>
  <r>
    <s v="True RomanceÂ "/>
    <x v="1"/>
  </r>
  <r>
    <s v="True RomanceÂ "/>
    <x v="16"/>
  </r>
  <r>
    <s v="True RomanceÂ "/>
    <x v="13"/>
  </r>
  <r>
    <s v="True RomanceÂ "/>
    <x v="6"/>
  </r>
  <r>
    <s v="True RomanceÂ "/>
    <x v="5"/>
  </r>
  <r>
    <s v="Glengarry Glen RossÂ "/>
    <x v="16"/>
  </r>
  <r>
    <s v="Glengarry Glen RossÂ "/>
    <x v="13"/>
  </r>
  <r>
    <s v="Glengarry Glen RossÂ "/>
    <x v="11"/>
  </r>
  <r>
    <s v="The Killer Inside MeÂ "/>
    <x v="16"/>
  </r>
  <r>
    <s v="The Killer Inside MeÂ "/>
    <x v="13"/>
  </r>
  <r>
    <s v="The Killer Inside MeÂ "/>
    <x v="5"/>
  </r>
  <r>
    <s v="Sorority RowÂ "/>
    <x v="17"/>
  </r>
  <r>
    <s v="Sorority RowÂ "/>
    <x v="11"/>
  </r>
  <r>
    <s v="Lars and the Real GirlÂ "/>
    <x v="8"/>
  </r>
  <r>
    <s v="Lars and the Real GirlÂ "/>
    <x v="13"/>
  </r>
  <r>
    <s v="Lars and the Real GirlÂ "/>
    <x v="6"/>
  </r>
  <r>
    <s v="The Boy in the Striped PajamasÂ "/>
    <x v="13"/>
  </r>
  <r>
    <s v="The Boy in the Striped PajamasÂ "/>
    <x v="18"/>
  </r>
  <r>
    <s v="Dancer in the DarkÂ "/>
    <x v="16"/>
  </r>
  <r>
    <s v="Dancer in the DarkÂ "/>
    <x v="13"/>
  </r>
  <r>
    <s v="Dancer in the DarkÂ "/>
    <x v="10"/>
  </r>
  <r>
    <s v="Oscar and LucindaÂ "/>
    <x v="13"/>
  </r>
  <r>
    <s v="Oscar and LucindaÂ "/>
    <x v="6"/>
  </r>
  <r>
    <s v="The FuneralÂ "/>
    <x v="16"/>
  </r>
  <r>
    <s v="The FuneralÂ "/>
    <x v="13"/>
  </r>
  <r>
    <s v="Solitary ManÂ "/>
    <x v="8"/>
  </r>
  <r>
    <s v="Solitary ManÂ "/>
    <x v="13"/>
  </r>
  <r>
    <s v="Solitary ManÂ "/>
    <x v="6"/>
  </r>
  <r>
    <s v="MacheteÂ "/>
    <x v="1"/>
  </r>
  <r>
    <s v="MacheteÂ "/>
    <x v="16"/>
  </r>
  <r>
    <s v="MacheteÂ "/>
    <x v="5"/>
  </r>
  <r>
    <s v="Casino JackÂ "/>
    <x v="19"/>
  </r>
  <r>
    <s v="Casino JackÂ "/>
    <x v="8"/>
  </r>
  <r>
    <s v="Casino JackÂ "/>
    <x v="16"/>
  </r>
  <r>
    <s v="Casino JackÂ "/>
    <x v="13"/>
  </r>
  <r>
    <s v="The Land Before TimeÂ "/>
    <x v="2"/>
  </r>
  <r>
    <s v="The Land Before TimeÂ "/>
    <x v="7"/>
  </r>
  <r>
    <s v="The Land Before TimeÂ "/>
    <x v="9"/>
  </r>
  <r>
    <s v="Tae Guk Gi: The Brotherhood of WarÂ "/>
    <x v="1"/>
  </r>
  <r>
    <s v="Tae Guk Gi: The Brotherhood of WarÂ "/>
    <x v="13"/>
  </r>
  <r>
    <s v="Tae Guk Gi: The Brotherhood of WarÂ "/>
    <x v="18"/>
  </r>
  <r>
    <s v="The Perfect GameÂ "/>
    <x v="8"/>
  </r>
  <r>
    <s v="The Perfect GameÂ "/>
    <x v="13"/>
  </r>
  <r>
    <s v="The Perfect GameÂ "/>
    <x v="9"/>
  </r>
  <r>
    <s v="The Perfect GameÂ "/>
    <x v="15"/>
  </r>
  <r>
    <s v="The ExorcistÂ "/>
    <x v="17"/>
  </r>
  <r>
    <s v="JawsÂ "/>
    <x v="2"/>
  </r>
  <r>
    <s v="JawsÂ "/>
    <x v="13"/>
  </r>
  <r>
    <s v="JawsÂ "/>
    <x v="5"/>
  </r>
  <r>
    <s v="American PieÂ "/>
    <x v="8"/>
  </r>
  <r>
    <s v="Ernest &amp; CelestineÂ "/>
    <x v="7"/>
  </r>
  <r>
    <s v="Ernest &amp; CelestineÂ "/>
    <x v="8"/>
  </r>
  <r>
    <s v="Ernest &amp; CelestineÂ "/>
    <x v="16"/>
  </r>
  <r>
    <s v="Ernest &amp; CelestineÂ "/>
    <x v="13"/>
  </r>
  <r>
    <s v="Ernest &amp; CelestineÂ "/>
    <x v="9"/>
  </r>
  <r>
    <s v="The Golden ChildÂ "/>
    <x v="1"/>
  </r>
  <r>
    <s v="The Golden ChildÂ "/>
    <x v="2"/>
  </r>
  <r>
    <s v="The Golden ChildÂ "/>
    <x v="8"/>
  </r>
  <r>
    <s v="The Golden ChildÂ "/>
    <x v="3"/>
  </r>
  <r>
    <s v="The Golden ChildÂ "/>
    <x v="11"/>
  </r>
  <r>
    <s v="Think Like a ManÂ "/>
    <x v="8"/>
  </r>
  <r>
    <s v="Think Like a ManÂ "/>
    <x v="6"/>
  </r>
  <r>
    <s v="BarbershopÂ "/>
    <x v="8"/>
  </r>
  <r>
    <s v="BarbershopÂ "/>
    <x v="13"/>
  </r>
  <r>
    <s v="Star Trek II: The Wrath of KhanÂ "/>
    <x v="1"/>
  </r>
  <r>
    <s v="Star Trek II: The Wrath of KhanÂ "/>
    <x v="2"/>
  </r>
  <r>
    <s v="Star Trek II: The Wrath of KhanÂ "/>
    <x v="4"/>
  </r>
  <r>
    <s v="Ace Ventura: Pet DetectiveÂ "/>
    <x v="8"/>
  </r>
  <r>
    <s v="WarGamesÂ "/>
    <x v="4"/>
  </r>
  <r>
    <s v="WarGamesÂ "/>
    <x v="5"/>
  </r>
  <r>
    <s v="WitnessÂ "/>
    <x v="16"/>
  </r>
  <r>
    <s v="WitnessÂ "/>
    <x v="13"/>
  </r>
  <r>
    <s v="WitnessÂ "/>
    <x v="6"/>
  </r>
  <r>
    <s v="WitnessÂ "/>
    <x v="5"/>
  </r>
  <r>
    <s v="Act of ValorÂ "/>
    <x v="1"/>
  </r>
  <r>
    <s v="Act of ValorÂ "/>
    <x v="2"/>
  </r>
  <r>
    <s v="Act of ValorÂ "/>
    <x v="13"/>
  </r>
  <r>
    <s v="Act of ValorÂ "/>
    <x v="5"/>
  </r>
  <r>
    <s v="Act of ValorÂ "/>
    <x v="18"/>
  </r>
  <r>
    <s v="Step UpÂ "/>
    <x v="16"/>
  </r>
  <r>
    <s v="Step UpÂ "/>
    <x v="13"/>
  </r>
  <r>
    <s v="Step UpÂ "/>
    <x v="20"/>
  </r>
  <r>
    <s v="Step UpÂ "/>
    <x v="6"/>
  </r>
  <r>
    <s v="Beavis and Butt-Head Do AmericaÂ "/>
    <x v="2"/>
  </r>
  <r>
    <s v="Beavis and Butt-Head Do AmericaÂ "/>
    <x v="7"/>
  </r>
  <r>
    <s v="Beavis and Butt-Head Do AmericaÂ "/>
    <x v="8"/>
  </r>
  <r>
    <s v="Beavis and Butt-Head Do AmericaÂ "/>
    <x v="16"/>
  </r>
  <r>
    <s v="Jackie BrownÂ "/>
    <x v="16"/>
  </r>
  <r>
    <s v="Jackie BrownÂ "/>
    <x v="5"/>
  </r>
  <r>
    <s v="Harold &amp; Kumar Escape from Guantanamo BayÂ "/>
    <x v="2"/>
  </r>
  <r>
    <s v="Harold &amp; Kumar Escape from Guantanamo BayÂ "/>
    <x v="8"/>
  </r>
  <r>
    <s v="ChronicleÂ "/>
    <x v="13"/>
  </r>
  <r>
    <s v="ChronicleÂ "/>
    <x v="4"/>
  </r>
  <r>
    <s v="ChronicleÂ "/>
    <x v="5"/>
  </r>
  <r>
    <s v="YentlÂ "/>
    <x v="13"/>
  </r>
  <r>
    <s v="YentlÂ "/>
    <x v="10"/>
  </r>
  <r>
    <s v="YentlÂ "/>
    <x v="6"/>
  </r>
  <r>
    <s v="Time BanditsÂ "/>
    <x v="2"/>
  </r>
  <r>
    <s v="Time BanditsÂ "/>
    <x v="8"/>
  </r>
  <r>
    <s v="Time BanditsÂ "/>
    <x v="3"/>
  </r>
  <r>
    <s v="Time BanditsÂ "/>
    <x v="4"/>
  </r>
  <r>
    <s v="CrossroadsÂ "/>
    <x v="8"/>
  </r>
  <r>
    <s v="CrossroadsÂ "/>
    <x v="13"/>
  </r>
  <r>
    <s v="Project XÂ "/>
    <x v="8"/>
  </r>
  <r>
    <s v="Project XÂ "/>
    <x v="16"/>
  </r>
  <r>
    <s v="One Hour PhotoÂ "/>
    <x v="13"/>
  </r>
  <r>
    <s v="One Hour PhotoÂ "/>
    <x v="5"/>
  </r>
  <r>
    <s v="QuarantineÂ "/>
    <x v="17"/>
  </r>
  <r>
    <s v="QuarantineÂ "/>
    <x v="4"/>
  </r>
  <r>
    <s v="QuarantineÂ "/>
    <x v="5"/>
  </r>
  <r>
    <s v="The EyeÂ "/>
    <x v="17"/>
  </r>
  <r>
    <s v="The EyeÂ "/>
    <x v="11"/>
  </r>
  <r>
    <s v="Johnson Family VacationÂ "/>
    <x v="8"/>
  </r>
  <r>
    <s v="How HighÂ "/>
    <x v="8"/>
  </r>
  <r>
    <s v="How HighÂ "/>
    <x v="3"/>
  </r>
  <r>
    <s v="The Muppet Christmas CarolÂ "/>
    <x v="8"/>
  </r>
  <r>
    <s v="The Muppet Christmas CarolÂ "/>
    <x v="13"/>
  </r>
  <r>
    <s v="The Muppet Christmas CarolÂ "/>
    <x v="9"/>
  </r>
  <r>
    <s v="The Muppet Christmas CarolÂ "/>
    <x v="3"/>
  </r>
  <r>
    <s v="The Muppet Christmas CarolÂ "/>
    <x v="10"/>
  </r>
  <r>
    <s v="FridaÂ "/>
    <x v="19"/>
  </r>
  <r>
    <s v="FridaÂ "/>
    <x v="13"/>
  </r>
  <r>
    <s v="FridaÂ "/>
    <x v="6"/>
  </r>
  <r>
    <s v="Katy Perry: Part of MeÂ "/>
    <x v="21"/>
  </r>
  <r>
    <s v="Katy Perry: Part of MeÂ "/>
    <x v="20"/>
  </r>
  <r>
    <s v="The Fault in Our StarsÂ "/>
    <x v="13"/>
  </r>
  <r>
    <s v="The Fault in Our StarsÂ "/>
    <x v="6"/>
  </r>
  <r>
    <s v="RoundersÂ "/>
    <x v="16"/>
  </r>
  <r>
    <s v="RoundersÂ "/>
    <x v="13"/>
  </r>
  <r>
    <s v="Top FiveÂ "/>
    <x v="8"/>
  </r>
  <r>
    <s v="Top FiveÂ "/>
    <x v="6"/>
  </r>
  <r>
    <s v="Stir of EchoesÂ "/>
    <x v="17"/>
  </r>
  <r>
    <s v="Stir of EchoesÂ "/>
    <x v="11"/>
  </r>
  <r>
    <s v="Stir of EchoesÂ "/>
    <x v="5"/>
  </r>
  <r>
    <s v="PhilomenaÂ "/>
    <x v="19"/>
  </r>
  <r>
    <s v="PhilomenaÂ "/>
    <x v="13"/>
  </r>
  <r>
    <s v="The Upside of AngerÂ "/>
    <x v="8"/>
  </r>
  <r>
    <s v="The Upside of AngerÂ "/>
    <x v="13"/>
  </r>
  <r>
    <s v="AquamarineÂ "/>
    <x v="8"/>
  </r>
  <r>
    <s v="AquamarineÂ "/>
    <x v="9"/>
  </r>
  <r>
    <s v="AquamarineÂ "/>
    <x v="3"/>
  </r>
  <r>
    <s v="AquamarineÂ "/>
    <x v="6"/>
  </r>
  <r>
    <s v="Paper TownsÂ "/>
    <x v="13"/>
  </r>
  <r>
    <s v="Paper TownsÂ "/>
    <x v="11"/>
  </r>
  <r>
    <s v="Paper TownsÂ "/>
    <x v="6"/>
  </r>
  <r>
    <s v="NebraskaÂ "/>
    <x v="2"/>
  </r>
  <r>
    <s v="NebraskaÂ "/>
    <x v="8"/>
  </r>
  <r>
    <s v="NebraskaÂ "/>
    <x v="13"/>
  </r>
  <r>
    <s v="Tales from the Crypt: Demon KnightÂ "/>
    <x v="1"/>
  </r>
  <r>
    <s v="Tales from the Crypt: Demon KnightÂ "/>
    <x v="3"/>
  </r>
  <r>
    <s v="Tales from the Crypt: Demon KnightÂ "/>
    <x v="17"/>
  </r>
  <r>
    <s v="Tales from the Crypt: Demon KnightÂ "/>
    <x v="5"/>
  </r>
  <r>
    <s v="Max Keeble's Big MoveÂ "/>
    <x v="8"/>
  </r>
  <r>
    <s v="Max Keeble's Big MoveÂ "/>
    <x v="16"/>
  </r>
  <r>
    <s v="Max Keeble's Big MoveÂ "/>
    <x v="9"/>
  </r>
  <r>
    <s v="Young AdultÂ "/>
    <x v="8"/>
  </r>
  <r>
    <s v="Young AdultÂ "/>
    <x v="13"/>
  </r>
  <r>
    <s v="CrankÂ "/>
    <x v="1"/>
  </r>
  <r>
    <s v="CrankÂ "/>
    <x v="16"/>
  </r>
  <r>
    <s v="CrankÂ "/>
    <x v="5"/>
  </r>
  <r>
    <s v="Living Out LoudÂ "/>
    <x v="8"/>
  </r>
  <r>
    <s v="Living Out LoudÂ "/>
    <x v="13"/>
  </r>
  <r>
    <s v="Living Out LoudÂ "/>
    <x v="6"/>
  </r>
  <r>
    <s v="Das BootÂ "/>
    <x v="2"/>
  </r>
  <r>
    <s v="Das BootÂ "/>
    <x v="13"/>
  </r>
  <r>
    <s v="Das BootÂ "/>
    <x v="5"/>
  </r>
  <r>
    <s v="Das BootÂ "/>
    <x v="18"/>
  </r>
  <r>
    <s v="Sorority BoysÂ "/>
    <x v="8"/>
  </r>
  <r>
    <s v="About TimeÂ "/>
    <x v="13"/>
  </r>
  <r>
    <s v="About TimeÂ "/>
    <x v="3"/>
  </r>
  <r>
    <s v="About TimeÂ "/>
    <x v="6"/>
  </r>
  <r>
    <s v="House of Flying DaggersÂ "/>
    <x v="1"/>
  </r>
  <r>
    <s v="House of Flying DaggersÂ "/>
    <x v="2"/>
  </r>
  <r>
    <s v="House of Flying DaggersÂ "/>
    <x v="13"/>
  </r>
  <r>
    <s v="House of Flying DaggersÂ "/>
    <x v="6"/>
  </r>
  <r>
    <s v="ArbitrageÂ "/>
    <x v="13"/>
  </r>
  <r>
    <s v="ArbitrageÂ "/>
    <x v="5"/>
  </r>
  <r>
    <s v="Project AlmanacÂ "/>
    <x v="4"/>
  </r>
  <r>
    <s v="Project AlmanacÂ "/>
    <x v="5"/>
  </r>
  <r>
    <s v="Cadillac RecordsÂ "/>
    <x v="19"/>
  </r>
  <r>
    <s v="Cadillac RecordsÂ "/>
    <x v="13"/>
  </r>
  <r>
    <s v="Cadillac RecordsÂ "/>
    <x v="20"/>
  </r>
  <r>
    <s v="ScrewedÂ "/>
    <x v="8"/>
  </r>
  <r>
    <s v="ScrewedÂ "/>
    <x v="16"/>
  </r>
  <r>
    <s v="FortressÂ "/>
    <x v="1"/>
  </r>
  <r>
    <s v="FortressÂ "/>
    <x v="16"/>
  </r>
  <r>
    <s v="FortressÂ "/>
    <x v="4"/>
  </r>
  <r>
    <s v="FortressÂ "/>
    <x v="5"/>
  </r>
  <r>
    <s v="For Your ConsiderationÂ "/>
    <x v="8"/>
  </r>
  <r>
    <s v="CelebrityÂ "/>
    <x v="8"/>
  </r>
  <r>
    <s v="CelebrityÂ "/>
    <x v="13"/>
  </r>
  <r>
    <s v="Running with ScissorsÂ "/>
    <x v="8"/>
  </r>
  <r>
    <s v="Running with ScissorsÂ "/>
    <x v="13"/>
  </r>
  <r>
    <s v="From Justin to KellyÂ "/>
    <x v="8"/>
  </r>
  <r>
    <s v="From Justin to KellyÂ "/>
    <x v="10"/>
  </r>
  <r>
    <s v="From Justin to KellyÂ "/>
    <x v="6"/>
  </r>
  <r>
    <s v="Girl 6Â "/>
    <x v="8"/>
  </r>
  <r>
    <s v="Girl 6Â "/>
    <x v="13"/>
  </r>
  <r>
    <s v="In the CutÂ "/>
    <x v="11"/>
  </r>
  <r>
    <s v="In the CutÂ "/>
    <x v="5"/>
  </r>
  <r>
    <s v="Two LoversÂ "/>
    <x v="13"/>
  </r>
  <r>
    <s v="Two LoversÂ "/>
    <x v="6"/>
  </r>
  <r>
    <s v="Last OrdersÂ "/>
    <x v="13"/>
  </r>
  <r>
    <s v="RavenousÂ "/>
    <x v="3"/>
  </r>
  <r>
    <s v="RavenousÂ "/>
    <x v="17"/>
  </r>
  <r>
    <s v="RavenousÂ "/>
    <x v="5"/>
  </r>
  <r>
    <s v="Charlie BartlettÂ "/>
    <x v="8"/>
  </r>
  <r>
    <s v="Charlie BartlettÂ "/>
    <x v="13"/>
  </r>
  <r>
    <s v="Charlie BartlettÂ "/>
    <x v="6"/>
  </r>
  <r>
    <s v="The Great BeautyÂ "/>
    <x v="13"/>
  </r>
  <r>
    <s v="The Dangerous Lives of Altar BoysÂ "/>
    <x v="8"/>
  </r>
  <r>
    <s v="The Dangerous Lives of Altar BoysÂ "/>
    <x v="13"/>
  </r>
  <r>
    <s v="StokerÂ "/>
    <x v="13"/>
  </r>
  <r>
    <s v="StokerÂ "/>
    <x v="5"/>
  </r>
  <r>
    <s v="2046Â "/>
    <x v="13"/>
  </r>
  <r>
    <s v="2046Â "/>
    <x v="6"/>
  </r>
  <r>
    <s v="2046Â "/>
    <x v="4"/>
  </r>
  <r>
    <s v="Married LifeÂ "/>
    <x v="16"/>
  </r>
  <r>
    <s v="Married LifeÂ "/>
    <x v="13"/>
  </r>
  <r>
    <s v="Married LifeÂ "/>
    <x v="6"/>
  </r>
  <r>
    <s v="DumaÂ "/>
    <x v="2"/>
  </r>
  <r>
    <s v="DumaÂ "/>
    <x v="13"/>
  </r>
  <r>
    <s v="DumaÂ "/>
    <x v="9"/>
  </r>
  <r>
    <s v="OndineÂ "/>
    <x v="13"/>
  </r>
  <r>
    <s v="OndineÂ "/>
    <x v="11"/>
  </r>
  <r>
    <s v="OndineÂ "/>
    <x v="6"/>
  </r>
  <r>
    <s v="BrotherÂ "/>
    <x v="16"/>
  </r>
  <r>
    <s v="BrotherÂ "/>
    <x v="13"/>
  </r>
  <r>
    <s v="BrotherÂ "/>
    <x v="5"/>
  </r>
  <r>
    <s v="Welcome to CollinwoodÂ "/>
    <x v="8"/>
  </r>
  <r>
    <s v="Welcome to CollinwoodÂ "/>
    <x v="16"/>
  </r>
  <r>
    <s v="Critical CareÂ "/>
    <x v="8"/>
  </r>
  <r>
    <s v="Critical CareÂ "/>
    <x v="13"/>
  </r>
  <r>
    <s v="The Life Before Her EyesÂ "/>
    <x v="13"/>
  </r>
  <r>
    <s v="The Life Before Her EyesÂ "/>
    <x v="11"/>
  </r>
  <r>
    <s v="The Life Before Her EyesÂ "/>
    <x v="5"/>
  </r>
  <r>
    <s v="TradeÂ "/>
    <x v="16"/>
  </r>
  <r>
    <s v="TradeÂ "/>
    <x v="13"/>
  </r>
  <r>
    <s v="TradeÂ "/>
    <x v="5"/>
  </r>
  <r>
    <s v="FatelessÂ "/>
    <x v="13"/>
  </r>
  <r>
    <s v="FatelessÂ "/>
    <x v="6"/>
  </r>
  <r>
    <s v="FatelessÂ "/>
    <x v="18"/>
  </r>
  <r>
    <s v="Breakfast of ChampionsÂ "/>
    <x v="8"/>
  </r>
  <r>
    <s v="City of Life and DeathÂ "/>
    <x v="13"/>
  </r>
  <r>
    <s v="City of Life and DeathÂ "/>
    <x v="14"/>
  </r>
  <r>
    <s v="City of Life and DeathÂ "/>
    <x v="18"/>
  </r>
  <r>
    <s v="5 Days of WarÂ "/>
    <x v="1"/>
  </r>
  <r>
    <s v="5 Days of WarÂ "/>
    <x v="13"/>
  </r>
  <r>
    <s v="5 Days of WarÂ "/>
    <x v="18"/>
  </r>
  <r>
    <s v="10 Days in a MadhouseÂ "/>
    <x v="13"/>
  </r>
  <r>
    <s v="Heaven Is for RealÂ "/>
    <x v="19"/>
  </r>
  <r>
    <s v="Heaven Is for RealÂ "/>
    <x v="13"/>
  </r>
  <r>
    <s v="SnatchÂ "/>
    <x v="8"/>
  </r>
  <r>
    <s v="SnatchÂ "/>
    <x v="16"/>
  </r>
  <r>
    <s v="Pet SemataryÂ "/>
    <x v="3"/>
  </r>
  <r>
    <s v="Pet SemataryÂ "/>
    <x v="17"/>
  </r>
  <r>
    <s v="MadadayoÂ "/>
    <x v="13"/>
  </r>
  <r>
    <s v="GremlinsÂ "/>
    <x v="8"/>
  </r>
  <r>
    <s v="GremlinsÂ "/>
    <x v="3"/>
  </r>
  <r>
    <s v="GremlinsÂ "/>
    <x v="17"/>
  </r>
  <r>
    <s v="Star Wars: Episode IV - A New HopeÂ "/>
    <x v="1"/>
  </r>
  <r>
    <s v="Star Wars: Episode IV - A New HopeÂ "/>
    <x v="2"/>
  </r>
  <r>
    <s v="Star Wars: Episode IV - A New HopeÂ "/>
    <x v="3"/>
  </r>
  <r>
    <s v="Star Wars: Episode IV - A New HopeÂ "/>
    <x v="4"/>
  </r>
  <r>
    <s v="Dirty GrandpaÂ "/>
    <x v="8"/>
  </r>
  <r>
    <s v="Doctor ZhivagoÂ "/>
    <x v="13"/>
  </r>
  <r>
    <s v="Doctor ZhivagoÂ "/>
    <x v="6"/>
  </r>
  <r>
    <s v="Doctor ZhivagoÂ "/>
    <x v="18"/>
  </r>
  <r>
    <s v="High School Musical 3: Senior YearÂ "/>
    <x v="8"/>
  </r>
  <r>
    <s v="High School Musical 3: Senior YearÂ "/>
    <x v="13"/>
  </r>
  <r>
    <s v="High School Musical 3: Senior YearÂ "/>
    <x v="9"/>
  </r>
  <r>
    <s v="High School Musical 3: Senior YearÂ "/>
    <x v="20"/>
  </r>
  <r>
    <s v="High School Musical 3: Senior YearÂ "/>
    <x v="10"/>
  </r>
  <r>
    <s v="High School Musical 3: Senior YearÂ "/>
    <x v="6"/>
  </r>
  <r>
    <s v="The FighterÂ "/>
    <x v="19"/>
  </r>
  <r>
    <s v="The FighterÂ "/>
    <x v="13"/>
  </r>
  <r>
    <s v="The FighterÂ "/>
    <x v="15"/>
  </r>
  <r>
    <s v="My Cousin VinnyÂ "/>
    <x v="8"/>
  </r>
  <r>
    <s v="My Cousin VinnyÂ "/>
    <x v="16"/>
  </r>
  <r>
    <s v="If I StayÂ "/>
    <x v="13"/>
  </r>
  <r>
    <s v="If I StayÂ "/>
    <x v="3"/>
  </r>
  <r>
    <s v="If I StayÂ "/>
    <x v="20"/>
  </r>
  <r>
    <s v="If I StayÂ "/>
    <x v="6"/>
  </r>
  <r>
    <s v="Major LeagueÂ "/>
    <x v="8"/>
  </r>
  <r>
    <s v="Major LeagueÂ "/>
    <x v="15"/>
  </r>
  <r>
    <s v="Phone BoothÂ "/>
    <x v="16"/>
  </r>
  <r>
    <s v="Phone BoothÂ "/>
    <x v="5"/>
  </r>
  <r>
    <s v="A Walk to RememberÂ "/>
    <x v="13"/>
  </r>
  <r>
    <s v="A Walk to RememberÂ "/>
    <x v="6"/>
  </r>
  <r>
    <s v="Dead Man WalkingÂ "/>
    <x v="16"/>
  </r>
  <r>
    <s v="Dead Man WalkingÂ "/>
    <x v="13"/>
  </r>
  <r>
    <s v="Cruel IntentionsÂ "/>
    <x v="13"/>
  </r>
  <r>
    <s v="Cruel IntentionsÂ "/>
    <x v="6"/>
  </r>
  <r>
    <s v="Saw VIÂ "/>
    <x v="17"/>
  </r>
  <r>
    <s v="Saw VIÂ "/>
    <x v="11"/>
  </r>
  <r>
    <s v="The Secret Life of BeesÂ "/>
    <x v="13"/>
  </r>
  <r>
    <s v="Corky RomanoÂ "/>
    <x v="8"/>
  </r>
  <r>
    <s v="Corky RomanoÂ "/>
    <x v="16"/>
  </r>
  <r>
    <s v="Raising CainÂ "/>
    <x v="16"/>
  </r>
  <r>
    <s v="Raising CainÂ "/>
    <x v="13"/>
  </r>
  <r>
    <s v="Raising CainÂ "/>
    <x v="5"/>
  </r>
  <r>
    <s v="Invaders from MarsÂ "/>
    <x v="17"/>
  </r>
  <r>
    <s v="Invaders from MarsÂ "/>
    <x v="4"/>
  </r>
  <r>
    <s v="BrooklynÂ "/>
    <x v="13"/>
  </r>
  <r>
    <s v="BrooklynÂ "/>
    <x v="6"/>
  </r>
  <r>
    <s v="Out ColdÂ "/>
    <x v="8"/>
  </r>
  <r>
    <s v="Out ColdÂ "/>
    <x v="15"/>
  </r>
  <r>
    <s v="The Ladies ManÂ "/>
    <x v="8"/>
  </r>
  <r>
    <s v="QuartetÂ "/>
    <x v="8"/>
  </r>
  <r>
    <s v="QuartetÂ "/>
    <x v="13"/>
  </r>
  <r>
    <s v="TomcatsÂ "/>
    <x v="8"/>
  </r>
  <r>
    <s v="FrailtyÂ "/>
    <x v="16"/>
  </r>
  <r>
    <s v="FrailtyÂ "/>
    <x v="13"/>
  </r>
  <r>
    <s v="FrailtyÂ "/>
    <x v="5"/>
  </r>
  <r>
    <s v="Woman in GoldÂ "/>
    <x v="19"/>
  </r>
  <r>
    <s v="Woman in GoldÂ "/>
    <x v="13"/>
  </r>
  <r>
    <s v="Woman in GoldÂ "/>
    <x v="14"/>
  </r>
  <r>
    <s v="KinseyÂ "/>
    <x v="19"/>
  </r>
  <r>
    <s v="KinseyÂ "/>
    <x v="13"/>
  </r>
  <r>
    <s v="Army of DarknessÂ "/>
    <x v="8"/>
  </r>
  <r>
    <s v="Army of DarknessÂ "/>
    <x v="3"/>
  </r>
  <r>
    <s v="Army of DarknessÂ "/>
    <x v="17"/>
  </r>
  <r>
    <s v="SlackersÂ "/>
    <x v="8"/>
  </r>
  <r>
    <s v="SlackersÂ "/>
    <x v="6"/>
  </r>
  <r>
    <s v="What's Eating Gilbert GrapeÂ "/>
    <x v="13"/>
  </r>
  <r>
    <s v="What's Eating Gilbert GrapeÂ "/>
    <x v="6"/>
  </r>
  <r>
    <s v="The Visual Bible: The Gospel of JohnÂ "/>
    <x v="19"/>
  </r>
  <r>
    <s v="The Visual Bible: The Gospel of JohnÂ "/>
    <x v="13"/>
  </r>
  <r>
    <s v="The Visual Bible: The Gospel of JohnÂ "/>
    <x v="14"/>
  </r>
  <r>
    <s v="Vera DrakeÂ "/>
    <x v="16"/>
  </r>
  <r>
    <s v="Vera DrakeÂ "/>
    <x v="13"/>
  </r>
  <r>
    <s v="The GuruÂ "/>
    <x v="8"/>
  </r>
  <r>
    <s v="The GuruÂ "/>
    <x v="20"/>
  </r>
  <r>
    <s v="The GuruÂ "/>
    <x v="6"/>
  </r>
  <r>
    <s v="The Perez FamilyÂ "/>
    <x v="8"/>
  </r>
  <r>
    <s v="The Perez FamilyÂ "/>
    <x v="13"/>
  </r>
  <r>
    <s v="The Perez FamilyÂ "/>
    <x v="6"/>
  </r>
  <r>
    <s v="Inside Llewyn DavisÂ "/>
    <x v="13"/>
  </r>
  <r>
    <s v="Inside Llewyn DavisÂ "/>
    <x v="20"/>
  </r>
  <r>
    <s v="OÂ "/>
    <x v="13"/>
  </r>
  <r>
    <s v="OÂ "/>
    <x v="6"/>
  </r>
  <r>
    <s v="OÂ "/>
    <x v="5"/>
  </r>
  <r>
    <s v="Return to the Blue LagoonÂ "/>
    <x v="2"/>
  </r>
  <r>
    <s v="Return to the Blue LagoonÂ "/>
    <x v="13"/>
  </r>
  <r>
    <s v="Return to the Blue LagoonÂ "/>
    <x v="6"/>
  </r>
  <r>
    <s v="Copying BeethovenÂ "/>
    <x v="19"/>
  </r>
  <r>
    <s v="Copying BeethovenÂ "/>
    <x v="13"/>
  </r>
  <r>
    <s v="Copying BeethovenÂ "/>
    <x v="20"/>
  </r>
  <r>
    <s v="Saw VÂ "/>
    <x v="17"/>
  </r>
  <r>
    <s v="Saw VÂ "/>
    <x v="11"/>
  </r>
  <r>
    <s v="JindabyneÂ "/>
    <x v="16"/>
  </r>
  <r>
    <s v="JindabyneÂ "/>
    <x v="13"/>
  </r>
  <r>
    <s v="JindabyneÂ "/>
    <x v="11"/>
  </r>
  <r>
    <s v="JindabyneÂ "/>
    <x v="5"/>
  </r>
  <r>
    <s v="Kabhi Alvida Naa KehnaÂ "/>
    <x v="13"/>
  </r>
  <r>
    <s v="An Ideal HusbandÂ "/>
    <x v="8"/>
  </r>
  <r>
    <s v="An Ideal HusbandÂ "/>
    <x v="6"/>
  </r>
  <r>
    <s v="The Last Days on MarsÂ "/>
    <x v="17"/>
  </r>
  <r>
    <s v="The Last Days on MarsÂ "/>
    <x v="4"/>
  </r>
  <r>
    <s v="The Last Days on MarsÂ "/>
    <x v="5"/>
  </r>
  <r>
    <s v="DarknessÂ "/>
    <x v="17"/>
  </r>
  <r>
    <s v="2001: A Space OdysseyÂ "/>
    <x v="2"/>
  </r>
  <r>
    <s v="2001: A Space OdysseyÂ "/>
    <x v="11"/>
  </r>
  <r>
    <s v="2001: A Space OdysseyÂ "/>
    <x v="4"/>
  </r>
  <r>
    <s v="E.T. the Extra-TerrestrialÂ "/>
    <x v="9"/>
  </r>
  <r>
    <s v="E.T. the Extra-TerrestrialÂ "/>
    <x v="4"/>
  </r>
  <r>
    <s v="In the Land of WomenÂ "/>
    <x v="8"/>
  </r>
  <r>
    <s v="In the Land of WomenÂ "/>
    <x v="13"/>
  </r>
  <r>
    <s v="In the Land of WomenÂ "/>
    <x v="6"/>
  </r>
  <r>
    <s v="There Goes My BabyÂ "/>
    <x v="8"/>
  </r>
  <r>
    <s v="There Goes My BabyÂ "/>
    <x v="13"/>
  </r>
  <r>
    <s v="For Greater Glory: The True Story of CristiadaÂ "/>
    <x v="13"/>
  </r>
  <r>
    <s v="For Greater Glory: The True Story of CristiadaÂ "/>
    <x v="14"/>
  </r>
  <r>
    <s v="For Greater Glory: The True Story of CristiadaÂ "/>
    <x v="18"/>
  </r>
  <r>
    <s v="Good Will HuntingÂ "/>
    <x v="13"/>
  </r>
  <r>
    <s v="Saw IIIÂ "/>
    <x v="17"/>
  </r>
  <r>
    <s v="Saw IIIÂ "/>
    <x v="11"/>
  </r>
  <r>
    <s v="StripesÂ "/>
    <x v="1"/>
  </r>
  <r>
    <s v="StripesÂ "/>
    <x v="8"/>
  </r>
  <r>
    <s v="StripesÂ "/>
    <x v="18"/>
  </r>
  <r>
    <s v="Bring It OnÂ "/>
    <x v="8"/>
  </r>
  <r>
    <s v="Bring It OnÂ "/>
    <x v="15"/>
  </r>
  <r>
    <s v="The Purge: Election YearÂ "/>
    <x v="1"/>
  </r>
  <r>
    <s v="The Purge: Election YearÂ "/>
    <x v="17"/>
  </r>
  <r>
    <s v="The Purge: Election YearÂ "/>
    <x v="4"/>
  </r>
  <r>
    <s v="The Purge: Election YearÂ "/>
    <x v="5"/>
  </r>
  <r>
    <s v="She's All ThatÂ "/>
    <x v="8"/>
  </r>
  <r>
    <s v="She's All ThatÂ "/>
    <x v="6"/>
  </r>
  <r>
    <s v="Saw IVÂ "/>
    <x v="17"/>
  </r>
  <r>
    <s v="Saw IVÂ "/>
    <x v="11"/>
  </r>
  <r>
    <s v="White NoiseÂ "/>
    <x v="13"/>
  </r>
  <r>
    <s v="White NoiseÂ "/>
    <x v="17"/>
  </r>
  <r>
    <s v="White NoiseÂ "/>
    <x v="11"/>
  </r>
  <r>
    <s v="White NoiseÂ "/>
    <x v="5"/>
  </r>
  <r>
    <s v="Madea's Family ReunionÂ "/>
    <x v="8"/>
  </r>
  <r>
    <s v="Madea's Family ReunionÂ "/>
    <x v="13"/>
  </r>
  <r>
    <s v="Madea's Family ReunionÂ "/>
    <x v="6"/>
  </r>
  <r>
    <s v="The Color of MoneyÂ "/>
    <x v="13"/>
  </r>
  <r>
    <s v="The Color of MoneyÂ "/>
    <x v="15"/>
  </r>
  <r>
    <s v="The Mighty DucksÂ "/>
    <x v="8"/>
  </r>
  <r>
    <s v="The Mighty DucksÂ "/>
    <x v="13"/>
  </r>
  <r>
    <s v="The Mighty DucksÂ "/>
    <x v="9"/>
  </r>
  <r>
    <s v="The Mighty DucksÂ "/>
    <x v="15"/>
  </r>
  <r>
    <s v="The GrudgeÂ "/>
    <x v="17"/>
  </r>
  <r>
    <s v="The GrudgeÂ "/>
    <x v="11"/>
  </r>
  <r>
    <s v="The GrudgeÂ "/>
    <x v="5"/>
  </r>
  <r>
    <s v="Happy GilmoreÂ "/>
    <x v="8"/>
  </r>
  <r>
    <s v="Happy GilmoreÂ "/>
    <x v="15"/>
  </r>
  <r>
    <s v="Jeepers CreepersÂ "/>
    <x v="17"/>
  </r>
  <r>
    <s v="Jeepers CreepersÂ "/>
    <x v="11"/>
  </r>
  <r>
    <s v="Bill &amp; Ted's Excellent AdventureÂ "/>
    <x v="2"/>
  </r>
  <r>
    <s v="Bill &amp; Ted's Excellent AdventureÂ "/>
    <x v="8"/>
  </r>
  <r>
    <s v="Bill &amp; Ted's Excellent AdventureÂ "/>
    <x v="20"/>
  </r>
  <r>
    <s v="Bill &amp; Ted's Excellent AdventureÂ "/>
    <x v="4"/>
  </r>
  <r>
    <s v="Oliver!Â "/>
    <x v="13"/>
  </r>
  <r>
    <s v="Oliver!Â "/>
    <x v="9"/>
  </r>
  <r>
    <s v="Oliver!Â "/>
    <x v="10"/>
  </r>
  <r>
    <s v="The Best Exotic Marigold HotelÂ "/>
    <x v="8"/>
  </r>
  <r>
    <s v="The Best Exotic Marigold HotelÂ "/>
    <x v="13"/>
  </r>
  <r>
    <s v="Recess: School's OutÂ "/>
    <x v="7"/>
  </r>
  <r>
    <s v="Recess: School's OutÂ "/>
    <x v="8"/>
  </r>
  <r>
    <s v="Recess: School's OutÂ "/>
    <x v="9"/>
  </r>
  <r>
    <s v="Recess: School's OutÂ "/>
    <x v="11"/>
  </r>
  <r>
    <s v="Recess: School's OutÂ "/>
    <x v="4"/>
  </r>
  <r>
    <s v="Mad Max Beyond ThunderdomeÂ "/>
    <x v="1"/>
  </r>
  <r>
    <s v="Mad Max Beyond ThunderdomeÂ "/>
    <x v="2"/>
  </r>
  <r>
    <s v="Mad Max Beyond ThunderdomeÂ "/>
    <x v="4"/>
  </r>
  <r>
    <s v="Mad Max Beyond ThunderdomeÂ "/>
    <x v="5"/>
  </r>
  <r>
    <s v="The BoyÂ "/>
    <x v="17"/>
  </r>
  <r>
    <s v="The BoyÂ "/>
    <x v="11"/>
  </r>
  <r>
    <s v="The BoyÂ "/>
    <x v="5"/>
  </r>
  <r>
    <s v="DevilÂ "/>
    <x v="17"/>
  </r>
  <r>
    <s v="DevilÂ "/>
    <x v="11"/>
  </r>
  <r>
    <s v="DevilÂ "/>
    <x v="5"/>
  </r>
  <r>
    <s v="Friday After NextÂ "/>
    <x v="8"/>
  </r>
  <r>
    <s v="Friday After NextÂ "/>
    <x v="13"/>
  </r>
  <r>
    <s v="Insidious: Chapter 3Â "/>
    <x v="3"/>
  </r>
  <r>
    <s v="Insidious: Chapter 3Â "/>
    <x v="17"/>
  </r>
  <r>
    <s v="Insidious: Chapter 3Â "/>
    <x v="5"/>
  </r>
  <r>
    <s v="The Last DragonÂ "/>
    <x v="1"/>
  </r>
  <r>
    <s v="The Last DragonÂ "/>
    <x v="8"/>
  </r>
  <r>
    <s v="The Last DragonÂ "/>
    <x v="13"/>
  </r>
  <r>
    <s v="The Last DragonÂ "/>
    <x v="20"/>
  </r>
  <r>
    <s v="The Lawnmower ManÂ "/>
    <x v="17"/>
  </r>
  <r>
    <s v="The Lawnmower ManÂ "/>
    <x v="4"/>
  </r>
  <r>
    <s v="Nick and Norah's Infinite PlaylistÂ "/>
    <x v="8"/>
  </r>
  <r>
    <s v="Nick and Norah's Infinite PlaylistÂ "/>
    <x v="13"/>
  </r>
  <r>
    <s v="Nick and Norah's Infinite PlaylistÂ "/>
    <x v="20"/>
  </r>
  <r>
    <s v="Nick and Norah's Infinite PlaylistÂ "/>
    <x v="6"/>
  </r>
  <r>
    <s v="DogmaÂ "/>
    <x v="2"/>
  </r>
  <r>
    <s v="DogmaÂ "/>
    <x v="8"/>
  </r>
  <r>
    <s v="DogmaÂ "/>
    <x v="13"/>
  </r>
  <r>
    <s v="DogmaÂ "/>
    <x v="3"/>
  </r>
  <r>
    <s v="The Banger SistersÂ "/>
    <x v="8"/>
  </r>
  <r>
    <s v="The Banger SistersÂ "/>
    <x v="13"/>
  </r>
  <r>
    <s v="Twilight Zone: The MovieÂ "/>
    <x v="3"/>
  </r>
  <r>
    <s v="Twilight Zone: The MovieÂ "/>
    <x v="17"/>
  </r>
  <r>
    <s v="Twilight Zone: The MovieÂ "/>
    <x v="4"/>
  </r>
  <r>
    <s v="Road HouseÂ "/>
    <x v="1"/>
  </r>
  <r>
    <s v="Road HouseÂ "/>
    <x v="5"/>
  </r>
  <r>
    <s v="A Low Down Dirty ShameÂ "/>
    <x v="1"/>
  </r>
  <r>
    <s v="A Low Down Dirty ShameÂ "/>
    <x v="8"/>
  </r>
  <r>
    <s v="A Low Down Dirty ShameÂ "/>
    <x v="16"/>
  </r>
  <r>
    <s v="SwimfanÂ "/>
    <x v="13"/>
  </r>
  <r>
    <s v="SwimfanÂ "/>
    <x v="5"/>
  </r>
  <r>
    <s v="Employee of the MonthÂ "/>
    <x v="8"/>
  </r>
  <r>
    <s v="Employee of the MonthÂ "/>
    <x v="6"/>
  </r>
  <r>
    <s v="Can't Hardly WaitÂ "/>
    <x v="8"/>
  </r>
  <r>
    <s v="Can't Hardly WaitÂ "/>
    <x v="6"/>
  </r>
  <r>
    <s v="The OutsidersÂ "/>
    <x v="16"/>
  </r>
  <r>
    <s v="The OutsidersÂ "/>
    <x v="13"/>
  </r>
  <r>
    <s v="Sinister 2Â "/>
    <x v="17"/>
  </r>
  <r>
    <s v="Sinister 2Â "/>
    <x v="11"/>
  </r>
  <r>
    <s v="Sinister 2Â "/>
    <x v="5"/>
  </r>
  <r>
    <s v="SparkleÂ "/>
    <x v="13"/>
  </r>
  <r>
    <s v="SparkleÂ "/>
    <x v="20"/>
  </r>
  <r>
    <s v="ValentineÂ "/>
    <x v="17"/>
  </r>
  <r>
    <s v="ValentineÂ "/>
    <x v="11"/>
  </r>
  <r>
    <s v="ValentineÂ "/>
    <x v="5"/>
  </r>
  <r>
    <s v="The Fourth KindÂ "/>
    <x v="11"/>
  </r>
  <r>
    <s v="The Fourth KindÂ "/>
    <x v="4"/>
  </r>
  <r>
    <s v="The Fourth KindÂ "/>
    <x v="5"/>
  </r>
  <r>
    <s v="A Prairie Home CompanionÂ "/>
    <x v="8"/>
  </r>
  <r>
    <s v="A Prairie Home CompanionÂ "/>
    <x v="13"/>
  </r>
  <r>
    <s v="A Prairie Home CompanionÂ "/>
    <x v="20"/>
  </r>
  <r>
    <s v="Sugar HillÂ "/>
    <x v="13"/>
  </r>
  <r>
    <s v="Sugar HillÂ "/>
    <x v="5"/>
  </r>
  <r>
    <s v="RushmoreÂ "/>
    <x v="8"/>
  </r>
  <r>
    <s v="RushmoreÂ "/>
    <x v="13"/>
  </r>
  <r>
    <s v="SkylineÂ "/>
    <x v="1"/>
  </r>
  <r>
    <s v="SkylineÂ "/>
    <x v="4"/>
  </r>
  <r>
    <s v="SkylineÂ "/>
    <x v="5"/>
  </r>
  <r>
    <s v="The Second Best Exotic Marigold HotelÂ "/>
    <x v="8"/>
  </r>
  <r>
    <s v="The Second Best Exotic Marigold HotelÂ "/>
    <x v="13"/>
  </r>
  <r>
    <s v="Kit Kittredge: An American GirlÂ "/>
    <x v="13"/>
  </r>
  <r>
    <s v="Kit Kittredge: An American GirlÂ "/>
    <x v="9"/>
  </r>
  <r>
    <s v="The Perfect ManÂ "/>
    <x v="8"/>
  </r>
  <r>
    <s v="The Perfect ManÂ "/>
    <x v="9"/>
  </r>
  <r>
    <s v="The Perfect ManÂ "/>
    <x v="6"/>
  </r>
  <r>
    <s v="Mo' Better BluesÂ "/>
    <x v="13"/>
  </r>
  <r>
    <s v="Mo' Better BluesÂ "/>
    <x v="20"/>
  </r>
  <r>
    <s v="Mo' Better BluesÂ "/>
    <x v="6"/>
  </r>
  <r>
    <s v="Kung Pow: Enter the FistÂ "/>
    <x v="1"/>
  </r>
  <r>
    <s v="Kung Pow: Enter the FistÂ "/>
    <x v="8"/>
  </r>
  <r>
    <s v="TremorsÂ "/>
    <x v="8"/>
  </r>
  <r>
    <s v="TremorsÂ "/>
    <x v="17"/>
  </r>
  <r>
    <s v="TremorsÂ "/>
    <x v="4"/>
  </r>
  <r>
    <s v="Wrong TurnÂ "/>
    <x v="17"/>
  </r>
  <r>
    <s v="Wrong TurnÂ "/>
    <x v="5"/>
  </r>
  <r>
    <s v="The CorruptorÂ "/>
    <x v="1"/>
  </r>
  <r>
    <s v="The CorruptorÂ "/>
    <x v="16"/>
  </r>
  <r>
    <s v="The CorruptorÂ "/>
    <x v="13"/>
  </r>
  <r>
    <s v="The CorruptorÂ "/>
    <x v="11"/>
  </r>
  <r>
    <s v="The CorruptorÂ "/>
    <x v="5"/>
  </r>
  <r>
    <s v="MudÂ "/>
    <x v="13"/>
  </r>
  <r>
    <s v="Reno 911!: MiamiÂ "/>
    <x v="8"/>
  </r>
  <r>
    <s v="Reno 911!: MiamiÂ "/>
    <x v="16"/>
  </r>
  <r>
    <s v="One Direction: This Is UsÂ "/>
    <x v="21"/>
  </r>
  <r>
    <s v="One Direction: This Is UsÂ "/>
    <x v="20"/>
  </r>
  <r>
    <s v="Hey Arnold! The MovieÂ "/>
    <x v="2"/>
  </r>
  <r>
    <s v="Hey Arnold! The MovieÂ "/>
    <x v="7"/>
  </r>
  <r>
    <s v="Hey Arnold! The MovieÂ "/>
    <x v="8"/>
  </r>
  <r>
    <s v="Hey Arnold! The MovieÂ "/>
    <x v="9"/>
  </r>
  <r>
    <s v="My Week with MarilynÂ "/>
    <x v="19"/>
  </r>
  <r>
    <s v="My Week with MarilynÂ "/>
    <x v="13"/>
  </r>
  <r>
    <s v="The MatadorÂ "/>
    <x v="8"/>
  </r>
  <r>
    <s v="The MatadorÂ "/>
    <x v="16"/>
  </r>
  <r>
    <s v="The MatadorÂ "/>
    <x v="13"/>
  </r>
  <r>
    <s v="The MatadorÂ "/>
    <x v="5"/>
  </r>
  <r>
    <s v="Love JonesÂ "/>
    <x v="13"/>
  </r>
  <r>
    <s v="Love JonesÂ "/>
    <x v="6"/>
  </r>
  <r>
    <s v="The GiftÂ "/>
    <x v="11"/>
  </r>
  <r>
    <s v="The GiftÂ "/>
    <x v="5"/>
  </r>
  <r>
    <s v="End of the SpearÂ "/>
    <x v="2"/>
  </r>
  <r>
    <s v="End of the SpearÂ "/>
    <x v="13"/>
  </r>
  <r>
    <s v="Get Over ItÂ "/>
    <x v="8"/>
  </r>
  <r>
    <s v="Get Over ItÂ "/>
    <x v="6"/>
  </r>
  <r>
    <s v="Office SpaceÂ "/>
    <x v="8"/>
  </r>
  <r>
    <s v="Drop Dead GorgeousÂ "/>
    <x v="8"/>
  </r>
  <r>
    <s v="Drop Dead GorgeousÂ "/>
    <x v="6"/>
  </r>
  <r>
    <s v="Drop Dead GorgeousÂ "/>
    <x v="5"/>
  </r>
  <r>
    <s v="Big EyesÂ "/>
    <x v="19"/>
  </r>
  <r>
    <s v="Big EyesÂ "/>
    <x v="16"/>
  </r>
  <r>
    <s v="Big EyesÂ "/>
    <x v="13"/>
  </r>
  <r>
    <s v="Big EyesÂ "/>
    <x v="6"/>
  </r>
  <r>
    <s v="Very Bad ThingsÂ "/>
    <x v="8"/>
  </r>
  <r>
    <s v="Very Bad ThingsÂ "/>
    <x v="16"/>
  </r>
  <r>
    <s v="Very Bad ThingsÂ "/>
    <x v="5"/>
  </r>
  <r>
    <s v="SleepoverÂ "/>
    <x v="8"/>
  </r>
  <r>
    <s v="SleepoverÂ "/>
    <x v="6"/>
  </r>
  <r>
    <s v="MacGruberÂ "/>
    <x v="1"/>
  </r>
  <r>
    <s v="MacGruberÂ "/>
    <x v="8"/>
  </r>
  <r>
    <s v="MacGruberÂ "/>
    <x v="6"/>
  </r>
  <r>
    <s v="Dirty Pretty ThingsÂ "/>
    <x v="16"/>
  </r>
  <r>
    <s v="Dirty Pretty ThingsÂ "/>
    <x v="13"/>
  </r>
  <r>
    <s v="Dirty Pretty ThingsÂ "/>
    <x v="5"/>
  </r>
  <r>
    <s v="Movie 43Â "/>
    <x v="8"/>
  </r>
  <r>
    <s v="Over Her Dead BodyÂ "/>
    <x v="8"/>
  </r>
  <r>
    <s v="Over Her Dead BodyÂ "/>
    <x v="3"/>
  </r>
  <r>
    <s v="Over Her Dead BodyÂ "/>
    <x v="6"/>
  </r>
  <r>
    <s v="Seeking a Friend for the End of the WorldÂ "/>
    <x v="2"/>
  </r>
  <r>
    <s v="Seeking a Friend for the End of the WorldÂ "/>
    <x v="8"/>
  </r>
  <r>
    <s v="Seeking a Friend for the End of the WorldÂ "/>
    <x v="13"/>
  </r>
  <r>
    <s v="Seeking a Friend for the End of the WorldÂ "/>
    <x v="6"/>
  </r>
  <r>
    <s v="Seeking a Friend for the End of the WorldÂ "/>
    <x v="4"/>
  </r>
  <r>
    <s v="American History XÂ "/>
    <x v="16"/>
  </r>
  <r>
    <s v="American History XÂ "/>
    <x v="13"/>
  </r>
  <r>
    <s v="The CollectionÂ "/>
    <x v="1"/>
  </r>
  <r>
    <s v="The CollectionÂ "/>
    <x v="17"/>
  </r>
  <r>
    <s v="The CollectionÂ "/>
    <x v="5"/>
  </r>
  <r>
    <s v="Teacher's PetÂ "/>
    <x v="7"/>
  </r>
  <r>
    <s v="Teacher's PetÂ "/>
    <x v="8"/>
  </r>
  <r>
    <s v="Teacher's PetÂ "/>
    <x v="9"/>
  </r>
  <r>
    <s v="Teacher's PetÂ "/>
    <x v="3"/>
  </r>
  <r>
    <s v="Teacher's PetÂ "/>
    <x v="10"/>
  </r>
  <r>
    <s v="The Red ViolinÂ "/>
    <x v="13"/>
  </r>
  <r>
    <s v="The Red ViolinÂ "/>
    <x v="20"/>
  </r>
  <r>
    <s v="The Red ViolinÂ "/>
    <x v="11"/>
  </r>
  <r>
    <s v="The Red ViolinÂ "/>
    <x v="6"/>
  </r>
  <r>
    <s v="The Straight StoryÂ "/>
    <x v="19"/>
  </r>
  <r>
    <s v="The Straight StoryÂ "/>
    <x v="13"/>
  </r>
  <r>
    <s v="Deuces WildÂ "/>
    <x v="1"/>
  </r>
  <r>
    <s v="Deuces WildÂ "/>
    <x v="16"/>
  </r>
  <r>
    <s v="Deuces WildÂ "/>
    <x v="13"/>
  </r>
  <r>
    <s v="Bad WordsÂ "/>
    <x v="8"/>
  </r>
  <r>
    <s v="Bad WordsÂ "/>
    <x v="13"/>
  </r>
  <r>
    <s v="Black or WhiteÂ "/>
    <x v="13"/>
  </r>
  <r>
    <s v="On the LineÂ "/>
    <x v="8"/>
  </r>
  <r>
    <s v="On the LineÂ "/>
    <x v="9"/>
  </r>
  <r>
    <s v="On the LineÂ "/>
    <x v="6"/>
  </r>
  <r>
    <s v="Rescue DawnÂ "/>
    <x v="2"/>
  </r>
  <r>
    <s v="Rescue DawnÂ "/>
    <x v="19"/>
  </r>
  <r>
    <s v="Rescue DawnÂ "/>
    <x v="13"/>
  </r>
  <r>
    <s v="Rescue DawnÂ "/>
    <x v="18"/>
  </r>
  <r>
    <s v="Danny CollinsÂ "/>
    <x v="8"/>
  </r>
  <r>
    <s v="Danny CollinsÂ "/>
    <x v="13"/>
  </r>
  <r>
    <s v="Danny CollinsÂ "/>
    <x v="20"/>
  </r>
  <r>
    <s v="Jeff, Who Lives at HomeÂ "/>
    <x v="8"/>
  </r>
  <r>
    <s v="Jeff, Who Lives at HomeÂ "/>
    <x v="13"/>
  </r>
  <r>
    <s v="I Am LoveÂ "/>
    <x v="13"/>
  </r>
  <r>
    <s v="I Am LoveÂ "/>
    <x v="6"/>
  </r>
  <r>
    <s v="Atlas Shrugged II: The StrikeÂ "/>
    <x v="13"/>
  </r>
  <r>
    <s v="Atlas Shrugged II: The StrikeÂ "/>
    <x v="11"/>
  </r>
  <r>
    <s v="Atlas Shrugged II: The StrikeÂ "/>
    <x v="4"/>
  </r>
  <r>
    <s v="Romeo Is BleedingÂ "/>
    <x v="1"/>
  </r>
  <r>
    <s v="Romeo Is BleedingÂ "/>
    <x v="16"/>
  </r>
  <r>
    <s v="Romeo Is BleedingÂ "/>
    <x v="13"/>
  </r>
  <r>
    <s v="Romeo Is BleedingÂ "/>
    <x v="5"/>
  </r>
  <r>
    <s v="The LimeyÂ "/>
    <x v="16"/>
  </r>
  <r>
    <s v="The LimeyÂ "/>
    <x v="13"/>
  </r>
  <r>
    <s v="The LimeyÂ "/>
    <x v="11"/>
  </r>
  <r>
    <s v="The LimeyÂ "/>
    <x v="5"/>
  </r>
  <r>
    <s v="CrashÂ "/>
    <x v="16"/>
  </r>
  <r>
    <s v="CrashÂ "/>
    <x v="13"/>
  </r>
  <r>
    <s v="CrashÂ "/>
    <x v="5"/>
  </r>
  <r>
    <s v="The House of MirthÂ "/>
    <x v="13"/>
  </r>
  <r>
    <s v="The House of MirthÂ "/>
    <x v="6"/>
  </r>
  <r>
    <s v="MaloneÂ "/>
    <x v="1"/>
  </r>
  <r>
    <s v="MaloneÂ "/>
    <x v="13"/>
  </r>
  <r>
    <s v="MaloneÂ "/>
    <x v="5"/>
  </r>
  <r>
    <s v="Peaceful WarriorÂ "/>
    <x v="13"/>
  </r>
  <r>
    <s v="Peaceful WarriorÂ "/>
    <x v="6"/>
  </r>
  <r>
    <s v="Peaceful WarriorÂ "/>
    <x v="15"/>
  </r>
  <r>
    <s v="Bucky Larson: Born to Be a StarÂ "/>
    <x v="8"/>
  </r>
  <r>
    <s v="BamboozledÂ "/>
    <x v="8"/>
  </r>
  <r>
    <s v="BamboozledÂ "/>
    <x v="13"/>
  </r>
  <r>
    <s v="BamboozledÂ "/>
    <x v="20"/>
  </r>
  <r>
    <s v="The ForestÂ "/>
    <x v="17"/>
  </r>
  <r>
    <s v="The ForestÂ "/>
    <x v="11"/>
  </r>
  <r>
    <s v="The ForestÂ "/>
    <x v="5"/>
  </r>
  <r>
    <s v="SphinxÂ "/>
    <x v="2"/>
  </r>
  <r>
    <s v="SphinxÂ "/>
    <x v="11"/>
  </r>
  <r>
    <s v="SphinxÂ "/>
    <x v="5"/>
  </r>
  <r>
    <s v="While We're YoungÂ "/>
    <x v="8"/>
  </r>
  <r>
    <s v="While We're YoungÂ "/>
    <x v="13"/>
  </r>
  <r>
    <s v="A Better LifeÂ "/>
    <x v="13"/>
  </r>
  <r>
    <s v="A Better LifeÂ "/>
    <x v="6"/>
  </r>
  <r>
    <s v="SpiderÂ "/>
    <x v="13"/>
  </r>
  <r>
    <s v="SpiderÂ "/>
    <x v="11"/>
  </r>
  <r>
    <s v="SpiderÂ "/>
    <x v="5"/>
  </r>
  <r>
    <s v="Gun ShyÂ "/>
    <x v="8"/>
  </r>
  <r>
    <s v="Gun ShyÂ "/>
    <x v="16"/>
  </r>
  <r>
    <s v="Gun ShyÂ "/>
    <x v="6"/>
  </r>
  <r>
    <s v="Nicholas NicklebyÂ "/>
    <x v="13"/>
  </r>
  <r>
    <s v="Nicholas NicklebyÂ "/>
    <x v="6"/>
  </r>
  <r>
    <s v="The IcemanÂ "/>
    <x v="19"/>
  </r>
  <r>
    <s v="The IcemanÂ "/>
    <x v="16"/>
  </r>
  <r>
    <s v="The IcemanÂ "/>
    <x v="13"/>
  </r>
  <r>
    <s v="Cecil B. DeMentedÂ "/>
    <x v="8"/>
  </r>
  <r>
    <s v="Cecil B. DeMentedÂ "/>
    <x v="16"/>
  </r>
  <r>
    <s v="Cecil B. DeMentedÂ "/>
    <x v="5"/>
  </r>
  <r>
    <s v="Killer JoeÂ "/>
    <x v="16"/>
  </r>
  <r>
    <s v="Killer JoeÂ "/>
    <x v="13"/>
  </r>
  <r>
    <s v="Killer JoeÂ "/>
    <x v="6"/>
  </r>
  <r>
    <s v="Killer JoeÂ "/>
    <x v="5"/>
  </r>
  <r>
    <s v="The JonesesÂ "/>
    <x v="8"/>
  </r>
  <r>
    <s v="The JonesesÂ "/>
    <x v="13"/>
  </r>
  <r>
    <s v="Owning MahownyÂ "/>
    <x v="16"/>
  </r>
  <r>
    <s v="Owning MahownyÂ "/>
    <x v="13"/>
  </r>
  <r>
    <s v="Owning MahownyÂ "/>
    <x v="5"/>
  </r>
  <r>
    <s v="The Brothers SolomonÂ "/>
    <x v="8"/>
  </r>
  <r>
    <s v="My Blueberry NightsÂ "/>
    <x v="13"/>
  </r>
  <r>
    <s v="My Blueberry NightsÂ "/>
    <x v="6"/>
  </r>
  <r>
    <s v="Swept AwayÂ "/>
    <x v="8"/>
  </r>
  <r>
    <s v="Swept AwayÂ "/>
    <x v="6"/>
  </r>
  <r>
    <s v="War, Inc.Â "/>
    <x v="1"/>
  </r>
  <r>
    <s v="War, Inc.Â "/>
    <x v="8"/>
  </r>
  <r>
    <s v="War, Inc.Â "/>
    <x v="5"/>
  </r>
  <r>
    <s v="Shaolin SoccerÂ "/>
    <x v="1"/>
  </r>
  <r>
    <s v="Shaolin SoccerÂ "/>
    <x v="8"/>
  </r>
  <r>
    <s v="Shaolin SoccerÂ "/>
    <x v="15"/>
  </r>
  <r>
    <s v="The Brown BunnyÂ "/>
    <x v="13"/>
  </r>
  <r>
    <s v="The SwindleÂ "/>
    <x v="8"/>
  </r>
  <r>
    <s v="The SwindleÂ "/>
    <x v="16"/>
  </r>
  <r>
    <s v="The SwindleÂ "/>
    <x v="5"/>
  </r>
  <r>
    <s v="RosewaterÂ "/>
    <x v="19"/>
  </r>
  <r>
    <s v="RosewaterÂ "/>
    <x v="13"/>
  </r>
  <r>
    <s v="Imaginary HeroesÂ "/>
    <x v="8"/>
  </r>
  <r>
    <s v="Imaginary HeroesÂ "/>
    <x v="13"/>
  </r>
  <r>
    <s v="High Heels and Low LifesÂ "/>
    <x v="1"/>
  </r>
  <r>
    <s v="High Heels and Low LifesÂ "/>
    <x v="8"/>
  </r>
  <r>
    <s v="High Heels and Low LifesÂ "/>
    <x v="13"/>
  </r>
  <r>
    <s v="SeveranceÂ "/>
    <x v="8"/>
  </r>
  <r>
    <s v="SeveranceÂ "/>
    <x v="17"/>
  </r>
  <r>
    <s v="SeveranceÂ "/>
    <x v="5"/>
  </r>
  <r>
    <s v="EdmondÂ "/>
    <x v="13"/>
  </r>
  <r>
    <s v="EdmondÂ "/>
    <x v="5"/>
  </r>
  <r>
    <s v="Police Academy: Mission to MoscowÂ "/>
    <x v="8"/>
  </r>
  <r>
    <s v="Police Academy: Mission to MoscowÂ "/>
    <x v="16"/>
  </r>
  <r>
    <s v="Cinco de Mayo, La BatallaÂ "/>
    <x v="13"/>
  </r>
  <r>
    <s v="Cinco de Mayo, La BatallaÂ "/>
    <x v="14"/>
  </r>
  <r>
    <s v="Cinco de Mayo, La BatallaÂ "/>
    <x v="18"/>
  </r>
  <r>
    <s v="An Alan Smithee Film: Burn Hollywood BurnÂ "/>
    <x v="8"/>
  </r>
  <r>
    <s v="The Open RoadÂ "/>
    <x v="8"/>
  </r>
  <r>
    <s v="The Open RoadÂ "/>
    <x v="13"/>
  </r>
  <r>
    <s v="The Good GuyÂ "/>
    <x v="8"/>
  </r>
  <r>
    <s v="The Good GuyÂ "/>
    <x v="6"/>
  </r>
  <r>
    <s v="MotherhoodÂ "/>
    <x v="8"/>
  </r>
  <r>
    <s v="MotherhoodÂ "/>
    <x v="13"/>
  </r>
  <r>
    <s v="Blonde AmbitionÂ "/>
    <x v="8"/>
  </r>
  <r>
    <s v="Blonde AmbitionÂ "/>
    <x v="6"/>
  </r>
  <r>
    <s v="The Oxford MurdersÂ "/>
    <x v="16"/>
  </r>
  <r>
    <s v="The Oxford MurdersÂ "/>
    <x v="11"/>
  </r>
  <r>
    <s v="The Oxford MurdersÂ "/>
    <x v="5"/>
  </r>
  <r>
    <s v="EulogyÂ "/>
    <x v="8"/>
  </r>
  <r>
    <s v="EulogyÂ "/>
    <x v="13"/>
  </r>
  <r>
    <s v="Of Horses and MenÂ "/>
    <x v="8"/>
  </r>
  <r>
    <s v="Of Horses and MenÂ "/>
    <x v="13"/>
  </r>
  <r>
    <s v="Of Horses and MenÂ "/>
    <x v="6"/>
  </r>
  <r>
    <s v="The Good, the Bad, the WeirdÂ "/>
    <x v="1"/>
  </r>
  <r>
    <s v="The Good, the Bad, the WeirdÂ "/>
    <x v="2"/>
  </r>
  <r>
    <s v="The Good, the Bad, the WeirdÂ "/>
    <x v="8"/>
  </r>
  <r>
    <s v="The Good, the Bad, the WeirdÂ "/>
    <x v="12"/>
  </r>
  <r>
    <s v="The Lost CityÂ "/>
    <x v="13"/>
  </r>
  <r>
    <s v="The Lost CityÂ "/>
    <x v="6"/>
  </r>
  <r>
    <s v="Next FridayÂ "/>
    <x v="8"/>
  </r>
  <r>
    <s v="You Only Live TwiceÂ "/>
    <x v="1"/>
  </r>
  <r>
    <s v="You Only Live TwiceÂ "/>
    <x v="2"/>
  </r>
  <r>
    <s v="You Only Live TwiceÂ "/>
    <x v="5"/>
  </r>
  <r>
    <s v="AmourÂ "/>
    <x v="13"/>
  </r>
  <r>
    <s v="AmourÂ "/>
    <x v="6"/>
  </r>
  <r>
    <s v="Poltergeist IIIÂ "/>
    <x v="17"/>
  </r>
  <r>
    <s v="Poltergeist IIIÂ "/>
    <x v="5"/>
  </r>
  <r>
    <s v="It's a Mad, Mad, Mad, Mad WorldÂ "/>
    <x v="1"/>
  </r>
  <r>
    <s v="It's a Mad, Mad, Mad, Mad WorldÂ "/>
    <x v="2"/>
  </r>
  <r>
    <s v="It's a Mad, Mad, Mad, Mad WorldÂ "/>
    <x v="8"/>
  </r>
  <r>
    <s v="It's a Mad, Mad, Mad, Mad WorldÂ "/>
    <x v="16"/>
  </r>
  <r>
    <s v="Richard IIIÂ "/>
    <x v="13"/>
  </r>
  <r>
    <s v="Richard IIIÂ "/>
    <x v="18"/>
  </r>
  <r>
    <s v="KitesÂ "/>
    <x v="1"/>
  </r>
  <r>
    <s v="KitesÂ "/>
    <x v="13"/>
  </r>
  <r>
    <s v="KitesÂ "/>
    <x v="6"/>
  </r>
  <r>
    <s v="KitesÂ "/>
    <x v="5"/>
  </r>
  <r>
    <s v="MelancholiaÂ "/>
    <x v="13"/>
  </r>
  <r>
    <s v="MelancholiaÂ "/>
    <x v="4"/>
  </r>
  <r>
    <s v="Jab Tak Hai JaanÂ "/>
    <x v="13"/>
  </r>
  <r>
    <s v="Jab Tak Hai JaanÂ "/>
    <x v="6"/>
  </r>
  <r>
    <s v="AlienÂ "/>
    <x v="17"/>
  </r>
  <r>
    <s v="AlienÂ "/>
    <x v="4"/>
  </r>
  <r>
    <s v="The Texas Chain Saw MassacreÂ "/>
    <x v="17"/>
  </r>
  <r>
    <s v="The Texas Chain Saw MassacreÂ "/>
    <x v="5"/>
  </r>
  <r>
    <s v="The RunawaysÂ "/>
    <x v="19"/>
  </r>
  <r>
    <s v="The RunawaysÂ "/>
    <x v="13"/>
  </r>
  <r>
    <s v="The RunawaysÂ "/>
    <x v="20"/>
  </r>
  <r>
    <s v="Fiddler on the RoofÂ "/>
    <x v="13"/>
  </r>
  <r>
    <s v="Fiddler on the RoofÂ "/>
    <x v="9"/>
  </r>
  <r>
    <s v="Fiddler on the RoofÂ "/>
    <x v="10"/>
  </r>
  <r>
    <s v="Fiddler on the RoofÂ "/>
    <x v="6"/>
  </r>
  <r>
    <s v="ThunderballÂ "/>
    <x v="1"/>
  </r>
  <r>
    <s v="ThunderballÂ "/>
    <x v="2"/>
  </r>
  <r>
    <s v="ThunderballÂ "/>
    <x v="5"/>
  </r>
  <r>
    <s v="Set It OffÂ "/>
    <x v="1"/>
  </r>
  <r>
    <s v="Set It OffÂ "/>
    <x v="16"/>
  </r>
  <r>
    <s v="Set It OffÂ "/>
    <x v="13"/>
  </r>
  <r>
    <s v="Set It OffÂ "/>
    <x v="6"/>
  </r>
  <r>
    <s v="Set It OffÂ "/>
    <x v="5"/>
  </r>
  <r>
    <s v="The Best ManÂ "/>
    <x v="8"/>
  </r>
  <r>
    <s v="The Best ManÂ "/>
    <x v="13"/>
  </r>
  <r>
    <s v="Child's PlayÂ "/>
    <x v="3"/>
  </r>
  <r>
    <s v="Child's PlayÂ "/>
    <x v="17"/>
  </r>
  <r>
    <s v="SickoÂ "/>
    <x v="21"/>
  </r>
  <r>
    <s v="SickoÂ "/>
    <x v="13"/>
  </r>
  <r>
    <s v="The Purge: AnarchyÂ "/>
    <x v="1"/>
  </r>
  <r>
    <s v="The Purge: AnarchyÂ "/>
    <x v="17"/>
  </r>
  <r>
    <s v="The Purge: AnarchyÂ "/>
    <x v="4"/>
  </r>
  <r>
    <s v="The Purge: AnarchyÂ "/>
    <x v="5"/>
  </r>
  <r>
    <s v="Down to YouÂ "/>
    <x v="8"/>
  </r>
  <r>
    <s v="Down to YouÂ "/>
    <x v="13"/>
  </r>
  <r>
    <s v="Down to YouÂ "/>
    <x v="6"/>
  </r>
  <r>
    <s v="Harold &amp; Kumar Go to White CastleÂ "/>
    <x v="2"/>
  </r>
  <r>
    <s v="Harold &amp; Kumar Go to White CastleÂ "/>
    <x v="8"/>
  </r>
  <r>
    <s v="The ContenderÂ "/>
    <x v="13"/>
  </r>
  <r>
    <s v="The ContenderÂ "/>
    <x v="5"/>
  </r>
  <r>
    <s v="Boiler RoomÂ "/>
    <x v="16"/>
  </r>
  <r>
    <s v="Boiler RoomÂ "/>
    <x v="13"/>
  </r>
  <r>
    <s v="Boiler RoomÂ "/>
    <x v="5"/>
  </r>
  <r>
    <s v="Black ChristmasÂ "/>
    <x v="17"/>
  </r>
  <r>
    <s v="Henry VÂ "/>
    <x v="1"/>
  </r>
  <r>
    <s v="Henry VÂ "/>
    <x v="19"/>
  </r>
  <r>
    <s v="Henry VÂ "/>
    <x v="13"/>
  </r>
  <r>
    <s v="Henry VÂ "/>
    <x v="14"/>
  </r>
  <r>
    <s v="Henry VÂ "/>
    <x v="6"/>
  </r>
  <r>
    <s v="Henry VÂ "/>
    <x v="18"/>
  </r>
  <r>
    <s v="The Way of the GunÂ "/>
    <x v="1"/>
  </r>
  <r>
    <s v="The Way of the GunÂ "/>
    <x v="16"/>
  </r>
  <r>
    <s v="The Way of the GunÂ "/>
    <x v="13"/>
  </r>
  <r>
    <s v="The Way of the GunÂ "/>
    <x v="5"/>
  </r>
  <r>
    <s v="Igby Goes DownÂ "/>
    <x v="8"/>
  </r>
  <r>
    <s v="Igby Goes DownÂ "/>
    <x v="13"/>
  </r>
  <r>
    <s v="PCUÂ "/>
    <x v="8"/>
  </r>
  <r>
    <s v="GracieÂ "/>
    <x v="19"/>
  </r>
  <r>
    <s v="GracieÂ "/>
    <x v="13"/>
  </r>
  <r>
    <s v="GracieÂ "/>
    <x v="15"/>
  </r>
  <r>
    <s v="Trust the ManÂ "/>
    <x v="8"/>
  </r>
  <r>
    <s v="Trust the ManÂ "/>
    <x v="13"/>
  </r>
  <r>
    <s v="Trust the ManÂ "/>
    <x v="6"/>
  </r>
  <r>
    <s v="Hamlet 2Â "/>
    <x v="8"/>
  </r>
  <r>
    <s v="Hamlet 2Â "/>
    <x v="20"/>
  </r>
  <r>
    <s v="Glee: The 3D Concert MovieÂ "/>
    <x v="21"/>
  </r>
  <r>
    <s v="Glee: The 3D Concert MovieÂ "/>
    <x v="20"/>
  </r>
  <r>
    <s v="The Legend of SuriyothaiÂ "/>
    <x v="1"/>
  </r>
  <r>
    <s v="The Legend of SuriyothaiÂ "/>
    <x v="2"/>
  </r>
  <r>
    <s v="The Legend of SuriyothaiÂ "/>
    <x v="13"/>
  </r>
  <r>
    <s v="The Legend of SuriyothaiÂ "/>
    <x v="14"/>
  </r>
  <r>
    <s v="The Legend of SuriyothaiÂ "/>
    <x v="18"/>
  </r>
  <r>
    <s v="Two Evil EyesÂ "/>
    <x v="17"/>
  </r>
  <r>
    <s v="All or NothingÂ "/>
    <x v="13"/>
  </r>
  <r>
    <s v="Princess KaiulaniÂ "/>
    <x v="13"/>
  </r>
  <r>
    <s v="Opal DreamÂ "/>
    <x v="13"/>
  </r>
  <r>
    <s v="Opal DreamÂ "/>
    <x v="9"/>
  </r>
  <r>
    <s v="Flame and CitronÂ "/>
    <x v="13"/>
  </r>
  <r>
    <s v="Flame and CitronÂ "/>
    <x v="14"/>
  </r>
  <r>
    <s v="Flame and CitronÂ "/>
    <x v="5"/>
  </r>
  <r>
    <s v="Flame and CitronÂ "/>
    <x v="18"/>
  </r>
  <r>
    <s v="UndiscoveredÂ "/>
    <x v="8"/>
  </r>
  <r>
    <s v="UndiscoveredÂ "/>
    <x v="20"/>
  </r>
  <r>
    <s v="UndiscoveredÂ "/>
    <x v="6"/>
  </r>
  <r>
    <s v="Crocodile DundeeÂ "/>
    <x v="2"/>
  </r>
  <r>
    <s v="Crocodile DundeeÂ "/>
    <x v="8"/>
  </r>
  <r>
    <s v="AwakeÂ "/>
    <x v="16"/>
  </r>
  <r>
    <s v="AwakeÂ "/>
    <x v="11"/>
  </r>
  <r>
    <s v="AwakeÂ "/>
    <x v="5"/>
  </r>
  <r>
    <s v="Skin TradeÂ "/>
    <x v="1"/>
  </r>
  <r>
    <s v="Skin TradeÂ "/>
    <x v="16"/>
  </r>
  <r>
    <s v="Skin TradeÂ "/>
    <x v="5"/>
  </r>
  <r>
    <s v="Crazy HeartÂ "/>
    <x v="13"/>
  </r>
  <r>
    <s v="Crazy HeartÂ "/>
    <x v="20"/>
  </r>
  <r>
    <s v="Crazy HeartÂ "/>
    <x v="6"/>
  </r>
  <r>
    <s v="The RoseÂ "/>
    <x v="13"/>
  </r>
  <r>
    <s v="The RoseÂ "/>
    <x v="20"/>
  </r>
  <r>
    <s v="The RoseÂ "/>
    <x v="6"/>
  </r>
  <r>
    <s v="Baggage ClaimÂ "/>
    <x v="8"/>
  </r>
  <r>
    <s v="ElectionÂ "/>
    <x v="8"/>
  </r>
  <r>
    <s v="ElectionÂ "/>
    <x v="13"/>
  </r>
  <r>
    <s v="The DUFFÂ "/>
    <x v="8"/>
  </r>
  <r>
    <s v="GlitterÂ "/>
    <x v="13"/>
  </r>
  <r>
    <s v="GlitterÂ "/>
    <x v="20"/>
  </r>
  <r>
    <s v="GlitterÂ "/>
    <x v="6"/>
  </r>
  <r>
    <s v="Bright StarÂ "/>
    <x v="19"/>
  </r>
  <r>
    <s v="Bright StarÂ "/>
    <x v="13"/>
  </r>
  <r>
    <s v="Bright StarÂ "/>
    <x v="6"/>
  </r>
  <r>
    <s v="My Name Is KhanÂ "/>
    <x v="2"/>
  </r>
  <r>
    <s v="My Name Is KhanÂ "/>
    <x v="13"/>
  </r>
  <r>
    <s v="My Name Is KhanÂ "/>
    <x v="5"/>
  </r>
  <r>
    <s v="LimboÂ "/>
    <x v="2"/>
  </r>
  <r>
    <s v="LimboÂ "/>
    <x v="13"/>
  </r>
  <r>
    <s v="LimboÂ "/>
    <x v="5"/>
  </r>
  <r>
    <s v="Repo! The Genetic OperaÂ "/>
    <x v="17"/>
  </r>
  <r>
    <s v="Repo! The Genetic OperaÂ "/>
    <x v="10"/>
  </r>
  <r>
    <s v="Repo! The Genetic OperaÂ "/>
    <x v="4"/>
  </r>
  <r>
    <s v="Pulp FictionÂ "/>
    <x v="16"/>
  </r>
  <r>
    <s v="Pulp FictionÂ "/>
    <x v="13"/>
  </r>
  <r>
    <s v="NightcrawlerÂ "/>
    <x v="16"/>
  </r>
  <r>
    <s v="NightcrawlerÂ "/>
    <x v="13"/>
  </r>
  <r>
    <s v="NightcrawlerÂ "/>
    <x v="5"/>
  </r>
  <r>
    <s v="Club DreadÂ "/>
    <x v="8"/>
  </r>
  <r>
    <s v="Club DreadÂ "/>
    <x v="17"/>
  </r>
  <r>
    <s v="Club DreadÂ "/>
    <x v="5"/>
  </r>
  <r>
    <s v="The Sound of MusicÂ "/>
    <x v="19"/>
  </r>
  <r>
    <s v="The Sound of MusicÂ "/>
    <x v="13"/>
  </r>
  <r>
    <s v="The Sound of MusicÂ "/>
    <x v="9"/>
  </r>
  <r>
    <s v="The Sound of MusicÂ "/>
    <x v="10"/>
  </r>
  <r>
    <s v="The Sound of MusicÂ "/>
    <x v="6"/>
  </r>
  <r>
    <s v="SplashÂ "/>
    <x v="8"/>
  </r>
  <r>
    <s v="SplashÂ "/>
    <x v="3"/>
  </r>
  <r>
    <s v="SplashÂ "/>
    <x v="6"/>
  </r>
  <r>
    <s v="Little Miss SunshineÂ "/>
    <x v="8"/>
  </r>
  <r>
    <s v="Little Miss SunshineÂ "/>
    <x v="13"/>
  </r>
  <r>
    <s v="Stand by MeÂ "/>
    <x v="2"/>
  </r>
  <r>
    <s v="Stand by MeÂ "/>
    <x v="13"/>
  </r>
  <r>
    <s v="28 Days Later...Â "/>
    <x v="13"/>
  </r>
  <r>
    <s v="28 Days Later...Â "/>
    <x v="17"/>
  </r>
  <r>
    <s v="28 Days Later...Â "/>
    <x v="4"/>
  </r>
  <r>
    <s v="28 Days Later...Â "/>
    <x v="5"/>
  </r>
  <r>
    <s v="You Got ServedÂ "/>
    <x v="13"/>
  </r>
  <r>
    <s v="You Got ServedÂ "/>
    <x v="20"/>
  </r>
  <r>
    <s v="Escape from AlcatrazÂ "/>
    <x v="19"/>
  </r>
  <r>
    <s v="Escape from AlcatrazÂ "/>
    <x v="16"/>
  </r>
  <r>
    <s v="Escape from AlcatrazÂ "/>
    <x v="13"/>
  </r>
  <r>
    <s v="Brown SugarÂ "/>
    <x v="8"/>
  </r>
  <r>
    <s v="Brown SugarÂ "/>
    <x v="13"/>
  </r>
  <r>
    <s v="Brown SugarÂ "/>
    <x v="20"/>
  </r>
  <r>
    <s v="Brown SugarÂ "/>
    <x v="6"/>
  </r>
  <r>
    <s v="A Thin Line Between Love and HateÂ "/>
    <x v="8"/>
  </r>
  <r>
    <s v="A Thin Line Between Love and HateÂ "/>
    <x v="16"/>
  </r>
  <r>
    <s v="A Thin Line Between Love and HateÂ "/>
    <x v="13"/>
  </r>
  <r>
    <s v="A Thin Line Between Love and HateÂ "/>
    <x v="6"/>
  </r>
  <r>
    <s v="A Thin Line Between Love and HateÂ "/>
    <x v="5"/>
  </r>
  <r>
    <s v="50/50Â "/>
    <x v="8"/>
  </r>
  <r>
    <s v="50/50Â "/>
    <x v="13"/>
  </r>
  <r>
    <s v="50/50Â "/>
    <x v="6"/>
  </r>
  <r>
    <s v="ShutterÂ "/>
    <x v="17"/>
  </r>
  <r>
    <s v="ShutterÂ "/>
    <x v="11"/>
  </r>
  <r>
    <s v="ShutterÂ "/>
    <x v="5"/>
  </r>
  <r>
    <s v="That Awkward MomentÂ "/>
    <x v="8"/>
  </r>
  <r>
    <s v="That Awkward MomentÂ "/>
    <x v="6"/>
  </r>
  <r>
    <s v="Much Ado About NothingÂ "/>
    <x v="8"/>
  </r>
  <r>
    <s v="Much Ado About NothingÂ "/>
    <x v="13"/>
  </r>
  <r>
    <s v="Much Ado About NothingÂ "/>
    <x v="6"/>
  </r>
  <r>
    <s v="On Her Majesty's Secret ServiceÂ "/>
    <x v="1"/>
  </r>
  <r>
    <s v="On Her Majesty's Secret ServiceÂ "/>
    <x v="2"/>
  </r>
  <r>
    <s v="On Her Majesty's Secret ServiceÂ "/>
    <x v="5"/>
  </r>
  <r>
    <s v="New NightmareÂ "/>
    <x v="3"/>
  </r>
  <r>
    <s v="New NightmareÂ "/>
    <x v="17"/>
  </r>
  <r>
    <s v="New NightmareÂ "/>
    <x v="11"/>
  </r>
  <r>
    <s v="New NightmareÂ "/>
    <x v="5"/>
  </r>
  <r>
    <s v="Drive Me CrazyÂ "/>
    <x v="8"/>
  </r>
  <r>
    <s v="Drive Me CrazyÂ "/>
    <x v="13"/>
  </r>
  <r>
    <s v="Drive Me CrazyÂ "/>
    <x v="6"/>
  </r>
  <r>
    <s v="Half BakedÂ "/>
    <x v="8"/>
  </r>
  <r>
    <s v="Half BakedÂ "/>
    <x v="16"/>
  </r>
  <r>
    <s v="New in TownÂ "/>
    <x v="8"/>
  </r>
  <r>
    <s v="New in TownÂ "/>
    <x v="6"/>
  </r>
  <r>
    <s v="American PsychoÂ "/>
    <x v="16"/>
  </r>
  <r>
    <s v="American PsychoÂ "/>
    <x v="13"/>
  </r>
  <r>
    <s v="The Good GirlÂ "/>
    <x v="13"/>
  </r>
  <r>
    <s v="The Good GirlÂ "/>
    <x v="6"/>
  </r>
  <r>
    <s v="The Boondock Saints II: All Saints DayÂ "/>
    <x v="1"/>
  </r>
  <r>
    <s v="The Boondock Saints II: All Saints DayÂ "/>
    <x v="16"/>
  </r>
  <r>
    <s v="The Boondock Saints II: All Saints DayÂ "/>
    <x v="5"/>
  </r>
  <r>
    <s v="Enough SaidÂ "/>
    <x v="8"/>
  </r>
  <r>
    <s v="Enough SaidÂ "/>
    <x v="13"/>
  </r>
  <r>
    <s v="Enough SaidÂ "/>
    <x v="6"/>
  </r>
  <r>
    <s v="Easy AÂ "/>
    <x v="8"/>
  </r>
  <r>
    <s v="Easy AÂ "/>
    <x v="6"/>
  </r>
  <r>
    <s v="Shadow of the VampireÂ "/>
    <x v="13"/>
  </r>
  <r>
    <s v="Shadow of the VampireÂ "/>
    <x v="17"/>
  </r>
  <r>
    <s v="PromÂ "/>
    <x v="8"/>
  </r>
  <r>
    <s v="PromÂ "/>
    <x v="13"/>
  </r>
  <r>
    <s v="Held UpÂ "/>
    <x v="8"/>
  </r>
  <r>
    <s v="Woman on TopÂ "/>
    <x v="8"/>
  </r>
  <r>
    <s v="Woman on TopÂ "/>
    <x v="3"/>
  </r>
  <r>
    <s v="Woman on TopÂ "/>
    <x v="6"/>
  </r>
  <r>
    <s v="AnomalisaÂ "/>
    <x v="7"/>
  </r>
  <r>
    <s v="AnomalisaÂ "/>
    <x v="8"/>
  </r>
  <r>
    <s v="AnomalisaÂ "/>
    <x v="13"/>
  </r>
  <r>
    <s v="AnomalisaÂ "/>
    <x v="6"/>
  </r>
  <r>
    <s v="Another YearÂ "/>
    <x v="8"/>
  </r>
  <r>
    <s v="Another YearÂ "/>
    <x v="13"/>
  </r>
  <r>
    <s v="8 WomenÂ "/>
    <x v="8"/>
  </r>
  <r>
    <s v="8 WomenÂ "/>
    <x v="16"/>
  </r>
  <r>
    <s v="8 WomenÂ "/>
    <x v="10"/>
  </r>
  <r>
    <s v="8 WomenÂ "/>
    <x v="6"/>
  </r>
  <r>
    <s v="Showdown in Little TokyoÂ "/>
    <x v="1"/>
  </r>
  <r>
    <s v="Showdown in Little TokyoÂ "/>
    <x v="8"/>
  </r>
  <r>
    <s v="Showdown in Little TokyoÂ "/>
    <x v="16"/>
  </r>
  <r>
    <s v="Showdown in Little TokyoÂ "/>
    <x v="5"/>
  </r>
  <r>
    <s v="Clay PigeonsÂ "/>
    <x v="8"/>
  </r>
  <r>
    <s v="Clay PigeonsÂ "/>
    <x v="16"/>
  </r>
  <r>
    <s v="It's Kind of a Funny StoryÂ "/>
    <x v="8"/>
  </r>
  <r>
    <s v="It's Kind of a Funny StoryÂ "/>
    <x v="13"/>
  </r>
  <r>
    <s v="It's Kind of a Funny StoryÂ "/>
    <x v="6"/>
  </r>
  <r>
    <s v="Made in DagenhamÂ "/>
    <x v="19"/>
  </r>
  <r>
    <s v="Made in DagenhamÂ "/>
    <x v="8"/>
  </r>
  <r>
    <s v="Made in DagenhamÂ "/>
    <x v="13"/>
  </r>
  <r>
    <s v="Made in DagenhamÂ "/>
    <x v="14"/>
  </r>
  <r>
    <s v="When Did You Last See Your Father?Â "/>
    <x v="19"/>
  </r>
  <r>
    <s v="When Did You Last See Your Father?Â "/>
    <x v="13"/>
  </r>
  <r>
    <s v="PrefontaineÂ "/>
    <x v="19"/>
  </r>
  <r>
    <s v="PrefontaineÂ "/>
    <x v="13"/>
  </r>
  <r>
    <s v="PrefontaineÂ "/>
    <x v="6"/>
  </r>
  <r>
    <s v="PrefontaineÂ "/>
    <x v="15"/>
  </r>
  <r>
    <s v="The Secret of KellsÂ "/>
    <x v="2"/>
  </r>
  <r>
    <s v="The Secret of KellsÂ "/>
    <x v="7"/>
  </r>
  <r>
    <s v="The Secret of KellsÂ "/>
    <x v="9"/>
  </r>
  <r>
    <s v="The Secret of KellsÂ "/>
    <x v="3"/>
  </r>
  <r>
    <s v="Begin AgainÂ "/>
    <x v="13"/>
  </r>
  <r>
    <s v="Begin AgainÂ "/>
    <x v="20"/>
  </r>
  <r>
    <s v="Down in the ValleyÂ "/>
    <x v="13"/>
  </r>
  <r>
    <s v="Down in the ValleyÂ "/>
    <x v="6"/>
  </r>
  <r>
    <s v="Down in the ValleyÂ "/>
    <x v="5"/>
  </r>
  <r>
    <s v="Brooklyn RulesÂ "/>
    <x v="16"/>
  </r>
  <r>
    <s v="Brooklyn RulesÂ "/>
    <x v="13"/>
  </r>
  <r>
    <s v="The Singing DetectiveÂ "/>
    <x v="8"/>
  </r>
  <r>
    <s v="The Singing DetectiveÂ "/>
    <x v="16"/>
  </r>
  <r>
    <s v="The Singing DetectiveÂ "/>
    <x v="10"/>
  </r>
  <r>
    <s v="The Singing DetectiveÂ "/>
    <x v="11"/>
  </r>
  <r>
    <s v="FidoÂ "/>
    <x v="8"/>
  </r>
  <r>
    <s v="FidoÂ "/>
    <x v="13"/>
  </r>
  <r>
    <s v="FidoÂ "/>
    <x v="17"/>
  </r>
  <r>
    <s v="FidoÂ "/>
    <x v="4"/>
  </r>
  <r>
    <s v="The Wendell Baker StoryÂ "/>
    <x v="8"/>
  </r>
  <r>
    <s v="The Wendell Baker StoryÂ "/>
    <x v="13"/>
  </r>
  <r>
    <s v="The Wendell Baker StoryÂ "/>
    <x v="6"/>
  </r>
  <r>
    <s v="Wild TargetÂ "/>
    <x v="1"/>
  </r>
  <r>
    <s v="Wild TargetÂ "/>
    <x v="8"/>
  </r>
  <r>
    <s v="Wild TargetÂ "/>
    <x v="16"/>
  </r>
  <r>
    <s v="PathologyÂ "/>
    <x v="16"/>
  </r>
  <r>
    <s v="PathologyÂ "/>
    <x v="17"/>
  </r>
  <r>
    <s v="PathologyÂ "/>
    <x v="5"/>
  </r>
  <r>
    <s v="10th &amp; WolfÂ "/>
    <x v="16"/>
  </r>
  <r>
    <s v="10th &amp; WolfÂ "/>
    <x v="13"/>
  </r>
  <r>
    <s v="10th &amp; WolfÂ "/>
    <x v="5"/>
  </r>
  <r>
    <s v="Dear WendyÂ "/>
    <x v="8"/>
  </r>
  <r>
    <s v="Dear WendyÂ "/>
    <x v="16"/>
  </r>
  <r>
    <s v="Dear WendyÂ "/>
    <x v="13"/>
  </r>
  <r>
    <s v="Dear WendyÂ "/>
    <x v="6"/>
  </r>
  <r>
    <s v="AloftÂ "/>
    <x v="13"/>
  </r>
  <r>
    <s v="AkiraÂ "/>
    <x v="1"/>
  </r>
  <r>
    <s v="AkiraÂ "/>
    <x v="7"/>
  </r>
  <r>
    <s v="AkiraÂ "/>
    <x v="4"/>
  </r>
  <r>
    <s v="Imagine Me &amp; YouÂ "/>
    <x v="8"/>
  </r>
  <r>
    <s v="Imagine Me &amp; YouÂ "/>
    <x v="13"/>
  </r>
  <r>
    <s v="Imagine Me &amp; YouÂ "/>
    <x v="6"/>
  </r>
  <r>
    <s v="The Blood of HeroesÂ "/>
    <x v="1"/>
  </r>
  <r>
    <s v="The Blood of HeroesÂ "/>
    <x v="4"/>
  </r>
  <r>
    <s v="The Blood of HeroesÂ "/>
    <x v="15"/>
  </r>
  <r>
    <s v="Driving Miss DaisyÂ "/>
    <x v="8"/>
  </r>
  <r>
    <s v="Driving Miss DaisyÂ "/>
    <x v="13"/>
  </r>
  <r>
    <s v="Driving Miss DaisyÂ "/>
    <x v="9"/>
  </r>
  <r>
    <s v="Soul FoodÂ "/>
    <x v="8"/>
  </r>
  <r>
    <s v="Soul FoodÂ "/>
    <x v="13"/>
  </r>
  <r>
    <s v="Rumble in the BronxÂ "/>
    <x v="1"/>
  </r>
  <r>
    <s v="Rumble in the BronxÂ "/>
    <x v="8"/>
  </r>
  <r>
    <s v="Thank You for SmokingÂ "/>
    <x v="8"/>
  </r>
  <r>
    <s v="Thank You for SmokingÂ "/>
    <x v="13"/>
  </r>
  <r>
    <s v="Hostel: Part IIÂ "/>
    <x v="17"/>
  </r>
  <r>
    <s v="An EducationÂ "/>
    <x v="13"/>
  </r>
  <r>
    <s v="The Hotel New HampshireÂ "/>
    <x v="8"/>
  </r>
  <r>
    <s v="The Hotel New HampshireÂ "/>
    <x v="13"/>
  </r>
  <r>
    <s v="The Hotel New HampshireÂ "/>
    <x v="6"/>
  </r>
  <r>
    <s v="NarcÂ "/>
    <x v="16"/>
  </r>
  <r>
    <s v="NarcÂ "/>
    <x v="13"/>
  </r>
  <r>
    <s v="NarcÂ "/>
    <x v="11"/>
  </r>
  <r>
    <s v="NarcÂ "/>
    <x v="5"/>
  </r>
  <r>
    <s v="Men with BroomsÂ "/>
    <x v="8"/>
  </r>
  <r>
    <s v="Men with BroomsÂ "/>
    <x v="13"/>
  </r>
  <r>
    <s v="Men with BroomsÂ "/>
    <x v="6"/>
  </r>
  <r>
    <s v="Men with BroomsÂ "/>
    <x v="15"/>
  </r>
  <r>
    <s v="Witless ProtectionÂ "/>
    <x v="8"/>
  </r>
  <r>
    <s v="Witless ProtectionÂ "/>
    <x v="16"/>
  </r>
  <r>
    <s v="The Work and the GloryÂ "/>
    <x v="13"/>
  </r>
  <r>
    <s v="The Work and the GloryÂ "/>
    <x v="6"/>
  </r>
  <r>
    <s v="ExtractÂ "/>
    <x v="8"/>
  </r>
  <r>
    <s v="ExtractÂ "/>
    <x v="16"/>
  </r>
  <r>
    <s v="ExtractÂ "/>
    <x v="6"/>
  </r>
  <r>
    <s v="Alias BettyÂ "/>
    <x v="8"/>
  </r>
  <r>
    <s v="Alias BettyÂ "/>
    <x v="16"/>
  </r>
  <r>
    <s v="Alias BettyÂ "/>
    <x v="13"/>
  </r>
  <r>
    <s v="Alias BettyÂ "/>
    <x v="6"/>
  </r>
  <r>
    <s v="Alias BettyÂ "/>
    <x v="5"/>
  </r>
  <r>
    <s v="Code 46Â "/>
    <x v="13"/>
  </r>
  <r>
    <s v="Code 46Â "/>
    <x v="6"/>
  </r>
  <r>
    <s v="Code 46Â "/>
    <x v="4"/>
  </r>
  <r>
    <s v="Code 46Â "/>
    <x v="5"/>
  </r>
  <r>
    <s v="Albert NobbsÂ "/>
    <x v="13"/>
  </r>
  <r>
    <s v="Ta Ra Rum PumÂ "/>
    <x v="8"/>
  </r>
  <r>
    <s v="Ta Ra Rum PumÂ "/>
    <x v="9"/>
  </r>
  <r>
    <s v="Ta Ra Rum PumÂ "/>
    <x v="6"/>
  </r>
  <r>
    <s v="PersepolisÂ "/>
    <x v="7"/>
  </r>
  <r>
    <s v="PersepolisÂ "/>
    <x v="19"/>
  </r>
  <r>
    <s v="PersepolisÂ "/>
    <x v="13"/>
  </r>
  <r>
    <s v="PersepolisÂ "/>
    <x v="18"/>
  </r>
  <r>
    <s v="The Neon DemonÂ "/>
    <x v="17"/>
  </r>
  <r>
    <s v="The Neon DemonÂ "/>
    <x v="5"/>
  </r>
  <r>
    <s v="Harry BrownÂ "/>
    <x v="1"/>
  </r>
  <r>
    <s v="Harry BrownÂ "/>
    <x v="16"/>
  </r>
  <r>
    <s v="Harry BrownÂ "/>
    <x v="13"/>
  </r>
  <r>
    <s v="Harry BrownÂ "/>
    <x v="5"/>
  </r>
  <r>
    <s v="The Omega CodeÂ "/>
    <x v="1"/>
  </r>
  <r>
    <s v="The Omega CodeÂ "/>
    <x v="2"/>
  </r>
  <r>
    <s v="The Omega CodeÂ "/>
    <x v="3"/>
  </r>
  <r>
    <s v="The Omega CodeÂ "/>
    <x v="4"/>
  </r>
  <r>
    <s v="The Omega CodeÂ "/>
    <x v="5"/>
  </r>
  <r>
    <s v="JunoÂ "/>
    <x v="8"/>
  </r>
  <r>
    <s v="JunoÂ "/>
    <x v="13"/>
  </r>
  <r>
    <s v="JunoÂ "/>
    <x v="6"/>
  </r>
  <r>
    <s v="Diamonds Are ForeverÂ "/>
    <x v="1"/>
  </r>
  <r>
    <s v="Diamonds Are ForeverÂ "/>
    <x v="2"/>
  </r>
  <r>
    <s v="Diamonds Are ForeverÂ "/>
    <x v="5"/>
  </r>
  <r>
    <s v="The GodfatherÂ "/>
    <x v="16"/>
  </r>
  <r>
    <s v="The GodfatherÂ "/>
    <x v="13"/>
  </r>
  <r>
    <s v="FlashdanceÂ "/>
    <x v="13"/>
  </r>
  <r>
    <s v="FlashdanceÂ "/>
    <x v="20"/>
  </r>
  <r>
    <s v="FlashdanceÂ "/>
    <x v="6"/>
  </r>
  <r>
    <s v="500 Days of SummerÂ "/>
    <x v="8"/>
  </r>
  <r>
    <s v="500 Days of SummerÂ "/>
    <x v="13"/>
  </r>
  <r>
    <s v="500 Days of SummerÂ "/>
    <x v="6"/>
  </r>
  <r>
    <s v="The PianoÂ "/>
    <x v="13"/>
  </r>
  <r>
    <s v="The PianoÂ "/>
    <x v="20"/>
  </r>
  <r>
    <s v="The PianoÂ "/>
    <x v="6"/>
  </r>
  <r>
    <s v="Magic MikeÂ "/>
    <x v="8"/>
  </r>
  <r>
    <s v="Magic MikeÂ "/>
    <x v="13"/>
  </r>
  <r>
    <s v="Darkness FallsÂ "/>
    <x v="17"/>
  </r>
  <r>
    <s v="Darkness FallsÂ "/>
    <x v="11"/>
  </r>
  <r>
    <s v="Darkness FallsÂ "/>
    <x v="5"/>
  </r>
  <r>
    <s v="Live and Let DieÂ "/>
    <x v="1"/>
  </r>
  <r>
    <s v="Live and Let DieÂ "/>
    <x v="2"/>
  </r>
  <r>
    <s v="Live and Let DieÂ "/>
    <x v="5"/>
  </r>
  <r>
    <s v="My Dog SkipÂ "/>
    <x v="13"/>
  </r>
  <r>
    <s v="My Dog SkipÂ "/>
    <x v="9"/>
  </r>
  <r>
    <s v="My Dog SkipÂ "/>
    <x v="15"/>
  </r>
  <r>
    <s v="Jumping the BroomÂ "/>
    <x v="8"/>
  </r>
  <r>
    <s v="Jumping the BroomÂ "/>
    <x v="13"/>
  </r>
  <r>
    <s v="Good Night, and Good Luck.Â "/>
    <x v="19"/>
  </r>
  <r>
    <s v="Good Night, and Good Luck.Â "/>
    <x v="13"/>
  </r>
  <r>
    <s v="Good Night, and Good Luck.Â "/>
    <x v="14"/>
  </r>
  <r>
    <s v="CapoteÂ "/>
    <x v="19"/>
  </r>
  <r>
    <s v="CapoteÂ "/>
    <x v="16"/>
  </r>
  <r>
    <s v="CapoteÂ "/>
    <x v="13"/>
  </r>
  <r>
    <s v="DesperadoÂ "/>
    <x v="1"/>
  </r>
  <r>
    <s v="DesperadoÂ "/>
    <x v="16"/>
  </r>
  <r>
    <s v="DesperadoÂ "/>
    <x v="5"/>
  </r>
  <r>
    <s v="Logan's RunÂ "/>
    <x v="1"/>
  </r>
  <r>
    <s v="Logan's RunÂ "/>
    <x v="2"/>
  </r>
  <r>
    <s v="Logan's RunÂ "/>
    <x v="4"/>
  </r>
  <r>
    <s v="The Man with the Golden GunÂ "/>
    <x v="1"/>
  </r>
  <r>
    <s v="The Man with the Golden GunÂ "/>
    <x v="2"/>
  </r>
  <r>
    <s v="The Man with the Golden GunÂ "/>
    <x v="5"/>
  </r>
  <r>
    <s v="Action JacksonÂ "/>
    <x v="1"/>
  </r>
  <r>
    <s v="Action JacksonÂ "/>
    <x v="8"/>
  </r>
  <r>
    <s v="Action JacksonÂ "/>
    <x v="16"/>
  </r>
  <r>
    <s v="Action JacksonÂ "/>
    <x v="5"/>
  </r>
  <r>
    <s v="The DescentÂ "/>
    <x v="2"/>
  </r>
  <r>
    <s v="The DescentÂ "/>
    <x v="17"/>
  </r>
  <r>
    <s v="The DescentÂ "/>
    <x v="5"/>
  </r>
  <r>
    <s v="Devil's DueÂ "/>
    <x v="17"/>
  </r>
  <r>
    <s v="Devil's DueÂ "/>
    <x v="11"/>
  </r>
  <r>
    <s v="Flirting with DisasterÂ "/>
    <x v="8"/>
  </r>
  <r>
    <s v="The Devil's RejectsÂ "/>
    <x v="16"/>
  </r>
  <r>
    <s v="The Devil's RejectsÂ "/>
    <x v="17"/>
  </r>
  <r>
    <s v="DopeÂ "/>
    <x v="8"/>
  </r>
  <r>
    <s v="DopeÂ "/>
    <x v="16"/>
  </r>
  <r>
    <s v="DopeÂ "/>
    <x v="13"/>
  </r>
  <r>
    <s v="In Too DeepÂ "/>
    <x v="16"/>
  </r>
  <r>
    <s v="In Too DeepÂ "/>
    <x v="13"/>
  </r>
  <r>
    <s v="In Too DeepÂ "/>
    <x v="5"/>
  </r>
  <r>
    <s v="House of 1000 CorpsesÂ "/>
    <x v="17"/>
  </r>
  <r>
    <s v="A Serious ManÂ "/>
    <x v="8"/>
  </r>
  <r>
    <s v="A Serious ManÂ "/>
    <x v="13"/>
  </r>
  <r>
    <s v="Get LowÂ "/>
    <x v="13"/>
  </r>
  <r>
    <s v="Get LowÂ "/>
    <x v="11"/>
  </r>
  <r>
    <s v="WarlockÂ "/>
    <x v="1"/>
  </r>
  <r>
    <s v="WarlockÂ "/>
    <x v="3"/>
  </r>
  <r>
    <s v="WarlockÂ "/>
    <x v="17"/>
  </r>
  <r>
    <s v="WarlockÂ "/>
    <x v="5"/>
  </r>
  <r>
    <s v="Beyond the LightsÂ "/>
    <x v="13"/>
  </r>
  <r>
    <s v="Beyond the LightsÂ "/>
    <x v="20"/>
  </r>
  <r>
    <s v="A Single ManÂ "/>
    <x v="13"/>
  </r>
  <r>
    <s v="A Single ManÂ "/>
    <x v="6"/>
  </r>
  <r>
    <s v="The Last Temptation of ChristÂ "/>
    <x v="13"/>
  </r>
  <r>
    <s v="Outside ProvidenceÂ "/>
    <x v="8"/>
  </r>
  <r>
    <s v="Outside ProvidenceÂ "/>
    <x v="13"/>
  </r>
  <r>
    <s v="Outside ProvidenceÂ "/>
    <x v="6"/>
  </r>
  <r>
    <s v="Bride &amp; PrejudiceÂ "/>
    <x v="8"/>
  </r>
  <r>
    <s v="Bride &amp; PrejudiceÂ "/>
    <x v="13"/>
  </r>
  <r>
    <s v="Bride &amp; PrejudiceÂ "/>
    <x v="10"/>
  </r>
  <r>
    <s v="Bride &amp; PrejudiceÂ "/>
    <x v="6"/>
  </r>
  <r>
    <s v="Rabbit-Proof FenceÂ "/>
    <x v="2"/>
  </r>
  <r>
    <s v="Rabbit-Proof FenceÂ "/>
    <x v="19"/>
  </r>
  <r>
    <s v="Rabbit-Proof FenceÂ "/>
    <x v="13"/>
  </r>
  <r>
    <s v="Rabbit-Proof FenceÂ "/>
    <x v="14"/>
  </r>
  <r>
    <s v="Who's Your Caddy?Â "/>
    <x v="8"/>
  </r>
  <r>
    <s v="Who's Your Caddy?Â "/>
    <x v="15"/>
  </r>
  <r>
    <s v="Split SecondÂ "/>
    <x v="1"/>
  </r>
  <r>
    <s v="Split SecondÂ "/>
    <x v="16"/>
  </r>
  <r>
    <s v="Split SecondÂ "/>
    <x v="17"/>
  </r>
  <r>
    <s v="Split SecondÂ "/>
    <x v="4"/>
  </r>
  <r>
    <s v="Split SecondÂ "/>
    <x v="5"/>
  </r>
  <r>
    <s v="The Other Side of HeavenÂ "/>
    <x v="2"/>
  </r>
  <r>
    <s v="The Other Side of HeavenÂ "/>
    <x v="19"/>
  </r>
  <r>
    <s v="The Other Side of HeavenÂ "/>
    <x v="13"/>
  </r>
  <r>
    <s v="Veer-ZaaraÂ "/>
    <x v="13"/>
  </r>
  <r>
    <s v="Veer-ZaaraÂ "/>
    <x v="10"/>
  </r>
  <r>
    <s v="Veer-ZaaraÂ "/>
    <x v="6"/>
  </r>
  <r>
    <s v="RedbeltÂ "/>
    <x v="13"/>
  </r>
  <r>
    <s v="RedbeltÂ "/>
    <x v="15"/>
  </r>
  <r>
    <s v="CyrusÂ "/>
    <x v="8"/>
  </r>
  <r>
    <s v="CyrusÂ "/>
    <x v="13"/>
  </r>
  <r>
    <s v="CyrusÂ "/>
    <x v="6"/>
  </r>
  <r>
    <s v="A Dog of FlandersÂ "/>
    <x v="13"/>
  </r>
  <r>
    <s v="A Dog of FlandersÂ "/>
    <x v="9"/>
  </r>
  <r>
    <s v="Auto FocusÂ "/>
    <x v="19"/>
  </r>
  <r>
    <s v="Auto FocusÂ "/>
    <x v="16"/>
  </r>
  <r>
    <s v="Auto FocusÂ "/>
    <x v="13"/>
  </r>
  <r>
    <s v="Factory GirlÂ "/>
    <x v="19"/>
  </r>
  <r>
    <s v="Factory GirlÂ "/>
    <x v="13"/>
  </r>
  <r>
    <s v="We Need to Talk About KevinÂ "/>
    <x v="13"/>
  </r>
  <r>
    <s v="We Need to Talk About KevinÂ "/>
    <x v="5"/>
  </r>
  <r>
    <s v="The Mighty MacsÂ "/>
    <x v="13"/>
  </r>
  <r>
    <s v="The Mighty MacsÂ "/>
    <x v="15"/>
  </r>
  <r>
    <s v="Mother and ChildÂ "/>
    <x v="13"/>
  </r>
  <r>
    <s v="Mother and ChildÂ "/>
    <x v="6"/>
  </r>
  <r>
    <s v="March or DieÂ "/>
    <x v="2"/>
  </r>
  <r>
    <s v="March or DieÂ "/>
    <x v="13"/>
  </r>
  <r>
    <s v="March or DieÂ "/>
    <x v="6"/>
  </r>
  <r>
    <s v="March or DieÂ "/>
    <x v="18"/>
  </r>
  <r>
    <s v="Les visiteursÂ "/>
    <x v="8"/>
  </r>
  <r>
    <s v="Les visiteursÂ "/>
    <x v="3"/>
  </r>
  <r>
    <s v="Les visiteursÂ "/>
    <x v="4"/>
  </r>
  <r>
    <s v="SomewhereÂ "/>
    <x v="8"/>
  </r>
  <r>
    <s v="SomewhereÂ "/>
    <x v="13"/>
  </r>
  <r>
    <s v="Chairman of the BoardÂ "/>
    <x v="8"/>
  </r>
  <r>
    <s v="HesherÂ "/>
    <x v="13"/>
  </r>
  <r>
    <s v="The Heart of MeÂ "/>
    <x v="13"/>
  </r>
  <r>
    <s v="The Heart of MeÂ "/>
    <x v="6"/>
  </r>
  <r>
    <s v="FreeheldÂ "/>
    <x v="19"/>
  </r>
  <r>
    <s v="FreeheldÂ "/>
    <x v="13"/>
  </r>
  <r>
    <s v="FreeheldÂ "/>
    <x v="6"/>
  </r>
  <r>
    <s v="The Extra ManÂ "/>
    <x v="8"/>
  </r>
  <r>
    <s v="Ca$hÂ "/>
    <x v="8"/>
  </r>
  <r>
    <s v="Ca$hÂ "/>
    <x v="16"/>
  </r>
  <r>
    <s v="Ca$hÂ "/>
    <x v="5"/>
  </r>
  <r>
    <s v="Wah-WahÂ "/>
    <x v="13"/>
  </r>
  <r>
    <s v="Pale RiderÂ "/>
    <x v="12"/>
  </r>
  <r>
    <s v="Dazed and ConfusedÂ "/>
    <x v="8"/>
  </r>
  <r>
    <s v="Aimee &amp; JaguarÂ "/>
    <x v="19"/>
  </r>
  <r>
    <s v="Aimee &amp; JaguarÂ "/>
    <x v="13"/>
  </r>
  <r>
    <s v="Aimee &amp; JaguarÂ "/>
    <x v="6"/>
  </r>
  <r>
    <s v="Aimee &amp; JaguarÂ "/>
    <x v="18"/>
  </r>
  <r>
    <s v="The ChumscrubberÂ "/>
    <x v="8"/>
  </r>
  <r>
    <s v="The ChumscrubberÂ "/>
    <x v="13"/>
  </r>
  <r>
    <s v="ShadeÂ "/>
    <x v="16"/>
  </r>
  <r>
    <s v="ShadeÂ "/>
    <x v="5"/>
  </r>
  <r>
    <s v="House at the End of the StreetÂ "/>
    <x v="13"/>
  </r>
  <r>
    <s v="House at the End of the StreetÂ "/>
    <x v="17"/>
  </r>
  <r>
    <s v="House at the End of the StreetÂ "/>
    <x v="5"/>
  </r>
  <r>
    <s v="IncendiesÂ "/>
    <x v="13"/>
  </r>
  <r>
    <s v="IncendiesÂ "/>
    <x v="11"/>
  </r>
  <r>
    <s v="IncendiesÂ "/>
    <x v="18"/>
  </r>
  <r>
    <s v="Remember Me, My LoveÂ "/>
    <x v="8"/>
  </r>
  <r>
    <s v="Remember Me, My LoveÂ "/>
    <x v="13"/>
  </r>
  <r>
    <s v="Remember Me, My LoveÂ "/>
    <x v="6"/>
  </r>
  <r>
    <s v="Elite SquadÂ "/>
    <x v="1"/>
  </r>
  <r>
    <s v="Elite SquadÂ "/>
    <x v="16"/>
  </r>
  <r>
    <s v="Elite SquadÂ "/>
    <x v="13"/>
  </r>
  <r>
    <s v="Elite SquadÂ "/>
    <x v="5"/>
  </r>
  <r>
    <s v="AnnabelleÂ "/>
    <x v="17"/>
  </r>
  <r>
    <s v="AnnabelleÂ "/>
    <x v="11"/>
  </r>
  <r>
    <s v="Bran Nue DaeÂ "/>
    <x v="8"/>
  </r>
  <r>
    <s v="Bran Nue DaeÂ "/>
    <x v="13"/>
  </r>
  <r>
    <s v="Bran Nue DaeÂ "/>
    <x v="10"/>
  </r>
  <r>
    <s v="Boyz n the HoodÂ "/>
    <x v="16"/>
  </r>
  <r>
    <s v="Boyz n the HoodÂ "/>
    <x v="13"/>
  </r>
  <r>
    <s v="La BambaÂ "/>
    <x v="19"/>
  </r>
  <r>
    <s v="La BambaÂ "/>
    <x v="13"/>
  </r>
  <r>
    <s v="La BambaÂ "/>
    <x v="20"/>
  </r>
  <r>
    <s v="Dressed to KillÂ "/>
    <x v="11"/>
  </r>
  <r>
    <s v="Dressed to KillÂ "/>
    <x v="6"/>
  </r>
  <r>
    <s v="Dressed to KillÂ "/>
    <x v="5"/>
  </r>
  <r>
    <s v="The Adventures of Huck FinnÂ "/>
    <x v="2"/>
  </r>
  <r>
    <s v="The Adventures of Huck FinnÂ "/>
    <x v="8"/>
  </r>
  <r>
    <s v="The Adventures of Huck FinnÂ "/>
    <x v="13"/>
  </r>
  <r>
    <s v="The Adventures of Huck FinnÂ "/>
    <x v="9"/>
  </r>
  <r>
    <s v="GoÂ "/>
    <x v="8"/>
  </r>
  <r>
    <s v="GoÂ "/>
    <x v="16"/>
  </r>
  <r>
    <s v="Friends with MoneyÂ "/>
    <x v="8"/>
  </r>
  <r>
    <s v="Friends with MoneyÂ "/>
    <x v="13"/>
  </r>
  <r>
    <s v="Friends with MoneyÂ "/>
    <x v="6"/>
  </r>
  <r>
    <s v="BatsÂ "/>
    <x v="17"/>
  </r>
  <r>
    <s v="BatsÂ "/>
    <x v="4"/>
  </r>
  <r>
    <s v="BatsÂ "/>
    <x v="5"/>
  </r>
  <r>
    <s v="Nowhere in AfricaÂ "/>
    <x v="19"/>
  </r>
  <r>
    <s v="Nowhere in AfricaÂ "/>
    <x v="13"/>
  </r>
  <r>
    <s v="ShameÂ "/>
    <x v="13"/>
  </r>
  <r>
    <s v="Layer CakeÂ "/>
    <x v="16"/>
  </r>
  <r>
    <s v="Layer CakeÂ "/>
    <x v="13"/>
  </r>
  <r>
    <s v="Layer CakeÂ "/>
    <x v="5"/>
  </r>
  <r>
    <s v="The Work and the Glory II: American ZionÂ "/>
    <x v="13"/>
  </r>
  <r>
    <s v="The Work and the Glory II: American ZionÂ "/>
    <x v="12"/>
  </r>
  <r>
    <s v="The EastÂ "/>
    <x v="13"/>
  </r>
  <r>
    <s v="The EastÂ "/>
    <x v="5"/>
  </r>
  <r>
    <s v="A Home at the End of the WorldÂ "/>
    <x v="13"/>
  </r>
  <r>
    <s v="A Home at the End of the WorldÂ "/>
    <x v="6"/>
  </r>
  <r>
    <s v="AberdeenÂ "/>
    <x v="13"/>
  </r>
  <r>
    <s v="The MessengerÂ "/>
    <x v="13"/>
  </r>
  <r>
    <s v="The MessengerÂ "/>
    <x v="6"/>
  </r>
  <r>
    <s v="The MessengerÂ "/>
    <x v="18"/>
  </r>
  <r>
    <s v="ControlÂ "/>
    <x v="19"/>
  </r>
  <r>
    <s v="ControlÂ "/>
    <x v="13"/>
  </r>
  <r>
    <s v="ControlÂ "/>
    <x v="20"/>
  </r>
  <r>
    <s v="The TerminatorÂ "/>
    <x v="1"/>
  </r>
  <r>
    <s v="The TerminatorÂ "/>
    <x v="4"/>
  </r>
  <r>
    <s v="Good Bye Lenin!Â "/>
    <x v="13"/>
  </r>
  <r>
    <s v="Good Bye Lenin!Â "/>
    <x v="6"/>
  </r>
  <r>
    <s v="The Damned UnitedÂ "/>
    <x v="19"/>
  </r>
  <r>
    <s v="The Damned UnitedÂ "/>
    <x v="13"/>
  </r>
  <r>
    <s v="The Damned UnitedÂ "/>
    <x v="15"/>
  </r>
  <r>
    <s v="MallratsÂ "/>
    <x v="8"/>
  </r>
  <r>
    <s v="MallratsÂ "/>
    <x v="6"/>
  </r>
  <r>
    <s v="GreaseÂ "/>
    <x v="10"/>
  </r>
  <r>
    <s v="GreaseÂ "/>
    <x v="6"/>
  </r>
  <r>
    <s v="PlatoonÂ "/>
    <x v="13"/>
  </r>
  <r>
    <s v="PlatoonÂ "/>
    <x v="18"/>
  </r>
  <r>
    <s v="Fahrenheit 9/11Â "/>
    <x v="21"/>
  </r>
  <r>
    <s v="Fahrenheit 9/11Â "/>
    <x v="13"/>
  </r>
  <r>
    <s v="Fahrenheit 9/11Â "/>
    <x v="18"/>
  </r>
  <r>
    <s v="Butch Cassidy and the Sundance KidÂ "/>
    <x v="19"/>
  </r>
  <r>
    <s v="Butch Cassidy and the Sundance KidÂ "/>
    <x v="16"/>
  </r>
  <r>
    <s v="Butch Cassidy and the Sundance KidÂ "/>
    <x v="13"/>
  </r>
  <r>
    <s v="Butch Cassidy and the Sundance KidÂ "/>
    <x v="12"/>
  </r>
  <r>
    <s v="Mary PoppinsÂ "/>
    <x v="8"/>
  </r>
  <r>
    <s v="Mary PoppinsÂ "/>
    <x v="9"/>
  </r>
  <r>
    <s v="Mary PoppinsÂ "/>
    <x v="3"/>
  </r>
  <r>
    <s v="Mary PoppinsÂ "/>
    <x v="10"/>
  </r>
  <r>
    <s v="Ordinary PeopleÂ "/>
    <x v="13"/>
  </r>
  <r>
    <s v="West Side StoryÂ "/>
    <x v="16"/>
  </r>
  <r>
    <s v="West Side StoryÂ "/>
    <x v="13"/>
  </r>
  <r>
    <s v="West Side StoryÂ "/>
    <x v="10"/>
  </r>
  <r>
    <s v="West Side StoryÂ "/>
    <x v="6"/>
  </r>
  <r>
    <s v="West Side StoryÂ "/>
    <x v="5"/>
  </r>
  <r>
    <s v="CaddyshackÂ "/>
    <x v="8"/>
  </r>
  <r>
    <s v="CaddyshackÂ "/>
    <x v="15"/>
  </r>
  <r>
    <s v="The BrothersÂ "/>
    <x v="8"/>
  </r>
  <r>
    <s v="The BrothersÂ "/>
    <x v="13"/>
  </r>
  <r>
    <s v="The WoodÂ "/>
    <x v="8"/>
  </r>
  <r>
    <s v="The WoodÂ "/>
    <x v="13"/>
  </r>
  <r>
    <s v="The WoodÂ "/>
    <x v="6"/>
  </r>
  <r>
    <s v="The Usual SuspectsÂ "/>
    <x v="16"/>
  </r>
  <r>
    <s v="The Usual SuspectsÂ "/>
    <x v="13"/>
  </r>
  <r>
    <s v="The Usual SuspectsÂ "/>
    <x v="11"/>
  </r>
  <r>
    <s v="The Usual SuspectsÂ "/>
    <x v="5"/>
  </r>
  <r>
    <s v="A Nightmare on Elm Street 5: The Dream ChildÂ "/>
    <x v="3"/>
  </r>
  <r>
    <s v="A Nightmare on Elm Street 5: The Dream ChildÂ "/>
    <x v="17"/>
  </r>
  <r>
    <s v="A Nightmare on Elm Street 5: The Dream ChildÂ "/>
    <x v="6"/>
  </r>
  <r>
    <s v="A Nightmare on Elm Street 5: The Dream ChildÂ "/>
    <x v="5"/>
  </r>
  <r>
    <s v="Van Wilder: Party LiaisonÂ "/>
    <x v="8"/>
  </r>
  <r>
    <s v="Van Wilder: Party LiaisonÂ "/>
    <x v="6"/>
  </r>
  <r>
    <s v="The WrestlerÂ "/>
    <x v="13"/>
  </r>
  <r>
    <s v="The WrestlerÂ "/>
    <x v="15"/>
  </r>
  <r>
    <s v="Duel in the SunÂ "/>
    <x v="13"/>
  </r>
  <r>
    <s v="Duel in the SunÂ "/>
    <x v="6"/>
  </r>
  <r>
    <s v="Duel in the SunÂ "/>
    <x v="12"/>
  </r>
  <r>
    <s v="Best in ShowÂ "/>
    <x v="8"/>
  </r>
  <r>
    <s v="Escape from New YorkÂ "/>
    <x v="1"/>
  </r>
  <r>
    <s v="Escape from New YorkÂ "/>
    <x v="4"/>
  </r>
  <r>
    <s v="School DazeÂ "/>
    <x v="8"/>
  </r>
  <r>
    <s v="School DazeÂ "/>
    <x v="13"/>
  </r>
  <r>
    <s v="School DazeÂ "/>
    <x v="10"/>
  </r>
  <r>
    <s v="Daddy Day CampÂ "/>
    <x v="8"/>
  </r>
  <r>
    <s v="Daddy Day CampÂ "/>
    <x v="9"/>
  </r>
  <r>
    <s v="Mystic PizzaÂ "/>
    <x v="8"/>
  </r>
  <r>
    <s v="Mystic PizzaÂ "/>
    <x v="13"/>
  </r>
  <r>
    <s v="Mystic PizzaÂ "/>
    <x v="6"/>
  </r>
  <r>
    <s v="Sliding DoorsÂ "/>
    <x v="8"/>
  </r>
  <r>
    <s v="Sliding DoorsÂ "/>
    <x v="13"/>
  </r>
  <r>
    <s v="Sliding DoorsÂ "/>
    <x v="3"/>
  </r>
  <r>
    <s v="Sliding DoorsÂ "/>
    <x v="6"/>
  </r>
  <r>
    <s v="Tales from the HoodÂ "/>
    <x v="8"/>
  </r>
  <r>
    <s v="Tales from the HoodÂ "/>
    <x v="17"/>
  </r>
  <r>
    <s v="Tales from the HoodÂ "/>
    <x v="5"/>
  </r>
  <r>
    <s v="The Last King of ScotlandÂ "/>
    <x v="19"/>
  </r>
  <r>
    <s v="The Last King of ScotlandÂ "/>
    <x v="13"/>
  </r>
  <r>
    <s v="The Last King of ScotlandÂ "/>
    <x v="14"/>
  </r>
  <r>
    <s v="The Last King of ScotlandÂ "/>
    <x v="5"/>
  </r>
  <r>
    <s v="Halloween 5Â "/>
    <x v="17"/>
  </r>
  <r>
    <s v="Halloween 5Â "/>
    <x v="5"/>
  </r>
  <r>
    <s v="BernieÂ "/>
    <x v="8"/>
  </r>
  <r>
    <s v="BernieÂ "/>
    <x v="16"/>
  </r>
  <r>
    <s v="BernieÂ "/>
    <x v="13"/>
  </r>
  <r>
    <s v="PollockÂ "/>
    <x v="19"/>
  </r>
  <r>
    <s v="PollockÂ "/>
    <x v="13"/>
  </r>
  <r>
    <s v="200 CigarettesÂ "/>
    <x v="8"/>
  </r>
  <r>
    <s v="200 CigarettesÂ "/>
    <x v="13"/>
  </r>
  <r>
    <s v="200 CigarettesÂ "/>
    <x v="6"/>
  </r>
  <r>
    <s v="The WordsÂ "/>
    <x v="13"/>
  </r>
  <r>
    <s v="The WordsÂ "/>
    <x v="11"/>
  </r>
  <r>
    <s v="The WordsÂ "/>
    <x v="6"/>
  </r>
  <r>
    <s v="The WordsÂ "/>
    <x v="5"/>
  </r>
  <r>
    <s v="Casa de mi PadreÂ "/>
    <x v="8"/>
  </r>
  <r>
    <s v="Casa de mi PadreÂ "/>
    <x v="12"/>
  </r>
  <r>
    <s v="City IslandÂ "/>
    <x v="8"/>
  </r>
  <r>
    <s v="City IslandÂ "/>
    <x v="13"/>
  </r>
  <r>
    <s v="The GuardÂ "/>
    <x v="8"/>
  </r>
  <r>
    <s v="The GuardÂ "/>
    <x v="16"/>
  </r>
  <r>
    <s v="The GuardÂ "/>
    <x v="5"/>
  </r>
  <r>
    <s v="CollegeÂ "/>
    <x v="8"/>
  </r>
  <r>
    <s v="The Virgin SuicidesÂ "/>
    <x v="13"/>
  </r>
  <r>
    <s v="The Virgin SuicidesÂ "/>
    <x v="6"/>
  </r>
  <r>
    <s v="Miss MarchÂ "/>
    <x v="8"/>
  </r>
  <r>
    <s v="Miss MarchÂ "/>
    <x v="6"/>
  </r>
  <r>
    <s v="Wish I Was HereÂ "/>
    <x v="8"/>
  </r>
  <r>
    <s v="Wish I Was HereÂ "/>
    <x v="13"/>
  </r>
  <r>
    <s v="Simply IrresistibleÂ "/>
    <x v="8"/>
  </r>
  <r>
    <s v="Simply IrresistibleÂ "/>
    <x v="13"/>
  </r>
  <r>
    <s v="Simply IrresistibleÂ "/>
    <x v="3"/>
  </r>
  <r>
    <s v="Simply IrresistibleÂ "/>
    <x v="6"/>
  </r>
  <r>
    <s v="Hedwig and the Angry InchÂ "/>
    <x v="8"/>
  </r>
  <r>
    <s v="Hedwig and the Angry InchÂ "/>
    <x v="13"/>
  </r>
  <r>
    <s v="Hedwig and the Angry InchÂ "/>
    <x v="20"/>
  </r>
  <r>
    <s v="Hedwig and the Angry InchÂ "/>
    <x v="10"/>
  </r>
  <r>
    <s v="Only the StrongÂ "/>
    <x v="1"/>
  </r>
  <r>
    <s v="Only the StrongÂ "/>
    <x v="13"/>
  </r>
  <r>
    <s v="Shattered GlassÂ "/>
    <x v="13"/>
  </r>
  <r>
    <s v="Shattered GlassÂ "/>
    <x v="14"/>
  </r>
  <r>
    <s v="NovocaineÂ "/>
    <x v="8"/>
  </r>
  <r>
    <s v="NovocaineÂ "/>
    <x v="16"/>
  </r>
  <r>
    <s v="NovocaineÂ "/>
    <x v="13"/>
  </r>
  <r>
    <s v="NovocaineÂ "/>
    <x v="5"/>
  </r>
  <r>
    <s v="The WacknessÂ "/>
    <x v="8"/>
  </r>
  <r>
    <s v="The WacknessÂ "/>
    <x v="13"/>
  </r>
  <r>
    <s v="The WacknessÂ "/>
    <x v="6"/>
  </r>
  <r>
    <s v="Beastmaster 2: Through the Portal of TimeÂ "/>
    <x v="1"/>
  </r>
  <r>
    <s v="Beastmaster 2: Through the Portal of TimeÂ "/>
    <x v="2"/>
  </r>
  <r>
    <s v="Beastmaster 2: Through the Portal of TimeÂ "/>
    <x v="3"/>
  </r>
  <r>
    <s v="Beastmaster 2: Through the Portal of TimeÂ "/>
    <x v="4"/>
  </r>
  <r>
    <s v="The 5th QuarterÂ "/>
    <x v="19"/>
  </r>
  <r>
    <s v="The 5th QuarterÂ "/>
    <x v="13"/>
  </r>
  <r>
    <s v="The 5th QuarterÂ "/>
    <x v="15"/>
  </r>
  <r>
    <s v="The GreatestÂ "/>
    <x v="13"/>
  </r>
  <r>
    <s v="The GreatestÂ "/>
    <x v="6"/>
  </r>
  <r>
    <s v="Snow Flower and the Secret FanÂ "/>
    <x v="13"/>
  </r>
  <r>
    <s v="Snow Flower and the Secret FanÂ "/>
    <x v="14"/>
  </r>
  <r>
    <s v="Come Early MorningÂ "/>
    <x v="13"/>
  </r>
  <r>
    <s v="Come Early MorningÂ "/>
    <x v="6"/>
  </r>
  <r>
    <s v="Lucky BreakÂ "/>
    <x v="8"/>
  </r>
  <r>
    <s v="Lucky BreakÂ "/>
    <x v="16"/>
  </r>
  <r>
    <s v="Lucky BreakÂ "/>
    <x v="6"/>
  </r>
  <r>
    <s v="Surfer, DudeÂ "/>
    <x v="8"/>
  </r>
  <r>
    <s v="DeadfallÂ "/>
    <x v="16"/>
  </r>
  <r>
    <s v="DeadfallÂ "/>
    <x v="13"/>
  </r>
  <r>
    <s v="DeadfallÂ "/>
    <x v="5"/>
  </r>
  <r>
    <s v="L'auberge espagnoleÂ "/>
    <x v="8"/>
  </r>
  <r>
    <s v="L'auberge espagnoleÂ "/>
    <x v="13"/>
  </r>
  <r>
    <s v="Song OneÂ "/>
    <x v="13"/>
  </r>
  <r>
    <s v="Song OneÂ "/>
    <x v="20"/>
  </r>
  <r>
    <s v="Winter in WartimeÂ "/>
    <x v="13"/>
  </r>
  <r>
    <s v="Winter in WartimeÂ "/>
    <x v="14"/>
  </r>
  <r>
    <s v="Winter in WartimeÂ "/>
    <x v="18"/>
  </r>
  <r>
    <s v="The ProtectorÂ "/>
    <x v="1"/>
  </r>
  <r>
    <s v="The ProtectorÂ "/>
    <x v="16"/>
  </r>
  <r>
    <s v="The ProtectorÂ "/>
    <x v="13"/>
  </r>
  <r>
    <s v="The ProtectorÂ "/>
    <x v="5"/>
  </r>
  <r>
    <s v="Bend It Like BeckhamÂ "/>
    <x v="8"/>
  </r>
  <r>
    <s v="Bend It Like BeckhamÂ "/>
    <x v="13"/>
  </r>
  <r>
    <s v="Bend It Like BeckhamÂ "/>
    <x v="6"/>
  </r>
  <r>
    <s v="Bend It Like BeckhamÂ "/>
    <x v="15"/>
  </r>
  <r>
    <s v="Sunshine StateÂ "/>
    <x v="13"/>
  </r>
  <r>
    <s v="Sunshine StateÂ "/>
    <x v="6"/>
  </r>
  <r>
    <s v="CrossoverÂ "/>
    <x v="1"/>
  </r>
  <r>
    <s v="CrossoverÂ "/>
    <x v="15"/>
  </r>
  <r>
    <s v="[Rec] 2Â "/>
    <x v="17"/>
  </r>
  <r>
    <s v="The StingÂ "/>
    <x v="8"/>
  </r>
  <r>
    <s v="The StingÂ "/>
    <x v="16"/>
  </r>
  <r>
    <s v="The StingÂ "/>
    <x v="13"/>
  </r>
  <r>
    <s v="Chariots of FireÂ "/>
    <x v="19"/>
  </r>
  <r>
    <s v="Chariots of FireÂ "/>
    <x v="13"/>
  </r>
  <r>
    <s v="Chariots of FireÂ "/>
    <x v="15"/>
  </r>
  <r>
    <s v="Diary of a Mad Black WomanÂ "/>
    <x v="8"/>
  </r>
  <r>
    <s v="Diary of a Mad Black WomanÂ "/>
    <x v="13"/>
  </r>
  <r>
    <s v="Diary of a Mad Black WomanÂ "/>
    <x v="6"/>
  </r>
  <r>
    <s v="ShineÂ "/>
    <x v="19"/>
  </r>
  <r>
    <s v="ShineÂ "/>
    <x v="13"/>
  </r>
  <r>
    <s v="ShineÂ "/>
    <x v="20"/>
  </r>
  <r>
    <s v="ShineÂ "/>
    <x v="6"/>
  </r>
  <r>
    <s v="Don JonÂ "/>
    <x v="8"/>
  </r>
  <r>
    <s v="Don JonÂ "/>
    <x v="13"/>
  </r>
  <r>
    <s v="Don JonÂ "/>
    <x v="6"/>
  </r>
  <r>
    <s v="Ghost WorldÂ "/>
    <x v="8"/>
  </r>
  <r>
    <s v="Ghost WorldÂ "/>
    <x v="13"/>
  </r>
  <r>
    <s v="IrisÂ "/>
    <x v="19"/>
  </r>
  <r>
    <s v="IrisÂ "/>
    <x v="13"/>
  </r>
  <r>
    <s v="IrisÂ "/>
    <x v="6"/>
  </r>
  <r>
    <s v="The ChorusÂ "/>
    <x v="13"/>
  </r>
  <r>
    <s v="The ChorusÂ "/>
    <x v="20"/>
  </r>
  <r>
    <s v="Mambo ItalianoÂ "/>
    <x v="8"/>
  </r>
  <r>
    <s v="Mambo ItalianoÂ "/>
    <x v="13"/>
  </r>
  <r>
    <s v="WonderlandÂ "/>
    <x v="16"/>
  </r>
  <r>
    <s v="WonderlandÂ "/>
    <x v="13"/>
  </r>
  <r>
    <s v="WonderlandÂ "/>
    <x v="11"/>
  </r>
  <r>
    <s v="WonderlandÂ "/>
    <x v="5"/>
  </r>
  <r>
    <s v="Do the Right ThingÂ "/>
    <x v="13"/>
  </r>
  <r>
    <s v="Harvard ManÂ "/>
    <x v="8"/>
  </r>
  <r>
    <s v="Harvard ManÂ "/>
    <x v="16"/>
  </r>
  <r>
    <s v="Harvard ManÂ "/>
    <x v="13"/>
  </r>
  <r>
    <s v="Harvard ManÂ "/>
    <x v="6"/>
  </r>
  <r>
    <s v="Harvard ManÂ "/>
    <x v="5"/>
  </r>
  <r>
    <s v="Le HavreÂ "/>
    <x v="8"/>
  </r>
  <r>
    <s v="Le HavreÂ "/>
    <x v="13"/>
  </r>
  <r>
    <s v="R100Â "/>
    <x v="8"/>
  </r>
  <r>
    <s v="R100Â "/>
    <x v="13"/>
  </r>
  <r>
    <s v="Salvation BoulevardÂ "/>
    <x v="1"/>
  </r>
  <r>
    <s v="Salvation BoulevardÂ "/>
    <x v="8"/>
  </r>
  <r>
    <s v="Salvation BoulevardÂ "/>
    <x v="13"/>
  </r>
  <r>
    <s v="Salvation BoulevardÂ "/>
    <x v="5"/>
  </r>
  <r>
    <s v="The TenÂ "/>
    <x v="8"/>
  </r>
  <r>
    <s v="The TenÂ "/>
    <x v="6"/>
  </r>
  <r>
    <s v="HeadhuntersÂ "/>
    <x v="16"/>
  </r>
  <r>
    <s v="HeadhuntersÂ "/>
    <x v="13"/>
  </r>
  <r>
    <s v="HeadhuntersÂ "/>
    <x v="5"/>
  </r>
  <r>
    <s v="Saint RalphÂ "/>
    <x v="8"/>
  </r>
  <r>
    <s v="Saint RalphÂ "/>
    <x v="13"/>
  </r>
  <r>
    <s v="Saint RalphÂ "/>
    <x v="15"/>
  </r>
  <r>
    <s v="Insidious: Chapter 2Â "/>
    <x v="3"/>
  </r>
  <r>
    <s v="Insidious: Chapter 2Â "/>
    <x v="17"/>
  </r>
  <r>
    <s v="Insidious: Chapter 2Â "/>
    <x v="5"/>
  </r>
  <r>
    <s v="Saw IIÂ "/>
    <x v="17"/>
  </r>
  <r>
    <s v="Saw IIÂ "/>
    <x v="11"/>
  </r>
  <r>
    <s v="10 Cloverfield LaneÂ "/>
    <x v="13"/>
  </r>
  <r>
    <s v="10 Cloverfield LaneÂ "/>
    <x v="17"/>
  </r>
  <r>
    <s v="10 Cloverfield LaneÂ "/>
    <x v="11"/>
  </r>
  <r>
    <s v="10 Cloverfield LaneÂ "/>
    <x v="4"/>
  </r>
  <r>
    <s v="10 Cloverfield LaneÂ "/>
    <x v="5"/>
  </r>
  <r>
    <s v="Jackass: The MovieÂ "/>
    <x v="8"/>
  </r>
  <r>
    <s v="Jackass: The MovieÂ "/>
    <x v="21"/>
  </r>
  <r>
    <s v="Lights OutÂ "/>
    <x v="17"/>
  </r>
  <r>
    <s v="Paranormal Activity 3Â "/>
    <x v="17"/>
  </r>
  <r>
    <s v="OuijaÂ "/>
    <x v="3"/>
  </r>
  <r>
    <s v="OuijaÂ "/>
    <x v="17"/>
  </r>
  <r>
    <s v="A Nightmare on Elm Street 3: Dream WarriorsÂ "/>
    <x v="1"/>
  </r>
  <r>
    <s v="A Nightmare on Elm Street 3: Dream WarriorsÂ "/>
    <x v="3"/>
  </r>
  <r>
    <s v="A Nightmare on Elm Street 3: Dream WarriorsÂ "/>
    <x v="17"/>
  </r>
  <r>
    <s v="A Nightmare on Elm Street 3: Dream WarriorsÂ "/>
    <x v="5"/>
  </r>
  <r>
    <s v="Instructions Not IncludedÂ "/>
    <x v="8"/>
  </r>
  <r>
    <s v="Instructions Not IncludedÂ "/>
    <x v="13"/>
  </r>
  <r>
    <s v="Paranormal Activity 4Â "/>
    <x v="17"/>
  </r>
  <r>
    <s v="The RobeÂ "/>
    <x v="13"/>
  </r>
  <r>
    <s v="The RobeÂ "/>
    <x v="14"/>
  </r>
  <r>
    <s v="Freddy's Dead: The Final NightmareÂ "/>
    <x v="8"/>
  </r>
  <r>
    <s v="Freddy's Dead: The Final NightmareÂ "/>
    <x v="3"/>
  </r>
  <r>
    <s v="Freddy's Dead: The Final NightmareÂ "/>
    <x v="17"/>
  </r>
  <r>
    <s v="Freddy's Dead: The Final NightmareÂ "/>
    <x v="5"/>
  </r>
  <r>
    <s v="MonsterÂ "/>
    <x v="19"/>
  </r>
  <r>
    <s v="MonsterÂ "/>
    <x v="16"/>
  </r>
  <r>
    <s v="MonsterÂ "/>
    <x v="13"/>
  </r>
  <r>
    <s v="MonsterÂ "/>
    <x v="5"/>
  </r>
  <r>
    <s v="Paranormal Activity: The Marked OnesÂ "/>
    <x v="3"/>
  </r>
  <r>
    <s v="Paranormal Activity: The Marked OnesÂ "/>
    <x v="17"/>
  </r>
  <r>
    <s v="Paranormal Activity: The Marked OnesÂ "/>
    <x v="5"/>
  </r>
  <r>
    <s v="Dallas Buyers ClubÂ "/>
    <x v="19"/>
  </r>
  <r>
    <s v="Dallas Buyers ClubÂ "/>
    <x v="13"/>
  </r>
  <r>
    <s v="The Lazarus EffectÂ "/>
    <x v="17"/>
  </r>
  <r>
    <s v="The Lazarus EffectÂ "/>
    <x v="4"/>
  </r>
  <r>
    <s v="The Lazarus EffectÂ "/>
    <x v="5"/>
  </r>
  <r>
    <s v="MementoÂ "/>
    <x v="11"/>
  </r>
  <r>
    <s v="MementoÂ "/>
    <x v="5"/>
  </r>
  <r>
    <s v="OculusÂ "/>
    <x v="17"/>
  </r>
  <r>
    <s v="OculusÂ "/>
    <x v="11"/>
  </r>
  <r>
    <s v="Clerks IIÂ "/>
    <x v="8"/>
  </r>
  <r>
    <s v="Billy ElliotÂ "/>
    <x v="13"/>
  </r>
  <r>
    <s v="Billy ElliotÂ "/>
    <x v="20"/>
  </r>
  <r>
    <s v="The Way Way BackÂ "/>
    <x v="8"/>
  </r>
  <r>
    <s v="The Way Way BackÂ "/>
    <x v="13"/>
  </r>
  <r>
    <s v="House Party 2Â "/>
    <x v="8"/>
  </r>
  <r>
    <s v="House Party 2Â "/>
    <x v="13"/>
  </r>
  <r>
    <s v="House Party 2Â "/>
    <x v="20"/>
  </r>
  <r>
    <s v="House Party 2Â "/>
    <x v="6"/>
  </r>
  <r>
    <s v="Doug's 1st MovieÂ "/>
    <x v="7"/>
  </r>
  <r>
    <s v="Doug's 1st MovieÂ "/>
    <x v="8"/>
  </r>
  <r>
    <s v="Doug's 1st MovieÂ "/>
    <x v="9"/>
  </r>
  <r>
    <s v="The ApostleÂ "/>
    <x v="13"/>
  </r>
  <r>
    <s v="Our Idiot BrotherÂ "/>
    <x v="8"/>
  </r>
  <r>
    <s v="Our Idiot BrotherÂ "/>
    <x v="13"/>
  </r>
  <r>
    <s v="The Players ClubÂ "/>
    <x v="8"/>
  </r>
  <r>
    <s v="The Players ClubÂ "/>
    <x v="13"/>
  </r>
  <r>
    <s v="As Above, So BelowÂ "/>
    <x v="17"/>
  </r>
  <r>
    <s v="As Above, So BelowÂ "/>
    <x v="11"/>
  </r>
  <r>
    <s v="As Above, So BelowÂ "/>
    <x v="5"/>
  </r>
  <r>
    <s v="AddictedÂ "/>
    <x v="13"/>
  </r>
  <r>
    <s v="AddictedÂ "/>
    <x v="5"/>
  </r>
  <r>
    <s v="Eve's BayouÂ "/>
    <x v="13"/>
  </r>
  <r>
    <s v="Still AliceÂ "/>
    <x v="13"/>
  </r>
  <r>
    <s v="Friday the 13th Part VIII: Jason Takes ManhattanÂ "/>
    <x v="2"/>
  </r>
  <r>
    <s v="Friday the 13th Part VIII: Jason Takes ManhattanÂ "/>
    <x v="17"/>
  </r>
  <r>
    <s v="My Big Fat Greek WeddingÂ "/>
    <x v="8"/>
  </r>
  <r>
    <s v="My Big Fat Greek WeddingÂ "/>
    <x v="9"/>
  </r>
  <r>
    <s v="My Big Fat Greek WeddingÂ "/>
    <x v="6"/>
  </r>
  <r>
    <s v="Spring BreakersÂ "/>
    <x v="16"/>
  </r>
  <r>
    <s v="Spring BreakersÂ "/>
    <x v="13"/>
  </r>
  <r>
    <s v="Halloween: The Curse of Michael MyersÂ "/>
    <x v="17"/>
  </r>
  <r>
    <s v="Halloween: The Curse of Michael MyersÂ "/>
    <x v="5"/>
  </r>
  <r>
    <s v="Y Tu MamÃ¡ TambiÃ©nÂ "/>
    <x v="2"/>
  </r>
  <r>
    <s v="Y Tu MamÃ¡ TambiÃ©nÂ "/>
    <x v="8"/>
  </r>
  <r>
    <s v="Y Tu MamÃ¡ TambiÃ©nÂ "/>
    <x v="13"/>
  </r>
  <r>
    <s v="Y Tu MamÃ¡ TambiÃ©nÂ "/>
    <x v="6"/>
  </r>
  <r>
    <s v="Shaun of the DeadÂ "/>
    <x v="8"/>
  </r>
  <r>
    <s v="Shaun of the DeadÂ "/>
    <x v="17"/>
  </r>
  <r>
    <s v="The Haunting of Molly HartleyÂ "/>
    <x v="13"/>
  </r>
  <r>
    <s v="The Haunting of Molly HartleyÂ "/>
    <x v="17"/>
  </r>
  <r>
    <s v="The Haunting of Molly HartleyÂ "/>
    <x v="5"/>
  </r>
  <r>
    <s v="Lone StarÂ "/>
    <x v="13"/>
  </r>
  <r>
    <s v="Lone StarÂ "/>
    <x v="11"/>
  </r>
  <r>
    <s v="Halloween 4: The Return of Michael MyersÂ "/>
    <x v="17"/>
  </r>
  <r>
    <s v="Halloween 4: The Return of Michael MyersÂ "/>
    <x v="5"/>
  </r>
  <r>
    <s v="April Fool's DayÂ "/>
    <x v="17"/>
  </r>
  <r>
    <s v="April Fool's DayÂ "/>
    <x v="11"/>
  </r>
  <r>
    <s v="DinerÂ "/>
    <x v="8"/>
  </r>
  <r>
    <s v="DinerÂ "/>
    <x v="13"/>
  </r>
  <r>
    <s v="Lone Wolf McQuadeÂ "/>
    <x v="1"/>
  </r>
  <r>
    <s v="Lone Wolf McQuadeÂ "/>
    <x v="16"/>
  </r>
  <r>
    <s v="Lone Wolf McQuadeÂ "/>
    <x v="13"/>
  </r>
  <r>
    <s v="Lone Wolf McQuadeÂ "/>
    <x v="5"/>
  </r>
  <r>
    <s v="Lone Wolf McQuadeÂ "/>
    <x v="12"/>
  </r>
  <r>
    <s v="Apollo 18Â "/>
    <x v="17"/>
  </r>
  <r>
    <s v="Apollo 18Â "/>
    <x v="11"/>
  </r>
  <r>
    <s v="Apollo 18Â "/>
    <x v="4"/>
  </r>
  <r>
    <s v="Apollo 18Â "/>
    <x v="5"/>
  </r>
  <r>
    <s v="Sunshine CleaningÂ "/>
    <x v="8"/>
  </r>
  <r>
    <s v="Sunshine CleaningÂ "/>
    <x v="13"/>
  </r>
  <r>
    <s v="No EscapeÂ "/>
    <x v="1"/>
  </r>
  <r>
    <s v="No EscapeÂ "/>
    <x v="5"/>
  </r>
  <r>
    <s v="Fifty Shades of BlackÂ "/>
    <x v="8"/>
  </r>
  <r>
    <s v="Not Easily BrokenÂ "/>
    <x v="13"/>
  </r>
  <r>
    <s v="Not Easily BrokenÂ "/>
    <x v="6"/>
  </r>
  <r>
    <s v="The Perfect MatchÂ "/>
    <x v="8"/>
  </r>
  <r>
    <s v="The Perfect MatchÂ "/>
    <x v="6"/>
  </r>
  <r>
    <s v="Digimon: The MovieÂ "/>
    <x v="1"/>
  </r>
  <r>
    <s v="Digimon: The MovieÂ "/>
    <x v="2"/>
  </r>
  <r>
    <s v="Digimon: The MovieÂ "/>
    <x v="7"/>
  </r>
  <r>
    <s v="Digimon: The MovieÂ "/>
    <x v="9"/>
  </r>
  <r>
    <s v="Digimon: The MovieÂ "/>
    <x v="4"/>
  </r>
  <r>
    <s v="Saved!Â "/>
    <x v="8"/>
  </r>
  <r>
    <s v="Saved!Â "/>
    <x v="13"/>
  </r>
  <r>
    <s v="The Barbarian InvasionsÂ "/>
    <x v="8"/>
  </r>
  <r>
    <s v="The Barbarian InvasionsÂ "/>
    <x v="16"/>
  </r>
  <r>
    <s v="The Barbarian InvasionsÂ "/>
    <x v="13"/>
  </r>
  <r>
    <s v="The Barbarian InvasionsÂ "/>
    <x v="11"/>
  </r>
  <r>
    <s v="The Barbarian InvasionsÂ "/>
    <x v="6"/>
  </r>
  <r>
    <s v="The ForsakenÂ "/>
    <x v="17"/>
  </r>
  <r>
    <s v="The ForsakenÂ "/>
    <x v="5"/>
  </r>
  <r>
    <s v="UHFÂ "/>
    <x v="8"/>
  </r>
  <r>
    <s v="UHFÂ "/>
    <x v="13"/>
  </r>
  <r>
    <s v="Slums of Beverly HillsÂ "/>
    <x v="8"/>
  </r>
  <r>
    <s v="Slums of Beverly HillsÂ "/>
    <x v="13"/>
  </r>
  <r>
    <s v="MadeÂ "/>
    <x v="8"/>
  </r>
  <r>
    <s v="MadeÂ "/>
    <x v="16"/>
  </r>
  <r>
    <s v="MadeÂ "/>
    <x v="13"/>
  </r>
  <r>
    <s v="MadeÂ "/>
    <x v="5"/>
  </r>
  <r>
    <s v="MoonÂ "/>
    <x v="13"/>
  </r>
  <r>
    <s v="MoonÂ "/>
    <x v="11"/>
  </r>
  <r>
    <s v="MoonÂ "/>
    <x v="4"/>
  </r>
  <r>
    <s v="Sea Rex 3D: Journey to a Prehistoric WorldÂ "/>
    <x v="21"/>
  </r>
  <r>
    <s v="The Sweet HereafterÂ "/>
    <x v="13"/>
  </r>
  <r>
    <s v="Of Gods and MenÂ "/>
    <x v="13"/>
  </r>
  <r>
    <s v="Bottle ShockÂ "/>
    <x v="8"/>
  </r>
  <r>
    <s v="Bottle ShockÂ "/>
    <x v="13"/>
  </r>
  <r>
    <s v="Heavenly CreaturesÂ "/>
    <x v="19"/>
  </r>
  <r>
    <s v="Heavenly CreaturesÂ "/>
    <x v="16"/>
  </r>
  <r>
    <s v="Heavenly CreaturesÂ "/>
    <x v="13"/>
  </r>
  <r>
    <s v="Heavenly CreaturesÂ "/>
    <x v="6"/>
  </r>
  <r>
    <s v="Heavenly CreaturesÂ "/>
    <x v="5"/>
  </r>
  <r>
    <s v="90 Minutes in HeavenÂ "/>
    <x v="13"/>
  </r>
  <r>
    <s v="Everything Must GoÂ "/>
    <x v="8"/>
  </r>
  <r>
    <s v="Everything Must GoÂ "/>
    <x v="13"/>
  </r>
  <r>
    <s v="Zero EffectÂ "/>
    <x v="8"/>
  </r>
  <r>
    <s v="Zero EffectÂ "/>
    <x v="16"/>
  </r>
  <r>
    <s v="Zero EffectÂ "/>
    <x v="13"/>
  </r>
  <r>
    <s v="Zero EffectÂ "/>
    <x v="11"/>
  </r>
  <r>
    <s v="Zero EffectÂ "/>
    <x v="5"/>
  </r>
  <r>
    <s v="The MachinistÂ "/>
    <x v="13"/>
  </r>
  <r>
    <s v="The MachinistÂ "/>
    <x v="5"/>
  </r>
  <r>
    <s v="Light SleeperÂ "/>
    <x v="16"/>
  </r>
  <r>
    <s v="Light SleeperÂ "/>
    <x v="13"/>
  </r>
  <r>
    <s v="Kill the MessengerÂ "/>
    <x v="19"/>
  </r>
  <r>
    <s v="Kill the MessengerÂ "/>
    <x v="16"/>
  </r>
  <r>
    <s v="Kill the MessengerÂ "/>
    <x v="13"/>
  </r>
  <r>
    <s v="Kill the MessengerÂ "/>
    <x v="11"/>
  </r>
  <r>
    <s v="Kill the MessengerÂ "/>
    <x v="5"/>
  </r>
  <r>
    <s v="Rabbit HoleÂ "/>
    <x v="13"/>
  </r>
  <r>
    <s v="Party MonsterÂ "/>
    <x v="19"/>
  </r>
  <r>
    <s v="Party MonsterÂ "/>
    <x v="16"/>
  </r>
  <r>
    <s v="Party MonsterÂ "/>
    <x v="13"/>
  </r>
  <r>
    <s v="Party MonsterÂ "/>
    <x v="5"/>
  </r>
  <r>
    <s v="Green RoomÂ "/>
    <x v="16"/>
  </r>
  <r>
    <s v="Green RoomÂ "/>
    <x v="17"/>
  </r>
  <r>
    <s v="Green RoomÂ "/>
    <x v="20"/>
  </r>
  <r>
    <s v="Green RoomÂ "/>
    <x v="5"/>
  </r>
  <r>
    <s v="Atlas Shrugged: Who Is John Galt?Â "/>
    <x v="13"/>
  </r>
  <r>
    <s v="Atlas Shrugged: Who Is John Galt?Â "/>
    <x v="11"/>
  </r>
  <r>
    <s v="Atlas Shrugged: Who Is John Galt?Â "/>
    <x v="4"/>
  </r>
  <r>
    <s v="Bottle RocketÂ "/>
    <x v="8"/>
  </r>
  <r>
    <s v="Bottle RocketÂ "/>
    <x v="16"/>
  </r>
  <r>
    <s v="Bottle RocketÂ "/>
    <x v="13"/>
  </r>
  <r>
    <s v="Albino AlligatorÂ "/>
    <x v="16"/>
  </r>
  <r>
    <s v="Albino AlligatorÂ "/>
    <x v="13"/>
  </r>
  <r>
    <s v="Albino AlligatorÂ "/>
    <x v="5"/>
  </r>
  <r>
    <s v="Lovely, StillÂ "/>
    <x v="13"/>
  </r>
  <r>
    <s v="Lovely, StillÂ "/>
    <x v="6"/>
  </r>
  <r>
    <s v="Desert BlueÂ "/>
    <x v="13"/>
  </r>
  <r>
    <s v="The VisitÂ "/>
    <x v="17"/>
  </r>
  <r>
    <s v="The VisitÂ "/>
    <x v="5"/>
  </r>
  <r>
    <s v="RedactedÂ "/>
    <x v="16"/>
  </r>
  <r>
    <s v="RedactedÂ "/>
    <x v="5"/>
  </r>
  <r>
    <s v="RedactedÂ "/>
    <x v="18"/>
  </r>
  <r>
    <s v="FascinationÂ "/>
    <x v="11"/>
  </r>
  <r>
    <s v="FascinationÂ "/>
    <x v="6"/>
  </r>
  <r>
    <s v="FascinationÂ "/>
    <x v="5"/>
  </r>
  <r>
    <s v="RudderlessÂ "/>
    <x v="8"/>
  </r>
  <r>
    <s v="RudderlessÂ "/>
    <x v="13"/>
  </r>
  <r>
    <s v="RudderlessÂ "/>
    <x v="20"/>
  </r>
  <r>
    <s v="I Served the King of EnglandÂ "/>
    <x v="8"/>
  </r>
  <r>
    <s v="I Served the King of EnglandÂ "/>
    <x v="13"/>
  </r>
  <r>
    <s v="I Served the King of EnglandÂ "/>
    <x v="6"/>
  </r>
  <r>
    <s v="I Served the King of EnglandÂ "/>
    <x v="18"/>
  </r>
  <r>
    <s v="Soul KitchenÂ "/>
    <x v="8"/>
  </r>
  <r>
    <s v="Soul KitchenÂ "/>
    <x v="13"/>
  </r>
  <r>
    <s v="Sling BladeÂ "/>
    <x v="13"/>
  </r>
  <r>
    <s v="HostelÂ "/>
    <x v="17"/>
  </r>
  <r>
    <s v="Tristram Shandy: A Cock and Bull StoryÂ "/>
    <x v="8"/>
  </r>
  <r>
    <s v="Tristram Shandy: A Cock and Bull StoryÂ "/>
    <x v="13"/>
  </r>
  <r>
    <s v="Take ShelterÂ "/>
    <x v="13"/>
  </r>
  <r>
    <s v="Take ShelterÂ "/>
    <x v="5"/>
  </r>
  <r>
    <s v="Lady in WhiteÂ "/>
    <x v="3"/>
  </r>
  <r>
    <s v="Lady in WhiteÂ "/>
    <x v="17"/>
  </r>
  <r>
    <s v="Lady in WhiteÂ "/>
    <x v="11"/>
  </r>
  <r>
    <s v="Lady in WhiteÂ "/>
    <x v="5"/>
  </r>
  <r>
    <s v="The Texas Chainsaw Massacre 2Â "/>
    <x v="8"/>
  </r>
  <r>
    <s v="The Texas Chainsaw Massacre 2Â "/>
    <x v="17"/>
  </r>
  <r>
    <s v="Only God ForgivesÂ "/>
    <x v="16"/>
  </r>
  <r>
    <s v="Only God ForgivesÂ "/>
    <x v="13"/>
  </r>
  <r>
    <s v="The Names of LoveÂ "/>
    <x v="8"/>
  </r>
  <r>
    <s v="The Names of LoveÂ "/>
    <x v="13"/>
  </r>
  <r>
    <s v="The Names of LoveÂ "/>
    <x v="6"/>
  </r>
  <r>
    <s v="Savage GraceÂ "/>
    <x v="13"/>
  </r>
  <r>
    <s v="Police AcademyÂ "/>
    <x v="8"/>
  </r>
  <r>
    <s v="Four Weddings and a FuneralÂ "/>
    <x v="8"/>
  </r>
  <r>
    <s v="Four Weddings and a FuneralÂ "/>
    <x v="13"/>
  </r>
  <r>
    <s v="Four Weddings and a FuneralÂ "/>
    <x v="6"/>
  </r>
  <r>
    <s v="25th HourÂ "/>
    <x v="13"/>
  </r>
  <r>
    <s v="BoundÂ "/>
    <x v="16"/>
  </r>
  <r>
    <s v="BoundÂ "/>
    <x v="13"/>
  </r>
  <r>
    <s v="BoundÂ "/>
    <x v="6"/>
  </r>
  <r>
    <s v="BoundÂ "/>
    <x v="5"/>
  </r>
  <r>
    <s v="Requiem for a DreamÂ "/>
    <x v="13"/>
  </r>
  <r>
    <s v="TangoÂ "/>
    <x v="13"/>
  </r>
  <r>
    <s v="TangoÂ "/>
    <x v="10"/>
  </r>
  <r>
    <s v="Moms' Night OutÂ "/>
    <x v="8"/>
  </r>
  <r>
    <s v="Donnie DarkoÂ "/>
    <x v="13"/>
  </r>
  <r>
    <s v="Donnie DarkoÂ "/>
    <x v="4"/>
  </r>
  <r>
    <s v="Donnie DarkoÂ "/>
    <x v="5"/>
  </r>
  <r>
    <s v="CharacterÂ "/>
    <x v="16"/>
  </r>
  <r>
    <s v="CharacterÂ "/>
    <x v="13"/>
  </r>
  <r>
    <s v="CharacterÂ "/>
    <x v="11"/>
  </r>
  <r>
    <s v="SpunÂ "/>
    <x v="8"/>
  </r>
  <r>
    <s v="SpunÂ "/>
    <x v="16"/>
  </r>
  <r>
    <s v="SpunÂ "/>
    <x v="13"/>
  </r>
  <r>
    <s v="Lady VengeanceÂ "/>
    <x v="16"/>
  </r>
  <r>
    <s v="Lady VengeanceÂ "/>
    <x v="13"/>
  </r>
  <r>
    <s v="Mean MachineÂ "/>
    <x v="8"/>
  </r>
  <r>
    <s v="Mean MachineÂ "/>
    <x v="13"/>
  </r>
  <r>
    <s v="Mean MachineÂ "/>
    <x v="15"/>
  </r>
  <r>
    <s v="ExiledÂ "/>
    <x v="1"/>
  </r>
  <r>
    <s v="ExiledÂ "/>
    <x v="16"/>
  </r>
  <r>
    <s v="ExiledÂ "/>
    <x v="5"/>
  </r>
  <r>
    <s v="After.LifeÂ "/>
    <x v="13"/>
  </r>
  <r>
    <s v="After.LifeÂ "/>
    <x v="17"/>
  </r>
  <r>
    <s v="After.LifeÂ "/>
    <x v="11"/>
  </r>
  <r>
    <s v="After.LifeÂ "/>
    <x v="5"/>
  </r>
  <r>
    <s v="One Flew Over the Cuckoo's NestÂ "/>
    <x v="13"/>
  </r>
  <r>
    <s v="Falcon RisingÂ "/>
    <x v="1"/>
  </r>
  <r>
    <s v="Falcon RisingÂ "/>
    <x v="2"/>
  </r>
  <r>
    <s v="The SweeneyÂ "/>
    <x v="1"/>
  </r>
  <r>
    <s v="The SweeneyÂ "/>
    <x v="16"/>
  </r>
  <r>
    <s v="The SweeneyÂ "/>
    <x v="13"/>
  </r>
  <r>
    <s v="Whale RiderÂ "/>
    <x v="13"/>
  </r>
  <r>
    <s v="Whale RiderÂ "/>
    <x v="9"/>
  </r>
  <r>
    <s v="PaaÂ "/>
    <x v="8"/>
  </r>
  <r>
    <s v="PaaÂ "/>
    <x v="13"/>
  </r>
  <r>
    <s v="Night WatchÂ "/>
    <x v="3"/>
  </r>
  <r>
    <s v="Night WatchÂ "/>
    <x v="5"/>
  </r>
  <r>
    <s v="The Crying GameÂ "/>
    <x v="16"/>
  </r>
  <r>
    <s v="The Crying GameÂ "/>
    <x v="13"/>
  </r>
  <r>
    <s v="The Crying GameÂ "/>
    <x v="6"/>
  </r>
  <r>
    <s v="The Crying GameÂ "/>
    <x v="5"/>
  </r>
  <r>
    <s v="Porky'sÂ "/>
    <x v="8"/>
  </r>
  <r>
    <s v="Survival of the DeadÂ "/>
    <x v="17"/>
  </r>
  <r>
    <s v="Lost in TranslationÂ "/>
    <x v="13"/>
  </r>
  <r>
    <s v="Annie HallÂ "/>
    <x v="8"/>
  </r>
  <r>
    <s v="Annie HallÂ "/>
    <x v="6"/>
  </r>
  <r>
    <s v="The Greatest Show on EarthÂ "/>
    <x v="13"/>
  </r>
  <r>
    <s v="The Greatest Show on EarthÂ "/>
    <x v="9"/>
  </r>
  <r>
    <s v="The Greatest Show on EarthÂ "/>
    <x v="6"/>
  </r>
  <r>
    <s v="Monster's BallÂ "/>
    <x v="13"/>
  </r>
  <r>
    <s v="Monster's BallÂ "/>
    <x v="6"/>
  </r>
  <r>
    <s v="MaggieÂ "/>
    <x v="13"/>
  </r>
  <r>
    <s v="MaggieÂ "/>
    <x v="17"/>
  </r>
  <r>
    <s v="Leaving Las VegasÂ "/>
    <x v="13"/>
  </r>
  <r>
    <s v="Leaving Las VegasÂ "/>
    <x v="6"/>
  </r>
  <r>
    <s v="The Boy Next DoorÂ "/>
    <x v="11"/>
  </r>
  <r>
    <s v="The Boy Next DoorÂ "/>
    <x v="5"/>
  </r>
  <r>
    <s v="The Kids Are All RightÂ "/>
    <x v="8"/>
  </r>
  <r>
    <s v="The Kids Are All RightÂ "/>
    <x v="13"/>
  </r>
  <r>
    <s v="They LiveÂ "/>
    <x v="17"/>
  </r>
  <r>
    <s v="They LiveÂ "/>
    <x v="4"/>
  </r>
  <r>
    <s v="They LiveÂ "/>
    <x v="5"/>
  </r>
  <r>
    <s v="The Last Exorcism Part IIÂ "/>
    <x v="13"/>
  </r>
  <r>
    <s v="The Last Exorcism Part IIÂ "/>
    <x v="17"/>
  </r>
  <r>
    <s v="The Last Exorcism Part IIÂ "/>
    <x v="5"/>
  </r>
  <r>
    <s v="BoyhoodÂ "/>
    <x v="13"/>
  </r>
  <r>
    <s v="ScoopÂ "/>
    <x v="8"/>
  </r>
  <r>
    <s v="ScoopÂ "/>
    <x v="16"/>
  </r>
  <r>
    <s v="ScoopÂ "/>
    <x v="11"/>
  </r>
  <r>
    <s v="The WashÂ "/>
    <x v="8"/>
  </r>
  <r>
    <s v="3 StrikesÂ "/>
    <x v="8"/>
  </r>
  <r>
    <s v="The CoolerÂ "/>
    <x v="16"/>
  </r>
  <r>
    <s v="The CoolerÂ "/>
    <x v="13"/>
  </r>
  <r>
    <s v="The CoolerÂ "/>
    <x v="3"/>
  </r>
  <r>
    <s v="The CoolerÂ "/>
    <x v="6"/>
  </r>
  <r>
    <s v="The Night ListenerÂ "/>
    <x v="16"/>
  </r>
  <r>
    <s v="The Night ListenerÂ "/>
    <x v="11"/>
  </r>
  <r>
    <s v="The Night ListenerÂ "/>
    <x v="5"/>
  </r>
  <r>
    <s v="The OrphanageÂ "/>
    <x v="13"/>
  </r>
  <r>
    <s v="The OrphanageÂ "/>
    <x v="11"/>
  </r>
  <r>
    <s v="The OrphanageÂ "/>
    <x v="5"/>
  </r>
  <r>
    <s v="A Haunted House 2Â "/>
    <x v="8"/>
  </r>
  <r>
    <s v="A Haunted House 2Â "/>
    <x v="3"/>
  </r>
  <r>
    <s v="The Rules of AttractionÂ "/>
    <x v="8"/>
  </r>
  <r>
    <s v="The Rules of AttractionÂ "/>
    <x v="13"/>
  </r>
  <r>
    <s v="The Rules of AttractionÂ "/>
    <x v="6"/>
  </r>
  <r>
    <s v="Four RoomsÂ "/>
    <x v="8"/>
  </r>
  <r>
    <s v="Four RoomsÂ "/>
    <x v="3"/>
  </r>
  <r>
    <s v="SecretaryÂ "/>
    <x v="8"/>
  </r>
  <r>
    <s v="SecretaryÂ "/>
    <x v="13"/>
  </r>
  <r>
    <s v="SecretaryÂ "/>
    <x v="6"/>
  </r>
  <r>
    <s v="The Real CancunÂ "/>
    <x v="21"/>
  </r>
  <r>
    <s v="Talk RadioÂ "/>
    <x v="13"/>
  </r>
  <r>
    <s v="Waiting for GuffmanÂ "/>
    <x v="8"/>
  </r>
  <r>
    <s v="Love StinksÂ "/>
    <x v="8"/>
  </r>
  <r>
    <s v="You Kill MeÂ "/>
    <x v="8"/>
  </r>
  <r>
    <s v="You Kill MeÂ "/>
    <x v="16"/>
  </r>
  <r>
    <s v="You Kill MeÂ "/>
    <x v="6"/>
  </r>
  <r>
    <s v="You Kill MeÂ "/>
    <x v="5"/>
  </r>
  <r>
    <s v="ThumbsuckerÂ "/>
    <x v="8"/>
  </r>
  <r>
    <s v="ThumbsuckerÂ "/>
    <x v="13"/>
  </r>
  <r>
    <s v="MirrormaskÂ "/>
    <x v="2"/>
  </r>
  <r>
    <s v="MirrormaskÂ "/>
    <x v="3"/>
  </r>
  <r>
    <s v="SamsaraÂ "/>
    <x v="21"/>
  </r>
  <r>
    <s v="SamsaraÂ "/>
    <x v="20"/>
  </r>
  <r>
    <s v="The BarbariansÂ "/>
    <x v="2"/>
  </r>
  <r>
    <s v="The BarbariansÂ "/>
    <x v="3"/>
  </r>
  <r>
    <s v="Poolhall JunkiesÂ "/>
    <x v="13"/>
  </r>
  <r>
    <s v="Poolhall JunkiesÂ "/>
    <x v="5"/>
  </r>
  <r>
    <s v="The Loss of Sexual InnocenceÂ "/>
    <x v="13"/>
  </r>
  <r>
    <s v="JoeÂ "/>
    <x v="13"/>
  </r>
  <r>
    <s v="Shooting FishÂ "/>
    <x v="8"/>
  </r>
  <r>
    <s v="Shooting FishÂ "/>
    <x v="16"/>
  </r>
  <r>
    <s v="Shooting FishÂ "/>
    <x v="6"/>
  </r>
  <r>
    <s v="PrisonÂ "/>
    <x v="16"/>
  </r>
  <r>
    <s v="PrisonÂ "/>
    <x v="13"/>
  </r>
  <r>
    <s v="PrisonÂ "/>
    <x v="17"/>
  </r>
  <r>
    <s v="PrisonÂ "/>
    <x v="5"/>
  </r>
  <r>
    <s v="Psycho Beach PartyÂ "/>
    <x v="8"/>
  </r>
  <r>
    <s v="Psycho Beach PartyÂ "/>
    <x v="17"/>
  </r>
  <r>
    <s v="Psycho Beach PartyÂ "/>
    <x v="11"/>
  </r>
  <r>
    <s v="The Big TeaseÂ "/>
    <x v="8"/>
  </r>
  <r>
    <s v="Buen DÃ­a, RamÃ³nÂ "/>
    <x v="13"/>
  </r>
  <r>
    <s v="TrustÂ "/>
    <x v="16"/>
  </r>
  <r>
    <s v="TrustÂ "/>
    <x v="13"/>
  </r>
  <r>
    <s v="TrustÂ "/>
    <x v="5"/>
  </r>
  <r>
    <s v="An Everlasting PieceÂ "/>
    <x v="8"/>
  </r>
  <r>
    <s v="Among GiantsÂ "/>
    <x v="8"/>
  </r>
  <r>
    <s v="Among GiantsÂ "/>
    <x v="6"/>
  </r>
  <r>
    <s v="AdoreÂ "/>
    <x v="13"/>
  </r>
  <r>
    <s v="AdoreÂ "/>
    <x v="6"/>
  </r>
  <r>
    <s v="Mondays in the SunÂ "/>
    <x v="8"/>
  </r>
  <r>
    <s v="Mondays in the SunÂ "/>
    <x v="13"/>
  </r>
  <r>
    <s v="Stake LandÂ "/>
    <x v="13"/>
  </r>
  <r>
    <s v="Stake LandÂ "/>
    <x v="17"/>
  </r>
  <r>
    <s v="Stake LandÂ "/>
    <x v="4"/>
  </r>
  <r>
    <s v="The Last Time I Committed SuicideÂ "/>
    <x v="19"/>
  </r>
  <r>
    <s v="The Last Time I Committed SuicideÂ "/>
    <x v="13"/>
  </r>
  <r>
    <s v="Futuro BeachÂ "/>
    <x v="13"/>
  </r>
  <r>
    <s v="InescapableÂ "/>
    <x v="13"/>
  </r>
  <r>
    <s v="InescapableÂ "/>
    <x v="11"/>
  </r>
  <r>
    <s v="InescapableÂ "/>
    <x v="6"/>
  </r>
  <r>
    <s v="InescapableÂ "/>
    <x v="5"/>
  </r>
  <r>
    <s v="Gone with the WindÂ "/>
    <x v="13"/>
  </r>
  <r>
    <s v="Gone with the WindÂ "/>
    <x v="14"/>
  </r>
  <r>
    <s v="Gone with the WindÂ "/>
    <x v="6"/>
  </r>
  <r>
    <s v="Gone with the WindÂ "/>
    <x v="18"/>
  </r>
  <r>
    <s v="Desert DancerÂ "/>
    <x v="19"/>
  </r>
  <r>
    <s v="Desert DancerÂ "/>
    <x v="13"/>
  </r>
  <r>
    <s v="Major DundeeÂ "/>
    <x v="2"/>
  </r>
  <r>
    <s v="Major DundeeÂ "/>
    <x v="18"/>
  </r>
  <r>
    <s v="Major DundeeÂ "/>
    <x v="12"/>
  </r>
  <r>
    <s v="Annie Get Your GunÂ "/>
    <x v="19"/>
  </r>
  <r>
    <s v="Annie Get Your GunÂ "/>
    <x v="8"/>
  </r>
  <r>
    <s v="Annie Get Your GunÂ "/>
    <x v="10"/>
  </r>
  <r>
    <s v="Annie Get Your GunÂ "/>
    <x v="6"/>
  </r>
  <r>
    <s v="Annie Get Your GunÂ "/>
    <x v="12"/>
  </r>
  <r>
    <s v="DefendorÂ "/>
    <x v="8"/>
  </r>
  <r>
    <s v="DefendorÂ "/>
    <x v="16"/>
  </r>
  <r>
    <s v="DefendorÂ "/>
    <x v="13"/>
  </r>
  <r>
    <s v="The PirateÂ "/>
    <x v="2"/>
  </r>
  <r>
    <s v="The PirateÂ "/>
    <x v="8"/>
  </r>
  <r>
    <s v="The PirateÂ "/>
    <x v="10"/>
  </r>
  <r>
    <s v="The PirateÂ "/>
    <x v="6"/>
  </r>
  <r>
    <s v="The Good HeartÂ "/>
    <x v="13"/>
  </r>
  <r>
    <s v="The History BoysÂ "/>
    <x v="8"/>
  </r>
  <r>
    <s v="The History BoysÂ "/>
    <x v="13"/>
  </r>
  <r>
    <s v="The Full MontyÂ "/>
    <x v="8"/>
  </r>
  <r>
    <s v="The Full MontyÂ "/>
    <x v="13"/>
  </r>
  <r>
    <s v="The Full MontyÂ "/>
    <x v="20"/>
  </r>
  <r>
    <s v="Airplane!Â "/>
    <x v="8"/>
  </r>
  <r>
    <s v="FridayÂ "/>
    <x v="8"/>
  </r>
  <r>
    <s v="FridayÂ "/>
    <x v="13"/>
  </r>
  <r>
    <s v="Menace II SocietyÂ "/>
    <x v="16"/>
  </r>
  <r>
    <s v="Menace II SocietyÂ "/>
    <x v="13"/>
  </r>
  <r>
    <s v="Menace II SocietyÂ "/>
    <x v="5"/>
  </r>
  <r>
    <s v="Creepshow 2Â "/>
    <x v="8"/>
  </r>
  <r>
    <s v="Creepshow 2Â "/>
    <x v="3"/>
  </r>
  <r>
    <s v="Creepshow 2Â "/>
    <x v="17"/>
  </r>
  <r>
    <s v="Creepshow 2Â "/>
    <x v="5"/>
  </r>
  <r>
    <s v="The WitchÂ "/>
    <x v="17"/>
  </r>
  <r>
    <s v="The WitchÂ "/>
    <x v="11"/>
  </r>
  <r>
    <s v="I Got the Hook UpÂ "/>
    <x v="8"/>
  </r>
  <r>
    <s v="She's the OneÂ "/>
    <x v="8"/>
  </r>
  <r>
    <s v="She's the OneÂ "/>
    <x v="13"/>
  </r>
  <r>
    <s v="She's the OneÂ "/>
    <x v="6"/>
  </r>
  <r>
    <s v="Gods and MonstersÂ "/>
    <x v="19"/>
  </r>
  <r>
    <s v="Gods and MonstersÂ "/>
    <x v="13"/>
  </r>
  <r>
    <s v="The Secret in Their EyesÂ "/>
    <x v="13"/>
  </r>
  <r>
    <s v="The Secret in Their EyesÂ "/>
    <x v="11"/>
  </r>
  <r>
    <s v="The Secret in Their EyesÂ "/>
    <x v="5"/>
  </r>
  <r>
    <s v="Evil Dead IIÂ "/>
    <x v="8"/>
  </r>
  <r>
    <s v="Evil Dead IIÂ "/>
    <x v="3"/>
  </r>
  <r>
    <s v="Evil Dead IIÂ "/>
    <x v="17"/>
  </r>
  <r>
    <s v="Evil Dead IIÂ "/>
    <x v="5"/>
  </r>
  <r>
    <s v="Pootie TangÂ "/>
    <x v="1"/>
  </r>
  <r>
    <s v="Pootie TangÂ "/>
    <x v="2"/>
  </r>
  <r>
    <s v="Pootie TangÂ "/>
    <x v="8"/>
  </r>
  <r>
    <s v="Pootie TangÂ "/>
    <x v="10"/>
  </r>
  <r>
    <s v="La otra conquistaÂ "/>
    <x v="13"/>
  </r>
  <r>
    <s v="La otra conquistaÂ "/>
    <x v="14"/>
  </r>
  <r>
    <s v="TrollhunterÂ "/>
    <x v="8"/>
  </r>
  <r>
    <s v="TrollhunterÂ "/>
    <x v="13"/>
  </r>
  <r>
    <s v="TrollhunterÂ "/>
    <x v="3"/>
  </r>
  <r>
    <s v="TrollhunterÂ "/>
    <x v="17"/>
  </r>
  <r>
    <s v="Ira &amp; AbbyÂ "/>
    <x v="8"/>
  </r>
  <r>
    <s v="Ira &amp; AbbyÂ "/>
    <x v="6"/>
  </r>
  <r>
    <s v="Winter PassingÂ "/>
    <x v="8"/>
  </r>
  <r>
    <s v="Winter PassingÂ "/>
    <x v="13"/>
  </r>
  <r>
    <s v="D.E.B.S.Â "/>
    <x v="1"/>
  </r>
  <r>
    <s v="D.E.B.S.Â "/>
    <x v="8"/>
  </r>
  <r>
    <s v="D.E.B.S.Â "/>
    <x v="6"/>
  </r>
  <r>
    <s v="The Masked SaintÂ "/>
    <x v="1"/>
  </r>
  <r>
    <s v="The Masked SaintÂ "/>
    <x v="19"/>
  </r>
  <r>
    <s v="The Masked SaintÂ "/>
    <x v="16"/>
  </r>
  <r>
    <s v="The Masked SaintÂ "/>
    <x v="13"/>
  </r>
  <r>
    <s v="The Masked SaintÂ "/>
    <x v="9"/>
  </r>
  <r>
    <s v="The Masked SaintÂ "/>
    <x v="3"/>
  </r>
  <r>
    <s v="Time to ChooseÂ "/>
    <x v="21"/>
  </r>
  <r>
    <s v="March of the PenguinsÂ "/>
    <x v="21"/>
  </r>
  <r>
    <s v="Margin CallÂ "/>
    <x v="19"/>
  </r>
  <r>
    <s v="Margin CallÂ "/>
    <x v="13"/>
  </r>
  <r>
    <s v="Margin CallÂ "/>
    <x v="5"/>
  </r>
  <r>
    <s v="ChokeÂ "/>
    <x v="8"/>
  </r>
  <r>
    <s v="ChokeÂ "/>
    <x v="13"/>
  </r>
  <r>
    <s v="WhiplashÂ "/>
    <x v="13"/>
  </r>
  <r>
    <s v="WhiplashÂ "/>
    <x v="20"/>
  </r>
  <r>
    <s v="City of GodÂ "/>
    <x v="16"/>
  </r>
  <r>
    <s v="City of GodÂ "/>
    <x v="13"/>
  </r>
  <r>
    <s v="Human TrafficÂ "/>
    <x v="8"/>
  </r>
  <r>
    <s v="Human TrafficÂ "/>
    <x v="20"/>
  </r>
  <r>
    <s v="The HuntÂ "/>
    <x v="13"/>
  </r>
  <r>
    <s v="BellaÂ "/>
    <x v="13"/>
  </r>
  <r>
    <s v="BellaÂ "/>
    <x v="6"/>
  </r>
  <r>
    <s v="Dreaming of Joseph LeesÂ "/>
    <x v="13"/>
  </r>
  <r>
    <s v="Dreaming of Joseph LeesÂ "/>
    <x v="6"/>
  </r>
  <r>
    <s v="Maria Full of GraceÂ "/>
    <x v="16"/>
  </r>
  <r>
    <s v="Maria Full of GraceÂ "/>
    <x v="13"/>
  </r>
  <r>
    <s v="BeginnersÂ "/>
    <x v="8"/>
  </r>
  <r>
    <s v="BeginnersÂ "/>
    <x v="13"/>
  </r>
  <r>
    <s v="BeginnersÂ "/>
    <x v="6"/>
  </r>
  <r>
    <s v="Animal HouseÂ "/>
    <x v="8"/>
  </r>
  <r>
    <s v="GoldfingerÂ "/>
    <x v="1"/>
  </r>
  <r>
    <s v="GoldfingerÂ "/>
    <x v="2"/>
  </r>
  <r>
    <s v="GoldfingerÂ "/>
    <x v="5"/>
  </r>
  <r>
    <s v="TrainspottingÂ "/>
    <x v="13"/>
  </r>
  <r>
    <s v="The Original Kings of ComedyÂ "/>
    <x v="8"/>
  </r>
  <r>
    <s v="The Original Kings of ComedyÂ "/>
    <x v="21"/>
  </r>
  <r>
    <s v="Paranormal Activity 2Â "/>
    <x v="17"/>
  </r>
  <r>
    <s v="Waking Ned DevineÂ "/>
    <x v="8"/>
  </r>
  <r>
    <s v="Bowling for ColumbineÂ "/>
    <x v="16"/>
  </r>
  <r>
    <s v="Bowling for ColumbineÂ "/>
    <x v="21"/>
  </r>
  <r>
    <s v="Bowling for ColumbineÂ "/>
    <x v="13"/>
  </r>
  <r>
    <s v="A Nightmare on Elm Street 2: Freddy's RevengeÂ "/>
    <x v="3"/>
  </r>
  <r>
    <s v="A Nightmare on Elm Street 2: Freddy's RevengeÂ "/>
    <x v="17"/>
  </r>
  <r>
    <s v="A Room with a ViewÂ "/>
    <x v="13"/>
  </r>
  <r>
    <s v="A Room with a ViewÂ "/>
    <x v="6"/>
  </r>
  <r>
    <s v="The PurgeÂ "/>
    <x v="17"/>
  </r>
  <r>
    <s v="The PurgeÂ "/>
    <x v="4"/>
  </r>
  <r>
    <s v="The PurgeÂ "/>
    <x v="5"/>
  </r>
  <r>
    <s v="SinisterÂ "/>
    <x v="17"/>
  </r>
  <r>
    <s v="SinisterÂ "/>
    <x v="11"/>
  </r>
  <r>
    <s v="Martin Lawrence Live: RunteldatÂ "/>
    <x v="19"/>
  </r>
  <r>
    <s v="Martin Lawrence Live: RunteldatÂ "/>
    <x v="8"/>
  </r>
  <r>
    <s v="Martin Lawrence Live: RunteldatÂ "/>
    <x v="21"/>
  </r>
  <r>
    <s v="Air BudÂ "/>
    <x v="8"/>
  </r>
  <r>
    <s v="Air BudÂ "/>
    <x v="13"/>
  </r>
  <r>
    <s v="Air BudÂ "/>
    <x v="9"/>
  </r>
  <r>
    <s v="Air BudÂ "/>
    <x v="15"/>
  </r>
  <r>
    <s v="Jason Lives: Friday the 13th Part VIÂ "/>
    <x v="17"/>
  </r>
  <r>
    <s v="Jason Lives: Friday the 13th Part VIÂ "/>
    <x v="5"/>
  </r>
  <r>
    <s v="The Bridge on the River KwaiÂ "/>
    <x v="2"/>
  </r>
  <r>
    <s v="The Bridge on the River KwaiÂ "/>
    <x v="13"/>
  </r>
  <r>
    <s v="The Bridge on the River KwaiÂ "/>
    <x v="18"/>
  </r>
  <r>
    <s v="Spaced InvadersÂ "/>
    <x v="2"/>
  </r>
  <r>
    <s v="Spaced InvadersÂ "/>
    <x v="8"/>
  </r>
  <r>
    <s v="Spaced InvadersÂ "/>
    <x v="4"/>
  </r>
  <r>
    <s v="Jason Goes to Hell: The Final FridayÂ "/>
    <x v="3"/>
  </r>
  <r>
    <s v="Jason Goes to Hell: The Final FridayÂ "/>
    <x v="17"/>
  </r>
  <r>
    <s v="Jason Goes to Hell: The Final FridayÂ "/>
    <x v="5"/>
  </r>
  <r>
    <s v="Dave Chappelle's Block PartyÂ "/>
    <x v="8"/>
  </r>
  <r>
    <s v="Dave Chappelle's Block PartyÂ "/>
    <x v="21"/>
  </r>
  <r>
    <s v="Dave Chappelle's Block PartyÂ "/>
    <x v="20"/>
  </r>
  <r>
    <s v="Next Day AirÂ "/>
    <x v="1"/>
  </r>
  <r>
    <s v="Next Day AirÂ "/>
    <x v="8"/>
  </r>
  <r>
    <s v="Next Day AirÂ "/>
    <x v="16"/>
  </r>
  <r>
    <s v="Phat GirlzÂ "/>
    <x v="8"/>
  </r>
  <r>
    <s v="Before MidnightÂ "/>
    <x v="13"/>
  </r>
  <r>
    <s v="Before MidnightÂ "/>
    <x v="6"/>
  </r>
  <r>
    <s v="Teen Wolf TooÂ "/>
    <x v="8"/>
  </r>
  <r>
    <s v="Teen Wolf TooÂ "/>
    <x v="3"/>
  </r>
  <r>
    <s v="Phantasm IIÂ "/>
    <x v="1"/>
  </r>
  <r>
    <s v="Phantasm IIÂ "/>
    <x v="3"/>
  </r>
  <r>
    <s v="Phantasm IIÂ "/>
    <x v="17"/>
  </r>
  <r>
    <s v="Phantasm IIÂ "/>
    <x v="4"/>
  </r>
  <r>
    <s v="Phantasm IIÂ "/>
    <x v="5"/>
  </r>
  <r>
    <s v="Real Women Have CurvesÂ "/>
    <x v="8"/>
  </r>
  <r>
    <s v="Real Women Have CurvesÂ "/>
    <x v="13"/>
  </r>
  <r>
    <s v="East Is EastÂ "/>
    <x v="8"/>
  </r>
  <r>
    <s v="East Is EastÂ "/>
    <x v="13"/>
  </r>
  <r>
    <s v="WhippedÂ "/>
    <x v="8"/>
  </r>
  <r>
    <s v="WhippedÂ "/>
    <x v="6"/>
  </r>
  <r>
    <s v="Kama Sutra: A Tale of LoveÂ "/>
    <x v="16"/>
  </r>
  <r>
    <s v="Kama Sutra: A Tale of LoveÂ "/>
    <x v="13"/>
  </r>
  <r>
    <s v="Kama Sutra: A Tale of LoveÂ "/>
    <x v="14"/>
  </r>
  <r>
    <s v="Kama Sutra: A Tale of LoveÂ "/>
    <x v="6"/>
  </r>
  <r>
    <s v="Warlock: The ArmageddonÂ "/>
    <x v="3"/>
  </r>
  <r>
    <s v="Warlock: The ArmageddonÂ "/>
    <x v="17"/>
  </r>
  <r>
    <s v="8 Heads in a Duffel BagÂ "/>
    <x v="8"/>
  </r>
  <r>
    <s v="8 Heads in a Duffel BagÂ "/>
    <x v="16"/>
  </r>
  <r>
    <s v="Thirteen Conversations About One ThingÂ "/>
    <x v="13"/>
  </r>
  <r>
    <s v="JawbreakerÂ "/>
    <x v="8"/>
  </r>
  <r>
    <s v="JawbreakerÂ "/>
    <x v="16"/>
  </r>
  <r>
    <s v="JawbreakerÂ "/>
    <x v="5"/>
  </r>
  <r>
    <s v="BasquiatÂ "/>
    <x v="19"/>
  </r>
  <r>
    <s v="BasquiatÂ "/>
    <x v="13"/>
  </r>
  <r>
    <s v="TsotsiÂ "/>
    <x v="16"/>
  </r>
  <r>
    <s v="TsotsiÂ "/>
    <x v="13"/>
  </r>
  <r>
    <s v="HappinessÂ "/>
    <x v="8"/>
  </r>
  <r>
    <s v="HappinessÂ "/>
    <x v="13"/>
  </r>
  <r>
    <s v="DysFunktional FamilyÂ "/>
    <x v="8"/>
  </r>
  <r>
    <s v="DysFunktional FamilyÂ "/>
    <x v="21"/>
  </r>
  <r>
    <s v="TuskÂ "/>
    <x v="8"/>
  </r>
  <r>
    <s v="TuskÂ "/>
    <x v="13"/>
  </r>
  <r>
    <s v="TuskÂ "/>
    <x v="17"/>
  </r>
  <r>
    <s v="OldboyÂ "/>
    <x v="13"/>
  </r>
  <r>
    <s v="OldboyÂ "/>
    <x v="11"/>
  </r>
  <r>
    <s v="OldboyÂ "/>
    <x v="5"/>
  </r>
  <r>
    <s v="Letters to GodÂ "/>
    <x v="13"/>
  </r>
  <r>
    <s v="Letters to GodÂ "/>
    <x v="9"/>
  </r>
  <r>
    <s v="Hobo with a ShotgunÂ "/>
    <x v="1"/>
  </r>
  <r>
    <s v="Hobo with a ShotgunÂ "/>
    <x v="8"/>
  </r>
  <r>
    <s v="Hobo with a ShotgunÂ "/>
    <x v="5"/>
  </r>
  <r>
    <s v="CompadresÂ "/>
    <x v="1"/>
  </r>
  <r>
    <s v="CompadresÂ "/>
    <x v="8"/>
  </r>
  <r>
    <s v="BacheloretteÂ "/>
    <x v="8"/>
  </r>
  <r>
    <s v="BacheloretteÂ "/>
    <x v="6"/>
  </r>
  <r>
    <s v="Tim and Eric's Billion Dollar MovieÂ "/>
    <x v="8"/>
  </r>
  <r>
    <s v="Summer StormÂ "/>
    <x v="8"/>
  </r>
  <r>
    <s v="Summer StormÂ "/>
    <x v="13"/>
  </r>
  <r>
    <s v="Summer StormÂ "/>
    <x v="6"/>
  </r>
  <r>
    <s v="Summer StormÂ "/>
    <x v="15"/>
  </r>
  <r>
    <s v="Fort McCoyÂ "/>
    <x v="13"/>
  </r>
  <r>
    <s v="Fort McCoyÂ "/>
    <x v="14"/>
  </r>
  <r>
    <s v="Fort McCoyÂ "/>
    <x v="18"/>
  </r>
  <r>
    <s v="Chain LetterÂ "/>
    <x v="17"/>
  </r>
  <r>
    <s v="Chain LetterÂ "/>
    <x v="5"/>
  </r>
  <r>
    <s v="Just LookingÂ "/>
    <x v="8"/>
  </r>
  <r>
    <s v="Just LookingÂ "/>
    <x v="13"/>
  </r>
  <r>
    <s v="The DivideÂ "/>
    <x v="13"/>
  </r>
  <r>
    <s v="The DivideÂ "/>
    <x v="4"/>
  </r>
  <r>
    <s v="The DivideÂ "/>
    <x v="5"/>
  </r>
  <r>
    <s v="Tanner HallÂ "/>
    <x v="13"/>
  </r>
  <r>
    <s v="Central StationÂ "/>
    <x v="13"/>
  </r>
  <r>
    <s v="Boynton Beach ClubÂ "/>
    <x v="8"/>
  </r>
  <r>
    <s v="Boynton Beach ClubÂ "/>
    <x v="6"/>
  </r>
  <r>
    <s v="FreakonomicsÂ "/>
    <x v="21"/>
  </r>
  <r>
    <s v="High TensionÂ "/>
    <x v="17"/>
  </r>
  <r>
    <s v="Hustle &amp; FlowÂ "/>
    <x v="16"/>
  </r>
  <r>
    <s v="Hustle &amp; FlowÂ "/>
    <x v="13"/>
  </r>
  <r>
    <s v="Hustle &amp; FlowÂ "/>
    <x v="20"/>
  </r>
  <r>
    <s v="Some Like It HotÂ "/>
    <x v="8"/>
  </r>
  <r>
    <s v="Some Like It HotÂ "/>
    <x v="20"/>
  </r>
  <r>
    <s v="Some Like It HotÂ "/>
    <x v="6"/>
  </r>
  <r>
    <s v="Friday the 13th Part VII: The New BloodÂ "/>
    <x v="17"/>
  </r>
  <r>
    <s v="The Wizard of OzÂ "/>
    <x v="2"/>
  </r>
  <r>
    <s v="The Wizard of OzÂ "/>
    <x v="9"/>
  </r>
  <r>
    <s v="The Wizard of OzÂ "/>
    <x v="3"/>
  </r>
  <r>
    <s v="The Wizard of OzÂ "/>
    <x v="10"/>
  </r>
  <r>
    <s v="Young FrankensteinÂ "/>
    <x v="8"/>
  </r>
  <r>
    <s v="Diary of the DeadÂ "/>
    <x v="17"/>
  </r>
  <r>
    <s v="Ulee's GoldÂ "/>
    <x v="13"/>
  </r>
  <r>
    <s v="Blazing SaddlesÂ "/>
    <x v="8"/>
  </r>
  <r>
    <s v="Blazing SaddlesÂ "/>
    <x v="12"/>
  </r>
  <r>
    <s v="Friday the 13th: The Final ChapterÂ "/>
    <x v="17"/>
  </r>
  <r>
    <s v="Friday the 13th: The Final ChapterÂ "/>
    <x v="5"/>
  </r>
  <r>
    <s v="MauriceÂ "/>
    <x v="13"/>
  </r>
  <r>
    <s v="MauriceÂ "/>
    <x v="6"/>
  </r>
  <r>
    <s v="Beer LeagueÂ "/>
    <x v="8"/>
  </r>
  <r>
    <s v="Beer LeagueÂ "/>
    <x v="15"/>
  </r>
  <r>
    <s v="TimecrimesÂ "/>
    <x v="17"/>
  </r>
  <r>
    <s v="TimecrimesÂ "/>
    <x v="11"/>
  </r>
  <r>
    <s v="TimecrimesÂ "/>
    <x v="4"/>
  </r>
  <r>
    <s v="TimecrimesÂ "/>
    <x v="5"/>
  </r>
  <r>
    <s v="A Haunted HouseÂ "/>
    <x v="8"/>
  </r>
  <r>
    <s v="A Haunted HouseÂ "/>
    <x v="3"/>
  </r>
  <r>
    <s v="2016: Obama's AmericaÂ "/>
    <x v="21"/>
  </r>
  <r>
    <s v="That Thing You Do!Â "/>
    <x v="8"/>
  </r>
  <r>
    <s v="That Thing You Do!Â "/>
    <x v="13"/>
  </r>
  <r>
    <s v="That Thing You Do!Â "/>
    <x v="20"/>
  </r>
  <r>
    <s v="Halloween III: Season of the WitchÂ "/>
    <x v="17"/>
  </r>
  <r>
    <s v="Halloween III: Season of the WitchÂ "/>
    <x v="11"/>
  </r>
  <r>
    <s v="Halloween III: Season of the WitchÂ "/>
    <x v="4"/>
  </r>
  <r>
    <s v="Kevin Hart: Let Me ExplainÂ "/>
    <x v="8"/>
  </r>
  <r>
    <s v="Kevin Hart: Let Me ExplainÂ "/>
    <x v="21"/>
  </r>
  <r>
    <s v="My Own Private IdahoÂ "/>
    <x v="13"/>
  </r>
  <r>
    <s v="Garden StateÂ "/>
    <x v="8"/>
  </r>
  <r>
    <s v="Garden StateÂ "/>
    <x v="13"/>
  </r>
  <r>
    <s v="Garden StateÂ "/>
    <x v="6"/>
  </r>
  <r>
    <s v="Before SunriseÂ "/>
    <x v="13"/>
  </r>
  <r>
    <s v="Before SunriseÂ "/>
    <x v="6"/>
  </r>
  <r>
    <s v="Jesus' SonÂ "/>
    <x v="13"/>
  </r>
  <r>
    <s v="Robot &amp; FrankÂ "/>
    <x v="8"/>
  </r>
  <r>
    <s v="Robot &amp; FrankÂ "/>
    <x v="16"/>
  </r>
  <r>
    <s v="Robot &amp; FrankÂ "/>
    <x v="13"/>
  </r>
  <r>
    <s v="Robot &amp; FrankÂ "/>
    <x v="4"/>
  </r>
  <r>
    <s v="My Life Without MeÂ "/>
    <x v="13"/>
  </r>
  <r>
    <s v="My Life Without MeÂ "/>
    <x v="6"/>
  </r>
  <r>
    <s v="The Spectacular NowÂ "/>
    <x v="8"/>
  </r>
  <r>
    <s v="The Spectacular NowÂ "/>
    <x v="13"/>
  </r>
  <r>
    <s v="The Spectacular NowÂ "/>
    <x v="6"/>
  </r>
  <r>
    <s v="Marilyn Hotchkiss' Ballroom Dancing and Charm SchoolÂ "/>
    <x v="8"/>
  </r>
  <r>
    <s v="Marilyn Hotchkiss' Ballroom Dancing and Charm SchoolÂ "/>
    <x v="9"/>
  </r>
  <r>
    <s v="Marilyn Hotchkiss' Ballroom Dancing and Charm SchoolÂ "/>
    <x v="10"/>
  </r>
  <r>
    <s v="Marilyn Hotchkiss' Ballroom Dancing and Charm SchoolÂ "/>
    <x v="6"/>
  </r>
  <r>
    <s v="Marilyn Hotchkiss' Ballroom Dancing and Charm SchoolÂ "/>
    <x v="22"/>
  </r>
  <r>
    <s v="ReligulousÂ "/>
    <x v="8"/>
  </r>
  <r>
    <s v="ReligulousÂ "/>
    <x v="21"/>
  </r>
  <r>
    <s v="ReligulousÂ "/>
    <x v="18"/>
  </r>
  <r>
    <s v="FuelÂ "/>
    <x v="21"/>
  </r>
  <r>
    <s v="Valley of the Heart's DelightÂ "/>
    <x v="13"/>
  </r>
  <r>
    <s v="Eye of the DolphinÂ "/>
    <x v="8"/>
  </r>
  <r>
    <s v="Eye of the DolphinÂ "/>
    <x v="13"/>
  </r>
  <r>
    <s v="Eye of the DolphinÂ "/>
    <x v="9"/>
  </r>
  <r>
    <s v="8: The Mormon PropositionÂ "/>
    <x v="21"/>
  </r>
  <r>
    <s v="The Other End of the LineÂ "/>
    <x v="8"/>
  </r>
  <r>
    <s v="The Other End of the LineÂ "/>
    <x v="13"/>
  </r>
  <r>
    <s v="The Other End of the LineÂ "/>
    <x v="6"/>
  </r>
  <r>
    <s v="AnatomyÂ "/>
    <x v="17"/>
  </r>
  <r>
    <s v="AnatomyÂ "/>
    <x v="5"/>
  </r>
  <r>
    <s v="Sleep DealerÂ "/>
    <x v="13"/>
  </r>
  <r>
    <s v="Sleep DealerÂ "/>
    <x v="6"/>
  </r>
  <r>
    <s v="Sleep DealerÂ "/>
    <x v="4"/>
  </r>
  <r>
    <s v="Sleep DealerÂ "/>
    <x v="5"/>
  </r>
  <r>
    <s v="SuperÂ "/>
    <x v="8"/>
  </r>
  <r>
    <s v="SuperÂ "/>
    <x v="16"/>
  </r>
  <r>
    <s v="SuperÂ "/>
    <x v="13"/>
  </r>
  <r>
    <s v="Get on the BusÂ "/>
    <x v="13"/>
  </r>
  <r>
    <s v="Get on the BusÂ "/>
    <x v="14"/>
  </r>
  <r>
    <s v="Thr3eÂ "/>
    <x v="13"/>
  </r>
  <r>
    <s v="Thr3eÂ "/>
    <x v="17"/>
  </r>
  <r>
    <s v="Thr3eÂ "/>
    <x v="11"/>
  </r>
  <r>
    <s v="Thr3eÂ "/>
    <x v="5"/>
  </r>
  <r>
    <s v="This Is EnglandÂ "/>
    <x v="16"/>
  </r>
  <r>
    <s v="This Is EnglandÂ "/>
    <x v="13"/>
  </r>
  <r>
    <s v="Go for It!Â "/>
    <x v="13"/>
  </r>
  <r>
    <s v="Go for It!Â "/>
    <x v="10"/>
  </r>
  <r>
    <s v="Friday the 13th Part IIIÂ "/>
    <x v="17"/>
  </r>
  <r>
    <s v="Friday the 13th Part IIIÂ "/>
    <x v="5"/>
  </r>
  <r>
    <s v="Friday the 13th: A New BeginningÂ "/>
    <x v="17"/>
  </r>
  <r>
    <s v="Friday the 13th: A New BeginningÂ "/>
    <x v="11"/>
  </r>
  <r>
    <s v="Friday the 13th: A New BeginningÂ "/>
    <x v="5"/>
  </r>
  <r>
    <s v="The Last Sin EaterÂ "/>
    <x v="13"/>
  </r>
  <r>
    <s v="Do You Believe?Â "/>
    <x v="13"/>
  </r>
  <r>
    <s v="The Best Years of Our LivesÂ "/>
    <x v="13"/>
  </r>
  <r>
    <s v="The Best Years of Our LivesÂ "/>
    <x v="6"/>
  </r>
  <r>
    <s v="The Best Years of Our LivesÂ "/>
    <x v="18"/>
  </r>
  <r>
    <s v="EllingÂ "/>
    <x v="8"/>
  </r>
  <r>
    <s v="EllingÂ "/>
    <x v="13"/>
  </r>
  <r>
    <s v="Mi AmericaÂ "/>
    <x v="16"/>
  </r>
  <r>
    <s v="Mi AmericaÂ "/>
    <x v="13"/>
  </r>
  <r>
    <s v="From Russia with LoveÂ "/>
    <x v="1"/>
  </r>
  <r>
    <s v="From Russia with LoveÂ "/>
    <x v="2"/>
  </r>
  <r>
    <s v="From Russia with LoveÂ "/>
    <x v="5"/>
  </r>
  <r>
    <s v="The Toxic Avenger Part IIÂ "/>
    <x v="1"/>
  </r>
  <r>
    <s v="The Toxic Avenger Part IIÂ "/>
    <x v="8"/>
  </r>
  <r>
    <s v="The Toxic Avenger Part IIÂ "/>
    <x v="17"/>
  </r>
  <r>
    <s v="The Toxic Avenger Part IIÂ "/>
    <x v="4"/>
  </r>
  <r>
    <s v="It FollowsÂ "/>
    <x v="17"/>
  </r>
  <r>
    <s v="It FollowsÂ "/>
    <x v="11"/>
  </r>
  <r>
    <s v="Mad Max 2: The Road WarriorÂ "/>
    <x v="1"/>
  </r>
  <r>
    <s v="Mad Max 2: The Road WarriorÂ "/>
    <x v="2"/>
  </r>
  <r>
    <s v="Mad Max 2: The Road WarriorÂ "/>
    <x v="4"/>
  </r>
  <r>
    <s v="Mad Max 2: The Road WarriorÂ "/>
    <x v="5"/>
  </r>
  <r>
    <s v="The Legend of Drunken MasterÂ "/>
    <x v="1"/>
  </r>
  <r>
    <s v="The Legend of Drunken MasterÂ "/>
    <x v="8"/>
  </r>
  <r>
    <s v="Boys Don't CryÂ "/>
    <x v="19"/>
  </r>
  <r>
    <s v="Boys Don't CryÂ "/>
    <x v="16"/>
  </r>
  <r>
    <s v="Boys Don't CryÂ "/>
    <x v="13"/>
  </r>
  <r>
    <s v="Boys Don't CryÂ "/>
    <x v="6"/>
  </r>
  <r>
    <s v="Silent HouseÂ "/>
    <x v="13"/>
  </r>
  <r>
    <s v="Silent HouseÂ "/>
    <x v="17"/>
  </r>
  <r>
    <s v="Silent HouseÂ "/>
    <x v="11"/>
  </r>
  <r>
    <s v="Silent HouseÂ "/>
    <x v="5"/>
  </r>
  <r>
    <s v="The Lives of OthersÂ "/>
    <x v="13"/>
  </r>
  <r>
    <s v="The Lives of OthersÂ "/>
    <x v="5"/>
  </r>
  <r>
    <s v="CourageousÂ "/>
    <x v="13"/>
  </r>
  <r>
    <s v="The Triplets of BellevilleÂ "/>
    <x v="7"/>
  </r>
  <r>
    <s v="The Triplets of BellevilleÂ "/>
    <x v="8"/>
  </r>
  <r>
    <s v="The Triplets of BellevilleÂ "/>
    <x v="13"/>
  </r>
  <r>
    <s v="Smoke SignalsÂ "/>
    <x v="8"/>
  </r>
  <r>
    <s v="Smoke SignalsÂ "/>
    <x v="13"/>
  </r>
  <r>
    <s v="Before SunsetÂ "/>
    <x v="13"/>
  </r>
  <r>
    <s v="Before SunsetÂ "/>
    <x v="6"/>
  </r>
  <r>
    <s v="Amores PerrosÂ "/>
    <x v="13"/>
  </r>
  <r>
    <s v="Amores PerrosÂ "/>
    <x v="5"/>
  </r>
  <r>
    <s v="ThirteenÂ "/>
    <x v="13"/>
  </r>
  <r>
    <s v="Winter's BoneÂ "/>
    <x v="13"/>
  </r>
  <r>
    <s v="Me and You and Everyone We KnowÂ "/>
    <x v="8"/>
  </r>
  <r>
    <s v="Me and You and Everyone We KnowÂ "/>
    <x v="13"/>
  </r>
  <r>
    <s v="We Are Your FriendsÂ "/>
    <x v="13"/>
  </r>
  <r>
    <s v="We Are Your FriendsÂ "/>
    <x v="20"/>
  </r>
  <r>
    <s v="We Are Your FriendsÂ "/>
    <x v="6"/>
  </r>
  <r>
    <s v="Harsh TimesÂ "/>
    <x v="1"/>
  </r>
  <r>
    <s v="Harsh TimesÂ "/>
    <x v="16"/>
  </r>
  <r>
    <s v="Harsh TimesÂ "/>
    <x v="13"/>
  </r>
  <r>
    <s v="Harsh TimesÂ "/>
    <x v="5"/>
  </r>
  <r>
    <s v="CaptiveÂ "/>
    <x v="16"/>
  </r>
  <r>
    <s v="CaptiveÂ "/>
    <x v="13"/>
  </r>
  <r>
    <s v="CaptiveÂ "/>
    <x v="5"/>
  </r>
  <r>
    <s v="Full FrontalÂ "/>
    <x v="8"/>
  </r>
  <r>
    <s v="Full FrontalÂ "/>
    <x v="6"/>
  </r>
  <r>
    <s v="WitchboardÂ "/>
    <x v="17"/>
  </r>
  <r>
    <s v="WitchboardÂ "/>
    <x v="11"/>
  </r>
  <r>
    <s v="WitchboardÂ "/>
    <x v="5"/>
  </r>
  <r>
    <s v="ShortbusÂ "/>
    <x v="8"/>
  </r>
  <r>
    <s v="ShortbusÂ "/>
    <x v="13"/>
  </r>
  <r>
    <s v="ShortbusÂ "/>
    <x v="6"/>
  </r>
  <r>
    <s v="Waltz with BashirÂ "/>
    <x v="7"/>
  </r>
  <r>
    <s v="Waltz with BashirÂ "/>
    <x v="19"/>
  </r>
  <r>
    <s v="Waltz with BashirÂ "/>
    <x v="21"/>
  </r>
  <r>
    <s v="Waltz with BashirÂ "/>
    <x v="13"/>
  </r>
  <r>
    <s v="Waltz with BashirÂ "/>
    <x v="14"/>
  </r>
  <r>
    <s v="Waltz with BashirÂ "/>
    <x v="18"/>
  </r>
  <r>
    <s v="The Book of Mormon Movie, Volume 1: The JourneyÂ "/>
    <x v="2"/>
  </r>
  <r>
    <s v="No End in SightÂ "/>
    <x v="21"/>
  </r>
  <r>
    <s v="No End in SightÂ "/>
    <x v="18"/>
  </r>
  <r>
    <s v="The Diary of a Teenage GirlÂ "/>
    <x v="13"/>
  </r>
  <r>
    <s v="The Diary of a Teenage GirlÂ "/>
    <x v="6"/>
  </r>
  <r>
    <s v="In the Shadow of the MoonÂ "/>
    <x v="21"/>
  </r>
  <r>
    <s v="In the Shadow of the MoonÂ "/>
    <x v="14"/>
  </r>
  <r>
    <s v="Inside Deep ThroatÂ "/>
    <x v="19"/>
  </r>
  <r>
    <s v="Inside Deep ThroatÂ "/>
    <x v="21"/>
  </r>
  <r>
    <s v="Inside Deep ThroatÂ "/>
    <x v="14"/>
  </r>
  <r>
    <s v="The Virginity HitÂ "/>
    <x v="8"/>
  </r>
  <r>
    <s v="House of DÂ "/>
    <x v="8"/>
  </r>
  <r>
    <s v="House of DÂ "/>
    <x v="13"/>
  </r>
  <r>
    <s v="Six-String SamuraiÂ "/>
    <x v="1"/>
  </r>
  <r>
    <s v="Six-String SamuraiÂ "/>
    <x v="2"/>
  </r>
  <r>
    <s v="Six-String SamuraiÂ "/>
    <x v="8"/>
  </r>
  <r>
    <s v="Six-String SamuraiÂ "/>
    <x v="13"/>
  </r>
  <r>
    <s v="Six-String SamuraiÂ "/>
    <x v="20"/>
  </r>
  <r>
    <s v="Six-String SamuraiÂ "/>
    <x v="4"/>
  </r>
  <r>
    <s v="Saint John of Las VegasÂ "/>
    <x v="8"/>
  </r>
  <r>
    <s v="Saint John of Las VegasÂ "/>
    <x v="13"/>
  </r>
  <r>
    <s v="StonewallÂ "/>
    <x v="13"/>
  </r>
  <r>
    <s v="The Missing PersonÂ "/>
    <x v="13"/>
  </r>
  <r>
    <s v="LondonÂ "/>
    <x v="13"/>
  </r>
  <r>
    <s v="LondonÂ "/>
    <x v="6"/>
  </r>
  <r>
    <s v="SherrybabyÂ "/>
    <x v="13"/>
  </r>
  <r>
    <s v="Gangster's Paradise: JerusalemaÂ "/>
    <x v="1"/>
  </r>
  <r>
    <s v="Gangster's Paradise: JerusalemaÂ "/>
    <x v="16"/>
  </r>
  <r>
    <s v="Gangster's Paradise: JerusalemaÂ "/>
    <x v="13"/>
  </r>
  <r>
    <s v="The Lady from ShanghaiÂ "/>
    <x v="16"/>
  </r>
  <r>
    <s v="The Lady from ShanghaiÂ "/>
    <x v="13"/>
  </r>
  <r>
    <s v="The Lady from ShanghaiÂ "/>
    <x v="23"/>
  </r>
  <r>
    <s v="The Lady from ShanghaiÂ "/>
    <x v="11"/>
  </r>
  <r>
    <s v="The Lady from ShanghaiÂ "/>
    <x v="5"/>
  </r>
  <r>
    <s v="The Ghastly Love of Johnny XÂ "/>
    <x v="8"/>
  </r>
  <r>
    <s v="The Ghastly Love of Johnny XÂ "/>
    <x v="3"/>
  </r>
  <r>
    <s v="The Ghastly Love of Johnny XÂ "/>
    <x v="10"/>
  </r>
  <r>
    <s v="The Ghastly Love of Johnny XÂ "/>
    <x v="4"/>
  </r>
  <r>
    <s v="River's EdgeÂ "/>
    <x v="16"/>
  </r>
  <r>
    <s v="River's EdgeÂ "/>
    <x v="13"/>
  </r>
  <r>
    <s v="NorthforkÂ "/>
    <x v="13"/>
  </r>
  <r>
    <s v="NorthforkÂ "/>
    <x v="3"/>
  </r>
  <r>
    <s v="BuriedÂ "/>
    <x v="13"/>
  </r>
  <r>
    <s v="BuriedÂ "/>
    <x v="11"/>
  </r>
  <r>
    <s v="BuriedÂ "/>
    <x v="5"/>
  </r>
  <r>
    <s v="One to AnotherÂ "/>
    <x v="13"/>
  </r>
  <r>
    <s v="Man on WireÂ "/>
    <x v="19"/>
  </r>
  <r>
    <s v="Man on WireÂ "/>
    <x v="16"/>
  </r>
  <r>
    <s v="Man on WireÂ "/>
    <x v="21"/>
  </r>
  <r>
    <s v="Man on WireÂ "/>
    <x v="14"/>
  </r>
  <r>
    <s v="Man on WireÂ "/>
    <x v="5"/>
  </r>
  <r>
    <s v="Brotherly LoveÂ "/>
    <x v="13"/>
  </r>
  <r>
    <s v="The Last ExorcismÂ "/>
    <x v="13"/>
  </r>
  <r>
    <s v="The Last ExorcismÂ "/>
    <x v="17"/>
  </r>
  <r>
    <s v="The Last ExorcismÂ "/>
    <x v="5"/>
  </r>
  <r>
    <s v="El crimen del padre AmaroÂ "/>
    <x v="13"/>
  </r>
  <r>
    <s v="El crimen del padre AmaroÂ "/>
    <x v="6"/>
  </r>
  <r>
    <s v="Beasts of the Southern WildÂ "/>
    <x v="13"/>
  </r>
  <r>
    <s v="Beasts of the Southern WildÂ "/>
    <x v="3"/>
  </r>
  <r>
    <s v="SongcatcherÂ "/>
    <x v="13"/>
  </r>
  <r>
    <s v="SongcatcherÂ "/>
    <x v="20"/>
  </r>
  <r>
    <s v="The Greatest Movie Ever SoldÂ "/>
    <x v="8"/>
  </r>
  <r>
    <s v="The Greatest Movie Ever SoldÂ "/>
    <x v="21"/>
  </r>
  <r>
    <s v="Travelers and MagiciansÂ "/>
    <x v="2"/>
  </r>
  <r>
    <s v="Travelers and MagiciansÂ "/>
    <x v="13"/>
  </r>
  <r>
    <s v="Run Lola RunÂ "/>
    <x v="16"/>
  </r>
  <r>
    <s v="Run Lola RunÂ "/>
    <x v="13"/>
  </r>
  <r>
    <s v="MayÂ "/>
    <x v="13"/>
  </r>
  <r>
    <s v="MayÂ "/>
    <x v="17"/>
  </r>
  <r>
    <s v="In the BedroomÂ "/>
    <x v="16"/>
  </r>
  <r>
    <s v="In the BedroomÂ "/>
    <x v="13"/>
  </r>
  <r>
    <s v="I Spit on Your GraveÂ "/>
    <x v="17"/>
  </r>
  <r>
    <s v="I Spit on Your GraveÂ "/>
    <x v="5"/>
  </r>
  <r>
    <s v="Happy, TexasÂ "/>
    <x v="8"/>
  </r>
  <r>
    <s v="Happy, TexasÂ "/>
    <x v="16"/>
  </r>
  <r>
    <s v="Happy, TexasÂ "/>
    <x v="6"/>
  </r>
  <r>
    <s v="My Summer of LoveÂ "/>
    <x v="13"/>
  </r>
  <r>
    <s v="My Summer of LoveÂ "/>
    <x v="6"/>
  </r>
  <r>
    <s v="The LunchboxÂ "/>
    <x v="13"/>
  </r>
  <r>
    <s v="The LunchboxÂ "/>
    <x v="6"/>
  </r>
  <r>
    <s v="YesÂ "/>
    <x v="13"/>
  </r>
  <r>
    <s v="YesÂ "/>
    <x v="6"/>
  </r>
  <r>
    <s v="FoolishÂ "/>
    <x v="8"/>
  </r>
  <r>
    <s v="FoolishÂ "/>
    <x v="13"/>
  </r>
  <r>
    <s v="CaramelÂ "/>
    <x v="8"/>
  </r>
  <r>
    <s v="CaramelÂ "/>
    <x v="13"/>
  </r>
  <r>
    <s v="CaramelÂ "/>
    <x v="6"/>
  </r>
  <r>
    <s v="The BubbleÂ "/>
    <x v="8"/>
  </r>
  <r>
    <s v="The BubbleÂ "/>
    <x v="13"/>
  </r>
  <r>
    <s v="The BubbleÂ "/>
    <x v="6"/>
  </r>
  <r>
    <s v="Mississippi MermaidÂ "/>
    <x v="16"/>
  </r>
  <r>
    <s v="Mississippi MermaidÂ "/>
    <x v="13"/>
  </r>
  <r>
    <s v="Mississippi MermaidÂ "/>
    <x v="6"/>
  </r>
  <r>
    <s v="I Love Your WorkÂ "/>
    <x v="13"/>
  </r>
  <r>
    <s v="I Love Your WorkÂ "/>
    <x v="11"/>
  </r>
  <r>
    <s v="WaitressÂ "/>
    <x v="8"/>
  </r>
  <r>
    <s v="WaitressÂ "/>
    <x v="13"/>
  </r>
  <r>
    <s v="WaitressÂ "/>
    <x v="6"/>
  </r>
  <r>
    <s v="BloodsportÂ "/>
    <x v="1"/>
  </r>
  <r>
    <s v="BloodsportÂ "/>
    <x v="19"/>
  </r>
  <r>
    <s v="BloodsportÂ "/>
    <x v="13"/>
  </r>
  <r>
    <s v="BloodsportÂ "/>
    <x v="15"/>
  </r>
  <r>
    <s v="KidsÂ "/>
    <x v="13"/>
  </r>
  <r>
    <s v="The Squid and the WhaleÂ "/>
    <x v="8"/>
  </r>
  <r>
    <s v="The Squid and the WhaleÂ "/>
    <x v="13"/>
  </r>
  <r>
    <s v="Kissing Jessica SteinÂ "/>
    <x v="8"/>
  </r>
  <r>
    <s v="Kissing Jessica SteinÂ "/>
    <x v="13"/>
  </r>
  <r>
    <s v="Kissing Jessica SteinÂ "/>
    <x v="6"/>
  </r>
  <r>
    <s v="ExoticaÂ "/>
    <x v="13"/>
  </r>
  <r>
    <s v="ExoticaÂ "/>
    <x v="11"/>
  </r>
  <r>
    <s v="ExoticaÂ "/>
    <x v="6"/>
  </r>
  <r>
    <s v="Buffalo '66Â "/>
    <x v="8"/>
  </r>
  <r>
    <s v="Buffalo '66Â "/>
    <x v="16"/>
  </r>
  <r>
    <s v="Buffalo '66Â "/>
    <x v="13"/>
  </r>
  <r>
    <s v="Buffalo '66Â "/>
    <x v="6"/>
  </r>
  <r>
    <s v="InsidiousÂ "/>
    <x v="3"/>
  </r>
  <r>
    <s v="InsidiousÂ "/>
    <x v="17"/>
  </r>
  <r>
    <s v="InsidiousÂ "/>
    <x v="11"/>
  </r>
  <r>
    <s v="InsidiousÂ "/>
    <x v="5"/>
  </r>
  <r>
    <s v="Nine QueensÂ "/>
    <x v="16"/>
  </r>
  <r>
    <s v="Nine QueensÂ "/>
    <x v="13"/>
  </r>
  <r>
    <s v="Nine QueensÂ "/>
    <x v="5"/>
  </r>
  <r>
    <s v="The Ballad of Jack and RoseÂ "/>
    <x v="13"/>
  </r>
  <r>
    <s v="The To Do ListÂ "/>
    <x v="8"/>
  </r>
  <r>
    <s v="The To Do ListÂ "/>
    <x v="6"/>
  </r>
  <r>
    <s v="Killing ZoeÂ "/>
    <x v="16"/>
  </r>
  <r>
    <s v="Killing ZoeÂ "/>
    <x v="13"/>
  </r>
  <r>
    <s v="Killing ZoeÂ "/>
    <x v="5"/>
  </r>
  <r>
    <s v="The BelieverÂ "/>
    <x v="13"/>
  </r>
  <r>
    <s v="Session 9Â "/>
    <x v="17"/>
  </r>
  <r>
    <s v="Session 9Â "/>
    <x v="11"/>
  </r>
  <r>
    <s v="I Want Someone to Eat Cheese WithÂ "/>
    <x v="8"/>
  </r>
  <r>
    <s v="I Want Someone to Eat Cheese WithÂ "/>
    <x v="6"/>
  </r>
  <r>
    <s v="Modern TimesÂ "/>
    <x v="8"/>
  </r>
  <r>
    <s v="Modern TimesÂ "/>
    <x v="13"/>
  </r>
  <r>
    <s v="Modern TimesÂ "/>
    <x v="9"/>
  </r>
  <r>
    <s v="Stolen SummerÂ "/>
    <x v="13"/>
  </r>
  <r>
    <s v="My Name Is BruceÂ "/>
    <x v="8"/>
  </r>
  <r>
    <s v="My Name Is BruceÂ "/>
    <x v="3"/>
  </r>
  <r>
    <s v="The SalonÂ "/>
    <x v="8"/>
  </r>
  <r>
    <s v="The SalonÂ "/>
    <x v="13"/>
  </r>
  <r>
    <s v="Road HardÂ "/>
    <x v="8"/>
  </r>
  <r>
    <s v="AmigoÂ "/>
    <x v="13"/>
  </r>
  <r>
    <s v="AmigoÂ "/>
    <x v="18"/>
  </r>
  <r>
    <s v="PontypoolÂ "/>
    <x v="3"/>
  </r>
  <r>
    <s v="PontypoolÂ "/>
    <x v="17"/>
  </r>
  <r>
    <s v="TruckerÂ "/>
    <x v="13"/>
  </r>
  <r>
    <s v="The Lords of SalemÂ "/>
    <x v="13"/>
  </r>
  <r>
    <s v="The Lords of SalemÂ "/>
    <x v="3"/>
  </r>
  <r>
    <s v="The Lords of SalemÂ "/>
    <x v="17"/>
  </r>
  <r>
    <s v="The Lords of SalemÂ "/>
    <x v="5"/>
  </r>
  <r>
    <s v="Snow White and the Seven DwarfsÂ "/>
    <x v="7"/>
  </r>
  <r>
    <s v="Snow White and the Seven DwarfsÂ "/>
    <x v="9"/>
  </r>
  <r>
    <s v="Snow White and the Seven DwarfsÂ "/>
    <x v="3"/>
  </r>
  <r>
    <s v="Snow White and the Seven DwarfsÂ "/>
    <x v="10"/>
  </r>
  <r>
    <s v="The Holy GirlÂ "/>
    <x v="13"/>
  </r>
  <r>
    <s v="Incident at Loch NessÂ "/>
    <x v="2"/>
  </r>
  <r>
    <s v="Incident at Loch NessÂ "/>
    <x v="8"/>
  </r>
  <r>
    <s v="Incident at Loch NessÂ "/>
    <x v="17"/>
  </r>
  <r>
    <s v="Lock, Stock and Two Smoking BarrelsÂ "/>
    <x v="8"/>
  </r>
  <r>
    <s v="Lock, Stock and Two Smoking BarrelsÂ "/>
    <x v="16"/>
  </r>
  <r>
    <s v="The CelebrationÂ "/>
    <x v="13"/>
  </r>
  <r>
    <s v="Trees LoungeÂ "/>
    <x v="8"/>
  </r>
  <r>
    <s v="Trees LoungeÂ "/>
    <x v="13"/>
  </r>
  <r>
    <s v="Journey from the FallÂ "/>
    <x v="13"/>
  </r>
  <r>
    <s v="The BasketÂ "/>
    <x v="13"/>
  </r>
  <r>
    <s v="Eddie: The Sleepwalking CannibalÂ "/>
    <x v="8"/>
  </r>
  <r>
    <s v="Eddie: The Sleepwalking CannibalÂ "/>
    <x v="17"/>
  </r>
  <r>
    <s v="The Hebrew HammerÂ "/>
    <x v="8"/>
  </r>
  <r>
    <s v="Neal 'N' NikkiÂ "/>
    <x v="8"/>
  </r>
  <r>
    <s v="Neal 'N' NikkiÂ "/>
    <x v="10"/>
  </r>
  <r>
    <s v="Neal 'N' NikkiÂ "/>
    <x v="6"/>
  </r>
  <r>
    <s v="Friday the 13th Part 2Â "/>
    <x v="17"/>
  </r>
  <r>
    <s v="Friday the 13th Part 2Â "/>
    <x v="11"/>
  </r>
  <r>
    <s v="Friday the 13th Part 2Â "/>
    <x v="5"/>
  </r>
  <r>
    <s v="Filly BrownÂ "/>
    <x v="13"/>
  </r>
  <r>
    <s v="Filly BrownÂ "/>
    <x v="20"/>
  </r>
  <r>
    <s v="Sex, Lies, and VideotapeÂ "/>
    <x v="13"/>
  </r>
  <r>
    <s v="SawÂ "/>
    <x v="17"/>
  </r>
  <r>
    <s v="SawÂ "/>
    <x v="11"/>
  </r>
  <r>
    <s v="SawÂ "/>
    <x v="5"/>
  </r>
  <r>
    <s v="Super TroopersÂ "/>
    <x v="8"/>
  </r>
  <r>
    <s v="Super TroopersÂ "/>
    <x v="16"/>
  </r>
  <r>
    <s v="Super TroopersÂ "/>
    <x v="11"/>
  </r>
  <r>
    <s v="The Amazing CatfishÂ "/>
    <x v="8"/>
  </r>
  <r>
    <s v="The Amazing CatfishÂ "/>
    <x v="13"/>
  </r>
  <r>
    <s v="Monsoon WeddingÂ "/>
    <x v="8"/>
  </r>
  <r>
    <s v="Monsoon WeddingÂ "/>
    <x v="13"/>
  </r>
  <r>
    <s v="Monsoon WeddingÂ "/>
    <x v="6"/>
  </r>
  <r>
    <s v="You Can Count on MeÂ "/>
    <x v="13"/>
  </r>
  <r>
    <s v="But I'm a CheerleaderÂ "/>
    <x v="8"/>
  </r>
  <r>
    <s v="But I'm a CheerleaderÂ "/>
    <x v="13"/>
  </r>
  <r>
    <s v="Home RunÂ "/>
    <x v="13"/>
  </r>
  <r>
    <s v="Home RunÂ "/>
    <x v="15"/>
  </r>
  <r>
    <s v="Reservoir DogsÂ "/>
    <x v="16"/>
  </r>
  <r>
    <s v="Reservoir DogsÂ "/>
    <x v="13"/>
  </r>
  <r>
    <s v="Reservoir DogsÂ "/>
    <x v="5"/>
  </r>
  <r>
    <s v="The Good, the Bad and the UglyÂ "/>
    <x v="12"/>
  </r>
  <r>
    <s v="The Second MotherÂ "/>
    <x v="8"/>
  </r>
  <r>
    <s v="The Second MotherÂ "/>
    <x v="13"/>
  </r>
  <r>
    <s v="Blue Like JazzÂ "/>
    <x v="8"/>
  </r>
  <r>
    <s v="Blue Like JazzÂ "/>
    <x v="13"/>
  </r>
  <r>
    <s v="Down and Out with the DollsÂ "/>
    <x v="8"/>
  </r>
  <r>
    <s v="Down and Out with the DollsÂ "/>
    <x v="20"/>
  </r>
  <r>
    <s v="Certifiably JonathanÂ "/>
    <x v="8"/>
  </r>
  <r>
    <s v="Certifiably JonathanÂ "/>
    <x v="21"/>
  </r>
  <r>
    <s v="The Knife of Don JuanÂ "/>
    <x v="8"/>
  </r>
  <r>
    <s v="The Knife of Don JuanÂ "/>
    <x v="13"/>
  </r>
  <r>
    <s v="AirborneÂ "/>
    <x v="2"/>
  </r>
  <r>
    <s v="AirborneÂ "/>
    <x v="8"/>
  </r>
  <r>
    <s v="AirborneÂ "/>
    <x v="15"/>
  </r>
  <r>
    <s v="Waiting...Â "/>
    <x v="8"/>
  </r>
  <r>
    <s v="Dead Man's ShoesÂ "/>
    <x v="16"/>
  </r>
  <r>
    <s v="Dead Man's ShoesÂ "/>
    <x v="13"/>
  </r>
  <r>
    <s v="Dead Man's ShoesÂ "/>
    <x v="5"/>
  </r>
  <r>
    <s v="From a Whisper to a ScreamÂ "/>
    <x v="1"/>
  </r>
  <r>
    <s v="From a Whisper to a ScreamÂ "/>
    <x v="13"/>
  </r>
  <r>
    <s v="From a Whisper to a ScreamÂ "/>
    <x v="17"/>
  </r>
  <r>
    <s v="From a Whisper to a ScreamÂ "/>
    <x v="5"/>
  </r>
  <r>
    <s v="Dracula: Pages from a Virgin's DiaryÂ "/>
    <x v="8"/>
  </r>
  <r>
    <s v="Dracula: Pages from a Virgin's DiaryÂ "/>
    <x v="17"/>
  </r>
  <r>
    <s v="Dracula: Pages from a Virgin's DiaryÂ "/>
    <x v="10"/>
  </r>
  <r>
    <s v="Beyond the Black RainbowÂ "/>
    <x v="4"/>
  </r>
  <r>
    <s v="Beyond the Black RainbowÂ "/>
    <x v="5"/>
  </r>
  <r>
    <s v="The Raid: RedemptionÂ "/>
    <x v="1"/>
  </r>
  <r>
    <s v="The Raid: RedemptionÂ "/>
    <x v="16"/>
  </r>
  <r>
    <s v="The Raid: RedemptionÂ "/>
    <x v="5"/>
  </r>
  <r>
    <s v="RockyÂ "/>
    <x v="13"/>
  </r>
  <r>
    <s v="RockyÂ "/>
    <x v="15"/>
  </r>
  <r>
    <s v="UnfriendedÂ "/>
    <x v="17"/>
  </r>
  <r>
    <s v="UnfriendedÂ "/>
    <x v="11"/>
  </r>
  <r>
    <s v="UnfriendedÂ "/>
    <x v="5"/>
  </r>
  <r>
    <s v="The HowlingÂ "/>
    <x v="17"/>
  </r>
  <r>
    <s v="Dr. NoÂ "/>
    <x v="1"/>
  </r>
  <r>
    <s v="Dr. NoÂ "/>
    <x v="2"/>
  </r>
  <r>
    <s v="Dr. NoÂ "/>
    <x v="5"/>
  </r>
  <r>
    <s v="Chernobyl DiariesÂ "/>
    <x v="17"/>
  </r>
  <r>
    <s v="Chernobyl DiariesÂ "/>
    <x v="11"/>
  </r>
  <r>
    <s v="Chernobyl DiariesÂ "/>
    <x v="4"/>
  </r>
  <r>
    <s v="Chernobyl DiariesÂ "/>
    <x v="5"/>
  </r>
  <r>
    <s v="HellraiserÂ "/>
    <x v="3"/>
  </r>
  <r>
    <s v="HellraiserÂ "/>
    <x v="17"/>
  </r>
  <r>
    <s v="God's Not Dead 2Â "/>
    <x v="13"/>
  </r>
  <r>
    <s v="Cry_WolfÂ "/>
    <x v="13"/>
  </r>
  <r>
    <s v="Cry_WolfÂ "/>
    <x v="17"/>
  </r>
  <r>
    <s v="Cry_WolfÂ "/>
    <x v="11"/>
  </r>
  <r>
    <s v="Cry_WolfÂ "/>
    <x v="5"/>
  </r>
  <r>
    <s v="Godzilla 2000Â "/>
    <x v="1"/>
  </r>
  <r>
    <s v="Godzilla 2000Â "/>
    <x v="2"/>
  </r>
  <r>
    <s v="Godzilla 2000Â "/>
    <x v="13"/>
  </r>
  <r>
    <s v="Godzilla 2000Â "/>
    <x v="4"/>
  </r>
  <r>
    <s v="Godzilla 2000Â "/>
    <x v="5"/>
  </r>
  <r>
    <s v="Blue ValentineÂ "/>
    <x v="13"/>
  </r>
  <r>
    <s v="Blue ValentineÂ "/>
    <x v="6"/>
  </r>
  <r>
    <s v="TransamericaÂ "/>
    <x v="2"/>
  </r>
  <r>
    <s v="TransamericaÂ "/>
    <x v="8"/>
  </r>
  <r>
    <s v="TransamericaÂ "/>
    <x v="13"/>
  </r>
  <r>
    <s v="The Devil InsideÂ "/>
    <x v="17"/>
  </r>
  <r>
    <s v="Beyond the Valley of the DollsÂ "/>
    <x v="8"/>
  </r>
  <r>
    <s v="Beyond the Valley of the DollsÂ "/>
    <x v="13"/>
  </r>
  <r>
    <s v="Beyond the Valley of the DollsÂ "/>
    <x v="20"/>
  </r>
  <r>
    <s v="The Green InfernoÂ "/>
    <x v="2"/>
  </r>
  <r>
    <s v="The Green InfernoÂ "/>
    <x v="17"/>
  </r>
  <r>
    <s v="The SessionsÂ "/>
    <x v="19"/>
  </r>
  <r>
    <s v="The SessionsÂ "/>
    <x v="8"/>
  </r>
  <r>
    <s v="The SessionsÂ "/>
    <x v="13"/>
  </r>
  <r>
    <s v="The SessionsÂ "/>
    <x v="6"/>
  </r>
  <r>
    <s v="Next Stop WonderlandÂ "/>
    <x v="8"/>
  </r>
  <r>
    <s v="Next Stop WonderlandÂ "/>
    <x v="13"/>
  </r>
  <r>
    <s v="Next Stop WonderlandÂ "/>
    <x v="6"/>
  </r>
  <r>
    <s v="Frozen RiverÂ "/>
    <x v="16"/>
  </r>
  <r>
    <s v="Frozen RiverÂ "/>
    <x v="13"/>
  </r>
  <r>
    <s v="20 Feet from StardomÂ "/>
    <x v="21"/>
  </r>
  <r>
    <s v="20 Feet from StardomÂ "/>
    <x v="20"/>
  </r>
  <r>
    <s v="Two Girls and a GuyÂ "/>
    <x v="8"/>
  </r>
  <r>
    <s v="Two Girls and a GuyÂ "/>
    <x v="13"/>
  </r>
  <r>
    <s v="Walking and TalkingÂ "/>
    <x v="8"/>
  </r>
  <r>
    <s v="Walking and TalkingÂ "/>
    <x v="13"/>
  </r>
  <r>
    <s v="Walking and TalkingÂ "/>
    <x v="6"/>
  </r>
  <r>
    <s v="Who Killed the Electric Car?Â "/>
    <x v="21"/>
  </r>
  <r>
    <s v="The Broken Hearts Club: A Romantic ComedyÂ "/>
    <x v="8"/>
  </r>
  <r>
    <s v="The Broken Hearts Club: A Romantic ComedyÂ "/>
    <x v="13"/>
  </r>
  <r>
    <s v="The Broken Hearts Club: A Romantic ComedyÂ "/>
    <x v="6"/>
  </r>
  <r>
    <s v="The Broken Hearts Club: A Romantic ComedyÂ "/>
    <x v="15"/>
  </r>
  <r>
    <s v="SlamÂ "/>
    <x v="13"/>
  </r>
  <r>
    <s v="Brigham CityÂ "/>
    <x v="16"/>
  </r>
  <r>
    <s v="Brigham CityÂ "/>
    <x v="13"/>
  </r>
  <r>
    <s v="Brigham CityÂ "/>
    <x v="11"/>
  </r>
  <r>
    <s v="FizaÂ "/>
    <x v="13"/>
  </r>
  <r>
    <s v="FizaÂ "/>
    <x v="6"/>
  </r>
  <r>
    <s v="OrgazmoÂ "/>
    <x v="8"/>
  </r>
  <r>
    <s v="OrgazmoÂ "/>
    <x v="4"/>
  </r>
  <r>
    <s v="All the Real GirlsÂ "/>
    <x v="13"/>
  </r>
  <r>
    <s v="All the Real GirlsÂ "/>
    <x v="6"/>
  </r>
  <r>
    <s v="Dream with the FishesÂ "/>
    <x v="8"/>
  </r>
  <r>
    <s v="Dream with the FishesÂ "/>
    <x v="13"/>
  </r>
  <r>
    <s v="Blue CarÂ "/>
    <x v="13"/>
  </r>
  <r>
    <s v="LuminariasÂ "/>
    <x v="8"/>
  </r>
  <r>
    <s v="LuminariasÂ "/>
    <x v="6"/>
  </r>
  <r>
    <s v="Wristcutters: A Love StoryÂ "/>
    <x v="8"/>
  </r>
  <r>
    <s v="Wristcutters: A Love StoryÂ "/>
    <x v="13"/>
  </r>
  <r>
    <s v="Wristcutters: A Love StoryÂ "/>
    <x v="3"/>
  </r>
  <r>
    <s v="Wristcutters: A Love StoryÂ "/>
    <x v="6"/>
  </r>
  <r>
    <s v="The Battle of Shaker HeightsÂ "/>
    <x v="8"/>
  </r>
  <r>
    <s v="The Battle of Shaker HeightsÂ "/>
    <x v="13"/>
  </r>
  <r>
    <s v="The Battle of Shaker HeightsÂ "/>
    <x v="6"/>
  </r>
  <r>
    <s v="The Act of KillingÂ "/>
    <x v="19"/>
  </r>
  <r>
    <s v="The Act of KillingÂ "/>
    <x v="16"/>
  </r>
  <r>
    <s v="The Act of KillingÂ "/>
    <x v="21"/>
  </r>
  <r>
    <s v="The Act of KillingÂ "/>
    <x v="14"/>
  </r>
  <r>
    <s v="Taxi to the Dark SideÂ "/>
    <x v="16"/>
  </r>
  <r>
    <s v="Taxi to the Dark SideÂ "/>
    <x v="21"/>
  </r>
  <r>
    <s v="Taxi to the Dark SideÂ "/>
    <x v="18"/>
  </r>
  <r>
    <s v="Once in a Lifetime: The Extraordinary Story of the New York CosmosÂ "/>
    <x v="21"/>
  </r>
  <r>
    <s v="Once in a Lifetime: The Extraordinary Story of the New York CosmosÂ "/>
    <x v="15"/>
  </r>
  <r>
    <s v="Antarctica: A Year on IceÂ "/>
    <x v="2"/>
  </r>
  <r>
    <s v="Antarctica: A Year on IceÂ "/>
    <x v="19"/>
  </r>
  <r>
    <s v="Antarctica: A Year on IceÂ "/>
    <x v="21"/>
  </r>
  <r>
    <s v="Antarctica: A Year on IceÂ "/>
    <x v="13"/>
  </r>
  <r>
    <s v="A Lego BrickumentaryÂ "/>
    <x v="21"/>
  </r>
  <r>
    <s v="HardflipÂ "/>
    <x v="1"/>
  </r>
  <r>
    <s v="HardflipÂ "/>
    <x v="13"/>
  </r>
  <r>
    <s v="Chocolate: Deep Dark SecretsÂ "/>
    <x v="5"/>
  </r>
  <r>
    <s v="The House of the DevilÂ "/>
    <x v="17"/>
  </r>
  <r>
    <s v="The Perfect HostÂ "/>
    <x v="8"/>
  </r>
  <r>
    <s v="The Perfect HostÂ "/>
    <x v="16"/>
  </r>
  <r>
    <s v="The Perfect HostÂ "/>
    <x v="5"/>
  </r>
  <r>
    <s v="Safe MenÂ "/>
    <x v="8"/>
  </r>
  <r>
    <s v="Safe MenÂ "/>
    <x v="16"/>
  </r>
  <r>
    <s v="The SpecialsÂ "/>
    <x v="1"/>
  </r>
  <r>
    <s v="The SpecialsÂ "/>
    <x v="8"/>
  </r>
  <r>
    <s v="The SpecialsÂ "/>
    <x v="3"/>
  </r>
  <r>
    <s v="The SpecialsÂ "/>
    <x v="4"/>
  </r>
  <r>
    <s v="Alone with HerÂ "/>
    <x v="16"/>
  </r>
  <r>
    <s v="Alone with HerÂ "/>
    <x v="13"/>
  </r>
  <r>
    <s v="Alone with HerÂ "/>
    <x v="5"/>
  </r>
  <r>
    <s v="Creative ControlÂ "/>
    <x v="13"/>
  </r>
  <r>
    <s v="Creative ControlÂ "/>
    <x v="4"/>
  </r>
  <r>
    <s v="SpecialÂ "/>
    <x v="8"/>
  </r>
  <r>
    <s v="SpecialÂ "/>
    <x v="13"/>
  </r>
  <r>
    <s v="SpecialÂ "/>
    <x v="4"/>
  </r>
  <r>
    <s v="In Her Line of FireÂ "/>
    <x v="1"/>
  </r>
  <r>
    <s v="In Her Line of FireÂ "/>
    <x v="13"/>
  </r>
  <r>
    <s v="The Jimmy ShowÂ "/>
    <x v="8"/>
  </r>
  <r>
    <s v="The Jimmy ShowÂ "/>
    <x v="13"/>
  </r>
  <r>
    <s v="On the WaterfrontÂ "/>
    <x v="16"/>
  </r>
  <r>
    <s v="On the WaterfrontÂ "/>
    <x v="13"/>
  </r>
  <r>
    <s v="On the WaterfrontÂ "/>
    <x v="6"/>
  </r>
  <r>
    <s v="L!fe HappensÂ "/>
    <x v="8"/>
  </r>
  <r>
    <s v="4 Months, 3 Weeks and 2 DaysÂ "/>
    <x v="13"/>
  </r>
  <r>
    <s v="Hard CandyÂ "/>
    <x v="16"/>
  </r>
  <r>
    <s v="Hard CandyÂ "/>
    <x v="13"/>
  </r>
  <r>
    <s v="Hard CandyÂ "/>
    <x v="5"/>
  </r>
  <r>
    <s v="The QuietÂ "/>
    <x v="13"/>
  </r>
  <r>
    <s v="The QuietÂ "/>
    <x v="5"/>
  </r>
  <r>
    <s v="Fruitvale StationÂ "/>
    <x v="19"/>
  </r>
  <r>
    <s v="Fruitvale StationÂ "/>
    <x v="13"/>
  </r>
  <r>
    <s v="Fruitvale StationÂ "/>
    <x v="6"/>
  </r>
  <r>
    <s v="The Brass TeapotÂ "/>
    <x v="8"/>
  </r>
  <r>
    <s v="The Brass TeapotÂ "/>
    <x v="3"/>
  </r>
  <r>
    <s v="The Brass TeapotÂ "/>
    <x v="5"/>
  </r>
  <r>
    <s v="The HammerÂ "/>
    <x v="8"/>
  </r>
  <r>
    <s v="The HammerÂ "/>
    <x v="6"/>
  </r>
  <r>
    <s v="The HammerÂ "/>
    <x v="15"/>
  </r>
  <r>
    <s v="Latter DaysÂ "/>
    <x v="8"/>
  </r>
  <r>
    <s v="Latter DaysÂ "/>
    <x v="13"/>
  </r>
  <r>
    <s v="Latter DaysÂ "/>
    <x v="6"/>
  </r>
  <r>
    <s v="For a Good Time, Call...Â "/>
    <x v="8"/>
  </r>
  <r>
    <s v="Time ChangerÂ "/>
    <x v="13"/>
  </r>
  <r>
    <s v="Time ChangerÂ "/>
    <x v="3"/>
  </r>
  <r>
    <s v="Time ChangerÂ "/>
    <x v="4"/>
  </r>
  <r>
    <s v="A SeparationÂ "/>
    <x v="13"/>
  </r>
  <r>
    <s v="A SeparationÂ "/>
    <x v="11"/>
  </r>
  <r>
    <s v="Welcome to the DollhouseÂ "/>
    <x v="8"/>
  </r>
  <r>
    <s v="Welcome to the DollhouseÂ "/>
    <x v="13"/>
  </r>
  <r>
    <s v="Ruby in ParadiseÂ "/>
    <x v="13"/>
  </r>
  <r>
    <s v="Ruby in ParadiseÂ "/>
    <x v="6"/>
  </r>
  <r>
    <s v="Raising Victor VargasÂ "/>
    <x v="13"/>
  </r>
  <r>
    <s v="Raising Victor VargasÂ "/>
    <x v="6"/>
  </r>
  <r>
    <s v="DeterrenceÂ "/>
    <x v="13"/>
  </r>
  <r>
    <s v="DeterrenceÂ "/>
    <x v="5"/>
  </r>
  <r>
    <s v="Not CoolÂ "/>
    <x v="8"/>
  </r>
  <r>
    <s v="Dead SnowÂ "/>
    <x v="8"/>
  </r>
  <r>
    <s v="Dead SnowÂ "/>
    <x v="17"/>
  </r>
  <r>
    <s v="Saints and SoldiersÂ "/>
    <x v="1"/>
  </r>
  <r>
    <s v="Saints and SoldiersÂ "/>
    <x v="2"/>
  </r>
  <r>
    <s v="Saints and SoldiersÂ "/>
    <x v="13"/>
  </r>
  <r>
    <s v="Saints and SoldiersÂ "/>
    <x v="18"/>
  </r>
  <r>
    <s v="American GraffitiÂ "/>
    <x v="8"/>
  </r>
  <r>
    <s v="American GraffitiÂ "/>
    <x v="13"/>
  </r>
  <r>
    <s v="American GraffitiÂ "/>
    <x v="20"/>
  </r>
  <r>
    <s v="Aqua Teen Hunger Force Colon Movie Film for TheatersÂ "/>
    <x v="1"/>
  </r>
  <r>
    <s v="Aqua Teen Hunger Force Colon Movie Film for TheatersÂ "/>
    <x v="2"/>
  </r>
  <r>
    <s v="Aqua Teen Hunger Force Colon Movie Film for TheatersÂ "/>
    <x v="7"/>
  </r>
  <r>
    <s v="Aqua Teen Hunger Force Colon Movie Film for TheatersÂ "/>
    <x v="8"/>
  </r>
  <r>
    <s v="Aqua Teen Hunger Force Colon Movie Film for TheatersÂ "/>
    <x v="3"/>
  </r>
  <r>
    <s v="Aqua Teen Hunger Force Colon Movie Film for TheatersÂ "/>
    <x v="4"/>
  </r>
  <r>
    <s v="Safety Not GuaranteedÂ "/>
    <x v="8"/>
  </r>
  <r>
    <s v="Safety Not GuaranteedÂ "/>
    <x v="13"/>
  </r>
  <r>
    <s v="Safety Not GuaranteedÂ "/>
    <x v="6"/>
  </r>
  <r>
    <s v="Kill ListÂ "/>
    <x v="16"/>
  </r>
  <r>
    <s v="Kill ListÂ "/>
    <x v="17"/>
  </r>
  <r>
    <s v="Kill ListÂ "/>
    <x v="5"/>
  </r>
  <r>
    <s v="The InnkeepersÂ "/>
    <x v="17"/>
  </r>
  <r>
    <s v="Interview with the AssassinÂ "/>
    <x v="13"/>
  </r>
  <r>
    <s v="Donkey PunchÂ "/>
    <x v="16"/>
  </r>
  <r>
    <s v="Donkey PunchÂ "/>
    <x v="13"/>
  </r>
  <r>
    <s v="Donkey PunchÂ "/>
    <x v="17"/>
  </r>
  <r>
    <s v="Donkey PunchÂ "/>
    <x v="5"/>
  </r>
  <r>
    <s v="Hoop DreamsÂ "/>
    <x v="21"/>
  </r>
  <r>
    <s v="Hoop DreamsÂ "/>
    <x v="13"/>
  </r>
  <r>
    <s v="Hoop DreamsÂ "/>
    <x v="15"/>
  </r>
  <r>
    <s v="L.I.E.Â "/>
    <x v="16"/>
  </r>
  <r>
    <s v="L.I.E.Â "/>
    <x v="13"/>
  </r>
  <r>
    <s v="Half NelsonÂ "/>
    <x v="13"/>
  </r>
  <r>
    <s v="Naturally NativeÂ "/>
    <x v="13"/>
  </r>
  <r>
    <s v="Hav PlentyÂ "/>
    <x v="8"/>
  </r>
  <r>
    <s v="Top HatÂ "/>
    <x v="8"/>
  </r>
  <r>
    <s v="Top HatÂ "/>
    <x v="10"/>
  </r>
  <r>
    <s v="Top HatÂ "/>
    <x v="6"/>
  </r>
  <r>
    <s v="The Blair Witch ProjectÂ "/>
    <x v="17"/>
  </r>
  <r>
    <s v="WoodstockÂ "/>
    <x v="21"/>
  </r>
  <r>
    <s v="WoodstockÂ "/>
    <x v="14"/>
  </r>
  <r>
    <s v="WoodstockÂ "/>
    <x v="20"/>
  </r>
  <r>
    <s v="Mercy StreetsÂ "/>
    <x v="1"/>
  </r>
  <r>
    <s v="Mercy StreetsÂ "/>
    <x v="16"/>
  </r>
  <r>
    <s v="Mercy StreetsÂ "/>
    <x v="13"/>
  </r>
  <r>
    <s v="Broken VesselsÂ "/>
    <x v="13"/>
  </r>
  <r>
    <s v="A Hard Day's NightÂ "/>
    <x v="8"/>
  </r>
  <r>
    <s v="A Hard Day's NightÂ "/>
    <x v="10"/>
  </r>
  <r>
    <s v="FireproofÂ "/>
    <x v="13"/>
  </r>
  <r>
    <s v="FireproofÂ "/>
    <x v="6"/>
  </r>
  <r>
    <s v="BenjiÂ "/>
    <x v="2"/>
  </r>
  <r>
    <s v="BenjiÂ "/>
    <x v="9"/>
  </r>
  <r>
    <s v="BenjiÂ "/>
    <x v="6"/>
  </r>
  <r>
    <s v="Open WaterÂ "/>
    <x v="2"/>
  </r>
  <r>
    <s v="Open WaterÂ "/>
    <x v="19"/>
  </r>
  <r>
    <s v="Open WaterÂ "/>
    <x v="13"/>
  </r>
  <r>
    <s v="Open WaterÂ "/>
    <x v="17"/>
  </r>
  <r>
    <s v="Open WaterÂ "/>
    <x v="5"/>
  </r>
  <r>
    <s v="Kingdom of the SpidersÂ "/>
    <x v="17"/>
  </r>
  <r>
    <s v="Kingdom of the SpidersÂ "/>
    <x v="4"/>
  </r>
  <r>
    <s v="The Station AgentÂ "/>
    <x v="8"/>
  </r>
  <r>
    <s v="The Station AgentÂ "/>
    <x v="13"/>
  </r>
  <r>
    <s v="To Save a LifeÂ "/>
    <x v="13"/>
  </r>
  <r>
    <s v="Beyond the MatÂ "/>
    <x v="19"/>
  </r>
  <r>
    <s v="Beyond the MatÂ "/>
    <x v="21"/>
  </r>
  <r>
    <s v="Beyond the MatÂ "/>
    <x v="15"/>
  </r>
  <r>
    <s v="The Singles WardÂ "/>
    <x v="8"/>
  </r>
  <r>
    <s v="The Singles WardÂ "/>
    <x v="13"/>
  </r>
  <r>
    <s v="The Singles WardÂ "/>
    <x v="6"/>
  </r>
  <r>
    <s v="OsamaÂ "/>
    <x v="13"/>
  </r>
  <r>
    <s v="Sholem Aleichem: Laughing in the DarknessÂ "/>
    <x v="21"/>
  </r>
  <r>
    <s v="GrooveÂ "/>
    <x v="13"/>
  </r>
  <r>
    <s v="GrooveÂ "/>
    <x v="20"/>
  </r>
  <r>
    <s v="The R.M.Â "/>
    <x v="8"/>
  </r>
  <r>
    <s v="The R.M.Â "/>
    <x v="16"/>
  </r>
  <r>
    <s v="The R.M.Â "/>
    <x v="9"/>
  </r>
  <r>
    <s v="Twin Falls IdahoÂ "/>
    <x v="13"/>
  </r>
  <r>
    <s v="Mean CreekÂ "/>
    <x v="16"/>
  </r>
  <r>
    <s v="Mean CreekÂ "/>
    <x v="13"/>
  </r>
  <r>
    <s v="Hurricane StreetsÂ "/>
    <x v="16"/>
  </r>
  <r>
    <s v="Hurricane StreetsÂ "/>
    <x v="13"/>
  </r>
  <r>
    <s v="Hurricane StreetsÂ "/>
    <x v="6"/>
  </r>
  <r>
    <s v="Never AgainÂ "/>
    <x v="8"/>
  </r>
  <r>
    <s v="Never AgainÂ "/>
    <x v="6"/>
  </r>
  <r>
    <s v="Civil BrandÂ "/>
    <x v="16"/>
  </r>
  <r>
    <s v="Civil BrandÂ "/>
    <x v="13"/>
  </r>
  <r>
    <s v="Civil BrandÂ "/>
    <x v="5"/>
  </r>
  <r>
    <s v="Lonesome JimÂ "/>
    <x v="8"/>
  </r>
  <r>
    <s v="Lonesome JimÂ "/>
    <x v="13"/>
  </r>
  <r>
    <s v="Deceptive Practice: The Mysteries and Mentors of Ricky JayÂ "/>
    <x v="21"/>
  </r>
  <r>
    <s v="Seven SamuraiÂ "/>
    <x v="1"/>
  </r>
  <r>
    <s v="Seven SamuraiÂ "/>
    <x v="2"/>
  </r>
  <r>
    <s v="Seven SamuraiÂ "/>
    <x v="13"/>
  </r>
  <r>
    <s v="The Other Dream TeamÂ "/>
    <x v="21"/>
  </r>
  <r>
    <s v="The Other Dream TeamÂ "/>
    <x v="15"/>
  </r>
  <r>
    <s v="Finishing the Game: The Search for a New Bruce LeeÂ "/>
    <x v="8"/>
  </r>
  <r>
    <s v="RubberÂ "/>
    <x v="8"/>
  </r>
  <r>
    <s v="RubberÂ "/>
    <x v="3"/>
  </r>
  <r>
    <s v="RubberÂ "/>
    <x v="17"/>
  </r>
  <r>
    <s v="Kiss the BrideÂ "/>
    <x v="8"/>
  </r>
  <r>
    <s v="Kiss the BrideÂ "/>
    <x v="6"/>
  </r>
  <r>
    <s v="The Slaughter RuleÂ "/>
    <x v="13"/>
  </r>
  <r>
    <s v="The Slaughter RuleÂ "/>
    <x v="15"/>
  </r>
  <r>
    <s v="MonstersÂ "/>
    <x v="13"/>
  </r>
  <r>
    <s v="MonstersÂ "/>
    <x v="4"/>
  </r>
  <r>
    <s v="MonstersÂ "/>
    <x v="5"/>
  </r>
  <r>
    <s v="The Living WakeÂ "/>
    <x v="8"/>
  </r>
  <r>
    <s v="Detention of the DeadÂ "/>
    <x v="8"/>
  </r>
  <r>
    <s v="Detention of the DeadÂ "/>
    <x v="17"/>
  </r>
  <r>
    <s v="Born to Fly: Elizabeth Streb vs. GravityÂ "/>
    <x v="1"/>
  </r>
  <r>
    <s v="Born to Fly: Elizabeth Streb vs. GravityÂ "/>
    <x v="19"/>
  </r>
  <r>
    <s v="Born to Fly: Elizabeth Streb vs. GravityÂ "/>
    <x v="21"/>
  </r>
  <r>
    <s v="Born to Fly: Elizabeth Streb vs. GravityÂ "/>
    <x v="15"/>
  </r>
  <r>
    <s v="Straight Out of BrooklynÂ "/>
    <x v="16"/>
  </r>
  <r>
    <s v="Straight Out of BrooklynÂ "/>
    <x v="13"/>
  </r>
  <r>
    <s v="Bloody SundayÂ "/>
    <x v="13"/>
  </r>
  <r>
    <s v="Bloody SundayÂ "/>
    <x v="14"/>
  </r>
  <r>
    <s v="Bloody SundayÂ "/>
    <x v="18"/>
  </r>
  <r>
    <s v="Conversations with Other WomenÂ "/>
    <x v="8"/>
  </r>
  <r>
    <s v="Conversations with Other WomenÂ "/>
    <x v="13"/>
  </r>
  <r>
    <s v="Conversations with Other WomenÂ "/>
    <x v="6"/>
  </r>
  <r>
    <s v="Poultrygeist: Night of the Chicken DeadÂ "/>
    <x v="8"/>
  </r>
  <r>
    <s v="Poultrygeist: Night of the Chicken DeadÂ "/>
    <x v="17"/>
  </r>
  <r>
    <s v="Poultrygeist: Night of the Chicken DeadÂ "/>
    <x v="10"/>
  </r>
  <r>
    <s v="42nd StreetÂ "/>
    <x v="8"/>
  </r>
  <r>
    <s v="42nd StreetÂ "/>
    <x v="10"/>
  </r>
  <r>
    <s v="42nd StreetÂ "/>
    <x v="6"/>
  </r>
  <r>
    <s v="MetropolitanÂ "/>
    <x v="8"/>
  </r>
  <r>
    <s v="MetropolitanÂ "/>
    <x v="13"/>
  </r>
  <r>
    <s v="MetropolitanÂ "/>
    <x v="6"/>
  </r>
  <r>
    <s v="As It Is in HeavenÂ "/>
    <x v="8"/>
  </r>
  <r>
    <s v="As It Is in HeavenÂ "/>
    <x v="13"/>
  </r>
  <r>
    <s v="As It Is in HeavenÂ "/>
    <x v="20"/>
  </r>
  <r>
    <s v="As It Is in HeavenÂ "/>
    <x v="6"/>
  </r>
  <r>
    <s v="Napoleon DynamiteÂ "/>
    <x v="8"/>
  </r>
  <r>
    <s v="Blue RuinÂ "/>
    <x v="16"/>
  </r>
  <r>
    <s v="Blue RuinÂ "/>
    <x v="13"/>
  </r>
  <r>
    <s v="Blue RuinÂ "/>
    <x v="5"/>
  </r>
  <r>
    <s v="Paranormal ActivityÂ "/>
    <x v="17"/>
  </r>
  <r>
    <s v="Monty Python and the Holy GrailÂ "/>
    <x v="2"/>
  </r>
  <r>
    <s v="Monty Python and the Holy GrailÂ "/>
    <x v="8"/>
  </r>
  <r>
    <s v="Monty Python and the Holy GrailÂ "/>
    <x v="3"/>
  </r>
  <r>
    <s v="QuinceaÃ±eraÂ "/>
    <x v="13"/>
  </r>
  <r>
    <s v="Gory Gory HallelujahÂ "/>
    <x v="8"/>
  </r>
  <r>
    <s v="Gory Gory HallelujahÂ "/>
    <x v="3"/>
  </r>
  <r>
    <s v="Gory Gory HallelujahÂ "/>
    <x v="17"/>
  </r>
  <r>
    <s v="Gory Gory HallelujahÂ "/>
    <x v="10"/>
  </r>
  <r>
    <s v="TarnationÂ "/>
    <x v="19"/>
  </r>
  <r>
    <s v="TarnationÂ "/>
    <x v="21"/>
  </r>
  <r>
    <s v="I Want Your MoneyÂ "/>
    <x v="21"/>
  </r>
  <r>
    <s v="The BeyondÂ "/>
    <x v="17"/>
  </r>
  <r>
    <s v="What Happens in VegasÂ "/>
    <x v="8"/>
  </r>
  <r>
    <s v="What Happens in VegasÂ "/>
    <x v="6"/>
  </r>
  <r>
    <s v="TrekkiesÂ "/>
    <x v="21"/>
  </r>
  <r>
    <s v="The Broadway MelodyÂ "/>
    <x v="10"/>
  </r>
  <r>
    <s v="The Broadway MelodyÂ "/>
    <x v="6"/>
  </r>
  <r>
    <s v="ManiacÂ "/>
    <x v="17"/>
  </r>
  <r>
    <s v="ManiacÂ "/>
    <x v="5"/>
  </r>
  <r>
    <s v="MurderballÂ "/>
    <x v="21"/>
  </r>
  <r>
    <s v="MurderballÂ "/>
    <x v="15"/>
  </r>
  <r>
    <s v="American Ninja 2: The ConfrontationÂ "/>
    <x v="1"/>
  </r>
  <r>
    <s v="American Ninja 2: The ConfrontationÂ "/>
    <x v="13"/>
  </r>
  <r>
    <s v="TumbleweedsÂ "/>
    <x v="8"/>
  </r>
  <r>
    <s v="TumbleweedsÂ "/>
    <x v="13"/>
  </r>
  <r>
    <s v="The ProphecyÂ "/>
    <x v="1"/>
  </r>
  <r>
    <s v="The ProphecyÂ "/>
    <x v="3"/>
  </r>
  <r>
    <s v="The ProphecyÂ "/>
    <x v="17"/>
  </r>
  <r>
    <s v="The ProphecyÂ "/>
    <x v="11"/>
  </r>
  <r>
    <s v="The ProphecyÂ "/>
    <x v="5"/>
  </r>
  <r>
    <s v="When the Cat's AwayÂ "/>
    <x v="8"/>
  </r>
  <r>
    <s v="When the Cat's AwayÂ "/>
    <x v="6"/>
  </r>
  <r>
    <s v="Pieces of AprilÂ "/>
    <x v="8"/>
  </r>
  <r>
    <s v="Pieces of AprilÂ "/>
    <x v="13"/>
  </r>
  <r>
    <s v="Old JoyÂ "/>
    <x v="13"/>
  </r>
  <r>
    <s v="Wendy and LucyÂ "/>
    <x v="13"/>
  </r>
  <r>
    <s v="Nothing But a ManÂ "/>
    <x v="13"/>
  </r>
  <r>
    <s v="Nothing But a ManÂ "/>
    <x v="6"/>
  </r>
  <r>
    <s v="First Love, Last RitesÂ "/>
    <x v="13"/>
  </r>
  <r>
    <s v="First Love, Last RitesÂ "/>
    <x v="6"/>
  </r>
  <r>
    <s v="Fighting Tommy RileyÂ "/>
    <x v="13"/>
  </r>
  <r>
    <s v="Fighting Tommy RileyÂ "/>
    <x v="15"/>
  </r>
  <r>
    <s v="Locker 13Â "/>
    <x v="5"/>
  </r>
  <r>
    <s v="ComplianceÂ "/>
    <x v="19"/>
  </r>
  <r>
    <s v="ComplianceÂ "/>
    <x v="16"/>
  </r>
  <r>
    <s v="ComplianceÂ "/>
    <x v="13"/>
  </r>
  <r>
    <s v="ComplianceÂ "/>
    <x v="5"/>
  </r>
  <r>
    <s v="Chasing AmyÂ "/>
    <x v="8"/>
  </r>
  <r>
    <s v="Chasing AmyÂ "/>
    <x v="13"/>
  </r>
  <r>
    <s v="Chasing AmyÂ "/>
    <x v="6"/>
  </r>
  <r>
    <s v="Lovely &amp; AmazingÂ "/>
    <x v="8"/>
  </r>
  <r>
    <s v="Lovely &amp; AmazingÂ "/>
    <x v="13"/>
  </r>
  <r>
    <s v="Lovely &amp; AmazingÂ "/>
    <x v="6"/>
  </r>
  <r>
    <s v="Better Luck TomorrowÂ "/>
    <x v="16"/>
  </r>
  <r>
    <s v="Better Luck TomorrowÂ "/>
    <x v="13"/>
  </r>
  <r>
    <s v="Better Luck TomorrowÂ "/>
    <x v="6"/>
  </r>
  <r>
    <s v="The Incredibly True Adventure of Two Girls in LoveÂ "/>
    <x v="8"/>
  </r>
  <r>
    <s v="The Incredibly True Adventure of Two Girls in LoveÂ "/>
    <x v="13"/>
  </r>
  <r>
    <s v="The Incredibly True Adventure of Two Girls in LoveÂ "/>
    <x v="6"/>
  </r>
  <r>
    <s v="Chuck &amp; BuckÂ "/>
    <x v="8"/>
  </r>
  <r>
    <s v="Chuck &amp; BuckÂ "/>
    <x v="13"/>
  </r>
  <r>
    <s v="American DesiÂ "/>
    <x v="8"/>
  </r>
  <r>
    <s v="American DesiÂ "/>
    <x v="13"/>
  </r>
  <r>
    <s v="American DesiÂ "/>
    <x v="6"/>
  </r>
  <r>
    <s v="CubeÂ "/>
    <x v="11"/>
  </r>
  <r>
    <s v="CubeÂ "/>
    <x v="4"/>
  </r>
  <r>
    <s v="CubeÂ "/>
    <x v="5"/>
  </r>
  <r>
    <s v="Love and Other CatastrophesÂ "/>
    <x v="8"/>
  </r>
  <r>
    <s v="Love and Other CatastrophesÂ "/>
    <x v="6"/>
  </r>
  <r>
    <s v="I Married a Strange Person!Â "/>
    <x v="7"/>
  </r>
  <r>
    <s v="I Married a Strange Person!Â "/>
    <x v="8"/>
  </r>
  <r>
    <s v="I Married a Strange Person!Â "/>
    <x v="13"/>
  </r>
  <r>
    <s v="I Married a Strange Person!Â "/>
    <x v="3"/>
  </r>
  <r>
    <s v="I Married a Strange Person!Â "/>
    <x v="4"/>
  </r>
  <r>
    <s v="NovemberÂ "/>
    <x v="13"/>
  </r>
  <r>
    <s v="NovemberÂ "/>
    <x v="11"/>
  </r>
  <r>
    <s v="NovemberÂ "/>
    <x v="5"/>
  </r>
  <r>
    <s v="Like CrazyÂ "/>
    <x v="13"/>
  </r>
  <r>
    <s v="Like CrazyÂ "/>
    <x v="6"/>
  </r>
  <r>
    <s v="Sugar TownÂ "/>
    <x v="8"/>
  </r>
  <r>
    <s v="Sugar TownÂ "/>
    <x v="20"/>
  </r>
  <r>
    <s v="The CanyonsÂ "/>
    <x v="13"/>
  </r>
  <r>
    <s v="The CanyonsÂ "/>
    <x v="5"/>
  </r>
  <r>
    <s v="The Sticky Fingers of TimeÂ "/>
    <x v="4"/>
  </r>
  <r>
    <s v="BurnÂ "/>
    <x v="21"/>
  </r>
  <r>
    <s v="UrbaniaÂ "/>
    <x v="13"/>
  </r>
  <r>
    <s v="The Beast from 20,000 FathomsÂ "/>
    <x v="2"/>
  </r>
  <r>
    <s v="The Beast from 20,000 FathomsÂ "/>
    <x v="17"/>
  </r>
  <r>
    <s v="The Beast from 20,000 FathomsÂ "/>
    <x v="4"/>
  </r>
  <r>
    <s v="SwingersÂ "/>
    <x v="8"/>
  </r>
  <r>
    <s v="SwingersÂ "/>
    <x v="13"/>
  </r>
  <r>
    <s v="A Fistful of DollarsÂ "/>
    <x v="1"/>
  </r>
  <r>
    <s v="A Fistful of DollarsÂ "/>
    <x v="13"/>
  </r>
  <r>
    <s v="A Fistful of DollarsÂ "/>
    <x v="12"/>
  </r>
  <r>
    <s v="Short Cut to Nirvana: Kumbh MelaÂ "/>
    <x v="21"/>
  </r>
  <r>
    <s v="The Grace CardÂ "/>
    <x v="13"/>
  </r>
  <r>
    <s v="Middle of NowhereÂ "/>
    <x v="13"/>
  </r>
  <r>
    <s v="The Business of FancydancingÂ "/>
    <x v="13"/>
  </r>
  <r>
    <s v="The Business of FancydancingÂ "/>
    <x v="20"/>
  </r>
  <r>
    <s v="Call + ResponseÂ "/>
    <x v="21"/>
  </r>
  <r>
    <s v="Call + ResponseÂ "/>
    <x v="14"/>
  </r>
  <r>
    <s v="Call + ResponseÂ "/>
    <x v="20"/>
  </r>
  <r>
    <s v="The Trials of Darryl HuntÂ "/>
    <x v="16"/>
  </r>
  <r>
    <s v="The Trials of Darryl HuntÂ "/>
    <x v="21"/>
  </r>
  <r>
    <s v="Children of HeavenÂ "/>
    <x v="13"/>
  </r>
  <r>
    <s v="Children of HeavenÂ "/>
    <x v="9"/>
  </r>
  <r>
    <s v="WeekendÂ "/>
    <x v="13"/>
  </r>
  <r>
    <s v="WeekendÂ "/>
    <x v="6"/>
  </r>
  <r>
    <s v="She's Gotta Have ItÂ "/>
    <x v="8"/>
  </r>
  <r>
    <s v="She's Gotta Have ItÂ "/>
    <x v="6"/>
  </r>
  <r>
    <s v="Another EarthÂ "/>
    <x v="13"/>
  </r>
  <r>
    <s v="Another EarthÂ "/>
    <x v="6"/>
  </r>
  <r>
    <s v="Another EarthÂ "/>
    <x v="4"/>
  </r>
  <r>
    <s v="Sweet Sweetback's Baadasssss SongÂ "/>
    <x v="16"/>
  </r>
  <r>
    <s v="Sweet Sweetback's Baadasssss SongÂ "/>
    <x v="13"/>
  </r>
  <r>
    <s v="Sweet Sweetback's Baadasssss SongÂ "/>
    <x v="5"/>
  </r>
  <r>
    <s v="TadpoleÂ "/>
    <x v="8"/>
  </r>
  <r>
    <s v="TadpoleÂ "/>
    <x v="13"/>
  </r>
  <r>
    <s v="TadpoleÂ "/>
    <x v="6"/>
  </r>
  <r>
    <s v="OnceÂ "/>
    <x v="13"/>
  </r>
  <r>
    <s v="OnceÂ "/>
    <x v="20"/>
  </r>
  <r>
    <s v="OnceÂ "/>
    <x v="6"/>
  </r>
  <r>
    <s v="The Woman ChaserÂ "/>
    <x v="8"/>
  </r>
  <r>
    <s v="The Horse BoyÂ "/>
    <x v="21"/>
  </r>
  <r>
    <s v="Antarctic Edge: 70Â° SouthÂ "/>
    <x v="2"/>
  </r>
  <r>
    <s v="Antarctic Edge: 70Â° SouthÂ "/>
    <x v="21"/>
  </r>
  <r>
    <s v="Top SpinÂ "/>
    <x v="21"/>
  </r>
  <r>
    <s v="Roger &amp; MeÂ "/>
    <x v="21"/>
  </r>
  <r>
    <s v="Your Sister's SisterÂ "/>
    <x v="8"/>
  </r>
  <r>
    <s v="Your Sister's SisterÂ "/>
    <x v="13"/>
  </r>
  <r>
    <s v="Facing the GiantsÂ "/>
    <x v="13"/>
  </r>
  <r>
    <s v="Facing the GiantsÂ "/>
    <x v="15"/>
  </r>
  <r>
    <s v="The GallowsÂ "/>
    <x v="17"/>
  </r>
  <r>
    <s v="The GallowsÂ "/>
    <x v="5"/>
  </r>
  <r>
    <s v="Hollywood ShuffleÂ "/>
    <x v="8"/>
  </r>
  <r>
    <s v="The Lost Skeleton of CadavraÂ "/>
    <x v="8"/>
  </r>
  <r>
    <s v="The Lost Skeleton of CadavraÂ "/>
    <x v="17"/>
  </r>
  <r>
    <s v="The Lost Skeleton of CadavraÂ "/>
    <x v="4"/>
  </r>
  <r>
    <s v="Cheap ThrillsÂ "/>
    <x v="8"/>
  </r>
  <r>
    <s v="Cheap ThrillsÂ "/>
    <x v="16"/>
  </r>
  <r>
    <s v="Cheap ThrillsÂ "/>
    <x v="13"/>
  </r>
  <r>
    <s v="Cheap ThrillsÂ "/>
    <x v="17"/>
  </r>
  <r>
    <s v="Cheap ThrillsÂ "/>
    <x v="5"/>
  </r>
  <r>
    <s v="PiÂ "/>
    <x v="13"/>
  </r>
  <r>
    <s v="PiÂ "/>
    <x v="11"/>
  </r>
  <r>
    <s v="PiÂ "/>
    <x v="5"/>
  </r>
  <r>
    <s v="20 DatesÂ "/>
    <x v="19"/>
  </r>
  <r>
    <s v="20 DatesÂ "/>
    <x v="8"/>
  </r>
  <r>
    <s v="20 DatesÂ "/>
    <x v="6"/>
  </r>
  <r>
    <s v="Super Size MeÂ "/>
    <x v="8"/>
  </r>
  <r>
    <s v="Super Size MeÂ "/>
    <x v="21"/>
  </r>
  <r>
    <s v="Super Size MeÂ "/>
    <x v="13"/>
  </r>
  <r>
    <s v="The FPÂ "/>
    <x v="8"/>
  </r>
  <r>
    <s v="Happy ChristmasÂ "/>
    <x v="8"/>
  </r>
  <r>
    <s v="Happy ChristmasÂ "/>
    <x v="13"/>
  </r>
  <r>
    <s v="The Brothers McMullenÂ "/>
    <x v="8"/>
  </r>
  <r>
    <s v="The Brothers McMullenÂ "/>
    <x v="13"/>
  </r>
  <r>
    <s v="The Brothers McMullenÂ "/>
    <x v="6"/>
  </r>
  <r>
    <s v="Tiny FurnitureÂ "/>
    <x v="8"/>
  </r>
  <r>
    <s v="Tiny FurnitureÂ "/>
    <x v="13"/>
  </r>
  <r>
    <s v="Tiny FurnitureÂ "/>
    <x v="6"/>
  </r>
  <r>
    <s v="George WashingtonÂ "/>
    <x v="13"/>
  </r>
  <r>
    <s v="Smiling Fish &amp; Goat on FireÂ "/>
    <x v="8"/>
  </r>
  <r>
    <s v="Smiling Fish &amp; Goat on FireÂ "/>
    <x v="6"/>
  </r>
  <r>
    <s v="The Legend of God's GunÂ "/>
    <x v="12"/>
  </r>
  <r>
    <s v="ClerksÂ "/>
    <x v="8"/>
  </r>
  <r>
    <s v="In the Company of MenÂ "/>
    <x v="8"/>
  </r>
  <r>
    <s v="In the Company of MenÂ "/>
    <x v="13"/>
  </r>
  <r>
    <s v="SlackerÂ "/>
    <x v="8"/>
  </r>
  <r>
    <s v="SlackerÂ "/>
    <x v="13"/>
  </r>
  <r>
    <s v="The Puffy ChairÂ "/>
    <x v="8"/>
  </r>
  <r>
    <s v="The Puffy ChairÂ "/>
    <x v="13"/>
  </r>
  <r>
    <s v="The Puffy ChairÂ "/>
    <x v="6"/>
  </r>
  <r>
    <s v="Breaking UpwardsÂ "/>
    <x v="6"/>
  </r>
  <r>
    <s v="Pink FlamingosÂ "/>
    <x v="8"/>
  </r>
  <r>
    <s v="Pink FlamingosÂ "/>
    <x v="16"/>
  </r>
  <r>
    <s v="Pink FlamingosÂ "/>
    <x v="17"/>
  </r>
  <r>
    <s v="CleanÂ "/>
    <x v="13"/>
  </r>
  <r>
    <s v="CleanÂ "/>
    <x v="20"/>
  </r>
  <r>
    <s v="CleanÂ "/>
    <x v="6"/>
  </r>
  <r>
    <s v="The CircleÂ "/>
    <x v="13"/>
  </r>
  <r>
    <s v="The CureÂ "/>
    <x v="16"/>
  </r>
  <r>
    <s v="The CureÂ "/>
    <x v="17"/>
  </r>
  <r>
    <s v="The CureÂ "/>
    <x v="11"/>
  </r>
  <r>
    <s v="The CureÂ "/>
    <x v="5"/>
  </r>
  <r>
    <s v="PrimerÂ "/>
    <x v="13"/>
  </r>
  <r>
    <s v="PrimerÂ "/>
    <x v="4"/>
  </r>
  <r>
    <s v="PrimerÂ "/>
    <x v="5"/>
  </r>
  <r>
    <s v="CaviteÂ "/>
    <x v="5"/>
  </r>
  <r>
    <s v="El MariachiÂ "/>
    <x v="1"/>
  </r>
  <r>
    <s v="El MariachiÂ "/>
    <x v="16"/>
  </r>
  <r>
    <s v="El MariachiÂ "/>
    <x v="13"/>
  </r>
  <r>
    <s v="El MariachiÂ "/>
    <x v="6"/>
  </r>
  <r>
    <s v="El MariachiÂ "/>
    <x v="5"/>
  </r>
  <r>
    <s v="NewlywedsÂ "/>
    <x v="8"/>
  </r>
  <r>
    <s v="NewlywedsÂ "/>
    <x v="13"/>
  </r>
  <r>
    <s v="My Date with DrewÂ "/>
    <x v="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774">
  <r>
    <x v="0"/>
    <x v="0"/>
    <x v="0"/>
  </r>
  <r>
    <x v="1"/>
    <x v="0"/>
    <x v="1"/>
  </r>
  <r>
    <x v="2"/>
    <x v="0"/>
    <x v="2"/>
  </r>
  <r>
    <x v="3"/>
    <x v="0"/>
    <x v="3"/>
  </r>
  <r>
    <x v="4"/>
    <x v="0"/>
    <x v="4"/>
  </r>
  <r>
    <x v="5"/>
    <x v="0"/>
    <x v="5"/>
  </r>
  <r>
    <x v="6"/>
    <x v="0"/>
    <x v="6"/>
  </r>
  <r>
    <x v="7"/>
    <x v="0"/>
    <x v="7"/>
  </r>
  <r>
    <x v="8"/>
    <x v="0"/>
    <x v="7"/>
  </r>
  <r>
    <x v="9"/>
    <x v="0"/>
    <x v="8"/>
  </r>
  <r>
    <x v="10"/>
    <x v="0"/>
    <x v="9"/>
  </r>
  <r>
    <x v="11"/>
    <x v="0"/>
    <x v="10"/>
  </r>
  <r>
    <x v="12"/>
    <x v="0"/>
    <x v="11"/>
  </r>
  <r>
    <x v="13"/>
    <x v="0"/>
    <x v="12"/>
  </r>
  <r>
    <x v="14"/>
    <x v="0"/>
    <x v="13"/>
  </r>
  <r>
    <x v="15"/>
    <x v="0"/>
    <x v="4"/>
  </r>
  <r>
    <x v="16"/>
    <x v="0"/>
    <x v="14"/>
  </r>
  <r>
    <x v="17"/>
    <x v="0"/>
    <x v="10"/>
  </r>
  <r>
    <x v="18"/>
    <x v="0"/>
    <x v="2"/>
  </r>
  <r>
    <x v="19"/>
    <x v="0"/>
    <x v="7"/>
  </r>
  <r>
    <x v="20"/>
    <x v="0"/>
    <x v="15"/>
  </r>
  <r>
    <x v="21"/>
    <x v="0"/>
    <x v="10"/>
  </r>
  <r>
    <x v="22"/>
    <x v="0"/>
    <x v="0"/>
  </r>
  <r>
    <x v="23"/>
    <x v="0"/>
    <x v="9"/>
  </r>
  <r>
    <x v="24"/>
    <x v="0"/>
    <x v="13"/>
  </r>
  <r>
    <x v="25"/>
    <x v="0"/>
    <x v="16"/>
  </r>
  <r>
    <x v="26"/>
    <x v="0"/>
    <x v="17"/>
  </r>
  <r>
    <x v="27"/>
    <x v="0"/>
    <x v="18"/>
  </r>
  <r>
    <x v="28"/>
    <x v="0"/>
    <x v="15"/>
  </r>
  <r>
    <x v="29"/>
    <x v="0"/>
    <x v="6"/>
  </r>
  <r>
    <x v="30"/>
    <x v="0"/>
    <x v="11"/>
  </r>
  <r>
    <x v="31"/>
    <x v="0"/>
    <x v="13"/>
  </r>
  <r>
    <x v="32"/>
    <x v="0"/>
    <x v="12"/>
  </r>
  <r>
    <x v="33"/>
    <x v="0"/>
    <x v="2"/>
  </r>
  <r>
    <x v="34"/>
    <x v="0"/>
    <x v="11"/>
  </r>
  <r>
    <x v="35"/>
    <x v="0"/>
    <x v="19"/>
  </r>
  <r>
    <x v="36"/>
    <x v="0"/>
    <x v="20"/>
  </r>
  <r>
    <x v="37"/>
    <x v="0"/>
    <x v="21"/>
  </r>
  <r>
    <x v="38"/>
    <x v="0"/>
    <x v="10"/>
  </r>
  <r>
    <x v="39"/>
    <x v="0"/>
    <x v="2"/>
  </r>
  <r>
    <x v="40"/>
    <x v="0"/>
    <x v="22"/>
  </r>
  <r>
    <x v="41"/>
    <x v="0"/>
    <x v="23"/>
  </r>
  <r>
    <x v="42"/>
    <x v="0"/>
    <x v="24"/>
  </r>
  <r>
    <x v="43"/>
    <x v="0"/>
    <x v="4"/>
  </r>
  <r>
    <x v="44"/>
    <x v="0"/>
    <x v="13"/>
  </r>
  <r>
    <x v="45"/>
    <x v="0"/>
    <x v="15"/>
  </r>
  <r>
    <x v="46"/>
    <x v="0"/>
    <x v="25"/>
  </r>
  <r>
    <x v="47"/>
    <x v="0"/>
    <x v="6"/>
  </r>
  <r>
    <x v="48"/>
    <x v="0"/>
    <x v="22"/>
  </r>
  <r>
    <x v="49"/>
    <x v="0"/>
    <x v="11"/>
  </r>
  <r>
    <x v="50"/>
    <x v="0"/>
    <x v="4"/>
  </r>
  <r>
    <x v="51"/>
    <x v="0"/>
    <x v="15"/>
  </r>
  <r>
    <x v="52"/>
    <x v="0"/>
    <x v="22"/>
  </r>
  <r>
    <x v="53"/>
    <x v="0"/>
    <x v="5"/>
  </r>
  <r>
    <x v="54"/>
    <x v="0"/>
    <x v="13"/>
  </r>
  <r>
    <x v="55"/>
    <x v="0"/>
    <x v="7"/>
  </r>
  <r>
    <x v="56"/>
    <x v="0"/>
    <x v="26"/>
  </r>
  <r>
    <x v="57"/>
    <x v="0"/>
    <x v="5"/>
  </r>
  <r>
    <x v="58"/>
    <x v="0"/>
    <x v="27"/>
  </r>
  <r>
    <x v="59"/>
    <x v="0"/>
    <x v="2"/>
  </r>
  <r>
    <x v="60"/>
    <x v="0"/>
    <x v="28"/>
  </r>
  <r>
    <x v="61"/>
    <x v="0"/>
    <x v="4"/>
  </r>
  <r>
    <x v="62"/>
    <x v="0"/>
    <x v="8"/>
  </r>
  <r>
    <x v="63"/>
    <x v="0"/>
    <x v="11"/>
  </r>
  <r>
    <x v="64"/>
    <x v="0"/>
    <x v="29"/>
  </r>
  <r>
    <x v="65"/>
    <x v="0"/>
    <x v="24"/>
  </r>
  <r>
    <x v="66"/>
    <x v="0"/>
    <x v="12"/>
  </r>
  <r>
    <x v="67"/>
    <x v="0"/>
    <x v="0"/>
  </r>
  <r>
    <x v="68"/>
    <x v="0"/>
    <x v="7"/>
  </r>
  <r>
    <x v="69"/>
    <x v="0"/>
    <x v="30"/>
  </r>
  <r>
    <x v="70"/>
    <x v="0"/>
    <x v="31"/>
  </r>
  <r>
    <x v="71"/>
    <x v="0"/>
    <x v="8"/>
  </r>
  <r>
    <x v="72"/>
    <x v="0"/>
    <x v="28"/>
  </r>
  <r>
    <x v="73"/>
    <x v="0"/>
    <x v="0"/>
  </r>
  <r>
    <x v="74"/>
    <x v="0"/>
    <x v="9"/>
  </r>
  <r>
    <x v="75"/>
    <x v="0"/>
    <x v="27"/>
  </r>
  <r>
    <x v="76"/>
    <x v="0"/>
    <x v="24"/>
  </r>
  <r>
    <x v="77"/>
    <x v="0"/>
    <x v="6"/>
  </r>
  <r>
    <x v="78"/>
    <x v="0"/>
    <x v="15"/>
  </r>
  <r>
    <x v="79"/>
    <x v="0"/>
    <x v="9"/>
  </r>
  <r>
    <x v="80"/>
    <x v="0"/>
    <x v="15"/>
  </r>
  <r>
    <x v="81"/>
    <x v="0"/>
    <x v="32"/>
  </r>
  <r>
    <x v="82"/>
    <x v="0"/>
    <x v="22"/>
  </r>
  <r>
    <x v="83"/>
    <x v="0"/>
    <x v="6"/>
  </r>
  <r>
    <x v="84"/>
    <x v="0"/>
    <x v="21"/>
  </r>
  <r>
    <x v="85"/>
    <x v="0"/>
    <x v="12"/>
  </r>
  <r>
    <x v="86"/>
    <x v="0"/>
    <x v="0"/>
  </r>
  <r>
    <x v="87"/>
    <x v="0"/>
    <x v="6"/>
  </r>
  <r>
    <x v="88"/>
    <x v="0"/>
    <x v="4"/>
  </r>
  <r>
    <x v="89"/>
    <x v="0"/>
    <x v="33"/>
  </r>
  <r>
    <x v="90"/>
    <x v="0"/>
    <x v="17"/>
  </r>
  <r>
    <x v="91"/>
    <x v="0"/>
    <x v="21"/>
  </r>
  <r>
    <x v="92"/>
    <x v="0"/>
    <x v="14"/>
  </r>
  <r>
    <x v="93"/>
    <x v="0"/>
    <x v="34"/>
  </r>
  <r>
    <x v="94"/>
    <x v="0"/>
    <x v="35"/>
  </r>
  <r>
    <x v="95"/>
    <x v="0"/>
    <x v="0"/>
  </r>
  <r>
    <x v="96"/>
    <x v="0"/>
    <x v="10"/>
  </r>
  <r>
    <x v="97"/>
    <x v="0"/>
    <x v="6"/>
  </r>
  <r>
    <x v="98"/>
    <x v="0"/>
    <x v="6"/>
  </r>
  <r>
    <x v="99"/>
    <x v="0"/>
    <x v="4"/>
  </r>
  <r>
    <x v="100"/>
    <x v="0"/>
    <x v="9"/>
  </r>
  <r>
    <x v="101"/>
    <x v="0"/>
    <x v="23"/>
  </r>
  <r>
    <x v="102"/>
    <x v="0"/>
    <x v="21"/>
  </r>
  <r>
    <x v="103"/>
    <x v="0"/>
    <x v="9"/>
  </r>
  <r>
    <x v="104"/>
    <x v="0"/>
    <x v="11"/>
  </r>
  <r>
    <x v="105"/>
    <x v="0"/>
    <x v="4"/>
  </r>
  <r>
    <x v="106"/>
    <x v="0"/>
    <x v="22"/>
  </r>
  <r>
    <x v="107"/>
    <x v="0"/>
    <x v="9"/>
  </r>
  <r>
    <x v="108"/>
    <x v="0"/>
    <x v="1"/>
  </r>
  <r>
    <x v="109"/>
    <x v="0"/>
    <x v="33"/>
  </r>
  <r>
    <x v="110"/>
    <x v="0"/>
    <x v="7"/>
  </r>
  <r>
    <x v="111"/>
    <x v="0"/>
    <x v="32"/>
  </r>
  <r>
    <x v="112"/>
    <x v="0"/>
    <x v="21"/>
  </r>
  <r>
    <x v="113"/>
    <x v="0"/>
    <x v="13"/>
  </r>
  <r>
    <x v="114"/>
    <x v="0"/>
    <x v="10"/>
  </r>
  <r>
    <x v="115"/>
    <x v="0"/>
    <x v="25"/>
  </r>
  <r>
    <x v="116"/>
    <x v="0"/>
    <x v="24"/>
  </r>
  <r>
    <x v="117"/>
    <x v="0"/>
    <x v="10"/>
  </r>
  <r>
    <x v="118"/>
    <x v="0"/>
    <x v="18"/>
  </r>
  <r>
    <x v="119"/>
    <x v="0"/>
    <x v="10"/>
  </r>
  <r>
    <x v="120"/>
    <x v="0"/>
    <x v="10"/>
  </r>
  <r>
    <x v="121"/>
    <x v="0"/>
    <x v="32"/>
  </r>
  <r>
    <x v="122"/>
    <x v="0"/>
    <x v="13"/>
  </r>
  <r>
    <x v="123"/>
    <x v="0"/>
    <x v="1"/>
  </r>
  <r>
    <x v="124"/>
    <x v="0"/>
    <x v="14"/>
  </r>
  <r>
    <x v="125"/>
    <x v="0"/>
    <x v="10"/>
  </r>
  <r>
    <x v="126"/>
    <x v="0"/>
    <x v="15"/>
  </r>
  <r>
    <x v="127"/>
    <x v="0"/>
    <x v="8"/>
  </r>
  <r>
    <x v="128"/>
    <x v="0"/>
    <x v="36"/>
  </r>
  <r>
    <x v="129"/>
    <x v="0"/>
    <x v="27"/>
  </r>
  <r>
    <x v="130"/>
    <x v="0"/>
    <x v="5"/>
  </r>
  <r>
    <x v="131"/>
    <x v="0"/>
    <x v="37"/>
  </r>
  <r>
    <x v="132"/>
    <x v="0"/>
    <x v="27"/>
  </r>
  <r>
    <x v="133"/>
    <x v="0"/>
    <x v="5"/>
  </r>
  <r>
    <x v="134"/>
    <x v="0"/>
    <x v="11"/>
  </r>
  <r>
    <x v="135"/>
    <x v="0"/>
    <x v="38"/>
  </r>
  <r>
    <x v="136"/>
    <x v="0"/>
    <x v="8"/>
  </r>
  <r>
    <x v="137"/>
    <x v="0"/>
    <x v="21"/>
  </r>
  <r>
    <x v="138"/>
    <x v="0"/>
    <x v="28"/>
  </r>
  <r>
    <x v="139"/>
    <x v="0"/>
    <x v="10"/>
  </r>
  <r>
    <x v="140"/>
    <x v="0"/>
    <x v="27"/>
  </r>
  <r>
    <x v="141"/>
    <x v="0"/>
    <x v="8"/>
  </r>
  <r>
    <x v="142"/>
    <x v="0"/>
    <x v="13"/>
  </r>
  <r>
    <x v="143"/>
    <x v="0"/>
    <x v="8"/>
  </r>
  <r>
    <x v="144"/>
    <x v="0"/>
    <x v="9"/>
  </r>
  <r>
    <x v="145"/>
    <x v="0"/>
    <x v="33"/>
  </r>
  <r>
    <x v="146"/>
    <x v="0"/>
    <x v="4"/>
  </r>
  <r>
    <x v="147"/>
    <x v="0"/>
    <x v="9"/>
  </r>
  <r>
    <x v="148"/>
    <x v="0"/>
    <x v="22"/>
  </r>
  <r>
    <x v="149"/>
    <x v="0"/>
    <x v="13"/>
  </r>
  <r>
    <x v="150"/>
    <x v="0"/>
    <x v="37"/>
  </r>
  <r>
    <x v="151"/>
    <x v="0"/>
    <x v="11"/>
  </r>
  <r>
    <x v="152"/>
    <x v="0"/>
    <x v="9"/>
  </r>
  <r>
    <x v="153"/>
    <x v="0"/>
    <x v="16"/>
  </r>
  <r>
    <x v="154"/>
    <x v="0"/>
    <x v="9"/>
  </r>
  <r>
    <x v="155"/>
    <x v="0"/>
    <x v="25"/>
  </r>
  <r>
    <x v="156"/>
    <x v="0"/>
    <x v="11"/>
  </r>
  <r>
    <x v="157"/>
    <x v="0"/>
    <x v="0"/>
  </r>
  <r>
    <x v="158"/>
    <x v="0"/>
    <x v="33"/>
  </r>
  <r>
    <x v="159"/>
    <x v="0"/>
    <x v="39"/>
  </r>
  <r>
    <x v="160"/>
    <x v="0"/>
    <x v="16"/>
  </r>
  <r>
    <x v="161"/>
    <x v="0"/>
    <x v="4"/>
  </r>
  <r>
    <x v="162"/>
    <x v="0"/>
    <x v="20"/>
  </r>
  <r>
    <x v="163"/>
    <x v="0"/>
    <x v="27"/>
  </r>
  <r>
    <x v="164"/>
    <x v="0"/>
    <x v="19"/>
  </r>
  <r>
    <x v="165"/>
    <x v="0"/>
    <x v="21"/>
  </r>
  <r>
    <x v="166"/>
    <x v="0"/>
    <x v="8"/>
  </r>
  <r>
    <x v="167"/>
    <x v="0"/>
    <x v="21"/>
  </r>
  <r>
    <x v="168"/>
    <x v="0"/>
    <x v="37"/>
  </r>
  <r>
    <x v="169"/>
    <x v="0"/>
    <x v="33"/>
  </r>
  <r>
    <x v="170"/>
    <x v="0"/>
    <x v="18"/>
  </r>
  <r>
    <x v="171"/>
    <x v="0"/>
    <x v="2"/>
  </r>
  <r>
    <x v="172"/>
    <x v="0"/>
    <x v="2"/>
  </r>
  <r>
    <x v="173"/>
    <x v="0"/>
    <x v="14"/>
  </r>
  <r>
    <x v="174"/>
    <x v="0"/>
    <x v="12"/>
  </r>
  <r>
    <x v="175"/>
    <x v="0"/>
    <x v="13"/>
  </r>
  <r>
    <x v="176"/>
    <x v="0"/>
    <x v="10"/>
  </r>
  <r>
    <x v="177"/>
    <x v="0"/>
    <x v="14"/>
  </r>
  <r>
    <x v="178"/>
    <x v="0"/>
    <x v="32"/>
  </r>
  <r>
    <x v="179"/>
    <x v="0"/>
    <x v="37"/>
  </r>
  <r>
    <x v="180"/>
    <x v="0"/>
    <x v="32"/>
  </r>
  <r>
    <x v="181"/>
    <x v="0"/>
    <x v="10"/>
  </r>
  <r>
    <x v="182"/>
    <x v="0"/>
    <x v="12"/>
  </r>
  <r>
    <x v="183"/>
    <x v="0"/>
    <x v="4"/>
  </r>
  <r>
    <x v="184"/>
    <x v="0"/>
    <x v="10"/>
  </r>
  <r>
    <x v="185"/>
    <x v="0"/>
    <x v="21"/>
  </r>
  <r>
    <x v="186"/>
    <x v="0"/>
    <x v="27"/>
  </r>
  <r>
    <x v="187"/>
    <x v="0"/>
    <x v="37"/>
  </r>
  <r>
    <x v="188"/>
    <x v="0"/>
    <x v="6"/>
  </r>
  <r>
    <x v="189"/>
    <x v="0"/>
    <x v="4"/>
  </r>
  <r>
    <x v="190"/>
    <x v="0"/>
    <x v="40"/>
  </r>
  <r>
    <x v="191"/>
    <x v="0"/>
    <x v="12"/>
  </r>
  <r>
    <x v="192"/>
    <x v="0"/>
    <x v="5"/>
  </r>
  <r>
    <x v="193"/>
    <x v="0"/>
    <x v="11"/>
  </r>
  <r>
    <x v="194"/>
    <x v="0"/>
    <x v="7"/>
  </r>
  <r>
    <x v="195"/>
    <x v="0"/>
    <x v="23"/>
  </r>
  <r>
    <x v="196"/>
    <x v="0"/>
    <x v="14"/>
  </r>
  <r>
    <x v="197"/>
    <x v="0"/>
    <x v="10"/>
  </r>
  <r>
    <x v="198"/>
    <x v="0"/>
    <x v="4"/>
  </r>
  <r>
    <x v="199"/>
    <x v="0"/>
    <x v="21"/>
  </r>
  <r>
    <x v="200"/>
    <x v="0"/>
    <x v="7"/>
  </r>
  <r>
    <x v="201"/>
    <x v="0"/>
    <x v="11"/>
  </r>
  <r>
    <x v="202"/>
    <x v="0"/>
    <x v="7"/>
  </r>
  <r>
    <x v="203"/>
    <x v="0"/>
    <x v="27"/>
  </r>
  <r>
    <x v="204"/>
    <x v="0"/>
    <x v="7"/>
  </r>
  <r>
    <x v="205"/>
    <x v="0"/>
    <x v="4"/>
  </r>
  <r>
    <x v="206"/>
    <x v="0"/>
    <x v="10"/>
  </r>
  <r>
    <x v="207"/>
    <x v="0"/>
    <x v="41"/>
  </r>
  <r>
    <x v="208"/>
    <x v="0"/>
    <x v="19"/>
  </r>
  <r>
    <x v="209"/>
    <x v="0"/>
    <x v="21"/>
  </r>
  <r>
    <x v="210"/>
    <x v="0"/>
    <x v="9"/>
  </r>
  <r>
    <x v="211"/>
    <x v="0"/>
    <x v="21"/>
  </r>
  <r>
    <x v="212"/>
    <x v="0"/>
    <x v="23"/>
  </r>
  <r>
    <x v="213"/>
    <x v="0"/>
    <x v="25"/>
  </r>
  <r>
    <x v="214"/>
    <x v="0"/>
    <x v="31"/>
  </r>
  <r>
    <x v="215"/>
    <x v="0"/>
    <x v="1"/>
  </r>
  <r>
    <x v="216"/>
    <x v="0"/>
    <x v="30"/>
  </r>
  <r>
    <x v="217"/>
    <x v="0"/>
    <x v="15"/>
  </r>
  <r>
    <x v="218"/>
    <x v="0"/>
    <x v="28"/>
  </r>
  <r>
    <x v="219"/>
    <x v="0"/>
    <x v="4"/>
  </r>
  <r>
    <x v="220"/>
    <x v="0"/>
    <x v="10"/>
  </r>
  <r>
    <x v="221"/>
    <x v="0"/>
    <x v="5"/>
  </r>
  <r>
    <x v="222"/>
    <x v="0"/>
    <x v="9"/>
  </r>
  <r>
    <x v="223"/>
    <x v="0"/>
    <x v="42"/>
  </r>
  <r>
    <x v="224"/>
    <x v="0"/>
    <x v="22"/>
  </r>
  <r>
    <x v="225"/>
    <x v="0"/>
    <x v="15"/>
  </r>
  <r>
    <x v="226"/>
    <x v="0"/>
    <x v="32"/>
  </r>
  <r>
    <x v="227"/>
    <x v="0"/>
    <x v="10"/>
  </r>
  <r>
    <x v="228"/>
    <x v="0"/>
    <x v="14"/>
  </r>
  <r>
    <x v="229"/>
    <x v="0"/>
    <x v="10"/>
  </r>
  <r>
    <x v="230"/>
    <x v="0"/>
    <x v="12"/>
  </r>
  <r>
    <x v="231"/>
    <x v="0"/>
    <x v="11"/>
  </r>
  <r>
    <x v="232"/>
    <x v="0"/>
    <x v="19"/>
  </r>
  <r>
    <x v="233"/>
    <x v="0"/>
    <x v="9"/>
  </r>
  <r>
    <x v="234"/>
    <x v="0"/>
    <x v="18"/>
  </r>
  <r>
    <x v="235"/>
    <x v="0"/>
    <x v="6"/>
  </r>
  <r>
    <x v="236"/>
    <x v="0"/>
    <x v="27"/>
  </r>
  <r>
    <x v="237"/>
    <x v="0"/>
    <x v="22"/>
  </r>
  <r>
    <x v="238"/>
    <x v="0"/>
    <x v="43"/>
  </r>
  <r>
    <x v="239"/>
    <x v="0"/>
    <x v="21"/>
  </r>
  <r>
    <x v="240"/>
    <x v="0"/>
    <x v="9"/>
  </r>
  <r>
    <x v="241"/>
    <x v="0"/>
    <x v="12"/>
  </r>
  <r>
    <x v="242"/>
    <x v="0"/>
    <x v="1"/>
  </r>
  <r>
    <x v="243"/>
    <x v="0"/>
    <x v="21"/>
  </r>
  <r>
    <x v="244"/>
    <x v="0"/>
    <x v="12"/>
  </r>
  <r>
    <x v="245"/>
    <x v="0"/>
    <x v="22"/>
  </r>
  <r>
    <x v="246"/>
    <x v="0"/>
    <x v="7"/>
  </r>
  <r>
    <x v="247"/>
    <x v="0"/>
    <x v="40"/>
  </r>
  <r>
    <x v="248"/>
    <x v="0"/>
    <x v="27"/>
  </r>
  <r>
    <x v="249"/>
    <x v="0"/>
    <x v="5"/>
  </r>
  <r>
    <x v="250"/>
    <x v="0"/>
    <x v="33"/>
  </r>
  <r>
    <x v="251"/>
    <x v="0"/>
    <x v="28"/>
  </r>
  <r>
    <x v="252"/>
    <x v="0"/>
    <x v="27"/>
  </r>
  <r>
    <x v="253"/>
    <x v="0"/>
    <x v="1"/>
  </r>
  <r>
    <x v="254"/>
    <x v="0"/>
    <x v="28"/>
  </r>
  <r>
    <x v="255"/>
    <x v="0"/>
    <x v="41"/>
  </r>
  <r>
    <x v="256"/>
    <x v="0"/>
    <x v="10"/>
  </r>
  <r>
    <x v="257"/>
    <x v="0"/>
    <x v="13"/>
  </r>
  <r>
    <x v="258"/>
    <x v="0"/>
    <x v="35"/>
  </r>
  <r>
    <x v="259"/>
    <x v="0"/>
    <x v="27"/>
  </r>
  <r>
    <x v="260"/>
    <x v="0"/>
    <x v="2"/>
  </r>
  <r>
    <x v="261"/>
    <x v="0"/>
    <x v="44"/>
  </r>
  <r>
    <x v="262"/>
    <x v="0"/>
    <x v="1"/>
  </r>
  <r>
    <x v="263"/>
    <x v="0"/>
    <x v="13"/>
  </r>
  <r>
    <x v="264"/>
    <x v="0"/>
    <x v="18"/>
  </r>
  <r>
    <x v="265"/>
    <x v="0"/>
    <x v="1"/>
  </r>
  <r>
    <x v="266"/>
    <x v="0"/>
    <x v="14"/>
  </r>
  <r>
    <x v="267"/>
    <x v="0"/>
    <x v="8"/>
  </r>
  <r>
    <x v="268"/>
    <x v="0"/>
    <x v="45"/>
  </r>
  <r>
    <x v="269"/>
    <x v="0"/>
    <x v="12"/>
  </r>
  <r>
    <x v="270"/>
    <x v="0"/>
    <x v="3"/>
  </r>
  <r>
    <x v="271"/>
    <x v="0"/>
    <x v="16"/>
  </r>
  <r>
    <x v="272"/>
    <x v="0"/>
    <x v="37"/>
  </r>
  <r>
    <x v="273"/>
    <x v="0"/>
    <x v="25"/>
  </r>
  <r>
    <x v="274"/>
    <x v="0"/>
    <x v="20"/>
  </r>
  <r>
    <x v="275"/>
    <x v="0"/>
    <x v="3"/>
  </r>
  <r>
    <x v="276"/>
    <x v="0"/>
    <x v="15"/>
  </r>
  <r>
    <x v="277"/>
    <x v="0"/>
    <x v="6"/>
  </r>
  <r>
    <x v="278"/>
    <x v="0"/>
    <x v="13"/>
  </r>
  <r>
    <x v="279"/>
    <x v="0"/>
    <x v="21"/>
  </r>
  <r>
    <x v="280"/>
    <x v="0"/>
    <x v="33"/>
  </r>
  <r>
    <x v="281"/>
    <x v="0"/>
    <x v="10"/>
  </r>
  <r>
    <x v="282"/>
    <x v="0"/>
    <x v="9"/>
  </r>
  <r>
    <x v="283"/>
    <x v="0"/>
    <x v="3"/>
  </r>
  <r>
    <x v="284"/>
    <x v="0"/>
    <x v="8"/>
  </r>
  <r>
    <x v="285"/>
    <x v="0"/>
    <x v="11"/>
  </r>
  <r>
    <x v="286"/>
    <x v="0"/>
    <x v="10"/>
  </r>
  <r>
    <x v="287"/>
    <x v="0"/>
    <x v="8"/>
  </r>
  <r>
    <x v="288"/>
    <x v="0"/>
    <x v="36"/>
  </r>
  <r>
    <x v="289"/>
    <x v="0"/>
    <x v="2"/>
  </r>
  <r>
    <x v="290"/>
    <x v="0"/>
    <x v="10"/>
  </r>
  <r>
    <x v="291"/>
    <x v="0"/>
    <x v="19"/>
  </r>
  <r>
    <x v="292"/>
    <x v="0"/>
    <x v="20"/>
  </r>
  <r>
    <x v="293"/>
    <x v="0"/>
    <x v="25"/>
  </r>
  <r>
    <x v="294"/>
    <x v="0"/>
    <x v="17"/>
  </r>
  <r>
    <x v="295"/>
    <x v="0"/>
    <x v="28"/>
  </r>
  <r>
    <x v="296"/>
    <x v="0"/>
    <x v="13"/>
  </r>
  <r>
    <x v="297"/>
    <x v="0"/>
    <x v="7"/>
  </r>
  <r>
    <x v="298"/>
    <x v="0"/>
    <x v="15"/>
  </r>
  <r>
    <x v="299"/>
    <x v="0"/>
    <x v="46"/>
  </r>
  <r>
    <x v="300"/>
    <x v="0"/>
    <x v="19"/>
  </r>
  <r>
    <x v="301"/>
    <x v="0"/>
    <x v="1"/>
  </r>
  <r>
    <x v="302"/>
    <x v="0"/>
    <x v="28"/>
  </r>
  <r>
    <x v="303"/>
    <x v="0"/>
    <x v="9"/>
  </r>
  <r>
    <x v="304"/>
    <x v="0"/>
    <x v="42"/>
  </r>
  <r>
    <x v="305"/>
    <x v="0"/>
    <x v="47"/>
  </r>
  <r>
    <x v="306"/>
    <x v="0"/>
    <x v="15"/>
  </r>
  <r>
    <x v="307"/>
    <x v="0"/>
    <x v="44"/>
  </r>
  <r>
    <x v="308"/>
    <x v="0"/>
    <x v="8"/>
  </r>
  <r>
    <x v="309"/>
    <x v="0"/>
    <x v="13"/>
  </r>
  <r>
    <x v="310"/>
    <x v="0"/>
    <x v="11"/>
  </r>
  <r>
    <x v="311"/>
    <x v="0"/>
    <x v="22"/>
  </r>
  <r>
    <x v="312"/>
    <x v="0"/>
    <x v="7"/>
  </r>
  <r>
    <x v="313"/>
    <x v="1"/>
    <x v="32"/>
  </r>
  <r>
    <x v="314"/>
    <x v="0"/>
    <x v="2"/>
  </r>
  <r>
    <x v="315"/>
    <x v="0"/>
    <x v="31"/>
  </r>
  <r>
    <x v="316"/>
    <x v="0"/>
    <x v="16"/>
  </r>
  <r>
    <x v="317"/>
    <x v="0"/>
    <x v="5"/>
  </r>
  <r>
    <x v="318"/>
    <x v="0"/>
    <x v="16"/>
  </r>
  <r>
    <x v="319"/>
    <x v="0"/>
    <x v="43"/>
  </r>
  <r>
    <x v="320"/>
    <x v="0"/>
    <x v="8"/>
  </r>
  <r>
    <x v="321"/>
    <x v="0"/>
    <x v="4"/>
  </r>
  <r>
    <x v="322"/>
    <x v="0"/>
    <x v="15"/>
  </r>
  <r>
    <x v="323"/>
    <x v="0"/>
    <x v="10"/>
  </r>
  <r>
    <x v="324"/>
    <x v="0"/>
    <x v="17"/>
  </r>
  <r>
    <x v="325"/>
    <x v="0"/>
    <x v="48"/>
  </r>
  <r>
    <x v="326"/>
    <x v="0"/>
    <x v="49"/>
  </r>
  <r>
    <x v="327"/>
    <x v="0"/>
    <x v="33"/>
  </r>
  <r>
    <x v="328"/>
    <x v="0"/>
    <x v="20"/>
  </r>
  <r>
    <x v="329"/>
    <x v="0"/>
    <x v="22"/>
  </r>
  <r>
    <x v="330"/>
    <x v="0"/>
    <x v="18"/>
  </r>
  <r>
    <x v="331"/>
    <x v="0"/>
    <x v="32"/>
  </r>
  <r>
    <x v="332"/>
    <x v="0"/>
    <x v="4"/>
  </r>
  <r>
    <x v="333"/>
    <x v="0"/>
    <x v="42"/>
  </r>
  <r>
    <x v="334"/>
    <x v="0"/>
    <x v="19"/>
  </r>
  <r>
    <x v="335"/>
    <x v="0"/>
    <x v="25"/>
  </r>
  <r>
    <x v="336"/>
    <x v="0"/>
    <x v="23"/>
  </r>
  <r>
    <x v="337"/>
    <x v="0"/>
    <x v="18"/>
  </r>
  <r>
    <x v="338"/>
    <x v="0"/>
    <x v="11"/>
  </r>
  <r>
    <x v="339"/>
    <x v="0"/>
    <x v="0"/>
  </r>
  <r>
    <x v="340"/>
    <x v="0"/>
    <x v="2"/>
  </r>
  <r>
    <x v="341"/>
    <x v="0"/>
    <x v="4"/>
  </r>
  <r>
    <x v="342"/>
    <x v="0"/>
    <x v="4"/>
  </r>
  <r>
    <x v="343"/>
    <x v="0"/>
    <x v="15"/>
  </r>
  <r>
    <x v="344"/>
    <x v="0"/>
    <x v="15"/>
  </r>
  <r>
    <x v="345"/>
    <x v="0"/>
    <x v="11"/>
  </r>
  <r>
    <x v="346"/>
    <x v="0"/>
    <x v="33"/>
  </r>
  <r>
    <x v="347"/>
    <x v="0"/>
    <x v="3"/>
  </r>
  <r>
    <x v="348"/>
    <x v="0"/>
    <x v="7"/>
  </r>
  <r>
    <x v="349"/>
    <x v="0"/>
    <x v="15"/>
  </r>
  <r>
    <x v="350"/>
    <x v="0"/>
    <x v="6"/>
  </r>
  <r>
    <x v="351"/>
    <x v="0"/>
    <x v="32"/>
  </r>
  <r>
    <x v="352"/>
    <x v="0"/>
    <x v="32"/>
  </r>
  <r>
    <x v="353"/>
    <x v="0"/>
    <x v="2"/>
  </r>
  <r>
    <x v="354"/>
    <x v="0"/>
    <x v="39"/>
  </r>
  <r>
    <x v="355"/>
    <x v="0"/>
    <x v="1"/>
  </r>
  <r>
    <x v="356"/>
    <x v="0"/>
    <x v="33"/>
  </r>
  <r>
    <x v="357"/>
    <x v="0"/>
    <x v="23"/>
  </r>
  <r>
    <x v="358"/>
    <x v="0"/>
    <x v="1"/>
  </r>
  <r>
    <x v="359"/>
    <x v="0"/>
    <x v="40"/>
  </r>
  <r>
    <x v="360"/>
    <x v="0"/>
    <x v="37"/>
  </r>
  <r>
    <x v="361"/>
    <x v="0"/>
    <x v="20"/>
  </r>
  <r>
    <x v="362"/>
    <x v="2"/>
    <x v="21"/>
  </r>
  <r>
    <x v="363"/>
    <x v="0"/>
    <x v="18"/>
  </r>
  <r>
    <x v="364"/>
    <x v="0"/>
    <x v="33"/>
  </r>
  <r>
    <x v="365"/>
    <x v="0"/>
    <x v="8"/>
  </r>
  <r>
    <x v="366"/>
    <x v="0"/>
    <x v="5"/>
  </r>
  <r>
    <x v="367"/>
    <x v="0"/>
    <x v="15"/>
  </r>
  <r>
    <x v="368"/>
    <x v="0"/>
    <x v="23"/>
  </r>
  <r>
    <x v="369"/>
    <x v="0"/>
    <x v="15"/>
  </r>
  <r>
    <x v="370"/>
    <x v="0"/>
    <x v="2"/>
  </r>
  <r>
    <x v="371"/>
    <x v="0"/>
    <x v="28"/>
  </r>
  <r>
    <x v="372"/>
    <x v="0"/>
    <x v="9"/>
  </r>
  <r>
    <x v="373"/>
    <x v="0"/>
    <x v="10"/>
  </r>
  <r>
    <x v="374"/>
    <x v="0"/>
    <x v="8"/>
  </r>
  <r>
    <x v="375"/>
    <x v="0"/>
    <x v="25"/>
  </r>
  <r>
    <x v="376"/>
    <x v="0"/>
    <x v="45"/>
  </r>
  <r>
    <x v="377"/>
    <x v="0"/>
    <x v="11"/>
  </r>
  <r>
    <x v="378"/>
    <x v="0"/>
    <x v="22"/>
  </r>
  <r>
    <x v="379"/>
    <x v="0"/>
    <x v="16"/>
  </r>
  <r>
    <x v="380"/>
    <x v="0"/>
    <x v="12"/>
  </r>
  <r>
    <x v="381"/>
    <x v="0"/>
    <x v="6"/>
  </r>
  <r>
    <x v="382"/>
    <x v="0"/>
    <x v="21"/>
  </r>
  <r>
    <x v="383"/>
    <x v="0"/>
    <x v="6"/>
  </r>
  <r>
    <x v="384"/>
    <x v="0"/>
    <x v="27"/>
  </r>
  <r>
    <x v="385"/>
    <x v="0"/>
    <x v="1"/>
  </r>
  <r>
    <x v="386"/>
    <x v="0"/>
    <x v="1"/>
  </r>
  <r>
    <x v="387"/>
    <x v="0"/>
    <x v="2"/>
  </r>
  <r>
    <x v="388"/>
    <x v="0"/>
    <x v="30"/>
  </r>
  <r>
    <x v="389"/>
    <x v="0"/>
    <x v="5"/>
  </r>
  <r>
    <x v="390"/>
    <x v="0"/>
    <x v="8"/>
  </r>
  <r>
    <x v="391"/>
    <x v="0"/>
    <x v="11"/>
  </r>
  <r>
    <x v="392"/>
    <x v="0"/>
    <x v="4"/>
  </r>
  <r>
    <x v="393"/>
    <x v="0"/>
    <x v="8"/>
  </r>
  <r>
    <x v="394"/>
    <x v="0"/>
    <x v="5"/>
  </r>
  <r>
    <x v="395"/>
    <x v="0"/>
    <x v="10"/>
  </r>
  <r>
    <x v="396"/>
    <x v="0"/>
    <x v="32"/>
  </r>
  <r>
    <x v="397"/>
    <x v="0"/>
    <x v="10"/>
  </r>
  <r>
    <x v="398"/>
    <x v="0"/>
    <x v="5"/>
  </r>
  <r>
    <x v="399"/>
    <x v="0"/>
    <x v="11"/>
  </r>
  <r>
    <x v="400"/>
    <x v="0"/>
    <x v="19"/>
  </r>
  <r>
    <x v="401"/>
    <x v="0"/>
    <x v="1"/>
  </r>
  <r>
    <x v="402"/>
    <x v="0"/>
    <x v="1"/>
  </r>
  <r>
    <x v="403"/>
    <x v="0"/>
    <x v="33"/>
  </r>
  <r>
    <x v="404"/>
    <x v="0"/>
    <x v="23"/>
  </r>
  <r>
    <x v="405"/>
    <x v="0"/>
    <x v="7"/>
  </r>
  <r>
    <x v="406"/>
    <x v="0"/>
    <x v="28"/>
  </r>
  <r>
    <x v="407"/>
    <x v="0"/>
    <x v="43"/>
  </r>
  <r>
    <x v="408"/>
    <x v="0"/>
    <x v="40"/>
  </r>
  <r>
    <x v="409"/>
    <x v="0"/>
    <x v="1"/>
  </r>
  <r>
    <x v="410"/>
    <x v="0"/>
    <x v="21"/>
  </r>
  <r>
    <x v="411"/>
    <x v="0"/>
    <x v="43"/>
  </r>
  <r>
    <x v="412"/>
    <x v="0"/>
    <x v="9"/>
  </r>
  <r>
    <x v="413"/>
    <x v="0"/>
    <x v="15"/>
  </r>
  <r>
    <x v="414"/>
    <x v="0"/>
    <x v="16"/>
  </r>
  <r>
    <x v="415"/>
    <x v="0"/>
    <x v="18"/>
  </r>
  <r>
    <x v="416"/>
    <x v="0"/>
    <x v="10"/>
  </r>
  <r>
    <x v="417"/>
    <x v="0"/>
    <x v="12"/>
  </r>
  <r>
    <x v="418"/>
    <x v="0"/>
    <x v="1"/>
  </r>
  <r>
    <x v="419"/>
    <x v="0"/>
    <x v="11"/>
  </r>
  <r>
    <x v="420"/>
    <x v="0"/>
    <x v="12"/>
  </r>
  <r>
    <x v="421"/>
    <x v="0"/>
    <x v="15"/>
  </r>
  <r>
    <x v="422"/>
    <x v="0"/>
    <x v="2"/>
  </r>
  <r>
    <x v="423"/>
    <x v="0"/>
    <x v="13"/>
  </r>
  <r>
    <x v="424"/>
    <x v="0"/>
    <x v="9"/>
  </r>
  <r>
    <x v="425"/>
    <x v="0"/>
    <x v="10"/>
  </r>
  <r>
    <x v="426"/>
    <x v="0"/>
    <x v="21"/>
  </r>
  <r>
    <x v="427"/>
    <x v="0"/>
    <x v="45"/>
  </r>
  <r>
    <x v="428"/>
    <x v="0"/>
    <x v="28"/>
  </r>
  <r>
    <x v="429"/>
    <x v="0"/>
    <x v="12"/>
  </r>
  <r>
    <x v="430"/>
    <x v="0"/>
    <x v="10"/>
  </r>
  <r>
    <x v="431"/>
    <x v="0"/>
    <x v="14"/>
  </r>
  <r>
    <x v="432"/>
    <x v="0"/>
    <x v="23"/>
  </r>
  <r>
    <x v="433"/>
    <x v="0"/>
    <x v="22"/>
  </r>
  <r>
    <x v="434"/>
    <x v="0"/>
    <x v="11"/>
  </r>
  <r>
    <x v="435"/>
    <x v="0"/>
    <x v="9"/>
  </r>
  <r>
    <x v="436"/>
    <x v="0"/>
    <x v="16"/>
  </r>
  <r>
    <x v="437"/>
    <x v="0"/>
    <x v="21"/>
  </r>
  <r>
    <x v="438"/>
    <x v="0"/>
    <x v="2"/>
  </r>
  <r>
    <x v="439"/>
    <x v="0"/>
    <x v="4"/>
  </r>
  <r>
    <x v="440"/>
    <x v="0"/>
    <x v="13"/>
  </r>
  <r>
    <x v="441"/>
    <x v="0"/>
    <x v="8"/>
  </r>
  <r>
    <x v="442"/>
    <x v="0"/>
    <x v="31"/>
  </r>
  <r>
    <x v="443"/>
    <x v="0"/>
    <x v="40"/>
  </r>
  <r>
    <x v="444"/>
    <x v="0"/>
    <x v="22"/>
  </r>
  <r>
    <x v="445"/>
    <x v="0"/>
    <x v="23"/>
  </r>
  <r>
    <x v="446"/>
    <x v="0"/>
    <x v="33"/>
  </r>
  <r>
    <x v="447"/>
    <x v="0"/>
    <x v="10"/>
  </r>
  <r>
    <x v="448"/>
    <x v="0"/>
    <x v="32"/>
  </r>
  <r>
    <x v="449"/>
    <x v="0"/>
    <x v="20"/>
  </r>
  <r>
    <x v="450"/>
    <x v="0"/>
    <x v="50"/>
  </r>
  <r>
    <x v="451"/>
    <x v="0"/>
    <x v="15"/>
  </r>
  <r>
    <x v="452"/>
    <x v="0"/>
    <x v="31"/>
  </r>
  <r>
    <x v="453"/>
    <x v="0"/>
    <x v="36"/>
  </r>
  <r>
    <x v="454"/>
    <x v="0"/>
    <x v="4"/>
  </r>
  <r>
    <x v="455"/>
    <x v="0"/>
    <x v="10"/>
  </r>
  <r>
    <x v="456"/>
    <x v="0"/>
    <x v="11"/>
  </r>
  <r>
    <x v="457"/>
    <x v="0"/>
    <x v="18"/>
  </r>
  <r>
    <x v="458"/>
    <x v="0"/>
    <x v="23"/>
  </r>
  <r>
    <x v="459"/>
    <x v="0"/>
    <x v="12"/>
  </r>
  <r>
    <x v="460"/>
    <x v="3"/>
    <x v="18"/>
  </r>
  <r>
    <x v="461"/>
    <x v="0"/>
    <x v="15"/>
  </r>
  <r>
    <x v="462"/>
    <x v="0"/>
    <x v="42"/>
  </r>
  <r>
    <x v="463"/>
    <x v="0"/>
    <x v="18"/>
  </r>
  <r>
    <x v="464"/>
    <x v="0"/>
    <x v="22"/>
  </r>
  <r>
    <x v="465"/>
    <x v="0"/>
    <x v="22"/>
  </r>
  <r>
    <x v="466"/>
    <x v="0"/>
    <x v="11"/>
  </r>
  <r>
    <x v="467"/>
    <x v="0"/>
    <x v="27"/>
  </r>
  <r>
    <x v="468"/>
    <x v="0"/>
    <x v="31"/>
  </r>
  <r>
    <x v="469"/>
    <x v="0"/>
    <x v="51"/>
  </r>
  <r>
    <x v="470"/>
    <x v="0"/>
    <x v="20"/>
  </r>
  <r>
    <x v="471"/>
    <x v="0"/>
    <x v="27"/>
  </r>
  <r>
    <x v="472"/>
    <x v="0"/>
    <x v="23"/>
  </r>
  <r>
    <x v="473"/>
    <x v="0"/>
    <x v="19"/>
  </r>
  <r>
    <x v="474"/>
    <x v="0"/>
    <x v="27"/>
  </r>
  <r>
    <x v="475"/>
    <x v="0"/>
    <x v="19"/>
  </r>
  <r>
    <x v="476"/>
    <x v="0"/>
    <x v="20"/>
  </r>
  <r>
    <x v="477"/>
    <x v="0"/>
    <x v="19"/>
  </r>
  <r>
    <x v="478"/>
    <x v="4"/>
    <x v="6"/>
  </r>
  <r>
    <x v="479"/>
    <x v="0"/>
    <x v="38"/>
  </r>
  <r>
    <x v="480"/>
    <x v="0"/>
    <x v="23"/>
  </r>
  <r>
    <x v="481"/>
    <x v="0"/>
    <x v="17"/>
  </r>
  <r>
    <x v="482"/>
    <x v="0"/>
    <x v="3"/>
  </r>
  <r>
    <x v="483"/>
    <x v="0"/>
    <x v="27"/>
  </r>
  <r>
    <x v="484"/>
    <x v="0"/>
    <x v="12"/>
  </r>
  <r>
    <x v="485"/>
    <x v="0"/>
    <x v="13"/>
  </r>
  <r>
    <x v="486"/>
    <x v="0"/>
    <x v="10"/>
  </r>
  <r>
    <x v="487"/>
    <x v="0"/>
    <x v="52"/>
  </r>
  <r>
    <x v="488"/>
    <x v="0"/>
    <x v="18"/>
  </r>
  <r>
    <x v="489"/>
    <x v="0"/>
    <x v="6"/>
  </r>
  <r>
    <x v="490"/>
    <x v="0"/>
    <x v="18"/>
  </r>
  <r>
    <x v="491"/>
    <x v="0"/>
    <x v="53"/>
  </r>
  <r>
    <x v="492"/>
    <x v="0"/>
    <x v="2"/>
  </r>
  <r>
    <x v="493"/>
    <x v="0"/>
    <x v="27"/>
  </r>
  <r>
    <x v="494"/>
    <x v="0"/>
    <x v="7"/>
  </r>
  <r>
    <x v="495"/>
    <x v="0"/>
    <x v="8"/>
  </r>
  <r>
    <x v="496"/>
    <x v="0"/>
    <x v="12"/>
  </r>
  <r>
    <x v="497"/>
    <x v="0"/>
    <x v="8"/>
  </r>
  <r>
    <x v="498"/>
    <x v="0"/>
    <x v="0"/>
  </r>
  <r>
    <x v="499"/>
    <x v="0"/>
    <x v="37"/>
  </r>
  <r>
    <x v="500"/>
    <x v="0"/>
    <x v="10"/>
  </r>
  <r>
    <x v="501"/>
    <x v="0"/>
    <x v="37"/>
  </r>
  <r>
    <x v="502"/>
    <x v="0"/>
    <x v="8"/>
  </r>
  <r>
    <x v="503"/>
    <x v="0"/>
    <x v="2"/>
  </r>
  <r>
    <x v="504"/>
    <x v="0"/>
    <x v="10"/>
  </r>
  <r>
    <x v="505"/>
    <x v="0"/>
    <x v="36"/>
  </r>
  <r>
    <x v="506"/>
    <x v="0"/>
    <x v="53"/>
  </r>
  <r>
    <x v="507"/>
    <x v="0"/>
    <x v="11"/>
  </r>
  <r>
    <x v="508"/>
    <x v="0"/>
    <x v="19"/>
  </r>
  <r>
    <x v="509"/>
    <x v="0"/>
    <x v="11"/>
  </r>
  <r>
    <x v="510"/>
    <x v="0"/>
    <x v="28"/>
  </r>
  <r>
    <x v="511"/>
    <x v="0"/>
    <x v="18"/>
  </r>
  <r>
    <x v="512"/>
    <x v="0"/>
    <x v="1"/>
  </r>
  <r>
    <x v="513"/>
    <x v="0"/>
    <x v="19"/>
  </r>
  <r>
    <x v="514"/>
    <x v="0"/>
    <x v="12"/>
  </r>
  <r>
    <x v="515"/>
    <x v="0"/>
    <x v="20"/>
  </r>
  <r>
    <x v="516"/>
    <x v="0"/>
    <x v="32"/>
  </r>
  <r>
    <x v="517"/>
    <x v="0"/>
    <x v="4"/>
  </r>
  <r>
    <x v="518"/>
    <x v="0"/>
    <x v="28"/>
  </r>
  <r>
    <x v="519"/>
    <x v="0"/>
    <x v="11"/>
  </r>
  <r>
    <x v="520"/>
    <x v="0"/>
    <x v="12"/>
  </r>
  <r>
    <x v="521"/>
    <x v="0"/>
    <x v="4"/>
  </r>
  <r>
    <x v="522"/>
    <x v="0"/>
    <x v="4"/>
  </r>
  <r>
    <x v="523"/>
    <x v="0"/>
    <x v="18"/>
  </r>
  <r>
    <x v="524"/>
    <x v="0"/>
    <x v="10"/>
  </r>
  <r>
    <x v="525"/>
    <x v="0"/>
    <x v="9"/>
  </r>
  <r>
    <x v="526"/>
    <x v="0"/>
    <x v="4"/>
  </r>
  <r>
    <x v="527"/>
    <x v="0"/>
    <x v="4"/>
  </r>
  <r>
    <x v="528"/>
    <x v="0"/>
    <x v="42"/>
  </r>
  <r>
    <x v="529"/>
    <x v="0"/>
    <x v="19"/>
  </r>
  <r>
    <x v="530"/>
    <x v="0"/>
    <x v="54"/>
  </r>
  <r>
    <x v="531"/>
    <x v="0"/>
    <x v="9"/>
  </r>
  <r>
    <x v="532"/>
    <x v="0"/>
    <x v="13"/>
  </r>
  <r>
    <x v="533"/>
    <x v="0"/>
    <x v="21"/>
  </r>
  <r>
    <x v="534"/>
    <x v="0"/>
    <x v="9"/>
  </r>
  <r>
    <x v="535"/>
    <x v="0"/>
    <x v="18"/>
  </r>
  <r>
    <x v="536"/>
    <x v="0"/>
    <x v="19"/>
  </r>
  <r>
    <x v="537"/>
    <x v="0"/>
    <x v="22"/>
  </r>
  <r>
    <x v="538"/>
    <x v="0"/>
    <x v="23"/>
  </r>
  <r>
    <x v="539"/>
    <x v="0"/>
    <x v="21"/>
  </r>
  <r>
    <x v="540"/>
    <x v="0"/>
    <x v="1"/>
  </r>
  <r>
    <x v="541"/>
    <x v="0"/>
    <x v="4"/>
  </r>
  <r>
    <x v="542"/>
    <x v="0"/>
    <x v="50"/>
  </r>
  <r>
    <x v="543"/>
    <x v="0"/>
    <x v="26"/>
  </r>
  <r>
    <x v="544"/>
    <x v="0"/>
    <x v="1"/>
  </r>
  <r>
    <x v="545"/>
    <x v="0"/>
    <x v="37"/>
  </r>
  <r>
    <x v="546"/>
    <x v="0"/>
    <x v="8"/>
  </r>
  <r>
    <x v="547"/>
    <x v="0"/>
    <x v="55"/>
  </r>
  <r>
    <x v="548"/>
    <x v="0"/>
    <x v="1"/>
  </r>
  <r>
    <x v="549"/>
    <x v="0"/>
    <x v="12"/>
  </r>
  <r>
    <x v="550"/>
    <x v="0"/>
    <x v="42"/>
  </r>
  <r>
    <x v="551"/>
    <x v="0"/>
    <x v="10"/>
  </r>
  <r>
    <x v="552"/>
    <x v="0"/>
    <x v="13"/>
  </r>
  <r>
    <x v="553"/>
    <x v="0"/>
    <x v="13"/>
  </r>
  <r>
    <x v="554"/>
    <x v="0"/>
    <x v="33"/>
  </r>
  <r>
    <x v="555"/>
    <x v="0"/>
    <x v="27"/>
  </r>
  <r>
    <x v="556"/>
    <x v="0"/>
    <x v="19"/>
  </r>
  <r>
    <x v="557"/>
    <x v="0"/>
    <x v="4"/>
  </r>
  <r>
    <x v="558"/>
    <x v="0"/>
    <x v="24"/>
  </r>
  <r>
    <x v="559"/>
    <x v="0"/>
    <x v="10"/>
  </r>
  <r>
    <x v="560"/>
    <x v="0"/>
    <x v="1"/>
  </r>
  <r>
    <x v="561"/>
    <x v="0"/>
    <x v="19"/>
  </r>
  <r>
    <x v="562"/>
    <x v="0"/>
    <x v="8"/>
  </r>
  <r>
    <x v="563"/>
    <x v="0"/>
    <x v="23"/>
  </r>
  <r>
    <x v="564"/>
    <x v="0"/>
    <x v="23"/>
  </r>
  <r>
    <x v="565"/>
    <x v="0"/>
    <x v="55"/>
  </r>
  <r>
    <x v="566"/>
    <x v="0"/>
    <x v="1"/>
  </r>
  <r>
    <x v="567"/>
    <x v="0"/>
    <x v="12"/>
  </r>
  <r>
    <x v="568"/>
    <x v="0"/>
    <x v="21"/>
  </r>
  <r>
    <x v="569"/>
    <x v="0"/>
    <x v="27"/>
  </r>
  <r>
    <x v="570"/>
    <x v="0"/>
    <x v="25"/>
  </r>
  <r>
    <x v="571"/>
    <x v="0"/>
    <x v="5"/>
  </r>
  <r>
    <x v="572"/>
    <x v="0"/>
    <x v="13"/>
  </r>
  <r>
    <x v="573"/>
    <x v="0"/>
    <x v="9"/>
  </r>
  <r>
    <x v="574"/>
    <x v="0"/>
    <x v="32"/>
  </r>
  <r>
    <x v="575"/>
    <x v="0"/>
    <x v="22"/>
  </r>
  <r>
    <x v="576"/>
    <x v="0"/>
    <x v="22"/>
  </r>
  <r>
    <x v="577"/>
    <x v="0"/>
    <x v="22"/>
  </r>
  <r>
    <x v="578"/>
    <x v="0"/>
    <x v="16"/>
  </r>
  <r>
    <x v="579"/>
    <x v="0"/>
    <x v="15"/>
  </r>
  <r>
    <x v="580"/>
    <x v="0"/>
    <x v="42"/>
  </r>
  <r>
    <x v="581"/>
    <x v="0"/>
    <x v="23"/>
  </r>
  <r>
    <x v="582"/>
    <x v="0"/>
    <x v="31"/>
  </r>
  <r>
    <x v="583"/>
    <x v="0"/>
    <x v="28"/>
  </r>
  <r>
    <x v="584"/>
    <x v="0"/>
    <x v="21"/>
  </r>
  <r>
    <x v="585"/>
    <x v="0"/>
    <x v="18"/>
  </r>
  <r>
    <x v="586"/>
    <x v="0"/>
    <x v="22"/>
  </r>
  <r>
    <x v="587"/>
    <x v="0"/>
    <x v="12"/>
  </r>
  <r>
    <x v="588"/>
    <x v="0"/>
    <x v="56"/>
  </r>
  <r>
    <x v="589"/>
    <x v="0"/>
    <x v="57"/>
  </r>
  <r>
    <x v="590"/>
    <x v="0"/>
    <x v="27"/>
  </r>
  <r>
    <x v="591"/>
    <x v="0"/>
    <x v="5"/>
  </r>
  <r>
    <x v="592"/>
    <x v="0"/>
    <x v="23"/>
  </r>
  <r>
    <x v="593"/>
    <x v="0"/>
    <x v="28"/>
  </r>
  <r>
    <x v="594"/>
    <x v="0"/>
    <x v="9"/>
  </r>
  <r>
    <x v="595"/>
    <x v="0"/>
    <x v="38"/>
  </r>
  <r>
    <x v="596"/>
    <x v="0"/>
    <x v="10"/>
  </r>
  <r>
    <x v="597"/>
    <x v="0"/>
    <x v="38"/>
  </r>
  <r>
    <x v="598"/>
    <x v="0"/>
    <x v="21"/>
  </r>
  <r>
    <x v="599"/>
    <x v="0"/>
    <x v="40"/>
  </r>
  <r>
    <x v="600"/>
    <x v="0"/>
    <x v="2"/>
  </r>
  <r>
    <x v="601"/>
    <x v="0"/>
    <x v="16"/>
  </r>
  <r>
    <x v="602"/>
    <x v="0"/>
    <x v="23"/>
  </r>
  <r>
    <x v="603"/>
    <x v="0"/>
    <x v="21"/>
  </r>
  <r>
    <x v="604"/>
    <x v="0"/>
    <x v="13"/>
  </r>
  <r>
    <x v="605"/>
    <x v="0"/>
    <x v="19"/>
  </r>
  <r>
    <x v="606"/>
    <x v="0"/>
    <x v="18"/>
  </r>
  <r>
    <x v="607"/>
    <x v="0"/>
    <x v="0"/>
  </r>
  <r>
    <x v="608"/>
    <x v="0"/>
    <x v="1"/>
  </r>
  <r>
    <x v="609"/>
    <x v="0"/>
    <x v="18"/>
  </r>
  <r>
    <x v="610"/>
    <x v="0"/>
    <x v="5"/>
  </r>
  <r>
    <x v="611"/>
    <x v="0"/>
    <x v="15"/>
  </r>
  <r>
    <x v="612"/>
    <x v="0"/>
    <x v="28"/>
  </r>
  <r>
    <x v="613"/>
    <x v="0"/>
    <x v="34"/>
  </r>
  <r>
    <x v="614"/>
    <x v="0"/>
    <x v="12"/>
  </r>
  <r>
    <x v="615"/>
    <x v="0"/>
    <x v="21"/>
  </r>
  <r>
    <x v="616"/>
    <x v="0"/>
    <x v="32"/>
  </r>
  <r>
    <x v="617"/>
    <x v="0"/>
    <x v="33"/>
  </r>
  <r>
    <x v="618"/>
    <x v="0"/>
    <x v="37"/>
  </r>
  <r>
    <x v="619"/>
    <x v="0"/>
    <x v="49"/>
  </r>
  <r>
    <x v="620"/>
    <x v="0"/>
    <x v="32"/>
  </r>
  <r>
    <x v="621"/>
    <x v="0"/>
    <x v="33"/>
  </r>
  <r>
    <x v="622"/>
    <x v="0"/>
    <x v="32"/>
  </r>
  <r>
    <x v="623"/>
    <x v="0"/>
    <x v="12"/>
  </r>
  <r>
    <x v="624"/>
    <x v="0"/>
    <x v="8"/>
  </r>
  <r>
    <x v="625"/>
    <x v="0"/>
    <x v="10"/>
  </r>
  <r>
    <x v="626"/>
    <x v="0"/>
    <x v="4"/>
  </r>
  <r>
    <x v="627"/>
    <x v="0"/>
    <x v="13"/>
  </r>
  <r>
    <x v="628"/>
    <x v="0"/>
    <x v="21"/>
  </r>
  <r>
    <x v="629"/>
    <x v="0"/>
    <x v="21"/>
  </r>
  <r>
    <x v="630"/>
    <x v="0"/>
    <x v="19"/>
  </r>
  <r>
    <x v="631"/>
    <x v="0"/>
    <x v="9"/>
  </r>
  <r>
    <x v="632"/>
    <x v="0"/>
    <x v="19"/>
  </r>
  <r>
    <x v="633"/>
    <x v="0"/>
    <x v="21"/>
  </r>
  <r>
    <x v="634"/>
    <x v="0"/>
    <x v="21"/>
  </r>
  <r>
    <x v="635"/>
    <x v="0"/>
    <x v="11"/>
  </r>
  <r>
    <x v="636"/>
    <x v="0"/>
    <x v="31"/>
  </r>
  <r>
    <x v="637"/>
    <x v="0"/>
    <x v="4"/>
  </r>
  <r>
    <x v="638"/>
    <x v="0"/>
    <x v="22"/>
  </r>
  <r>
    <x v="639"/>
    <x v="0"/>
    <x v="18"/>
  </r>
  <r>
    <x v="640"/>
    <x v="0"/>
    <x v="10"/>
  </r>
  <r>
    <x v="641"/>
    <x v="0"/>
    <x v="28"/>
  </r>
  <r>
    <x v="642"/>
    <x v="0"/>
    <x v="21"/>
  </r>
  <r>
    <x v="643"/>
    <x v="0"/>
    <x v="10"/>
  </r>
  <r>
    <x v="644"/>
    <x v="0"/>
    <x v="5"/>
  </r>
  <r>
    <x v="645"/>
    <x v="0"/>
    <x v="9"/>
  </r>
  <r>
    <x v="646"/>
    <x v="0"/>
    <x v="35"/>
  </r>
  <r>
    <x v="647"/>
    <x v="0"/>
    <x v="1"/>
  </r>
  <r>
    <x v="648"/>
    <x v="0"/>
    <x v="20"/>
  </r>
  <r>
    <x v="649"/>
    <x v="0"/>
    <x v="39"/>
  </r>
  <r>
    <x v="650"/>
    <x v="0"/>
    <x v="36"/>
  </r>
  <r>
    <x v="651"/>
    <x v="0"/>
    <x v="8"/>
  </r>
  <r>
    <x v="652"/>
    <x v="0"/>
    <x v="30"/>
  </r>
  <r>
    <x v="653"/>
    <x v="0"/>
    <x v="12"/>
  </r>
  <r>
    <x v="654"/>
    <x v="0"/>
    <x v="36"/>
  </r>
  <r>
    <x v="655"/>
    <x v="0"/>
    <x v="1"/>
  </r>
  <r>
    <x v="656"/>
    <x v="0"/>
    <x v="7"/>
  </r>
  <r>
    <x v="657"/>
    <x v="0"/>
    <x v="5"/>
  </r>
  <r>
    <x v="658"/>
    <x v="0"/>
    <x v="22"/>
  </r>
  <r>
    <x v="659"/>
    <x v="0"/>
    <x v="14"/>
  </r>
  <r>
    <x v="660"/>
    <x v="0"/>
    <x v="4"/>
  </r>
  <r>
    <x v="661"/>
    <x v="0"/>
    <x v="8"/>
  </r>
  <r>
    <x v="662"/>
    <x v="1"/>
    <x v="9"/>
  </r>
  <r>
    <x v="663"/>
    <x v="0"/>
    <x v="43"/>
  </r>
  <r>
    <x v="664"/>
    <x v="0"/>
    <x v="4"/>
  </r>
  <r>
    <x v="665"/>
    <x v="0"/>
    <x v="2"/>
  </r>
  <r>
    <x v="666"/>
    <x v="0"/>
    <x v="44"/>
  </r>
  <r>
    <x v="667"/>
    <x v="0"/>
    <x v="18"/>
  </r>
  <r>
    <x v="668"/>
    <x v="0"/>
    <x v="0"/>
  </r>
  <r>
    <x v="669"/>
    <x v="0"/>
    <x v="22"/>
  </r>
  <r>
    <x v="670"/>
    <x v="0"/>
    <x v="33"/>
  </r>
  <r>
    <x v="671"/>
    <x v="0"/>
    <x v="16"/>
  </r>
  <r>
    <x v="672"/>
    <x v="0"/>
    <x v="22"/>
  </r>
  <r>
    <x v="673"/>
    <x v="0"/>
    <x v="1"/>
  </r>
  <r>
    <x v="674"/>
    <x v="0"/>
    <x v="3"/>
  </r>
  <r>
    <x v="675"/>
    <x v="0"/>
    <x v="27"/>
  </r>
  <r>
    <x v="676"/>
    <x v="0"/>
    <x v="14"/>
  </r>
  <r>
    <x v="677"/>
    <x v="0"/>
    <x v="0"/>
  </r>
  <r>
    <x v="678"/>
    <x v="0"/>
    <x v="13"/>
  </r>
  <r>
    <x v="679"/>
    <x v="0"/>
    <x v="22"/>
  </r>
  <r>
    <x v="680"/>
    <x v="0"/>
    <x v="14"/>
  </r>
  <r>
    <x v="681"/>
    <x v="0"/>
    <x v="15"/>
  </r>
  <r>
    <x v="682"/>
    <x v="0"/>
    <x v="33"/>
  </r>
  <r>
    <x v="683"/>
    <x v="0"/>
    <x v="10"/>
  </r>
  <r>
    <x v="684"/>
    <x v="0"/>
    <x v="31"/>
  </r>
  <r>
    <x v="685"/>
    <x v="0"/>
    <x v="15"/>
  </r>
  <r>
    <x v="686"/>
    <x v="0"/>
    <x v="9"/>
  </r>
  <r>
    <x v="687"/>
    <x v="0"/>
    <x v="4"/>
  </r>
  <r>
    <x v="688"/>
    <x v="0"/>
    <x v="33"/>
  </r>
  <r>
    <x v="689"/>
    <x v="0"/>
    <x v="18"/>
  </r>
  <r>
    <x v="690"/>
    <x v="0"/>
    <x v="28"/>
  </r>
  <r>
    <x v="691"/>
    <x v="0"/>
    <x v="21"/>
  </r>
  <r>
    <x v="692"/>
    <x v="0"/>
    <x v="20"/>
  </r>
  <r>
    <x v="693"/>
    <x v="0"/>
    <x v="10"/>
  </r>
  <r>
    <x v="694"/>
    <x v="0"/>
    <x v="1"/>
  </r>
  <r>
    <x v="695"/>
    <x v="0"/>
    <x v="2"/>
  </r>
  <r>
    <x v="696"/>
    <x v="0"/>
    <x v="12"/>
  </r>
  <r>
    <x v="697"/>
    <x v="0"/>
    <x v="32"/>
  </r>
  <r>
    <x v="698"/>
    <x v="0"/>
    <x v="33"/>
  </r>
  <r>
    <x v="699"/>
    <x v="0"/>
    <x v="12"/>
  </r>
  <r>
    <x v="700"/>
    <x v="0"/>
    <x v="15"/>
  </r>
  <r>
    <x v="701"/>
    <x v="0"/>
    <x v="27"/>
  </r>
  <r>
    <x v="702"/>
    <x v="0"/>
    <x v="11"/>
  </r>
  <r>
    <x v="703"/>
    <x v="0"/>
    <x v="4"/>
  </r>
  <r>
    <x v="704"/>
    <x v="0"/>
    <x v="45"/>
  </r>
  <r>
    <x v="705"/>
    <x v="0"/>
    <x v="16"/>
  </r>
  <r>
    <x v="706"/>
    <x v="0"/>
    <x v="39"/>
  </r>
  <r>
    <x v="707"/>
    <x v="0"/>
    <x v="16"/>
  </r>
  <r>
    <x v="708"/>
    <x v="0"/>
    <x v="45"/>
  </r>
  <r>
    <x v="709"/>
    <x v="0"/>
    <x v="9"/>
  </r>
  <r>
    <x v="710"/>
    <x v="0"/>
    <x v="28"/>
  </r>
  <r>
    <x v="711"/>
    <x v="0"/>
    <x v="2"/>
  </r>
  <r>
    <x v="712"/>
    <x v="0"/>
    <x v="12"/>
  </r>
  <r>
    <x v="713"/>
    <x v="0"/>
    <x v="15"/>
  </r>
  <r>
    <x v="714"/>
    <x v="0"/>
    <x v="22"/>
  </r>
  <r>
    <x v="715"/>
    <x v="0"/>
    <x v="22"/>
  </r>
  <r>
    <x v="716"/>
    <x v="0"/>
    <x v="9"/>
  </r>
  <r>
    <x v="717"/>
    <x v="0"/>
    <x v="9"/>
  </r>
  <r>
    <x v="718"/>
    <x v="0"/>
    <x v="42"/>
  </r>
  <r>
    <x v="719"/>
    <x v="0"/>
    <x v="28"/>
  </r>
  <r>
    <x v="720"/>
    <x v="0"/>
    <x v="5"/>
  </r>
  <r>
    <x v="721"/>
    <x v="0"/>
    <x v="4"/>
  </r>
  <r>
    <x v="722"/>
    <x v="0"/>
    <x v="18"/>
  </r>
  <r>
    <x v="723"/>
    <x v="0"/>
    <x v="22"/>
  </r>
  <r>
    <x v="724"/>
    <x v="0"/>
    <x v="13"/>
  </r>
  <r>
    <x v="725"/>
    <x v="0"/>
    <x v="2"/>
  </r>
  <r>
    <x v="726"/>
    <x v="0"/>
    <x v="9"/>
  </r>
  <r>
    <x v="727"/>
    <x v="0"/>
    <x v="6"/>
  </r>
  <r>
    <x v="728"/>
    <x v="0"/>
    <x v="39"/>
  </r>
  <r>
    <x v="729"/>
    <x v="0"/>
    <x v="5"/>
  </r>
  <r>
    <x v="730"/>
    <x v="0"/>
    <x v="10"/>
  </r>
  <r>
    <x v="731"/>
    <x v="0"/>
    <x v="40"/>
  </r>
  <r>
    <x v="732"/>
    <x v="0"/>
    <x v="37"/>
  </r>
  <r>
    <x v="733"/>
    <x v="0"/>
    <x v="5"/>
  </r>
  <r>
    <x v="734"/>
    <x v="0"/>
    <x v="40"/>
  </r>
  <r>
    <x v="735"/>
    <x v="0"/>
    <x v="9"/>
  </r>
  <r>
    <x v="736"/>
    <x v="0"/>
    <x v="9"/>
  </r>
  <r>
    <x v="737"/>
    <x v="0"/>
    <x v="21"/>
  </r>
  <r>
    <x v="738"/>
    <x v="0"/>
    <x v="22"/>
  </r>
  <r>
    <x v="739"/>
    <x v="0"/>
    <x v="4"/>
  </r>
  <r>
    <x v="740"/>
    <x v="0"/>
    <x v="20"/>
  </r>
  <r>
    <x v="741"/>
    <x v="0"/>
    <x v="18"/>
  </r>
  <r>
    <x v="742"/>
    <x v="0"/>
    <x v="19"/>
  </r>
  <r>
    <x v="743"/>
    <x v="0"/>
    <x v="9"/>
  </r>
  <r>
    <x v="744"/>
    <x v="0"/>
    <x v="10"/>
  </r>
  <r>
    <x v="745"/>
    <x v="0"/>
    <x v="10"/>
  </r>
  <r>
    <x v="746"/>
    <x v="0"/>
    <x v="0"/>
  </r>
  <r>
    <x v="747"/>
    <x v="0"/>
    <x v="43"/>
  </r>
  <r>
    <x v="748"/>
    <x v="0"/>
    <x v="20"/>
  </r>
  <r>
    <x v="749"/>
    <x v="0"/>
    <x v="10"/>
  </r>
  <r>
    <x v="750"/>
    <x v="0"/>
    <x v="10"/>
  </r>
  <r>
    <x v="751"/>
    <x v="0"/>
    <x v="9"/>
  </r>
  <r>
    <x v="752"/>
    <x v="0"/>
    <x v="23"/>
  </r>
  <r>
    <x v="753"/>
    <x v="0"/>
    <x v="4"/>
  </r>
  <r>
    <x v="754"/>
    <x v="0"/>
    <x v="8"/>
  </r>
  <r>
    <x v="755"/>
    <x v="0"/>
    <x v="30"/>
  </r>
  <r>
    <x v="756"/>
    <x v="0"/>
    <x v="5"/>
  </r>
  <r>
    <x v="757"/>
    <x v="0"/>
    <x v="19"/>
  </r>
  <r>
    <x v="758"/>
    <x v="0"/>
    <x v="40"/>
  </r>
  <r>
    <x v="759"/>
    <x v="0"/>
    <x v="23"/>
  </r>
  <r>
    <x v="760"/>
    <x v="0"/>
    <x v="9"/>
  </r>
  <r>
    <x v="761"/>
    <x v="0"/>
    <x v="9"/>
  </r>
  <r>
    <x v="762"/>
    <x v="0"/>
    <x v="30"/>
  </r>
  <r>
    <x v="763"/>
    <x v="0"/>
    <x v="33"/>
  </r>
  <r>
    <x v="764"/>
    <x v="0"/>
    <x v="44"/>
  </r>
  <r>
    <x v="765"/>
    <x v="0"/>
    <x v="12"/>
  </r>
  <r>
    <x v="766"/>
    <x v="5"/>
    <x v="10"/>
  </r>
  <r>
    <x v="767"/>
    <x v="0"/>
    <x v="14"/>
  </r>
  <r>
    <x v="768"/>
    <x v="0"/>
    <x v="40"/>
  </r>
  <r>
    <x v="769"/>
    <x v="0"/>
    <x v="11"/>
  </r>
  <r>
    <x v="770"/>
    <x v="0"/>
    <x v="21"/>
  </r>
  <r>
    <x v="771"/>
    <x v="0"/>
    <x v="10"/>
  </r>
  <r>
    <x v="772"/>
    <x v="0"/>
    <x v="57"/>
  </r>
  <r>
    <x v="773"/>
    <x v="0"/>
    <x v="20"/>
  </r>
  <r>
    <x v="774"/>
    <x v="0"/>
    <x v="19"/>
  </r>
  <r>
    <x v="775"/>
    <x v="0"/>
    <x v="54"/>
  </r>
  <r>
    <x v="776"/>
    <x v="0"/>
    <x v="22"/>
  </r>
  <r>
    <x v="777"/>
    <x v="0"/>
    <x v="18"/>
  </r>
  <r>
    <x v="778"/>
    <x v="0"/>
    <x v="18"/>
  </r>
  <r>
    <x v="779"/>
    <x v="0"/>
    <x v="7"/>
  </r>
  <r>
    <x v="780"/>
    <x v="0"/>
    <x v="23"/>
  </r>
  <r>
    <x v="781"/>
    <x v="0"/>
    <x v="21"/>
  </r>
  <r>
    <x v="782"/>
    <x v="0"/>
    <x v="22"/>
  </r>
  <r>
    <x v="783"/>
    <x v="0"/>
    <x v="43"/>
  </r>
  <r>
    <x v="784"/>
    <x v="0"/>
    <x v="18"/>
  </r>
  <r>
    <x v="785"/>
    <x v="0"/>
    <x v="33"/>
  </r>
  <r>
    <x v="786"/>
    <x v="0"/>
    <x v="5"/>
  </r>
  <r>
    <x v="787"/>
    <x v="0"/>
    <x v="35"/>
  </r>
  <r>
    <x v="788"/>
    <x v="0"/>
    <x v="31"/>
  </r>
  <r>
    <x v="789"/>
    <x v="0"/>
    <x v="15"/>
  </r>
  <r>
    <x v="790"/>
    <x v="0"/>
    <x v="4"/>
  </r>
  <r>
    <x v="791"/>
    <x v="0"/>
    <x v="11"/>
  </r>
  <r>
    <x v="792"/>
    <x v="0"/>
    <x v="23"/>
  </r>
  <r>
    <x v="793"/>
    <x v="0"/>
    <x v="4"/>
  </r>
  <r>
    <x v="794"/>
    <x v="0"/>
    <x v="28"/>
  </r>
  <r>
    <x v="795"/>
    <x v="0"/>
    <x v="22"/>
  </r>
  <r>
    <x v="796"/>
    <x v="0"/>
    <x v="0"/>
  </r>
  <r>
    <x v="797"/>
    <x v="0"/>
    <x v="22"/>
  </r>
  <r>
    <x v="798"/>
    <x v="0"/>
    <x v="19"/>
  </r>
  <r>
    <x v="799"/>
    <x v="0"/>
    <x v="13"/>
  </r>
  <r>
    <x v="800"/>
    <x v="0"/>
    <x v="36"/>
  </r>
  <r>
    <x v="801"/>
    <x v="0"/>
    <x v="11"/>
  </r>
  <r>
    <x v="802"/>
    <x v="0"/>
    <x v="25"/>
  </r>
  <r>
    <x v="803"/>
    <x v="0"/>
    <x v="5"/>
  </r>
  <r>
    <x v="804"/>
    <x v="0"/>
    <x v="19"/>
  </r>
  <r>
    <x v="805"/>
    <x v="0"/>
    <x v="10"/>
  </r>
  <r>
    <x v="806"/>
    <x v="0"/>
    <x v="14"/>
  </r>
  <r>
    <x v="807"/>
    <x v="0"/>
    <x v="21"/>
  </r>
  <r>
    <x v="808"/>
    <x v="0"/>
    <x v="25"/>
  </r>
  <r>
    <x v="809"/>
    <x v="0"/>
    <x v="22"/>
  </r>
  <r>
    <x v="810"/>
    <x v="0"/>
    <x v="21"/>
  </r>
  <r>
    <x v="811"/>
    <x v="0"/>
    <x v="4"/>
  </r>
  <r>
    <x v="812"/>
    <x v="0"/>
    <x v="21"/>
  </r>
  <r>
    <x v="813"/>
    <x v="0"/>
    <x v="19"/>
  </r>
  <r>
    <x v="814"/>
    <x v="0"/>
    <x v="4"/>
  </r>
  <r>
    <x v="815"/>
    <x v="0"/>
    <x v="18"/>
  </r>
  <r>
    <x v="816"/>
    <x v="0"/>
    <x v="21"/>
  </r>
  <r>
    <x v="817"/>
    <x v="0"/>
    <x v="22"/>
  </r>
  <r>
    <x v="818"/>
    <x v="0"/>
    <x v="11"/>
  </r>
  <r>
    <x v="819"/>
    <x v="0"/>
    <x v="2"/>
  </r>
  <r>
    <x v="820"/>
    <x v="0"/>
    <x v="13"/>
  </r>
  <r>
    <x v="821"/>
    <x v="0"/>
    <x v="20"/>
  </r>
  <r>
    <x v="822"/>
    <x v="0"/>
    <x v="19"/>
  </r>
  <r>
    <x v="823"/>
    <x v="0"/>
    <x v="12"/>
  </r>
  <r>
    <x v="824"/>
    <x v="0"/>
    <x v="27"/>
  </r>
  <r>
    <x v="825"/>
    <x v="0"/>
    <x v="27"/>
  </r>
  <r>
    <x v="826"/>
    <x v="0"/>
    <x v="10"/>
  </r>
  <r>
    <x v="827"/>
    <x v="0"/>
    <x v="6"/>
  </r>
  <r>
    <x v="828"/>
    <x v="0"/>
    <x v="23"/>
  </r>
  <r>
    <x v="829"/>
    <x v="0"/>
    <x v="27"/>
  </r>
  <r>
    <x v="830"/>
    <x v="0"/>
    <x v="37"/>
  </r>
  <r>
    <x v="831"/>
    <x v="0"/>
    <x v="8"/>
  </r>
  <r>
    <x v="832"/>
    <x v="0"/>
    <x v="33"/>
  </r>
  <r>
    <x v="833"/>
    <x v="0"/>
    <x v="22"/>
  </r>
  <r>
    <x v="834"/>
    <x v="0"/>
    <x v="54"/>
  </r>
  <r>
    <x v="835"/>
    <x v="0"/>
    <x v="23"/>
  </r>
  <r>
    <x v="836"/>
    <x v="0"/>
    <x v="21"/>
  </r>
  <r>
    <x v="837"/>
    <x v="0"/>
    <x v="38"/>
  </r>
  <r>
    <x v="838"/>
    <x v="0"/>
    <x v="21"/>
  </r>
  <r>
    <x v="839"/>
    <x v="4"/>
    <x v="16"/>
  </r>
  <r>
    <x v="840"/>
    <x v="0"/>
    <x v="10"/>
  </r>
  <r>
    <x v="841"/>
    <x v="0"/>
    <x v="16"/>
  </r>
  <r>
    <x v="842"/>
    <x v="0"/>
    <x v="20"/>
  </r>
  <r>
    <x v="843"/>
    <x v="0"/>
    <x v="32"/>
  </r>
  <r>
    <x v="844"/>
    <x v="0"/>
    <x v="21"/>
  </r>
  <r>
    <x v="845"/>
    <x v="0"/>
    <x v="23"/>
  </r>
  <r>
    <x v="846"/>
    <x v="0"/>
    <x v="2"/>
  </r>
  <r>
    <x v="847"/>
    <x v="0"/>
    <x v="51"/>
  </r>
  <r>
    <x v="848"/>
    <x v="0"/>
    <x v="5"/>
  </r>
  <r>
    <x v="849"/>
    <x v="0"/>
    <x v="18"/>
  </r>
  <r>
    <x v="850"/>
    <x v="0"/>
    <x v="1"/>
  </r>
  <r>
    <x v="851"/>
    <x v="0"/>
    <x v="32"/>
  </r>
  <r>
    <x v="852"/>
    <x v="0"/>
    <x v="33"/>
  </r>
  <r>
    <x v="853"/>
    <x v="0"/>
    <x v="15"/>
  </r>
  <r>
    <x v="854"/>
    <x v="0"/>
    <x v="1"/>
  </r>
  <r>
    <x v="855"/>
    <x v="0"/>
    <x v="37"/>
  </r>
  <r>
    <x v="856"/>
    <x v="0"/>
    <x v="32"/>
  </r>
  <r>
    <x v="857"/>
    <x v="0"/>
    <x v="18"/>
  </r>
  <r>
    <x v="858"/>
    <x v="0"/>
    <x v="18"/>
  </r>
  <r>
    <x v="859"/>
    <x v="0"/>
    <x v="25"/>
  </r>
  <r>
    <x v="860"/>
    <x v="0"/>
    <x v="37"/>
  </r>
  <r>
    <x v="861"/>
    <x v="0"/>
    <x v="27"/>
  </r>
  <r>
    <x v="862"/>
    <x v="0"/>
    <x v="22"/>
  </r>
  <r>
    <x v="863"/>
    <x v="0"/>
    <x v="20"/>
  </r>
  <r>
    <x v="864"/>
    <x v="0"/>
    <x v="36"/>
  </r>
  <r>
    <x v="865"/>
    <x v="0"/>
    <x v="32"/>
  </r>
  <r>
    <x v="866"/>
    <x v="0"/>
    <x v="21"/>
  </r>
  <r>
    <x v="867"/>
    <x v="0"/>
    <x v="37"/>
  </r>
  <r>
    <x v="868"/>
    <x v="0"/>
    <x v="17"/>
  </r>
  <r>
    <x v="869"/>
    <x v="0"/>
    <x v="12"/>
  </r>
  <r>
    <x v="870"/>
    <x v="0"/>
    <x v="33"/>
  </r>
  <r>
    <x v="871"/>
    <x v="0"/>
    <x v="12"/>
  </r>
  <r>
    <x v="872"/>
    <x v="0"/>
    <x v="23"/>
  </r>
  <r>
    <x v="873"/>
    <x v="0"/>
    <x v="50"/>
  </r>
  <r>
    <x v="874"/>
    <x v="0"/>
    <x v="0"/>
  </r>
  <r>
    <x v="875"/>
    <x v="0"/>
    <x v="1"/>
  </r>
  <r>
    <x v="876"/>
    <x v="0"/>
    <x v="8"/>
  </r>
  <r>
    <x v="877"/>
    <x v="0"/>
    <x v="11"/>
  </r>
  <r>
    <x v="878"/>
    <x v="0"/>
    <x v="15"/>
  </r>
  <r>
    <x v="879"/>
    <x v="0"/>
    <x v="16"/>
  </r>
  <r>
    <x v="880"/>
    <x v="0"/>
    <x v="10"/>
  </r>
  <r>
    <x v="881"/>
    <x v="0"/>
    <x v="22"/>
  </r>
  <r>
    <x v="882"/>
    <x v="0"/>
    <x v="27"/>
  </r>
  <r>
    <x v="883"/>
    <x v="0"/>
    <x v="1"/>
  </r>
  <r>
    <x v="884"/>
    <x v="0"/>
    <x v="11"/>
  </r>
  <r>
    <x v="885"/>
    <x v="0"/>
    <x v="21"/>
  </r>
  <r>
    <x v="886"/>
    <x v="0"/>
    <x v="1"/>
  </r>
  <r>
    <x v="887"/>
    <x v="0"/>
    <x v="32"/>
  </r>
  <r>
    <x v="888"/>
    <x v="0"/>
    <x v="2"/>
  </r>
  <r>
    <x v="889"/>
    <x v="0"/>
    <x v="4"/>
  </r>
  <r>
    <x v="890"/>
    <x v="0"/>
    <x v="10"/>
  </r>
  <r>
    <x v="891"/>
    <x v="0"/>
    <x v="9"/>
  </r>
  <r>
    <x v="892"/>
    <x v="0"/>
    <x v="19"/>
  </r>
  <r>
    <x v="893"/>
    <x v="0"/>
    <x v="32"/>
  </r>
  <r>
    <x v="894"/>
    <x v="0"/>
    <x v="1"/>
  </r>
  <r>
    <x v="895"/>
    <x v="0"/>
    <x v="39"/>
  </r>
  <r>
    <x v="896"/>
    <x v="0"/>
    <x v="5"/>
  </r>
  <r>
    <x v="897"/>
    <x v="0"/>
    <x v="23"/>
  </r>
  <r>
    <x v="898"/>
    <x v="0"/>
    <x v="37"/>
  </r>
  <r>
    <x v="899"/>
    <x v="0"/>
    <x v="39"/>
  </r>
  <r>
    <x v="900"/>
    <x v="0"/>
    <x v="31"/>
  </r>
  <r>
    <x v="901"/>
    <x v="0"/>
    <x v="32"/>
  </r>
  <r>
    <x v="902"/>
    <x v="0"/>
    <x v="4"/>
  </r>
  <r>
    <x v="903"/>
    <x v="0"/>
    <x v="15"/>
  </r>
  <r>
    <x v="904"/>
    <x v="0"/>
    <x v="20"/>
  </r>
  <r>
    <x v="905"/>
    <x v="0"/>
    <x v="17"/>
  </r>
  <r>
    <x v="906"/>
    <x v="0"/>
    <x v="5"/>
  </r>
  <r>
    <x v="907"/>
    <x v="0"/>
    <x v="4"/>
  </r>
  <r>
    <x v="908"/>
    <x v="0"/>
    <x v="54"/>
  </r>
  <r>
    <x v="909"/>
    <x v="0"/>
    <x v="22"/>
  </r>
  <r>
    <x v="910"/>
    <x v="0"/>
    <x v="9"/>
  </r>
  <r>
    <x v="911"/>
    <x v="0"/>
    <x v="10"/>
  </r>
  <r>
    <x v="912"/>
    <x v="0"/>
    <x v="9"/>
  </r>
  <r>
    <x v="913"/>
    <x v="0"/>
    <x v="15"/>
  </r>
  <r>
    <x v="914"/>
    <x v="0"/>
    <x v="37"/>
  </r>
  <r>
    <x v="915"/>
    <x v="0"/>
    <x v="11"/>
  </r>
  <r>
    <x v="916"/>
    <x v="0"/>
    <x v="27"/>
  </r>
  <r>
    <x v="917"/>
    <x v="0"/>
    <x v="10"/>
  </r>
  <r>
    <x v="918"/>
    <x v="0"/>
    <x v="27"/>
  </r>
  <r>
    <x v="919"/>
    <x v="0"/>
    <x v="6"/>
  </r>
  <r>
    <x v="920"/>
    <x v="0"/>
    <x v="4"/>
  </r>
  <r>
    <x v="921"/>
    <x v="0"/>
    <x v="12"/>
  </r>
  <r>
    <x v="922"/>
    <x v="0"/>
    <x v="10"/>
  </r>
  <r>
    <x v="923"/>
    <x v="0"/>
    <x v="11"/>
  </r>
  <r>
    <x v="924"/>
    <x v="0"/>
    <x v="27"/>
  </r>
  <r>
    <x v="925"/>
    <x v="0"/>
    <x v="33"/>
  </r>
  <r>
    <x v="926"/>
    <x v="0"/>
    <x v="22"/>
  </r>
  <r>
    <x v="927"/>
    <x v="0"/>
    <x v="37"/>
  </r>
  <r>
    <x v="928"/>
    <x v="0"/>
    <x v="18"/>
  </r>
  <r>
    <x v="929"/>
    <x v="0"/>
    <x v="5"/>
  </r>
  <r>
    <x v="930"/>
    <x v="0"/>
    <x v="18"/>
  </r>
  <r>
    <x v="931"/>
    <x v="0"/>
    <x v="12"/>
  </r>
  <r>
    <x v="932"/>
    <x v="0"/>
    <x v="45"/>
  </r>
  <r>
    <x v="933"/>
    <x v="0"/>
    <x v="58"/>
  </r>
  <r>
    <x v="934"/>
    <x v="0"/>
    <x v="4"/>
  </r>
  <r>
    <x v="935"/>
    <x v="0"/>
    <x v="19"/>
  </r>
  <r>
    <x v="936"/>
    <x v="0"/>
    <x v="21"/>
  </r>
  <r>
    <x v="937"/>
    <x v="0"/>
    <x v="12"/>
  </r>
  <r>
    <x v="938"/>
    <x v="0"/>
    <x v="43"/>
  </r>
  <r>
    <x v="939"/>
    <x v="0"/>
    <x v="38"/>
  </r>
  <r>
    <x v="940"/>
    <x v="0"/>
    <x v="12"/>
  </r>
  <r>
    <x v="941"/>
    <x v="0"/>
    <x v="9"/>
  </r>
  <r>
    <x v="942"/>
    <x v="0"/>
    <x v="22"/>
  </r>
  <r>
    <x v="943"/>
    <x v="0"/>
    <x v="5"/>
  </r>
  <r>
    <x v="944"/>
    <x v="0"/>
    <x v="18"/>
  </r>
  <r>
    <x v="945"/>
    <x v="0"/>
    <x v="18"/>
  </r>
  <r>
    <x v="946"/>
    <x v="0"/>
    <x v="12"/>
  </r>
  <r>
    <x v="947"/>
    <x v="0"/>
    <x v="21"/>
  </r>
  <r>
    <x v="948"/>
    <x v="0"/>
    <x v="12"/>
  </r>
  <r>
    <x v="949"/>
    <x v="0"/>
    <x v="20"/>
  </r>
  <r>
    <x v="950"/>
    <x v="0"/>
    <x v="25"/>
  </r>
  <r>
    <x v="951"/>
    <x v="0"/>
    <x v="11"/>
  </r>
  <r>
    <x v="952"/>
    <x v="0"/>
    <x v="10"/>
  </r>
  <r>
    <x v="953"/>
    <x v="0"/>
    <x v="7"/>
  </r>
  <r>
    <x v="954"/>
    <x v="0"/>
    <x v="28"/>
  </r>
  <r>
    <x v="955"/>
    <x v="0"/>
    <x v="4"/>
  </r>
  <r>
    <x v="956"/>
    <x v="0"/>
    <x v="16"/>
  </r>
  <r>
    <x v="957"/>
    <x v="0"/>
    <x v="27"/>
  </r>
  <r>
    <x v="958"/>
    <x v="0"/>
    <x v="21"/>
  </r>
  <r>
    <x v="959"/>
    <x v="0"/>
    <x v="23"/>
  </r>
  <r>
    <x v="960"/>
    <x v="0"/>
    <x v="19"/>
  </r>
  <r>
    <x v="961"/>
    <x v="0"/>
    <x v="5"/>
  </r>
  <r>
    <x v="962"/>
    <x v="0"/>
    <x v="18"/>
  </r>
  <r>
    <x v="963"/>
    <x v="0"/>
    <x v="36"/>
  </r>
  <r>
    <x v="964"/>
    <x v="0"/>
    <x v="2"/>
  </r>
  <r>
    <x v="965"/>
    <x v="0"/>
    <x v="19"/>
  </r>
  <r>
    <x v="966"/>
    <x v="0"/>
    <x v="36"/>
  </r>
  <r>
    <x v="967"/>
    <x v="0"/>
    <x v="27"/>
  </r>
  <r>
    <x v="968"/>
    <x v="0"/>
    <x v="5"/>
  </r>
  <r>
    <x v="969"/>
    <x v="0"/>
    <x v="21"/>
  </r>
  <r>
    <x v="970"/>
    <x v="0"/>
    <x v="30"/>
  </r>
  <r>
    <x v="971"/>
    <x v="0"/>
    <x v="40"/>
  </r>
  <r>
    <x v="972"/>
    <x v="0"/>
    <x v="23"/>
  </r>
  <r>
    <x v="973"/>
    <x v="0"/>
    <x v="33"/>
  </r>
  <r>
    <x v="974"/>
    <x v="0"/>
    <x v="41"/>
  </r>
  <r>
    <x v="975"/>
    <x v="0"/>
    <x v="18"/>
  </r>
  <r>
    <x v="976"/>
    <x v="0"/>
    <x v="22"/>
  </r>
  <r>
    <x v="977"/>
    <x v="0"/>
    <x v="32"/>
  </r>
  <r>
    <x v="978"/>
    <x v="0"/>
    <x v="24"/>
  </r>
  <r>
    <x v="979"/>
    <x v="0"/>
    <x v="8"/>
  </r>
  <r>
    <x v="980"/>
    <x v="0"/>
    <x v="10"/>
  </r>
  <r>
    <x v="981"/>
    <x v="0"/>
    <x v="2"/>
  </r>
  <r>
    <x v="982"/>
    <x v="0"/>
    <x v="1"/>
  </r>
  <r>
    <x v="983"/>
    <x v="0"/>
    <x v="21"/>
  </r>
  <r>
    <x v="984"/>
    <x v="0"/>
    <x v="21"/>
  </r>
  <r>
    <x v="985"/>
    <x v="0"/>
    <x v="37"/>
  </r>
  <r>
    <x v="986"/>
    <x v="0"/>
    <x v="21"/>
  </r>
  <r>
    <x v="987"/>
    <x v="0"/>
    <x v="19"/>
  </r>
  <r>
    <x v="988"/>
    <x v="0"/>
    <x v="12"/>
  </r>
  <r>
    <x v="989"/>
    <x v="0"/>
    <x v="6"/>
  </r>
  <r>
    <x v="990"/>
    <x v="0"/>
    <x v="19"/>
  </r>
  <r>
    <x v="991"/>
    <x v="0"/>
    <x v="15"/>
  </r>
  <r>
    <x v="992"/>
    <x v="0"/>
    <x v="19"/>
  </r>
  <r>
    <x v="993"/>
    <x v="0"/>
    <x v="9"/>
  </r>
  <r>
    <x v="994"/>
    <x v="0"/>
    <x v="2"/>
  </r>
  <r>
    <x v="995"/>
    <x v="0"/>
    <x v="21"/>
  </r>
  <r>
    <x v="996"/>
    <x v="0"/>
    <x v="55"/>
  </r>
  <r>
    <x v="997"/>
    <x v="0"/>
    <x v="27"/>
  </r>
  <r>
    <x v="998"/>
    <x v="0"/>
    <x v="22"/>
  </r>
  <r>
    <x v="999"/>
    <x v="0"/>
    <x v="20"/>
  </r>
  <r>
    <x v="1000"/>
    <x v="0"/>
    <x v="13"/>
  </r>
  <r>
    <x v="1001"/>
    <x v="0"/>
    <x v="32"/>
  </r>
  <r>
    <x v="1002"/>
    <x v="0"/>
    <x v="54"/>
  </r>
  <r>
    <x v="1003"/>
    <x v="0"/>
    <x v="4"/>
  </r>
  <r>
    <x v="1004"/>
    <x v="0"/>
    <x v="2"/>
  </r>
  <r>
    <x v="1005"/>
    <x v="0"/>
    <x v="11"/>
  </r>
  <r>
    <x v="1006"/>
    <x v="0"/>
    <x v="30"/>
  </r>
  <r>
    <x v="1007"/>
    <x v="0"/>
    <x v="22"/>
  </r>
  <r>
    <x v="1008"/>
    <x v="0"/>
    <x v="33"/>
  </r>
  <r>
    <x v="1009"/>
    <x v="0"/>
    <x v="5"/>
  </r>
  <r>
    <x v="1010"/>
    <x v="0"/>
    <x v="27"/>
  </r>
  <r>
    <x v="1011"/>
    <x v="0"/>
    <x v="20"/>
  </r>
  <r>
    <x v="1012"/>
    <x v="0"/>
    <x v="12"/>
  </r>
  <r>
    <x v="1013"/>
    <x v="0"/>
    <x v="10"/>
  </r>
  <r>
    <x v="1014"/>
    <x v="0"/>
    <x v="37"/>
  </r>
  <r>
    <x v="1015"/>
    <x v="0"/>
    <x v="8"/>
  </r>
  <r>
    <x v="1016"/>
    <x v="0"/>
    <x v="33"/>
  </r>
  <r>
    <x v="1017"/>
    <x v="0"/>
    <x v="14"/>
  </r>
  <r>
    <x v="1018"/>
    <x v="0"/>
    <x v="16"/>
  </r>
  <r>
    <x v="1019"/>
    <x v="0"/>
    <x v="11"/>
  </r>
  <r>
    <x v="1020"/>
    <x v="0"/>
    <x v="31"/>
  </r>
  <r>
    <x v="1021"/>
    <x v="0"/>
    <x v="1"/>
  </r>
  <r>
    <x v="1022"/>
    <x v="0"/>
    <x v="1"/>
  </r>
  <r>
    <x v="1023"/>
    <x v="0"/>
    <x v="13"/>
  </r>
  <r>
    <x v="1024"/>
    <x v="0"/>
    <x v="12"/>
  </r>
  <r>
    <x v="1025"/>
    <x v="0"/>
    <x v="50"/>
  </r>
  <r>
    <x v="1026"/>
    <x v="0"/>
    <x v="23"/>
  </r>
  <r>
    <x v="1027"/>
    <x v="0"/>
    <x v="16"/>
  </r>
  <r>
    <x v="1028"/>
    <x v="0"/>
    <x v="13"/>
  </r>
  <r>
    <x v="1029"/>
    <x v="0"/>
    <x v="2"/>
  </r>
  <r>
    <x v="1030"/>
    <x v="0"/>
    <x v="28"/>
  </r>
  <r>
    <x v="1031"/>
    <x v="0"/>
    <x v="22"/>
  </r>
  <r>
    <x v="1032"/>
    <x v="0"/>
    <x v="23"/>
  </r>
  <r>
    <x v="1033"/>
    <x v="0"/>
    <x v="2"/>
  </r>
  <r>
    <x v="1034"/>
    <x v="0"/>
    <x v="43"/>
  </r>
  <r>
    <x v="1035"/>
    <x v="0"/>
    <x v="22"/>
  </r>
  <r>
    <x v="1036"/>
    <x v="0"/>
    <x v="12"/>
  </r>
  <r>
    <x v="1037"/>
    <x v="0"/>
    <x v="21"/>
  </r>
  <r>
    <x v="1038"/>
    <x v="0"/>
    <x v="22"/>
  </r>
  <r>
    <x v="1039"/>
    <x v="0"/>
    <x v="18"/>
  </r>
  <r>
    <x v="1040"/>
    <x v="0"/>
    <x v="12"/>
  </r>
  <r>
    <x v="1041"/>
    <x v="0"/>
    <x v="12"/>
  </r>
  <r>
    <x v="1042"/>
    <x v="0"/>
    <x v="9"/>
  </r>
  <r>
    <x v="1043"/>
    <x v="0"/>
    <x v="18"/>
  </r>
  <r>
    <x v="1044"/>
    <x v="0"/>
    <x v="4"/>
  </r>
  <r>
    <x v="1045"/>
    <x v="0"/>
    <x v="37"/>
  </r>
  <r>
    <x v="1046"/>
    <x v="0"/>
    <x v="11"/>
  </r>
  <r>
    <x v="1047"/>
    <x v="0"/>
    <x v="4"/>
  </r>
  <r>
    <x v="1048"/>
    <x v="0"/>
    <x v="23"/>
  </r>
  <r>
    <x v="1049"/>
    <x v="0"/>
    <x v="42"/>
  </r>
  <r>
    <x v="1050"/>
    <x v="0"/>
    <x v="19"/>
  </r>
  <r>
    <x v="1051"/>
    <x v="0"/>
    <x v="28"/>
  </r>
  <r>
    <x v="1052"/>
    <x v="0"/>
    <x v="2"/>
  </r>
  <r>
    <x v="1053"/>
    <x v="0"/>
    <x v="21"/>
  </r>
  <r>
    <x v="1054"/>
    <x v="0"/>
    <x v="40"/>
  </r>
  <r>
    <x v="1055"/>
    <x v="0"/>
    <x v="27"/>
  </r>
  <r>
    <x v="1056"/>
    <x v="0"/>
    <x v="1"/>
  </r>
  <r>
    <x v="1057"/>
    <x v="0"/>
    <x v="13"/>
  </r>
  <r>
    <x v="1058"/>
    <x v="0"/>
    <x v="19"/>
  </r>
  <r>
    <x v="1059"/>
    <x v="0"/>
    <x v="19"/>
  </r>
  <r>
    <x v="1060"/>
    <x v="1"/>
    <x v="15"/>
  </r>
  <r>
    <x v="1061"/>
    <x v="0"/>
    <x v="28"/>
  </r>
  <r>
    <x v="1062"/>
    <x v="0"/>
    <x v="12"/>
  </r>
  <r>
    <x v="1063"/>
    <x v="0"/>
    <x v="21"/>
  </r>
  <r>
    <x v="1064"/>
    <x v="0"/>
    <x v="40"/>
  </r>
  <r>
    <x v="1065"/>
    <x v="0"/>
    <x v="22"/>
  </r>
  <r>
    <x v="1066"/>
    <x v="0"/>
    <x v="16"/>
  </r>
  <r>
    <x v="1067"/>
    <x v="0"/>
    <x v="6"/>
  </r>
  <r>
    <x v="1068"/>
    <x v="0"/>
    <x v="33"/>
  </r>
  <r>
    <x v="1069"/>
    <x v="0"/>
    <x v="7"/>
  </r>
  <r>
    <x v="1070"/>
    <x v="0"/>
    <x v="21"/>
  </r>
  <r>
    <x v="1071"/>
    <x v="0"/>
    <x v="23"/>
  </r>
  <r>
    <x v="1072"/>
    <x v="0"/>
    <x v="7"/>
  </r>
  <r>
    <x v="1073"/>
    <x v="0"/>
    <x v="2"/>
  </r>
  <r>
    <x v="1074"/>
    <x v="0"/>
    <x v="2"/>
  </r>
  <r>
    <x v="1075"/>
    <x v="0"/>
    <x v="19"/>
  </r>
  <r>
    <x v="1076"/>
    <x v="0"/>
    <x v="11"/>
  </r>
  <r>
    <x v="1077"/>
    <x v="0"/>
    <x v="19"/>
  </r>
  <r>
    <x v="1078"/>
    <x v="0"/>
    <x v="15"/>
  </r>
  <r>
    <x v="1079"/>
    <x v="0"/>
    <x v="36"/>
  </r>
  <r>
    <x v="1080"/>
    <x v="0"/>
    <x v="2"/>
  </r>
  <r>
    <x v="1081"/>
    <x v="0"/>
    <x v="12"/>
  </r>
  <r>
    <x v="1082"/>
    <x v="0"/>
    <x v="4"/>
  </r>
  <r>
    <x v="1083"/>
    <x v="0"/>
    <x v="13"/>
  </r>
  <r>
    <x v="1084"/>
    <x v="0"/>
    <x v="15"/>
  </r>
  <r>
    <x v="1085"/>
    <x v="0"/>
    <x v="15"/>
  </r>
  <r>
    <x v="1086"/>
    <x v="0"/>
    <x v="18"/>
  </r>
  <r>
    <x v="1087"/>
    <x v="0"/>
    <x v="28"/>
  </r>
  <r>
    <x v="1088"/>
    <x v="0"/>
    <x v="4"/>
  </r>
  <r>
    <x v="1089"/>
    <x v="0"/>
    <x v="15"/>
  </r>
  <r>
    <x v="1090"/>
    <x v="0"/>
    <x v="12"/>
  </r>
  <r>
    <x v="1091"/>
    <x v="0"/>
    <x v="22"/>
  </r>
  <r>
    <x v="1092"/>
    <x v="0"/>
    <x v="12"/>
  </r>
  <r>
    <x v="1093"/>
    <x v="0"/>
    <x v="12"/>
  </r>
  <r>
    <x v="1094"/>
    <x v="0"/>
    <x v="27"/>
  </r>
  <r>
    <x v="1095"/>
    <x v="0"/>
    <x v="4"/>
  </r>
  <r>
    <x v="1096"/>
    <x v="0"/>
    <x v="28"/>
  </r>
  <r>
    <x v="1097"/>
    <x v="0"/>
    <x v="9"/>
  </r>
  <r>
    <x v="1098"/>
    <x v="0"/>
    <x v="59"/>
  </r>
  <r>
    <x v="1099"/>
    <x v="0"/>
    <x v="32"/>
  </r>
  <r>
    <x v="1100"/>
    <x v="1"/>
    <x v="0"/>
  </r>
  <r>
    <x v="1101"/>
    <x v="0"/>
    <x v="42"/>
  </r>
  <r>
    <x v="1102"/>
    <x v="0"/>
    <x v="4"/>
  </r>
  <r>
    <x v="1103"/>
    <x v="0"/>
    <x v="22"/>
  </r>
  <r>
    <x v="1104"/>
    <x v="4"/>
    <x v="13"/>
  </r>
  <r>
    <x v="1105"/>
    <x v="0"/>
    <x v="15"/>
  </r>
  <r>
    <x v="1106"/>
    <x v="0"/>
    <x v="8"/>
  </r>
  <r>
    <x v="1107"/>
    <x v="0"/>
    <x v="31"/>
  </r>
  <r>
    <x v="1108"/>
    <x v="0"/>
    <x v="14"/>
  </r>
  <r>
    <x v="1109"/>
    <x v="0"/>
    <x v="4"/>
  </r>
  <r>
    <x v="1110"/>
    <x v="0"/>
    <x v="5"/>
  </r>
  <r>
    <x v="1111"/>
    <x v="0"/>
    <x v="13"/>
  </r>
  <r>
    <x v="1112"/>
    <x v="0"/>
    <x v="11"/>
  </r>
  <r>
    <x v="1113"/>
    <x v="0"/>
    <x v="10"/>
  </r>
  <r>
    <x v="1114"/>
    <x v="0"/>
    <x v="21"/>
  </r>
  <r>
    <x v="1115"/>
    <x v="0"/>
    <x v="6"/>
  </r>
  <r>
    <x v="1116"/>
    <x v="0"/>
    <x v="21"/>
  </r>
  <r>
    <x v="1117"/>
    <x v="0"/>
    <x v="53"/>
  </r>
  <r>
    <x v="1118"/>
    <x v="0"/>
    <x v="53"/>
  </r>
  <r>
    <x v="1119"/>
    <x v="0"/>
    <x v="37"/>
  </r>
  <r>
    <x v="1120"/>
    <x v="0"/>
    <x v="27"/>
  </r>
  <r>
    <x v="1121"/>
    <x v="0"/>
    <x v="32"/>
  </r>
  <r>
    <x v="1122"/>
    <x v="0"/>
    <x v="13"/>
  </r>
  <r>
    <x v="1123"/>
    <x v="0"/>
    <x v="6"/>
  </r>
  <r>
    <x v="1124"/>
    <x v="0"/>
    <x v="16"/>
  </r>
  <r>
    <x v="1125"/>
    <x v="0"/>
    <x v="21"/>
  </r>
  <r>
    <x v="1126"/>
    <x v="0"/>
    <x v="36"/>
  </r>
  <r>
    <x v="1127"/>
    <x v="0"/>
    <x v="33"/>
  </r>
  <r>
    <x v="1128"/>
    <x v="0"/>
    <x v="37"/>
  </r>
  <r>
    <x v="1129"/>
    <x v="0"/>
    <x v="19"/>
  </r>
  <r>
    <x v="1130"/>
    <x v="0"/>
    <x v="7"/>
  </r>
  <r>
    <x v="1131"/>
    <x v="0"/>
    <x v="15"/>
  </r>
  <r>
    <x v="1132"/>
    <x v="0"/>
    <x v="7"/>
  </r>
  <r>
    <x v="1133"/>
    <x v="0"/>
    <x v="11"/>
  </r>
  <r>
    <x v="1134"/>
    <x v="0"/>
    <x v="20"/>
  </r>
  <r>
    <x v="1135"/>
    <x v="0"/>
    <x v="11"/>
  </r>
  <r>
    <x v="1136"/>
    <x v="0"/>
    <x v="13"/>
  </r>
  <r>
    <x v="1137"/>
    <x v="0"/>
    <x v="18"/>
  </r>
  <r>
    <x v="1138"/>
    <x v="0"/>
    <x v="6"/>
  </r>
  <r>
    <x v="1139"/>
    <x v="0"/>
    <x v="16"/>
  </r>
  <r>
    <x v="1140"/>
    <x v="0"/>
    <x v="14"/>
  </r>
  <r>
    <x v="1141"/>
    <x v="0"/>
    <x v="4"/>
  </r>
  <r>
    <x v="1142"/>
    <x v="0"/>
    <x v="1"/>
  </r>
  <r>
    <x v="1143"/>
    <x v="0"/>
    <x v="18"/>
  </r>
  <r>
    <x v="1144"/>
    <x v="0"/>
    <x v="25"/>
  </r>
  <r>
    <x v="1145"/>
    <x v="0"/>
    <x v="50"/>
  </r>
  <r>
    <x v="1146"/>
    <x v="0"/>
    <x v="9"/>
  </r>
  <r>
    <x v="1147"/>
    <x v="0"/>
    <x v="21"/>
  </r>
  <r>
    <x v="1148"/>
    <x v="0"/>
    <x v="19"/>
  </r>
  <r>
    <x v="1149"/>
    <x v="0"/>
    <x v="31"/>
  </r>
  <r>
    <x v="1150"/>
    <x v="0"/>
    <x v="32"/>
  </r>
  <r>
    <x v="1151"/>
    <x v="0"/>
    <x v="21"/>
  </r>
  <r>
    <x v="1152"/>
    <x v="0"/>
    <x v="9"/>
  </r>
  <r>
    <x v="1153"/>
    <x v="0"/>
    <x v="9"/>
  </r>
  <r>
    <x v="1154"/>
    <x v="0"/>
    <x v="31"/>
  </r>
  <r>
    <x v="1155"/>
    <x v="0"/>
    <x v="16"/>
  </r>
  <r>
    <x v="1156"/>
    <x v="0"/>
    <x v="11"/>
  </r>
  <r>
    <x v="1157"/>
    <x v="0"/>
    <x v="8"/>
  </r>
  <r>
    <x v="1158"/>
    <x v="0"/>
    <x v="3"/>
  </r>
  <r>
    <x v="1159"/>
    <x v="0"/>
    <x v="22"/>
  </r>
  <r>
    <x v="1160"/>
    <x v="0"/>
    <x v="18"/>
  </r>
  <r>
    <x v="1161"/>
    <x v="6"/>
    <x v="6"/>
  </r>
  <r>
    <x v="1162"/>
    <x v="0"/>
    <x v="10"/>
  </r>
  <r>
    <x v="1163"/>
    <x v="0"/>
    <x v="21"/>
  </r>
  <r>
    <x v="1164"/>
    <x v="0"/>
    <x v="18"/>
  </r>
  <r>
    <x v="1165"/>
    <x v="0"/>
    <x v="4"/>
  </r>
  <r>
    <x v="1166"/>
    <x v="0"/>
    <x v="2"/>
  </r>
  <r>
    <x v="1167"/>
    <x v="0"/>
    <x v="12"/>
  </r>
  <r>
    <x v="1168"/>
    <x v="0"/>
    <x v="4"/>
  </r>
  <r>
    <x v="1169"/>
    <x v="0"/>
    <x v="27"/>
  </r>
  <r>
    <x v="1170"/>
    <x v="0"/>
    <x v="8"/>
  </r>
  <r>
    <x v="1171"/>
    <x v="0"/>
    <x v="1"/>
  </r>
  <r>
    <x v="1172"/>
    <x v="0"/>
    <x v="27"/>
  </r>
  <r>
    <x v="1173"/>
    <x v="0"/>
    <x v="13"/>
  </r>
  <r>
    <x v="1174"/>
    <x v="0"/>
    <x v="19"/>
  </r>
  <r>
    <x v="1175"/>
    <x v="0"/>
    <x v="54"/>
  </r>
  <r>
    <x v="1176"/>
    <x v="0"/>
    <x v="31"/>
  </r>
  <r>
    <x v="1177"/>
    <x v="0"/>
    <x v="33"/>
  </r>
  <r>
    <x v="1178"/>
    <x v="0"/>
    <x v="15"/>
  </r>
  <r>
    <x v="1179"/>
    <x v="0"/>
    <x v="27"/>
  </r>
  <r>
    <x v="1180"/>
    <x v="0"/>
    <x v="5"/>
  </r>
  <r>
    <x v="1181"/>
    <x v="0"/>
    <x v="12"/>
  </r>
  <r>
    <x v="1182"/>
    <x v="0"/>
    <x v="13"/>
  </r>
  <r>
    <x v="1183"/>
    <x v="0"/>
    <x v="36"/>
  </r>
  <r>
    <x v="1184"/>
    <x v="0"/>
    <x v="54"/>
  </r>
  <r>
    <x v="1185"/>
    <x v="0"/>
    <x v="18"/>
  </r>
  <r>
    <x v="1186"/>
    <x v="0"/>
    <x v="27"/>
  </r>
  <r>
    <x v="1187"/>
    <x v="0"/>
    <x v="13"/>
  </r>
  <r>
    <x v="1188"/>
    <x v="0"/>
    <x v="5"/>
  </r>
  <r>
    <x v="1189"/>
    <x v="0"/>
    <x v="20"/>
  </r>
  <r>
    <x v="1190"/>
    <x v="0"/>
    <x v="9"/>
  </r>
  <r>
    <x v="1191"/>
    <x v="0"/>
    <x v="19"/>
  </r>
  <r>
    <x v="1192"/>
    <x v="0"/>
    <x v="8"/>
  </r>
  <r>
    <x v="1193"/>
    <x v="0"/>
    <x v="12"/>
  </r>
  <r>
    <x v="1194"/>
    <x v="0"/>
    <x v="39"/>
  </r>
  <r>
    <x v="1195"/>
    <x v="0"/>
    <x v="20"/>
  </r>
  <r>
    <x v="1196"/>
    <x v="0"/>
    <x v="15"/>
  </r>
  <r>
    <x v="1197"/>
    <x v="0"/>
    <x v="36"/>
  </r>
  <r>
    <x v="1198"/>
    <x v="0"/>
    <x v="42"/>
  </r>
  <r>
    <x v="1199"/>
    <x v="0"/>
    <x v="45"/>
  </r>
  <r>
    <x v="1200"/>
    <x v="0"/>
    <x v="54"/>
  </r>
  <r>
    <x v="1201"/>
    <x v="0"/>
    <x v="10"/>
  </r>
  <r>
    <x v="1202"/>
    <x v="0"/>
    <x v="10"/>
  </r>
  <r>
    <x v="1203"/>
    <x v="0"/>
    <x v="20"/>
  </r>
  <r>
    <x v="1204"/>
    <x v="0"/>
    <x v="37"/>
  </r>
  <r>
    <x v="1205"/>
    <x v="0"/>
    <x v="9"/>
  </r>
  <r>
    <x v="1206"/>
    <x v="0"/>
    <x v="21"/>
  </r>
  <r>
    <x v="1207"/>
    <x v="0"/>
    <x v="5"/>
  </r>
  <r>
    <x v="1208"/>
    <x v="0"/>
    <x v="5"/>
  </r>
  <r>
    <x v="1209"/>
    <x v="0"/>
    <x v="18"/>
  </r>
  <r>
    <x v="1210"/>
    <x v="0"/>
    <x v="59"/>
  </r>
  <r>
    <x v="1211"/>
    <x v="0"/>
    <x v="5"/>
  </r>
  <r>
    <x v="1212"/>
    <x v="0"/>
    <x v="50"/>
  </r>
  <r>
    <x v="1213"/>
    <x v="0"/>
    <x v="21"/>
  </r>
  <r>
    <x v="1214"/>
    <x v="0"/>
    <x v="18"/>
  </r>
  <r>
    <x v="1215"/>
    <x v="0"/>
    <x v="36"/>
  </r>
  <r>
    <x v="1216"/>
    <x v="0"/>
    <x v="32"/>
  </r>
  <r>
    <x v="1217"/>
    <x v="0"/>
    <x v="38"/>
  </r>
  <r>
    <x v="1218"/>
    <x v="0"/>
    <x v="6"/>
  </r>
  <r>
    <x v="1219"/>
    <x v="0"/>
    <x v="27"/>
  </r>
  <r>
    <x v="1220"/>
    <x v="0"/>
    <x v="18"/>
  </r>
  <r>
    <x v="1221"/>
    <x v="4"/>
    <x v="26"/>
  </r>
  <r>
    <x v="1222"/>
    <x v="0"/>
    <x v="30"/>
  </r>
  <r>
    <x v="1223"/>
    <x v="0"/>
    <x v="5"/>
  </r>
  <r>
    <x v="1224"/>
    <x v="0"/>
    <x v="12"/>
  </r>
  <r>
    <x v="1225"/>
    <x v="0"/>
    <x v="22"/>
  </r>
  <r>
    <x v="1226"/>
    <x v="0"/>
    <x v="46"/>
  </r>
  <r>
    <x v="1227"/>
    <x v="0"/>
    <x v="18"/>
  </r>
  <r>
    <x v="1228"/>
    <x v="0"/>
    <x v="27"/>
  </r>
  <r>
    <x v="1229"/>
    <x v="0"/>
    <x v="54"/>
  </r>
  <r>
    <x v="1230"/>
    <x v="0"/>
    <x v="53"/>
  </r>
  <r>
    <x v="1231"/>
    <x v="0"/>
    <x v="2"/>
  </r>
  <r>
    <x v="1232"/>
    <x v="0"/>
    <x v="5"/>
  </r>
  <r>
    <x v="1233"/>
    <x v="0"/>
    <x v="55"/>
  </r>
  <r>
    <x v="1234"/>
    <x v="0"/>
    <x v="27"/>
  </r>
  <r>
    <x v="1235"/>
    <x v="0"/>
    <x v="11"/>
  </r>
  <r>
    <x v="1236"/>
    <x v="0"/>
    <x v="18"/>
  </r>
  <r>
    <x v="1237"/>
    <x v="0"/>
    <x v="45"/>
  </r>
  <r>
    <x v="1238"/>
    <x v="0"/>
    <x v="27"/>
  </r>
  <r>
    <x v="1239"/>
    <x v="0"/>
    <x v="36"/>
  </r>
  <r>
    <x v="1240"/>
    <x v="0"/>
    <x v="8"/>
  </r>
  <r>
    <x v="1241"/>
    <x v="0"/>
    <x v="5"/>
  </r>
  <r>
    <x v="1242"/>
    <x v="0"/>
    <x v="8"/>
  </r>
  <r>
    <x v="1243"/>
    <x v="0"/>
    <x v="11"/>
  </r>
  <r>
    <x v="1244"/>
    <x v="1"/>
    <x v="1"/>
  </r>
  <r>
    <x v="1245"/>
    <x v="7"/>
    <x v="19"/>
  </r>
  <r>
    <x v="1246"/>
    <x v="0"/>
    <x v="15"/>
  </r>
  <r>
    <x v="1247"/>
    <x v="0"/>
    <x v="32"/>
  </r>
  <r>
    <x v="1248"/>
    <x v="8"/>
    <x v="26"/>
  </r>
  <r>
    <x v="1249"/>
    <x v="0"/>
    <x v="1"/>
  </r>
  <r>
    <x v="1250"/>
    <x v="0"/>
    <x v="15"/>
  </r>
  <r>
    <x v="1251"/>
    <x v="0"/>
    <x v="25"/>
  </r>
  <r>
    <x v="1252"/>
    <x v="0"/>
    <x v="42"/>
  </r>
  <r>
    <x v="1253"/>
    <x v="0"/>
    <x v="40"/>
  </r>
  <r>
    <x v="1254"/>
    <x v="0"/>
    <x v="21"/>
  </r>
  <r>
    <x v="1255"/>
    <x v="1"/>
    <x v="37"/>
  </r>
  <r>
    <x v="1256"/>
    <x v="0"/>
    <x v="9"/>
  </r>
  <r>
    <x v="1257"/>
    <x v="0"/>
    <x v="12"/>
  </r>
  <r>
    <x v="1258"/>
    <x v="0"/>
    <x v="20"/>
  </r>
  <r>
    <x v="1259"/>
    <x v="0"/>
    <x v="36"/>
  </r>
  <r>
    <x v="1260"/>
    <x v="0"/>
    <x v="4"/>
  </r>
  <r>
    <x v="1261"/>
    <x v="1"/>
    <x v="12"/>
  </r>
  <r>
    <x v="1262"/>
    <x v="0"/>
    <x v="8"/>
  </r>
  <r>
    <x v="1263"/>
    <x v="0"/>
    <x v="32"/>
  </r>
  <r>
    <x v="1264"/>
    <x v="0"/>
    <x v="23"/>
  </r>
  <r>
    <x v="1265"/>
    <x v="0"/>
    <x v="5"/>
  </r>
  <r>
    <x v="1266"/>
    <x v="0"/>
    <x v="45"/>
  </r>
  <r>
    <x v="1267"/>
    <x v="0"/>
    <x v="23"/>
  </r>
  <r>
    <x v="1268"/>
    <x v="0"/>
    <x v="33"/>
  </r>
  <r>
    <x v="1269"/>
    <x v="0"/>
    <x v="10"/>
  </r>
  <r>
    <x v="1270"/>
    <x v="0"/>
    <x v="9"/>
  </r>
  <r>
    <x v="1271"/>
    <x v="0"/>
    <x v="5"/>
  </r>
  <r>
    <x v="1272"/>
    <x v="0"/>
    <x v="11"/>
  </r>
  <r>
    <x v="1273"/>
    <x v="0"/>
    <x v="4"/>
  </r>
  <r>
    <x v="1274"/>
    <x v="0"/>
    <x v="17"/>
  </r>
  <r>
    <x v="1275"/>
    <x v="0"/>
    <x v="21"/>
  </r>
  <r>
    <x v="1276"/>
    <x v="0"/>
    <x v="21"/>
  </r>
  <r>
    <x v="1277"/>
    <x v="0"/>
    <x v="31"/>
  </r>
  <r>
    <x v="1278"/>
    <x v="0"/>
    <x v="12"/>
  </r>
  <r>
    <x v="1279"/>
    <x v="0"/>
    <x v="1"/>
  </r>
  <r>
    <x v="1280"/>
    <x v="0"/>
    <x v="11"/>
  </r>
  <r>
    <x v="1281"/>
    <x v="0"/>
    <x v="31"/>
  </r>
  <r>
    <x v="1282"/>
    <x v="0"/>
    <x v="16"/>
  </r>
  <r>
    <x v="1283"/>
    <x v="0"/>
    <x v="32"/>
  </r>
  <r>
    <x v="1284"/>
    <x v="0"/>
    <x v="20"/>
  </r>
  <r>
    <x v="1285"/>
    <x v="0"/>
    <x v="15"/>
  </r>
  <r>
    <x v="1286"/>
    <x v="0"/>
    <x v="19"/>
  </r>
  <r>
    <x v="1287"/>
    <x v="0"/>
    <x v="14"/>
  </r>
  <r>
    <x v="1288"/>
    <x v="0"/>
    <x v="25"/>
  </r>
  <r>
    <x v="1289"/>
    <x v="0"/>
    <x v="23"/>
  </r>
  <r>
    <x v="1290"/>
    <x v="0"/>
    <x v="9"/>
  </r>
  <r>
    <x v="1291"/>
    <x v="0"/>
    <x v="8"/>
  </r>
  <r>
    <x v="1292"/>
    <x v="0"/>
    <x v="31"/>
  </r>
  <r>
    <x v="1293"/>
    <x v="0"/>
    <x v="15"/>
  </r>
  <r>
    <x v="1294"/>
    <x v="0"/>
    <x v="22"/>
  </r>
  <r>
    <x v="1295"/>
    <x v="0"/>
    <x v="15"/>
  </r>
  <r>
    <x v="1296"/>
    <x v="0"/>
    <x v="8"/>
  </r>
  <r>
    <x v="1297"/>
    <x v="0"/>
    <x v="5"/>
  </r>
  <r>
    <x v="1298"/>
    <x v="0"/>
    <x v="21"/>
  </r>
  <r>
    <x v="1299"/>
    <x v="0"/>
    <x v="21"/>
  </r>
  <r>
    <x v="1300"/>
    <x v="0"/>
    <x v="20"/>
  </r>
  <r>
    <x v="1301"/>
    <x v="0"/>
    <x v="9"/>
  </r>
  <r>
    <x v="1302"/>
    <x v="0"/>
    <x v="28"/>
  </r>
  <r>
    <x v="1303"/>
    <x v="0"/>
    <x v="10"/>
  </r>
  <r>
    <x v="1304"/>
    <x v="0"/>
    <x v="2"/>
  </r>
  <r>
    <x v="1305"/>
    <x v="0"/>
    <x v="19"/>
  </r>
  <r>
    <x v="1306"/>
    <x v="0"/>
    <x v="6"/>
  </r>
  <r>
    <x v="1307"/>
    <x v="0"/>
    <x v="42"/>
  </r>
  <r>
    <x v="1308"/>
    <x v="0"/>
    <x v="55"/>
  </r>
  <r>
    <x v="1309"/>
    <x v="0"/>
    <x v="28"/>
  </r>
  <r>
    <x v="1310"/>
    <x v="0"/>
    <x v="6"/>
  </r>
  <r>
    <x v="1311"/>
    <x v="9"/>
    <x v="13"/>
  </r>
  <r>
    <x v="1312"/>
    <x v="0"/>
    <x v="4"/>
  </r>
  <r>
    <x v="1313"/>
    <x v="0"/>
    <x v="32"/>
  </r>
  <r>
    <x v="1314"/>
    <x v="0"/>
    <x v="18"/>
  </r>
  <r>
    <x v="1315"/>
    <x v="0"/>
    <x v="10"/>
  </r>
  <r>
    <x v="1316"/>
    <x v="0"/>
    <x v="16"/>
  </r>
  <r>
    <x v="1317"/>
    <x v="0"/>
    <x v="28"/>
  </r>
  <r>
    <x v="1318"/>
    <x v="0"/>
    <x v="8"/>
  </r>
  <r>
    <x v="1319"/>
    <x v="0"/>
    <x v="16"/>
  </r>
  <r>
    <x v="1320"/>
    <x v="0"/>
    <x v="2"/>
  </r>
  <r>
    <x v="1321"/>
    <x v="0"/>
    <x v="21"/>
  </r>
  <r>
    <x v="1322"/>
    <x v="0"/>
    <x v="20"/>
  </r>
  <r>
    <x v="1323"/>
    <x v="0"/>
    <x v="11"/>
  </r>
  <r>
    <x v="1324"/>
    <x v="0"/>
    <x v="2"/>
  </r>
  <r>
    <x v="1325"/>
    <x v="0"/>
    <x v="22"/>
  </r>
  <r>
    <x v="1326"/>
    <x v="0"/>
    <x v="18"/>
  </r>
  <r>
    <x v="1327"/>
    <x v="0"/>
    <x v="37"/>
  </r>
  <r>
    <x v="1328"/>
    <x v="0"/>
    <x v="24"/>
  </r>
  <r>
    <x v="1329"/>
    <x v="0"/>
    <x v="5"/>
  </r>
  <r>
    <x v="1330"/>
    <x v="0"/>
    <x v="22"/>
  </r>
  <r>
    <x v="1331"/>
    <x v="0"/>
    <x v="27"/>
  </r>
  <r>
    <x v="1332"/>
    <x v="0"/>
    <x v="7"/>
  </r>
  <r>
    <x v="1333"/>
    <x v="0"/>
    <x v="22"/>
  </r>
  <r>
    <x v="1334"/>
    <x v="0"/>
    <x v="21"/>
  </r>
  <r>
    <x v="1335"/>
    <x v="0"/>
    <x v="13"/>
  </r>
  <r>
    <x v="1336"/>
    <x v="0"/>
    <x v="22"/>
  </r>
  <r>
    <x v="1337"/>
    <x v="0"/>
    <x v="8"/>
  </r>
  <r>
    <x v="1338"/>
    <x v="0"/>
    <x v="4"/>
  </r>
  <r>
    <x v="1339"/>
    <x v="0"/>
    <x v="19"/>
  </r>
  <r>
    <x v="1340"/>
    <x v="0"/>
    <x v="7"/>
  </r>
  <r>
    <x v="1341"/>
    <x v="0"/>
    <x v="16"/>
  </r>
  <r>
    <x v="1342"/>
    <x v="0"/>
    <x v="5"/>
  </r>
  <r>
    <x v="1343"/>
    <x v="0"/>
    <x v="28"/>
  </r>
  <r>
    <x v="1344"/>
    <x v="0"/>
    <x v="4"/>
  </r>
  <r>
    <x v="1345"/>
    <x v="0"/>
    <x v="42"/>
  </r>
  <r>
    <x v="1346"/>
    <x v="0"/>
    <x v="23"/>
  </r>
  <r>
    <x v="1347"/>
    <x v="0"/>
    <x v="18"/>
  </r>
  <r>
    <x v="1348"/>
    <x v="0"/>
    <x v="6"/>
  </r>
  <r>
    <x v="1349"/>
    <x v="0"/>
    <x v="10"/>
  </r>
  <r>
    <x v="1350"/>
    <x v="0"/>
    <x v="37"/>
  </r>
  <r>
    <x v="1351"/>
    <x v="0"/>
    <x v="5"/>
  </r>
  <r>
    <x v="1352"/>
    <x v="0"/>
    <x v="28"/>
  </r>
  <r>
    <x v="1353"/>
    <x v="0"/>
    <x v="10"/>
  </r>
  <r>
    <x v="1354"/>
    <x v="0"/>
    <x v="42"/>
  </r>
  <r>
    <x v="1355"/>
    <x v="0"/>
    <x v="18"/>
  </r>
  <r>
    <x v="1356"/>
    <x v="0"/>
    <x v="30"/>
  </r>
  <r>
    <x v="1357"/>
    <x v="0"/>
    <x v="44"/>
  </r>
  <r>
    <x v="1358"/>
    <x v="0"/>
    <x v="3"/>
  </r>
  <r>
    <x v="1359"/>
    <x v="0"/>
    <x v="2"/>
  </r>
  <r>
    <x v="1360"/>
    <x v="0"/>
    <x v="42"/>
  </r>
  <r>
    <x v="1361"/>
    <x v="0"/>
    <x v="11"/>
  </r>
  <r>
    <x v="1362"/>
    <x v="0"/>
    <x v="4"/>
  </r>
  <r>
    <x v="1363"/>
    <x v="0"/>
    <x v="5"/>
  </r>
  <r>
    <x v="1364"/>
    <x v="0"/>
    <x v="31"/>
  </r>
  <r>
    <x v="1365"/>
    <x v="0"/>
    <x v="5"/>
  </r>
  <r>
    <x v="1366"/>
    <x v="0"/>
    <x v="5"/>
  </r>
  <r>
    <x v="1367"/>
    <x v="0"/>
    <x v="4"/>
  </r>
  <r>
    <x v="1368"/>
    <x v="0"/>
    <x v="5"/>
  </r>
  <r>
    <x v="1369"/>
    <x v="0"/>
    <x v="36"/>
  </r>
  <r>
    <x v="1370"/>
    <x v="0"/>
    <x v="4"/>
  </r>
  <r>
    <x v="1371"/>
    <x v="0"/>
    <x v="9"/>
  </r>
  <r>
    <x v="1372"/>
    <x v="0"/>
    <x v="4"/>
  </r>
  <r>
    <x v="1373"/>
    <x v="0"/>
    <x v="18"/>
  </r>
  <r>
    <x v="1374"/>
    <x v="0"/>
    <x v="22"/>
  </r>
  <r>
    <x v="1375"/>
    <x v="0"/>
    <x v="1"/>
  </r>
  <r>
    <x v="1376"/>
    <x v="0"/>
    <x v="39"/>
  </r>
  <r>
    <x v="1377"/>
    <x v="0"/>
    <x v="23"/>
  </r>
  <r>
    <x v="1378"/>
    <x v="0"/>
    <x v="37"/>
  </r>
  <r>
    <x v="1379"/>
    <x v="0"/>
    <x v="55"/>
  </r>
  <r>
    <x v="1380"/>
    <x v="0"/>
    <x v="5"/>
  </r>
  <r>
    <x v="1381"/>
    <x v="0"/>
    <x v="39"/>
  </r>
  <r>
    <x v="1382"/>
    <x v="0"/>
    <x v="12"/>
  </r>
  <r>
    <x v="1383"/>
    <x v="0"/>
    <x v="36"/>
  </r>
  <r>
    <x v="1384"/>
    <x v="0"/>
    <x v="12"/>
  </r>
  <r>
    <x v="1385"/>
    <x v="0"/>
    <x v="5"/>
  </r>
  <r>
    <x v="1386"/>
    <x v="0"/>
    <x v="22"/>
  </r>
  <r>
    <x v="1387"/>
    <x v="0"/>
    <x v="44"/>
  </r>
  <r>
    <x v="1388"/>
    <x v="0"/>
    <x v="5"/>
  </r>
  <r>
    <x v="1389"/>
    <x v="0"/>
    <x v="20"/>
  </r>
  <r>
    <x v="1390"/>
    <x v="0"/>
    <x v="10"/>
  </r>
  <r>
    <x v="1391"/>
    <x v="0"/>
    <x v="2"/>
  </r>
  <r>
    <x v="1392"/>
    <x v="0"/>
    <x v="19"/>
  </r>
  <r>
    <x v="1393"/>
    <x v="0"/>
    <x v="11"/>
  </r>
  <r>
    <x v="1394"/>
    <x v="0"/>
    <x v="33"/>
  </r>
  <r>
    <x v="1395"/>
    <x v="0"/>
    <x v="10"/>
  </r>
  <r>
    <x v="1396"/>
    <x v="0"/>
    <x v="30"/>
  </r>
  <r>
    <x v="1397"/>
    <x v="0"/>
    <x v="20"/>
  </r>
  <r>
    <x v="1398"/>
    <x v="0"/>
    <x v="36"/>
  </r>
  <r>
    <x v="1399"/>
    <x v="0"/>
    <x v="19"/>
  </r>
  <r>
    <x v="1400"/>
    <x v="0"/>
    <x v="38"/>
  </r>
  <r>
    <x v="1401"/>
    <x v="0"/>
    <x v="37"/>
  </r>
  <r>
    <x v="1402"/>
    <x v="0"/>
    <x v="50"/>
  </r>
  <r>
    <x v="1403"/>
    <x v="0"/>
    <x v="8"/>
  </r>
  <r>
    <x v="1404"/>
    <x v="0"/>
    <x v="8"/>
  </r>
  <r>
    <x v="1405"/>
    <x v="0"/>
    <x v="25"/>
  </r>
  <r>
    <x v="1406"/>
    <x v="0"/>
    <x v="21"/>
  </r>
  <r>
    <x v="1407"/>
    <x v="0"/>
    <x v="22"/>
  </r>
  <r>
    <x v="1408"/>
    <x v="0"/>
    <x v="2"/>
  </r>
  <r>
    <x v="1409"/>
    <x v="0"/>
    <x v="2"/>
  </r>
  <r>
    <x v="1410"/>
    <x v="0"/>
    <x v="28"/>
  </r>
  <r>
    <x v="1411"/>
    <x v="0"/>
    <x v="13"/>
  </r>
  <r>
    <x v="1412"/>
    <x v="0"/>
    <x v="11"/>
  </r>
  <r>
    <x v="1413"/>
    <x v="0"/>
    <x v="31"/>
  </r>
  <r>
    <x v="1414"/>
    <x v="0"/>
    <x v="33"/>
  </r>
  <r>
    <x v="1415"/>
    <x v="10"/>
    <x v="16"/>
  </r>
  <r>
    <x v="1416"/>
    <x v="0"/>
    <x v="1"/>
  </r>
  <r>
    <x v="1417"/>
    <x v="0"/>
    <x v="42"/>
  </r>
  <r>
    <x v="1418"/>
    <x v="0"/>
    <x v="23"/>
  </r>
  <r>
    <x v="1419"/>
    <x v="0"/>
    <x v="20"/>
  </r>
  <r>
    <x v="1420"/>
    <x v="0"/>
    <x v="1"/>
  </r>
  <r>
    <x v="1421"/>
    <x v="0"/>
    <x v="32"/>
  </r>
  <r>
    <x v="1422"/>
    <x v="0"/>
    <x v="33"/>
  </r>
  <r>
    <x v="1423"/>
    <x v="0"/>
    <x v="36"/>
  </r>
  <r>
    <x v="1424"/>
    <x v="0"/>
    <x v="22"/>
  </r>
  <r>
    <x v="1425"/>
    <x v="0"/>
    <x v="40"/>
  </r>
  <r>
    <x v="1426"/>
    <x v="0"/>
    <x v="12"/>
  </r>
  <r>
    <x v="1427"/>
    <x v="0"/>
    <x v="23"/>
  </r>
  <r>
    <x v="1428"/>
    <x v="0"/>
    <x v="42"/>
  </r>
  <r>
    <x v="1429"/>
    <x v="0"/>
    <x v="12"/>
  </r>
  <r>
    <x v="1430"/>
    <x v="0"/>
    <x v="2"/>
  </r>
  <r>
    <x v="1431"/>
    <x v="0"/>
    <x v="12"/>
  </r>
  <r>
    <x v="1432"/>
    <x v="0"/>
    <x v="19"/>
  </r>
  <r>
    <x v="1433"/>
    <x v="0"/>
    <x v="26"/>
  </r>
  <r>
    <x v="1434"/>
    <x v="0"/>
    <x v="19"/>
  </r>
  <r>
    <x v="1435"/>
    <x v="0"/>
    <x v="32"/>
  </r>
  <r>
    <x v="1436"/>
    <x v="0"/>
    <x v="8"/>
  </r>
  <r>
    <x v="1437"/>
    <x v="0"/>
    <x v="21"/>
  </r>
  <r>
    <x v="1438"/>
    <x v="0"/>
    <x v="36"/>
  </r>
  <r>
    <x v="1439"/>
    <x v="0"/>
    <x v="15"/>
  </r>
  <r>
    <x v="1440"/>
    <x v="0"/>
    <x v="20"/>
  </r>
  <r>
    <x v="1441"/>
    <x v="0"/>
    <x v="2"/>
  </r>
  <r>
    <x v="1442"/>
    <x v="0"/>
    <x v="10"/>
  </r>
  <r>
    <x v="1443"/>
    <x v="0"/>
    <x v="5"/>
  </r>
  <r>
    <x v="1444"/>
    <x v="0"/>
    <x v="13"/>
  </r>
  <r>
    <x v="1445"/>
    <x v="0"/>
    <x v="5"/>
  </r>
  <r>
    <x v="1446"/>
    <x v="0"/>
    <x v="23"/>
  </r>
  <r>
    <x v="1447"/>
    <x v="0"/>
    <x v="45"/>
  </r>
  <r>
    <x v="1448"/>
    <x v="0"/>
    <x v="7"/>
  </r>
  <r>
    <x v="1449"/>
    <x v="0"/>
    <x v="1"/>
  </r>
  <r>
    <x v="1450"/>
    <x v="0"/>
    <x v="21"/>
  </r>
  <r>
    <x v="1451"/>
    <x v="0"/>
    <x v="1"/>
  </r>
  <r>
    <x v="1452"/>
    <x v="0"/>
    <x v="8"/>
  </r>
  <r>
    <x v="1453"/>
    <x v="0"/>
    <x v="7"/>
  </r>
  <r>
    <x v="1454"/>
    <x v="0"/>
    <x v="22"/>
  </r>
  <r>
    <x v="1455"/>
    <x v="0"/>
    <x v="21"/>
  </r>
  <r>
    <x v="1456"/>
    <x v="0"/>
    <x v="18"/>
  </r>
  <r>
    <x v="1457"/>
    <x v="0"/>
    <x v="2"/>
  </r>
  <r>
    <x v="1458"/>
    <x v="0"/>
    <x v="22"/>
  </r>
  <r>
    <x v="1459"/>
    <x v="0"/>
    <x v="57"/>
  </r>
  <r>
    <x v="1460"/>
    <x v="0"/>
    <x v="42"/>
  </r>
  <r>
    <x v="1461"/>
    <x v="0"/>
    <x v="18"/>
  </r>
  <r>
    <x v="1462"/>
    <x v="0"/>
    <x v="8"/>
  </r>
  <r>
    <x v="1463"/>
    <x v="0"/>
    <x v="8"/>
  </r>
  <r>
    <x v="1464"/>
    <x v="0"/>
    <x v="9"/>
  </r>
  <r>
    <x v="1465"/>
    <x v="0"/>
    <x v="3"/>
  </r>
  <r>
    <x v="1466"/>
    <x v="0"/>
    <x v="22"/>
  </r>
  <r>
    <x v="1467"/>
    <x v="0"/>
    <x v="11"/>
  </r>
  <r>
    <x v="1468"/>
    <x v="0"/>
    <x v="22"/>
  </r>
  <r>
    <x v="1469"/>
    <x v="0"/>
    <x v="13"/>
  </r>
  <r>
    <x v="1470"/>
    <x v="0"/>
    <x v="11"/>
  </r>
  <r>
    <x v="1471"/>
    <x v="0"/>
    <x v="22"/>
  </r>
  <r>
    <x v="1472"/>
    <x v="0"/>
    <x v="14"/>
  </r>
  <r>
    <x v="1473"/>
    <x v="0"/>
    <x v="8"/>
  </r>
  <r>
    <x v="1474"/>
    <x v="0"/>
    <x v="22"/>
  </r>
  <r>
    <x v="1475"/>
    <x v="0"/>
    <x v="11"/>
  </r>
  <r>
    <x v="1476"/>
    <x v="0"/>
    <x v="9"/>
  </r>
  <r>
    <x v="1477"/>
    <x v="0"/>
    <x v="8"/>
  </r>
  <r>
    <x v="1478"/>
    <x v="0"/>
    <x v="13"/>
  </r>
  <r>
    <x v="1479"/>
    <x v="0"/>
    <x v="21"/>
  </r>
  <r>
    <x v="1480"/>
    <x v="0"/>
    <x v="21"/>
  </r>
  <r>
    <x v="1481"/>
    <x v="0"/>
    <x v="24"/>
  </r>
  <r>
    <x v="1482"/>
    <x v="0"/>
    <x v="13"/>
  </r>
  <r>
    <x v="1483"/>
    <x v="0"/>
    <x v="2"/>
  </r>
  <r>
    <x v="1484"/>
    <x v="0"/>
    <x v="12"/>
  </r>
  <r>
    <x v="1485"/>
    <x v="0"/>
    <x v="6"/>
  </r>
  <r>
    <x v="1486"/>
    <x v="0"/>
    <x v="32"/>
  </r>
  <r>
    <x v="1487"/>
    <x v="0"/>
    <x v="13"/>
  </r>
  <r>
    <x v="1488"/>
    <x v="0"/>
    <x v="10"/>
  </r>
  <r>
    <x v="1489"/>
    <x v="0"/>
    <x v="2"/>
  </r>
  <r>
    <x v="1490"/>
    <x v="0"/>
    <x v="22"/>
  </r>
  <r>
    <x v="1491"/>
    <x v="0"/>
    <x v="5"/>
  </r>
  <r>
    <x v="1492"/>
    <x v="0"/>
    <x v="5"/>
  </r>
  <r>
    <x v="1493"/>
    <x v="0"/>
    <x v="34"/>
  </r>
  <r>
    <x v="1494"/>
    <x v="0"/>
    <x v="25"/>
  </r>
  <r>
    <x v="1495"/>
    <x v="0"/>
    <x v="15"/>
  </r>
  <r>
    <x v="1496"/>
    <x v="0"/>
    <x v="25"/>
  </r>
  <r>
    <x v="1497"/>
    <x v="0"/>
    <x v="14"/>
  </r>
  <r>
    <x v="1498"/>
    <x v="0"/>
    <x v="10"/>
  </r>
  <r>
    <x v="1499"/>
    <x v="0"/>
    <x v="0"/>
  </r>
  <r>
    <x v="1500"/>
    <x v="0"/>
    <x v="9"/>
  </r>
  <r>
    <x v="1501"/>
    <x v="0"/>
    <x v="38"/>
  </r>
  <r>
    <x v="1502"/>
    <x v="0"/>
    <x v="9"/>
  </r>
  <r>
    <x v="1503"/>
    <x v="0"/>
    <x v="4"/>
  </r>
  <r>
    <x v="1504"/>
    <x v="0"/>
    <x v="7"/>
  </r>
  <r>
    <x v="1505"/>
    <x v="0"/>
    <x v="37"/>
  </r>
  <r>
    <x v="1506"/>
    <x v="0"/>
    <x v="13"/>
  </r>
  <r>
    <x v="1507"/>
    <x v="0"/>
    <x v="8"/>
  </r>
  <r>
    <x v="1508"/>
    <x v="0"/>
    <x v="37"/>
  </r>
  <r>
    <x v="1509"/>
    <x v="0"/>
    <x v="28"/>
  </r>
  <r>
    <x v="1510"/>
    <x v="0"/>
    <x v="2"/>
  </r>
  <r>
    <x v="1511"/>
    <x v="0"/>
    <x v="22"/>
  </r>
  <r>
    <x v="1512"/>
    <x v="0"/>
    <x v="13"/>
  </r>
  <r>
    <x v="1513"/>
    <x v="0"/>
    <x v="8"/>
  </r>
  <r>
    <x v="1514"/>
    <x v="0"/>
    <x v="19"/>
  </r>
  <r>
    <x v="1515"/>
    <x v="0"/>
    <x v="18"/>
  </r>
  <r>
    <x v="1516"/>
    <x v="0"/>
    <x v="28"/>
  </r>
  <r>
    <x v="1517"/>
    <x v="0"/>
    <x v="18"/>
  </r>
  <r>
    <x v="1518"/>
    <x v="0"/>
    <x v="9"/>
  </r>
  <r>
    <x v="1519"/>
    <x v="0"/>
    <x v="16"/>
  </r>
  <r>
    <x v="1520"/>
    <x v="0"/>
    <x v="27"/>
  </r>
  <r>
    <x v="1521"/>
    <x v="0"/>
    <x v="32"/>
  </r>
  <r>
    <x v="1522"/>
    <x v="0"/>
    <x v="9"/>
  </r>
  <r>
    <x v="1523"/>
    <x v="0"/>
    <x v="28"/>
  </r>
  <r>
    <x v="1524"/>
    <x v="0"/>
    <x v="36"/>
  </r>
  <r>
    <x v="1525"/>
    <x v="0"/>
    <x v="21"/>
  </r>
  <r>
    <x v="1526"/>
    <x v="0"/>
    <x v="22"/>
  </r>
  <r>
    <x v="1527"/>
    <x v="0"/>
    <x v="7"/>
  </r>
  <r>
    <x v="1528"/>
    <x v="0"/>
    <x v="1"/>
  </r>
  <r>
    <x v="1529"/>
    <x v="0"/>
    <x v="6"/>
  </r>
  <r>
    <x v="1530"/>
    <x v="0"/>
    <x v="12"/>
  </r>
  <r>
    <x v="1531"/>
    <x v="0"/>
    <x v="4"/>
  </r>
  <r>
    <x v="1532"/>
    <x v="0"/>
    <x v="37"/>
  </r>
  <r>
    <x v="1533"/>
    <x v="0"/>
    <x v="32"/>
  </r>
  <r>
    <x v="1534"/>
    <x v="0"/>
    <x v="7"/>
  </r>
  <r>
    <x v="1535"/>
    <x v="0"/>
    <x v="4"/>
  </r>
  <r>
    <x v="1536"/>
    <x v="0"/>
    <x v="13"/>
  </r>
  <r>
    <x v="1537"/>
    <x v="0"/>
    <x v="32"/>
  </r>
  <r>
    <x v="1538"/>
    <x v="0"/>
    <x v="5"/>
  </r>
  <r>
    <x v="1539"/>
    <x v="0"/>
    <x v="23"/>
  </r>
  <r>
    <x v="1540"/>
    <x v="0"/>
    <x v="32"/>
  </r>
  <r>
    <x v="1541"/>
    <x v="0"/>
    <x v="4"/>
  </r>
  <r>
    <x v="1542"/>
    <x v="0"/>
    <x v="15"/>
  </r>
  <r>
    <x v="1543"/>
    <x v="0"/>
    <x v="60"/>
  </r>
  <r>
    <x v="1544"/>
    <x v="0"/>
    <x v="32"/>
  </r>
  <r>
    <x v="1545"/>
    <x v="0"/>
    <x v="4"/>
  </r>
  <r>
    <x v="1546"/>
    <x v="0"/>
    <x v="8"/>
  </r>
  <r>
    <x v="1547"/>
    <x v="0"/>
    <x v="2"/>
  </r>
  <r>
    <x v="1548"/>
    <x v="0"/>
    <x v="41"/>
  </r>
  <r>
    <x v="1549"/>
    <x v="0"/>
    <x v="9"/>
  </r>
  <r>
    <x v="1550"/>
    <x v="0"/>
    <x v="18"/>
  </r>
  <r>
    <x v="1551"/>
    <x v="0"/>
    <x v="10"/>
  </r>
  <r>
    <x v="1552"/>
    <x v="0"/>
    <x v="8"/>
  </r>
  <r>
    <x v="1553"/>
    <x v="0"/>
    <x v="33"/>
  </r>
  <r>
    <x v="1554"/>
    <x v="0"/>
    <x v="1"/>
  </r>
  <r>
    <x v="1555"/>
    <x v="0"/>
    <x v="1"/>
  </r>
  <r>
    <x v="1556"/>
    <x v="0"/>
    <x v="11"/>
  </r>
  <r>
    <x v="1557"/>
    <x v="0"/>
    <x v="52"/>
  </r>
  <r>
    <x v="1558"/>
    <x v="0"/>
    <x v="2"/>
  </r>
  <r>
    <x v="1559"/>
    <x v="0"/>
    <x v="8"/>
  </r>
  <r>
    <x v="1560"/>
    <x v="0"/>
    <x v="15"/>
  </r>
  <r>
    <x v="1561"/>
    <x v="0"/>
    <x v="33"/>
  </r>
  <r>
    <x v="1562"/>
    <x v="0"/>
    <x v="36"/>
  </r>
  <r>
    <x v="1563"/>
    <x v="0"/>
    <x v="5"/>
  </r>
  <r>
    <x v="1564"/>
    <x v="0"/>
    <x v="18"/>
  </r>
  <r>
    <x v="1565"/>
    <x v="0"/>
    <x v="31"/>
  </r>
  <r>
    <x v="1566"/>
    <x v="0"/>
    <x v="5"/>
  </r>
  <r>
    <x v="1567"/>
    <x v="0"/>
    <x v="33"/>
  </r>
  <r>
    <x v="1568"/>
    <x v="0"/>
    <x v="37"/>
  </r>
  <r>
    <x v="1569"/>
    <x v="0"/>
    <x v="45"/>
  </r>
  <r>
    <x v="1570"/>
    <x v="0"/>
    <x v="22"/>
  </r>
  <r>
    <x v="1571"/>
    <x v="0"/>
    <x v="9"/>
  </r>
  <r>
    <x v="1572"/>
    <x v="0"/>
    <x v="42"/>
  </r>
  <r>
    <x v="1573"/>
    <x v="0"/>
    <x v="28"/>
  </r>
  <r>
    <x v="1574"/>
    <x v="0"/>
    <x v="10"/>
  </r>
  <r>
    <x v="1575"/>
    <x v="0"/>
    <x v="18"/>
  </r>
  <r>
    <x v="1576"/>
    <x v="0"/>
    <x v="11"/>
  </r>
  <r>
    <x v="1577"/>
    <x v="0"/>
    <x v="33"/>
  </r>
  <r>
    <x v="1578"/>
    <x v="0"/>
    <x v="27"/>
  </r>
  <r>
    <x v="1579"/>
    <x v="0"/>
    <x v="50"/>
  </r>
  <r>
    <x v="1580"/>
    <x v="0"/>
    <x v="10"/>
  </r>
  <r>
    <x v="1581"/>
    <x v="0"/>
    <x v="36"/>
  </r>
  <r>
    <x v="1582"/>
    <x v="0"/>
    <x v="23"/>
  </r>
  <r>
    <x v="1583"/>
    <x v="0"/>
    <x v="15"/>
  </r>
  <r>
    <x v="1584"/>
    <x v="0"/>
    <x v="21"/>
  </r>
  <r>
    <x v="1585"/>
    <x v="0"/>
    <x v="10"/>
  </r>
  <r>
    <x v="1586"/>
    <x v="0"/>
    <x v="53"/>
  </r>
  <r>
    <x v="1587"/>
    <x v="0"/>
    <x v="33"/>
  </r>
  <r>
    <x v="1588"/>
    <x v="0"/>
    <x v="60"/>
  </r>
  <r>
    <x v="1589"/>
    <x v="0"/>
    <x v="21"/>
  </r>
  <r>
    <x v="1590"/>
    <x v="0"/>
    <x v="30"/>
  </r>
  <r>
    <x v="1591"/>
    <x v="0"/>
    <x v="9"/>
  </r>
  <r>
    <x v="1592"/>
    <x v="0"/>
    <x v="30"/>
  </r>
  <r>
    <x v="1593"/>
    <x v="0"/>
    <x v="15"/>
  </r>
  <r>
    <x v="1594"/>
    <x v="0"/>
    <x v="2"/>
  </r>
  <r>
    <x v="1595"/>
    <x v="0"/>
    <x v="23"/>
  </r>
  <r>
    <x v="1596"/>
    <x v="0"/>
    <x v="9"/>
  </r>
  <r>
    <x v="1597"/>
    <x v="0"/>
    <x v="0"/>
  </r>
  <r>
    <x v="1598"/>
    <x v="0"/>
    <x v="26"/>
  </r>
  <r>
    <x v="1599"/>
    <x v="0"/>
    <x v="12"/>
  </r>
  <r>
    <x v="1600"/>
    <x v="0"/>
    <x v="1"/>
  </r>
  <r>
    <x v="1601"/>
    <x v="0"/>
    <x v="4"/>
  </r>
  <r>
    <x v="1602"/>
    <x v="0"/>
    <x v="15"/>
  </r>
  <r>
    <x v="1603"/>
    <x v="1"/>
    <x v="23"/>
  </r>
  <r>
    <x v="1604"/>
    <x v="0"/>
    <x v="30"/>
  </r>
  <r>
    <x v="1605"/>
    <x v="0"/>
    <x v="7"/>
  </r>
  <r>
    <x v="1606"/>
    <x v="1"/>
    <x v="19"/>
  </r>
  <r>
    <x v="1607"/>
    <x v="0"/>
    <x v="2"/>
  </r>
  <r>
    <x v="1608"/>
    <x v="0"/>
    <x v="12"/>
  </r>
  <r>
    <x v="1609"/>
    <x v="0"/>
    <x v="0"/>
  </r>
  <r>
    <x v="1610"/>
    <x v="0"/>
    <x v="21"/>
  </r>
  <r>
    <x v="1611"/>
    <x v="0"/>
    <x v="27"/>
  </r>
  <r>
    <x v="1612"/>
    <x v="0"/>
    <x v="16"/>
  </r>
  <r>
    <x v="1613"/>
    <x v="0"/>
    <x v="42"/>
  </r>
  <r>
    <x v="1614"/>
    <x v="0"/>
    <x v="42"/>
  </r>
  <r>
    <x v="1615"/>
    <x v="0"/>
    <x v="7"/>
  </r>
  <r>
    <x v="1616"/>
    <x v="0"/>
    <x v="8"/>
  </r>
  <r>
    <x v="1617"/>
    <x v="0"/>
    <x v="40"/>
  </r>
  <r>
    <x v="1618"/>
    <x v="0"/>
    <x v="1"/>
  </r>
  <r>
    <x v="1619"/>
    <x v="0"/>
    <x v="25"/>
  </r>
  <r>
    <x v="1620"/>
    <x v="0"/>
    <x v="0"/>
  </r>
  <r>
    <x v="1621"/>
    <x v="0"/>
    <x v="32"/>
  </r>
  <r>
    <x v="1622"/>
    <x v="0"/>
    <x v="18"/>
  </r>
  <r>
    <x v="1623"/>
    <x v="0"/>
    <x v="22"/>
  </r>
  <r>
    <x v="1624"/>
    <x v="0"/>
    <x v="21"/>
  </r>
  <r>
    <x v="1625"/>
    <x v="0"/>
    <x v="17"/>
  </r>
  <r>
    <x v="1626"/>
    <x v="0"/>
    <x v="8"/>
  </r>
  <r>
    <x v="1627"/>
    <x v="0"/>
    <x v="6"/>
  </r>
  <r>
    <x v="1628"/>
    <x v="0"/>
    <x v="10"/>
  </r>
  <r>
    <x v="1629"/>
    <x v="0"/>
    <x v="7"/>
  </r>
  <r>
    <x v="1630"/>
    <x v="0"/>
    <x v="37"/>
  </r>
  <r>
    <x v="1631"/>
    <x v="0"/>
    <x v="31"/>
  </r>
  <r>
    <x v="1632"/>
    <x v="0"/>
    <x v="32"/>
  </r>
  <r>
    <x v="1633"/>
    <x v="0"/>
    <x v="11"/>
  </r>
  <r>
    <x v="1634"/>
    <x v="0"/>
    <x v="4"/>
  </r>
  <r>
    <x v="1635"/>
    <x v="0"/>
    <x v="2"/>
  </r>
  <r>
    <x v="1636"/>
    <x v="0"/>
    <x v="8"/>
  </r>
  <r>
    <x v="1637"/>
    <x v="0"/>
    <x v="27"/>
  </r>
  <r>
    <x v="1638"/>
    <x v="0"/>
    <x v="4"/>
  </r>
  <r>
    <x v="1639"/>
    <x v="0"/>
    <x v="10"/>
  </r>
  <r>
    <x v="1640"/>
    <x v="0"/>
    <x v="10"/>
  </r>
  <r>
    <x v="1641"/>
    <x v="0"/>
    <x v="22"/>
  </r>
  <r>
    <x v="1642"/>
    <x v="0"/>
    <x v="16"/>
  </r>
  <r>
    <x v="1643"/>
    <x v="0"/>
    <x v="9"/>
  </r>
  <r>
    <x v="1644"/>
    <x v="0"/>
    <x v="40"/>
  </r>
  <r>
    <x v="1645"/>
    <x v="0"/>
    <x v="5"/>
  </r>
  <r>
    <x v="1646"/>
    <x v="0"/>
    <x v="6"/>
  </r>
  <r>
    <x v="1647"/>
    <x v="0"/>
    <x v="17"/>
  </r>
  <r>
    <x v="1648"/>
    <x v="0"/>
    <x v="8"/>
  </r>
  <r>
    <x v="1649"/>
    <x v="0"/>
    <x v="5"/>
  </r>
  <r>
    <x v="1650"/>
    <x v="0"/>
    <x v="8"/>
  </r>
  <r>
    <x v="1651"/>
    <x v="0"/>
    <x v="30"/>
  </r>
  <r>
    <x v="1652"/>
    <x v="0"/>
    <x v="42"/>
  </r>
  <r>
    <x v="1653"/>
    <x v="0"/>
    <x v="10"/>
  </r>
  <r>
    <x v="1654"/>
    <x v="0"/>
    <x v="28"/>
  </r>
  <r>
    <x v="1655"/>
    <x v="0"/>
    <x v="28"/>
  </r>
  <r>
    <x v="1656"/>
    <x v="0"/>
    <x v="40"/>
  </r>
  <r>
    <x v="1657"/>
    <x v="0"/>
    <x v="9"/>
  </r>
  <r>
    <x v="1658"/>
    <x v="0"/>
    <x v="27"/>
  </r>
  <r>
    <x v="1659"/>
    <x v="0"/>
    <x v="15"/>
  </r>
  <r>
    <x v="1660"/>
    <x v="0"/>
    <x v="12"/>
  </r>
  <r>
    <x v="1661"/>
    <x v="0"/>
    <x v="4"/>
  </r>
  <r>
    <x v="1662"/>
    <x v="0"/>
    <x v="20"/>
  </r>
  <r>
    <x v="1663"/>
    <x v="0"/>
    <x v="4"/>
  </r>
  <r>
    <x v="1664"/>
    <x v="0"/>
    <x v="15"/>
  </r>
  <r>
    <x v="1665"/>
    <x v="0"/>
    <x v="37"/>
  </r>
  <r>
    <x v="1666"/>
    <x v="0"/>
    <x v="42"/>
  </r>
  <r>
    <x v="1667"/>
    <x v="0"/>
    <x v="37"/>
  </r>
  <r>
    <x v="1668"/>
    <x v="0"/>
    <x v="37"/>
  </r>
  <r>
    <x v="1669"/>
    <x v="0"/>
    <x v="2"/>
  </r>
  <r>
    <x v="1670"/>
    <x v="0"/>
    <x v="13"/>
  </r>
  <r>
    <x v="1671"/>
    <x v="0"/>
    <x v="19"/>
  </r>
  <r>
    <x v="1672"/>
    <x v="0"/>
    <x v="4"/>
  </r>
  <r>
    <x v="1673"/>
    <x v="0"/>
    <x v="0"/>
  </r>
  <r>
    <x v="1674"/>
    <x v="0"/>
    <x v="20"/>
  </r>
  <r>
    <x v="1675"/>
    <x v="0"/>
    <x v="1"/>
  </r>
  <r>
    <x v="1676"/>
    <x v="0"/>
    <x v="23"/>
  </r>
  <r>
    <x v="1677"/>
    <x v="0"/>
    <x v="6"/>
  </r>
  <r>
    <x v="1678"/>
    <x v="0"/>
    <x v="0"/>
  </r>
  <r>
    <x v="1679"/>
    <x v="0"/>
    <x v="8"/>
  </r>
  <r>
    <x v="1680"/>
    <x v="0"/>
    <x v="16"/>
  </r>
  <r>
    <x v="1681"/>
    <x v="0"/>
    <x v="8"/>
  </r>
  <r>
    <x v="1682"/>
    <x v="0"/>
    <x v="19"/>
  </r>
  <r>
    <x v="1683"/>
    <x v="0"/>
    <x v="5"/>
  </r>
  <r>
    <x v="1684"/>
    <x v="0"/>
    <x v="18"/>
  </r>
  <r>
    <x v="1685"/>
    <x v="0"/>
    <x v="2"/>
  </r>
  <r>
    <x v="1686"/>
    <x v="0"/>
    <x v="57"/>
  </r>
  <r>
    <x v="1687"/>
    <x v="0"/>
    <x v="10"/>
  </r>
  <r>
    <x v="1688"/>
    <x v="0"/>
    <x v="22"/>
  </r>
  <r>
    <x v="1689"/>
    <x v="0"/>
    <x v="21"/>
  </r>
  <r>
    <x v="1690"/>
    <x v="0"/>
    <x v="21"/>
  </r>
  <r>
    <x v="1691"/>
    <x v="0"/>
    <x v="20"/>
  </r>
  <r>
    <x v="1692"/>
    <x v="0"/>
    <x v="5"/>
  </r>
  <r>
    <x v="1693"/>
    <x v="0"/>
    <x v="31"/>
  </r>
  <r>
    <x v="1694"/>
    <x v="0"/>
    <x v="9"/>
  </r>
  <r>
    <x v="1695"/>
    <x v="0"/>
    <x v="1"/>
  </r>
  <r>
    <x v="1696"/>
    <x v="0"/>
    <x v="13"/>
  </r>
  <r>
    <x v="1697"/>
    <x v="0"/>
    <x v="12"/>
  </r>
  <r>
    <x v="1698"/>
    <x v="0"/>
    <x v="19"/>
  </r>
  <r>
    <x v="1699"/>
    <x v="0"/>
    <x v="15"/>
  </r>
  <r>
    <x v="1700"/>
    <x v="0"/>
    <x v="15"/>
  </r>
  <r>
    <x v="1701"/>
    <x v="0"/>
    <x v="7"/>
  </r>
  <r>
    <x v="1702"/>
    <x v="0"/>
    <x v="4"/>
  </r>
  <r>
    <x v="1703"/>
    <x v="0"/>
    <x v="37"/>
  </r>
  <r>
    <x v="1704"/>
    <x v="0"/>
    <x v="12"/>
  </r>
  <r>
    <x v="1705"/>
    <x v="0"/>
    <x v="5"/>
  </r>
  <r>
    <x v="1706"/>
    <x v="0"/>
    <x v="6"/>
  </r>
  <r>
    <x v="1707"/>
    <x v="0"/>
    <x v="31"/>
  </r>
  <r>
    <x v="1708"/>
    <x v="0"/>
    <x v="12"/>
  </r>
  <r>
    <x v="1709"/>
    <x v="0"/>
    <x v="12"/>
  </r>
  <r>
    <x v="1710"/>
    <x v="0"/>
    <x v="31"/>
  </r>
  <r>
    <x v="1711"/>
    <x v="0"/>
    <x v="13"/>
  </r>
  <r>
    <x v="1712"/>
    <x v="0"/>
    <x v="1"/>
  </r>
  <r>
    <x v="1713"/>
    <x v="0"/>
    <x v="55"/>
  </r>
  <r>
    <x v="1714"/>
    <x v="0"/>
    <x v="20"/>
  </r>
  <r>
    <x v="1715"/>
    <x v="0"/>
    <x v="19"/>
  </r>
  <r>
    <x v="1716"/>
    <x v="0"/>
    <x v="21"/>
  </r>
  <r>
    <x v="1717"/>
    <x v="0"/>
    <x v="31"/>
  </r>
  <r>
    <x v="1718"/>
    <x v="0"/>
    <x v="43"/>
  </r>
  <r>
    <x v="1719"/>
    <x v="0"/>
    <x v="9"/>
  </r>
  <r>
    <x v="1720"/>
    <x v="0"/>
    <x v="2"/>
  </r>
  <r>
    <x v="1721"/>
    <x v="0"/>
    <x v="31"/>
  </r>
  <r>
    <x v="1722"/>
    <x v="0"/>
    <x v="12"/>
  </r>
  <r>
    <x v="1723"/>
    <x v="0"/>
    <x v="7"/>
  </r>
  <r>
    <x v="1724"/>
    <x v="11"/>
    <x v="1"/>
  </r>
  <r>
    <x v="1725"/>
    <x v="0"/>
    <x v="8"/>
  </r>
  <r>
    <x v="1726"/>
    <x v="0"/>
    <x v="25"/>
  </r>
  <r>
    <x v="1727"/>
    <x v="0"/>
    <x v="17"/>
  </r>
  <r>
    <x v="1728"/>
    <x v="0"/>
    <x v="21"/>
  </r>
  <r>
    <x v="1729"/>
    <x v="0"/>
    <x v="0"/>
  </r>
  <r>
    <x v="1730"/>
    <x v="0"/>
    <x v="10"/>
  </r>
  <r>
    <x v="1731"/>
    <x v="0"/>
    <x v="9"/>
  </r>
  <r>
    <x v="1732"/>
    <x v="0"/>
    <x v="48"/>
  </r>
  <r>
    <x v="1733"/>
    <x v="0"/>
    <x v="14"/>
  </r>
  <r>
    <x v="1734"/>
    <x v="0"/>
    <x v="5"/>
  </r>
  <r>
    <x v="1735"/>
    <x v="0"/>
    <x v="40"/>
  </r>
  <r>
    <x v="1736"/>
    <x v="0"/>
    <x v="27"/>
  </r>
  <r>
    <x v="1737"/>
    <x v="0"/>
    <x v="19"/>
  </r>
  <r>
    <x v="1738"/>
    <x v="0"/>
    <x v="15"/>
  </r>
  <r>
    <x v="1739"/>
    <x v="0"/>
    <x v="19"/>
  </r>
  <r>
    <x v="1740"/>
    <x v="0"/>
    <x v="0"/>
  </r>
  <r>
    <x v="1741"/>
    <x v="0"/>
    <x v="14"/>
  </r>
  <r>
    <x v="1742"/>
    <x v="0"/>
    <x v="5"/>
  </r>
  <r>
    <x v="1743"/>
    <x v="0"/>
    <x v="10"/>
  </r>
  <r>
    <x v="1744"/>
    <x v="0"/>
    <x v="11"/>
  </r>
  <r>
    <x v="1745"/>
    <x v="0"/>
    <x v="50"/>
  </r>
  <r>
    <x v="1746"/>
    <x v="0"/>
    <x v="9"/>
  </r>
  <r>
    <x v="1747"/>
    <x v="0"/>
    <x v="5"/>
  </r>
  <r>
    <x v="1748"/>
    <x v="0"/>
    <x v="6"/>
  </r>
  <r>
    <x v="1749"/>
    <x v="0"/>
    <x v="9"/>
  </r>
  <r>
    <x v="1750"/>
    <x v="0"/>
    <x v="27"/>
  </r>
  <r>
    <x v="1751"/>
    <x v="0"/>
    <x v="12"/>
  </r>
  <r>
    <x v="1752"/>
    <x v="0"/>
    <x v="13"/>
  </r>
  <r>
    <x v="1753"/>
    <x v="0"/>
    <x v="6"/>
  </r>
  <r>
    <x v="1754"/>
    <x v="0"/>
    <x v="54"/>
  </r>
  <r>
    <x v="1755"/>
    <x v="0"/>
    <x v="2"/>
  </r>
  <r>
    <x v="1756"/>
    <x v="0"/>
    <x v="18"/>
  </r>
  <r>
    <x v="1757"/>
    <x v="0"/>
    <x v="13"/>
  </r>
  <r>
    <x v="1758"/>
    <x v="0"/>
    <x v="49"/>
  </r>
  <r>
    <x v="1759"/>
    <x v="0"/>
    <x v="39"/>
  </r>
  <r>
    <x v="1760"/>
    <x v="0"/>
    <x v="4"/>
  </r>
  <r>
    <x v="1761"/>
    <x v="0"/>
    <x v="24"/>
  </r>
  <r>
    <x v="1762"/>
    <x v="0"/>
    <x v="10"/>
  </r>
  <r>
    <x v="1763"/>
    <x v="0"/>
    <x v="6"/>
  </r>
  <r>
    <x v="1764"/>
    <x v="0"/>
    <x v="12"/>
  </r>
  <r>
    <x v="1765"/>
    <x v="0"/>
    <x v="9"/>
  </r>
  <r>
    <x v="1766"/>
    <x v="0"/>
    <x v="14"/>
  </r>
  <r>
    <x v="1767"/>
    <x v="0"/>
    <x v="31"/>
  </r>
  <r>
    <x v="1768"/>
    <x v="0"/>
    <x v="23"/>
  </r>
  <r>
    <x v="1769"/>
    <x v="0"/>
    <x v="27"/>
  </r>
  <r>
    <x v="1770"/>
    <x v="0"/>
    <x v="4"/>
  </r>
  <r>
    <x v="1771"/>
    <x v="0"/>
    <x v="4"/>
  </r>
  <r>
    <x v="1772"/>
    <x v="0"/>
    <x v="33"/>
  </r>
  <r>
    <x v="1773"/>
    <x v="0"/>
    <x v="15"/>
  </r>
  <r>
    <x v="1774"/>
    <x v="0"/>
    <x v="12"/>
  </r>
  <r>
    <x v="1775"/>
    <x v="0"/>
    <x v="27"/>
  </r>
  <r>
    <x v="1776"/>
    <x v="0"/>
    <x v="23"/>
  </r>
  <r>
    <x v="1777"/>
    <x v="0"/>
    <x v="23"/>
  </r>
  <r>
    <x v="1778"/>
    <x v="0"/>
    <x v="27"/>
  </r>
  <r>
    <x v="1779"/>
    <x v="0"/>
    <x v="32"/>
  </r>
  <r>
    <x v="1780"/>
    <x v="0"/>
    <x v="21"/>
  </r>
  <r>
    <x v="1781"/>
    <x v="0"/>
    <x v="22"/>
  </r>
  <r>
    <x v="1782"/>
    <x v="0"/>
    <x v="50"/>
  </r>
  <r>
    <x v="1783"/>
    <x v="0"/>
    <x v="12"/>
  </r>
  <r>
    <x v="1784"/>
    <x v="0"/>
    <x v="7"/>
  </r>
  <r>
    <x v="1785"/>
    <x v="0"/>
    <x v="7"/>
  </r>
  <r>
    <x v="1786"/>
    <x v="0"/>
    <x v="42"/>
  </r>
  <r>
    <x v="1787"/>
    <x v="0"/>
    <x v="7"/>
  </r>
  <r>
    <x v="1788"/>
    <x v="0"/>
    <x v="46"/>
  </r>
  <r>
    <x v="1789"/>
    <x v="0"/>
    <x v="58"/>
  </r>
  <r>
    <x v="1790"/>
    <x v="0"/>
    <x v="61"/>
  </r>
  <r>
    <x v="1791"/>
    <x v="0"/>
    <x v="30"/>
  </r>
  <r>
    <x v="1792"/>
    <x v="0"/>
    <x v="8"/>
  </r>
  <r>
    <x v="1793"/>
    <x v="0"/>
    <x v="19"/>
  </r>
  <r>
    <x v="1794"/>
    <x v="0"/>
    <x v="11"/>
  </r>
  <r>
    <x v="1795"/>
    <x v="0"/>
    <x v="4"/>
  </r>
  <r>
    <x v="1796"/>
    <x v="0"/>
    <x v="7"/>
  </r>
  <r>
    <x v="1797"/>
    <x v="0"/>
    <x v="8"/>
  </r>
  <r>
    <x v="1798"/>
    <x v="0"/>
    <x v="2"/>
  </r>
  <r>
    <x v="1799"/>
    <x v="0"/>
    <x v="22"/>
  </r>
  <r>
    <x v="1800"/>
    <x v="0"/>
    <x v="21"/>
  </r>
  <r>
    <x v="1801"/>
    <x v="0"/>
    <x v="23"/>
  </r>
  <r>
    <x v="1802"/>
    <x v="0"/>
    <x v="22"/>
  </r>
  <r>
    <x v="1803"/>
    <x v="0"/>
    <x v="11"/>
  </r>
  <r>
    <x v="1804"/>
    <x v="0"/>
    <x v="4"/>
  </r>
  <r>
    <x v="1805"/>
    <x v="0"/>
    <x v="50"/>
  </r>
  <r>
    <x v="1806"/>
    <x v="0"/>
    <x v="36"/>
  </r>
  <r>
    <x v="1807"/>
    <x v="0"/>
    <x v="23"/>
  </r>
  <r>
    <x v="1808"/>
    <x v="12"/>
    <x v="42"/>
  </r>
  <r>
    <x v="1809"/>
    <x v="0"/>
    <x v="23"/>
  </r>
  <r>
    <x v="1810"/>
    <x v="0"/>
    <x v="18"/>
  </r>
  <r>
    <x v="1811"/>
    <x v="0"/>
    <x v="54"/>
  </r>
  <r>
    <x v="1812"/>
    <x v="0"/>
    <x v="30"/>
  </r>
  <r>
    <x v="1813"/>
    <x v="0"/>
    <x v="2"/>
  </r>
  <r>
    <x v="1814"/>
    <x v="0"/>
    <x v="28"/>
  </r>
  <r>
    <x v="1815"/>
    <x v="0"/>
    <x v="36"/>
  </r>
  <r>
    <x v="1816"/>
    <x v="0"/>
    <x v="15"/>
  </r>
  <r>
    <x v="1817"/>
    <x v="0"/>
    <x v="59"/>
  </r>
  <r>
    <x v="1818"/>
    <x v="0"/>
    <x v="11"/>
  </r>
  <r>
    <x v="1819"/>
    <x v="0"/>
    <x v="2"/>
  </r>
  <r>
    <x v="1820"/>
    <x v="0"/>
    <x v="15"/>
  </r>
  <r>
    <x v="1821"/>
    <x v="0"/>
    <x v="1"/>
  </r>
  <r>
    <x v="1822"/>
    <x v="0"/>
    <x v="8"/>
  </r>
  <r>
    <x v="1823"/>
    <x v="0"/>
    <x v="11"/>
  </r>
  <r>
    <x v="1824"/>
    <x v="0"/>
    <x v="17"/>
  </r>
  <r>
    <x v="1825"/>
    <x v="0"/>
    <x v="1"/>
  </r>
  <r>
    <x v="1826"/>
    <x v="0"/>
    <x v="16"/>
  </r>
  <r>
    <x v="1827"/>
    <x v="0"/>
    <x v="12"/>
  </r>
  <r>
    <x v="1828"/>
    <x v="0"/>
    <x v="40"/>
  </r>
  <r>
    <x v="1829"/>
    <x v="0"/>
    <x v="21"/>
  </r>
  <r>
    <x v="1830"/>
    <x v="0"/>
    <x v="18"/>
  </r>
  <r>
    <x v="1831"/>
    <x v="0"/>
    <x v="5"/>
  </r>
  <r>
    <x v="1832"/>
    <x v="0"/>
    <x v="27"/>
  </r>
  <r>
    <x v="1833"/>
    <x v="0"/>
    <x v="10"/>
  </r>
  <r>
    <x v="1834"/>
    <x v="0"/>
    <x v="18"/>
  </r>
  <r>
    <x v="1835"/>
    <x v="0"/>
    <x v="11"/>
  </r>
  <r>
    <x v="1836"/>
    <x v="0"/>
    <x v="53"/>
  </r>
  <r>
    <x v="1837"/>
    <x v="0"/>
    <x v="40"/>
  </r>
  <r>
    <x v="1838"/>
    <x v="0"/>
    <x v="0"/>
  </r>
  <r>
    <x v="1839"/>
    <x v="0"/>
    <x v="31"/>
  </r>
  <r>
    <x v="1840"/>
    <x v="0"/>
    <x v="53"/>
  </r>
  <r>
    <x v="1841"/>
    <x v="0"/>
    <x v="4"/>
  </r>
  <r>
    <x v="1842"/>
    <x v="0"/>
    <x v="62"/>
  </r>
  <r>
    <x v="1843"/>
    <x v="0"/>
    <x v="12"/>
  </r>
  <r>
    <x v="1844"/>
    <x v="0"/>
    <x v="13"/>
  </r>
  <r>
    <x v="1845"/>
    <x v="0"/>
    <x v="2"/>
  </r>
  <r>
    <x v="1846"/>
    <x v="0"/>
    <x v="6"/>
  </r>
  <r>
    <x v="1847"/>
    <x v="0"/>
    <x v="10"/>
  </r>
  <r>
    <x v="1848"/>
    <x v="4"/>
    <x v="1"/>
  </r>
  <r>
    <x v="1849"/>
    <x v="0"/>
    <x v="20"/>
  </r>
  <r>
    <x v="1850"/>
    <x v="0"/>
    <x v="42"/>
  </r>
  <r>
    <x v="1851"/>
    <x v="9"/>
    <x v="12"/>
  </r>
  <r>
    <x v="1852"/>
    <x v="0"/>
    <x v="16"/>
  </r>
  <r>
    <x v="1853"/>
    <x v="0"/>
    <x v="9"/>
  </r>
  <r>
    <x v="1854"/>
    <x v="0"/>
    <x v="11"/>
  </r>
  <r>
    <x v="1855"/>
    <x v="0"/>
    <x v="13"/>
  </r>
  <r>
    <x v="1856"/>
    <x v="0"/>
    <x v="9"/>
  </r>
  <r>
    <x v="1857"/>
    <x v="0"/>
    <x v="27"/>
  </r>
  <r>
    <x v="1858"/>
    <x v="0"/>
    <x v="20"/>
  </r>
  <r>
    <x v="1859"/>
    <x v="0"/>
    <x v="10"/>
  </r>
  <r>
    <x v="1860"/>
    <x v="0"/>
    <x v="12"/>
  </r>
  <r>
    <x v="1861"/>
    <x v="0"/>
    <x v="13"/>
  </r>
  <r>
    <x v="1862"/>
    <x v="0"/>
    <x v="32"/>
  </r>
  <r>
    <x v="1863"/>
    <x v="0"/>
    <x v="50"/>
  </r>
  <r>
    <x v="1864"/>
    <x v="0"/>
    <x v="8"/>
  </r>
  <r>
    <x v="1865"/>
    <x v="0"/>
    <x v="4"/>
  </r>
  <r>
    <x v="1866"/>
    <x v="0"/>
    <x v="22"/>
  </r>
  <r>
    <x v="1867"/>
    <x v="0"/>
    <x v="5"/>
  </r>
  <r>
    <x v="1868"/>
    <x v="0"/>
    <x v="42"/>
  </r>
  <r>
    <x v="1869"/>
    <x v="0"/>
    <x v="11"/>
  </r>
  <r>
    <x v="1870"/>
    <x v="0"/>
    <x v="23"/>
  </r>
  <r>
    <x v="1871"/>
    <x v="0"/>
    <x v="5"/>
  </r>
  <r>
    <x v="1872"/>
    <x v="0"/>
    <x v="31"/>
  </r>
  <r>
    <x v="1873"/>
    <x v="0"/>
    <x v="42"/>
  </r>
  <r>
    <x v="1874"/>
    <x v="0"/>
    <x v="28"/>
  </r>
  <r>
    <x v="1875"/>
    <x v="0"/>
    <x v="40"/>
  </r>
  <r>
    <x v="1876"/>
    <x v="0"/>
    <x v="33"/>
  </r>
  <r>
    <x v="1877"/>
    <x v="0"/>
    <x v="10"/>
  </r>
  <r>
    <x v="1878"/>
    <x v="0"/>
    <x v="63"/>
  </r>
  <r>
    <x v="1879"/>
    <x v="0"/>
    <x v="13"/>
  </r>
  <r>
    <x v="1880"/>
    <x v="0"/>
    <x v="36"/>
  </r>
  <r>
    <x v="1881"/>
    <x v="0"/>
    <x v="12"/>
  </r>
  <r>
    <x v="1882"/>
    <x v="10"/>
    <x v="17"/>
  </r>
  <r>
    <x v="1883"/>
    <x v="0"/>
    <x v="16"/>
  </r>
  <r>
    <x v="1884"/>
    <x v="0"/>
    <x v="9"/>
  </r>
  <r>
    <x v="1885"/>
    <x v="0"/>
    <x v="35"/>
  </r>
  <r>
    <x v="1886"/>
    <x v="0"/>
    <x v="2"/>
  </r>
  <r>
    <x v="1887"/>
    <x v="0"/>
    <x v="2"/>
  </r>
  <r>
    <x v="1888"/>
    <x v="0"/>
    <x v="10"/>
  </r>
  <r>
    <x v="1889"/>
    <x v="0"/>
    <x v="1"/>
  </r>
  <r>
    <x v="1890"/>
    <x v="0"/>
    <x v="1"/>
  </r>
  <r>
    <x v="1891"/>
    <x v="0"/>
    <x v="9"/>
  </r>
  <r>
    <x v="1892"/>
    <x v="0"/>
    <x v="25"/>
  </r>
  <r>
    <x v="1893"/>
    <x v="0"/>
    <x v="4"/>
  </r>
  <r>
    <x v="1894"/>
    <x v="0"/>
    <x v="28"/>
  </r>
  <r>
    <x v="1895"/>
    <x v="0"/>
    <x v="9"/>
  </r>
  <r>
    <x v="1896"/>
    <x v="0"/>
    <x v="23"/>
  </r>
  <r>
    <x v="1897"/>
    <x v="0"/>
    <x v="27"/>
  </r>
  <r>
    <x v="1898"/>
    <x v="0"/>
    <x v="64"/>
  </r>
  <r>
    <x v="1899"/>
    <x v="0"/>
    <x v="10"/>
  </r>
  <r>
    <x v="1900"/>
    <x v="0"/>
    <x v="36"/>
  </r>
  <r>
    <x v="1901"/>
    <x v="0"/>
    <x v="13"/>
  </r>
  <r>
    <x v="1902"/>
    <x v="0"/>
    <x v="19"/>
  </r>
  <r>
    <x v="1903"/>
    <x v="4"/>
    <x v="10"/>
  </r>
  <r>
    <x v="1904"/>
    <x v="0"/>
    <x v="5"/>
  </r>
  <r>
    <x v="1905"/>
    <x v="0"/>
    <x v="5"/>
  </r>
  <r>
    <x v="1906"/>
    <x v="0"/>
    <x v="2"/>
  </r>
  <r>
    <x v="1907"/>
    <x v="0"/>
    <x v="1"/>
  </r>
  <r>
    <x v="1908"/>
    <x v="0"/>
    <x v="1"/>
  </r>
  <r>
    <x v="1909"/>
    <x v="0"/>
    <x v="15"/>
  </r>
  <r>
    <x v="1910"/>
    <x v="0"/>
    <x v="1"/>
  </r>
  <r>
    <x v="1911"/>
    <x v="0"/>
    <x v="21"/>
  </r>
  <r>
    <x v="1912"/>
    <x v="0"/>
    <x v="15"/>
  </r>
  <r>
    <x v="1913"/>
    <x v="0"/>
    <x v="5"/>
  </r>
  <r>
    <x v="1914"/>
    <x v="0"/>
    <x v="7"/>
  </r>
  <r>
    <x v="1915"/>
    <x v="0"/>
    <x v="30"/>
  </r>
  <r>
    <x v="1916"/>
    <x v="0"/>
    <x v="11"/>
  </r>
  <r>
    <x v="1917"/>
    <x v="0"/>
    <x v="27"/>
  </r>
  <r>
    <x v="1918"/>
    <x v="0"/>
    <x v="32"/>
  </r>
  <r>
    <x v="1919"/>
    <x v="0"/>
    <x v="23"/>
  </r>
  <r>
    <x v="1920"/>
    <x v="0"/>
    <x v="15"/>
  </r>
  <r>
    <x v="1921"/>
    <x v="0"/>
    <x v="4"/>
  </r>
  <r>
    <x v="1922"/>
    <x v="0"/>
    <x v="12"/>
  </r>
  <r>
    <x v="1923"/>
    <x v="0"/>
    <x v="37"/>
  </r>
  <r>
    <x v="1924"/>
    <x v="0"/>
    <x v="50"/>
  </r>
  <r>
    <x v="1925"/>
    <x v="0"/>
    <x v="21"/>
  </r>
  <r>
    <x v="1926"/>
    <x v="0"/>
    <x v="18"/>
  </r>
  <r>
    <x v="1927"/>
    <x v="0"/>
    <x v="21"/>
  </r>
  <r>
    <x v="1928"/>
    <x v="0"/>
    <x v="4"/>
  </r>
  <r>
    <x v="1929"/>
    <x v="0"/>
    <x v="8"/>
  </r>
  <r>
    <x v="1930"/>
    <x v="0"/>
    <x v="27"/>
  </r>
  <r>
    <x v="1931"/>
    <x v="0"/>
    <x v="21"/>
  </r>
  <r>
    <x v="1932"/>
    <x v="0"/>
    <x v="42"/>
  </r>
  <r>
    <x v="1933"/>
    <x v="0"/>
    <x v="12"/>
  </r>
  <r>
    <x v="1934"/>
    <x v="0"/>
    <x v="20"/>
  </r>
  <r>
    <x v="1935"/>
    <x v="0"/>
    <x v="10"/>
  </r>
  <r>
    <x v="1936"/>
    <x v="0"/>
    <x v="63"/>
  </r>
  <r>
    <x v="1937"/>
    <x v="0"/>
    <x v="53"/>
  </r>
  <r>
    <x v="1938"/>
    <x v="0"/>
    <x v="5"/>
  </r>
  <r>
    <x v="1939"/>
    <x v="0"/>
    <x v="44"/>
  </r>
  <r>
    <x v="1940"/>
    <x v="0"/>
    <x v="36"/>
  </r>
  <r>
    <x v="1941"/>
    <x v="13"/>
    <x v="6"/>
  </r>
  <r>
    <x v="1942"/>
    <x v="4"/>
    <x v="6"/>
  </r>
  <r>
    <x v="1943"/>
    <x v="0"/>
    <x v="9"/>
  </r>
  <r>
    <x v="1944"/>
    <x v="0"/>
    <x v="27"/>
  </r>
  <r>
    <x v="1945"/>
    <x v="0"/>
    <x v="22"/>
  </r>
  <r>
    <x v="1946"/>
    <x v="0"/>
    <x v="28"/>
  </r>
  <r>
    <x v="1947"/>
    <x v="4"/>
    <x v="11"/>
  </r>
  <r>
    <x v="1948"/>
    <x v="0"/>
    <x v="2"/>
  </r>
  <r>
    <x v="1949"/>
    <x v="0"/>
    <x v="11"/>
  </r>
  <r>
    <x v="1950"/>
    <x v="0"/>
    <x v="12"/>
  </r>
  <r>
    <x v="1951"/>
    <x v="0"/>
    <x v="13"/>
  </r>
  <r>
    <x v="1952"/>
    <x v="0"/>
    <x v="22"/>
  </r>
  <r>
    <x v="1953"/>
    <x v="0"/>
    <x v="18"/>
  </r>
  <r>
    <x v="1954"/>
    <x v="0"/>
    <x v="6"/>
  </r>
  <r>
    <x v="1955"/>
    <x v="0"/>
    <x v="37"/>
  </r>
  <r>
    <x v="1956"/>
    <x v="0"/>
    <x v="30"/>
  </r>
  <r>
    <x v="1957"/>
    <x v="0"/>
    <x v="22"/>
  </r>
  <r>
    <x v="1958"/>
    <x v="0"/>
    <x v="6"/>
  </r>
  <r>
    <x v="1959"/>
    <x v="0"/>
    <x v="7"/>
  </r>
  <r>
    <x v="1960"/>
    <x v="0"/>
    <x v="2"/>
  </r>
  <r>
    <x v="1961"/>
    <x v="0"/>
    <x v="4"/>
  </r>
  <r>
    <x v="1962"/>
    <x v="0"/>
    <x v="50"/>
  </r>
  <r>
    <x v="1963"/>
    <x v="0"/>
    <x v="1"/>
  </r>
  <r>
    <x v="1964"/>
    <x v="0"/>
    <x v="9"/>
  </r>
  <r>
    <x v="1965"/>
    <x v="0"/>
    <x v="10"/>
  </r>
  <r>
    <x v="1966"/>
    <x v="0"/>
    <x v="1"/>
  </r>
  <r>
    <x v="1967"/>
    <x v="0"/>
    <x v="27"/>
  </r>
  <r>
    <x v="1968"/>
    <x v="0"/>
    <x v="10"/>
  </r>
  <r>
    <x v="1969"/>
    <x v="0"/>
    <x v="27"/>
  </r>
  <r>
    <x v="1970"/>
    <x v="0"/>
    <x v="2"/>
  </r>
  <r>
    <x v="1971"/>
    <x v="0"/>
    <x v="3"/>
  </r>
  <r>
    <x v="1972"/>
    <x v="0"/>
    <x v="4"/>
  </r>
  <r>
    <x v="1973"/>
    <x v="0"/>
    <x v="16"/>
  </r>
  <r>
    <x v="1974"/>
    <x v="0"/>
    <x v="54"/>
  </r>
  <r>
    <x v="1975"/>
    <x v="0"/>
    <x v="21"/>
  </r>
  <r>
    <x v="1976"/>
    <x v="0"/>
    <x v="33"/>
  </r>
  <r>
    <x v="1977"/>
    <x v="0"/>
    <x v="34"/>
  </r>
  <r>
    <x v="1978"/>
    <x v="0"/>
    <x v="15"/>
  </r>
  <r>
    <x v="1979"/>
    <x v="0"/>
    <x v="1"/>
  </r>
  <r>
    <x v="1980"/>
    <x v="0"/>
    <x v="20"/>
  </r>
  <r>
    <x v="1981"/>
    <x v="0"/>
    <x v="41"/>
  </r>
  <r>
    <x v="1982"/>
    <x v="0"/>
    <x v="7"/>
  </r>
  <r>
    <x v="1983"/>
    <x v="0"/>
    <x v="50"/>
  </r>
  <r>
    <x v="1984"/>
    <x v="0"/>
    <x v="40"/>
  </r>
  <r>
    <x v="1985"/>
    <x v="0"/>
    <x v="1"/>
  </r>
  <r>
    <x v="1986"/>
    <x v="0"/>
    <x v="27"/>
  </r>
  <r>
    <x v="1987"/>
    <x v="0"/>
    <x v="28"/>
  </r>
  <r>
    <x v="1988"/>
    <x v="0"/>
    <x v="11"/>
  </r>
  <r>
    <x v="1989"/>
    <x v="0"/>
    <x v="1"/>
  </r>
  <r>
    <x v="1990"/>
    <x v="0"/>
    <x v="27"/>
  </r>
  <r>
    <x v="1991"/>
    <x v="0"/>
    <x v="14"/>
  </r>
  <r>
    <x v="1992"/>
    <x v="0"/>
    <x v="20"/>
  </r>
  <r>
    <x v="1993"/>
    <x v="0"/>
    <x v="45"/>
  </r>
  <r>
    <x v="1994"/>
    <x v="0"/>
    <x v="0"/>
  </r>
  <r>
    <x v="1995"/>
    <x v="0"/>
    <x v="32"/>
  </r>
  <r>
    <x v="1996"/>
    <x v="0"/>
    <x v="30"/>
  </r>
  <r>
    <x v="1997"/>
    <x v="0"/>
    <x v="10"/>
  </r>
  <r>
    <x v="1998"/>
    <x v="0"/>
    <x v="60"/>
  </r>
  <r>
    <x v="1999"/>
    <x v="0"/>
    <x v="27"/>
  </r>
  <r>
    <x v="2000"/>
    <x v="0"/>
    <x v="7"/>
  </r>
  <r>
    <x v="2001"/>
    <x v="0"/>
    <x v="28"/>
  </r>
  <r>
    <x v="2002"/>
    <x v="0"/>
    <x v="53"/>
  </r>
  <r>
    <x v="2003"/>
    <x v="0"/>
    <x v="18"/>
  </r>
  <r>
    <x v="2004"/>
    <x v="0"/>
    <x v="22"/>
  </r>
  <r>
    <x v="2005"/>
    <x v="0"/>
    <x v="2"/>
  </r>
  <r>
    <x v="2006"/>
    <x v="0"/>
    <x v="65"/>
  </r>
  <r>
    <x v="2007"/>
    <x v="0"/>
    <x v="14"/>
  </r>
  <r>
    <x v="2008"/>
    <x v="0"/>
    <x v="9"/>
  </r>
  <r>
    <x v="2009"/>
    <x v="0"/>
    <x v="39"/>
  </r>
  <r>
    <x v="2010"/>
    <x v="0"/>
    <x v="33"/>
  </r>
  <r>
    <x v="2011"/>
    <x v="0"/>
    <x v="5"/>
  </r>
  <r>
    <x v="2012"/>
    <x v="0"/>
    <x v="5"/>
  </r>
  <r>
    <x v="2013"/>
    <x v="0"/>
    <x v="22"/>
  </r>
  <r>
    <x v="2014"/>
    <x v="0"/>
    <x v="10"/>
  </r>
  <r>
    <x v="2015"/>
    <x v="0"/>
    <x v="58"/>
  </r>
  <r>
    <x v="2016"/>
    <x v="0"/>
    <x v="7"/>
  </r>
  <r>
    <x v="2017"/>
    <x v="0"/>
    <x v="4"/>
  </r>
  <r>
    <x v="2018"/>
    <x v="0"/>
    <x v="7"/>
  </r>
  <r>
    <x v="2019"/>
    <x v="0"/>
    <x v="13"/>
  </r>
  <r>
    <x v="2020"/>
    <x v="0"/>
    <x v="30"/>
  </r>
  <r>
    <x v="2021"/>
    <x v="0"/>
    <x v="4"/>
  </r>
  <r>
    <x v="2022"/>
    <x v="0"/>
    <x v="58"/>
  </r>
  <r>
    <x v="2023"/>
    <x v="0"/>
    <x v="32"/>
  </r>
  <r>
    <x v="2024"/>
    <x v="0"/>
    <x v="22"/>
  </r>
  <r>
    <x v="2025"/>
    <x v="0"/>
    <x v="33"/>
  </r>
  <r>
    <x v="2026"/>
    <x v="0"/>
    <x v="22"/>
  </r>
  <r>
    <x v="2027"/>
    <x v="0"/>
    <x v="12"/>
  </r>
  <r>
    <x v="2028"/>
    <x v="0"/>
    <x v="8"/>
  </r>
  <r>
    <x v="2029"/>
    <x v="0"/>
    <x v="32"/>
  </r>
  <r>
    <x v="2030"/>
    <x v="0"/>
    <x v="63"/>
  </r>
  <r>
    <x v="2031"/>
    <x v="0"/>
    <x v="9"/>
  </r>
  <r>
    <x v="2032"/>
    <x v="0"/>
    <x v="11"/>
  </r>
  <r>
    <x v="2033"/>
    <x v="0"/>
    <x v="24"/>
  </r>
  <r>
    <x v="2034"/>
    <x v="0"/>
    <x v="27"/>
  </r>
  <r>
    <x v="2035"/>
    <x v="0"/>
    <x v="2"/>
  </r>
  <r>
    <x v="2036"/>
    <x v="0"/>
    <x v="15"/>
  </r>
  <r>
    <x v="2037"/>
    <x v="0"/>
    <x v="18"/>
  </r>
  <r>
    <x v="2038"/>
    <x v="0"/>
    <x v="12"/>
  </r>
  <r>
    <x v="2039"/>
    <x v="0"/>
    <x v="21"/>
  </r>
  <r>
    <x v="2040"/>
    <x v="0"/>
    <x v="27"/>
  </r>
  <r>
    <x v="2041"/>
    <x v="0"/>
    <x v="36"/>
  </r>
  <r>
    <x v="2042"/>
    <x v="0"/>
    <x v="2"/>
  </r>
  <r>
    <x v="2043"/>
    <x v="0"/>
    <x v="42"/>
  </r>
  <r>
    <x v="2044"/>
    <x v="0"/>
    <x v="42"/>
  </r>
  <r>
    <x v="2045"/>
    <x v="0"/>
    <x v="40"/>
  </r>
  <r>
    <x v="2046"/>
    <x v="0"/>
    <x v="2"/>
  </r>
  <r>
    <x v="2047"/>
    <x v="0"/>
    <x v="1"/>
  </r>
  <r>
    <x v="2048"/>
    <x v="0"/>
    <x v="9"/>
  </r>
  <r>
    <x v="2049"/>
    <x v="0"/>
    <x v="3"/>
  </r>
  <r>
    <x v="2050"/>
    <x v="0"/>
    <x v="18"/>
  </r>
  <r>
    <x v="2051"/>
    <x v="0"/>
    <x v="22"/>
  </r>
  <r>
    <x v="2052"/>
    <x v="0"/>
    <x v="18"/>
  </r>
  <r>
    <x v="2053"/>
    <x v="0"/>
    <x v="28"/>
  </r>
  <r>
    <x v="2054"/>
    <x v="0"/>
    <x v="8"/>
  </r>
  <r>
    <x v="2055"/>
    <x v="0"/>
    <x v="7"/>
  </r>
  <r>
    <x v="2056"/>
    <x v="0"/>
    <x v="17"/>
  </r>
  <r>
    <x v="2057"/>
    <x v="0"/>
    <x v="18"/>
  </r>
  <r>
    <x v="2058"/>
    <x v="0"/>
    <x v="39"/>
  </r>
  <r>
    <x v="2059"/>
    <x v="0"/>
    <x v="11"/>
  </r>
  <r>
    <x v="2060"/>
    <x v="0"/>
    <x v="21"/>
  </r>
  <r>
    <x v="2061"/>
    <x v="0"/>
    <x v="4"/>
  </r>
  <r>
    <x v="2062"/>
    <x v="9"/>
    <x v="6"/>
  </r>
  <r>
    <x v="2063"/>
    <x v="0"/>
    <x v="59"/>
  </r>
  <r>
    <x v="2064"/>
    <x v="14"/>
    <x v="32"/>
  </r>
  <r>
    <x v="2065"/>
    <x v="0"/>
    <x v="16"/>
  </r>
  <r>
    <x v="2066"/>
    <x v="0"/>
    <x v="27"/>
  </r>
  <r>
    <x v="2067"/>
    <x v="0"/>
    <x v="23"/>
  </r>
  <r>
    <x v="2068"/>
    <x v="0"/>
    <x v="42"/>
  </r>
  <r>
    <x v="2069"/>
    <x v="0"/>
    <x v="4"/>
  </r>
  <r>
    <x v="2070"/>
    <x v="0"/>
    <x v="66"/>
  </r>
  <r>
    <x v="2071"/>
    <x v="0"/>
    <x v="20"/>
  </r>
  <r>
    <x v="2072"/>
    <x v="0"/>
    <x v="4"/>
  </r>
  <r>
    <x v="2073"/>
    <x v="0"/>
    <x v="19"/>
  </r>
  <r>
    <x v="2074"/>
    <x v="0"/>
    <x v="9"/>
  </r>
  <r>
    <x v="2075"/>
    <x v="0"/>
    <x v="30"/>
  </r>
  <r>
    <x v="2076"/>
    <x v="0"/>
    <x v="5"/>
  </r>
  <r>
    <x v="2077"/>
    <x v="0"/>
    <x v="7"/>
  </r>
  <r>
    <x v="2078"/>
    <x v="0"/>
    <x v="22"/>
  </r>
  <r>
    <x v="2079"/>
    <x v="0"/>
    <x v="1"/>
  </r>
  <r>
    <x v="2080"/>
    <x v="0"/>
    <x v="4"/>
  </r>
  <r>
    <x v="2081"/>
    <x v="0"/>
    <x v="9"/>
  </r>
  <r>
    <x v="2082"/>
    <x v="0"/>
    <x v="10"/>
  </r>
  <r>
    <x v="2083"/>
    <x v="0"/>
    <x v="23"/>
  </r>
  <r>
    <x v="2084"/>
    <x v="0"/>
    <x v="13"/>
  </r>
  <r>
    <x v="2085"/>
    <x v="0"/>
    <x v="43"/>
  </r>
  <r>
    <x v="2086"/>
    <x v="0"/>
    <x v="21"/>
  </r>
  <r>
    <x v="2087"/>
    <x v="0"/>
    <x v="1"/>
  </r>
  <r>
    <x v="2088"/>
    <x v="0"/>
    <x v="22"/>
  </r>
  <r>
    <x v="2089"/>
    <x v="0"/>
    <x v="37"/>
  </r>
  <r>
    <x v="2090"/>
    <x v="0"/>
    <x v="9"/>
  </r>
  <r>
    <x v="2091"/>
    <x v="0"/>
    <x v="4"/>
  </r>
  <r>
    <x v="2092"/>
    <x v="0"/>
    <x v="19"/>
  </r>
  <r>
    <x v="2093"/>
    <x v="0"/>
    <x v="2"/>
  </r>
  <r>
    <x v="2094"/>
    <x v="0"/>
    <x v="2"/>
  </r>
  <r>
    <x v="2095"/>
    <x v="0"/>
    <x v="13"/>
  </r>
  <r>
    <x v="2096"/>
    <x v="0"/>
    <x v="66"/>
  </r>
  <r>
    <x v="2097"/>
    <x v="0"/>
    <x v="33"/>
  </r>
  <r>
    <x v="2098"/>
    <x v="0"/>
    <x v="55"/>
  </r>
  <r>
    <x v="2099"/>
    <x v="0"/>
    <x v="22"/>
  </r>
  <r>
    <x v="2100"/>
    <x v="0"/>
    <x v="10"/>
  </r>
  <r>
    <x v="2101"/>
    <x v="0"/>
    <x v="64"/>
  </r>
  <r>
    <x v="2102"/>
    <x v="0"/>
    <x v="39"/>
  </r>
  <r>
    <x v="2103"/>
    <x v="0"/>
    <x v="43"/>
  </r>
  <r>
    <x v="2104"/>
    <x v="0"/>
    <x v="23"/>
  </r>
  <r>
    <x v="2105"/>
    <x v="0"/>
    <x v="5"/>
  </r>
  <r>
    <x v="2106"/>
    <x v="0"/>
    <x v="42"/>
  </r>
  <r>
    <x v="2107"/>
    <x v="0"/>
    <x v="37"/>
  </r>
  <r>
    <x v="2108"/>
    <x v="0"/>
    <x v="37"/>
  </r>
  <r>
    <x v="2109"/>
    <x v="0"/>
    <x v="12"/>
  </r>
  <r>
    <x v="2110"/>
    <x v="0"/>
    <x v="1"/>
  </r>
  <r>
    <x v="2111"/>
    <x v="0"/>
    <x v="13"/>
  </r>
  <r>
    <x v="2112"/>
    <x v="0"/>
    <x v="65"/>
  </r>
  <r>
    <x v="2113"/>
    <x v="0"/>
    <x v="21"/>
  </r>
  <r>
    <x v="2114"/>
    <x v="0"/>
    <x v="9"/>
  </r>
  <r>
    <x v="2115"/>
    <x v="0"/>
    <x v="15"/>
  </r>
  <r>
    <x v="2116"/>
    <x v="0"/>
    <x v="15"/>
  </r>
  <r>
    <x v="2117"/>
    <x v="0"/>
    <x v="15"/>
  </r>
  <r>
    <x v="2118"/>
    <x v="0"/>
    <x v="40"/>
  </r>
  <r>
    <x v="2119"/>
    <x v="0"/>
    <x v="8"/>
  </r>
  <r>
    <x v="2120"/>
    <x v="0"/>
    <x v="7"/>
  </r>
  <r>
    <x v="2121"/>
    <x v="10"/>
    <x v="26"/>
  </r>
  <r>
    <x v="2122"/>
    <x v="4"/>
    <x v="8"/>
  </r>
  <r>
    <x v="2123"/>
    <x v="0"/>
    <x v="55"/>
  </r>
  <r>
    <x v="2124"/>
    <x v="0"/>
    <x v="37"/>
  </r>
  <r>
    <x v="2125"/>
    <x v="0"/>
    <x v="15"/>
  </r>
  <r>
    <x v="2126"/>
    <x v="0"/>
    <x v="64"/>
  </r>
  <r>
    <x v="2127"/>
    <x v="0"/>
    <x v="7"/>
  </r>
  <r>
    <x v="2128"/>
    <x v="0"/>
    <x v="1"/>
  </r>
  <r>
    <x v="2129"/>
    <x v="0"/>
    <x v="21"/>
  </r>
  <r>
    <x v="2130"/>
    <x v="0"/>
    <x v="10"/>
  </r>
  <r>
    <x v="2131"/>
    <x v="0"/>
    <x v="42"/>
  </r>
  <r>
    <x v="2132"/>
    <x v="10"/>
    <x v="8"/>
  </r>
  <r>
    <x v="2133"/>
    <x v="0"/>
    <x v="5"/>
  </r>
  <r>
    <x v="2134"/>
    <x v="0"/>
    <x v="21"/>
  </r>
  <r>
    <x v="2135"/>
    <x v="4"/>
    <x v="19"/>
  </r>
  <r>
    <x v="2136"/>
    <x v="0"/>
    <x v="36"/>
  </r>
  <r>
    <x v="2137"/>
    <x v="0"/>
    <x v="33"/>
  </r>
  <r>
    <x v="2138"/>
    <x v="0"/>
    <x v="28"/>
  </r>
  <r>
    <x v="2139"/>
    <x v="1"/>
    <x v="7"/>
  </r>
  <r>
    <x v="2140"/>
    <x v="15"/>
    <x v="37"/>
  </r>
  <r>
    <x v="2141"/>
    <x v="0"/>
    <x v="25"/>
  </r>
  <r>
    <x v="2142"/>
    <x v="0"/>
    <x v="20"/>
  </r>
  <r>
    <x v="2143"/>
    <x v="0"/>
    <x v="2"/>
  </r>
  <r>
    <x v="2144"/>
    <x v="0"/>
    <x v="18"/>
  </r>
  <r>
    <x v="2145"/>
    <x v="0"/>
    <x v="13"/>
  </r>
  <r>
    <x v="2146"/>
    <x v="0"/>
    <x v="33"/>
  </r>
  <r>
    <x v="2147"/>
    <x v="0"/>
    <x v="3"/>
  </r>
  <r>
    <x v="2148"/>
    <x v="0"/>
    <x v="23"/>
  </r>
  <r>
    <x v="2149"/>
    <x v="0"/>
    <x v="53"/>
  </r>
  <r>
    <x v="2150"/>
    <x v="0"/>
    <x v="9"/>
  </r>
  <r>
    <x v="2151"/>
    <x v="0"/>
    <x v="28"/>
  </r>
  <r>
    <x v="2152"/>
    <x v="0"/>
    <x v="1"/>
  </r>
  <r>
    <x v="2153"/>
    <x v="0"/>
    <x v="57"/>
  </r>
  <r>
    <x v="2154"/>
    <x v="0"/>
    <x v="12"/>
  </r>
  <r>
    <x v="2155"/>
    <x v="10"/>
    <x v="34"/>
  </r>
  <r>
    <x v="2156"/>
    <x v="0"/>
    <x v="15"/>
  </r>
  <r>
    <x v="2157"/>
    <x v="0"/>
    <x v="32"/>
  </r>
  <r>
    <x v="2158"/>
    <x v="0"/>
    <x v="12"/>
  </r>
  <r>
    <x v="2159"/>
    <x v="0"/>
    <x v="21"/>
  </r>
  <r>
    <x v="2160"/>
    <x v="0"/>
    <x v="22"/>
  </r>
  <r>
    <x v="2161"/>
    <x v="0"/>
    <x v="20"/>
  </r>
  <r>
    <x v="2162"/>
    <x v="0"/>
    <x v="22"/>
  </r>
  <r>
    <x v="2163"/>
    <x v="0"/>
    <x v="19"/>
  </r>
  <r>
    <x v="2164"/>
    <x v="0"/>
    <x v="16"/>
  </r>
  <r>
    <x v="2165"/>
    <x v="0"/>
    <x v="5"/>
  </r>
  <r>
    <x v="2166"/>
    <x v="0"/>
    <x v="16"/>
  </r>
  <r>
    <x v="2167"/>
    <x v="0"/>
    <x v="21"/>
  </r>
  <r>
    <x v="2168"/>
    <x v="0"/>
    <x v="21"/>
  </r>
  <r>
    <x v="2169"/>
    <x v="0"/>
    <x v="8"/>
  </r>
  <r>
    <x v="2170"/>
    <x v="0"/>
    <x v="11"/>
  </r>
  <r>
    <x v="2171"/>
    <x v="0"/>
    <x v="11"/>
  </r>
  <r>
    <x v="2172"/>
    <x v="0"/>
    <x v="5"/>
  </r>
  <r>
    <x v="2173"/>
    <x v="0"/>
    <x v="4"/>
  </r>
  <r>
    <x v="2174"/>
    <x v="0"/>
    <x v="10"/>
  </r>
  <r>
    <x v="2175"/>
    <x v="0"/>
    <x v="20"/>
  </r>
  <r>
    <x v="2176"/>
    <x v="0"/>
    <x v="67"/>
  </r>
  <r>
    <x v="2177"/>
    <x v="0"/>
    <x v="22"/>
  </r>
  <r>
    <x v="2178"/>
    <x v="0"/>
    <x v="20"/>
  </r>
  <r>
    <x v="2179"/>
    <x v="0"/>
    <x v="1"/>
  </r>
  <r>
    <x v="2180"/>
    <x v="0"/>
    <x v="15"/>
  </r>
  <r>
    <x v="2181"/>
    <x v="0"/>
    <x v="9"/>
  </r>
  <r>
    <x v="2182"/>
    <x v="0"/>
    <x v="4"/>
  </r>
  <r>
    <x v="2183"/>
    <x v="0"/>
    <x v="6"/>
  </r>
  <r>
    <x v="2184"/>
    <x v="0"/>
    <x v="24"/>
  </r>
  <r>
    <x v="2185"/>
    <x v="0"/>
    <x v="63"/>
  </r>
  <r>
    <x v="2186"/>
    <x v="0"/>
    <x v="15"/>
  </r>
  <r>
    <x v="2187"/>
    <x v="0"/>
    <x v="10"/>
  </r>
  <r>
    <x v="2188"/>
    <x v="0"/>
    <x v="11"/>
  </r>
  <r>
    <x v="2189"/>
    <x v="0"/>
    <x v="22"/>
  </r>
  <r>
    <x v="2190"/>
    <x v="0"/>
    <x v="6"/>
  </r>
  <r>
    <x v="2191"/>
    <x v="0"/>
    <x v="11"/>
  </r>
  <r>
    <x v="2192"/>
    <x v="0"/>
    <x v="32"/>
  </r>
  <r>
    <x v="2193"/>
    <x v="0"/>
    <x v="42"/>
  </r>
  <r>
    <x v="2194"/>
    <x v="0"/>
    <x v="42"/>
  </r>
  <r>
    <x v="2195"/>
    <x v="0"/>
    <x v="2"/>
  </r>
  <r>
    <x v="2196"/>
    <x v="0"/>
    <x v="1"/>
  </r>
  <r>
    <x v="2197"/>
    <x v="0"/>
    <x v="27"/>
  </r>
  <r>
    <x v="2198"/>
    <x v="0"/>
    <x v="27"/>
  </r>
  <r>
    <x v="2199"/>
    <x v="0"/>
    <x v="24"/>
  </r>
  <r>
    <x v="2200"/>
    <x v="0"/>
    <x v="23"/>
  </r>
  <r>
    <x v="2201"/>
    <x v="0"/>
    <x v="2"/>
  </r>
  <r>
    <x v="2202"/>
    <x v="0"/>
    <x v="39"/>
  </r>
  <r>
    <x v="2203"/>
    <x v="0"/>
    <x v="32"/>
  </r>
  <r>
    <x v="2204"/>
    <x v="0"/>
    <x v="10"/>
  </r>
  <r>
    <x v="2205"/>
    <x v="0"/>
    <x v="10"/>
  </r>
  <r>
    <x v="2206"/>
    <x v="0"/>
    <x v="20"/>
  </r>
  <r>
    <x v="2207"/>
    <x v="0"/>
    <x v="31"/>
  </r>
  <r>
    <x v="2208"/>
    <x v="0"/>
    <x v="7"/>
  </r>
  <r>
    <x v="2209"/>
    <x v="0"/>
    <x v="13"/>
  </r>
  <r>
    <x v="2210"/>
    <x v="0"/>
    <x v="42"/>
  </r>
  <r>
    <x v="2211"/>
    <x v="0"/>
    <x v="12"/>
  </r>
  <r>
    <x v="2212"/>
    <x v="0"/>
    <x v="39"/>
  </r>
  <r>
    <x v="2213"/>
    <x v="0"/>
    <x v="9"/>
  </r>
  <r>
    <x v="2214"/>
    <x v="0"/>
    <x v="45"/>
  </r>
  <r>
    <x v="2215"/>
    <x v="0"/>
    <x v="7"/>
  </r>
  <r>
    <x v="2216"/>
    <x v="0"/>
    <x v="20"/>
  </r>
  <r>
    <x v="2217"/>
    <x v="0"/>
    <x v="33"/>
  </r>
  <r>
    <x v="2218"/>
    <x v="0"/>
    <x v="1"/>
  </r>
  <r>
    <x v="2219"/>
    <x v="0"/>
    <x v="18"/>
  </r>
  <r>
    <x v="2220"/>
    <x v="0"/>
    <x v="10"/>
  </r>
  <r>
    <x v="2221"/>
    <x v="0"/>
    <x v="15"/>
  </r>
  <r>
    <x v="2222"/>
    <x v="0"/>
    <x v="0"/>
  </r>
  <r>
    <x v="2223"/>
    <x v="0"/>
    <x v="8"/>
  </r>
  <r>
    <x v="2224"/>
    <x v="16"/>
    <x v="11"/>
  </r>
  <r>
    <x v="2225"/>
    <x v="0"/>
    <x v="11"/>
  </r>
  <r>
    <x v="2226"/>
    <x v="0"/>
    <x v="58"/>
  </r>
  <r>
    <x v="2227"/>
    <x v="0"/>
    <x v="6"/>
  </r>
  <r>
    <x v="2228"/>
    <x v="0"/>
    <x v="10"/>
  </r>
  <r>
    <x v="2229"/>
    <x v="0"/>
    <x v="21"/>
  </r>
  <r>
    <x v="2230"/>
    <x v="0"/>
    <x v="1"/>
  </r>
  <r>
    <x v="2231"/>
    <x v="15"/>
    <x v="6"/>
  </r>
  <r>
    <x v="2232"/>
    <x v="0"/>
    <x v="18"/>
  </r>
  <r>
    <x v="2233"/>
    <x v="0"/>
    <x v="13"/>
  </r>
  <r>
    <x v="2234"/>
    <x v="0"/>
    <x v="5"/>
  </r>
  <r>
    <x v="2235"/>
    <x v="0"/>
    <x v="10"/>
  </r>
  <r>
    <x v="2236"/>
    <x v="0"/>
    <x v="32"/>
  </r>
  <r>
    <x v="2237"/>
    <x v="0"/>
    <x v="5"/>
  </r>
  <r>
    <x v="2238"/>
    <x v="0"/>
    <x v="12"/>
  </r>
  <r>
    <x v="2239"/>
    <x v="0"/>
    <x v="14"/>
  </r>
  <r>
    <x v="2240"/>
    <x v="0"/>
    <x v="22"/>
  </r>
  <r>
    <x v="2241"/>
    <x v="0"/>
    <x v="45"/>
  </r>
  <r>
    <x v="2242"/>
    <x v="0"/>
    <x v="19"/>
  </r>
  <r>
    <x v="2243"/>
    <x v="0"/>
    <x v="32"/>
  </r>
  <r>
    <x v="2244"/>
    <x v="0"/>
    <x v="26"/>
  </r>
  <r>
    <x v="2245"/>
    <x v="0"/>
    <x v="0"/>
  </r>
  <r>
    <x v="2246"/>
    <x v="0"/>
    <x v="23"/>
  </r>
  <r>
    <x v="2247"/>
    <x v="0"/>
    <x v="12"/>
  </r>
  <r>
    <x v="2248"/>
    <x v="0"/>
    <x v="7"/>
  </r>
  <r>
    <x v="2249"/>
    <x v="0"/>
    <x v="22"/>
  </r>
  <r>
    <x v="2250"/>
    <x v="0"/>
    <x v="0"/>
  </r>
  <r>
    <x v="2251"/>
    <x v="0"/>
    <x v="36"/>
  </r>
  <r>
    <x v="2252"/>
    <x v="0"/>
    <x v="10"/>
  </r>
  <r>
    <x v="2253"/>
    <x v="0"/>
    <x v="10"/>
  </r>
  <r>
    <x v="2254"/>
    <x v="0"/>
    <x v="23"/>
  </r>
  <r>
    <x v="2255"/>
    <x v="0"/>
    <x v="23"/>
  </r>
  <r>
    <x v="2256"/>
    <x v="0"/>
    <x v="5"/>
  </r>
  <r>
    <x v="2257"/>
    <x v="0"/>
    <x v="23"/>
  </r>
  <r>
    <x v="2258"/>
    <x v="0"/>
    <x v="21"/>
  </r>
  <r>
    <x v="2259"/>
    <x v="0"/>
    <x v="23"/>
  </r>
  <r>
    <x v="2260"/>
    <x v="0"/>
    <x v="37"/>
  </r>
  <r>
    <x v="2261"/>
    <x v="0"/>
    <x v="13"/>
  </r>
  <r>
    <x v="2262"/>
    <x v="0"/>
    <x v="40"/>
  </r>
  <r>
    <x v="2263"/>
    <x v="0"/>
    <x v="7"/>
  </r>
  <r>
    <x v="2264"/>
    <x v="0"/>
    <x v="30"/>
  </r>
  <r>
    <x v="2265"/>
    <x v="0"/>
    <x v="67"/>
  </r>
  <r>
    <x v="2266"/>
    <x v="0"/>
    <x v="27"/>
  </r>
  <r>
    <x v="2267"/>
    <x v="0"/>
    <x v="10"/>
  </r>
  <r>
    <x v="2268"/>
    <x v="0"/>
    <x v="12"/>
  </r>
  <r>
    <x v="2269"/>
    <x v="0"/>
    <x v="18"/>
  </r>
  <r>
    <x v="2270"/>
    <x v="0"/>
    <x v="33"/>
  </r>
  <r>
    <x v="2271"/>
    <x v="0"/>
    <x v="57"/>
  </r>
  <r>
    <x v="2272"/>
    <x v="0"/>
    <x v="37"/>
  </r>
  <r>
    <x v="2273"/>
    <x v="0"/>
    <x v="56"/>
  </r>
  <r>
    <x v="2274"/>
    <x v="0"/>
    <x v="32"/>
  </r>
  <r>
    <x v="2275"/>
    <x v="0"/>
    <x v="21"/>
  </r>
  <r>
    <x v="2276"/>
    <x v="0"/>
    <x v="8"/>
  </r>
  <r>
    <x v="2277"/>
    <x v="0"/>
    <x v="4"/>
  </r>
  <r>
    <x v="2278"/>
    <x v="0"/>
    <x v="33"/>
  </r>
  <r>
    <x v="2279"/>
    <x v="0"/>
    <x v="53"/>
  </r>
  <r>
    <x v="2280"/>
    <x v="0"/>
    <x v="2"/>
  </r>
  <r>
    <x v="2281"/>
    <x v="0"/>
    <x v="12"/>
  </r>
  <r>
    <x v="2282"/>
    <x v="0"/>
    <x v="37"/>
  </r>
  <r>
    <x v="2283"/>
    <x v="0"/>
    <x v="16"/>
  </r>
  <r>
    <x v="2284"/>
    <x v="0"/>
    <x v="1"/>
  </r>
  <r>
    <x v="2285"/>
    <x v="0"/>
    <x v="22"/>
  </r>
  <r>
    <x v="2286"/>
    <x v="0"/>
    <x v="32"/>
  </r>
  <r>
    <x v="2287"/>
    <x v="0"/>
    <x v="25"/>
  </r>
  <r>
    <x v="2288"/>
    <x v="0"/>
    <x v="11"/>
  </r>
  <r>
    <x v="2289"/>
    <x v="0"/>
    <x v="32"/>
  </r>
  <r>
    <x v="2290"/>
    <x v="0"/>
    <x v="6"/>
  </r>
  <r>
    <x v="2291"/>
    <x v="0"/>
    <x v="12"/>
  </r>
  <r>
    <x v="2292"/>
    <x v="0"/>
    <x v="21"/>
  </r>
  <r>
    <x v="2293"/>
    <x v="0"/>
    <x v="25"/>
  </r>
  <r>
    <x v="2294"/>
    <x v="0"/>
    <x v="30"/>
  </r>
  <r>
    <x v="2295"/>
    <x v="0"/>
    <x v="6"/>
  </r>
  <r>
    <x v="2296"/>
    <x v="0"/>
    <x v="18"/>
  </r>
  <r>
    <x v="2297"/>
    <x v="0"/>
    <x v="28"/>
  </r>
  <r>
    <x v="2298"/>
    <x v="0"/>
    <x v="46"/>
  </r>
  <r>
    <x v="2299"/>
    <x v="3"/>
    <x v="17"/>
  </r>
  <r>
    <x v="2300"/>
    <x v="0"/>
    <x v="28"/>
  </r>
  <r>
    <x v="2301"/>
    <x v="0"/>
    <x v="21"/>
  </r>
  <r>
    <x v="2302"/>
    <x v="0"/>
    <x v="30"/>
  </r>
  <r>
    <x v="2303"/>
    <x v="0"/>
    <x v="18"/>
  </r>
  <r>
    <x v="2304"/>
    <x v="0"/>
    <x v="33"/>
  </r>
  <r>
    <x v="2305"/>
    <x v="0"/>
    <x v="0"/>
  </r>
  <r>
    <x v="2306"/>
    <x v="0"/>
    <x v="40"/>
  </r>
  <r>
    <x v="2307"/>
    <x v="0"/>
    <x v="13"/>
  </r>
  <r>
    <x v="2308"/>
    <x v="0"/>
    <x v="42"/>
  </r>
  <r>
    <x v="2309"/>
    <x v="0"/>
    <x v="13"/>
  </r>
  <r>
    <x v="2310"/>
    <x v="0"/>
    <x v="36"/>
  </r>
  <r>
    <x v="2311"/>
    <x v="0"/>
    <x v="23"/>
  </r>
  <r>
    <x v="2312"/>
    <x v="0"/>
    <x v="32"/>
  </r>
  <r>
    <x v="2313"/>
    <x v="0"/>
    <x v="13"/>
  </r>
  <r>
    <x v="2314"/>
    <x v="0"/>
    <x v="20"/>
  </r>
  <r>
    <x v="2315"/>
    <x v="0"/>
    <x v="31"/>
  </r>
  <r>
    <x v="2316"/>
    <x v="0"/>
    <x v="16"/>
  </r>
  <r>
    <x v="2317"/>
    <x v="0"/>
    <x v="15"/>
  </r>
  <r>
    <x v="2318"/>
    <x v="0"/>
    <x v="19"/>
  </r>
  <r>
    <x v="2319"/>
    <x v="0"/>
    <x v="4"/>
  </r>
  <r>
    <x v="2320"/>
    <x v="0"/>
    <x v="2"/>
  </r>
  <r>
    <x v="2321"/>
    <x v="0"/>
    <x v="13"/>
  </r>
  <r>
    <x v="2322"/>
    <x v="0"/>
    <x v="13"/>
  </r>
  <r>
    <x v="2323"/>
    <x v="0"/>
    <x v="64"/>
  </r>
  <r>
    <x v="2324"/>
    <x v="0"/>
    <x v="4"/>
  </r>
  <r>
    <x v="2325"/>
    <x v="0"/>
    <x v="10"/>
  </r>
  <r>
    <x v="2326"/>
    <x v="0"/>
    <x v="15"/>
  </r>
  <r>
    <x v="2327"/>
    <x v="0"/>
    <x v="45"/>
  </r>
  <r>
    <x v="2328"/>
    <x v="0"/>
    <x v="5"/>
  </r>
  <r>
    <x v="2329"/>
    <x v="0"/>
    <x v="11"/>
  </r>
  <r>
    <x v="2330"/>
    <x v="0"/>
    <x v="36"/>
  </r>
  <r>
    <x v="2331"/>
    <x v="0"/>
    <x v="4"/>
  </r>
  <r>
    <x v="2332"/>
    <x v="0"/>
    <x v="55"/>
  </r>
  <r>
    <x v="2333"/>
    <x v="0"/>
    <x v="18"/>
  </r>
  <r>
    <x v="2334"/>
    <x v="4"/>
    <x v="4"/>
  </r>
  <r>
    <x v="2335"/>
    <x v="0"/>
    <x v="12"/>
  </r>
  <r>
    <x v="2336"/>
    <x v="0"/>
    <x v="11"/>
  </r>
  <r>
    <x v="2337"/>
    <x v="0"/>
    <x v="7"/>
  </r>
  <r>
    <x v="2338"/>
    <x v="0"/>
    <x v="18"/>
  </r>
  <r>
    <x v="2339"/>
    <x v="0"/>
    <x v="37"/>
  </r>
  <r>
    <x v="2340"/>
    <x v="0"/>
    <x v="8"/>
  </r>
  <r>
    <x v="2341"/>
    <x v="1"/>
    <x v="0"/>
  </r>
  <r>
    <x v="2342"/>
    <x v="0"/>
    <x v="26"/>
  </r>
  <r>
    <x v="2343"/>
    <x v="0"/>
    <x v="25"/>
  </r>
  <r>
    <x v="2344"/>
    <x v="0"/>
    <x v="19"/>
  </r>
  <r>
    <x v="2345"/>
    <x v="0"/>
    <x v="2"/>
  </r>
  <r>
    <x v="2346"/>
    <x v="0"/>
    <x v="6"/>
  </r>
  <r>
    <x v="2347"/>
    <x v="0"/>
    <x v="14"/>
  </r>
  <r>
    <x v="2348"/>
    <x v="0"/>
    <x v="9"/>
  </r>
  <r>
    <x v="2349"/>
    <x v="0"/>
    <x v="5"/>
  </r>
  <r>
    <x v="2350"/>
    <x v="0"/>
    <x v="5"/>
  </r>
  <r>
    <x v="2351"/>
    <x v="0"/>
    <x v="37"/>
  </r>
  <r>
    <x v="2352"/>
    <x v="0"/>
    <x v="4"/>
  </r>
  <r>
    <x v="2353"/>
    <x v="0"/>
    <x v="11"/>
  </r>
  <r>
    <x v="2354"/>
    <x v="0"/>
    <x v="7"/>
  </r>
  <r>
    <x v="2355"/>
    <x v="0"/>
    <x v="23"/>
  </r>
  <r>
    <x v="2356"/>
    <x v="0"/>
    <x v="11"/>
  </r>
  <r>
    <x v="2357"/>
    <x v="0"/>
    <x v="21"/>
  </r>
  <r>
    <x v="2358"/>
    <x v="0"/>
    <x v="39"/>
  </r>
  <r>
    <x v="2359"/>
    <x v="0"/>
    <x v="28"/>
  </r>
  <r>
    <x v="2360"/>
    <x v="0"/>
    <x v="1"/>
  </r>
  <r>
    <x v="2361"/>
    <x v="0"/>
    <x v="42"/>
  </r>
  <r>
    <x v="2362"/>
    <x v="0"/>
    <x v="12"/>
  </r>
  <r>
    <x v="2363"/>
    <x v="0"/>
    <x v="5"/>
  </r>
  <r>
    <x v="2364"/>
    <x v="0"/>
    <x v="21"/>
  </r>
  <r>
    <x v="2365"/>
    <x v="0"/>
    <x v="8"/>
  </r>
  <r>
    <x v="2366"/>
    <x v="0"/>
    <x v="20"/>
  </r>
  <r>
    <x v="2367"/>
    <x v="0"/>
    <x v="16"/>
  </r>
  <r>
    <x v="2368"/>
    <x v="0"/>
    <x v="23"/>
  </r>
  <r>
    <x v="2369"/>
    <x v="0"/>
    <x v="16"/>
  </r>
  <r>
    <x v="2370"/>
    <x v="0"/>
    <x v="36"/>
  </r>
  <r>
    <x v="2371"/>
    <x v="0"/>
    <x v="2"/>
  </r>
  <r>
    <x v="2372"/>
    <x v="0"/>
    <x v="26"/>
  </r>
  <r>
    <x v="2373"/>
    <x v="0"/>
    <x v="40"/>
  </r>
  <r>
    <x v="2374"/>
    <x v="0"/>
    <x v="1"/>
  </r>
  <r>
    <x v="2375"/>
    <x v="0"/>
    <x v="4"/>
  </r>
  <r>
    <x v="2376"/>
    <x v="0"/>
    <x v="9"/>
  </r>
  <r>
    <x v="2377"/>
    <x v="0"/>
    <x v="53"/>
  </r>
  <r>
    <x v="2378"/>
    <x v="0"/>
    <x v="14"/>
  </r>
  <r>
    <x v="2379"/>
    <x v="0"/>
    <x v="32"/>
  </r>
  <r>
    <x v="2380"/>
    <x v="0"/>
    <x v="6"/>
  </r>
  <r>
    <x v="2381"/>
    <x v="0"/>
    <x v="50"/>
  </r>
  <r>
    <x v="2382"/>
    <x v="0"/>
    <x v="19"/>
  </r>
  <r>
    <x v="2383"/>
    <x v="0"/>
    <x v="15"/>
  </r>
  <r>
    <x v="2384"/>
    <x v="0"/>
    <x v="10"/>
  </r>
  <r>
    <x v="2385"/>
    <x v="0"/>
    <x v="21"/>
  </r>
  <r>
    <x v="2386"/>
    <x v="0"/>
    <x v="13"/>
  </r>
  <r>
    <x v="2387"/>
    <x v="0"/>
    <x v="37"/>
  </r>
  <r>
    <x v="2388"/>
    <x v="0"/>
    <x v="30"/>
  </r>
  <r>
    <x v="2389"/>
    <x v="0"/>
    <x v="59"/>
  </r>
  <r>
    <x v="2390"/>
    <x v="0"/>
    <x v="5"/>
  </r>
  <r>
    <x v="2391"/>
    <x v="0"/>
    <x v="16"/>
  </r>
  <r>
    <x v="2392"/>
    <x v="0"/>
    <x v="10"/>
  </r>
  <r>
    <x v="2393"/>
    <x v="0"/>
    <x v="0"/>
  </r>
  <r>
    <x v="2394"/>
    <x v="0"/>
    <x v="0"/>
  </r>
  <r>
    <x v="2395"/>
    <x v="0"/>
    <x v="33"/>
  </r>
  <r>
    <x v="2396"/>
    <x v="0"/>
    <x v="5"/>
  </r>
  <r>
    <x v="2397"/>
    <x v="0"/>
    <x v="36"/>
  </r>
  <r>
    <x v="2398"/>
    <x v="0"/>
    <x v="53"/>
  </r>
  <r>
    <x v="2399"/>
    <x v="0"/>
    <x v="10"/>
  </r>
  <r>
    <x v="2400"/>
    <x v="0"/>
    <x v="54"/>
  </r>
  <r>
    <x v="2401"/>
    <x v="0"/>
    <x v="21"/>
  </r>
  <r>
    <x v="2402"/>
    <x v="0"/>
    <x v="22"/>
  </r>
  <r>
    <x v="2403"/>
    <x v="0"/>
    <x v="33"/>
  </r>
  <r>
    <x v="2404"/>
    <x v="0"/>
    <x v="11"/>
  </r>
  <r>
    <x v="2405"/>
    <x v="0"/>
    <x v="22"/>
  </r>
  <r>
    <x v="2406"/>
    <x v="0"/>
    <x v="40"/>
  </r>
  <r>
    <x v="2407"/>
    <x v="0"/>
    <x v="32"/>
  </r>
  <r>
    <x v="2408"/>
    <x v="0"/>
    <x v="19"/>
  </r>
  <r>
    <x v="2409"/>
    <x v="0"/>
    <x v="5"/>
  </r>
  <r>
    <x v="2410"/>
    <x v="0"/>
    <x v="2"/>
  </r>
  <r>
    <x v="2411"/>
    <x v="0"/>
    <x v="55"/>
  </r>
  <r>
    <x v="2412"/>
    <x v="0"/>
    <x v="20"/>
  </r>
  <r>
    <x v="2413"/>
    <x v="0"/>
    <x v="50"/>
  </r>
  <r>
    <x v="2414"/>
    <x v="0"/>
    <x v="5"/>
  </r>
  <r>
    <x v="2415"/>
    <x v="0"/>
    <x v="15"/>
  </r>
  <r>
    <x v="2416"/>
    <x v="0"/>
    <x v="8"/>
  </r>
  <r>
    <x v="2417"/>
    <x v="0"/>
    <x v="10"/>
  </r>
  <r>
    <x v="2418"/>
    <x v="0"/>
    <x v="23"/>
  </r>
  <r>
    <x v="2419"/>
    <x v="0"/>
    <x v="4"/>
  </r>
  <r>
    <x v="2420"/>
    <x v="0"/>
    <x v="21"/>
  </r>
  <r>
    <x v="2421"/>
    <x v="0"/>
    <x v="64"/>
  </r>
  <r>
    <x v="2422"/>
    <x v="0"/>
    <x v="28"/>
  </r>
  <r>
    <x v="2423"/>
    <x v="0"/>
    <x v="39"/>
  </r>
  <r>
    <x v="2424"/>
    <x v="0"/>
    <x v="36"/>
  </r>
  <r>
    <x v="2425"/>
    <x v="0"/>
    <x v="25"/>
  </r>
  <r>
    <x v="2426"/>
    <x v="0"/>
    <x v="18"/>
  </r>
  <r>
    <x v="2427"/>
    <x v="0"/>
    <x v="17"/>
  </r>
  <r>
    <x v="2428"/>
    <x v="0"/>
    <x v="15"/>
  </r>
  <r>
    <x v="2429"/>
    <x v="0"/>
    <x v="4"/>
  </r>
  <r>
    <x v="2430"/>
    <x v="0"/>
    <x v="10"/>
  </r>
  <r>
    <x v="2431"/>
    <x v="0"/>
    <x v="33"/>
  </r>
  <r>
    <x v="2432"/>
    <x v="0"/>
    <x v="40"/>
  </r>
  <r>
    <x v="2433"/>
    <x v="0"/>
    <x v="8"/>
  </r>
  <r>
    <x v="2434"/>
    <x v="0"/>
    <x v="23"/>
  </r>
  <r>
    <x v="2435"/>
    <x v="0"/>
    <x v="25"/>
  </r>
  <r>
    <x v="2436"/>
    <x v="0"/>
    <x v="42"/>
  </r>
  <r>
    <x v="2437"/>
    <x v="0"/>
    <x v="5"/>
  </r>
  <r>
    <x v="2438"/>
    <x v="0"/>
    <x v="42"/>
  </r>
  <r>
    <x v="2439"/>
    <x v="0"/>
    <x v="4"/>
  </r>
  <r>
    <x v="2440"/>
    <x v="0"/>
    <x v="13"/>
  </r>
  <r>
    <x v="2441"/>
    <x v="0"/>
    <x v="50"/>
  </r>
  <r>
    <x v="2442"/>
    <x v="0"/>
    <x v="7"/>
  </r>
  <r>
    <x v="2443"/>
    <x v="0"/>
    <x v="12"/>
  </r>
  <r>
    <x v="2444"/>
    <x v="0"/>
    <x v="32"/>
  </r>
  <r>
    <x v="2445"/>
    <x v="0"/>
    <x v="5"/>
  </r>
  <r>
    <x v="2446"/>
    <x v="0"/>
    <x v="25"/>
  </r>
  <r>
    <x v="2447"/>
    <x v="0"/>
    <x v="22"/>
  </r>
  <r>
    <x v="2448"/>
    <x v="0"/>
    <x v="13"/>
  </r>
  <r>
    <x v="2449"/>
    <x v="0"/>
    <x v="10"/>
  </r>
  <r>
    <x v="2450"/>
    <x v="0"/>
    <x v="42"/>
  </r>
  <r>
    <x v="2451"/>
    <x v="0"/>
    <x v="22"/>
  </r>
  <r>
    <x v="2452"/>
    <x v="0"/>
    <x v="12"/>
  </r>
  <r>
    <x v="2453"/>
    <x v="15"/>
    <x v="24"/>
  </r>
  <r>
    <x v="2454"/>
    <x v="4"/>
    <x v="13"/>
  </r>
  <r>
    <x v="2455"/>
    <x v="0"/>
    <x v="2"/>
  </r>
  <r>
    <x v="2456"/>
    <x v="1"/>
    <x v="21"/>
  </r>
  <r>
    <x v="2457"/>
    <x v="0"/>
    <x v="8"/>
  </r>
  <r>
    <x v="2458"/>
    <x v="17"/>
    <x v="5"/>
  </r>
  <r>
    <x v="2459"/>
    <x v="0"/>
    <x v="9"/>
  </r>
  <r>
    <x v="2460"/>
    <x v="0"/>
    <x v="36"/>
  </r>
  <r>
    <x v="2461"/>
    <x v="0"/>
    <x v="55"/>
  </r>
  <r>
    <x v="2462"/>
    <x v="0"/>
    <x v="18"/>
  </r>
  <r>
    <x v="2463"/>
    <x v="0"/>
    <x v="14"/>
  </r>
  <r>
    <x v="2464"/>
    <x v="0"/>
    <x v="20"/>
  </r>
  <r>
    <x v="2465"/>
    <x v="0"/>
    <x v="2"/>
  </r>
  <r>
    <x v="2466"/>
    <x v="4"/>
    <x v="7"/>
  </r>
  <r>
    <x v="2467"/>
    <x v="0"/>
    <x v="24"/>
  </r>
  <r>
    <x v="2468"/>
    <x v="0"/>
    <x v="37"/>
  </r>
  <r>
    <x v="2469"/>
    <x v="0"/>
    <x v="25"/>
  </r>
  <r>
    <x v="2470"/>
    <x v="0"/>
    <x v="8"/>
  </r>
  <r>
    <x v="2471"/>
    <x v="0"/>
    <x v="8"/>
  </r>
  <r>
    <x v="2472"/>
    <x v="0"/>
    <x v="33"/>
  </r>
  <r>
    <x v="2473"/>
    <x v="0"/>
    <x v="13"/>
  </r>
  <r>
    <x v="2474"/>
    <x v="0"/>
    <x v="8"/>
  </r>
  <r>
    <x v="2475"/>
    <x v="0"/>
    <x v="33"/>
  </r>
  <r>
    <x v="2476"/>
    <x v="0"/>
    <x v="31"/>
  </r>
  <r>
    <x v="2477"/>
    <x v="0"/>
    <x v="1"/>
  </r>
  <r>
    <x v="2478"/>
    <x v="0"/>
    <x v="33"/>
  </r>
  <r>
    <x v="2479"/>
    <x v="0"/>
    <x v="10"/>
  </r>
  <r>
    <x v="2480"/>
    <x v="0"/>
    <x v="39"/>
  </r>
  <r>
    <x v="2481"/>
    <x v="0"/>
    <x v="21"/>
  </r>
  <r>
    <x v="2482"/>
    <x v="0"/>
    <x v="4"/>
  </r>
  <r>
    <x v="2483"/>
    <x v="0"/>
    <x v="18"/>
  </r>
  <r>
    <x v="2484"/>
    <x v="0"/>
    <x v="20"/>
  </r>
  <r>
    <x v="2485"/>
    <x v="0"/>
    <x v="55"/>
  </r>
  <r>
    <x v="2486"/>
    <x v="0"/>
    <x v="39"/>
  </r>
  <r>
    <x v="2487"/>
    <x v="0"/>
    <x v="50"/>
  </r>
  <r>
    <x v="2488"/>
    <x v="0"/>
    <x v="12"/>
  </r>
  <r>
    <x v="2489"/>
    <x v="0"/>
    <x v="40"/>
  </r>
  <r>
    <x v="2490"/>
    <x v="0"/>
    <x v="19"/>
  </r>
  <r>
    <x v="2491"/>
    <x v="0"/>
    <x v="8"/>
  </r>
  <r>
    <x v="2492"/>
    <x v="0"/>
    <x v="20"/>
  </r>
  <r>
    <x v="2493"/>
    <x v="0"/>
    <x v="8"/>
  </r>
  <r>
    <x v="2494"/>
    <x v="0"/>
    <x v="45"/>
  </r>
  <r>
    <x v="2495"/>
    <x v="0"/>
    <x v="15"/>
  </r>
  <r>
    <x v="2496"/>
    <x v="0"/>
    <x v="28"/>
  </r>
  <r>
    <x v="2497"/>
    <x v="0"/>
    <x v="28"/>
  </r>
  <r>
    <x v="2498"/>
    <x v="0"/>
    <x v="32"/>
  </r>
  <r>
    <x v="2499"/>
    <x v="0"/>
    <x v="18"/>
  </r>
  <r>
    <x v="2500"/>
    <x v="0"/>
    <x v="4"/>
  </r>
  <r>
    <x v="2501"/>
    <x v="0"/>
    <x v="10"/>
  </r>
  <r>
    <x v="2502"/>
    <x v="0"/>
    <x v="63"/>
  </r>
  <r>
    <x v="2503"/>
    <x v="0"/>
    <x v="20"/>
  </r>
  <r>
    <x v="2504"/>
    <x v="0"/>
    <x v="12"/>
  </r>
  <r>
    <x v="2505"/>
    <x v="0"/>
    <x v="2"/>
  </r>
  <r>
    <x v="2506"/>
    <x v="0"/>
    <x v="11"/>
  </r>
  <r>
    <x v="2507"/>
    <x v="0"/>
    <x v="15"/>
  </r>
  <r>
    <x v="2508"/>
    <x v="0"/>
    <x v="12"/>
  </r>
  <r>
    <x v="2509"/>
    <x v="0"/>
    <x v="16"/>
  </r>
  <r>
    <x v="2510"/>
    <x v="0"/>
    <x v="16"/>
  </r>
  <r>
    <x v="2511"/>
    <x v="0"/>
    <x v="2"/>
  </r>
  <r>
    <x v="2512"/>
    <x v="0"/>
    <x v="37"/>
  </r>
  <r>
    <x v="2513"/>
    <x v="0"/>
    <x v="36"/>
  </r>
  <r>
    <x v="2514"/>
    <x v="0"/>
    <x v="37"/>
  </r>
  <r>
    <x v="2515"/>
    <x v="0"/>
    <x v="13"/>
  </r>
  <r>
    <x v="2516"/>
    <x v="15"/>
    <x v="24"/>
  </r>
  <r>
    <x v="2517"/>
    <x v="3"/>
    <x v="14"/>
  </r>
  <r>
    <x v="2518"/>
    <x v="0"/>
    <x v="11"/>
  </r>
  <r>
    <x v="2519"/>
    <x v="0"/>
    <x v="57"/>
  </r>
  <r>
    <x v="2520"/>
    <x v="0"/>
    <x v="68"/>
  </r>
  <r>
    <x v="2521"/>
    <x v="0"/>
    <x v="25"/>
  </r>
  <r>
    <x v="2522"/>
    <x v="0"/>
    <x v="29"/>
  </r>
  <r>
    <x v="2523"/>
    <x v="0"/>
    <x v="9"/>
  </r>
  <r>
    <x v="2524"/>
    <x v="0"/>
    <x v="20"/>
  </r>
  <r>
    <x v="2525"/>
    <x v="0"/>
    <x v="2"/>
  </r>
  <r>
    <x v="2526"/>
    <x v="0"/>
    <x v="33"/>
  </r>
  <r>
    <x v="2527"/>
    <x v="0"/>
    <x v="2"/>
  </r>
  <r>
    <x v="2528"/>
    <x v="0"/>
    <x v="11"/>
  </r>
  <r>
    <x v="2529"/>
    <x v="0"/>
    <x v="9"/>
  </r>
  <r>
    <x v="2530"/>
    <x v="0"/>
    <x v="13"/>
  </r>
  <r>
    <x v="2531"/>
    <x v="0"/>
    <x v="18"/>
  </r>
  <r>
    <x v="2532"/>
    <x v="0"/>
    <x v="9"/>
  </r>
  <r>
    <x v="2533"/>
    <x v="0"/>
    <x v="2"/>
  </r>
  <r>
    <x v="2534"/>
    <x v="0"/>
    <x v="16"/>
  </r>
  <r>
    <x v="2535"/>
    <x v="0"/>
    <x v="40"/>
  </r>
  <r>
    <x v="2536"/>
    <x v="0"/>
    <x v="9"/>
  </r>
  <r>
    <x v="2537"/>
    <x v="0"/>
    <x v="69"/>
  </r>
  <r>
    <x v="2538"/>
    <x v="0"/>
    <x v="9"/>
  </r>
  <r>
    <x v="2539"/>
    <x v="0"/>
    <x v="18"/>
  </r>
  <r>
    <x v="2540"/>
    <x v="0"/>
    <x v="20"/>
  </r>
  <r>
    <x v="2541"/>
    <x v="0"/>
    <x v="23"/>
  </r>
  <r>
    <x v="2542"/>
    <x v="0"/>
    <x v="13"/>
  </r>
  <r>
    <x v="2543"/>
    <x v="0"/>
    <x v="16"/>
  </r>
  <r>
    <x v="2544"/>
    <x v="0"/>
    <x v="6"/>
  </r>
  <r>
    <x v="2545"/>
    <x v="0"/>
    <x v="9"/>
  </r>
  <r>
    <x v="2546"/>
    <x v="0"/>
    <x v="27"/>
  </r>
  <r>
    <x v="2547"/>
    <x v="0"/>
    <x v="12"/>
  </r>
  <r>
    <x v="2548"/>
    <x v="10"/>
    <x v="0"/>
  </r>
  <r>
    <x v="2549"/>
    <x v="0"/>
    <x v="22"/>
  </r>
  <r>
    <x v="2550"/>
    <x v="0"/>
    <x v="44"/>
  </r>
  <r>
    <x v="2551"/>
    <x v="0"/>
    <x v="24"/>
  </r>
  <r>
    <x v="2552"/>
    <x v="0"/>
    <x v="21"/>
  </r>
  <r>
    <x v="2553"/>
    <x v="0"/>
    <x v="10"/>
  </r>
  <r>
    <x v="2554"/>
    <x v="0"/>
    <x v="9"/>
  </r>
  <r>
    <x v="2555"/>
    <x v="0"/>
    <x v="19"/>
  </r>
  <r>
    <x v="2556"/>
    <x v="0"/>
    <x v="27"/>
  </r>
  <r>
    <x v="2557"/>
    <x v="0"/>
    <x v="23"/>
  </r>
  <r>
    <x v="2558"/>
    <x v="0"/>
    <x v="9"/>
  </r>
  <r>
    <x v="2559"/>
    <x v="0"/>
    <x v="18"/>
  </r>
  <r>
    <x v="2560"/>
    <x v="4"/>
    <x v="11"/>
  </r>
  <r>
    <x v="2561"/>
    <x v="0"/>
    <x v="2"/>
  </r>
  <r>
    <x v="2562"/>
    <x v="0"/>
    <x v="20"/>
  </r>
  <r>
    <x v="2563"/>
    <x v="4"/>
    <x v="11"/>
  </r>
  <r>
    <x v="2564"/>
    <x v="0"/>
    <x v="22"/>
  </r>
  <r>
    <x v="2565"/>
    <x v="0"/>
    <x v="18"/>
  </r>
  <r>
    <x v="2566"/>
    <x v="0"/>
    <x v="1"/>
  </r>
  <r>
    <x v="2567"/>
    <x v="0"/>
    <x v="25"/>
  </r>
  <r>
    <x v="2568"/>
    <x v="0"/>
    <x v="36"/>
  </r>
  <r>
    <x v="2569"/>
    <x v="0"/>
    <x v="1"/>
  </r>
  <r>
    <x v="2570"/>
    <x v="0"/>
    <x v="12"/>
  </r>
  <r>
    <x v="2571"/>
    <x v="0"/>
    <x v="55"/>
  </r>
  <r>
    <x v="2572"/>
    <x v="0"/>
    <x v="4"/>
  </r>
  <r>
    <x v="2573"/>
    <x v="18"/>
    <x v="43"/>
  </r>
  <r>
    <x v="2574"/>
    <x v="0"/>
    <x v="10"/>
  </r>
  <r>
    <x v="2575"/>
    <x v="0"/>
    <x v="2"/>
  </r>
  <r>
    <x v="2576"/>
    <x v="0"/>
    <x v="28"/>
  </r>
  <r>
    <x v="2577"/>
    <x v="0"/>
    <x v="4"/>
  </r>
  <r>
    <x v="2578"/>
    <x v="0"/>
    <x v="11"/>
  </r>
  <r>
    <x v="2579"/>
    <x v="0"/>
    <x v="8"/>
  </r>
  <r>
    <x v="2580"/>
    <x v="0"/>
    <x v="25"/>
  </r>
  <r>
    <x v="2581"/>
    <x v="0"/>
    <x v="6"/>
  </r>
  <r>
    <x v="2582"/>
    <x v="0"/>
    <x v="9"/>
  </r>
  <r>
    <x v="2583"/>
    <x v="0"/>
    <x v="36"/>
  </r>
  <r>
    <x v="2584"/>
    <x v="0"/>
    <x v="37"/>
  </r>
  <r>
    <x v="2585"/>
    <x v="0"/>
    <x v="6"/>
  </r>
  <r>
    <x v="2586"/>
    <x v="0"/>
    <x v="25"/>
  </r>
  <r>
    <x v="2587"/>
    <x v="0"/>
    <x v="10"/>
  </r>
  <r>
    <x v="2588"/>
    <x v="0"/>
    <x v="4"/>
  </r>
  <r>
    <x v="2589"/>
    <x v="0"/>
    <x v="21"/>
  </r>
  <r>
    <x v="2590"/>
    <x v="0"/>
    <x v="10"/>
  </r>
  <r>
    <x v="2591"/>
    <x v="0"/>
    <x v="5"/>
  </r>
  <r>
    <x v="2592"/>
    <x v="0"/>
    <x v="11"/>
  </r>
  <r>
    <x v="2593"/>
    <x v="19"/>
    <x v="14"/>
  </r>
  <r>
    <x v="2594"/>
    <x v="0"/>
    <x v="15"/>
  </r>
  <r>
    <x v="2595"/>
    <x v="0"/>
    <x v="25"/>
  </r>
  <r>
    <x v="2596"/>
    <x v="0"/>
    <x v="25"/>
  </r>
  <r>
    <x v="2597"/>
    <x v="0"/>
    <x v="15"/>
  </r>
  <r>
    <x v="2598"/>
    <x v="4"/>
    <x v="0"/>
  </r>
  <r>
    <x v="2599"/>
    <x v="0"/>
    <x v="18"/>
  </r>
  <r>
    <x v="2600"/>
    <x v="0"/>
    <x v="4"/>
  </r>
  <r>
    <x v="2601"/>
    <x v="0"/>
    <x v="22"/>
  </r>
  <r>
    <x v="2602"/>
    <x v="0"/>
    <x v="16"/>
  </r>
  <r>
    <x v="2603"/>
    <x v="0"/>
    <x v="8"/>
  </r>
  <r>
    <x v="2604"/>
    <x v="0"/>
    <x v="1"/>
  </r>
  <r>
    <x v="2605"/>
    <x v="0"/>
    <x v="37"/>
  </r>
  <r>
    <x v="2606"/>
    <x v="0"/>
    <x v="12"/>
  </r>
  <r>
    <x v="2607"/>
    <x v="0"/>
    <x v="12"/>
  </r>
  <r>
    <x v="2608"/>
    <x v="0"/>
    <x v="2"/>
  </r>
  <r>
    <x v="2609"/>
    <x v="0"/>
    <x v="7"/>
  </r>
  <r>
    <x v="2610"/>
    <x v="0"/>
    <x v="4"/>
  </r>
  <r>
    <x v="2611"/>
    <x v="0"/>
    <x v="1"/>
  </r>
  <r>
    <x v="2612"/>
    <x v="0"/>
    <x v="4"/>
  </r>
  <r>
    <x v="2613"/>
    <x v="0"/>
    <x v="15"/>
  </r>
  <r>
    <x v="2614"/>
    <x v="0"/>
    <x v="46"/>
  </r>
  <r>
    <x v="2615"/>
    <x v="0"/>
    <x v="10"/>
  </r>
  <r>
    <x v="2616"/>
    <x v="0"/>
    <x v="2"/>
  </r>
  <r>
    <x v="2617"/>
    <x v="0"/>
    <x v="19"/>
  </r>
  <r>
    <x v="2618"/>
    <x v="0"/>
    <x v="28"/>
  </r>
  <r>
    <x v="2619"/>
    <x v="0"/>
    <x v="43"/>
  </r>
  <r>
    <x v="2620"/>
    <x v="0"/>
    <x v="5"/>
  </r>
  <r>
    <x v="2621"/>
    <x v="0"/>
    <x v="16"/>
  </r>
  <r>
    <x v="2622"/>
    <x v="0"/>
    <x v="37"/>
  </r>
  <r>
    <x v="2623"/>
    <x v="0"/>
    <x v="18"/>
  </r>
  <r>
    <x v="2624"/>
    <x v="0"/>
    <x v="6"/>
  </r>
  <r>
    <x v="2625"/>
    <x v="0"/>
    <x v="37"/>
  </r>
  <r>
    <x v="2626"/>
    <x v="0"/>
    <x v="12"/>
  </r>
  <r>
    <x v="2627"/>
    <x v="0"/>
    <x v="15"/>
  </r>
  <r>
    <x v="2628"/>
    <x v="0"/>
    <x v="32"/>
  </r>
  <r>
    <x v="2629"/>
    <x v="0"/>
    <x v="8"/>
  </r>
  <r>
    <x v="2630"/>
    <x v="0"/>
    <x v="42"/>
  </r>
  <r>
    <x v="2631"/>
    <x v="0"/>
    <x v="21"/>
  </r>
  <r>
    <x v="2632"/>
    <x v="0"/>
    <x v="6"/>
  </r>
  <r>
    <x v="2633"/>
    <x v="0"/>
    <x v="10"/>
  </r>
  <r>
    <x v="2634"/>
    <x v="0"/>
    <x v="42"/>
  </r>
  <r>
    <x v="2635"/>
    <x v="0"/>
    <x v="22"/>
  </r>
  <r>
    <x v="2636"/>
    <x v="0"/>
    <x v="15"/>
  </r>
  <r>
    <x v="2637"/>
    <x v="0"/>
    <x v="4"/>
  </r>
  <r>
    <x v="2638"/>
    <x v="15"/>
    <x v="26"/>
  </r>
  <r>
    <x v="2639"/>
    <x v="0"/>
    <x v="28"/>
  </r>
  <r>
    <x v="2640"/>
    <x v="0"/>
    <x v="6"/>
  </r>
  <r>
    <x v="2641"/>
    <x v="1"/>
    <x v="32"/>
  </r>
  <r>
    <x v="2642"/>
    <x v="0"/>
    <x v="4"/>
  </r>
  <r>
    <x v="2643"/>
    <x v="0"/>
    <x v="21"/>
  </r>
  <r>
    <x v="2644"/>
    <x v="0"/>
    <x v="15"/>
  </r>
  <r>
    <x v="2645"/>
    <x v="0"/>
    <x v="20"/>
  </r>
  <r>
    <x v="2646"/>
    <x v="0"/>
    <x v="18"/>
  </r>
  <r>
    <x v="2647"/>
    <x v="0"/>
    <x v="22"/>
  </r>
  <r>
    <x v="2648"/>
    <x v="0"/>
    <x v="22"/>
  </r>
  <r>
    <x v="2649"/>
    <x v="0"/>
    <x v="5"/>
  </r>
  <r>
    <x v="2650"/>
    <x v="0"/>
    <x v="70"/>
  </r>
  <r>
    <x v="2651"/>
    <x v="0"/>
    <x v="39"/>
  </r>
  <r>
    <x v="2652"/>
    <x v="0"/>
    <x v="42"/>
  </r>
  <r>
    <x v="2653"/>
    <x v="0"/>
    <x v="1"/>
  </r>
  <r>
    <x v="2654"/>
    <x v="0"/>
    <x v="15"/>
  </r>
  <r>
    <x v="2655"/>
    <x v="0"/>
    <x v="1"/>
  </r>
  <r>
    <x v="2656"/>
    <x v="0"/>
    <x v="15"/>
  </r>
  <r>
    <x v="2657"/>
    <x v="12"/>
    <x v="16"/>
  </r>
  <r>
    <x v="2658"/>
    <x v="0"/>
    <x v="1"/>
  </r>
  <r>
    <x v="2659"/>
    <x v="0"/>
    <x v="2"/>
  </r>
  <r>
    <x v="2660"/>
    <x v="9"/>
    <x v="7"/>
  </r>
  <r>
    <x v="2661"/>
    <x v="0"/>
    <x v="22"/>
  </r>
  <r>
    <x v="2662"/>
    <x v="0"/>
    <x v="11"/>
  </r>
  <r>
    <x v="2663"/>
    <x v="0"/>
    <x v="2"/>
  </r>
  <r>
    <x v="2664"/>
    <x v="0"/>
    <x v="13"/>
  </r>
  <r>
    <x v="2665"/>
    <x v="0"/>
    <x v="21"/>
  </r>
  <r>
    <x v="2666"/>
    <x v="0"/>
    <x v="19"/>
  </r>
  <r>
    <x v="2667"/>
    <x v="0"/>
    <x v="21"/>
  </r>
  <r>
    <x v="2668"/>
    <x v="0"/>
    <x v="7"/>
  </r>
  <r>
    <x v="2669"/>
    <x v="20"/>
    <x v="1"/>
  </r>
  <r>
    <x v="2670"/>
    <x v="0"/>
    <x v="50"/>
  </r>
  <r>
    <x v="2671"/>
    <x v="1"/>
    <x v="16"/>
  </r>
  <r>
    <x v="2672"/>
    <x v="0"/>
    <x v="23"/>
  </r>
  <r>
    <x v="2673"/>
    <x v="0"/>
    <x v="7"/>
  </r>
  <r>
    <x v="2674"/>
    <x v="0"/>
    <x v="27"/>
  </r>
  <r>
    <x v="2675"/>
    <x v="0"/>
    <x v="24"/>
  </r>
  <r>
    <x v="2676"/>
    <x v="0"/>
    <x v="4"/>
  </r>
  <r>
    <x v="2677"/>
    <x v="10"/>
    <x v="7"/>
  </r>
  <r>
    <x v="2678"/>
    <x v="0"/>
    <x v="13"/>
  </r>
  <r>
    <x v="2679"/>
    <x v="0"/>
    <x v="49"/>
  </r>
  <r>
    <x v="2680"/>
    <x v="0"/>
    <x v="19"/>
  </r>
  <r>
    <x v="2681"/>
    <x v="0"/>
    <x v="25"/>
  </r>
  <r>
    <x v="2682"/>
    <x v="0"/>
    <x v="55"/>
  </r>
  <r>
    <x v="2683"/>
    <x v="0"/>
    <x v="0"/>
  </r>
  <r>
    <x v="2684"/>
    <x v="0"/>
    <x v="7"/>
  </r>
  <r>
    <x v="2685"/>
    <x v="0"/>
    <x v="2"/>
  </r>
  <r>
    <x v="2686"/>
    <x v="0"/>
    <x v="13"/>
  </r>
  <r>
    <x v="2687"/>
    <x v="0"/>
    <x v="1"/>
  </r>
  <r>
    <x v="2688"/>
    <x v="0"/>
    <x v="37"/>
  </r>
  <r>
    <x v="2689"/>
    <x v="0"/>
    <x v="32"/>
  </r>
  <r>
    <x v="2690"/>
    <x v="0"/>
    <x v="8"/>
  </r>
  <r>
    <x v="2691"/>
    <x v="0"/>
    <x v="19"/>
  </r>
  <r>
    <x v="2692"/>
    <x v="0"/>
    <x v="11"/>
  </r>
  <r>
    <x v="2693"/>
    <x v="0"/>
    <x v="50"/>
  </r>
  <r>
    <x v="2694"/>
    <x v="0"/>
    <x v="19"/>
  </r>
  <r>
    <x v="2695"/>
    <x v="0"/>
    <x v="33"/>
  </r>
  <r>
    <x v="2696"/>
    <x v="0"/>
    <x v="7"/>
  </r>
  <r>
    <x v="2697"/>
    <x v="0"/>
    <x v="22"/>
  </r>
  <r>
    <x v="2698"/>
    <x v="0"/>
    <x v="36"/>
  </r>
  <r>
    <x v="2699"/>
    <x v="0"/>
    <x v="2"/>
  </r>
  <r>
    <x v="2700"/>
    <x v="0"/>
    <x v="42"/>
  </r>
  <r>
    <x v="2701"/>
    <x v="0"/>
    <x v="11"/>
  </r>
  <r>
    <x v="2702"/>
    <x v="0"/>
    <x v="11"/>
  </r>
  <r>
    <x v="2703"/>
    <x v="0"/>
    <x v="1"/>
  </r>
  <r>
    <x v="2704"/>
    <x v="0"/>
    <x v="32"/>
  </r>
  <r>
    <x v="2705"/>
    <x v="0"/>
    <x v="42"/>
  </r>
  <r>
    <x v="2706"/>
    <x v="0"/>
    <x v="6"/>
  </r>
  <r>
    <x v="2707"/>
    <x v="0"/>
    <x v="16"/>
  </r>
  <r>
    <x v="2708"/>
    <x v="0"/>
    <x v="16"/>
  </r>
  <r>
    <x v="2709"/>
    <x v="0"/>
    <x v="28"/>
  </r>
  <r>
    <x v="2710"/>
    <x v="0"/>
    <x v="5"/>
  </r>
  <r>
    <x v="2711"/>
    <x v="0"/>
    <x v="37"/>
  </r>
  <r>
    <x v="2712"/>
    <x v="0"/>
    <x v="5"/>
  </r>
  <r>
    <x v="2713"/>
    <x v="0"/>
    <x v="36"/>
  </r>
  <r>
    <x v="2714"/>
    <x v="0"/>
    <x v="2"/>
  </r>
  <r>
    <x v="2715"/>
    <x v="0"/>
    <x v="27"/>
  </r>
  <r>
    <x v="2716"/>
    <x v="0"/>
    <x v="21"/>
  </r>
  <r>
    <x v="2717"/>
    <x v="21"/>
    <x v="19"/>
  </r>
  <r>
    <x v="2718"/>
    <x v="0"/>
    <x v="8"/>
  </r>
  <r>
    <x v="2719"/>
    <x v="0"/>
    <x v="33"/>
  </r>
  <r>
    <x v="2720"/>
    <x v="0"/>
    <x v="28"/>
  </r>
  <r>
    <x v="2721"/>
    <x v="0"/>
    <x v="24"/>
  </r>
  <r>
    <x v="2722"/>
    <x v="0"/>
    <x v="0"/>
  </r>
  <r>
    <x v="2723"/>
    <x v="0"/>
    <x v="12"/>
  </r>
  <r>
    <x v="2724"/>
    <x v="0"/>
    <x v="21"/>
  </r>
  <r>
    <x v="2725"/>
    <x v="3"/>
    <x v="4"/>
  </r>
  <r>
    <x v="2726"/>
    <x v="0"/>
    <x v="24"/>
  </r>
  <r>
    <x v="2727"/>
    <x v="0"/>
    <x v="5"/>
  </r>
  <r>
    <x v="2728"/>
    <x v="0"/>
    <x v="8"/>
  </r>
  <r>
    <x v="2729"/>
    <x v="0"/>
    <x v="18"/>
  </r>
  <r>
    <x v="2730"/>
    <x v="0"/>
    <x v="9"/>
  </r>
  <r>
    <x v="2731"/>
    <x v="0"/>
    <x v="27"/>
  </r>
  <r>
    <x v="2732"/>
    <x v="0"/>
    <x v="18"/>
  </r>
  <r>
    <x v="2733"/>
    <x v="0"/>
    <x v="33"/>
  </r>
  <r>
    <x v="2734"/>
    <x v="0"/>
    <x v="39"/>
  </r>
  <r>
    <x v="2735"/>
    <x v="0"/>
    <x v="15"/>
  </r>
  <r>
    <x v="2736"/>
    <x v="0"/>
    <x v="21"/>
  </r>
  <r>
    <x v="2737"/>
    <x v="0"/>
    <x v="18"/>
  </r>
  <r>
    <x v="2738"/>
    <x v="0"/>
    <x v="15"/>
  </r>
  <r>
    <x v="2739"/>
    <x v="0"/>
    <x v="9"/>
  </r>
  <r>
    <x v="2740"/>
    <x v="0"/>
    <x v="8"/>
  </r>
  <r>
    <x v="2741"/>
    <x v="0"/>
    <x v="7"/>
  </r>
  <r>
    <x v="2742"/>
    <x v="0"/>
    <x v="11"/>
  </r>
  <r>
    <x v="2743"/>
    <x v="0"/>
    <x v="12"/>
  </r>
  <r>
    <x v="2744"/>
    <x v="0"/>
    <x v="5"/>
  </r>
  <r>
    <x v="2745"/>
    <x v="0"/>
    <x v="19"/>
  </r>
  <r>
    <x v="2746"/>
    <x v="0"/>
    <x v="22"/>
  </r>
  <r>
    <x v="2747"/>
    <x v="0"/>
    <x v="27"/>
  </r>
  <r>
    <x v="2748"/>
    <x v="0"/>
    <x v="9"/>
  </r>
  <r>
    <x v="2749"/>
    <x v="0"/>
    <x v="8"/>
  </r>
  <r>
    <x v="2750"/>
    <x v="0"/>
    <x v="28"/>
  </r>
  <r>
    <x v="2751"/>
    <x v="0"/>
    <x v="10"/>
  </r>
  <r>
    <x v="2752"/>
    <x v="0"/>
    <x v="37"/>
  </r>
  <r>
    <x v="2753"/>
    <x v="0"/>
    <x v="23"/>
  </r>
  <r>
    <x v="2754"/>
    <x v="0"/>
    <x v="12"/>
  </r>
  <r>
    <x v="2755"/>
    <x v="0"/>
    <x v="12"/>
  </r>
  <r>
    <x v="2756"/>
    <x v="0"/>
    <x v="27"/>
  </r>
  <r>
    <x v="2757"/>
    <x v="0"/>
    <x v="39"/>
  </r>
  <r>
    <x v="2758"/>
    <x v="0"/>
    <x v="33"/>
  </r>
  <r>
    <x v="2759"/>
    <x v="0"/>
    <x v="12"/>
  </r>
  <r>
    <x v="2760"/>
    <x v="0"/>
    <x v="13"/>
  </r>
  <r>
    <x v="2761"/>
    <x v="0"/>
    <x v="31"/>
  </r>
  <r>
    <x v="2762"/>
    <x v="0"/>
    <x v="20"/>
  </r>
  <r>
    <x v="2763"/>
    <x v="0"/>
    <x v="54"/>
  </r>
  <r>
    <x v="2764"/>
    <x v="0"/>
    <x v="18"/>
  </r>
  <r>
    <x v="2765"/>
    <x v="0"/>
    <x v="2"/>
  </r>
  <r>
    <x v="2766"/>
    <x v="0"/>
    <x v="18"/>
  </r>
  <r>
    <x v="2767"/>
    <x v="0"/>
    <x v="16"/>
  </r>
  <r>
    <x v="2768"/>
    <x v="0"/>
    <x v="45"/>
  </r>
  <r>
    <x v="2769"/>
    <x v="0"/>
    <x v="4"/>
  </r>
  <r>
    <x v="2770"/>
    <x v="0"/>
    <x v="10"/>
  </r>
  <r>
    <x v="2771"/>
    <x v="0"/>
    <x v="33"/>
  </r>
  <r>
    <x v="2772"/>
    <x v="0"/>
    <x v="12"/>
  </r>
  <r>
    <x v="2773"/>
    <x v="0"/>
    <x v="5"/>
  </r>
  <r>
    <x v="2774"/>
    <x v="0"/>
    <x v="1"/>
  </r>
  <r>
    <x v="2775"/>
    <x v="0"/>
    <x v="9"/>
  </r>
  <r>
    <x v="2776"/>
    <x v="0"/>
    <x v="19"/>
  </r>
  <r>
    <x v="2777"/>
    <x v="0"/>
    <x v="37"/>
  </r>
  <r>
    <x v="2778"/>
    <x v="0"/>
    <x v="18"/>
  </r>
  <r>
    <x v="2779"/>
    <x v="0"/>
    <x v="53"/>
  </r>
  <r>
    <x v="2780"/>
    <x v="0"/>
    <x v="18"/>
  </r>
  <r>
    <x v="2781"/>
    <x v="0"/>
    <x v="15"/>
  </r>
  <r>
    <x v="2782"/>
    <x v="0"/>
    <x v="2"/>
  </r>
  <r>
    <x v="2783"/>
    <x v="0"/>
    <x v="37"/>
  </r>
  <r>
    <x v="2784"/>
    <x v="0"/>
    <x v="1"/>
  </r>
  <r>
    <x v="2785"/>
    <x v="0"/>
    <x v="15"/>
  </r>
  <r>
    <x v="2786"/>
    <x v="0"/>
    <x v="27"/>
  </r>
  <r>
    <x v="2787"/>
    <x v="0"/>
    <x v="6"/>
  </r>
  <r>
    <x v="2788"/>
    <x v="0"/>
    <x v="12"/>
  </r>
  <r>
    <x v="2789"/>
    <x v="0"/>
    <x v="15"/>
  </r>
  <r>
    <x v="2790"/>
    <x v="0"/>
    <x v="22"/>
  </r>
  <r>
    <x v="2791"/>
    <x v="0"/>
    <x v="42"/>
  </r>
  <r>
    <x v="2792"/>
    <x v="0"/>
    <x v="33"/>
  </r>
  <r>
    <x v="2793"/>
    <x v="0"/>
    <x v="37"/>
  </r>
  <r>
    <x v="2794"/>
    <x v="0"/>
    <x v="43"/>
  </r>
  <r>
    <x v="2795"/>
    <x v="0"/>
    <x v="31"/>
  </r>
  <r>
    <x v="2796"/>
    <x v="0"/>
    <x v="10"/>
  </r>
  <r>
    <x v="2797"/>
    <x v="0"/>
    <x v="34"/>
  </r>
  <r>
    <x v="2798"/>
    <x v="0"/>
    <x v="9"/>
  </r>
  <r>
    <x v="2799"/>
    <x v="0"/>
    <x v="27"/>
  </r>
  <r>
    <x v="2800"/>
    <x v="4"/>
    <x v="16"/>
  </r>
  <r>
    <x v="2801"/>
    <x v="0"/>
    <x v="25"/>
  </r>
  <r>
    <x v="2802"/>
    <x v="0"/>
    <x v="23"/>
  </r>
  <r>
    <x v="2803"/>
    <x v="0"/>
    <x v="10"/>
  </r>
  <r>
    <x v="2804"/>
    <x v="0"/>
    <x v="4"/>
  </r>
  <r>
    <x v="2805"/>
    <x v="0"/>
    <x v="53"/>
  </r>
  <r>
    <x v="2806"/>
    <x v="0"/>
    <x v="11"/>
  </r>
  <r>
    <x v="2807"/>
    <x v="0"/>
    <x v="1"/>
  </r>
  <r>
    <x v="2808"/>
    <x v="0"/>
    <x v="12"/>
  </r>
  <r>
    <x v="2809"/>
    <x v="12"/>
    <x v="15"/>
  </r>
  <r>
    <x v="2810"/>
    <x v="0"/>
    <x v="33"/>
  </r>
  <r>
    <x v="2811"/>
    <x v="0"/>
    <x v="4"/>
  </r>
  <r>
    <x v="2812"/>
    <x v="0"/>
    <x v="1"/>
  </r>
  <r>
    <x v="2813"/>
    <x v="0"/>
    <x v="0"/>
  </r>
  <r>
    <x v="2814"/>
    <x v="0"/>
    <x v="1"/>
  </r>
  <r>
    <x v="2815"/>
    <x v="0"/>
    <x v="23"/>
  </r>
  <r>
    <x v="2816"/>
    <x v="0"/>
    <x v="11"/>
  </r>
  <r>
    <x v="2817"/>
    <x v="0"/>
    <x v="46"/>
  </r>
  <r>
    <x v="2818"/>
    <x v="0"/>
    <x v="12"/>
  </r>
  <r>
    <x v="2819"/>
    <x v="0"/>
    <x v="30"/>
  </r>
  <r>
    <x v="2820"/>
    <x v="0"/>
    <x v="31"/>
  </r>
  <r>
    <x v="2821"/>
    <x v="0"/>
    <x v="22"/>
  </r>
  <r>
    <x v="2822"/>
    <x v="0"/>
    <x v="13"/>
  </r>
  <r>
    <x v="2823"/>
    <x v="0"/>
    <x v="2"/>
  </r>
  <r>
    <x v="2824"/>
    <x v="0"/>
    <x v="20"/>
  </r>
  <r>
    <x v="2825"/>
    <x v="0"/>
    <x v="13"/>
  </r>
  <r>
    <x v="2826"/>
    <x v="0"/>
    <x v="8"/>
  </r>
  <r>
    <x v="2827"/>
    <x v="0"/>
    <x v="5"/>
  </r>
  <r>
    <x v="2828"/>
    <x v="0"/>
    <x v="10"/>
  </r>
  <r>
    <x v="2829"/>
    <x v="0"/>
    <x v="12"/>
  </r>
  <r>
    <x v="2830"/>
    <x v="0"/>
    <x v="13"/>
  </r>
  <r>
    <x v="2831"/>
    <x v="0"/>
    <x v="42"/>
  </r>
  <r>
    <x v="2832"/>
    <x v="0"/>
    <x v="10"/>
  </r>
  <r>
    <x v="2833"/>
    <x v="0"/>
    <x v="57"/>
  </r>
  <r>
    <x v="2834"/>
    <x v="0"/>
    <x v="20"/>
  </r>
  <r>
    <x v="2835"/>
    <x v="9"/>
    <x v="11"/>
  </r>
  <r>
    <x v="2836"/>
    <x v="0"/>
    <x v="39"/>
  </r>
  <r>
    <x v="2837"/>
    <x v="4"/>
    <x v="4"/>
  </r>
  <r>
    <x v="2838"/>
    <x v="0"/>
    <x v="4"/>
  </r>
  <r>
    <x v="2839"/>
    <x v="0"/>
    <x v="11"/>
  </r>
  <r>
    <x v="2840"/>
    <x v="0"/>
    <x v="5"/>
  </r>
  <r>
    <x v="2841"/>
    <x v="0"/>
    <x v="4"/>
  </r>
  <r>
    <x v="2842"/>
    <x v="0"/>
    <x v="22"/>
  </r>
  <r>
    <x v="2843"/>
    <x v="0"/>
    <x v="46"/>
  </r>
  <r>
    <x v="2844"/>
    <x v="3"/>
    <x v="5"/>
  </r>
  <r>
    <x v="2845"/>
    <x v="0"/>
    <x v="58"/>
  </r>
  <r>
    <x v="2846"/>
    <x v="0"/>
    <x v="33"/>
  </r>
  <r>
    <x v="2847"/>
    <x v="0"/>
    <x v="18"/>
  </r>
  <r>
    <x v="2848"/>
    <x v="0"/>
    <x v="54"/>
  </r>
  <r>
    <x v="2849"/>
    <x v="0"/>
    <x v="63"/>
  </r>
  <r>
    <x v="2850"/>
    <x v="0"/>
    <x v="9"/>
  </r>
  <r>
    <x v="2851"/>
    <x v="0"/>
    <x v="10"/>
  </r>
  <r>
    <x v="2852"/>
    <x v="22"/>
    <x v="8"/>
  </r>
  <r>
    <x v="2853"/>
    <x v="19"/>
    <x v="11"/>
  </r>
  <r>
    <x v="2854"/>
    <x v="0"/>
    <x v="10"/>
  </r>
  <r>
    <x v="2855"/>
    <x v="0"/>
    <x v="9"/>
  </r>
  <r>
    <x v="2856"/>
    <x v="0"/>
    <x v="8"/>
  </r>
  <r>
    <x v="2857"/>
    <x v="4"/>
    <x v="0"/>
  </r>
  <r>
    <x v="2858"/>
    <x v="0"/>
    <x v="55"/>
  </r>
  <r>
    <x v="2859"/>
    <x v="0"/>
    <x v="32"/>
  </r>
  <r>
    <x v="2860"/>
    <x v="0"/>
    <x v="7"/>
  </r>
  <r>
    <x v="2861"/>
    <x v="0"/>
    <x v="19"/>
  </r>
  <r>
    <x v="2862"/>
    <x v="0"/>
    <x v="1"/>
  </r>
  <r>
    <x v="2863"/>
    <x v="21"/>
    <x v="8"/>
  </r>
  <r>
    <x v="2864"/>
    <x v="0"/>
    <x v="3"/>
  </r>
  <r>
    <x v="2865"/>
    <x v="0"/>
    <x v="7"/>
  </r>
  <r>
    <x v="2866"/>
    <x v="0"/>
    <x v="4"/>
  </r>
  <r>
    <x v="2867"/>
    <x v="0"/>
    <x v="25"/>
  </r>
  <r>
    <x v="2868"/>
    <x v="0"/>
    <x v="15"/>
  </r>
  <r>
    <x v="2869"/>
    <x v="0"/>
    <x v="2"/>
  </r>
  <r>
    <x v="2870"/>
    <x v="0"/>
    <x v="10"/>
  </r>
  <r>
    <x v="2871"/>
    <x v="0"/>
    <x v="12"/>
  </r>
  <r>
    <x v="2872"/>
    <x v="0"/>
    <x v="25"/>
  </r>
  <r>
    <x v="2873"/>
    <x v="0"/>
    <x v="12"/>
  </r>
  <r>
    <x v="2874"/>
    <x v="0"/>
    <x v="40"/>
  </r>
  <r>
    <x v="2875"/>
    <x v="0"/>
    <x v="1"/>
  </r>
  <r>
    <x v="2876"/>
    <x v="0"/>
    <x v="15"/>
  </r>
  <r>
    <x v="2877"/>
    <x v="0"/>
    <x v="15"/>
  </r>
  <r>
    <x v="2878"/>
    <x v="0"/>
    <x v="55"/>
  </r>
  <r>
    <x v="2879"/>
    <x v="0"/>
    <x v="16"/>
  </r>
  <r>
    <x v="2880"/>
    <x v="0"/>
    <x v="10"/>
  </r>
  <r>
    <x v="2881"/>
    <x v="0"/>
    <x v="15"/>
  </r>
  <r>
    <x v="2882"/>
    <x v="0"/>
    <x v="12"/>
  </r>
  <r>
    <x v="2883"/>
    <x v="0"/>
    <x v="5"/>
  </r>
  <r>
    <x v="2884"/>
    <x v="0"/>
    <x v="20"/>
  </r>
  <r>
    <x v="2885"/>
    <x v="0"/>
    <x v="21"/>
  </r>
  <r>
    <x v="2886"/>
    <x v="0"/>
    <x v="28"/>
  </r>
  <r>
    <x v="2887"/>
    <x v="17"/>
    <x v="4"/>
  </r>
  <r>
    <x v="2888"/>
    <x v="0"/>
    <x v="9"/>
  </r>
  <r>
    <x v="2889"/>
    <x v="0"/>
    <x v="32"/>
  </r>
  <r>
    <x v="2890"/>
    <x v="0"/>
    <x v="5"/>
  </r>
  <r>
    <x v="2891"/>
    <x v="0"/>
    <x v="4"/>
  </r>
  <r>
    <x v="2892"/>
    <x v="23"/>
    <x v="11"/>
  </r>
  <r>
    <x v="2893"/>
    <x v="0"/>
    <x v="38"/>
  </r>
  <r>
    <x v="2894"/>
    <x v="0"/>
    <x v="12"/>
  </r>
  <r>
    <x v="2895"/>
    <x v="0"/>
    <x v="12"/>
  </r>
  <r>
    <x v="2896"/>
    <x v="0"/>
    <x v="20"/>
  </r>
  <r>
    <x v="2897"/>
    <x v="0"/>
    <x v="11"/>
  </r>
  <r>
    <x v="2898"/>
    <x v="0"/>
    <x v="8"/>
  </r>
  <r>
    <x v="2899"/>
    <x v="0"/>
    <x v="39"/>
  </r>
  <r>
    <x v="2900"/>
    <x v="0"/>
    <x v="11"/>
  </r>
  <r>
    <x v="2901"/>
    <x v="0"/>
    <x v="12"/>
  </r>
  <r>
    <x v="2902"/>
    <x v="0"/>
    <x v="70"/>
  </r>
  <r>
    <x v="2903"/>
    <x v="0"/>
    <x v="15"/>
  </r>
  <r>
    <x v="2904"/>
    <x v="21"/>
    <x v="25"/>
  </r>
  <r>
    <x v="2905"/>
    <x v="0"/>
    <x v="1"/>
  </r>
  <r>
    <x v="2906"/>
    <x v="0"/>
    <x v="10"/>
  </r>
  <r>
    <x v="2907"/>
    <x v="0"/>
    <x v="48"/>
  </r>
  <r>
    <x v="2908"/>
    <x v="0"/>
    <x v="0"/>
  </r>
  <r>
    <x v="2909"/>
    <x v="0"/>
    <x v="23"/>
  </r>
  <r>
    <x v="2910"/>
    <x v="0"/>
    <x v="25"/>
  </r>
  <r>
    <x v="2911"/>
    <x v="0"/>
    <x v="5"/>
  </r>
  <r>
    <x v="2912"/>
    <x v="0"/>
    <x v="0"/>
  </r>
  <r>
    <x v="2913"/>
    <x v="0"/>
    <x v="14"/>
  </r>
  <r>
    <x v="2914"/>
    <x v="0"/>
    <x v="32"/>
  </r>
  <r>
    <x v="2915"/>
    <x v="0"/>
    <x v="58"/>
  </r>
  <r>
    <x v="2916"/>
    <x v="0"/>
    <x v="32"/>
  </r>
  <r>
    <x v="2917"/>
    <x v="0"/>
    <x v="12"/>
  </r>
  <r>
    <x v="2918"/>
    <x v="0"/>
    <x v="23"/>
  </r>
  <r>
    <x v="2919"/>
    <x v="0"/>
    <x v="16"/>
  </r>
  <r>
    <x v="2920"/>
    <x v="0"/>
    <x v="31"/>
  </r>
  <r>
    <x v="2921"/>
    <x v="0"/>
    <x v="9"/>
  </r>
  <r>
    <x v="2922"/>
    <x v="0"/>
    <x v="37"/>
  </r>
  <r>
    <x v="2923"/>
    <x v="0"/>
    <x v="2"/>
  </r>
  <r>
    <x v="2924"/>
    <x v="0"/>
    <x v="21"/>
  </r>
  <r>
    <x v="2925"/>
    <x v="0"/>
    <x v="20"/>
  </r>
  <r>
    <x v="2926"/>
    <x v="0"/>
    <x v="10"/>
  </r>
  <r>
    <x v="2927"/>
    <x v="0"/>
    <x v="23"/>
  </r>
  <r>
    <x v="2928"/>
    <x v="0"/>
    <x v="32"/>
  </r>
  <r>
    <x v="2929"/>
    <x v="0"/>
    <x v="12"/>
  </r>
  <r>
    <x v="2930"/>
    <x v="0"/>
    <x v="22"/>
  </r>
  <r>
    <x v="2931"/>
    <x v="0"/>
    <x v="1"/>
  </r>
  <r>
    <x v="2932"/>
    <x v="0"/>
    <x v="1"/>
  </r>
  <r>
    <x v="2933"/>
    <x v="0"/>
    <x v="8"/>
  </r>
  <r>
    <x v="2934"/>
    <x v="0"/>
    <x v="28"/>
  </r>
  <r>
    <x v="2935"/>
    <x v="0"/>
    <x v="36"/>
  </r>
  <r>
    <x v="2936"/>
    <x v="0"/>
    <x v="42"/>
  </r>
  <r>
    <x v="2937"/>
    <x v="0"/>
    <x v="11"/>
  </r>
  <r>
    <x v="2938"/>
    <x v="0"/>
    <x v="11"/>
  </r>
  <r>
    <x v="2939"/>
    <x v="4"/>
    <x v="1"/>
  </r>
  <r>
    <x v="2940"/>
    <x v="0"/>
    <x v="19"/>
  </r>
  <r>
    <x v="2941"/>
    <x v="0"/>
    <x v="4"/>
  </r>
  <r>
    <x v="2942"/>
    <x v="0"/>
    <x v="13"/>
  </r>
  <r>
    <x v="2943"/>
    <x v="0"/>
    <x v="13"/>
  </r>
  <r>
    <x v="2944"/>
    <x v="0"/>
    <x v="8"/>
  </r>
  <r>
    <x v="2945"/>
    <x v="0"/>
    <x v="2"/>
  </r>
  <r>
    <x v="2946"/>
    <x v="0"/>
    <x v="16"/>
  </r>
  <r>
    <x v="2947"/>
    <x v="0"/>
    <x v="37"/>
  </r>
  <r>
    <x v="2948"/>
    <x v="0"/>
    <x v="12"/>
  </r>
  <r>
    <x v="2949"/>
    <x v="0"/>
    <x v="21"/>
  </r>
  <r>
    <x v="2950"/>
    <x v="0"/>
    <x v="23"/>
  </r>
  <r>
    <x v="2951"/>
    <x v="0"/>
    <x v="2"/>
  </r>
  <r>
    <x v="2952"/>
    <x v="0"/>
    <x v="33"/>
  </r>
  <r>
    <x v="2953"/>
    <x v="0"/>
    <x v="8"/>
  </r>
  <r>
    <x v="2954"/>
    <x v="0"/>
    <x v="19"/>
  </r>
  <r>
    <x v="2955"/>
    <x v="0"/>
    <x v="21"/>
  </r>
  <r>
    <x v="2956"/>
    <x v="0"/>
    <x v="4"/>
  </r>
  <r>
    <x v="2957"/>
    <x v="0"/>
    <x v="42"/>
  </r>
  <r>
    <x v="2958"/>
    <x v="10"/>
    <x v="14"/>
  </r>
  <r>
    <x v="2959"/>
    <x v="0"/>
    <x v="8"/>
  </r>
  <r>
    <x v="2960"/>
    <x v="0"/>
    <x v="12"/>
  </r>
  <r>
    <x v="2961"/>
    <x v="0"/>
    <x v="37"/>
  </r>
  <r>
    <x v="2962"/>
    <x v="0"/>
    <x v="8"/>
  </r>
  <r>
    <x v="2963"/>
    <x v="9"/>
    <x v="10"/>
  </r>
  <r>
    <x v="2964"/>
    <x v="0"/>
    <x v="32"/>
  </r>
  <r>
    <x v="2965"/>
    <x v="0"/>
    <x v="28"/>
  </r>
  <r>
    <x v="2966"/>
    <x v="0"/>
    <x v="11"/>
  </r>
  <r>
    <x v="2967"/>
    <x v="0"/>
    <x v="19"/>
  </r>
  <r>
    <x v="2968"/>
    <x v="0"/>
    <x v="13"/>
  </r>
  <r>
    <x v="2969"/>
    <x v="0"/>
    <x v="19"/>
  </r>
  <r>
    <x v="2970"/>
    <x v="0"/>
    <x v="67"/>
  </r>
  <r>
    <x v="2971"/>
    <x v="0"/>
    <x v="8"/>
  </r>
  <r>
    <x v="2972"/>
    <x v="0"/>
    <x v="5"/>
  </r>
  <r>
    <x v="2973"/>
    <x v="4"/>
    <x v="8"/>
  </r>
  <r>
    <x v="2974"/>
    <x v="0"/>
    <x v="22"/>
  </r>
  <r>
    <x v="2975"/>
    <x v="0"/>
    <x v="10"/>
  </r>
  <r>
    <x v="2976"/>
    <x v="21"/>
    <x v="28"/>
  </r>
  <r>
    <x v="2977"/>
    <x v="4"/>
    <x v="25"/>
  </r>
  <r>
    <x v="2978"/>
    <x v="0"/>
    <x v="15"/>
  </r>
  <r>
    <x v="2979"/>
    <x v="0"/>
    <x v="13"/>
  </r>
  <r>
    <x v="2980"/>
    <x v="0"/>
    <x v="58"/>
  </r>
  <r>
    <x v="2981"/>
    <x v="0"/>
    <x v="7"/>
  </r>
  <r>
    <x v="2982"/>
    <x v="0"/>
    <x v="10"/>
  </r>
  <r>
    <x v="2983"/>
    <x v="0"/>
    <x v="71"/>
  </r>
  <r>
    <x v="2984"/>
    <x v="0"/>
    <x v="9"/>
  </r>
  <r>
    <x v="2985"/>
    <x v="0"/>
    <x v="16"/>
  </r>
  <r>
    <x v="2986"/>
    <x v="0"/>
    <x v="32"/>
  </r>
  <r>
    <x v="2987"/>
    <x v="0"/>
    <x v="9"/>
  </r>
  <r>
    <x v="2988"/>
    <x v="0"/>
    <x v="40"/>
  </r>
  <r>
    <x v="2989"/>
    <x v="0"/>
    <x v="2"/>
  </r>
  <r>
    <x v="2990"/>
    <x v="0"/>
    <x v="15"/>
  </r>
  <r>
    <x v="2991"/>
    <x v="0"/>
    <x v="20"/>
  </r>
  <r>
    <x v="2992"/>
    <x v="0"/>
    <x v="7"/>
  </r>
  <r>
    <x v="2993"/>
    <x v="0"/>
    <x v="37"/>
  </r>
  <r>
    <x v="2994"/>
    <x v="0"/>
    <x v="13"/>
  </r>
  <r>
    <x v="2995"/>
    <x v="0"/>
    <x v="2"/>
  </r>
  <r>
    <x v="2996"/>
    <x v="0"/>
    <x v="2"/>
  </r>
  <r>
    <x v="2997"/>
    <x v="0"/>
    <x v="31"/>
  </r>
  <r>
    <x v="2998"/>
    <x v="0"/>
    <x v="13"/>
  </r>
  <r>
    <x v="2999"/>
    <x v="0"/>
    <x v="59"/>
  </r>
  <r>
    <x v="3000"/>
    <x v="0"/>
    <x v="2"/>
  </r>
  <r>
    <x v="3001"/>
    <x v="0"/>
    <x v="8"/>
  </r>
  <r>
    <x v="3002"/>
    <x v="0"/>
    <x v="11"/>
  </r>
  <r>
    <x v="3003"/>
    <x v="0"/>
    <x v="9"/>
  </r>
  <r>
    <x v="3004"/>
    <x v="0"/>
    <x v="19"/>
  </r>
  <r>
    <x v="3005"/>
    <x v="0"/>
    <x v="15"/>
  </r>
  <r>
    <x v="3006"/>
    <x v="0"/>
    <x v="1"/>
  </r>
  <r>
    <x v="3007"/>
    <x v="0"/>
    <x v="5"/>
  </r>
  <r>
    <x v="3008"/>
    <x v="0"/>
    <x v="8"/>
  </r>
  <r>
    <x v="3009"/>
    <x v="0"/>
    <x v="32"/>
  </r>
  <r>
    <x v="3010"/>
    <x v="0"/>
    <x v="32"/>
  </r>
  <r>
    <x v="3011"/>
    <x v="0"/>
    <x v="21"/>
  </r>
  <r>
    <x v="3012"/>
    <x v="0"/>
    <x v="5"/>
  </r>
  <r>
    <x v="3013"/>
    <x v="2"/>
    <x v="7"/>
  </r>
  <r>
    <x v="3014"/>
    <x v="0"/>
    <x v="72"/>
  </r>
  <r>
    <x v="3015"/>
    <x v="0"/>
    <x v="5"/>
  </r>
  <r>
    <x v="3016"/>
    <x v="0"/>
    <x v="12"/>
  </r>
  <r>
    <x v="3017"/>
    <x v="21"/>
    <x v="0"/>
  </r>
  <r>
    <x v="3018"/>
    <x v="0"/>
    <x v="2"/>
  </r>
  <r>
    <x v="3019"/>
    <x v="0"/>
    <x v="22"/>
  </r>
  <r>
    <x v="3020"/>
    <x v="0"/>
    <x v="22"/>
  </r>
  <r>
    <x v="3021"/>
    <x v="0"/>
    <x v="4"/>
  </r>
  <r>
    <x v="3022"/>
    <x v="0"/>
    <x v="21"/>
  </r>
  <r>
    <x v="3023"/>
    <x v="0"/>
    <x v="7"/>
  </r>
  <r>
    <x v="3024"/>
    <x v="0"/>
    <x v="12"/>
  </r>
  <r>
    <x v="3025"/>
    <x v="0"/>
    <x v="13"/>
  </r>
  <r>
    <x v="3026"/>
    <x v="0"/>
    <x v="22"/>
  </r>
  <r>
    <x v="3027"/>
    <x v="4"/>
    <x v="15"/>
  </r>
  <r>
    <x v="3028"/>
    <x v="0"/>
    <x v="22"/>
  </r>
  <r>
    <x v="3029"/>
    <x v="0"/>
    <x v="65"/>
  </r>
  <r>
    <x v="3030"/>
    <x v="0"/>
    <x v="1"/>
  </r>
  <r>
    <x v="3031"/>
    <x v="0"/>
    <x v="10"/>
  </r>
  <r>
    <x v="3032"/>
    <x v="0"/>
    <x v="12"/>
  </r>
  <r>
    <x v="3033"/>
    <x v="0"/>
    <x v="18"/>
  </r>
  <r>
    <x v="3034"/>
    <x v="0"/>
    <x v="19"/>
  </r>
  <r>
    <x v="3035"/>
    <x v="0"/>
    <x v="8"/>
  </r>
  <r>
    <x v="3036"/>
    <x v="0"/>
    <x v="11"/>
  </r>
  <r>
    <x v="3037"/>
    <x v="0"/>
    <x v="16"/>
  </r>
  <r>
    <x v="3038"/>
    <x v="15"/>
    <x v="11"/>
  </r>
  <r>
    <x v="3039"/>
    <x v="0"/>
    <x v="15"/>
  </r>
  <r>
    <x v="3040"/>
    <x v="0"/>
    <x v="21"/>
  </r>
  <r>
    <x v="3041"/>
    <x v="0"/>
    <x v="23"/>
  </r>
  <r>
    <x v="3042"/>
    <x v="4"/>
    <x v="17"/>
  </r>
  <r>
    <x v="3043"/>
    <x v="12"/>
    <x v="12"/>
  </r>
  <r>
    <x v="3044"/>
    <x v="24"/>
    <x v="14"/>
  </r>
  <r>
    <x v="3045"/>
    <x v="0"/>
    <x v="28"/>
  </r>
  <r>
    <x v="3046"/>
    <x v="0"/>
    <x v="22"/>
  </r>
  <r>
    <x v="3047"/>
    <x v="0"/>
    <x v="6"/>
  </r>
  <r>
    <x v="3048"/>
    <x v="0"/>
    <x v="2"/>
  </r>
  <r>
    <x v="3049"/>
    <x v="0"/>
    <x v="1"/>
  </r>
  <r>
    <x v="3050"/>
    <x v="0"/>
    <x v="5"/>
  </r>
  <r>
    <x v="3051"/>
    <x v="0"/>
    <x v="11"/>
  </r>
  <r>
    <x v="3052"/>
    <x v="0"/>
    <x v="18"/>
  </r>
  <r>
    <x v="3053"/>
    <x v="0"/>
    <x v="57"/>
  </r>
  <r>
    <x v="3054"/>
    <x v="0"/>
    <x v="16"/>
  </r>
  <r>
    <x v="3055"/>
    <x v="0"/>
    <x v="11"/>
  </r>
  <r>
    <x v="3056"/>
    <x v="0"/>
    <x v="37"/>
  </r>
  <r>
    <x v="3057"/>
    <x v="0"/>
    <x v="4"/>
  </r>
  <r>
    <x v="3058"/>
    <x v="0"/>
    <x v="8"/>
  </r>
  <r>
    <x v="3059"/>
    <x v="0"/>
    <x v="2"/>
  </r>
  <r>
    <x v="3060"/>
    <x v="0"/>
    <x v="11"/>
  </r>
  <r>
    <x v="3061"/>
    <x v="0"/>
    <x v="13"/>
  </r>
  <r>
    <x v="3062"/>
    <x v="0"/>
    <x v="16"/>
  </r>
  <r>
    <x v="3063"/>
    <x v="0"/>
    <x v="14"/>
  </r>
  <r>
    <x v="3064"/>
    <x v="15"/>
    <x v="16"/>
  </r>
  <r>
    <x v="3065"/>
    <x v="0"/>
    <x v="32"/>
  </r>
  <r>
    <x v="3066"/>
    <x v="0"/>
    <x v="13"/>
  </r>
  <r>
    <x v="3067"/>
    <x v="0"/>
    <x v="13"/>
  </r>
  <r>
    <x v="3068"/>
    <x v="0"/>
    <x v="14"/>
  </r>
  <r>
    <x v="3069"/>
    <x v="0"/>
    <x v="7"/>
  </r>
  <r>
    <x v="3070"/>
    <x v="0"/>
    <x v="14"/>
  </r>
  <r>
    <x v="3071"/>
    <x v="0"/>
    <x v="6"/>
  </r>
  <r>
    <x v="3072"/>
    <x v="0"/>
    <x v="6"/>
  </r>
  <r>
    <x v="3073"/>
    <x v="0"/>
    <x v="32"/>
  </r>
  <r>
    <x v="3074"/>
    <x v="0"/>
    <x v="37"/>
  </r>
  <r>
    <x v="3075"/>
    <x v="0"/>
    <x v="22"/>
  </r>
  <r>
    <x v="3076"/>
    <x v="0"/>
    <x v="8"/>
  </r>
  <r>
    <x v="3077"/>
    <x v="0"/>
    <x v="34"/>
  </r>
  <r>
    <x v="3078"/>
    <x v="0"/>
    <x v="36"/>
  </r>
  <r>
    <x v="3079"/>
    <x v="0"/>
    <x v="21"/>
  </r>
  <r>
    <x v="3080"/>
    <x v="0"/>
    <x v="0"/>
  </r>
  <r>
    <x v="3081"/>
    <x v="0"/>
    <x v="8"/>
  </r>
  <r>
    <x v="3082"/>
    <x v="0"/>
    <x v="7"/>
  </r>
  <r>
    <x v="3083"/>
    <x v="0"/>
    <x v="13"/>
  </r>
  <r>
    <x v="3084"/>
    <x v="0"/>
    <x v="27"/>
  </r>
  <r>
    <x v="3085"/>
    <x v="0"/>
    <x v="62"/>
  </r>
  <r>
    <x v="3086"/>
    <x v="0"/>
    <x v="5"/>
  </r>
  <r>
    <x v="3087"/>
    <x v="0"/>
    <x v="2"/>
  </r>
  <r>
    <x v="3088"/>
    <x v="0"/>
    <x v="9"/>
  </r>
  <r>
    <x v="3089"/>
    <x v="0"/>
    <x v="16"/>
  </r>
  <r>
    <x v="3090"/>
    <x v="0"/>
    <x v="31"/>
  </r>
  <r>
    <x v="3091"/>
    <x v="0"/>
    <x v="2"/>
  </r>
  <r>
    <x v="3092"/>
    <x v="0"/>
    <x v="15"/>
  </r>
  <r>
    <x v="3093"/>
    <x v="0"/>
    <x v="18"/>
  </r>
  <r>
    <x v="3094"/>
    <x v="0"/>
    <x v="1"/>
  </r>
  <r>
    <x v="3095"/>
    <x v="3"/>
    <x v="33"/>
  </r>
  <r>
    <x v="3096"/>
    <x v="0"/>
    <x v="37"/>
  </r>
  <r>
    <x v="3097"/>
    <x v="0"/>
    <x v="11"/>
  </r>
  <r>
    <x v="3098"/>
    <x v="0"/>
    <x v="50"/>
  </r>
  <r>
    <x v="3099"/>
    <x v="0"/>
    <x v="13"/>
  </r>
  <r>
    <x v="3100"/>
    <x v="0"/>
    <x v="36"/>
  </r>
  <r>
    <x v="3101"/>
    <x v="0"/>
    <x v="10"/>
  </r>
  <r>
    <x v="3102"/>
    <x v="0"/>
    <x v="42"/>
  </r>
  <r>
    <x v="3103"/>
    <x v="0"/>
    <x v="6"/>
  </r>
  <r>
    <x v="3104"/>
    <x v="0"/>
    <x v="10"/>
  </r>
  <r>
    <x v="3105"/>
    <x v="0"/>
    <x v="13"/>
  </r>
  <r>
    <x v="3106"/>
    <x v="0"/>
    <x v="27"/>
  </r>
  <r>
    <x v="3107"/>
    <x v="0"/>
    <x v="15"/>
  </r>
  <r>
    <x v="3108"/>
    <x v="0"/>
    <x v="44"/>
  </r>
  <r>
    <x v="3109"/>
    <x v="0"/>
    <x v="20"/>
  </r>
  <r>
    <x v="3110"/>
    <x v="0"/>
    <x v="10"/>
  </r>
  <r>
    <x v="3111"/>
    <x v="0"/>
    <x v="9"/>
  </r>
  <r>
    <x v="3112"/>
    <x v="0"/>
    <x v="5"/>
  </r>
  <r>
    <x v="3113"/>
    <x v="0"/>
    <x v="5"/>
  </r>
  <r>
    <x v="3114"/>
    <x v="0"/>
    <x v="54"/>
  </r>
  <r>
    <x v="3115"/>
    <x v="0"/>
    <x v="22"/>
  </r>
  <r>
    <x v="3116"/>
    <x v="4"/>
    <x v="11"/>
  </r>
  <r>
    <x v="3117"/>
    <x v="0"/>
    <x v="27"/>
  </r>
  <r>
    <x v="3118"/>
    <x v="13"/>
    <x v="1"/>
  </r>
  <r>
    <x v="3119"/>
    <x v="17"/>
    <x v="1"/>
  </r>
  <r>
    <x v="3120"/>
    <x v="0"/>
    <x v="10"/>
  </r>
  <r>
    <x v="3121"/>
    <x v="0"/>
    <x v="8"/>
  </r>
  <r>
    <x v="3122"/>
    <x v="0"/>
    <x v="70"/>
  </r>
  <r>
    <x v="3123"/>
    <x v="3"/>
    <x v="4"/>
  </r>
  <r>
    <x v="3124"/>
    <x v="0"/>
    <x v="24"/>
  </r>
  <r>
    <x v="3125"/>
    <x v="0"/>
    <x v="13"/>
  </r>
  <r>
    <x v="3126"/>
    <x v="0"/>
    <x v="23"/>
  </r>
  <r>
    <x v="3127"/>
    <x v="0"/>
    <x v="16"/>
  </r>
  <r>
    <x v="3128"/>
    <x v="0"/>
    <x v="4"/>
  </r>
  <r>
    <x v="3129"/>
    <x v="0"/>
    <x v="37"/>
  </r>
  <r>
    <x v="3130"/>
    <x v="0"/>
    <x v="1"/>
  </r>
  <r>
    <x v="3131"/>
    <x v="4"/>
    <x v="0"/>
  </r>
  <r>
    <x v="3132"/>
    <x v="0"/>
    <x v="10"/>
  </r>
  <r>
    <x v="3133"/>
    <x v="0"/>
    <x v="4"/>
  </r>
  <r>
    <x v="3134"/>
    <x v="0"/>
    <x v="0"/>
  </r>
  <r>
    <x v="3135"/>
    <x v="0"/>
    <x v="40"/>
  </r>
  <r>
    <x v="3136"/>
    <x v="4"/>
    <x v="13"/>
  </r>
  <r>
    <x v="3137"/>
    <x v="10"/>
    <x v="9"/>
  </r>
  <r>
    <x v="3138"/>
    <x v="0"/>
    <x v="42"/>
  </r>
  <r>
    <x v="3139"/>
    <x v="0"/>
    <x v="39"/>
  </r>
  <r>
    <x v="3140"/>
    <x v="25"/>
    <x v="32"/>
  </r>
  <r>
    <x v="3141"/>
    <x v="0"/>
    <x v="32"/>
  </r>
  <r>
    <x v="3142"/>
    <x v="0"/>
    <x v="4"/>
  </r>
  <r>
    <x v="3143"/>
    <x v="0"/>
    <x v="4"/>
  </r>
  <r>
    <x v="3144"/>
    <x v="0"/>
    <x v="11"/>
  </r>
  <r>
    <x v="3145"/>
    <x v="0"/>
    <x v="4"/>
  </r>
  <r>
    <x v="3146"/>
    <x v="0"/>
    <x v="8"/>
  </r>
  <r>
    <x v="3147"/>
    <x v="0"/>
    <x v="27"/>
  </r>
  <r>
    <x v="3148"/>
    <x v="0"/>
    <x v="45"/>
  </r>
  <r>
    <x v="3149"/>
    <x v="0"/>
    <x v="4"/>
  </r>
  <r>
    <x v="3150"/>
    <x v="3"/>
    <x v="32"/>
  </r>
  <r>
    <x v="3151"/>
    <x v="0"/>
    <x v="50"/>
  </r>
  <r>
    <x v="3152"/>
    <x v="0"/>
    <x v="2"/>
  </r>
  <r>
    <x v="3153"/>
    <x v="0"/>
    <x v="40"/>
  </r>
  <r>
    <x v="3154"/>
    <x v="0"/>
    <x v="11"/>
  </r>
  <r>
    <x v="3155"/>
    <x v="0"/>
    <x v="39"/>
  </r>
  <r>
    <x v="3156"/>
    <x v="0"/>
    <x v="25"/>
  </r>
  <r>
    <x v="3157"/>
    <x v="0"/>
    <x v="31"/>
  </r>
  <r>
    <x v="3158"/>
    <x v="0"/>
    <x v="3"/>
  </r>
  <r>
    <x v="3159"/>
    <x v="0"/>
    <x v="12"/>
  </r>
  <r>
    <x v="3160"/>
    <x v="0"/>
    <x v="37"/>
  </r>
  <r>
    <x v="3161"/>
    <x v="0"/>
    <x v="16"/>
  </r>
  <r>
    <x v="3162"/>
    <x v="0"/>
    <x v="37"/>
  </r>
  <r>
    <x v="3163"/>
    <x v="0"/>
    <x v="36"/>
  </r>
  <r>
    <x v="3164"/>
    <x v="0"/>
    <x v="39"/>
  </r>
  <r>
    <x v="3165"/>
    <x v="0"/>
    <x v="13"/>
  </r>
  <r>
    <x v="3166"/>
    <x v="0"/>
    <x v="21"/>
  </r>
  <r>
    <x v="3167"/>
    <x v="0"/>
    <x v="23"/>
  </r>
  <r>
    <x v="3168"/>
    <x v="0"/>
    <x v="9"/>
  </r>
  <r>
    <x v="3169"/>
    <x v="3"/>
    <x v="31"/>
  </r>
  <r>
    <x v="3170"/>
    <x v="0"/>
    <x v="11"/>
  </r>
  <r>
    <x v="3171"/>
    <x v="0"/>
    <x v="7"/>
  </r>
  <r>
    <x v="3172"/>
    <x v="0"/>
    <x v="55"/>
  </r>
  <r>
    <x v="3173"/>
    <x v="0"/>
    <x v="4"/>
  </r>
  <r>
    <x v="3174"/>
    <x v="0"/>
    <x v="42"/>
  </r>
  <r>
    <x v="3175"/>
    <x v="0"/>
    <x v="40"/>
  </r>
  <r>
    <x v="3176"/>
    <x v="3"/>
    <x v="16"/>
  </r>
  <r>
    <x v="3177"/>
    <x v="0"/>
    <x v="25"/>
  </r>
  <r>
    <x v="3178"/>
    <x v="0"/>
    <x v="44"/>
  </r>
  <r>
    <x v="3179"/>
    <x v="0"/>
    <x v="32"/>
  </r>
  <r>
    <x v="3180"/>
    <x v="0"/>
    <x v="18"/>
  </r>
  <r>
    <x v="3181"/>
    <x v="0"/>
    <x v="5"/>
  </r>
  <r>
    <x v="3182"/>
    <x v="0"/>
    <x v="13"/>
  </r>
  <r>
    <x v="3183"/>
    <x v="0"/>
    <x v="22"/>
  </r>
  <r>
    <x v="3184"/>
    <x v="0"/>
    <x v="31"/>
  </r>
  <r>
    <x v="3185"/>
    <x v="0"/>
    <x v="8"/>
  </r>
  <r>
    <x v="3186"/>
    <x v="0"/>
    <x v="2"/>
  </r>
  <r>
    <x v="3187"/>
    <x v="0"/>
    <x v="58"/>
  </r>
  <r>
    <x v="3188"/>
    <x v="0"/>
    <x v="9"/>
  </r>
  <r>
    <x v="3189"/>
    <x v="0"/>
    <x v="55"/>
  </r>
  <r>
    <x v="3190"/>
    <x v="0"/>
    <x v="18"/>
  </r>
  <r>
    <x v="3191"/>
    <x v="0"/>
    <x v="8"/>
  </r>
  <r>
    <x v="3192"/>
    <x v="4"/>
    <x v="16"/>
  </r>
  <r>
    <x v="3193"/>
    <x v="0"/>
    <x v="42"/>
  </r>
  <r>
    <x v="3194"/>
    <x v="0"/>
    <x v="15"/>
  </r>
  <r>
    <x v="3195"/>
    <x v="0"/>
    <x v="4"/>
  </r>
  <r>
    <x v="3196"/>
    <x v="0"/>
    <x v="21"/>
  </r>
  <r>
    <x v="3197"/>
    <x v="0"/>
    <x v="0"/>
  </r>
  <r>
    <x v="3198"/>
    <x v="0"/>
    <x v="8"/>
  </r>
  <r>
    <x v="3199"/>
    <x v="0"/>
    <x v="16"/>
  </r>
  <r>
    <x v="3200"/>
    <x v="4"/>
    <x v="13"/>
  </r>
  <r>
    <x v="3201"/>
    <x v="0"/>
    <x v="2"/>
  </r>
  <r>
    <x v="3202"/>
    <x v="0"/>
    <x v="37"/>
  </r>
  <r>
    <x v="3203"/>
    <x v="0"/>
    <x v="50"/>
  </r>
  <r>
    <x v="3204"/>
    <x v="0"/>
    <x v="21"/>
  </r>
  <r>
    <x v="3205"/>
    <x v="0"/>
    <x v="15"/>
  </r>
  <r>
    <x v="3206"/>
    <x v="0"/>
    <x v="16"/>
  </r>
  <r>
    <x v="3207"/>
    <x v="0"/>
    <x v="2"/>
  </r>
  <r>
    <x v="3208"/>
    <x v="0"/>
    <x v="15"/>
  </r>
  <r>
    <x v="3209"/>
    <x v="0"/>
    <x v="15"/>
  </r>
  <r>
    <x v="3210"/>
    <x v="0"/>
    <x v="22"/>
  </r>
  <r>
    <x v="3211"/>
    <x v="0"/>
    <x v="1"/>
  </r>
  <r>
    <x v="3212"/>
    <x v="0"/>
    <x v="45"/>
  </r>
  <r>
    <x v="3213"/>
    <x v="0"/>
    <x v="1"/>
  </r>
  <r>
    <x v="3214"/>
    <x v="0"/>
    <x v="9"/>
  </r>
  <r>
    <x v="3215"/>
    <x v="0"/>
    <x v="11"/>
  </r>
  <r>
    <x v="3216"/>
    <x v="0"/>
    <x v="5"/>
  </r>
  <r>
    <x v="3217"/>
    <x v="0"/>
    <x v="5"/>
  </r>
  <r>
    <x v="3218"/>
    <x v="0"/>
    <x v="5"/>
  </r>
  <r>
    <x v="3219"/>
    <x v="0"/>
    <x v="46"/>
  </r>
  <r>
    <x v="3220"/>
    <x v="0"/>
    <x v="7"/>
  </r>
  <r>
    <x v="3221"/>
    <x v="26"/>
    <x v="37"/>
  </r>
  <r>
    <x v="3222"/>
    <x v="15"/>
    <x v="11"/>
  </r>
  <r>
    <x v="3223"/>
    <x v="0"/>
    <x v="25"/>
  </r>
  <r>
    <x v="3224"/>
    <x v="0"/>
    <x v="18"/>
  </r>
  <r>
    <x v="3225"/>
    <x v="0"/>
    <x v="2"/>
  </r>
  <r>
    <x v="3226"/>
    <x v="0"/>
    <x v="37"/>
  </r>
  <r>
    <x v="3227"/>
    <x v="0"/>
    <x v="10"/>
  </r>
  <r>
    <x v="3228"/>
    <x v="0"/>
    <x v="33"/>
  </r>
  <r>
    <x v="3229"/>
    <x v="0"/>
    <x v="20"/>
  </r>
  <r>
    <x v="3230"/>
    <x v="4"/>
    <x v="13"/>
  </r>
  <r>
    <x v="3231"/>
    <x v="0"/>
    <x v="18"/>
  </r>
  <r>
    <x v="3232"/>
    <x v="0"/>
    <x v="10"/>
  </r>
  <r>
    <x v="3233"/>
    <x v="0"/>
    <x v="1"/>
  </r>
  <r>
    <x v="3234"/>
    <x v="0"/>
    <x v="16"/>
  </r>
  <r>
    <x v="3235"/>
    <x v="0"/>
    <x v="37"/>
  </r>
  <r>
    <x v="3236"/>
    <x v="0"/>
    <x v="26"/>
  </r>
  <r>
    <x v="3237"/>
    <x v="3"/>
    <x v="13"/>
  </r>
  <r>
    <x v="3238"/>
    <x v="0"/>
    <x v="28"/>
  </r>
  <r>
    <x v="3239"/>
    <x v="0"/>
    <x v="14"/>
  </r>
  <r>
    <x v="3240"/>
    <x v="13"/>
    <x v="6"/>
  </r>
  <r>
    <x v="3241"/>
    <x v="0"/>
    <x v="2"/>
  </r>
  <r>
    <x v="3242"/>
    <x v="19"/>
    <x v="16"/>
  </r>
  <r>
    <x v="3243"/>
    <x v="0"/>
    <x v="12"/>
  </r>
  <r>
    <x v="3244"/>
    <x v="9"/>
    <x v="11"/>
  </r>
  <r>
    <x v="3245"/>
    <x v="0"/>
    <x v="18"/>
  </r>
  <r>
    <x v="3246"/>
    <x v="0"/>
    <x v="49"/>
  </r>
  <r>
    <x v="3247"/>
    <x v="0"/>
    <x v="27"/>
  </r>
  <r>
    <x v="3248"/>
    <x v="0"/>
    <x v="9"/>
  </r>
  <r>
    <x v="3249"/>
    <x v="0"/>
    <x v="32"/>
  </r>
  <r>
    <x v="3250"/>
    <x v="21"/>
    <x v="13"/>
  </r>
  <r>
    <x v="3251"/>
    <x v="27"/>
    <x v="12"/>
  </r>
  <r>
    <x v="3252"/>
    <x v="0"/>
    <x v="11"/>
  </r>
  <r>
    <x v="3253"/>
    <x v="0"/>
    <x v="5"/>
  </r>
  <r>
    <x v="3254"/>
    <x v="0"/>
    <x v="39"/>
  </r>
  <r>
    <x v="3255"/>
    <x v="0"/>
    <x v="6"/>
  </r>
  <r>
    <x v="3256"/>
    <x v="0"/>
    <x v="14"/>
  </r>
  <r>
    <x v="3257"/>
    <x v="0"/>
    <x v="10"/>
  </r>
  <r>
    <x v="3258"/>
    <x v="0"/>
    <x v="1"/>
  </r>
  <r>
    <x v="3259"/>
    <x v="0"/>
    <x v="23"/>
  </r>
  <r>
    <x v="3260"/>
    <x v="0"/>
    <x v="32"/>
  </r>
  <r>
    <x v="3261"/>
    <x v="0"/>
    <x v="50"/>
  </r>
  <r>
    <x v="3262"/>
    <x v="0"/>
    <x v="1"/>
  </r>
  <r>
    <x v="3263"/>
    <x v="0"/>
    <x v="11"/>
  </r>
  <r>
    <x v="3264"/>
    <x v="0"/>
    <x v="59"/>
  </r>
  <r>
    <x v="3265"/>
    <x v="0"/>
    <x v="25"/>
  </r>
  <r>
    <x v="3266"/>
    <x v="0"/>
    <x v="10"/>
  </r>
  <r>
    <x v="3267"/>
    <x v="0"/>
    <x v="50"/>
  </r>
  <r>
    <x v="3268"/>
    <x v="0"/>
    <x v="59"/>
  </r>
  <r>
    <x v="3269"/>
    <x v="0"/>
    <x v="15"/>
  </r>
  <r>
    <x v="3270"/>
    <x v="0"/>
    <x v="18"/>
  </r>
  <r>
    <x v="3271"/>
    <x v="3"/>
    <x v="7"/>
  </r>
  <r>
    <x v="3272"/>
    <x v="0"/>
    <x v="54"/>
  </r>
  <r>
    <x v="3273"/>
    <x v="0"/>
    <x v="10"/>
  </r>
  <r>
    <x v="3274"/>
    <x v="0"/>
    <x v="10"/>
  </r>
  <r>
    <x v="3275"/>
    <x v="0"/>
    <x v="1"/>
  </r>
  <r>
    <x v="3276"/>
    <x v="0"/>
    <x v="60"/>
  </r>
  <r>
    <x v="3277"/>
    <x v="0"/>
    <x v="11"/>
  </r>
  <r>
    <x v="3278"/>
    <x v="0"/>
    <x v="32"/>
  </r>
  <r>
    <x v="3279"/>
    <x v="0"/>
    <x v="27"/>
  </r>
  <r>
    <x v="3280"/>
    <x v="0"/>
    <x v="12"/>
  </r>
  <r>
    <x v="3281"/>
    <x v="0"/>
    <x v="4"/>
  </r>
  <r>
    <x v="3282"/>
    <x v="0"/>
    <x v="8"/>
  </r>
  <r>
    <x v="3283"/>
    <x v="28"/>
    <x v="3"/>
  </r>
  <r>
    <x v="3284"/>
    <x v="0"/>
    <x v="30"/>
  </r>
  <r>
    <x v="3285"/>
    <x v="0"/>
    <x v="15"/>
  </r>
  <r>
    <x v="3286"/>
    <x v="0"/>
    <x v="28"/>
  </r>
  <r>
    <x v="3287"/>
    <x v="0"/>
    <x v="8"/>
  </r>
  <r>
    <x v="3288"/>
    <x v="0"/>
    <x v="4"/>
  </r>
  <r>
    <x v="3289"/>
    <x v="0"/>
    <x v="18"/>
  </r>
  <r>
    <x v="3290"/>
    <x v="0"/>
    <x v="22"/>
  </r>
  <r>
    <x v="3291"/>
    <x v="0"/>
    <x v="22"/>
  </r>
  <r>
    <x v="3292"/>
    <x v="15"/>
    <x v="16"/>
  </r>
  <r>
    <x v="3293"/>
    <x v="0"/>
    <x v="15"/>
  </r>
  <r>
    <x v="3294"/>
    <x v="0"/>
    <x v="22"/>
  </r>
  <r>
    <x v="3295"/>
    <x v="0"/>
    <x v="18"/>
  </r>
  <r>
    <x v="3296"/>
    <x v="0"/>
    <x v="5"/>
  </r>
  <r>
    <x v="3297"/>
    <x v="3"/>
    <x v="16"/>
  </r>
  <r>
    <x v="3298"/>
    <x v="0"/>
    <x v="12"/>
  </r>
  <r>
    <x v="3299"/>
    <x v="0"/>
    <x v="27"/>
  </r>
  <r>
    <x v="3300"/>
    <x v="24"/>
    <x v="9"/>
  </r>
  <r>
    <x v="3301"/>
    <x v="0"/>
    <x v="31"/>
  </r>
  <r>
    <x v="3302"/>
    <x v="0"/>
    <x v="17"/>
  </r>
  <r>
    <x v="3303"/>
    <x v="0"/>
    <x v="19"/>
  </r>
  <r>
    <x v="3304"/>
    <x v="0"/>
    <x v="2"/>
  </r>
  <r>
    <x v="3305"/>
    <x v="0"/>
    <x v="15"/>
  </r>
  <r>
    <x v="3306"/>
    <x v="0"/>
    <x v="2"/>
  </r>
  <r>
    <x v="3307"/>
    <x v="0"/>
    <x v="1"/>
  </r>
  <r>
    <x v="3308"/>
    <x v="0"/>
    <x v="8"/>
  </r>
  <r>
    <x v="3309"/>
    <x v="0"/>
    <x v="8"/>
  </r>
  <r>
    <x v="3310"/>
    <x v="0"/>
    <x v="13"/>
  </r>
  <r>
    <x v="3311"/>
    <x v="0"/>
    <x v="6"/>
  </r>
  <r>
    <x v="3312"/>
    <x v="0"/>
    <x v="11"/>
  </r>
  <r>
    <x v="3313"/>
    <x v="0"/>
    <x v="7"/>
  </r>
  <r>
    <x v="3314"/>
    <x v="0"/>
    <x v="19"/>
  </r>
  <r>
    <x v="3315"/>
    <x v="0"/>
    <x v="2"/>
  </r>
  <r>
    <x v="3316"/>
    <x v="0"/>
    <x v="63"/>
  </r>
  <r>
    <x v="3317"/>
    <x v="0"/>
    <x v="9"/>
  </r>
  <r>
    <x v="3318"/>
    <x v="0"/>
    <x v="7"/>
  </r>
  <r>
    <x v="3319"/>
    <x v="3"/>
    <x v="17"/>
  </r>
  <r>
    <x v="3320"/>
    <x v="0"/>
    <x v="6"/>
  </r>
  <r>
    <x v="3321"/>
    <x v="0"/>
    <x v="31"/>
  </r>
  <r>
    <x v="3322"/>
    <x v="3"/>
    <x v="2"/>
  </r>
  <r>
    <x v="3323"/>
    <x v="25"/>
    <x v="15"/>
  </r>
  <r>
    <x v="3324"/>
    <x v="0"/>
    <x v="12"/>
  </r>
  <r>
    <x v="3325"/>
    <x v="0"/>
    <x v="21"/>
  </r>
  <r>
    <x v="3326"/>
    <x v="0"/>
    <x v="42"/>
  </r>
  <r>
    <x v="3327"/>
    <x v="0"/>
    <x v="54"/>
  </r>
  <r>
    <x v="3328"/>
    <x v="0"/>
    <x v="15"/>
  </r>
  <r>
    <x v="3329"/>
    <x v="4"/>
    <x v="32"/>
  </r>
  <r>
    <x v="3330"/>
    <x v="0"/>
    <x v="1"/>
  </r>
  <r>
    <x v="3331"/>
    <x v="0"/>
    <x v="12"/>
  </r>
  <r>
    <x v="3332"/>
    <x v="0"/>
    <x v="3"/>
  </r>
  <r>
    <x v="3333"/>
    <x v="24"/>
    <x v="49"/>
  </r>
  <r>
    <x v="3334"/>
    <x v="0"/>
    <x v="1"/>
  </r>
  <r>
    <x v="3335"/>
    <x v="23"/>
    <x v="24"/>
  </r>
  <r>
    <x v="3336"/>
    <x v="0"/>
    <x v="37"/>
  </r>
  <r>
    <x v="3337"/>
    <x v="0"/>
    <x v="21"/>
  </r>
  <r>
    <x v="3338"/>
    <x v="3"/>
    <x v="7"/>
  </r>
  <r>
    <x v="3339"/>
    <x v="0"/>
    <x v="13"/>
  </r>
  <r>
    <x v="3340"/>
    <x v="0"/>
    <x v="32"/>
  </r>
  <r>
    <x v="3341"/>
    <x v="0"/>
    <x v="6"/>
  </r>
  <r>
    <x v="3342"/>
    <x v="0"/>
    <x v="17"/>
  </r>
  <r>
    <x v="3343"/>
    <x v="0"/>
    <x v="4"/>
  </r>
  <r>
    <x v="3344"/>
    <x v="0"/>
    <x v="20"/>
  </r>
  <r>
    <x v="3345"/>
    <x v="0"/>
    <x v="37"/>
  </r>
  <r>
    <x v="3346"/>
    <x v="0"/>
    <x v="25"/>
  </r>
  <r>
    <x v="3347"/>
    <x v="0"/>
    <x v="28"/>
  </r>
  <r>
    <x v="3348"/>
    <x v="0"/>
    <x v="37"/>
  </r>
  <r>
    <x v="3349"/>
    <x v="0"/>
    <x v="20"/>
  </r>
  <r>
    <x v="3350"/>
    <x v="0"/>
    <x v="2"/>
  </r>
  <r>
    <x v="3351"/>
    <x v="0"/>
    <x v="28"/>
  </r>
  <r>
    <x v="3352"/>
    <x v="0"/>
    <x v="36"/>
  </r>
  <r>
    <x v="3353"/>
    <x v="0"/>
    <x v="18"/>
  </r>
  <r>
    <x v="3354"/>
    <x v="0"/>
    <x v="17"/>
  </r>
  <r>
    <x v="3355"/>
    <x v="0"/>
    <x v="42"/>
  </r>
  <r>
    <x v="3356"/>
    <x v="0"/>
    <x v="43"/>
  </r>
  <r>
    <x v="3357"/>
    <x v="0"/>
    <x v="13"/>
  </r>
  <r>
    <x v="3358"/>
    <x v="0"/>
    <x v="18"/>
  </r>
  <r>
    <x v="3359"/>
    <x v="0"/>
    <x v="56"/>
  </r>
  <r>
    <x v="3360"/>
    <x v="0"/>
    <x v="0"/>
  </r>
  <r>
    <x v="3361"/>
    <x v="0"/>
    <x v="73"/>
  </r>
  <r>
    <x v="3362"/>
    <x v="0"/>
    <x v="12"/>
  </r>
  <r>
    <x v="3363"/>
    <x v="0"/>
    <x v="15"/>
  </r>
  <r>
    <x v="3364"/>
    <x v="0"/>
    <x v="8"/>
  </r>
  <r>
    <x v="3365"/>
    <x v="0"/>
    <x v="45"/>
  </r>
  <r>
    <x v="3366"/>
    <x v="0"/>
    <x v="19"/>
  </r>
  <r>
    <x v="3367"/>
    <x v="0"/>
    <x v="42"/>
  </r>
  <r>
    <x v="3368"/>
    <x v="0"/>
    <x v="42"/>
  </r>
  <r>
    <x v="3369"/>
    <x v="0"/>
    <x v="1"/>
  </r>
  <r>
    <x v="3370"/>
    <x v="0"/>
    <x v="28"/>
  </r>
  <r>
    <x v="3371"/>
    <x v="0"/>
    <x v="8"/>
  </r>
  <r>
    <x v="3372"/>
    <x v="29"/>
    <x v="11"/>
  </r>
  <r>
    <x v="3373"/>
    <x v="0"/>
    <x v="6"/>
  </r>
  <r>
    <x v="3374"/>
    <x v="0"/>
    <x v="4"/>
  </r>
  <r>
    <x v="3375"/>
    <x v="0"/>
    <x v="28"/>
  </r>
  <r>
    <x v="3376"/>
    <x v="19"/>
    <x v="26"/>
  </r>
  <r>
    <x v="3377"/>
    <x v="0"/>
    <x v="22"/>
  </r>
  <r>
    <x v="3378"/>
    <x v="0"/>
    <x v="9"/>
  </r>
  <r>
    <x v="3379"/>
    <x v="0"/>
    <x v="39"/>
  </r>
  <r>
    <x v="3380"/>
    <x v="0"/>
    <x v="42"/>
  </r>
  <r>
    <x v="3381"/>
    <x v="0"/>
    <x v="42"/>
  </r>
  <r>
    <x v="3382"/>
    <x v="15"/>
    <x v="37"/>
  </r>
  <r>
    <x v="3383"/>
    <x v="0"/>
    <x v="18"/>
  </r>
  <r>
    <x v="3384"/>
    <x v="0"/>
    <x v="53"/>
  </r>
  <r>
    <x v="3385"/>
    <x v="0"/>
    <x v="10"/>
  </r>
  <r>
    <x v="3386"/>
    <x v="0"/>
    <x v="27"/>
  </r>
  <r>
    <x v="3387"/>
    <x v="0"/>
    <x v="18"/>
  </r>
  <r>
    <x v="3388"/>
    <x v="24"/>
    <x v="25"/>
  </r>
  <r>
    <x v="3389"/>
    <x v="0"/>
    <x v="12"/>
  </r>
  <r>
    <x v="3390"/>
    <x v="0"/>
    <x v="21"/>
  </r>
  <r>
    <x v="3391"/>
    <x v="4"/>
    <x v="2"/>
  </r>
  <r>
    <x v="3392"/>
    <x v="0"/>
    <x v="37"/>
  </r>
  <r>
    <x v="3393"/>
    <x v="0"/>
    <x v="24"/>
  </r>
  <r>
    <x v="3394"/>
    <x v="0"/>
    <x v="42"/>
  </r>
  <r>
    <x v="3395"/>
    <x v="0"/>
    <x v="14"/>
  </r>
  <r>
    <x v="3396"/>
    <x v="0"/>
    <x v="25"/>
  </r>
  <r>
    <x v="3397"/>
    <x v="0"/>
    <x v="20"/>
  </r>
  <r>
    <x v="3398"/>
    <x v="0"/>
    <x v="1"/>
  </r>
  <r>
    <x v="3399"/>
    <x v="0"/>
    <x v="6"/>
  </r>
  <r>
    <x v="3400"/>
    <x v="0"/>
    <x v="18"/>
  </r>
  <r>
    <x v="3401"/>
    <x v="0"/>
    <x v="6"/>
  </r>
  <r>
    <x v="3402"/>
    <x v="0"/>
    <x v="19"/>
  </r>
  <r>
    <x v="3403"/>
    <x v="3"/>
    <x v="13"/>
  </r>
  <r>
    <x v="3404"/>
    <x v="0"/>
    <x v="36"/>
  </r>
  <r>
    <x v="3405"/>
    <x v="0"/>
    <x v="36"/>
  </r>
  <r>
    <x v="3406"/>
    <x v="0"/>
    <x v="8"/>
  </r>
  <r>
    <x v="3407"/>
    <x v="0"/>
    <x v="50"/>
  </r>
  <r>
    <x v="3408"/>
    <x v="0"/>
    <x v="10"/>
  </r>
  <r>
    <x v="3409"/>
    <x v="0"/>
    <x v="1"/>
  </r>
  <r>
    <x v="3410"/>
    <x v="0"/>
    <x v="32"/>
  </r>
  <r>
    <x v="3411"/>
    <x v="0"/>
    <x v="14"/>
  </r>
  <r>
    <x v="3412"/>
    <x v="0"/>
    <x v="15"/>
  </r>
  <r>
    <x v="3413"/>
    <x v="0"/>
    <x v="1"/>
  </r>
  <r>
    <x v="3414"/>
    <x v="0"/>
    <x v="32"/>
  </r>
  <r>
    <x v="3415"/>
    <x v="0"/>
    <x v="1"/>
  </r>
  <r>
    <x v="3416"/>
    <x v="0"/>
    <x v="1"/>
  </r>
  <r>
    <x v="3417"/>
    <x v="0"/>
    <x v="16"/>
  </r>
  <r>
    <x v="3418"/>
    <x v="0"/>
    <x v="32"/>
  </r>
  <r>
    <x v="3419"/>
    <x v="0"/>
    <x v="4"/>
  </r>
  <r>
    <x v="3420"/>
    <x v="0"/>
    <x v="20"/>
  </r>
  <r>
    <x v="3421"/>
    <x v="0"/>
    <x v="1"/>
  </r>
  <r>
    <x v="3422"/>
    <x v="0"/>
    <x v="5"/>
  </r>
  <r>
    <x v="3423"/>
    <x v="15"/>
    <x v="9"/>
  </r>
  <r>
    <x v="3424"/>
    <x v="3"/>
    <x v="18"/>
  </r>
  <r>
    <x v="3425"/>
    <x v="0"/>
    <x v="2"/>
  </r>
  <r>
    <x v="3426"/>
    <x v="0"/>
    <x v="2"/>
  </r>
  <r>
    <x v="3427"/>
    <x v="0"/>
    <x v="36"/>
  </r>
  <r>
    <x v="3428"/>
    <x v="0"/>
    <x v="16"/>
  </r>
  <r>
    <x v="3429"/>
    <x v="0"/>
    <x v="63"/>
  </r>
  <r>
    <x v="3430"/>
    <x v="0"/>
    <x v="20"/>
  </r>
  <r>
    <x v="3431"/>
    <x v="0"/>
    <x v="54"/>
  </r>
  <r>
    <x v="3432"/>
    <x v="0"/>
    <x v="18"/>
  </r>
  <r>
    <x v="3433"/>
    <x v="0"/>
    <x v="18"/>
  </r>
  <r>
    <x v="3434"/>
    <x v="0"/>
    <x v="14"/>
  </r>
  <r>
    <x v="3435"/>
    <x v="25"/>
    <x v="32"/>
  </r>
  <r>
    <x v="3436"/>
    <x v="0"/>
    <x v="13"/>
  </r>
  <r>
    <x v="3437"/>
    <x v="0"/>
    <x v="7"/>
  </r>
  <r>
    <x v="3438"/>
    <x v="0"/>
    <x v="36"/>
  </r>
  <r>
    <x v="3439"/>
    <x v="0"/>
    <x v="8"/>
  </r>
  <r>
    <x v="3440"/>
    <x v="0"/>
    <x v="32"/>
  </r>
  <r>
    <x v="3441"/>
    <x v="9"/>
    <x v="32"/>
  </r>
  <r>
    <x v="3442"/>
    <x v="0"/>
    <x v="32"/>
  </r>
  <r>
    <x v="3443"/>
    <x v="0"/>
    <x v="42"/>
  </r>
  <r>
    <x v="3444"/>
    <x v="15"/>
    <x v="3"/>
  </r>
  <r>
    <x v="3445"/>
    <x v="0"/>
    <x v="15"/>
  </r>
  <r>
    <x v="3446"/>
    <x v="4"/>
    <x v="6"/>
  </r>
  <r>
    <x v="3447"/>
    <x v="0"/>
    <x v="13"/>
  </r>
  <r>
    <x v="3448"/>
    <x v="0"/>
    <x v="25"/>
  </r>
  <r>
    <x v="3449"/>
    <x v="3"/>
    <x v="14"/>
  </r>
  <r>
    <x v="3450"/>
    <x v="0"/>
    <x v="2"/>
  </r>
  <r>
    <x v="3451"/>
    <x v="0"/>
    <x v="13"/>
  </r>
  <r>
    <x v="3452"/>
    <x v="0"/>
    <x v="37"/>
  </r>
  <r>
    <x v="3453"/>
    <x v="0"/>
    <x v="9"/>
  </r>
  <r>
    <x v="3454"/>
    <x v="0"/>
    <x v="15"/>
  </r>
  <r>
    <x v="3455"/>
    <x v="0"/>
    <x v="42"/>
  </r>
  <r>
    <x v="3456"/>
    <x v="0"/>
    <x v="54"/>
  </r>
  <r>
    <x v="3457"/>
    <x v="0"/>
    <x v="20"/>
  </r>
  <r>
    <x v="3458"/>
    <x v="0"/>
    <x v="12"/>
  </r>
  <r>
    <x v="3459"/>
    <x v="30"/>
    <x v="25"/>
  </r>
  <r>
    <x v="3460"/>
    <x v="0"/>
    <x v="46"/>
  </r>
  <r>
    <x v="3461"/>
    <x v="0"/>
    <x v="24"/>
  </r>
  <r>
    <x v="3462"/>
    <x v="0"/>
    <x v="8"/>
  </r>
  <r>
    <x v="3463"/>
    <x v="0"/>
    <x v="14"/>
  </r>
  <r>
    <x v="3464"/>
    <x v="0"/>
    <x v="2"/>
  </r>
  <r>
    <x v="3465"/>
    <x v="0"/>
    <x v="50"/>
  </r>
  <r>
    <x v="3466"/>
    <x v="0"/>
    <x v="15"/>
  </r>
  <r>
    <x v="3467"/>
    <x v="0"/>
    <x v="10"/>
  </r>
  <r>
    <x v="3468"/>
    <x v="0"/>
    <x v="27"/>
  </r>
  <r>
    <x v="3469"/>
    <x v="0"/>
    <x v="55"/>
  </r>
  <r>
    <x v="3470"/>
    <x v="0"/>
    <x v="5"/>
  </r>
  <r>
    <x v="3471"/>
    <x v="0"/>
    <x v="4"/>
  </r>
  <r>
    <x v="3472"/>
    <x v="0"/>
    <x v="4"/>
  </r>
  <r>
    <x v="3473"/>
    <x v="0"/>
    <x v="6"/>
  </r>
  <r>
    <x v="3474"/>
    <x v="0"/>
    <x v="16"/>
  </r>
  <r>
    <x v="3475"/>
    <x v="0"/>
    <x v="20"/>
  </r>
  <r>
    <x v="3476"/>
    <x v="0"/>
    <x v="1"/>
  </r>
  <r>
    <x v="3477"/>
    <x v="0"/>
    <x v="21"/>
  </r>
  <r>
    <x v="3478"/>
    <x v="0"/>
    <x v="15"/>
  </r>
  <r>
    <x v="3479"/>
    <x v="4"/>
    <x v="27"/>
  </r>
  <r>
    <x v="3480"/>
    <x v="0"/>
    <x v="6"/>
  </r>
  <r>
    <x v="3481"/>
    <x v="0"/>
    <x v="13"/>
  </r>
  <r>
    <x v="3482"/>
    <x v="0"/>
    <x v="23"/>
  </r>
  <r>
    <x v="3483"/>
    <x v="3"/>
    <x v="2"/>
  </r>
  <r>
    <x v="3484"/>
    <x v="0"/>
    <x v="11"/>
  </r>
  <r>
    <x v="3485"/>
    <x v="0"/>
    <x v="11"/>
  </r>
  <r>
    <x v="3486"/>
    <x v="0"/>
    <x v="4"/>
  </r>
  <r>
    <x v="3487"/>
    <x v="31"/>
    <x v="7"/>
  </r>
  <r>
    <x v="3488"/>
    <x v="15"/>
    <x v="6"/>
  </r>
  <r>
    <x v="3489"/>
    <x v="0"/>
    <x v="10"/>
  </r>
  <r>
    <x v="3490"/>
    <x v="0"/>
    <x v="7"/>
  </r>
  <r>
    <x v="3491"/>
    <x v="0"/>
    <x v="22"/>
  </r>
  <r>
    <x v="3492"/>
    <x v="0"/>
    <x v="22"/>
  </r>
  <r>
    <x v="3493"/>
    <x v="0"/>
    <x v="2"/>
  </r>
  <r>
    <x v="3494"/>
    <x v="21"/>
    <x v="6"/>
  </r>
  <r>
    <x v="3495"/>
    <x v="0"/>
    <x v="8"/>
  </r>
  <r>
    <x v="3496"/>
    <x v="0"/>
    <x v="43"/>
  </r>
  <r>
    <x v="3497"/>
    <x v="32"/>
    <x v="13"/>
  </r>
  <r>
    <x v="3498"/>
    <x v="30"/>
    <x v="11"/>
  </r>
  <r>
    <x v="3499"/>
    <x v="4"/>
    <x v="13"/>
  </r>
  <r>
    <x v="3500"/>
    <x v="0"/>
    <x v="28"/>
  </r>
  <r>
    <x v="3501"/>
    <x v="0"/>
    <x v="1"/>
  </r>
  <r>
    <x v="3502"/>
    <x v="0"/>
    <x v="2"/>
  </r>
  <r>
    <x v="3503"/>
    <x v="0"/>
    <x v="15"/>
  </r>
  <r>
    <x v="3504"/>
    <x v="0"/>
    <x v="37"/>
  </r>
  <r>
    <x v="3505"/>
    <x v="0"/>
    <x v="10"/>
  </r>
  <r>
    <x v="3506"/>
    <x v="0"/>
    <x v="13"/>
  </r>
  <r>
    <x v="3507"/>
    <x v="0"/>
    <x v="7"/>
  </r>
  <r>
    <x v="3508"/>
    <x v="0"/>
    <x v="2"/>
  </r>
  <r>
    <x v="3509"/>
    <x v="3"/>
    <x v="0"/>
  </r>
  <r>
    <x v="3510"/>
    <x v="0"/>
    <x v="10"/>
  </r>
  <r>
    <x v="3511"/>
    <x v="0"/>
    <x v="27"/>
  </r>
  <r>
    <x v="3512"/>
    <x v="0"/>
    <x v="12"/>
  </r>
  <r>
    <x v="3513"/>
    <x v="0"/>
    <x v="13"/>
  </r>
  <r>
    <x v="3514"/>
    <x v="0"/>
    <x v="12"/>
  </r>
  <r>
    <x v="3515"/>
    <x v="0"/>
    <x v="5"/>
  </r>
  <r>
    <x v="3516"/>
    <x v="0"/>
    <x v="34"/>
  </r>
  <r>
    <x v="3517"/>
    <x v="0"/>
    <x v="12"/>
  </r>
  <r>
    <x v="3518"/>
    <x v="0"/>
    <x v="22"/>
  </r>
  <r>
    <x v="3519"/>
    <x v="0"/>
    <x v="43"/>
  </r>
  <r>
    <x v="3520"/>
    <x v="0"/>
    <x v="9"/>
  </r>
  <r>
    <x v="3521"/>
    <x v="0"/>
    <x v="27"/>
  </r>
  <r>
    <x v="3522"/>
    <x v="0"/>
    <x v="10"/>
  </r>
  <r>
    <x v="3523"/>
    <x v="0"/>
    <x v="10"/>
  </r>
  <r>
    <x v="3524"/>
    <x v="0"/>
    <x v="36"/>
  </r>
  <r>
    <x v="3525"/>
    <x v="0"/>
    <x v="16"/>
  </r>
  <r>
    <x v="3526"/>
    <x v="3"/>
    <x v="10"/>
  </r>
  <r>
    <x v="3527"/>
    <x v="0"/>
    <x v="4"/>
  </r>
  <r>
    <x v="3528"/>
    <x v="0"/>
    <x v="17"/>
  </r>
  <r>
    <x v="3529"/>
    <x v="23"/>
    <x v="14"/>
  </r>
  <r>
    <x v="3530"/>
    <x v="0"/>
    <x v="13"/>
  </r>
  <r>
    <x v="3531"/>
    <x v="33"/>
    <x v="37"/>
  </r>
  <r>
    <x v="3532"/>
    <x v="0"/>
    <x v="12"/>
  </r>
  <r>
    <x v="3533"/>
    <x v="0"/>
    <x v="20"/>
  </r>
  <r>
    <x v="3534"/>
    <x v="0"/>
    <x v="5"/>
  </r>
  <r>
    <x v="3535"/>
    <x v="0"/>
    <x v="46"/>
  </r>
  <r>
    <x v="3536"/>
    <x v="0"/>
    <x v="9"/>
  </r>
  <r>
    <x v="3537"/>
    <x v="0"/>
    <x v="20"/>
  </r>
  <r>
    <x v="3538"/>
    <x v="0"/>
    <x v="13"/>
  </r>
  <r>
    <x v="3539"/>
    <x v="0"/>
    <x v="16"/>
  </r>
  <r>
    <x v="3540"/>
    <x v="0"/>
    <x v="1"/>
  </r>
  <r>
    <x v="3541"/>
    <x v="3"/>
    <x v="15"/>
  </r>
  <r>
    <x v="3542"/>
    <x v="21"/>
    <x v="37"/>
  </r>
  <r>
    <x v="3543"/>
    <x v="0"/>
    <x v="16"/>
  </r>
  <r>
    <x v="3544"/>
    <x v="0"/>
    <x v="4"/>
  </r>
  <r>
    <x v="3545"/>
    <x v="0"/>
    <x v="19"/>
  </r>
  <r>
    <x v="3546"/>
    <x v="0"/>
    <x v="26"/>
  </r>
  <r>
    <x v="3547"/>
    <x v="12"/>
    <x v="48"/>
  </r>
  <r>
    <x v="3548"/>
    <x v="24"/>
    <x v="0"/>
  </r>
  <r>
    <x v="3549"/>
    <x v="0"/>
    <x v="19"/>
  </r>
  <r>
    <x v="3550"/>
    <x v="0"/>
    <x v="9"/>
  </r>
  <r>
    <x v="3551"/>
    <x v="0"/>
    <x v="5"/>
  </r>
  <r>
    <x v="3552"/>
    <x v="3"/>
    <x v="13"/>
  </r>
  <r>
    <x v="3553"/>
    <x v="0"/>
    <x v="5"/>
  </r>
  <r>
    <x v="3554"/>
    <x v="0"/>
    <x v="2"/>
  </r>
  <r>
    <x v="3555"/>
    <x v="0"/>
    <x v="16"/>
  </r>
  <r>
    <x v="3556"/>
    <x v="0"/>
    <x v="18"/>
  </r>
  <r>
    <x v="3557"/>
    <x v="0"/>
    <x v="15"/>
  </r>
  <r>
    <x v="3558"/>
    <x v="0"/>
    <x v="9"/>
  </r>
  <r>
    <x v="3559"/>
    <x v="34"/>
    <x v="32"/>
  </r>
  <r>
    <x v="3560"/>
    <x v="0"/>
    <x v="14"/>
  </r>
  <r>
    <x v="3561"/>
    <x v="0"/>
    <x v="20"/>
  </r>
  <r>
    <x v="3562"/>
    <x v="0"/>
    <x v="4"/>
  </r>
  <r>
    <x v="3563"/>
    <x v="0"/>
    <x v="11"/>
  </r>
  <r>
    <x v="3564"/>
    <x v="0"/>
    <x v="39"/>
  </r>
  <r>
    <x v="3565"/>
    <x v="0"/>
    <x v="15"/>
  </r>
  <r>
    <x v="3566"/>
    <x v="0"/>
    <x v="52"/>
  </r>
  <r>
    <x v="3567"/>
    <x v="0"/>
    <x v="18"/>
  </r>
  <r>
    <x v="3568"/>
    <x v="10"/>
    <x v="19"/>
  </r>
  <r>
    <x v="3569"/>
    <x v="0"/>
    <x v="37"/>
  </r>
  <r>
    <x v="3570"/>
    <x v="0"/>
    <x v="37"/>
  </r>
  <r>
    <x v="3571"/>
    <x v="0"/>
    <x v="38"/>
  </r>
  <r>
    <x v="3572"/>
    <x v="0"/>
    <x v="5"/>
  </r>
  <r>
    <x v="3573"/>
    <x v="0"/>
    <x v="28"/>
  </r>
  <r>
    <x v="3574"/>
    <x v="0"/>
    <x v="13"/>
  </r>
  <r>
    <x v="3575"/>
    <x v="0"/>
    <x v="10"/>
  </r>
  <r>
    <x v="3576"/>
    <x v="0"/>
    <x v="13"/>
  </r>
  <r>
    <x v="3577"/>
    <x v="0"/>
    <x v="37"/>
  </r>
  <r>
    <x v="3578"/>
    <x v="0"/>
    <x v="23"/>
  </r>
  <r>
    <x v="3579"/>
    <x v="0"/>
    <x v="2"/>
  </r>
  <r>
    <x v="3580"/>
    <x v="0"/>
    <x v="16"/>
  </r>
  <r>
    <x v="3581"/>
    <x v="0"/>
    <x v="15"/>
  </r>
  <r>
    <x v="3582"/>
    <x v="0"/>
    <x v="13"/>
  </r>
  <r>
    <x v="3583"/>
    <x v="0"/>
    <x v="13"/>
  </r>
  <r>
    <x v="3584"/>
    <x v="21"/>
    <x v="5"/>
  </r>
  <r>
    <x v="3585"/>
    <x v="0"/>
    <x v="5"/>
  </r>
  <r>
    <x v="3586"/>
    <x v="0"/>
    <x v="8"/>
  </r>
  <r>
    <x v="3587"/>
    <x v="0"/>
    <x v="15"/>
  </r>
  <r>
    <x v="3588"/>
    <x v="0"/>
    <x v="10"/>
  </r>
  <r>
    <x v="3589"/>
    <x v="0"/>
    <x v="57"/>
  </r>
  <r>
    <x v="3590"/>
    <x v="0"/>
    <x v="37"/>
  </r>
  <r>
    <x v="3591"/>
    <x v="0"/>
    <x v="9"/>
  </r>
  <r>
    <x v="3592"/>
    <x v="34"/>
    <x v="17"/>
  </r>
  <r>
    <x v="3593"/>
    <x v="0"/>
    <x v="16"/>
  </r>
  <r>
    <x v="3594"/>
    <x v="0"/>
    <x v="11"/>
  </r>
  <r>
    <x v="3595"/>
    <x v="0"/>
    <x v="32"/>
  </r>
  <r>
    <x v="3596"/>
    <x v="0"/>
    <x v="2"/>
  </r>
  <r>
    <x v="3597"/>
    <x v="0"/>
    <x v="23"/>
  </r>
  <r>
    <x v="3598"/>
    <x v="21"/>
    <x v="30"/>
  </r>
  <r>
    <x v="3599"/>
    <x v="0"/>
    <x v="21"/>
  </r>
  <r>
    <x v="3600"/>
    <x v="0"/>
    <x v="2"/>
  </r>
  <r>
    <x v="3601"/>
    <x v="0"/>
    <x v="9"/>
  </r>
  <r>
    <x v="3602"/>
    <x v="0"/>
    <x v="19"/>
  </r>
  <r>
    <x v="3603"/>
    <x v="0"/>
    <x v="9"/>
  </r>
  <r>
    <x v="3604"/>
    <x v="0"/>
    <x v="33"/>
  </r>
  <r>
    <x v="3605"/>
    <x v="0"/>
    <x v="8"/>
  </r>
  <r>
    <x v="3606"/>
    <x v="0"/>
    <x v="53"/>
  </r>
  <r>
    <x v="3607"/>
    <x v="0"/>
    <x v="28"/>
  </r>
  <r>
    <x v="3608"/>
    <x v="0"/>
    <x v="17"/>
  </r>
  <r>
    <x v="3609"/>
    <x v="0"/>
    <x v="20"/>
  </r>
  <r>
    <x v="3610"/>
    <x v="35"/>
    <x v="0"/>
  </r>
  <r>
    <x v="3611"/>
    <x v="0"/>
    <x v="1"/>
  </r>
  <r>
    <x v="3612"/>
    <x v="0"/>
    <x v="21"/>
  </r>
  <r>
    <x v="3613"/>
    <x v="0"/>
    <x v="7"/>
  </r>
  <r>
    <x v="3614"/>
    <x v="0"/>
    <x v="21"/>
  </r>
  <r>
    <x v="3615"/>
    <x v="0"/>
    <x v="11"/>
  </r>
  <r>
    <x v="3616"/>
    <x v="0"/>
    <x v="13"/>
  </r>
  <r>
    <x v="3617"/>
    <x v="0"/>
    <x v="19"/>
  </r>
  <r>
    <x v="3618"/>
    <x v="0"/>
    <x v="23"/>
  </r>
  <r>
    <x v="3619"/>
    <x v="36"/>
    <x v="26"/>
  </r>
  <r>
    <x v="3620"/>
    <x v="0"/>
    <x v="7"/>
  </r>
  <r>
    <x v="3621"/>
    <x v="0"/>
    <x v="13"/>
  </r>
  <r>
    <x v="3622"/>
    <x v="0"/>
    <x v="13"/>
  </r>
  <r>
    <x v="3623"/>
    <x v="0"/>
    <x v="12"/>
  </r>
  <r>
    <x v="3624"/>
    <x v="0"/>
    <x v="36"/>
  </r>
  <r>
    <x v="3625"/>
    <x v="25"/>
    <x v="21"/>
  </r>
  <r>
    <x v="3626"/>
    <x v="0"/>
    <x v="2"/>
  </r>
  <r>
    <x v="3627"/>
    <x v="0"/>
    <x v="7"/>
  </r>
  <r>
    <x v="3628"/>
    <x v="0"/>
    <x v="8"/>
  </r>
  <r>
    <x v="3629"/>
    <x v="0"/>
    <x v="15"/>
  </r>
  <r>
    <x v="3630"/>
    <x v="0"/>
    <x v="22"/>
  </r>
  <r>
    <x v="3631"/>
    <x v="0"/>
    <x v="33"/>
  </r>
  <r>
    <x v="3632"/>
    <x v="0"/>
    <x v="4"/>
  </r>
  <r>
    <x v="3633"/>
    <x v="0"/>
    <x v="31"/>
  </r>
  <r>
    <x v="3634"/>
    <x v="0"/>
    <x v="24"/>
  </r>
  <r>
    <x v="3635"/>
    <x v="0"/>
    <x v="13"/>
  </r>
  <r>
    <x v="3636"/>
    <x v="0"/>
    <x v="13"/>
  </r>
  <r>
    <x v="3637"/>
    <x v="0"/>
    <x v="12"/>
  </r>
  <r>
    <x v="3638"/>
    <x v="0"/>
    <x v="12"/>
  </r>
  <r>
    <x v="3639"/>
    <x v="0"/>
    <x v="6"/>
  </r>
  <r>
    <x v="3640"/>
    <x v="0"/>
    <x v="21"/>
  </r>
  <r>
    <x v="3641"/>
    <x v="0"/>
    <x v="14"/>
  </r>
  <r>
    <x v="3642"/>
    <x v="0"/>
    <x v="23"/>
  </r>
  <r>
    <x v="3643"/>
    <x v="0"/>
    <x v="4"/>
  </r>
  <r>
    <x v="3644"/>
    <x v="0"/>
    <x v="16"/>
  </r>
  <r>
    <x v="3645"/>
    <x v="0"/>
    <x v="12"/>
  </r>
  <r>
    <x v="3646"/>
    <x v="0"/>
    <x v="9"/>
  </r>
  <r>
    <x v="3647"/>
    <x v="0"/>
    <x v="20"/>
  </r>
  <r>
    <x v="3648"/>
    <x v="0"/>
    <x v="18"/>
  </r>
  <r>
    <x v="3649"/>
    <x v="0"/>
    <x v="16"/>
  </r>
  <r>
    <x v="3650"/>
    <x v="0"/>
    <x v="1"/>
  </r>
  <r>
    <x v="3651"/>
    <x v="0"/>
    <x v="32"/>
  </r>
  <r>
    <x v="3652"/>
    <x v="0"/>
    <x v="21"/>
  </r>
  <r>
    <x v="3653"/>
    <x v="14"/>
    <x v="37"/>
  </r>
  <r>
    <x v="3654"/>
    <x v="0"/>
    <x v="2"/>
  </r>
  <r>
    <x v="3655"/>
    <x v="0"/>
    <x v="12"/>
  </r>
  <r>
    <x v="3656"/>
    <x v="0"/>
    <x v="19"/>
  </r>
  <r>
    <x v="3657"/>
    <x v="0"/>
    <x v="11"/>
  </r>
  <r>
    <x v="3658"/>
    <x v="0"/>
    <x v="11"/>
  </r>
  <r>
    <x v="3659"/>
    <x v="0"/>
    <x v="12"/>
  </r>
  <r>
    <x v="3660"/>
    <x v="0"/>
    <x v="19"/>
  </r>
  <r>
    <x v="3661"/>
    <x v="0"/>
    <x v="42"/>
  </r>
  <r>
    <x v="3662"/>
    <x v="0"/>
    <x v="4"/>
  </r>
  <r>
    <x v="3663"/>
    <x v="0"/>
    <x v="1"/>
  </r>
  <r>
    <x v="3664"/>
    <x v="10"/>
    <x v="49"/>
  </r>
  <r>
    <x v="3665"/>
    <x v="0"/>
    <x v="26"/>
  </r>
  <r>
    <x v="3666"/>
    <x v="0"/>
    <x v="5"/>
  </r>
  <r>
    <x v="3667"/>
    <x v="0"/>
    <x v="27"/>
  </r>
  <r>
    <x v="3668"/>
    <x v="0"/>
    <x v="20"/>
  </r>
  <r>
    <x v="3669"/>
    <x v="0"/>
    <x v="9"/>
  </r>
  <r>
    <x v="3670"/>
    <x v="0"/>
    <x v="21"/>
  </r>
  <r>
    <x v="3671"/>
    <x v="0"/>
    <x v="12"/>
  </r>
  <r>
    <x v="3672"/>
    <x v="0"/>
    <x v="50"/>
  </r>
  <r>
    <x v="3673"/>
    <x v="0"/>
    <x v="2"/>
  </r>
  <r>
    <x v="3674"/>
    <x v="0"/>
    <x v="18"/>
  </r>
  <r>
    <x v="3675"/>
    <x v="0"/>
    <x v="16"/>
  </r>
  <r>
    <x v="3676"/>
    <x v="0"/>
    <x v="1"/>
  </r>
  <r>
    <x v="3677"/>
    <x v="0"/>
    <x v="5"/>
  </r>
  <r>
    <x v="3678"/>
    <x v="0"/>
    <x v="16"/>
  </r>
  <r>
    <x v="3679"/>
    <x v="0"/>
    <x v="7"/>
  </r>
  <r>
    <x v="3680"/>
    <x v="37"/>
    <x v="32"/>
  </r>
  <r>
    <x v="3681"/>
    <x v="0"/>
    <x v="8"/>
  </r>
  <r>
    <x v="3682"/>
    <x v="0"/>
    <x v="1"/>
  </r>
  <r>
    <x v="3683"/>
    <x v="0"/>
    <x v="22"/>
  </r>
  <r>
    <x v="3684"/>
    <x v="0"/>
    <x v="24"/>
  </r>
  <r>
    <x v="3685"/>
    <x v="3"/>
    <x v="1"/>
  </r>
  <r>
    <x v="3686"/>
    <x v="0"/>
    <x v="54"/>
  </r>
  <r>
    <x v="3687"/>
    <x v="0"/>
    <x v="13"/>
  </r>
  <r>
    <x v="3688"/>
    <x v="0"/>
    <x v="36"/>
  </r>
  <r>
    <x v="3689"/>
    <x v="12"/>
    <x v="8"/>
  </r>
  <r>
    <x v="3690"/>
    <x v="0"/>
    <x v="9"/>
  </r>
  <r>
    <x v="3691"/>
    <x v="0"/>
    <x v="15"/>
  </r>
  <r>
    <x v="3692"/>
    <x v="0"/>
    <x v="22"/>
  </r>
  <r>
    <x v="3693"/>
    <x v="0"/>
    <x v="9"/>
  </r>
  <r>
    <x v="3694"/>
    <x v="0"/>
    <x v="6"/>
  </r>
  <r>
    <x v="3695"/>
    <x v="0"/>
    <x v="54"/>
  </r>
  <r>
    <x v="3696"/>
    <x v="0"/>
    <x v="10"/>
  </r>
  <r>
    <x v="3697"/>
    <x v="0"/>
    <x v="4"/>
  </r>
  <r>
    <x v="3698"/>
    <x v="4"/>
    <x v="8"/>
  </r>
  <r>
    <x v="3699"/>
    <x v="0"/>
    <x v="1"/>
  </r>
  <r>
    <x v="3700"/>
    <x v="0"/>
    <x v="10"/>
  </r>
  <r>
    <x v="3701"/>
    <x v="0"/>
    <x v="1"/>
  </r>
  <r>
    <x v="3702"/>
    <x v="0"/>
    <x v="14"/>
  </r>
  <r>
    <x v="3703"/>
    <x v="0"/>
    <x v="33"/>
  </r>
  <r>
    <x v="3704"/>
    <x v="0"/>
    <x v="4"/>
  </r>
  <r>
    <x v="3705"/>
    <x v="0"/>
    <x v="30"/>
  </r>
  <r>
    <x v="3706"/>
    <x v="0"/>
    <x v="21"/>
  </r>
  <r>
    <x v="3707"/>
    <x v="0"/>
    <x v="11"/>
  </r>
  <r>
    <x v="3708"/>
    <x v="0"/>
    <x v="8"/>
  </r>
  <r>
    <x v="3709"/>
    <x v="0"/>
    <x v="13"/>
  </r>
  <r>
    <x v="3710"/>
    <x v="0"/>
    <x v="12"/>
  </r>
  <r>
    <x v="3711"/>
    <x v="0"/>
    <x v="4"/>
  </r>
  <r>
    <x v="3712"/>
    <x v="0"/>
    <x v="10"/>
  </r>
  <r>
    <x v="3713"/>
    <x v="0"/>
    <x v="11"/>
  </r>
  <r>
    <x v="3714"/>
    <x v="0"/>
    <x v="21"/>
  </r>
  <r>
    <x v="3715"/>
    <x v="0"/>
    <x v="15"/>
  </r>
  <r>
    <x v="3716"/>
    <x v="0"/>
    <x v="33"/>
  </r>
  <r>
    <x v="3717"/>
    <x v="0"/>
    <x v="10"/>
  </r>
  <r>
    <x v="3718"/>
    <x v="0"/>
    <x v="9"/>
  </r>
  <r>
    <x v="3719"/>
    <x v="0"/>
    <x v="63"/>
  </r>
  <r>
    <x v="3720"/>
    <x v="0"/>
    <x v="22"/>
  </r>
  <r>
    <x v="3721"/>
    <x v="0"/>
    <x v="7"/>
  </r>
  <r>
    <x v="3722"/>
    <x v="0"/>
    <x v="15"/>
  </r>
  <r>
    <x v="3723"/>
    <x v="0"/>
    <x v="10"/>
  </r>
  <r>
    <x v="3724"/>
    <x v="0"/>
    <x v="37"/>
  </r>
  <r>
    <x v="3725"/>
    <x v="12"/>
    <x v="25"/>
  </r>
  <r>
    <x v="3726"/>
    <x v="0"/>
    <x v="13"/>
  </r>
  <r>
    <x v="3727"/>
    <x v="0"/>
    <x v="21"/>
  </r>
  <r>
    <x v="3728"/>
    <x v="0"/>
    <x v="12"/>
  </r>
  <r>
    <x v="3729"/>
    <x v="0"/>
    <x v="8"/>
  </r>
  <r>
    <x v="3730"/>
    <x v="0"/>
    <x v="7"/>
  </r>
  <r>
    <x v="3731"/>
    <x v="0"/>
    <x v="16"/>
  </r>
  <r>
    <x v="3732"/>
    <x v="36"/>
    <x v="3"/>
  </r>
  <r>
    <x v="3733"/>
    <x v="0"/>
    <x v="16"/>
  </r>
  <r>
    <x v="3734"/>
    <x v="0"/>
    <x v="12"/>
  </r>
  <r>
    <x v="3735"/>
    <x v="0"/>
    <x v="15"/>
  </r>
  <r>
    <x v="3736"/>
    <x v="0"/>
    <x v="33"/>
  </r>
  <r>
    <x v="3737"/>
    <x v="0"/>
    <x v="22"/>
  </r>
  <r>
    <x v="3738"/>
    <x v="0"/>
    <x v="0"/>
  </r>
  <r>
    <x v="3739"/>
    <x v="0"/>
    <x v="11"/>
  </r>
  <r>
    <x v="3740"/>
    <x v="0"/>
    <x v="37"/>
  </r>
  <r>
    <x v="3741"/>
    <x v="0"/>
    <x v="15"/>
  </r>
  <r>
    <x v="3742"/>
    <x v="0"/>
    <x v="1"/>
  </r>
  <r>
    <x v="3743"/>
    <x v="0"/>
    <x v="7"/>
  </r>
  <r>
    <x v="3744"/>
    <x v="0"/>
    <x v="10"/>
  </r>
  <r>
    <x v="3745"/>
    <x v="0"/>
    <x v="10"/>
  </r>
  <r>
    <x v="3746"/>
    <x v="0"/>
    <x v="38"/>
  </r>
  <r>
    <x v="3747"/>
    <x v="0"/>
    <x v="15"/>
  </r>
  <r>
    <x v="3748"/>
    <x v="0"/>
    <x v="15"/>
  </r>
  <r>
    <x v="3749"/>
    <x v="0"/>
    <x v="2"/>
  </r>
  <r>
    <x v="3750"/>
    <x v="0"/>
    <x v="7"/>
  </r>
  <r>
    <x v="3751"/>
    <x v="0"/>
    <x v="42"/>
  </r>
  <r>
    <x v="3752"/>
    <x v="0"/>
    <x v="11"/>
  </r>
  <r>
    <x v="3753"/>
    <x v="0"/>
    <x v="23"/>
  </r>
  <r>
    <x v="3754"/>
    <x v="0"/>
    <x v="23"/>
  </r>
  <r>
    <x v="3755"/>
    <x v="0"/>
    <x v="4"/>
  </r>
  <r>
    <x v="3756"/>
    <x v="0"/>
    <x v="22"/>
  </r>
  <r>
    <x v="3757"/>
    <x v="0"/>
    <x v="7"/>
  </r>
  <r>
    <x v="3758"/>
    <x v="0"/>
    <x v="32"/>
  </r>
  <r>
    <x v="3759"/>
    <x v="0"/>
    <x v="53"/>
  </r>
  <r>
    <x v="3760"/>
    <x v="0"/>
    <x v="6"/>
  </r>
  <r>
    <x v="3761"/>
    <x v="0"/>
    <x v="11"/>
  </r>
  <r>
    <x v="3762"/>
    <x v="0"/>
    <x v="1"/>
  </r>
  <r>
    <x v="3763"/>
    <x v="0"/>
    <x v="4"/>
  </r>
  <r>
    <x v="3764"/>
    <x v="0"/>
    <x v="5"/>
  </r>
  <r>
    <x v="3765"/>
    <x v="0"/>
    <x v="9"/>
  </r>
  <r>
    <x v="3766"/>
    <x v="4"/>
    <x v="8"/>
  </r>
  <r>
    <x v="3767"/>
    <x v="36"/>
    <x v="7"/>
  </r>
  <r>
    <x v="3768"/>
    <x v="10"/>
    <x v="37"/>
  </r>
  <r>
    <x v="3769"/>
    <x v="0"/>
    <x v="15"/>
  </r>
  <r>
    <x v="3770"/>
    <x v="0"/>
    <x v="22"/>
  </r>
  <r>
    <x v="3771"/>
    <x v="3"/>
    <x v="8"/>
  </r>
  <r>
    <x v="3772"/>
    <x v="0"/>
    <x v="21"/>
  </r>
  <r>
    <x v="3773"/>
    <x v="0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774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4"/>
  </r>
  <r>
    <x v="5"/>
    <x v="5"/>
    <x v="5"/>
  </r>
  <r>
    <x v="6"/>
    <x v="6"/>
    <x v="6"/>
  </r>
  <r>
    <x v="7"/>
    <x v="7"/>
    <x v="7"/>
  </r>
  <r>
    <x v="8"/>
    <x v="8"/>
    <x v="7"/>
  </r>
  <r>
    <x v="9"/>
    <x v="9"/>
    <x v="8"/>
  </r>
  <r>
    <x v="10"/>
    <x v="10"/>
    <x v="9"/>
  </r>
  <r>
    <x v="11"/>
    <x v="11"/>
    <x v="10"/>
  </r>
  <r>
    <x v="12"/>
    <x v="1"/>
    <x v="11"/>
  </r>
  <r>
    <x v="13"/>
    <x v="1"/>
    <x v="12"/>
  </r>
  <r>
    <x v="14"/>
    <x v="9"/>
    <x v="13"/>
  </r>
  <r>
    <x v="15"/>
    <x v="12"/>
    <x v="4"/>
  </r>
  <r>
    <x v="16"/>
    <x v="7"/>
    <x v="14"/>
  </r>
  <r>
    <x v="17"/>
    <x v="13"/>
    <x v="10"/>
  </r>
  <r>
    <x v="18"/>
    <x v="14"/>
    <x v="2"/>
  </r>
  <r>
    <x v="19"/>
    <x v="15"/>
    <x v="7"/>
  </r>
  <r>
    <x v="20"/>
    <x v="16"/>
    <x v="15"/>
  </r>
  <r>
    <x v="21"/>
    <x v="17"/>
    <x v="10"/>
  </r>
  <r>
    <x v="22"/>
    <x v="15"/>
    <x v="0"/>
  </r>
  <r>
    <x v="23"/>
    <x v="18"/>
    <x v="9"/>
  </r>
  <r>
    <x v="24"/>
    <x v="15"/>
    <x v="13"/>
  </r>
  <r>
    <x v="25"/>
    <x v="0"/>
    <x v="16"/>
  </r>
  <r>
    <x v="26"/>
    <x v="19"/>
    <x v="17"/>
  </r>
  <r>
    <x v="27"/>
    <x v="20"/>
    <x v="18"/>
  </r>
  <r>
    <x v="28"/>
    <x v="21"/>
    <x v="15"/>
  </r>
  <r>
    <x v="29"/>
    <x v="2"/>
    <x v="6"/>
  </r>
  <r>
    <x v="30"/>
    <x v="5"/>
    <x v="11"/>
  </r>
  <r>
    <x v="31"/>
    <x v="22"/>
    <x v="13"/>
  </r>
  <r>
    <x v="32"/>
    <x v="23"/>
    <x v="12"/>
  </r>
  <r>
    <x v="33"/>
    <x v="24"/>
    <x v="2"/>
  </r>
  <r>
    <x v="34"/>
    <x v="25"/>
    <x v="11"/>
  </r>
  <r>
    <x v="35"/>
    <x v="26"/>
    <x v="19"/>
  </r>
  <r>
    <x v="36"/>
    <x v="26"/>
    <x v="20"/>
  </r>
  <r>
    <x v="37"/>
    <x v="5"/>
    <x v="21"/>
  </r>
  <r>
    <x v="38"/>
    <x v="16"/>
    <x v="10"/>
  </r>
  <r>
    <x v="39"/>
    <x v="27"/>
    <x v="2"/>
  </r>
  <r>
    <x v="40"/>
    <x v="28"/>
    <x v="22"/>
  </r>
  <r>
    <x v="41"/>
    <x v="29"/>
    <x v="23"/>
  </r>
  <r>
    <x v="42"/>
    <x v="30"/>
    <x v="24"/>
  </r>
  <r>
    <x v="43"/>
    <x v="31"/>
    <x v="4"/>
  </r>
  <r>
    <x v="44"/>
    <x v="32"/>
    <x v="13"/>
  </r>
  <r>
    <x v="45"/>
    <x v="11"/>
    <x v="15"/>
  </r>
  <r>
    <x v="46"/>
    <x v="10"/>
    <x v="25"/>
  </r>
  <r>
    <x v="47"/>
    <x v="33"/>
    <x v="6"/>
  </r>
  <r>
    <x v="48"/>
    <x v="10"/>
    <x v="22"/>
  </r>
  <r>
    <x v="49"/>
    <x v="34"/>
    <x v="11"/>
  </r>
  <r>
    <x v="50"/>
    <x v="35"/>
    <x v="4"/>
  </r>
  <r>
    <x v="51"/>
    <x v="36"/>
    <x v="15"/>
  </r>
  <r>
    <x v="52"/>
    <x v="26"/>
    <x v="22"/>
  </r>
  <r>
    <x v="53"/>
    <x v="37"/>
    <x v="5"/>
  </r>
  <r>
    <x v="54"/>
    <x v="38"/>
    <x v="13"/>
  </r>
  <r>
    <x v="55"/>
    <x v="39"/>
    <x v="7"/>
  </r>
  <r>
    <x v="56"/>
    <x v="4"/>
    <x v="26"/>
  </r>
  <r>
    <x v="57"/>
    <x v="24"/>
    <x v="5"/>
  </r>
  <r>
    <x v="58"/>
    <x v="40"/>
    <x v="27"/>
  </r>
  <r>
    <x v="59"/>
    <x v="41"/>
    <x v="2"/>
  </r>
  <r>
    <x v="60"/>
    <x v="42"/>
    <x v="28"/>
  </r>
  <r>
    <x v="61"/>
    <x v="8"/>
    <x v="4"/>
  </r>
  <r>
    <x v="62"/>
    <x v="12"/>
    <x v="8"/>
  </r>
  <r>
    <x v="63"/>
    <x v="10"/>
    <x v="11"/>
  </r>
  <r>
    <x v="64"/>
    <x v="3"/>
    <x v="29"/>
  </r>
  <r>
    <x v="65"/>
    <x v="43"/>
    <x v="24"/>
  </r>
  <r>
    <x v="66"/>
    <x v="44"/>
    <x v="12"/>
  </r>
  <r>
    <x v="67"/>
    <x v="45"/>
    <x v="0"/>
  </r>
  <r>
    <x v="68"/>
    <x v="46"/>
    <x v="7"/>
  </r>
  <r>
    <x v="69"/>
    <x v="14"/>
    <x v="30"/>
  </r>
  <r>
    <x v="70"/>
    <x v="47"/>
    <x v="31"/>
  </r>
  <r>
    <x v="71"/>
    <x v="48"/>
    <x v="8"/>
  </r>
  <r>
    <x v="72"/>
    <x v="49"/>
    <x v="28"/>
  </r>
  <r>
    <x v="73"/>
    <x v="50"/>
    <x v="0"/>
  </r>
  <r>
    <x v="74"/>
    <x v="51"/>
    <x v="9"/>
  </r>
  <r>
    <x v="75"/>
    <x v="52"/>
    <x v="27"/>
  </r>
  <r>
    <x v="76"/>
    <x v="43"/>
    <x v="24"/>
  </r>
  <r>
    <x v="77"/>
    <x v="45"/>
    <x v="6"/>
  </r>
  <r>
    <x v="78"/>
    <x v="45"/>
    <x v="15"/>
  </r>
  <r>
    <x v="79"/>
    <x v="53"/>
    <x v="9"/>
  </r>
  <r>
    <x v="80"/>
    <x v="54"/>
    <x v="15"/>
  </r>
  <r>
    <x v="81"/>
    <x v="55"/>
    <x v="32"/>
  </r>
  <r>
    <x v="82"/>
    <x v="56"/>
    <x v="22"/>
  </r>
  <r>
    <x v="83"/>
    <x v="19"/>
    <x v="6"/>
  </r>
  <r>
    <x v="84"/>
    <x v="57"/>
    <x v="21"/>
  </r>
  <r>
    <x v="85"/>
    <x v="58"/>
    <x v="12"/>
  </r>
  <r>
    <x v="86"/>
    <x v="59"/>
    <x v="0"/>
  </r>
  <r>
    <x v="87"/>
    <x v="60"/>
    <x v="6"/>
  </r>
  <r>
    <x v="88"/>
    <x v="41"/>
    <x v="4"/>
  </r>
  <r>
    <x v="89"/>
    <x v="40"/>
    <x v="33"/>
  </r>
  <r>
    <x v="90"/>
    <x v="61"/>
    <x v="17"/>
  </r>
  <r>
    <x v="91"/>
    <x v="62"/>
    <x v="21"/>
  </r>
  <r>
    <x v="92"/>
    <x v="63"/>
    <x v="14"/>
  </r>
  <r>
    <x v="93"/>
    <x v="3"/>
    <x v="34"/>
  </r>
  <r>
    <x v="94"/>
    <x v="3"/>
    <x v="35"/>
  </r>
  <r>
    <x v="95"/>
    <x v="15"/>
    <x v="0"/>
  </r>
  <r>
    <x v="96"/>
    <x v="47"/>
    <x v="10"/>
  </r>
  <r>
    <x v="97"/>
    <x v="64"/>
    <x v="6"/>
  </r>
  <r>
    <x v="98"/>
    <x v="65"/>
    <x v="6"/>
  </r>
  <r>
    <x v="99"/>
    <x v="66"/>
    <x v="4"/>
  </r>
  <r>
    <x v="100"/>
    <x v="67"/>
    <x v="9"/>
  </r>
  <r>
    <x v="101"/>
    <x v="68"/>
    <x v="23"/>
  </r>
  <r>
    <x v="102"/>
    <x v="69"/>
    <x v="21"/>
  </r>
  <r>
    <x v="103"/>
    <x v="70"/>
    <x v="9"/>
  </r>
  <r>
    <x v="104"/>
    <x v="71"/>
    <x v="11"/>
  </r>
  <r>
    <x v="105"/>
    <x v="72"/>
    <x v="4"/>
  </r>
  <r>
    <x v="106"/>
    <x v="73"/>
    <x v="22"/>
  </r>
  <r>
    <x v="107"/>
    <x v="26"/>
    <x v="9"/>
  </r>
  <r>
    <x v="108"/>
    <x v="26"/>
    <x v="1"/>
  </r>
  <r>
    <x v="109"/>
    <x v="74"/>
    <x v="33"/>
  </r>
  <r>
    <x v="110"/>
    <x v="8"/>
    <x v="7"/>
  </r>
  <r>
    <x v="111"/>
    <x v="35"/>
    <x v="32"/>
  </r>
  <r>
    <x v="112"/>
    <x v="20"/>
    <x v="21"/>
  </r>
  <r>
    <x v="113"/>
    <x v="66"/>
    <x v="13"/>
  </r>
  <r>
    <x v="114"/>
    <x v="23"/>
    <x v="10"/>
  </r>
  <r>
    <x v="115"/>
    <x v="58"/>
    <x v="25"/>
  </r>
  <r>
    <x v="116"/>
    <x v="3"/>
    <x v="24"/>
  </r>
  <r>
    <x v="117"/>
    <x v="75"/>
    <x v="10"/>
  </r>
  <r>
    <x v="118"/>
    <x v="76"/>
    <x v="18"/>
  </r>
  <r>
    <x v="119"/>
    <x v="77"/>
    <x v="10"/>
  </r>
  <r>
    <x v="120"/>
    <x v="42"/>
    <x v="10"/>
  </r>
  <r>
    <x v="121"/>
    <x v="78"/>
    <x v="32"/>
  </r>
  <r>
    <x v="122"/>
    <x v="42"/>
    <x v="13"/>
  </r>
  <r>
    <x v="123"/>
    <x v="72"/>
    <x v="1"/>
  </r>
  <r>
    <x v="124"/>
    <x v="79"/>
    <x v="14"/>
  </r>
  <r>
    <x v="125"/>
    <x v="80"/>
    <x v="10"/>
  </r>
  <r>
    <x v="126"/>
    <x v="81"/>
    <x v="15"/>
  </r>
  <r>
    <x v="127"/>
    <x v="82"/>
    <x v="8"/>
  </r>
  <r>
    <x v="128"/>
    <x v="83"/>
    <x v="36"/>
  </r>
  <r>
    <x v="129"/>
    <x v="84"/>
    <x v="27"/>
  </r>
  <r>
    <x v="130"/>
    <x v="23"/>
    <x v="5"/>
  </r>
  <r>
    <x v="131"/>
    <x v="85"/>
    <x v="37"/>
  </r>
  <r>
    <x v="132"/>
    <x v="86"/>
    <x v="27"/>
  </r>
  <r>
    <x v="133"/>
    <x v="87"/>
    <x v="5"/>
  </r>
  <r>
    <x v="134"/>
    <x v="88"/>
    <x v="11"/>
  </r>
  <r>
    <x v="135"/>
    <x v="89"/>
    <x v="38"/>
  </r>
  <r>
    <x v="136"/>
    <x v="33"/>
    <x v="8"/>
  </r>
  <r>
    <x v="137"/>
    <x v="40"/>
    <x v="21"/>
  </r>
  <r>
    <x v="138"/>
    <x v="90"/>
    <x v="28"/>
  </r>
  <r>
    <x v="139"/>
    <x v="91"/>
    <x v="10"/>
  </r>
  <r>
    <x v="140"/>
    <x v="92"/>
    <x v="27"/>
  </r>
  <r>
    <x v="141"/>
    <x v="93"/>
    <x v="8"/>
  </r>
  <r>
    <x v="142"/>
    <x v="68"/>
    <x v="13"/>
  </r>
  <r>
    <x v="143"/>
    <x v="75"/>
    <x v="8"/>
  </r>
  <r>
    <x v="144"/>
    <x v="94"/>
    <x v="9"/>
  </r>
  <r>
    <x v="145"/>
    <x v="95"/>
    <x v="33"/>
  </r>
  <r>
    <x v="146"/>
    <x v="26"/>
    <x v="4"/>
  </r>
  <r>
    <x v="147"/>
    <x v="14"/>
    <x v="9"/>
  </r>
  <r>
    <x v="148"/>
    <x v="41"/>
    <x v="22"/>
  </r>
  <r>
    <x v="149"/>
    <x v="96"/>
    <x v="13"/>
  </r>
  <r>
    <x v="150"/>
    <x v="58"/>
    <x v="37"/>
  </r>
  <r>
    <x v="151"/>
    <x v="97"/>
    <x v="11"/>
  </r>
  <r>
    <x v="152"/>
    <x v="98"/>
    <x v="9"/>
  </r>
  <r>
    <x v="153"/>
    <x v="99"/>
    <x v="16"/>
  </r>
  <r>
    <x v="154"/>
    <x v="17"/>
    <x v="9"/>
  </r>
  <r>
    <x v="155"/>
    <x v="33"/>
    <x v="25"/>
  </r>
  <r>
    <x v="156"/>
    <x v="5"/>
    <x v="11"/>
  </r>
  <r>
    <x v="157"/>
    <x v="61"/>
    <x v="0"/>
  </r>
  <r>
    <x v="158"/>
    <x v="100"/>
    <x v="33"/>
  </r>
  <r>
    <x v="159"/>
    <x v="47"/>
    <x v="39"/>
  </r>
  <r>
    <x v="160"/>
    <x v="9"/>
    <x v="16"/>
  </r>
  <r>
    <x v="161"/>
    <x v="101"/>
    <x v="4"/>
  </r>
  <r>
    <x v="162"/>
    <x v="102"/>
    <x v="20"/>
  </r>
  <r>
    <x v="163"/>
    <x v="103"/>
    <x v="27"/>
  </r>
  <r>
    <x v="164"/>
    <x v="104"/>
    <x v="19"/>
  </r>
  <r>
    <x v="165"/>
    <x v="105"/>
    <x v="21"/>
  </r>
  <r>
    <x v="166"/>
    <x v="86"/>
    <x v="8"/>
  </r>
  <r>
    <x v="167"/>
    <x v="73"/>
    <x v="21"/>
  </r>
  <r>
    <x v="168"/>
    <x v="106"/>
    <x v="37"/>
  </r>
  <r>
    <x v="169"/>
    <x v="107"/>
    <x v="33"/>
  </r>
  <r>
    <x v="170"/>
    <x v="79"/>
    <x v="18"/>
  </r>
  <r>
    <x v="171"/>
    <x v="108"/>
    <x v="2"/>
  </r>
  <r>
    <x v="172"/>
    <x v="37"/>
    <x v="2"/>
  </r>
  <r>
    <x v="173"/>
    <x v="109"/>
    <x v="14"/>
  </r>
  <r>
    <x v="174"/>
    <x v="110"/>
    <x v="12"/>
  </r>
  <r>
    <x v="175"/>
    <x v="1"/>
    <x v="13"/>
  </r>
  <r>
    <x v="176"/>
    <x v="75"/>
    <x v="10"/>
  </r>
  <r>
    <x v="177"/>
    <x v="111"/>
    <x v="14"/>
  </r>
  <r>
    <x v="178"/>
    <x v="112"/>
    <x v="32"/>
  </r>
  <r>
    <x v="179"/>
    <x v="113"/>
    <x v="37"/>
  </r>
  <r>
    <x v="180"/>
    <x v="66"/>
    <x v="32"/>
  </r>
  <r>
    <x v="181"/>
    <x v="114"/>
    <x v="10"/>
  </r>
  <r>
    <x v="182"/>
    <x v="37"/>
    <x v="12"/>
  </r>
  <r>
    <x v="183"/>
    <x v="26"/>
    <x v="4"/>
  </r>
  <r>
    <x v="184"/>
    <x v="70"/>
    <x v="10"/>
  </r>
  <r>
    <x v="185"/>
    <x v="115"/>
    <x v="21"/>
  </r>
  <r>
    <x v="186"/>
    <x v="116"/>
    <x v="27"/>
  </r>
  <r>
    <x v="187"/>
    <x v="37"/>
    <x v="37"/>
  </r>
  <r>
    <x v="188"/>
    <x v="117"/>
    <x v="6"/>
  </r>
  <r>
    <x v="189"/>
    <x v="34"/>
    <x v="4"/>
  </r>
  <r>
    <x v="190"/>
    <x v="89"/>
    <x v="40"/>
  </r>
  <r>
    <x v="191"/>
    <x v="118"/>
    <x v="12"/>
  </r>
  <r>
    <x v="192"/>
    <x v="76"/>
    <x v="5"/>
  </r>
  <r>
    <x v="193"/>
    <x v="119"/>
    <x v="11"/>
  </r>
  <r>
    <x v="194"/>
    <x v="120"/>
    <x v="7"/>
  </r>
  <r>
    <x v="195"/>
    <x v="121"/>
    <x v="23"/>
  </r>
  <r>
    <x v="196"/>
    <x v="1"/>
    <x v="14"/>
  </r>
  <r>
    <x v="197"/>
    <x v="66"/>
    <x v="10"/>
  </r>
  <r>
    <x v="198"/>
    <x v="80"/>
    <x v="4"/>
  </r>
  <r>
    <x v="199"/>
    <x v="122"/>
    <x v="21"/>
  </r>
  <r>
    <x v="200"/>
    <x v="10"/>
    <x v="7"/>
  </r>
  <r>
    <x v="201"/>
    <x v="39"/>
    <x v="11"/>
  </r>
  <r>
    <x v="202"/>
    <x v="123"/>
    <x v="7"/>
  </r>
  <r>
    <x v="203"/>
    <x v="108"/>
    <x v="27"/>
  </r>
  <r>
    <x v="204"/>
    <x v="124"/>
    <x v="7"/>
  </r>
  <r>
    <x v="205"/>
    <x v="125"/>
    <x v="4"/>
  </r>
  <r>
    <x v="206"/>
    <x v="126"/>
    <x v="10"/>
  </r>
  <r>
    <x v="207"/>
    <x v="127"/>
    <x v="41"/>
  </r>
  <r>
    <x v="208"/>
    <x v="80"/>
    <x v="19"/>
  </r>
  <r>
    <x v="209"/>
    <x v="40"/>
    <x v="21"/>
  </r>
  <r>
    <x v="210"/>
    <x v="128"/>
    <x v="9"/>
  </r>
  <r>
    <x v="211"/>
    <x v="68"/>
    <x v="21"/>
  </r>
  <r>
    <x v="212"/>
    <x v="129"/>
    <x v="23"/>
  </r>
  <r>
    <x v="213"/>
    <x v="102"/>
    <x v="25"/>
  </r>
  <r>
    <x v="214"/>
    <x v="130"/>
    <x v="31"/>
  </r>
  <r>
    <x v="215"/>
    <x v="111"/>
    <x v="1"/>
  </r>
  <r>
    <x v="216"/>
    <x v="31"/>
    <x v="30"/>
  </r>
  <r>
    <x v="217"/>
    <x v="17"/>
    <x v="15"/>
  </r>
  <r>
    <x v="218"/>
    <x v="93"/>
    <x v="28"/>
  </r>
  <r>
    <x v="219"/>
    <x v="131"/>
    <x v="4"/>
  </r>
  <r>
    <x v="220"/>
    <x v="132"/>
    <x v="10"/>
  </r>
  <r>
    <x v="221"/>
    <x v="133"/>
    <x v="5"/>
  </r>
  <r>
    <x v="222"/>
    <x v="42"/>
    <x v="9"/>
  </r>
  <r>
    <x v="223"/>
    <x v="134"/>
    <x v="42"/>
  </r>
  <r>
    <x v="224"/>
    <x v="135"/>
    <x v="22"/>
  </r>
  <r>
    <x v="225"/>
    <x v="27"/>
    <x v="15"/>
  </r>
  <r>
    <x v="226"/>
    <x v="136"/>
    <x v="32"/>
  </r>
  <r>
    <x v="227"/>
    <x v="136"/>
    <x v="10"/>
  </r>
  <r>
    <x v="228"/>
    <x v="43"/>
    <x v="14"/>
  </r>
  <r>
    <x v="229"/>
    <x v="135"/>
    <x v="10"/>
  </r>
  <r>
    <x v="230"/>
    <x v="136"/>
    <x v="12"/>
  </r>
  <r>
    <x v="231"/>
    <x v="137"/>
    <x v="11"/>
  </r>
  <r>
    <x v="232"/>
    <x v="128"/>
    <x v="19"/>
  </r>
  <r>
    <x v="233"/>
    <x v="138"/>
    <x v="9"/>
  </r>
  <r>
    <x v="234"/>
    <x v="84"/>
    <x v="18"/>
  </r>
  <r>
    <x v="235"/>
    <x v="117"/>
    <x v="6"/>
  </r>
  <r>
    <x v="236"/>
    <x v="139"/>
    <x v="27"/>
  </r>
  <r>
    <x v="237"/>
    <x v="140"/>
    <x v="22"/>
  </r>
  <r>
    <x v="238"/>
    <x v="141"/>
    <x v="43"/>
  </r>
  <r>
    <x v="239"/>
    <x v="76"/>
    <x v="21"/>
  </r>
  <r>
    <x v="240"/>
    <x v="142"/>
    <x v="9"/>
  </r>
  <r>
    <x v="241"/>
    <x v="143"/>
    <x v="12"/>
  </r>
  <r>
    <x v="242"/>
    <x v="40"/>
    <x v="1"/>
  </r>
  <r>
    <x v="243"/>
    <x v="144"/>
    <x v="21"/>
  </r>
  <r>
    <x v="244"/>
    <x v="50"/>
    <x v="12"/>
  </r>
  <r>
    <x v="245"/>
    <x v="121"/>
    <x v="22"/>
  </r>
  <r>
    <x v="246"/>
    <x v="46"/>
    <x v="7"/>
  </r>
  <r>
    <x v="247"/>
    <x v="44"/>
    <x v="40"/>
  </r>
  <r>
    <x v="248"/>
    <x v="145"/>
    <x v="27"/>
  </r>
  <r>
    <x v="249"/>
    <x v="146"/>
    <x v="5"/>
  </r>
  <r>
    <x v="250"/>
    <x v="147"/>
    <x v="33"/>
  </r>
  <r>
    <x v="251"/>
    <x v="148"/>
    <x v="28"/>
  </r>
  <r>
    <x v="252"/>
    <x v="121"/>
    <x v="27"/>
  </r>
  <r>
    <x v="253"/>
    <x v="76"/>
    <x v="1"/>
  </r>
  <r>
    <x v="254"/>
    <x v="147"/>
    <x v="28"/>
  </r>
  <r>
    <x v="255"/>
    <x v="149"/>
    <x v="41"/>
  </r>
  <r>
    <x v="256"/>
    <x v="77"/>
    <x v="10"/>
  </r>
  <r>
    <x v="257"/>
    <x v="150"/>
    <x v="13"/>
  </r>
  <r>
    <x v="258"/>
    <x v="15"/>
    <x v="35"/>
  </r>
  <r>
    <x v="259"/>
    <x v="151"/>
    <x v="27"/>
  </r>
  <r>
    <x v="260"/>
    <x v="152"/>
    <x v="2"/>
  </r>
  <r>
    <x v="261"/>
    <x v="153"/>
    <x v="44"/>
  </r>
  <r>
    <x v="262"/>
    <x v="100"/>
    <x v="1"/>
  </r>
  <r>
    <x v="263"/>
    <x v="17"/>
    <x v="13"/>
  </r>
  <r>
    <x v="264"/>
    <x v="93"/>
    <x v="18"/>
  </r>
  <r>
    <x v="265"/>
    <x v="154"/>
    <x v="1"/>
  </r>
  <r>
    <x v="266"/>
    <x v="17"/>
    <x v="14"/>
  </r>
  <r>
    <x v="267"/>
    <x v="26"/>
    <x v="8"/>
  </r>
  <r>
    <x v="268"/>
    <x v="155"/>
    <x v="45"/>
  </r>
  <r>
    <x v="269"/>
    <x v="156"/>
    <x v="12"/>
  </r>
  <r>
    <x v="270"/>
    <x v="17"/>
    <x v="3"/>
  </r>
  <r>
    <x v="271"/>
    <x v="37"/>
    <x v="16"/>
  </r>
  <r>
    <x v="272"/>
    <x v="120"/>
    <x v="37"/>
  </r>
  <r>
    <x v="273"/>
    <x v="29"/>
    <x v="25"/>
  </r>
  <r>
    <x v="274"/>
    <x v="23"/>
    <x v="20"/>
  </r>
  <r>
    <x v="275"/>
    <x v="0"/>
    <x v="3"/>
  </r>
  <r>
    <x v="276"/>
    <x v="152"/>
    <x v="15"/>
  </r>
  <r>
    <x v="277"/>
    <x v="17"/>
    <x v="6"/>
  </r>
  <r>
    <x v="278"/>
    <x v="0"/>
    <x v="13"/>
  </r>
  <r>
    <x v="279"/>
    <x v="157"/>
    <x v="21"/>
  </r>
  <r>
    <x v="280"/>
    <x v="158"/>
    <x v="33"/>
  </r>
  <r>
    <x v="281"/>
    <x v="159"/>
    <x v="10"/>
  </r>
  <r>
    <x v="282"/>
    <x v="160"/>
    <x v="9"/>
  </r>
  <r>
    <x v="283"/>
    <x v="161"/>
    <x v="3"/>
  </r>
  <r>
    <x v="284"/>
    <x v="162"/>
    <x v="8"/>
  </r>
  <r>
    <x v="285"/>
    <x v="163"/>
    <x v="11"/>
  </r>
  <r>
    <x v="286"/>
    <x v="164"/>
    <x v="10"/>
  </r>
  <r>
    <x v="287"/>
    <x v="67"/>
    <x v="8"/>
  </r>
  <r>
    <x v="288"/>
    <x v="165"/>
    <x v="36"/>
  </r>
  <r>
    <x v="289"/>
    <x v="166"/>
    <x v="2"/>
  </r>
  <r>
    <x v="290"/>
    <x v="167"/>
    <x v="10"/>
  </r>
  <r>
    <x v="291"/>
    <x v="168"/>
    <x v="19"/>
  </r>
  <r>
    <x v="292"/>
    <x v="169"/>
    <x v="20"/>
  </r>
  <r>
    <x v="293"/>
    <x v="99"/>
    <x v="25"/>
  </r>
  <r>
    <x v="294"/>
    <x v="46"/>
    <x v="17"/>
  </r>
  <r>
    <x v="295"/>
    <x v="127"/>
    <x v="28"/>
  </r>
  <r>
    <x v="296"/>
    <x v="124"/>
    <x v="13"/>
  </r>
  <r>
    <x v="297"/>
    <x v="170"/>
    <x v="7"/>
  </r>
  <r>
    <x v="298"/>
    <x v="9"/>
    <x v="15"/>
  </r>
  <r>
    <x v="299"/>
    <x v="171"/>
    <x v="46"/>
  </r>
  <r>
    <x v="300"/>
    <x v="24"/>
    <x v="19"/>
  </r>
  <r>
    <x v="301"/>
    <x v="154"/>
    <x v="1"/>
  </r>
  <r>
    <x v="302"/>
    <x v="172"/>
    <x v="28"/>
  </r>
  <r>
    <x v="303"/>
    <x v="173"/>
    <x v="9"/>
  </r>
  <r>
    <x v="304"/>
    <x v="174"/>
    <x v="42"/>
  </r>
  <r>
    <x v="305"/>
    <x v="175"/>
    <x v="47"/>
  </r>
  <r>
    <x v="306"/>
    <x v="80"/>
    <x v="15"/>
  </r>
  <r>
    <x v="307"/>
    <x v="176"/>
    <x v="44"/>
  </r>
  <r>
    <x v="308"/>
    <x v="111"/>
    <x v="8"/>
  </r>
  <r>
    <x v="309"/>
    <x v="177"/>
    <x v="13"/>
  </r>
  <r>
    <x v="310"/>
    <x v="178"/>
    <x v="11"/>
  </r>
  <r>
    <x v="311"/>
    <x v="52"/>
    <x v="22"/>
  </r>
  <r>
    <x v="312"/>
    <x v="46"/>
    <x v="7"/>
  </r>
  <r>
    <x v="313"/>
    <x v="179"/>
    <x v="32"/>
  </r>
  <r>
    <x v="314"/>
    <x v="180"/>
    <x v="2"/>
  </r>
  <r>
    <x v="315"/>
    <x v="181"/>
    <x v="31"/>
  </r>
  <r>
    <x v="316"/>
    <x v="17"/>
    <x v="16"/>
  </r>
  <r>
    <x v="317"/>
    <x v="182"/>
    <x v="5"/>
  </r>
  <r>
    <x v="318"/>
    <x v="183"/>
    <x v="16"/>
  </r>
  <r>
    <x v="319"/>
    <x v="184"/>
    <x v="43"/>
  </r>
  <r>
    <x v="320"/>
    <x v="185"/>
    <x v="8"/>
  </r>
  <r>
    <x v="321"/>
    <x v="177"/>
    <x v="4"/>
  </r>
  <r>
    <x v="322"/>
    <x v="81"/>
    <x v="15"/>
  </r>
  <r>
    <x v="323"/>
    <x v="15"/>
    <x v="10"/>
  </r>
  <r>
    <x v="324"/>
    <x v="4"/>
    <x v="17"/>
  </r>
  <r>
    <x v="325"/>
    <x v="15"/>
    <x v="48"/>
  </r>
  <r>
    <x v="326"/>
    <x v="15"/>
    <x v="49"/>
  </r>
  <r>
    <x v="327"/>
    <x v="186"/>
    <x v="33"/>
  </r>
  <r>
    <x v="328"/>
    <x v="164"/>
    <x v="20"/>
  </r>
  <r>
    <x v="329"/>
    <x v="187"/>
    <x v="22"/>
  </r>
  <r>
    <x v="330"/>
    <x v="86"/>
    <x v="18"/>
  </r>
  <r>
    <x v="331"/>
    <x v="188"/>
    <x v="32"/>
  </r>
  <r>
    <x v="332"/>
    <x v="189"/>
    <x v="4"/>
  </r>
  <r>
    <x v="333"/>
    <x v="190"/>
    <x v="42"/>
  </r>
  <r>
    <x v="334"/>
    <x v="191"/>
    <x v="19"/>
  </r>
  <r>
    <x v="335"/>
    <x v="58"/>
    <x v="25"/>
  </r>
  <r>
    <x v="336"/>
    <x v="192"/>
    <x v="23"/>
  </r>
  <r>
    <x v="337"/>
    <x v="120"/>
    <x v="18"/>
  </r>
  <r>
    <x v="338"/>
    <x v="14"/>
    <x v="11"/>
  </r>
  <r>
    <x v="339"/>
    <x v="28"/>
    <x v="0"/>
  </r>
  <r>
    <x v="340"/>
    <x v="157"/>
    <x v="2"/>
  </r>
  <r>
    <x v="341"/>
    <x v="24"/>
    <x v="4"/>
  </r>
  <r>
    <x v="342"/>
    <x v="41"/>
    <x v="4"/>
  </r>
  <r>
    <x v="343"/>
    <x v="193"/>
    <x v="15"/>
  </r>
  <r>
    <x v="344"/>
    <x v="122"/>
    <x v="15"/>
  </r>
  <r>
    <x v="345"/>
    <x v="194"/>
    <x v="11"/>
  </r>
  <r>
    <x v="346"/>
    <x v="31"/>
    <x v="33"/>
  </r>
  <r>
    <x v="347"/>
    <x v="46"/>
    <x v="3"/>
  </r>
  <r>
    <x v="348"/>
    <x v="195"/>
    <x v="7"/>
  </r>
  <r>
    <x v="349"/>
    <x v="194"/>
    <x v="15"/>
  </r>
  <r>
    <x v="350"/>
    <x v="64"/>
    <x v="6"/>
  </r>
  <r>
    <x v="351"/>
    <x v="125"/>
    <x v="32"/>
  </r>
  <r>
    <x v="352"/>
    <x v="123"/>
    <x v="32"/>
  </r>
  <r>
    <x v="353"/>
    <x v="162"/>
    <x v="2"/>
  </r>
  <r>
    <x v="354"/>
    <x v="196"/>
    <x v="39"/>
  </r>
  <r>
    <x v="355"/>
    <x v="10"/>
    <x v="1"/>
  </r>
  <r>
    <x v="356"/>
    <x v="197"/>
    <x v="33"/>
  </r>
  <r>
    <x v="357"/>
    <x v="120"/>
    <x v="23"/>
  </r>
  <r>
    <x v="358"/>
    <x v="37"/>
    <x v="1"/>
  </r>
  <r>
    <x v="359"/>
    <x v="93"/>
    <x v="40"/>
  </r>
  <r>
    <x v="360"/>
    <x v="41"/>
    <x v="37"/>
  </r>
  <r>
    <x v="361"/>
    <x v="124"/>
    <x v="20"/>
  </r>
  <r>
    <x v="362"/>
    <x v="198"/>
    <x v="21"/>
  </r>
  <r>
    <x v="363"/>
    <x v="199"/>
    <x v="18"/>
  </r>
  <r>
    <x v="364"/>
    <x v="149"/>
    <x v="33"/>
  </r>
  <r>
    <x v="365"/>
    <x v="103"/>
    <x v="8"/>
  </r>
  <r>
    <x v="366"/>
    <x v="115"/>
    <x v="5"/>
  </r>
  <r>
    <x v="367"/>
    <x v="157"/>
    <x v="15"/>
  </r>
  <r>
    <x v="368"/>
    <x v="200"/>
    <x v="23"/>
  </r>
  <r>
    <x v="369"/>
    <x v="122"/>
    <x v="15"/>
  </r>
  <r>
    <x v="370"/>
    <x v="120"/>
    <x v="2"/>
  </r>
  <r>
    <x v="371"/>
    <x v="201"/>
    <x v="28"/>
  </r>
  <r>
    <x v="372"/>
    <x v="202"/>
    <x v="9"/>
  </r>
  <r>
    <x v="373"/>
    <x v="203"/>
    <x v="10"/>
  </r>
  <r>
    <x v="374"/>
    <x v="204"/>
    <x v="8"/>
  </r>
  <r>
    <x v="375"/>
    <x v="80"/>
    <x v="25"/>
  </r>
  <r>
    <x v="376"/>
    <x v="205"/>
    <x v="45"/>
  </r>
  <r>
    <x v="377"/>
    <x v="206"/>
    <x v="11"/>
  </r>
  <r>
    <x v="378"/>
    <x v="149"/>
    <x v="22"/>
  </r>
  <r>
    <x v="379"/>
    <x v="41"/>
    <x v="16"/>
  </r>
  <r>
    <x v="380"/>
    <x v="79"/>
    <x v="12"/>
  </r>
  <r>
    <x v="381"/>
    <x v="111"/>
    <x v="6"/>
  </r>
  <r>
    <x v="382"/>
    <x v="68"/>
    <x v="21"/>
  </r>
  <r>
    <x v="383"/>
    <x v="144"/>
    <x v="6"/>
  </r>
  <r>
    <x v="384"/>
    <x v="207"/>
    <x v="27"/>
  </r>
  <r>
    <x v="385"/>
    <x v="208"/>
    <x v="1"/>
  </r>
  <r>
    <x v="386"/>
    <x v="209"/>
    <x v="1"/>
  </r>
  <r>
    <x v="387"/>
    <x v="210"/>
    <x v="2"/>
  </r>
  <r>
    <x v="388"/>
    <x v="209"/>
    <x v="30"/>
  </r>
  <r>
    <x v="389"/>
    <x v="24"/>
    <x v="5"/>
  </r>
  <r>
    <x v="390"/>
    <x v="211"/>
    <x v="8"/>
  </r>
  <r>
    <x v="391"/>
    <x v="157"/>
    <x v="11"/>
  </r>
  <r>
    <x v="392"/>
    <x v="211"/>
    <x v="4"/>
  </r>
  <r>
    <x v="393"/>
    <x v="144"/>
    <x v="8"/>
  </r>
  <r>
    <x v="394"/>
    <x v="212"/>
    <x v="5"/>
  </r>
  <r>
    <x v="395"/>
    <x v="213"/>
    <x v="10"/>
  </r>
  <r>
    <x v="396"/>
    <x v="214"/>
    <x v="32"/>
  </r>
  <r>
    <x v="397"/>
    <x v="20"/>
    <x v="10"/>
  </r>
  <r>
    <x v="398"/>
    <x v="125"/>
    <x v="5"/>
  </r>
  <r>
    <x v="399"/>
    <x v="13"/>
    <x v="11"/>
  </r>
  <r>
    <x v="400"/>
    <x v="39"/>
    <x v="19"/>
  </r>
  <r>
    <x v="401"/>
    <x v="215"/>
    <x v="1"/>
  </r>
  <r>
    <x v="402"/>
    <x v="216"/>
    <x v="1"/>
  </r>
  <r>
    <x v="403"/>
    <x v="217"/>
    <x v="33"/>
  </r>
  <r>
    <x v="404"/>
    <x v="218"/>
    <x v="23"/>
  </r>
  <r>
    <x v="405"/>
    <x v="219"/>
    <x v="7"/>
  </r>
  <r>
    <x v="406"/>
    <x v="220"/>
    <x v="28"/>
  </r>
  <r>
    <x v="407"/>
    <x v="221"/>
    <x v="43"/>
  </r>
  <r>
    <x v="408"/>
    <x v="147"/>
    <x v="40"/>
  </r>
  <r>
    <x v="409"/>
    <x v="222"/>
    <x v="1"/>
  </r>
  <r>
    <x v="410"/>
    <x v="151"/>
    <x v="21"/>
  </r>
  <r>
    <x v="411"/>
    <x v="142"/>
    <x v="43"/>
  </r>
  <r>
    <x v="412"/>
    <x v="50"/>
    <x v="9"/>
  </r>
  <r>
    <x v="413"/>
    <x v="36"/>
    <x v="15"/>
  </r>
  <r>
    <x v="414"/>
    <x v="64"/>
    <x v="16"/>
  </r>
  <r>
    <x v="415"/>
    <x v="143"/>
    <x v="18"/>
  </r>
  <r>
    <x v="416"/>
    <x v="49"/>
    <x v="10"/>
  </r>
  <r>
    <x v="417"/>
    <x v="223"/>
    <x v="12"/>
  </r>
  <r>
    <x v="418"/>
    <x v="200"/>
    <x v="1"/>
  </r>
  <r>
    <x v="419"/>
    <x v="206"/>
    <x v="11"/>
  </r>
  <r>
    <x v="420"/>
    <x v="224"/>
    <x v="12"/>
  </r>
  <r>
    <x v="421"/>
    <x v="23"/>
    <x v="15"/>
  </r>
  <r>
    <x v="422"/>
    <x v="114"/>
    <x v="2"/>
  </r>
  <r>
    <x v="423"/>
    <x v="61"/>
    <x v="13"/>
  </r>
  <r>
    <x v="424"/>
    <x v="225"/>
    <x v="9"/>
  </r>
  <r>
    <x v="425"/>
    <x v="98"/>
    <x v="10"/>
  </r>
  <r>
    <x v="426"/>
    <x v="221"/>
    <x v="21"/>
  </r>
  <r>
    <x v="427"/>
    <x v="57"/>
    <x v="45"/>
  </r>
  <r>
    <x v="428"/>
    <x v="197"/>
    <x v="28"/>
  </r>
  <r>
    <x v="429"/>
    <x v="221"/>
    <x v="12"/>
  </r>
  <r>
    <x v="430"/>
    <x v="211"/>
    <x v="10"/>
  </r>
  <r>
    <x v="431"/>
    <x v="46"/>
    <x v="14"/>
  </r>
  <r>
    <x v="432"/>
    <x v="226"/>
    <x v="23"/>
  </r>
  <r>
    <x v="433"/>
    <x v="167"/>
    <x v="22"/>
  </r>
  <r>
    <x v="434"/>
    <x v="128"/>
    <x v="11"/>
  </r>
  <r>
    <x v="435"/>
    <x v="227"/>
    <x v="9"/>
  </r>
  <r>
    <x v="436"/>
    <x v="2"/>
    <x v="16"/>
  </r>
  <r>
    <x v="437"/>
    <x v="197"/>
    <x v="21"/>
  </r>
  <r>
    <x v="438"/>
    <x v="164"/>
    <x v="2"/>
  </r>
  <r>
    <x v="439"/>
    <x v="228"/>
    <x v="4"/>
  </r>
  <r>
    <x v="440"/>
    <x v="229"/>
    <x v="13"/>
  </r>
  <r>
    <x v="441"/>
    <x v="230"/>
    <x v="8"/>
  </r>
  <r>
    <x v="442"/>
    <x v="231"/>
    <x v="31"/>
  </r>
  <r>
    <x v="443"/>
    <x v="149"/>
    <x v="40"/>
  </r>
  <r>
    <x v="444"/>
    <x v="232"/>
    <x v="22"/>
  </r>
  <r>
    <x v="445"/>
    <x v="76"/>
    <x v="23"/>
  </r>
  <r>
    <x v="446"/>
    <x v="233"/>
    <x v="33"/>
  </r>
  <r>
    <x v="447"/>
    <x v="101"/>
    <x v="10"/>
  </r>
  <r>
    <x v="448"/>
    <x v="48"/>
    <x v="32"/>
  </r>
  <r>
    <x v="449"/>
    <x v="234"/>
    <x v="20"/>
  </r>
  <r>
    <x v="450"/>
    <x v="235"/>
    <x v="50"/>
  </r>
  <r>
    <x v="451"/>
    <x v="236"/>
    <x v="15"/>
  </r>
  <r>
    <x v="452"/>
    <x v="151"/>
    <x v="31"/>
  </r>
  <r>
    <x v="453"/>
    <x v="237"/>
    <x v="36"/>
  </r>
  <r>
    <x v="454"/>
    <x v="238"/>
    <x v="4"/>
  </r>
  <r>
    <x v="455"/>
    <x v="208"/>
    <x v="10"/>
  </r>
  <r>
    <x v="456"/>
    <x v="239"/>
    <x v="11"/>
  </r>
  <r>
    <x v="457"/>
    <x v="90"/>
    <x v="18"/>
  </r>
  <r>
    <x v="458"/>
    <x v="176"/>
    <x v="23"/>
  </r>
  <r>
    <x v="459"/>
    <x v="156"/>
    <x v="12"/>
  </r>
  <r>
    <x v="460"/>
    <x v="29"/>
    <x v="18"/>
  </r>
  <r>
    <x v="461"/>
    <x v="240"/>
    <x v="15"/>
  </r>
  <r>
    <x v="462"/>
    <x v="241"/>
    <x v="42"/>
  </r>
  <r>
    <x v="463"/>
    <x v="242"/>
    <x v="18"/>
  </r>
  <r>
    <x v="464"/>
    <x v="23"/>
    <x v="22"/>
  </r>
  <r>
    <x v="465"/>
    <x v="62"/>
    <x v="22"/>
  </r>
  <r>
    <x v="466"/>
    <x v="139"/>
    <x v="11"/>
  </r>
  <r>
    <x v="467"/>
    <x v="47"/>
    <x v="27"/>
  </r>
  <r>
    <x v="468"/>
    <x v="243"/>
    <x v="31"/>
  </r>
  <r>
    <x v="469"/>
    <x v="244"/>
    <x v="51"/>
  </r>
  <r>
    <x v="470"/>
    <x v="245"/>
    <x v="20"/>
  </r>
  <r>
    <x v="471"/>
    <x v="13"/>
    <x v="27"/>
  </r>
  <r>
    <x v="472"/>
    <x v="101"/>
    <x v="23"/>
  </r>
  <r>
    <x v="473"/>
    <x v="246"/>
    <x v="19"/>
  </r>
  <r>
    <x v="474"/>
    <x v="79"/>
    <x v="27"/>
  </r>
  <r>
    <x v="475"/>
    <x v="104"/>
    <x v="19"/>
  </r>
  <r>
    <x v="476"/>
    <x v="247"/>
    <x v="20"/>
  </r>
  <r>
    <x v="477"/>
    <x v="183"/>
    <x v="19"/>
  </r>
  <r>
    <x v="478"/>
    <x v="248"/>
    <x v="6"/>
  </r>
  <r>
    <x v="479"/>
    <x v="169"/>
    <x v="38"/>
  </r>
  <r>
    <x v="480"/>
    <x v="207"/>
    <x v="23"/>
  </r>
  <r>
    <x v="481"/>
    <x v="80"/>
    <x v="17"/>
  </r>
  <r>
    <x v="482"/>
    <x v="212"/>
    <x v="3"/>
  </r>
  <r>
    <x v="483"/>
    <x v="142"/>
    <x v="27"/>
  </r>
  <r>
    <x v="484"/>
    <x v="249"/>
    <x v="12"/>
  </r>
  <r>
    <x v="485"/>
    <x v="24"/>
    <x v="13"/>
  </r>
  <r>
    <x v="486"/>
    <x v="86"/>
    <x v="10"/>
  </r>
  <r>
    <x v="487"/>
    <x v="197"/>
    <x v="52"/>
  </r>
  <r>
    <x v="488"/>
    <x v="250"/>
    <x v="18"/>
  </r>
  <r>
    <x v="489"/>
    <x v="112"/>
    <x v="6"/>
  </r>
  <r>
    <x v="490"/>
    <x v="251"/>
    <x v="18"/>
  </r>
  <r>
    <x v="491"/>
    <x v="252"/>
    <x v="53"/>
  </r>
  <r>
    <x v="492"/>
    <x v="253"/>
    <x v="2"/>
  </r>
  <r>
    <x v="493"/>
    <x v="254"/>
    <x v="27"/>
  </r>
  <r>
    <x v="494"/>
    <x v="255"/>
    <x v="7"/>
  </r>
  <r>
    <x v="495"/>
    <x v="40"/>
    <x v="8"/>
  </r>
  <r>
    <x v="496"/>
    <x v="37"/>
    <x v="12"/>
  </r>
  <r>
    <x v="497"/>
    <x v="75"/>
    <x v="8"/>
  </r>
  <r>
    <x v="498"/>
    <x v="117"/>
    <x v="0"/>
  </r>
  <r>
    <x v="499"/>
    <x v="10"/>
    <x v="37"/>
  </r>
  <r>
    <x v="500"/>
    <x v="256"/>
    <x v="10"/>
  </r>
  <r>
    <x v="501"/>
    <x v="26"/>
    <x v="37"/>
  </r>
  <r>
    <x v="502"/>
    <x v="122"/>
    <x v="8"/>
  </r>
  <r>
    <x v="503"/>
    <x v="221"/>
    <x v="2"/>
  </r>
  <r>
    <x v="504"/>
    <x v="227"/>
    <x v="10"/>
  </r>
  <r>
    <x v="505"/>
    <x v="192"/>
    <x v="36"/>
  </r>
  <r>
    <x v="506"/>
    <x v="257"/>
    <x v="53"/>
  </r>
  <r>
    <x v="507"/>
    <x v="108"/>
    <x v="11"/>
  </r>
  <r>
    <x v="508"/>
    <x v="197"/>
    <x v="19"/>
  </r>
  <r>
    <x v="509"/>
    <x v="37"/>
    <x v="11"/>
  </r>
  <r>
    <x v="510"/>
    <x v="199"/>
    <x v="28"/>
  </r>
  <r>
    <x v="511"/>
    <x v="29"/>
    <x v="18"/>
  </r>
  <r>
    <x v="512"/>
    <x v="258"/>
    <x v="1"/>
  </r>
  <r>
    <x v="513"/>
    <x v="185"/>
    <x v="19"/>
  </r>
  <r>
    <x v="514"/>
    <x v="107"/>
    <x v="12"/>
  </r>
  <r>
    <x v="515"/>
    <x v="259"/>
    <x v="20"/>
  </r>
  <r>
    <x v="516"/>
    <x v="37"/>
    <x v="32"/>
  </r>
  <r>
    <x v="517"/>
    <x v="260"/>
    <x v="4"/>
  </r>
  <r>
    <x v="518"/>
    <x v="261"/>
    <x v="28"/>
  </r>
  <r>
    <x v="519"/>
    <x v="123"/>
    <x v="11"/>
  </r>
  <r>
    <x v="520"/>
    <x v="134"/>
    <x v="12"/>
  </r>
  <r>
    <x v="521"/>
    <x v="262"/>
    <x v="4"/>
  </r>
  <r>
    <x v="522"/>
    <x v="263"/>
    <x v="4"/>
  </r>
  <r>
    <x v="523"/>
    <x v="264"/>
    <x v="18"/>
  </r>
  <r>
    <x v="524"/>
    <x v="265"/>
    <x v="10"/>
  </r>
  <r>
    <x v="525"/>
    <x v="218"/>
    <x v="9"/>
  </r>
  <r>
    <x v="526"/>
    <x v="266"/>
    <x v="4"/>
  </r>
  <r>
    <x v="527"/>
    <x v="267"/>
    <x v="4"/>
  </r>
  <r>
    <x v="528"/>
    <x v="268"/>
    <x v="42"/>
  </r>
  <r>
    <x v="529"/>
    <x v="207"/>
    <x v="19"/>
  </r>
  <r>
    <x v="530"/>
    <x v="269"/>
    <x v="54"/>
  </r>
  <r>
    <x v="531"/>
    <x v="190"/>
    <x v="9"/>
  </r>
  <r>
    <x v="532"/>
    <x v="89"/>
    <x v="13"/>
  </r>
  <r>
    <x v="533"/>
    <x v="270"/>
    <x v="21"/>
  </r>
  <r>
    <x v="534"/>
    <x v="9"/>
    <x v="9"/>
  </r>
  <r>
    <x v="535"/>
    <x v="200"/>
    <x v="18"/>
  </r>
  <r>
    <x v="536"/>
    <x v="263"/>
    <x v="19"/>
  </r>
  <r>
    <x v="537"/>
    <x v="271"/>
    <x v="22"/>
  </r>
  <r>
    <x v="538"/>
    <x v="265"/>
    <x v="23"/>
  </r>
  <r>
    <x v="539"/>
    <x v="272"/>
    <x v="21"/>
  </r>
  <r>
    <x v="540"/>
    <x v="20"/>
    <x v="1"/>
  </r>
  <r>
    <x v="541"/>
    <x v="159"/>
    <x v="4"/>
  </r>
  <r>
    <x v="542"/>
    <x v="273"/>
    <x v="50"/>
  </r>
  <r>
    <x v="543"/>
    <x v="274"/>
    <x v="26"/>
  </r>
  <r>
    <x v="544"/>
    <x v="2"/>
    <x v="1"/>
  </r>
  <r>
    <x v="545"/>
    <x v="275"/>
    <x v="37"/>
  </r>
  <r>
    <x v="546"/>
    <x v="276"/>
    <x v="8"/>
  </r>
  <r>
    <x v="547"/>
    <x v="192"/>
    <x v="55"/>
  </r>
  <r>
    <x v="548"/>
    <x v="214"/>
    <x v="1"/>
  </r>
  <r>
    <x v="549"/>
    <x v="89"/>
    <x v="12"/>
  </r>
  <r>
    <x v="550"/>
    <x v="277"/>
    <x v="42"/>
  </r>
  <r>
    <x v="551"/>
    <x v="89"/>
    <x v="10"/>
  </r>
  <r>
    <x v="552"/>
    <x v="12"/>
    <x v="13"/>
  </r>
  <r>
    <x v="553"/>
    <x v="28"/>
    <x v="13"/>
  </r>
  <r>
    <x v="554"/>
    <x v="278"/>
    <x v="33"/>
  </r>
  <r>
    <x v="555"/>
    <x v="47"/>
    <x v="27"/>
  </r>
  <r>
    <x v="556"/>
    <x v="279"/>
    <x v="19"/>
  </r>
  <r>
    <x v="557"/>
    <x v="80"/>
    <x v="4"/>
  </r>
  <r>
    <x v="558"/>
    <x v="161"/>
    <x v="24"/>
  </r>
  <r>
    <x v="559"/>
    <x v="37"/>
    <x v="10"/>
  </r>
  <r>
    <x v="560"/>
    <x v="192"/>
    <x v="1"/>
  </r>
  <r>
    <x v="561"/>
    <x v="280"/>
    <x v="19"/>
  </r>
  <r>
    <x v="562"/>
    <x v="281"/>
    <x v="8"/>
  </r>
  <r>
    <x v="563"/>
    <x v="89"/>
    <x v="23"/>
  </r>
  <r>
    <x v="564"/>
    <x v="207"/>
    <x v="23"/>
  </r>
  <r>
    <x v="565"/>
    <x v="277"/>
    <x v="55"/>
  </r>
  <r>
    <x v="566"/>
    <x v="282"/>
    <x v="1"/>
  </r>
  <r>
    <x v="567"/>
    <x v="260"/>
    <x v="12"/>
  </r>
  <r>
    <x v="568"/>
    <x v="283"/>
    <x v="21"/>
  </r>
  <r>
    <x v="569"/>
    <x v="84"/>
    <x v="27"/>
  </r>
  <r>
    <x v="570"/>
    <x v="23"/>
    <x v="25"/>
  </r>
  <r>
    <x v="571"/>
    <x v="258"/>
    <x v="5"/>
  </r>
  <r>
    <x v="572"/>
    <x v="37"/>
    <x v="13"/>
  </r>
  <r>
    <x v="573"/>
    <x v="284"/>
    <x v="9"/>
  </r>
  <r>
    <x v="574"/>
    <x v="0"/>
    <x v="32"/>
  </r>
  <r>
    <x v="575"/>
    <x v="74"/>
    <x v="22"/>
  </r>
  <r>
    <x v="576"/>
    <x v="285"/>
    <x v="22"/>
  </r>
  <r>
    <x v="577"/>
    <x v="99"/>
    <x v="22"/>
  </r>
  <r>
    <x v="578"/>
    <x v="65"/>
    <x v="16"/>
  </r>
  <r>
    <x v="579"/>
    <x v="214"/>
    <x v="15"/>
  </r>
  <r>
    <x v="580"/>
    <x v="80"/>
    <x v="42"/>
  </r>
  <r>
    <x v="581"/>
    <x v="127"/>
    <x v="23"/>
  </r>
  <r>
    <x v="582"/>
    <x v="286"/>
    <x v="31"/>
  </r>
  <r>
    <x v="583"/>
    <x v="277"/>
    <x v="28"/>
  </r>
  <r>
    <x v="584"/>
    <x v="287"/>
    <x v="21"/>
  </r>
  <r>
    <x v="585"/>
    <x v="227"/>
    <x v="18"/>
  </r>
  <r>
    <x v="586"/>
    <x v="288"/>
    <x v="22"/>
  </r>
  <r>
    <x v="587"/>
    <x v="289"/>
    <x v="12"/>
  </r>
  <r>
    <x v="588"/>
    <x v="125"/>
    <x v="56"/>
  </r>
  <r>
    <x v="589"/>
    <x v="290"/>
    <x v="57"/>
  </r>
  <r>
    <x v="590"/>
    <x v="291"/>
    <x v="27"/>
  </r>
  <r>
    <x v="591"/>
    <x v="292"/>
    <x v="5"/>
  </r>
  <r>
    <x v="592"/>
    <x v="148"/>
    <x v="23"/>
  </r>
  <r>
    <x v="593"/>
    <x v="152"/>
    <x v="28"/>
  </r>
  <r>
    <x v="594"/>
    <x v="293"/>
    <x v="9"/>
  </r>
  <r>
    <x v="595"/>
    <x v="294"/>
    <x v="38"/>
  </r>
  <r>
    <x v="596"/>
    <x v="295"/>
    <x v="10"/>
  </r>
  <r>
    <x v="597"/>
    <x v="192"/>
    <x v="38"/>
  </r>
  <r>
    <x v="598"/>
    <x v="296"/>
    <x v="21"/>
  </r>
  <r>
    <x v="599"/>
    <x v="297"/>
    <x v="40"/>
  </r>
  <r>
    <x v="600"/>
    <x v="181"/>
    <x v="2"/>
  </r>
  <r>
    <x v="601"/>
    <x v="255"/>
    <x v="16"/>
  </r>
  <r>
    <x v="602"/>
    <x v="298"/>
    <x v="23"/>
  </r>
  <r>
    <x v="603"/>
    <x v="299"/>
    <x v="21"/>
  </r>
  <r>
    <x v="604"/>
    <x v="300"/>
    <x v="13"/>
  </r>
  <r>
    <x v="605"/>
    <x v="301"/>
    <x v="19"/>
  </r>
  <r>
    <x v="606"/>
    <x v="292"/>
    <x v="18"/>
  </r>
  <r>
    <x v="607"/>
    <x v="152"/>
    <x v="0"/>
  </r>
  <r>
    <x v="608"/>
    <x v="17"/>
    <x v="1"/>
  </r>
  <r>
    <x v="609"/>
    <x v="256"/>
    <x v="18"/>
  </r>
  <r>
    <x v="610"/>
    <x v="220"/>
    <x v="5"/>
  </r>
  <r>
    <x v="611"/>
    <x v="302"/>
    <x v="15"/>
  </r>
  <r>
    <x v="612"/>
    <x v="303"/>
    <x v="28"/>
  </r>
  <r>
    <x v="613"/>
    <x v="37"/>
    <x v="34"/>
  </r>
  <r>
    <x v="614"/>
    <x v="304"/>
    <x v="12"/>
  </r>
  <r>
    <x v="615"/>
    <x v="211"/>
    <x v="21"/>
  </r>
  <r>
    <x v="616"/>
    <x v="167"/>
    <x v="32"/>
  </r>
  <r>
    <x v="617"/>
    <x v="305"/>
    <x v="33"/>
  </r>
  <r>
    <x v="618"/>
    <x v="37"/>
    <x v="37"/>
  </r>
  <r>
    <x v="619"/>
    <x v="42"/>
    <x v="49"/>
  </r>
  <r>
    <x v="620"/>
    <x v="80"/>
    <x v="32"/>
  </r>
  <r>
    <x v="621"/>
    <x v="306"/>
    <x v="33"/>
  </r>
  <r>
    <x v="622"/>
    <x v="307"/>
    <x v="32"/>
  </r>
  <r>
    <x v="623"/>
    <x v="308"/>
    <x v="12"/>
  </r>
  <r>
    <x v="624"/>
    <x v="159"/>
    <x v="8"/>
  </r>
  <r>
    <x v="625"/>
    <x v="29"/>
    <x v="10"/>
  </r>
  <r>
    <x v="626"/>
    <x v="224"/>
    <x v="4"/>
  </r>
  <r>
    <x v="627"/>
    <x v="309"/>
    <x v="13"/>
  </r>
  <r>
    <x v="628"/>
    <x v="310"/>
    <x v="21"/>
  </r>
  <r>
    <x v="629"/>
    <x v="192"/>
    <x v="21"/>
  </r>
  <r>
    <x v="630"/>
    <x v="128"/>
    <x v="19"/>
  </r>
  <r>
    <x v="631"/>
    <x v="67"/>
    <x v="9"/>
  </r>
  <r>
    <x v="632"/>
    <x v="74"/>
    <x v="19"/>
  </r>
  <r>
    <x v="633"/>
    <x v="35"/>
    <x v="21"/>
  </r>
  <r>
    <x v="634"/>
    <x v="311"/>
    <x v="21"/>
  </r>
  <r>
    <x v="635"/>
    <x v="312"/>
    <x v="11"/>
  </r>
  <r>
    <x v="636"/>
    <x v="313"/>
    <x v="31"/>
  </r>
  <r>
    <x v="637"/>
    <x v="314"/>
    <x v="4"/>
  </r>
  <r>
    <x v="638"/>
    <x v="31"/>
    <x v="22"/>
  </r>
  <r>
    <x v="639"/>
    <x v="315"/>
    <x v="18"/>
  </r>
  <r>
    <x v="640"/>
    <x v="258"/>
    <x v="10"/>
  </r>
  <r>
    <x v="641"/>
    <x v="207"/>
    <x v="28"/>
  </r>
  <r>
    <x v="642"/>
    <x v="207"/>
    <x v="21"/>
  </r>
  <r>
    <x v="643"/>
    <x v="192"/>
    <x v="10"/>
  </r>
  <r>
    <x v="644"/>
    <x v="316"/>
    <x v="5"/>
  </r>
  <r>
    <x v="645"/>
    <x v="45"/>
    <x v="9"/>
  </r>
  <r>
    <x v="646"/>
    <x v="64"/>
    <x v="35"/>
  </r>
  <r>
    <x v="647"/>
    <x v="31"/>
    <x v="1"/>
  </r>
  <r>
    <x v="648"/>
    <x v="317"/>
    <x v="20"/>
  </r>
  <r>
    <x v="649"/>
    <x v="308"/>
    <x v="39"/>
  </r>
  <r>
    <x v="650"/>
    <x v="318"/>
    <x v="36"/>
  </r>
  <r>
    <x v="651"/>
    <x v="319"/>
    <x v="8"/>
  </r>
  <r>
    <x v="652"/>
    <x v="302"/>
    <x v="30"/>
  </r>
  <r>
    <x v="653"/>
    <x v="320"/>
    <x v="12"/>
  </r>
  <r>
    <x v="654"/>
    <x v="198"/>
    <x v="36"/>
  </r>
  <r>
    <x v="655"/>
    <x v="321"/>
    <x v="1"/>
  </r>
  <r>
    <x v="656"/>
    <x v="170"/>
    <x v="7"/>
  </r>
  <r>
    <x v="657"/>
    <x v="182"/>
    <x v="5"/>
  </r>
  <r>
    <x v="658"/>
    <x v="91"/>
    <x v="22"/>
  </r>
  <r>
    <x v="659"/>
    <x v="37"/>
    <x v="14"/>
  </r>
  <r>
    <x v="660"/>
    <x v="305"/>
    <x v="4"/>
  </r>
  <r>
    <x v="661"/>
    <x v="115"/>
    <x v="8"/>
  </r>
  <r>
    <x v="662"/>
    <x v="322"/>
    <x v="9"/>
  </r>
  <r>
    <x v="663"/>
    <x v="323"/>
    <x v="43"/>
  </r>
  <r>
    <x v="664"/>
    <x v="62"/>
    <x v="4"/>
  </r>
  <r>
    <x v="665"/>
    <x v="324"/>
    <x v="2"/>
  </r>
  <r>
    <x v="666"/>
    <x v="325"/>
    <x v="44"/>
  </r>
  <r>
    <x v="667"/>
    <x v="326"/>
    <x v="18"/>
  </r>
  <r>
    <x v="668"/>
    <x v="161"/>
    <x v="0"/>
  </r>
  <r>
    <x v="669"/>
    <x v="327"/>
    <x v="22"/>
  </r>
  <r>
    <x v="670"/>
    <x v="328"/>
    <x v="33"/>
  </r>
  <r>
    <x v="671"/>
    <x v="9"/>
    <x v="16"/>
  </r>
  <r>
    <x v="672"/>
    <x v="182"/>
    <x v="22"/>
  </r>
  <r>
    <x v="673"/>
    <x v="329"/>
    <x v="1"/>
  </r>
  <r>
    <x v="674"/>
    <x v="276"/>
    <x v="3"/>
  </r>
  <r>
    <x v="675"/>
    <x v="163"/>
    <x v="27"/>
  </r>
  <r>
    <x v="676"/>
    <x v="64"/>
    <x v="14"/>
  </r>
  <r>
    <x v="677"/>
    <x v="50"/>
    <x v="0"/>
  </r>
  <r>
    <x v="678"/>
    <x v="29"/>
    <x v="13"/>
  </r>
  <r>
    <x v="679"/>
    <x v="164"/>
    <x v="22"/>
  </r>
  <r>
    <x v="680"/>
    <x v="106"/>
    <x v="14"/>
  </r>
  <r>
    <x v="681"/>
    <x v="330"/>
    <x v="15"/>
  </r>
  <r>
    <x v="682"/>
    <x v="273"/>
    <x v="33"/>
  </r>
  <r>
    <x v="683"/>
    <x v="321"/>
    <x v="10"/>
  </r>
  <r>
    <x v="684"/>
    <x v="175"/>
    <x v="31"/>
  </r>
  <r>
    <x v="685"/>
    <x v="259"/>
    <x v="15"/>
  </r>
  <r>
    <x v="686"/>
    <x v="331"/>
    <x v="9"/>
  </r>
  <r>
    <x v="687"/>
    <x v="75"/>
    <x v="4"/>
  </r>
  <r>
    <x v="688"/>
    <x v="332"/>
    <x v="33"/>
  </r>
  <r>
    <x v="689"/>
    <x v="157"/>
    <x v="18"/>
  </r>
  <r>
    <x v="690"/>
    <x v="227"/>
    <x v="28"/>
  </r>
  <r>
    <x v="691"/>
    <x v="333"/>
    <x v="21"/>
  </r>
  <r>
    <x v="692"/>
    <x v="334"/>
    <x v="20"/>
  </r>
  <r>
    <x v="693"/>
    <x v="24"/>
    <x v="10"/>
  </r>
  <r>
    <x v="694"/>
    <x v="121"/>
    <x v="1"/>
  </r>
  <r>
    <x v="695"/>
    <x v="74"/>
    <x v="2"/>
  </r>
  <r>
    <x v="696"/>
    <x v="335"/>
    <x v="12"/>
  </r>
  <r>
    <x v="697"/>
    <x v="152"/>
    <x v="32"/>
  </r>
  <r>
    <x v="698"/>
    <x v="160"/>
    <x v="33"/>
  </r>
  <r>
    <x v="699"/>
    <x v="336"/>
    <x v="12"/>
  </r>
  <r>
    <x v="700"/>
    <x v="85"/>
    <x v="15"/>
  </r>
  <r>
    <x v="701"/>
    <x v="192"/>
    <x v="27"/>
  </r>
  <r>
    <x v="702"/>
    <x v="337"/>
    <x v="11"/>
  </r>
  <r>
    <x v="703"/>
    <x v="144"/>
    <x v="4"/>
  </r>
  <r>
    <x v="704"/>
    <x v="338"/>
    <x v="45"/>
  </r>
  <r>
    <x v="705"/>
    <x v="269"/>
    <x v="16"/>
  </r>
  <r>
    <x v="706"/>
    <x v="89"/>
    <x v="39"/>
  </r>
  <r>
    <x v="707"/>
    <x v="157"/>
    <x v="16"/>
  </r>
  <r>
    <x v="708"/>
    <x v="339"/>
    <x v="45"/>
  </r>
  <r>
    <x v="709"/>
    <x v="224"/>
    <x v="9"/>
  </r>
  <r>
    <x v="710"/>
    <x v="340"/>
    <x v="28"/>
  </r>
  <r>
    <x v="711"/>
    <x v="36"/>
    <x v="2"/>
  </r>
  <r>
    <x v="712"/>
    <x v="341"/>
    <x v="12"/>
  </r>
  <r>
    <x v="713"/>
    <x v="342"/>
    <x v="15"/>
  </r>
  <r>
    <x v="714"/>
    <x v="294"/>
    <x v="22"/>
  </r>
  <r>
    <x v="715"/>
    <x v="128"/>
    <x v="22"/>
  </r>
  <r>
    <x v="716"/>
    <x v="343"/>
    <x v="9"/>
  </r>
  <r>
    <x v="717"/>
    <x v="344"/>
    <x v="9"/>
  </r>
  <r>
    <x v="718"/>
    <x v="345"/>
    <x v="42"/>
  </r>
  <r>
    <x v="719"/>
    <x v="346"/>
    <x v="28"/>
  </r>
  <r>
    <x v="720"/>
    <x v="81"/>
    <x v="5"/>
  </r>
  <r>
    <x v="721"/>
    <x v="347"/>
    <x v="4"/>
  </r>
  <r>
    <x v="722"/>
    <x v="348"/>
    <x v="18"/>
  </r>
  <r>
    <x v="723"/>
    <x v="349"/>
    <x v="22"/>
  </r>
  <r>
    <x v="724"/>
    <x v="260"/>
    <x v="13"/>
  </r>
  <r>
    <x v="725"/>
    <x v="350"/>
    <x v="2"/>
  </r>
  <r>
    <x v="726"/>
    <x v="351"/>
    <x v="9"/>
  </r>
  <r>
    <x v="727"/>
    <x v="193"/>
    <x v="6"/>
  </r>
  <r>
    <x v="728"/>
    <x v="352"/>
    <x v="39"/>
  </r>
  <r>
    <x v="729"/>
    <x v="302"/>
    <x v="5"/>
  </r>
  <r>
    <x v="730"/>
    <x v="353"/>
    <x v="10"/>
  </r>
  <r>
    <x v="731"/>
    <x v="354"/>
    <x v="40"/>
  </r>
  <r>
    <x v="732"/>
    <x v="310"/>
    <x v="37"/>
  </r>
  <r>
    <x v="733"/>
    <x v="126"/>
    <x v="5"/>
  </r>
  <r>
    <x v="734"/>
    <x v="355"/>
    <x v="40"/>
  </r>
  <r>
    <x v="735"/>
    <x v="280"/>
    <x v="9"/>
  </r>
  <r>
    <x v="736"/>
    <x v="356"/>
    <x v="9"/>
  </r>
  <r>
    <x v="737"/>
    <x v="357"/>
    <x v="21"/>
  </r>
  <r>
    <x v="738"/>
    <x v="358"/>
    <x v="22"/>
  </r>
  <r>
    <x v="739"/>
    <x v="29"/>
    <x v="4"/>
  </r>
  <r>
    <x v="740"/>
    <x v="169"/>
    <x v="20"/>
  </r>
  <r>
    <x v="741"/>
    <x v="354"/>
    <x v="18"/>
  </r>
  <r>
    <x v="742"/>
    <x v="343"/>
    <x v="19"/>
  </r>
  <r>
    <x v="743"/>
    <x v="359"/>
    <x v="9"/>
  </r>
  <r>
    <x v="744"/>
    <x v="92"/>
    <x v="10"/>
  </r>
  <r>
    <x v="745"/>
    <x v="335"/>
    <x v="10"/>
  </r>
  <r>
    <x v="746"/>
    <x v="281"/>
    <x v="0"/>
  </r>
  <r>
    <x v="747"/>
    <x v="94"/>
    <x v="43"/>
  </r>
  <r>
    <x v="748"/>
    <x v="360"/>
    <x v="20"/>
  </r>
  <r>
    <x v="749"/>
    <x v="361"/>
    <x v="10"/>
  </r>
  <r>
    <x v="750"/>
    <x v="207"/>
    <x v="10"/>
  </r>
  <r>
    <x v="751"/>
    <x v="49"/>
    <x v="9"/>
  </r>
  <r>
    <x v="752"/>
    <x v="200"/>
    <x v="23"/>
  </r>
  <r>
    <x v="753"/>
    <x v="362"/>
    <x v="4"/>
  </r>
  <r>
    <x v="754"/>
    <x v="363"/>
    <x v="8"/>
  </r>
  <r>
    <x v="755"/>
    <x v="364"/>
    <x v="30"/>
  </r>
  <r>
    <x v="756"/>
    <x v="365"/>
    <x v="5"/>
  </r>
  <r>
    <x v="757"/>
    <x v="366"/>
    <x v="19"/>
  </r>
  <r>
    <x v="758"/>
    <x v="339"/>
    <x v="40"/>
  </r>
  <r>
    <x v="759"/>
    <x v="367"/>
    <x v="23"/>
  </r>
  <r>
    <x v="760"/>
    <x v="80"/>
    <x v="9"/>
  </r>
  <r>
    <x v="761"/>
    <x v="368"/>
    <x v="9"/>
  </r>
  <r>
    <x v="762"/>
    <x v="320"/>
    <x v="30"/>
  </r>
  <r>
    <x v="763"/>
    <x v="369"/>
    <x v="33"/>
  </r>
  <r>
    <x v="764"/>
    <x v="370"/>
    <x v="44"/>
  </r>
  <r>
    <x v="765"/>
    <x v="29"/>
    <x v="12"/>
  </r>
  <r>
    <x v="766"/>
    <x v="371"/>
    <x v="10"/>
  </r>
  <r>
    <x v="767"/>
    <x v="372"/>
    <x v="14"/>
  </r>
  <r>
    <x v="768"/>
    <x v="373"/>
    <x v="40"/>
  </r>
  <r>
    <x v="769"/>
    <x v="310"/>
    <x v="11"/>
  </r>
  <r>
    <x v="770"/>
    <x v="44"/>
    <x v="21"/>
  </r>
  <r>
    <x v="771"/>
    <x v="189"/>
    <x v="10"/>
  </r>
  <r>
    <x v="772"/>
    <x v="340"/>
    <x v="57"/>
  </r>
  <r>
    <x v="773"/>
    <x v="374"/>
    <x v="20"/>
  </r>
  <r>
    <x v="774"/>
    <x v="284"/>
    <x v="19"/>
  </r>
  <r>
    <x v="775"/>
    <x v="331"/>
    <x v="54"/>
  </r>
  <r>
    <x v="776"/>
    <x v="76"/>
    <x v="22"/>
  </r>
  <r>
    <x v="777"/>
    <x v="207"/>
    <x v="18"/>
  </r>
  <r>
    <x v="778"/>
    <x v="375"/>
    <x v="18"/>
  </r>
  <r>
    <x v="779"/>
    <x v="316"/>
    <x v="7"/>
  </r>
  <r>
    <x v="780"/>
    <x v="376"/>
    <x v="23"/>
  </r>
  <r>
    <x v="781"/>
    <x v="47"/>
    <x v="21"/>
  </r>
  <r>
    <x v="782"/>
    <x v="24"/>
    <x v="22"/>
  </r>
  <r>
    <x v="783"/>
    <x v="377"/>
    <x v="43"/>
  </r>
  <r>
    <x v="784"/>
    <x v="378"/>
    <x v="18"/>
  </r>
  <r>
    <x v="785"/>
    <x v="227"/>
    <x v="33"/>
  </r>
  <r>
    <x v="786"/>
    <x v="379"/>
    <x v="5"/>
  </r>
  <r>
    <x v="787"/>
    <x v="41"/>
    <x v="35"/>
  </r>
  <r>
    <x v="788"/>
    <x v="328"/>
    <x v="31"/>
  </r>
  <r>
    <x v="789"/>
    <x v="182"/>
    <x v="15"/>
  </r>
  <r>
    <x v="790"/>
    <x v="380"/>
    <x v="4"/>
  </r>
  <r>
    <x v="791"/>
    <x v="101"/>
    <x v="11"/>
  </r>
  <r>
    <x v="792"/>
    <x v="49"/>
    <x v="23"/>
  </r>
  <r>
    <x v="793"/>
    <x v="265"/>
    <x v="4"/>
  </r>
  <r>
    <x v="794"/>
    <x v="381"/>
    <x v="28"/>
  </r>
  <r>
    <x v="795"/>
    <x v="382"/>
    <x v="22"/>
  </r>
  <r>
    <x v="796"/>
    <x v="111"/>
    <x v="0"/>
  </r>
  <r>
    <x v="797"/>
    <x v="76"/>
    <x v="22"/>
  </r>
  <r>
    <x v="798"/>
    <x v="172"/>
    <x v="19"/>
  </r>
  <r>
    <x v="799"/>
    <x v="260"/>
    <x v="13"/>
  </r>
  <r>
    <x v="800"/>
    <x v="383"/>
    <x v="36"/>
  </r>
  <r>
    <x v="801"/>
    <x v="157"/>
    <x v="11"/>
  </r>
  <r>
    <x v="802"/>
    <x v="384"/>
    <x v="25"/>
  </r>
  <r>
    <x v="803"/>
    <x v="121"/>
    <x v="5"/>
  </r>
  <r>
    <x v="804"/>
    <x v="263"/>
    <x v="19"/>
  </r>
  <r>
    <x v="805"/>
    <x v="172"/>
    <x v="10"/>
  </r>
  <r>
    <x v="806"/>
    <x v="161"/>
    <x v="14"/>
  </r>
  <r>
    <x v="807"/>
    <x v="181"/>
    <x v="21"/>
  </r>
  <r>
    <x v="808"/>
    <x v="161"/>
    <x v="25"/>
  </r>
  <r>
    <x v="809"/>
    <x v="205"/>
    <x v="22"/>
  </r>
  <r>
    <x v="810"/>
    <x v="41"/>
    <x v="21"/>
  </r>
  <r>
    <x v="811"/>
    <x v="385"/>
    <x v="4"/>
  </r>
  <r>
    <x v="812"/>
    <x v="357"/>
    <x v="21"/>
  </r>
  <r>
    <x v="813"/>
    <x v="189"/>
    <x v="19"/>
  </r>
  <r>
    <x v="814"/>
    <x v="93"/>
    <x v="4"/>
  </r>
  <r>
    <x v="815"/>
    <x v="386"/>
    <x v="18"/>
  </r>
  <r>
    <x v="816"/>
    <x v="64"/>
    <x v="21"/>
  </r>
  <r>
    <x v="817"/>
    <x v="387"/>
    <x v="22"/>
  </r>
  <r>
    <x v="818"/>
    <x v="388"/>
    <x v="11"/>
  </r>
  <r>
    <x v="819"/>
    <x v="237"/>
    <x v="2"/>
  </r>
  <r>
    <x v="820"/>
    <x v="389"/>
    <x v="13"/>
  </r>
  <r>
    <x v="821"/>
    <x v="390"/>
    <x v="20"/>
  </r>
  <r>
    <x v="822"/>
    <x v="391"/>
    <x v="19"/>
  </r>
  <r>
    <x v="823"/>
    <x v="67"/>
    <x v="12"/>
  </r>
  <r>
    <x v="824"/>
    <x v="292"/>
    <x v="27"/>
  </r>
  <r>
    <x v="825"/>
    <x v="392"/>
    <x v="27"/>
  </r>
  <r>
    <x v="826"/>
    <x v="393"/>
    <x v="10"/>
  </r>
  <r>
    <x v="827"/>
    <x v="310"/>
    <x v="6"/>
  </r>
  <r>
    <x v="828"/>
    <x v="217"/>
    <x v="23"/>
  </r>
  <r>
    <x v="829"/>
    <x v="157"/>
    <x v="27"/>
  </r>
  <r>
    <x v="830"/>
    <x v="127"/>
    <x v="37"/>
  </r>
  <r>
    <x v="831"/>
    <x v="394"/>
    <x v="8"/>
  </r>
  <r>
    <x v="832"/>
    <x v="395"/>
    <x v="33"/>
  </r>
  <r>
    <x v="833"/>
    <x v="396"/>
    <x v="22"/>
  </r>
  <r>
    <x v="834"/>
    <x v="397"/>
    <x v="54"/>
  </r>
  <r>
    <x v="835"/>
    <x v="398"/>
    <x v="23"/>
  </r>
  <r>
    <x v="836"/>
    <x v="69"/>
    <x v="21"/>
  </r>
  <r>
    <x v="837"/>
    <x v="283"/>
    <x v="38"/>
  </r>
  <r>
    <x v="838"/>
    <x v="399"/>
    <x v="21"/>
  </r>
  <r>
    <x v="839"/>
    <x v="349"/>
    <x v="16"/>
  </r>
  <r>
    <x v="840"/>
    <x v="36"/>
    <x v="10"/>
  </r>
  <r>
    <x v="841"/>
    <x v="384"/>
    <x v="16"/>
  </r>
  <r>
    <x v="842"/>
    <x v="364"/>
    <x v="20"/>
  </r>
  <r>
    <x v="843"/>
    <x v="400"/>
    <x v="32"/>
  </r>
  <r>
    <x v="844"/>
    <x v="281"/>
    <x v="21"/>
  </r>
  <r>
    <x v="845"/>
    <x v="19"/>
    <x v="23"/>
  </r>
  <r>
    <x v="846"/>
    <x v="401"/>
    <x v="2"/>
  </r>
  <r>
    <x v="847"/>
    <x v="216"/>
    <x v="51"/>
  </r>
  <r>
    <x v="848"/>
    <x v="341"/>
    <x v="5"/>
  </r>
  <r>
    <x v="849"/>
    <x v="250"/>
    <x v="18"/>
  </r>
  <r>
    <x v="850"/>
    <x v="267"/>
    <x v="1"/>
  </r>
  <r>
    <x v="851"/>
    <x v="34"/>
    <x v="32"/>
  </r>
  <r>
    <x v="852"/>
    <x v="359"/>
    <x v="33"/>
  </r>
  <r>
    <x v="853"/>
    <x v="402"/>
    <x v="15"/>
  </r>
  <r>
    <x v="854"/>
    <x v="310"/>
    <x v="1"/>
  </r>
  <r>
    <x v="855"/>
    <x v="259"/>
    <x v="37"/>
  </r>
  <r>
    <x v="856"/>
    <x v="403"/>
    <x v="32"/>
  </r>
  <r>
    <x v="857"/>
    <x v="238"/>
    <x v="18"/>
  </r>
  <r>
    <x v="858"/>
    <x v="404"/>
    <x v="18"/>
  </r>
  <r>
    <x v="859"/>
    <x v="37"/>
    <x v="25"/>
  </r>
  <r>
    <x v="860"/>
    <x v="203"/>
    <x v="37"/>
  </r>
  <r>
    <x v="861"/>
    <x v="113"/>
    <x v="27"/>
  </r>
  <r>
    <x v="862"/>
    <x v="405"/>
    <x v="22"/>
  </r>
  <r>
    <x v="863"/>
    <x v="278"/>
    <x v="20"/>
  </r>
  <r>
    <x v="864"/>
    <x v="406"/>
    <x v="36"/>
  </r>
  <r>
    <x v="865"/>
    <x v="407"/>
    <x v="32"/>
  </r>
  <r>
    <x v="866"/>
    <x v="408"/>
    <x v="21"/>
  </r>
  <r>
    <x v="867"/>
    <x v="409"/>
    <x v="37"/>
  </r>
  <r>
    <x v="868"/>
    <x v="46"/>
    <x v="17"/>
  </r>
  <r>
    <x v="869"/>
    <x v="410"/>
    <x v="12"/>
  </r>
  <r>
    <x v="870"/>
    <x v="411"/>
    <x v="33"/>
  </r>
  <r>
    <x v="871"/>
    <x v="292"/>
    <x v="12"/>
  </r>
  <r>
    <x v="872"/>
    <x v="412"/>
    <x v="23"/>
  </r>
  <r>
    <x v="873"/>
    <x v="18"/>
    <x v="50"/>
  </r>
  <r>
    <x v="874"/>
    <x v="12"/>
    <x v="0"/>
  </r>
  <r>
    <x v="875"/>
    <x v="413"/>
    <x v="1"/>
  </r>
  <r>
    <x v="876"/>
    <x v="51"/>
    <x v="8"/>
  </r>
  <r>
    <x v="877"/>
    <x v="281"/>
    <x v="11"/>
  </r>
  <r>
    <x v="878"/>
    <x v="299"/>
    <x v="15"/>
  </r>
  <r>
    <x v="879"/>
    <x v="134"/>
    <x v="16"/>
  </r>
  <r>
    <x v="880"/>
    <x v="49"/>
    <x v="10"/>
  </r>
  <r>
    <x v="881"/>
    <x v="159"/>
    <x v="22"/>
  </r>
  <r>
    <x v="882"/>
    <x v="241"/>
    <x v="27"/>
  </r>
  <r>
    <x v="883"/>
    <x v="33"/>
    <x v="1"/>
  </r>
  <r>
    <x v="884"/>
    <x v="144"/>
    <x v="11"/>
  </r>
  <r>
    <x v="885"/>
    <x v="355"/>
    <x v="21"/>
  </r>
  <r>
    <x v="886"/>
    <x v="193"/>
    <x v="1"/>
  </r>
  <r>
    <x v="887"/>
    <x v="414"/>
    <x v="32"/>
  </r>
  <r>
    <x v="888"/>
    <x v="113"/>
    <x v="2"/>
  </r>
  <r>
    <x v="889"/>
    <x v="415"/>
    <x v="4"/>
  </r>
  <r>
    <x v="890"/>
    <x v="120"/>
    <x v="10"/>
  </r>
  <r>
    <x v="891"/>
    <x v="376"/>
    <x v="9"/>
  </r>
  <r>
    <x v="892"/>
    <x v="13"/>
    <x v="19"/>
  </r>
  <r>
    <x v="893"/>
    <x v="416"/>
    <x v="32"/>
  </r>
  <r>
    <x v="894"/>
    <x v="417"/>
    <x v="1"/>
  </r>
  <r>
    <x v="895"/>
    <x v="418"/>
    <x v="39"/>
  </r>
  <r>
    <x v="896"/>
    <x v="100"/>
    <x v="5"/>
  </r>
  <r>
    <x v="897"/>
    <x v="385"/>
    <x v="23"/>
  </r>
  <r>
    <x v="898"/>
    <x v="314"/>
    <x v="37"/>
  </r>
  <r>
    <x v="899"/>
    <x v="419"/>
    <x v="39"/>
  </r>
  <r>
    <x v="900"/>
    <x v="420"/>
    <x v="31"/>
  </r>
  <r>
    <x v="901"/>
    <x v="421"/>
    <x v="32"/>
  </r>
  <r>
    <x v="902"/>
    <x v="68"/>
    <x v="4"/>
  </r>
  <r>
    <x v="903"/>
    <x v="422"/>
    <x v="15"/>
  </r>
  <r>
    <x v="904"/>
    <x v="423"/>
    <x v="20"/>
  </r>
  <r>
    <x v="905"/>
    <x v="424"/>
    <x v="17"/>
  </r>
  <r>
    <x v="906"/>
    <x v="408"/>
    <x v="5"/>
  </r>
  <r>
    <x v="907"/>
    <x v="425"/>
    <x v="4"/>
  </r>
  <r>
    <x v="908"/>
    <x v="426"/>
    <x v="54"/>
  </r>
  <r>
    <x v="909"/>
    <x v="427"/>
    <x v="22"/>
  </r>
  <r>
    <x v="910"/>
    <x v="428"/>
    <x v="9"/>
  </r>
  <r>
    <x v="911"/>
    <x v="429"/>
    <x v="10"/>
  </r>
  <r>
    <x v="912"/>
    <x v="228"/>
    <x v="9"/>
  </r>
  <r>
    <x v="913"/>
    <x v="430"/>
    <x v="15"/>
  </r>
  <r>
    <x v="914"/>
    <x v="26"/>
    <x v="37"/>
  </r>
  <r>
    <x v="915"/>
    <x v="431"/>
    <x v="11"/>
  </r>
  <r>
    <x v="916"/>
    <x v="432"/>
    <x v="27"/>
  </r>
  <r>
    <x v="917"/>
    <x v="310"/>
    <x v="10"/>
  </r>
  <r>
    <x v="918"/>
    <x v="17"/>
    <x v="27"/>
  </r>
  <r>
    <x v="919"/>
    <x v="64"/>
    <x v="6"/>
  </r>
  <r>
    <x v="920"/>
    <x v="433"/>
    <x v="4"/>
  </r>
  <r>
    <x v="921"/>
    <x v="434"/>
    <x v="12"/>
  </r>
  <r>
    <x v="922"/>
    <x v="435"/>
    <x v="10"/>
  </r>
  <r>
    <x v="923"/>
    <x v="259"/>
    <x v="11"/>
  </r>
  <r>
    <x v="924"/>
    <x v="436"/>
    <x v="27"/>
  </r>
  <r>
    <x v="925"/>
    <x v="437"/>
    <x v="33"/>
  </r>
  <r>
    <x v="926"/>
    <x v="245"/>
    <x v="22"/>
  </r>
  <r>
    <x v="927"/>
    <x v="408"/>
    <x v="37"/>
  </r>
  <r>
    <x v="928"/>
    <x v="225"/>
    <x v="18"/>
  </r>
  <r>
    <x v="929"/>
    <x v="438"/>
    <x v="5"/>
  </r>
  <r>
    <x v="930"/>
    <x v="439"/>
    <x v="18"/>
  </r>
  <r>
    <x v="931"/>
    <x v="440"/>
    <x v="12"/>
  </r>
  <r>
    <x v="932"/>
    <x v="441"/>
    <x v="45"/>
  </r>
  <r>
    <x v="933"/>
    <x v="403"/>
    <x v="58"/>
  </r>
  <r>
    <x v="934"/>
    <x v="442"/>
    <x v="4"/>
  </r>
  <r>
    <x v="935"/>
    <x v="278"/>
    <x v="19"/>
  </r>
  <r>
    <x v="936"/>
    <x v="424"/>
    <x v="21"/>
  </r>
  <r>
    <x v="937"/>
    <x v="5"/>
    <x v="12"/>
  </r>
  <r>
    <x v="938"/>
    <x v="443"/>
    <x v="43"/>
  </r>
  <r>
    <x v="939"/>
    <x v="385"/>
    <x v="38"/>
  </r>
  <r>
    <x v="940"/>
    <x v="310"/>
    <x v="12"/>
  </r>
  <r>
    <x v="941"/>
    <x v="444"/>
    <x v="9"/>
  </r>
  <r>
    <x v="942"/>
    <x v="101"/>
    <x v="22"/>
  </r>
  <r>
    <x v="943"/>
    <x v="445"/>
    <x v="5"/>
  </r>
  <r>
    <x v="944"/>
    <x v="324"/>
    <x v="18"/>
  </r>
  <r>
    <x v="945"/>
    <x v="446"/>
    <x v="18"/>
  </r>
  <r>
    <x v="946"/>
    <x v="125"/>
    <x v="12"/>
  </r>
  <r>
    <x v="947"/>
    <x v="310"/>
    <x v="21"/>
  </r>
  <r>
    <x v="948"/>
    <x v="170"/>
    <x v="12"/>
  </r>
  <r>
    <x v="949"/>
    <x v="447"/>
    <x v="20"/>
  </r>
  <r>
    <x v="950"/>
    <x v="58"/>
    <x v="25"/>
  </r>
  <r>
    <x v="951"/>
    <x v="448"/>
    <x v="11"/>
  </r>
  <r>
    <x v="952"/>
    <x v="206"/>
    <x v="10"/>
  </r>
  <r>
    <x v="953"/>
    <x v="387"/>
    <x v="7"/>
  </r>
  <r>
    <x v="954"/>
    <x v="373"/>
    <x v="28"/>
  </r>
  <r>
    <x v="955"/>
    <x v="422"/>
    <x v="4"/>
  </r>
  <r>
    <x v="956"/>
    <x v="449"/>
    <x v="16"/>
  </r>
  <r>
    <x v="957"/>
    <x v="450"/>
    <x v="27"/>
  </r>
  <r>
    <x v="958"/>
    <x v="183"/>
    <x v="21"/>
  </r>
  <r>
    <x v="959"/>
    <x v="451"/>
    <x v="23"/>
  </r>
  <r>
    <x v="960"/>
    <x v="452"/>
    <x v="19"/>
  </r>
  <r>
    <x v="961"/>
    <x v="453"/>
    <x v="5"/>
  </r>
  <r>
    <x v="962"/>
    <x v="454"/>
    <x v="18"/>
  </r>
  <r>
    <x v="963"/>
    <x v="455"/>
    <x v="36"/>
  </r>
  <r>
    <x v="964"/>
    <x v="50"/>
    <x v="2"/>
  </r>
  <r>
    <x v="965"/>
    <x v="157"/>
    <x v="19"/>
  </r>
  <r>
    <x v="966"/>
    <x v="391"/>
    <x v="36"/>
  </r>
  <r>
    <x v="967"/>
    <x v="377"/>
    <x v="27"/>
  </r>
  <r>
    <x v="968"/>
    <x v="456"/>
    <x v="5"/>
  </r>
  <r>
    <x v="969"/>
    <x v="457"/>
    <x v="21"/>
  </r>
  <r>
    <x v="970"/>
    <x v="194"/>
    <x v="30"/>
  </r>
  <r>
    <x v="971"/>
    <x v="458"/>
    <x v="40"/>
  </r>
  <r>
    <x v="972"/>
    <x v="258"/>
    <x v="23"/>
  </r>
  <r>
    <x v="973"/>
    <x v="459"/>
    <x v="33"/>
  </r>
  <r>
    <x v="974"/>
    <x v="286"/>
    <x v="41"/>
  </r>
  <r>
    <x v="975"/>
    <x v="460"/>
    <x v="18"/>
  </r>
  <r>
    <x v="976"/>
    <x v="192"/>
    <x v="22"/>
  </r>
  <r>
    <x v="977"/>
    <x v="144"/>
    <x v="32"/>
  </r>
  <r>
    <x v="978"/>
    <x v="37"/>
    <x v="24"/>
  </r>
  <r>
    <x v="979"/>
    <x v="131"/>
    <x v="8"/>
  </r>
  <r>
    <x v="980"/>
    <x v="115"/>
    <x v="10"/>
  </r>
  <r>
    <x v="981"/>
    <x v="64"/>
    <x v="2"/>
  </r>
  <r>
    <x v="982"/>
    <x v="347"/>
    <x v="1"/>
  </r>
  <r>
    <x v="983"/>
    <x v="210"/>
    <x v="21"/>
  </r>
  <r>
    <x v="984"/>
    <x v="264"/>
    <x v="21"/>
  </r>
  <r>
    <x v="985"/>
    <x v="368"/>
    <x v="37"/>
  </r>
  <r>
    <x v="986"/>
    <x v="135"/>
    <x v="21"/>
  </r>
  <r>
    <x v="987"/>
    <x v="354"/>
    <x v="19"/>
  </r>
  <r>
    <x v="988"/>
    <x v="400"/>
    <x v="12"/>
  </r>
  <r>
    <x v="989"/>
    <x v="135"/>
    <x v="6"/>
  </r>
  <r>
    <x v="990"/>
    <x v="461"/>
    <x v="19"/>
  </r>
  <r>
    <x v="991"/>
    <x v="144"/>
    <x v="15"/>
  </r>
  <r>
    <x v="992"/>
    <x v="194"/>
    <x v="19"/>
  </r>
  <r>
    <x v="993"/>
    <x v="462"/>
    <x v="9"/>
  </r>
  <r>
    <x v="994"/>
    <x v="125"/>
    <x v="2"/>
  </r>
  <r>
    <x v="995"/>
    <x v="463"/>
    <x v="21"/>
  </r>
  <r>
    <x v="996"/>
    <x v="464"/>
    <x v="55"/>
  </r>
  <r>
    <x v="997"/>
    <x v="465"/>
    <x v="27"/>
  </r>
  <r>
    <x v="998"/>
    <x v="466"/>
    <x v="22"/>
  </r>
  <r>
    <x v="999"/>
    <x v="420"/>
    <x v="20"/>
  </r>
  <r>
    <x v="1000"/>
    <x v="3"/>
    <x v="13"/>
  </r>
  <r>
    <x v="1001"/>
    <x v="283"/>
    <x v="32"/>
  </r>
  <r>
    <x v="1002"/>
    <x v="386"/>
    <x v="54"/>
  </r>
  <r>
    <x v="1003"/>
    <x v="99"/>
    <x v="4"/>
  </r>
  <r>
    <x v="1004"/>
    <x v="49"/>
    <x v="2"/>
  </r>
  <r>
    <x v="1005"/>
    <x v="467"/>
    <x v="11"/>
  </r>
  <r>
    <x v="1006"/>
    <x v="340"/>
    <x v="30"/>
  </r>
  <r>
    <x v="1007"/>
    <x v="461"/>
    <x v="22"/>
  </r>
  <r>
    <x v="1008"/>
    <x v="468"/>
    <x v="33"/>
  </r>
  <r>
    <x v="1009"/>
    <x v="355"/>
    <x v="5"/>
  </r>
  <r>
    <x v="1010"/>
    <x v="235"/>
    <x v="27"/>
  </r>
  <r>
    <x v="1011"/>
    <x v="278"/>
    <x v="20"/>
  </r>
  <r>
    <x v="1012"/>
    <x v="202"/>
    <x v="12"/>
  </r>
  <r>
    <x v="1013"/>
    <x v="127"/>
    <x v="10"/>
  </r>
  <r>
    <x v="1014"/>
    <x v="324"/>
    <x v="37"/>
  </r>
  <r>
    <x v="1015"/>
    <x v="115"/>
    <x v="8"/>
  </r>
  <r>
    <x v="1016"/>
    <x v="261"/>
    <x v="33"/>
  </r>
  <r>
    <x v="1017"/>
    <x v="469"/>
    <x v="14"/>
  </r>
  <r>
    <x v="1018"/>
    <x v="260"/>
    <x v="16"/>
  </r>
  <r>
    <x v="1019"/>
    <x v="98"/>
    <x v="11"/>
  </r>
  <r>
    <x v="1020"/>
    <x v="323"/>
    <x v="31"/>
  </r>
  <r>
    <x v="1021"/>
    <x v="69"/>
    <x v="1"/>
  </r>
  <r>
    <x v="1022"/>
    <x v="254"/>
    <x v="1"/>
  </r>
  <r>
    <x v="1023"/>
    <x v="470"/>
    <x v="13"/>
  </r>
  <r>
    <x v="1024"/>
    <x v="471"/>
    <x v="12"/>
  </r>
  <r>
    <x v="1025"/>
    <x v="472"/>
    <x v="50"/>
  </r>
  <r>
    <x v="1026"/>
    <x v="338"/>
    <x v="23"/>
  </r>
  <r>
    <x v="1027"/>
    <x v="473"/>
    <x v="16"/>
  </r>
  <r>
    <x v="1028"/>
    <x v="28"/>
    <x v="13"/>
  </r>
  <r>
    <x v="1029"/>
    <x v="230"/>
    <x v="2"/>
  </r>
  <r>
    <x v="1030"/>
    <x v="472"/>
    <x v="28"/>
  </r>
  <r>
    <x v="1031"/>
    <x v="268"/>
    <x v="22"/>
  </r>
  <r>
    <x v="1032"/>
    <x v="382"/>
    <x v="23"/>
  </r>
  <r>
    <x v="1033"/>
    <x v="474"/>
    <x v="2"/>
  </r>
  <r>
    <x v="1034"/>
    <x v="475"/>
    <x v="43"/>
  </r>
  <r>
    <x v="1035"/>
    <x v="476"/>
    <x v="22"/>
  </r>
  <r>
    <x v="1036"/>
    <x v="151"/>
    <x v="12"/>
  </r>
  <r>
    <x v="1037"/>
    <x v="383"/>
    <x v="21"/>
  </r>
  <r>
    <x v="1038"/>
    <x v="404"/>
    <x v="22"/>
  </r>
  <r>
    <x v="1039"/>
    <x v="181"/>
    <x v="18"/>
  </r>
  <r>
    <x v="1040"/>
    <x v="74"/>
    <x v="12"/>
  </r>
  <r>
    <x v="1041"/>
    <x v="477"/>
    <x v="12"/>
  </r>
  <r>
    <x v="1042"/>
    <x v="478"/>
    <x v="9"/>
  </r>
  <r>
    <x v="1043"/>
    <x v="479"/>
    <x v="18"/>
  </r>
  <r>
    <x v="1044"/>
    <x v="480"/>
    <x v="4"/>
  </r>
  <r>
    <x v="1045"/>
    <x v="481"/>
    <x v="37"/>
  </r>
  <r>
    <x v="1046"/>
    <x v="2"/>
    <x v="11"/>
  </r>
  <r>
    <x v="1047"/>
    <x v="101"/>
    <x v="4"/>
  </r>
  <r>
    <x v="1048"/>
    <x v="482"/>
    <x v="23"/>
  </r>
  <r>
    <x v="1049"/>
    <x v="483"/>
    <x v="42"/>
  </r>
  <r>
    <x v="1050"/>
    <x v="354"/>
    <x v="19"/>
  </r>
  <r>
    <x v="1051"/>
    <x v="484"/>
    <x v="28"/>
  </r>
  <r>
    <x v="1052"/>
    <x v="485"/>
    <x v="2"/>
  </r>
  <r>
    <x v="1053"/>
    <x v="486"/>
    <x v="21"/>
  </r>
  <r>
    <x v="1054"/>
    <x v="487"/>
    <x v="40"/>
  </r>
  <r>
    <x v="1055"/>
    <x v="488"/>
    <x v="27"/>
  </r>
  <r>
    <x v="1056"/>
    <x v="74"/>
    <x v="1"/>
  </r>
  <r>
    <x v="1057"/>
    <x v="319"/>
    <x v="13"/>
  </r>
  <r>
    <x v="1058"/>
    <x v="52"/>
    <x v="19"/>
  </r>
  <r>
    <x v="1059"/>
    <x v="416"/>
    <x v="19"/>
  </r>
  <r>
    <x v="1060"/>
    <x v="179"/>
    <x v="15"/>
  </r>
  <r>
    <x v="1061"/>
    <x v="489"/>
    <x v="28"/>
  </r>
  <r>
    <x v="1062"/>
    <x v="14"/>
    <x v="12"/>
  </r>
  <r>
    <x v="1063"/>
    <x v="35"/>
    <x v="21"/>
  </r>
  <r>
    <x v="1064"/>
    <x v="490"/>
    <x v="40"/>
  </r>
  <r>
    <x v="1065"/>
    <x v="491"/>
    <x v="22"/>
  </r>
  <r>
    <x v="1066"/>
    <x v="492"/>
    <x v="16"/>
  </r>
  <r>
    <x v="1067"/>
    <x v="217"/>
    <x v="6"/>
  </r>
  <r>
    <x v="1068"/>
    <x v="265"/>
    <x v="33"/>
  </r>
  <r>
    <x v="1069"/>
    <x v="263"/>
    <x v="7"/>
  </r>
  <r>
    <x v="1070"/>
    <x v="490"/>
    <x v="21"/>
  </r>
  <r>
    <x v="1071"/>
    <x v="493"/>
    <x v="23"/>
  </r>
  <r>
    <x v="1072"/>
    <x v="494"/>
    <x v="7"/>
  </r>
  <r>
    <x v="1073"/>
    <x v="495"/>
    <x v="2"/>
  </r>
  <r>
    <x v="1074"/>
    <x v="150"/>
    <x v="2"/>
  </r>
  <r>
    <x v="1075"/>
    <x v="496"/>
    <x v="19"/>
  </r>
  <r>
    <x v="1076"/>
    <x v="497"/>
    <x v="11"/>
  </r>
  <r>
    <x v="1077"/>
    <x v="277"/>
    <x v="19"/>
  </r>
  <r>
    <x v="1078"/>
    <x v="108"/>
    <x v="15"/>
  </r>
  <r>
    <x v="1079"/>
    <x v="498"/>
    <x v="36"/>
  </r>
  <r>
    <x v="1080"/>
    <x v="198"/>
    <x v="2"/>
  </r>
  <r>
    <x v="1081"/>
    <x v="499"/>
    <x v="12"/>
  </r>
  <r>
    <x v="1082"/>
    <x v="164"/>
    <x v="4"/>
  </r>
  <r>
    <x v="1083"/>
    <x v="193"/>
    <x v="13"/>
  </r>
  <r>
    <x v="1084"/>
    <x v="471"/>
    <x v="15"/>
  </r>
  <r>
    <x v="1085"/>
    <x v="393"/>
    <x v="15"/>
  </r>
  <r>
    <x v="1086"/>
    <x v="500"/>
    <x v="18"/>
  </r>
  <r>
    <x v="1087"/>
    <x v="501"/>
    <x v="28"/>
  </r>
  <r>
    <x v="1088"/>
    <x v="95"/>
    <x v="4"/>
  </r>
  <r>
    <x v="1089"/>
    <x v="502"/>
    <x v="15"/>
  </r>
  <r>
    <x v="1090"/>
    <x v="151"/>
    <x v="12"/>
  </r>
  <r>
    <x v="1091"/>
    <x v="440"/>
    <x v="22"/>
  </r>
  <r>
    <x v="1092"/>
    <x v="503"/>
    <x v="12"/>
  </r>
  <r>
    <x v="1093"/>
    <x v="504"/>
    <x v="12"/>
  </r>
  <r>
    <x v="1094"/>
    <x v="311"/>
    <x v="27"/>
  </r>
  <r>
    <x v="1095"/>
    <x v="505"/>
    <x v="4"/>
  </r>
  <r>
    <x v="1096"/>
    <x v="506"/>
    <x v="28"/>
  </r>
  <r>
    <x v="1097"/>
    <x v="507"/>
    <x v="9"/>
  </r>
  <r>
    <x v="1098"/>
    <x v="508"/>
    <x v="59"/>
  </r>
  <r>
    <x v="1099"/>
    <x v="446"/>
    <x v="32"/>
  </r>
  <r>
    <x v="1100"/>
    <x v="179"/>
    <x v="0"/>
  </r>
  <r>
    <x v="1101"/>
    <x v="509"/>
    <x v="42"/>
  </r>
  <r>
    <x v="1102"/>
    <x v="510"/>
    <x v="4"/>
  </r>
  <r>
    <x v="1103"/>
    <x v="511"/>
    <x v="22"/>
  </r>
  <r>
    <x v="1104"/>
    <x v="349"/>
    <x v="13"/>
  </r>
  <r>
    <x v="1105"/>
    <x v="404"/>
    <x v="15"/>
  </r>
  <r>
    <x v="1106"/>
    <x v="417"/>
    <x v="8"/>
  </r>
  <r>
    <x v="1107"/>
    <x v="512"/>
    <x v="31"/>
  </r>
  <r>
    <x v="1108"/>
    <x v="89"/>
    <x v="14"/>
  </r>
  <r>
    <x v="1109"/>
    <x v="513"/>
    <x v="4"/>
  </r>
  <r>
    <x v="1110"/>
    <x v="329"/>
    <x v="5"/>
  </r>
  <r>
    <x v="1111"/>
    <x v="514"/>
    <x v="13"/>
  </r>
  <r>
    <x v="1112"/>
    <x v="347"/>
    <x v="11"/>
  </r>
  <r>
    <x v="1113"/>
    <x v="515"/>
    <x v="10"/>
  </r>
  <r>
    <x v="1114"/>
    <x v="516"/>
    <x v="21"/>
  </r>
  <r>
    <x v="1115"/>
    <x v="41"/>
    <x v="6"/>
  </r>
  <r>
    <x v="1116"/>
    <x v="183"/>
    <x v="21"/>
  </r>
  <r>
    <x v="1117"/>
    <x v="517"/>
    <x v="53"/>
  </r>
  <r>
    <x v="1118"/>
    <x v="403"/>
    <x v="53"/>
  </r>
  <r>
    <x v="1119"/>
    <x v="127"/>
    <x v="37"/>
  </r>
  <r>
    <x v="1120"/>
    <x v="76"/>
    <x v="27"/>
  </r>
  <r>
    <x v="1121"/>
    <x v="20"/>
    <x v="32"/>
  </r>
  <r>
    <x v="1122"/>
    <x v="463"/>
    <x v="13"/>
  </r>
  <r>
    <x v="1123"/>
    <x v="32"/>
    <x v="6"/>
  </r>
  <r>
    <x v="1124"/>
    <x v="64"/>
    <x v="16"/>
  </r>
  <r>
    <x v="1125"/>
    <x v="518"/>
    <x v="21"/>
  </r>
  <r>
    <x v="1126"/>
    <x v="468"/>
    <x v="36"/>
  </r>
  <r>
    <x v="1127"/>
    <x v="519"/>
    <x v="33"/>
  </r>
  <r>
    <x v="1128"/>
    <x v="41"/>
    <x v="37"/>
  </r>
  <r>
    <x v="1129"/>
    <x v="520"/>
    <x v="19"/>
  </r>
  <r>
    <x v="1130"/>
    <x v="400"/>
    <x v="7"/>
  </r>
  <r>
    <x v="1131"/>
    <x v="308"/>
    <x v="15"/>
  </r>
  <r>
    <x v="1132"/>
    <x v="417"/>
    <x v="7"/>
  </r>
  <r>
    <x v="1133"/>
    <x v="229"/>
    <x v="11"/>
  </r>
  <r>
    <x v="1134"/>
    <x v="292"/>
    <x v="20"/>
  </r>
  <r>
    <x v="1135"/>
    <x v="418"/>
    <x v="11"/>
  </r>
  <r>
    <x v="1136"/>
    <x v="211"/>
    <x v="13"/>
  </r>
  <r>
    <x v="1137"/>
    <x v="129"/>
    <x v="18"/>
  </r>
  <r>
    <x v="1138"/>
    <x v="152"/>
    <x v="6"/>
  </r>
  <r>
    <x v="1139"/>
    <x v="316"/>
    <x v="16"/>
  </r>
  <r>
    <x v="1140"/>
    <x v="320"/>
    <x v="14"/>
  </r>
  <r>
    <x v="1141"/>
    <x v="222"/>
    <x v="4"/>
  </r>
  <r>
    <x v="1142"/>
    <x v="500"/>
    <x v="1"/>
  </r>
  <r>
    <x v="1143"/>
    <x v="292"/>
    <x v="18"/>
  </r>
  <r>
    <x v="1144"/>
    <x v="74"/>
    <x v="25"/>
  </r>
  <r>
    <x v="1145"/>
    <x v="521"/>
    <x v="50"/>
  </r>
  <r>
    <x v="1146"/>
    <x v="1"/>
    <x v="9"/>
  </r>
  <r>
    <x v="1147"/>
    <x v="499"/>
    <x v="21"/>
  </r>
  <r>
    <x v="1148"/>
    <x v="522"/>
    <x v="19"/>
  </r>
  <r>
    <x v="1149"/>
    <x v="477"/>
    <x v="31"/>
  </r>
  <r>
    <x v="1150"/>
    <x v="37"/>
    <x v="32"/>
  </r>
  <r>
    <x v="1151"/>
    <x v="190"/>
    <x v="21"/>
  </r>
  <r>
    <x v="1152"/>
    <x v="155"/>
    <x v="9"/>
  </r>
  <r>
    <x v="1153"/>
    <x v="245"/>
    <x v="9"/>
  </r>
  <r>
    <x v="1154"/>
    <x v="523"/>
    <x v="31"/>
  </r>
  <r>
    <x v="1155"/>
    <x v="51"/>
    <x v="16"/>
  </r>
  <r>
    <x v="1156"/>
    <x v="467"/>
    <x v="11"/>
  </r>
  <r>
    <x v="1157"/>
    <x v="422"/>
    <x v="8"/>
  </r>
  <r>
    <x v="1158"/>
    <x v="3"/>
    <x v="3"/>
  </r>
  <r>
    <x v="1159"/>
    <x v="376"/>
    <x v="22"/>
  </r>
  <r>
    <x v="1160"/>
    <x v="524"/>
    <x v="18"/>
  </r>
  <r>
    <x v="1161"/>
    <x v="274"/>
    <x v="6"/>
  </r>
  <r>
    <x v="1162"/>
    <x v="505"/>
    <x v="10"/>
  </r>
  <r>
    <x v="1163"/>
    <x v="525"/>
    <x v="21"/>
  </r>
  <r>
    <x v="1164"/>
    <x v="234"/>
    <x v="18"/>
  </r>
  <r>
    <x v="1165"/>
    <x v="369"/>
    <x v="4"/>
  </r>
  <r>
    <x v="1166"/>
    <x v="526"/>
    <x v="2"/>
  </r>
  <r>
    <x v="1167"/>
    <x v="368"/>
    <x v="12"/>
  </r>
  <r>
    <x v="1168"/>
    <x v="527"/>
    <x v="4"/>
  </r>
  <r>
    <x v="1169"/>
    <x v="528"/>
    <x v="27"/>
  </r>
  <r>
    <x v="1170"/>
    <x v="310"/>
    <x v="8"/>
  </r>
  <r>
    <x v="1171"/>
    <x v="400"/>
    <x v="1"/>
  </r>
  <r>
    <x v="1172"/>
    <x v="482"/>
    <x v="27"/>
  </r>
  <r>
    <x v="1173"/>
    <x v="37"/>
    <x v="13"/>
  </r>
  <r>
    <x v="1174"/>
    <x v="125"/>
    <x v="19"/>
  </r>
  <r>
    <x v="1175"/>
    <x v="529"/>
    <x v="54"/>
  </r>
  <r>
    <x v="1176"/>
    <x v="355"/>
    <x v="31"/>
  </r>
  <r>
    <x v="1177"/>
    <x v="530"/>
    <x v="33"/>
  </r>
  <r>
    <x v="1178"/>
    <x v="531"/>
    <x v="15"/>
  </r>
  <r>
    <x v="1179"/>
    <x v="515"/>
    <x v="27"/>
  </r>
  <r>
    <x v="1180"/>
    <x v="519"/>
    <x v="5"/>
  </r>
  <r>
    <x v="1181"/>
    <x v="127"/>
    <x v="12"/>
  </r>
  <r>
    <x v="1182"/>
    <x v="74"/>
    <x v="13"/>
  </r>
  <r>
    <x v="1183"/>
    <x v="532"/>
    <x v="36"/>
  </r>
  <r>
    <x v="1184"/>
    <x v="533"/>
    <x v="54"/>
  </r>
  <r>
    <x v="1185"/>
    <x v="436"/>
    <x v="18"/>
  </r>
  <r>
    <x v="1186"/>
    <x v="534"/>
    <x v="27"/>
  </r>
  <r>
    <x v="1187"/>
    <x v="225"/>
    <x v="13"/>
  </r>
  <r>
    <x v="1188"/>
    <x v="292"/>
    <x v="5"/>
  </r>
  <r>
    <x v="1189"/>
    <x v="241"/>
    <x v="20"/>
  </r>
  <r>
    <x v="1190"/>
    <x v="299"/>
    <x v="9"/>
  </r>
  <r>
    <x v="1191"/>
    <x v="476"/>
    <x v="19"/>
  </r>
  <r>
    <x v="1192"/>
    <x v="535"/>
    <x v="8"/>
  </r>
  <r>
    <x v="1193"/>
    <x v="471"/>
    <x v="12"/>
  </r>
  <r>
    <x v="1194"/>
    <x v="452"/>
    <x v="39"/>
  </r>
  <r>
    <x v="1195"/>
    <x v="536"/>
    <x v="20"/>
  </r>
  <r>
    <x v="1196"/>
    <x v="120"/>
    <x v="15"/>
  </r>
  <r>
    <x v="1197"/>
    <x v="160"/>
    <x v="36"/>
  </r>
  <r>
    <x v="1198"/>
    <x v="381"/>
    <x v="42"/>
  </r>
  <r>
    <x v="1199"/>
    <x v="388"/>
    <x v="45"/>
  </r>
  <r>
    <x v="1200"/>
    <x v="169"/>
    <x v="54"/>
  </r>
  <r>
    <x v="1201"/>
    <x v="537"/>
    <x v="10"/>
  </r>
  <r>
    <x v="1202"/>
    <x v="538"/>
    <x v="10"/>
  </r>
  <r>
    <x v="1203"/>
    <x v="237"/>
    <x v="20"/>
  </r>
  <r>
    <x v="1204"/>
    <x v="46"/>
    <x v="37"/>
  </r>
  <r>
    <x v="1205"/>
    <x v="463"/>
    <x v="9"/>
  </r>
  <r>
    <x v="1206"/>
    <x v="461"/>
    <x v="21"/>
  </r>
  <r>
    <x v="1207"/>
    <x v="539"/>
    <x v="5"/>
  </r>
  <r>
    <x v="1208"/>
    <x v="294"/>
    <x v="5"/>
  </r>
  <r>
    <x v="1209"/>
    <x v="540"/>
    <x v="18"/>
  </r>
  <r>
    <x v="1210"/>
    <x v="541"/>
    <x v="59"/>
  </r>
  <r>
    <x v="1211"/>
    <x v="359"/>
    <x v="5"/>
  </r>
  <r>
    <x v="1212"/>
    <x v="124"/>
    <x v="50"/>
  </r>
  <r>
    <x v="1213"/>
    <x v="542"/>
    <x v="21"/>
  </r>
  <r>
    <x v="1214"/>
    <x v="444"/>
    <x v="18"/>
  </r>
  <r>
    <x v="1215"/>
    <x v="543"/>
    <x v="36"/>
  </r>
  <r>
    <x v="1216"/>
    <x v="544"/>
    <x v="32"/>
  </r>
  <r>
    <x v="1217"/>
    <x v="545"/>
    <x v="38"/>
  </r>
  <r>
    <x v="1218"/>
    <x v="448"/>
    <x v="6"/>
  </r>
  <r>
    <x v="1219"/>
    <x v="373"/>
    <x v="27"/>
  </r>
  <r>
    <x v="1220"/>
    <x v="447"/>
    <x v="18"/>
  </r>
  <r>
    <x v="1221"/>
    <x v="349"/>
    <x v="26"/>
  </r>
  <r>
    <x v="1222"/>
    <x v="546"/>
    <x v="30"/>
  </r>
  <r>
    <x v="1223"/>
    <x v="547"/>
    <x v="5"/>
  </r>
  <r>
    <x v="1224"/>
    <x v="518"/>
    <x v="12"/>
  </r>
  <r>
    <x v="1225"/>
    <x v="548"/>
    <x v="22"/>
  </r>
  <r>
    <x v="1226"/>
    <x v="549"/>
    <x v="46"/>
  </r>
  <r>
    <x v="1227"/>
    <x v="158"/>
    <x v="18"/>
  </r>
  <r>
    <x v="1228"/>
    <x v="457"/>
    <x v="27"/>
  </r>
  <r>
    <x v="1229"/>
    <x v="550"/>
    <x v="54"/>
  </r>
  <r>
    <x v="1230"/>
    <x v="551"/>
    <x v="53"/>
  </r>
  <r>
    <x v="1231"/>
    <x v="552"/>
    <x v="2"/>
  </r>
  <r>
    <x v="1232"/>
    <x v="427"/>
    <x v="5"/>
  </r>
  <r>
    <x v="1233"/>
    <x v="536"/>
    <x v="55"/>
  </r>
  <r>
    <x v="1234"/>
    <x v="553"/>
    <x v="27"/>
  </r>
  <r>
    <x v="1235"/>
    <x v="442"/>
    <x v="11"/>
  </r>
  <r>
    <x v="1236"/>
    <x v="339"/>
    <x v="18"/>
  </r>
  <r>
    <x v="1237"/>
    <x v="554"/>
    <x v="45"/>
  </r>
  <r>
    <x v="1238"/>
    <x v="410"/>
    <x v="27"/>
  </r>
  <r>
    <x v="1239"/>
    <x v="555"/>
    <x v="36"/>
  </r>
  <r>
    <x v="1240"/>
    <x v="228"/>
    <x v="8"/>
  </r>
  <r>
    <x v="1241"/>
    <x v="368"/>
    <x v="5"/>
  </r>
  <r>
    <x v="1242"/>
    <x v="556"/>
    <x v="8"/>
  </r>
  <r>
    <x v="1243"/>
    <x v="358"/>
    <x v="11"/>
  </r>
  <r>
    <x v="1244"/>
    <x v="557"/>
    <x v="1"/>
  </r>
  <r>
    <x v="1245"/>
    <x v="186"/>
    <x v="19"/>
  </r>
  <r>
    <x v="1246"/>
    <x v="558"/>
    <x v="15"/>
  </r>
  <r>
    <x v="1247"/>
    <x v="100"/>
    <x v="32"/>
  </r>
  <r>
    <x v="1248"/>
    <x v="559"/>
    <x v="26"/>
  </r>
  <r>
    <x v="1249"/>
    <x v="121"/>
    <x v="1"/>
  </r>
  <r>
    <x v="1250"/>
    <x v="23"/>
    <x v="15"/>
  </r>
  <r>
    <x v="1251"/>
    <x v="7"/>
    <x v="25"/>
  </r>
  <r>
    <x v="1252"/>
    <x v="560"/>
    <x v="42"/>
  </r>
  <r>
    <x v="1253"/>
    <x v="401"/>
    <x v="40"/>
  </r>
  <r>
    <x v="1254"/>
    <x v="221"/>
    <x v="21"/>
  </r>
  <r>
    <x v="1255"/>
    <x v="128"/>
    <x v="37"/>
  </r>
  <r>
    <x v="1256"/>
    <x v="265"/>
    <x v="9"/>
  </r>
  <r>
    <x v="1257"/>
    <x v="261"/>
    <x v="12"/>
  </r>
  <r>
    <x v="1258"/>
    <x v="561"/>
    <x v="20"/>
  </r>
  <r>
    <x v="1259"/>
    <x v="403"/>
    <x v="36"/>
  </r>
  <r>
    <x v="1260"/>
    <x v="562"/>
    <x v="4"/>
  </r>
  <r>
    <x v="1261"/>
    <x v="563"/>
    <x v="12"/>
  </r>
  <r>
    <x v="1262"/>
    <x v="66"/>
    <x v="8"/>
  </r>
  <r>
    <x v="1263"/>
    <x v="564"/>
    <x v="32"/>
  </r>
  <r>
    <x v="1264"/>
    <x v="73"/>
    <x v="23"/>
  </r>
  <r>
    <x v="1265"/>
    <x v="565"/>
    <x v="5"/>
  </r>
  <r>
    <x v="1266"/>
    <x v="423"/>
    <x v="45"/>
  </r>
  <r>
    <x v="1267"/>
    <x v="566"/>
    <x v="23"/>
  </r>
  <r>
    <x v="1268"/>
    <x v="352"/>
    <x v="33"/>
  </r>
  <r>
    <x v="1269"/>
    <x v="319"/>
    <x v="10"/>
  </r>
  <r>
    <x v="1270"/>
    <x v="73"/>
    <x v="9"/>
  </r>
  <r>
    <x v="1271"/>
    <x v="373"/>
    <x v="5"/>
  </r>
  <r>
    <x v="1272"/>
    <x v="567"/>
    <x v="11"/>
  </r>
  <r>
    <x v="1273"/>
    <x v="17"/>
    <x v="4"/>
  </r>
  <r>
    <x v="1274"/>
    <x v="447"/>
    <x v="17"/>
  </r>
  <r>
    <x v="1275"/>
    <x v="132"/>
    <x v="21"/>
  </r>
  <r>
    <x v="1276"/>
    <x v="568"/>
    <x v="21"/>
  </r>
  <r>
    <x v="1277"/>
    <x v="569"/>
    <x v="31"/>
  </r>
  <r>
    <x v="1278"/>
    <x v="262"/>
    <x v="12"/>
  </r>
  <r>
    <x v="1279"/>
    <x v="570"/>
    <x v="1"/>
  </r>
  <r>
    <x v="1280"/>
    <x v="427"/>
    <x v="11"/>
  </r>
  <r>
    <x v="1281"/>
    <x v="571"/>
    <x v="31"/>
  </r>
  <r>
    <x v="1282"/>
    <x v="572"/>
    <x v="16"/>
  </r>
  <r>
    <x v="1283"/>
    <x v="492"/>
    <x v="32"/>
  </r>
  <r>
    <x v="1284"/>
    <x v="573"/>
    <x v="20"/>
  </r>
  <r>
    <x v="1285"/>
    <x v="574"/>
    <x v="15"/>
  </r>
  <r>
    <x v="1286"/>
    <x v="575"/>
    <x v="19"/>
  </r>
  <r>
    <x v="1287"/>
    <x v="80"/>
    <x v="14"/>
  </r>
  <r>
    <x v="1288"/>
    <x v="570"/>
    <x v="25"/>
  </r>
  <r>
    <x v="1289"/>
    <x v="576"/>
    <x v="23"/>
  </r>
  <r>
    <x v="1290"/>
    <x v="577"/>
    <x v="9"/>
  </r>
  <r>
    <x v="1291"/>
    <x v="578"/>
    <x v="8"/>
  </r>
  <r>
    <x v="1292"/>
    <x v="506"/>
    <x v="31"/>
  </r>
  <r>
    <x v="1293"/>
    <x v="522"/>
    <x v="15"/>
  </r>
  <r>
    <x v="1294"/>
    <x v="231"/>
    <x v="22"/>
  </r>
  <r>
    <x v="1295"/>
    <x v="415"/>
    <x v="15"/>
  </r>
  <r>
    <x v="1296"/>
    <x v="62"/>
    <x v="8"/>
  </r>
  <r>
    <x v="1297"/>
    <x v="579"/>
    <x v="5"/>
  </r>
  <r>
    <x v="1298"/>
    <x v="580"/>
    <x v="21"/>
  </r>
  <r>
    <x v="1299"/>
    <x v="578"/>
    <x v="21"/>
  </r>
  <r>
    <x v="1300"/>
    <x v="388"/>
    <x v="20"/>
  </r>
  <r>
    <x v="1301"/>
    <x v="259"/>
    <x v="9"/>
  </r>
  <r>
    <x v="1302"/>
    <x v="281"/>
    <x v="28"/>
  </r>
  <r>
    <x v="1303"/>
    <x v="324"/>
    <x v="10"/>
  </r>
  <r>
    <x v="1304"/>
    <x v="581"/>
    <x v="2"/>
  </r>
  <r>
    <x v="1305"/>
    <x v="295"/>
    <x v="19"/>
  </r>
  <r>
    <x v="1306"/>
    <x v="446"/>
    <x v="6"/>
  </r>
  <r>
    <x v="1307"/>
    <x v="443"/>
    <x v="42"/>
  </r>
  <r>
    <x v="1308"/>
    <x v="137"/>
    <x v="55"/>
  </r>
  <r>
    <x v="1309"/>
    <x v="582"/>
    <x v="28"/>
  </r>
  <r>
    <x v="1310"/>
    <x v="224"/>
    <x v="6"/>
  </r>
  <r>
    <x v="1311"/>
    <x v="583"/>
    <x v="13"/>
  </r>
  <r>
    <x v="1312"/>
    <x v="182"/>
    <x v="4"/>
  </r>
  <r>
    <x v="1313"/>
    <x v="23"/>
    <x v="32"/>
  </r>
  <r>
    <x v="1314"/>
    <x v="455"/>
    <x v="18"/>
  </r>
  <r>
    <x v="1315"/>
    <x v="101"/>
    <x v="10"/>
  </r>
  <r>
    <x v="1316"/>
    <x v="191"/>
    <x v="16"/>
  </r>
  <r>
    <x v="1317"/>
    <x v="403"/>
    <x v="28"/>
  </r>
  <r>
    <x v="1318"/>
    <x v="226"/>
    <x v="8"/>
  </r>
  <r>
    <x v="1319"/>
    <x v="574"/>
    <x v="16"/>
  </r>
  <r>
    <x v="1320"/>
    <x v="329"/>
    <x v="2"/>
  </r>
  <r>
    <x v="1321"/>
    <x v="584"/>
    <x v="21"/>
  </r>
  <r>
    <x v="1322"/>
    <x v="226"/>
    <x v="20"/>
  </r>
  <r>
    <x v="1323"/>
    <x v="46"/>
    <x v="11"/>
  </r>
  <r>
    <x v="1324"/>
    <x v="261"/>
    <x v="2"/>
  </r>
  <r>
    <x v="1325"/>
    <x v="272"/>
    <x v="22"/>
  </r>
  <r>
    <x v="1326"/>
    <x v="585"/>
    <x v="18"/>
  </r>
  <r>
    <x v="1327"/>
    <x v="229"/>
    <x v="37"/>
  </r>
  <r>
    <x v="1328"/>
    <x v="404"/>
    <x v="24"/>
  </r>
  <r>
    <x v="1329"/>
    <x v="57"/>
    <x v="5"/>
  </r>
  <r>
    <x v="1330"/>
    <x v="181"/>
    <x v="22"/>
  </r>
  <r>
    <x v="1331"/>
    <x v="139"/>
    <x v="27"/>
  </r>
  <r>
    <x v="1332"/>
    <x v="519"/>
    <x v="7"/>
  </r>
  <r>
    <x v="1333"/>
    <x v="218"/>
    <x v="22"/>
  </r>
  <r>
    <x v="1334"/>
    <x v="282"/>
    <x v="21"/>
  </r>
  <r>
    <x v="1335"/>
    <x v="282"/>
    <x v="13"/>
  </r>
  <r>
    <x v="1336"/>
    <x v="586"/>
    <x v="22"/>
  </r>
  <r>
    <x v="1337"/>
    <x v="587"/>
    <x v="8"/>
  </r>
  <r>
    <x v="1338"/>
    <x v="313"/>
    <x v="4"/>
  </r>
  <r>
    <x v="1339"/>
    <x v="588"/>
    <x v="19"/>
  </r>
  <r>
    <x v="1340"/>
    <x v="191"/>
    <x v="7"/>
  </r>
  <r>
    <x v="1341"/>
    <x v="416"/>
    <x v="16"/>
  </r>
  <r>
    <x v="1342"/>
    <x v="272"/>
    <x v="5"/>
  </r>
  <r>
    <x v="1343"/>
    <x v="196"/>
    <x v="28"/>
  </r>
  <r>
    <x v="1344"/>
    <x v="589"/>
    <x v="4"/>
  </r>
  <r>
    <x v="1345"/>
    <x v="518"/>
    <x v="42"/>
  </r>
  <r>
    <x v="1346"/>
    <x v="197"/>
    <x v="23"/>
  </r>
  <r>
    <x v="1347"/>
    <x v="590"/>
    <x v="18"/>
  </r>
  <r>
    <x v="1348"/>
    <x v="35"/>
    <x v="6"/>
  </r>
  <r>
    <x v="1349"/>
    <x v="207"/>
    <x v="10"/>
  </r>
  <r>
    <x v="1350"/>
    <x v="591"/>
    <x v="37"/>
  </r>
  <r>
    <x v="1351"/>
    <x v="574"/>
    <x v="5"/>
  </r>
  <r>
    <x v="1352"/>
    <x v="190"/>
    <x v="28"/>
  </r>
  <r>
    <x v="1353"/>
    <x v="446"/>
    <x v="10"/>
  </r>
  <r>
    <x v="1354"/>
    <x v="592"/>
    <x v="42"/>
  </r>
  <r>
    <x v="1355"/>
    <x v="593"/>
    <x v="18"/>
  </r>
  <r>
    <x v="1356"/>
    <x v="594"/>
    <x v="30"/>
  </r>
  <r>
    <x v="1357"/>
    <x v="595"/>
    <x v="44"/>
  </r>
  <r>
    <x v="1358"/>
    <x v="319"/>
    <x v="3"/>
  </r>
  <r>
    <x v="1359"/>
    <x v="506"/>
    <x v="2"/>
  </r>
  <r>
    <x v="1360"/>
    <x v="422"/>
    <x v="42"/>
  </r>
  <r>
    <x v="1361"/>
    <x v="258"/>
    <x v="11"/>
  </r>
  <r>
    <x v="1362"/>
    <x v="310"/>
    <x v="4"/>
  </r>
  <r>
    <x v="1363"/>
    <x v="596"/>
    <x v="5"/>
  </r>
  <r>
    <x v="1364"/>
    <x v="597"/>
    <x v="31"/>
  </r>
  <r>
    <x v="1365"/>
    <x v="237"/>
    <x v="5"/>
  </r>
  <r>
    <x v="1366"/>
    <x v="288"/>
    <x v="5"/>
  </r>
  <r>
    <x v="1367"/>
    <x v="598"/>
    <x v="4"/>
  </r>
  <r>
    <x v="1368"/>
    <x v="576"/>
    <x v="5"/>
  </r>
  <r>
    <x v="1369"/>
    <x v="47"/>
    <x v="36"/>
  </r>
  <r>
    <x v="1370"/>
    <x v="310"/>
    <x v="4"/>
  </r>
  <r>
    <x v="1371"/>
    <x v="599"/>
    <x v="9"/>
  </r>
  <r>
    <x v="1372"/>
    <x v="457"/>
    <x v="4"/>
  </r>
  <r>
    <x v="1373"/>
    <x v="600"/>
    <x v="18"/>
  </r>
  <r>
    <x v="1374"/>
    <x v="601"/>
    <x v="22"/>
  </r>
  <r>
    <x v="1375"/>
    <x v="602"/>
    <x v="1"/>
  </r>
  <r>
    <x v="1376"/>
    <x v="250"/>
    <x v="39"/>
  </r>
  <r>
    <x v="1377"/>
    <x v="603"/>
    <x v="23"/>
  </r>
  <r>
    <x v="1378"/>
    <x v="404"/>
    <x v="37"/>
  </r>
  <r>
    <x v="1379"/>
    <x v="604"/>
    <x v="55"/>
  </r>
  <r>
    <x v="1380"/>
    <x v="605"/>
    <x v="5"/>
  </r>
  <r>
    <x v="1381"/>
    <x v="519"/>
    <x v="39"/>
  </r>
  <r>
    <x v="1382"/>
    <x v="369"/>
    <x v="12"/>
  </r>
  <r>
    <x v="1383"/>
    <x v="515"/>
    <x v="36"/>
  </r>
  <r>
    <x v="1384"/>
    <x v="394"/>
    <x v="12"/>
  </r>
  <r>
    <x v="1385"/>
    <x v="316"/>
    <x v="5"/>
  </r>
  <r>
    <x v="1386"/>
    <x v="432"/>
    <x v="22"/>
  </r>
  <r>
    <x v="1387"/>
    <x v="498"/>
    <x v="44"/>
  </r>
  <r>
    <x v="1388"/>
    <x v="335"/>
    <x v="5"/>
  </r>
  <r>
    <x v="1389"/>
    <x v="204"/>
    <x v="20"/>
  </r>
  <r>
    <x v="1390"/>
    <x v="532"/>
    <x v="10"/>
  </r>
  <r>
    <x v="1391"/>
    <x v="606"/>
    <x v="2"/>
  </r>
  <r>
    <x v="1392"/>
    <x v="231"/>
    <x v="19"/>
  </r>
  <r>
    <x v="1393"/>
    <x v="607"/>
    <x v="11"/>
  </r>
  <r>
    <x v="1394"/>
    <x v="156"/>
    <x v="33"/>
  </r>
  <r>
    <x v="1395"/>
    <x v="407"/>
    <x v="10"/>
  </r>
  <r>
    <x v="1396"/>
    <x v="608"/>
    <x v="30"/>
  </r>
  <r>
    <x v="1397"/>
    <x v="48"/>
    <x v="20"/>
  </r>
  <r>
    <x v="1398"/>
    <x v="417"/>
    <x v="36"/>
  </r>
  <r>
    <x v="1399"/>
    <x v="609"/>
    <x v="19"/>
  </r>
  <r>
    <x v="1400"/>
    <x v="419"/>
    <x v="38"/>
  </r>
  <r>
    <x v="1401"/>
    <x v="41"/>
    <x v="37"/>
  </r>
  <r>
    <x v="1402"/>
    <x v="610"/>
    <x v="50"/>
  </r>
  <r>
    <x v="1403"/>
    <x v="17"/>
    <x v="8"/>
  </r>
  <r>
    <x v="1404"/>
    <x v="101"/>
    <x v="8"/>
  </r>
  <r>
    <x v="1405"/>
    <x v="316"/>
    <x v="25"/>
  </r>
  <r>
    <x v="1406"/>
    <x v="611"/>
    <x v="21"/>
  </r>
  <r>
    <x v="1407"/>
    <x v="200"/>
    <x v="22"/>
  </r>
  <r>
    <x v="1408"/>
    <x v="102"/>
    <x v="2"/>
  </r>
  <r>
    <x v="1409"/>
    <x v="333"/>
    <x v="2"/>
  </r>
  <r>
    <x v="1410"/>
    <x v="612"/>
    <x v="28"/>
  </r>
  <r>
    <x v="1411"/>
    <x v="46"/>
    <x v="13"/>
  </r>
  <r>
    <x v="1412"/>
    <x v="116"/>
    <x v="11"/>
  </r>
  <r>
    <x v="1413"/>
    <x v="613"/>
    <x v="31"/>
  </r>
  <r>
    <x v="1414"/>
    <x v="164"/>
    <x v="33"/>
  </r>
  <r>
    <x v="1415"/>
    <x v="614"/>
    <x v="16"/>
  </r>
  <r>
    <x v="1416"/>
    <x v="615"/>
    <x v="1"/>
  </r>
  <r>
    <x v="1417"/>
    <x v="616"/>
    <x v="42"/>
  </r>
  <r>
    <x v="1418"/>
    <x v="617"/>
    <x v="23"/>
  </r>
  <r>
    <x v="1419"/>
    <x v="384"/>
    <x v="20"/>
  </r>
  <r>
    <x v="1420"/>
    <x v="537"/>
    <x v="1"/>
  </r>
  <r>
    <x v="1421"/>
    <x v="324"/>
    <x v="32"/>
  </r>
  <r>
    <x v="1422"/>
    <x v="286"/>
    <x v="33"/>
  </r>
  <r>
    <x v="1423"/>
    <x v="147"/>
    <x v="36"/>
  </r>
  <r>
    <x v="1424"/>
    <x v="618"/>
    <x v="22"/>
  </r>
  <r>
    <x v="1425"/>
    <x v="619"/>
    <x v="40"/>
  </r>
  <r>
    <x v="1426"/>
    <x v="620"/>
    <x v="12"/>
  </r>
  <r>
    <x v="1427"/>
    <x v="477"/>
    <x v="23"/>
  </r>
  <r>
    <x v="1428"/>
    <x v="621"/>
    <x v="42"/>
  </r>
  <r>
    <x v="1429"/>
    <x v="622"/>
    <x v="12"/>
  </r>
  <r>
    <x v="1430"/>
    <x v="623"/>
    <x v="2"/>
  </r>
  <r>
    <x v="1431"/>
    <x v="624"/>
    <x v="12"/>
  </r>
  <r>
    <x v="1432"/>
    <x v="35"/>
    <x v="19"/>
  </r>
  <r>
    <x v="1433"/>
    <x v="625"/>
    <x v="26"/>
  </r>
  <r>
    <x v="1434"/>
    <x v="626"/>
    <x v="19"/>
  </r>
  <r>
    <x v="1435"/>
    <x v="535"/>
    <x v="32"/>
  </r>
  <r>
    <x v="1436"/>
    <x v="45"/>
    <x v="8"/>
  </r>
  <r>
    <x v="1437"/>
    <x v="67"/>
    <x v="21"/>
  </r>
  <r>
    <x v="1438"/>
    <x v="340"/>
    <x v="36"/>
  </r>
  <r>
    <x v="1439"/>
    <x v="101"/>
    <x v="15"/>
  </r>
  <r>
    <x v="1440"/>
    <x v="627"/>
    <x v="20"/>
  </r>
  <r>
    <x v="1441"/>
    <x v="95"/>
    <x v="2"/>
  </r>
  <r>
    <x v="1442"/>
    <x v="510"/>
    <x v="10"/>
  </r>
  <r>
    <x v="1443"/>
    <x v="628"/>
    <x v="5"/>
  </r>
  <r>
    <x v="1444"/>
    <x v="615"/>
    <x v="13"/>
  </r>
  <r>
    <x v="1445"/>
    <x v="629"/>
    <x v="5"/>
  </r>
  <r>
    <x v="1446"/>
    <x v="630"/>
    <x v="23"/>
  </r>
  <r>
    <x v="1447"/>
    <x v="521"/>
    <x v="45"/>
  </r>
  <r>
    <x v="1448"/>
    <x v="71"/>
    <x v="7"/>
  </r>
  <r>
    <x v="1449"/>
    <x v="418"/>
    <x v="1"/>
  </r>
  <r>
    <x v="1450"/>
    <x v="127"/>
    <x v="21"/>
  </r>
  <r>
    <x v="1451"/>
    <x v="349"/>
    <x v="1"/>
  </r>
  <r>
    <x v="1452"/>
    <x v="631"/>
    <x v="8"/>
  </r>
  <r>
    <x v="1453"/>
    <x v="449"/>
    <x v="7"/>
  </r>
  <r>
    <x v="1454"/>
    <x v="108"/>
    <x v="22"/>
  </r>
  <r>
    <x v="1455"/>
    <x v="5"/>
    <x v="21"/>
  </r>
  <r>
    <x v="1456"/>
    <x v="478"/>
    <x v="18"/>
  </r>
  <r>
    <x v="1457"/>
    <x v="46"/>
    <x v="2"/>
  </r>
  <r>
    <x v="1458"/>
    <x v="632"/>
    <x v="22"/>
  </r>
  <r>
    <x v="1459"/>
    <x v="633"/>
    <x v="57"/>
  </r>
  <r>
    <x v="1460"/>
    <x v="564"/>
    <x v="42"/>
  </r>
  <r>
    <x v="1461"/>
    <x v="634"/>
    <x v="18"/>
  </r>
  <r>
    <x v="1462"/>
    <x v="163"/>
    <x v="8"/>
  </r>
  <r>
    <x v="1463"/>
    <x v="635"/>
    <x v="8"/>
  </r>
  <r>
    <x v="1464"/>
    <x v="144"/>
    <x v="9"/>
  </r>
  <r>
    <x v="1465"/>
    <x v="400"/>
    <x v="3"/>
  </r>
  <r>
    <x v="1466"/>
    <x v="636"/>
    <x v="22"/>
  </r>
  <r>
    <x v="1467"/>
    <x v="373"/>
    <x v="11"/>
  </r>
  <r>
    <x v="1468"/>
    <x v="637"/>
    <x v="22"/>
  </r>
  <r>
    <x v="1469"/>
    <x v="198"/>
    <x v="13"/>
  </r>
  <r>
    <x v="1470"/>
    <x v="41"/>
    <x v="11"/>
  </r>
  <r>
    <x v="1471"/>
    <x v="638"/>
    <x v="22"/>
  </r>
  <r>
    <x v="1472"/>
    <x v="448"/>
    <x v="14"/>
  </r>
  <r>
    <x v="1473"/>
    <x v="581"/>
    <x v="8"/>
  </r>
  <r>
    <x v="1474"/>
    <x v="418"/>
    <x v="22"/>
  </r>
  <r>
    <x v="1475"/>
    <x v="288"/>
    <x v="11"/>
  </r>
  <r>
    <x v="1476"/>
    <x v="639"/>
    <x v="9"/>
  </r>
  <r>
    <x v="1477"/>
    <x v="14"/>
    <x v="8"/>
  </r>
  <r>
    <x v="1478"/>
    <x v="13"/>
    <x v="13"/>
  </r>
  <r>
    <x v="1479"/>
    <x v="197"/>
    <x v="21"/>
  </r>
  <r>
    <x v="1480"/>
    <x v="640"/>
    <x v="21"/>
  </r>
  <r>
    <x v="1481"/>
    <x v="28"/>
    <x v="24"/>
  </r>
  <r>
    <x v="1482"/>
    <x v="149"/>
    <x v="13"/>
  </r>
  <r>
    <x v="1483"/>
    <x v="641"/>
    <x v="2"/>
  </r>
  <r>
    <x v="1484"/>
    <x v="642"/>
    <x v="12"/>
  </r>
  <r>
    <x v="1485"/>
    <x v="624"/>
    <x v="6"/>
  </r>
  <r>
    <x v="1486"/>
    <x v="125"/>
    <x v="32"/>
  </r>
  <r>
    <x v="1487"/>
    <x v="567"/>
    <x v="13"/>
  </r>
  <r>
    <x v="1488"/>
    <x v="415"/>
    <x v="10"/>
  </r>
  <r>
    <x v="1489"/>
    <x v="14"/>
    <x v="2"/>
  </r>
  <r>
    <x v="1490"/>
    <x v="412"/>
    <x v="22"/>
  </r>
  <r>
    <x v="1491"/>
    <x v="278"/>
    <x v="5"/>
  </r>
  <r>
    <x v="1492"/>
    <x v="598"/>
    <x v="5"/>
  </r>
  <r>
    <x v="1493"/>
    <x v="64"/>
    <x v="34"/>
  </r>
  <r>
    <x v="1494"/>
    <x v="131"/>
    <x v="25"/>
  </r>
  <r>
    <x v="1495"/>
    <x v="643"/>
    <x v="15"/>
  </r>
  <r>
    <x v="1496"/>
    <x v="310"/>
    <x v="25"/>
  </r>
  <r>
    <x v="1497"/>
    <x v="310"/>
    <x v="14"/>
  </r>
  <r>
    <x v="1498"/>
    <x v="354"/>
    <x v="10"/>
  </r>
  <r>
    <x v="1499"/>
    <x v="522"/>
    <x v="0"/>
  </r>
  <r>
    <x v="1500"/>
    <x v="515"/>
    <x v="9"/>
  </r>
  <r>
    <x v="1501"/>
    <x v="155"/>
    <x v="38"/>
  </r>
  <r>
    <x v="1502"/>
    <x v="644"/>
    <x v="9"/>
  </r>
  <r>
    <x v="1503"/>
    <x v="503"/>
    <x v="4"/>
  </r>
  <r>
    <x v="1504"/>
    <x v="99"/>
    <x v="7"/>
  </r>
  <r>
    <x v="1505"/>
    <x v="645"/>
    <x v="37"/>
  </r>
  <r>
    <x v="1506"/>
    <x v="646"/>
    <x v="13"/>
  </r>
  <r>
    <x v="1507"/>
    <x v="647"/>
    <x v="8"/>
  </r>
  <r>
    <x v="1508"/>
    <x v="648"/>
    <x v="37"/>
  </r>
  <r>
    <x v="1509"/>
    <x v="18"/>
    <x v="28"/>
  </r>
  <r>
    <x v="1510"/>
    <x v="649"/>
    <x v="2"/>
  </r>
  <r>
    <x v="1511"/>
    <x v="329"/>
    <x v="22"/>
  </r>
  <r>
    <x v="1512"/>
    <x v="588"/>
    <x v="13"/>
  </r>
  <r>
    <x v="1513"/>
    <x v="250"/>
    <x v="8"/>
  </r>
  <r>
    <x v="1514"/>
    <x v="650"/>
    <x v="19"/>
  </r>
  <r>
    <x v="1515"/>
    <x v="651"/>
    <x v="18"/>
  </r>
  <r>
    <x v="1516"/>
    <x v="652"/>
    <x v="28"/>
  </r>
  <r>
    <x v="1517"/>
    <x v="241"/>
    <x v="18"/>
  </r>
  <r>
    <x v="1518"/>
    <x v="652"/>
    <x v="9"/>
  </r>
  <r>
    <x v="1519"/>
    <x v="653"/>
    <x v="16"/>
  </r>
  <r>
    <x v="1520"/>
    <x v="654"/>
    <x v="27"/>
  </r>
  <r>
    <x v="1521"/>
    <x v="655"/>
    <x v="32"/>
  </r>
  <r>
    <x v="1522"/>
    <x v="566"/>
    <x v="9"/>
  </r>
  <r>
    <x v="1523"/>
    <x v="656"/>
    <x v="28"/>
  </r>
  <r>
    <x v="1524"/>
    <x v="484"/>
    <x v="36"/>
  </r>
  <r>
    <x v="1525"/>
    <x v="221"/>
    <x v="21"/>
  </r>
  <r>
    <x v="1526"/>
    <x v="505"/>
    <x v="22"/>
  </r>
  <r>
    <x v="1527"/>
    <x v="657"/>
    <x v="7"/>
  </r>
  <r>
    <x v="1528"/>
    <x v="456"/>
    <x v="1"/>
  </r>
  <r>
    <x v="1529"/>
    <x v="92"/>
    <x v="6"/>
  </r>
  <r>
    <x v="1530"/>
    <x v="652"/>
    <x v="12"/>
  </r>
  <r>
    <x v="1531"/>
    <x v="17"/>
    <x v="4"/>
  </r>
  <r>
    <x v="1532"/>
    <x v="23"/>
    <x v="37"/>
  </r>
  <r>
    <x v="1533"/>
    <x v="469"/>
    <x v="32"/>
  </r>
  <r>
    <x v="1534"/>
    <x v="260"/>
    <x v="7"/>
  </r>
  <r>
    <x v="1535"/>
    <x v="5"/>
    <x v="4"/>
  </r>
  <r>
    <x v="1536"/>
    <x v="658"/>
    <x v="13"/>
  </r>
  <r>
    <x v="1537"/>
    <x v="659"/>
    <x v="32"/>
  </r>
  <r>
    <x v="1538"/>
    <x v="103"/>
    <x v="5"/>
  </r>
  <r>
    <x v="1539"/>
    <x v="450"/>
    <x v="23"/>
  </r>
  <r>
    <x v="1540"/>
    <x v="11"/>
    <x v="32"/>
  </r>
  <r>
    <x v="1541"/>
    <x v="297"/>
    <x v="4"/>
  </r>
  <r>
    <x v="1542"/>
    <x v="660"/>
    <x v="15"/>
  </r>
  <r>
    <x v="1543"/>
    <x v="661"/>
    <x v="60"/>
  </r>
  <r>
    <x v="1544"/>
    <x v="216"/>
    <x v="32"/>
  </r>
  <r>
    <x v="1545"/>
    <x v="662"/>
    <x v="4"/>
  </r>
  <r>
    <x v="1546"/>
    <x v="181"/>
    <x v="8"/>
  </r>
  <r>
    <x v="1547"/>
    <x v="92"/>
    <x v="2"/>
  </r>
  <r>
    <x v="1548"/>
    <x v="663"/>
    <x v="41"/>
  </r>
  <r>
    <x v="1549"/>
    <x v="664"/>
    <x v="9"/>
  </r>
  <r>
    <x v="1550"/>
    <x v="665"/>
    <x v="18"/>
  </r>
  <r>
    <x v="1551"/>
    <x v="666"/>
    <x v="10"/>
  </r>
  <r>
    <x v="1552"/>
    <x v="667"/>
    <x v="8"/>
  </r>
  <r>
    <x v="1553"/>
    <x v="381"/>
    <x v="33"/>
  </r>
  <r>
    <x v="1554"/>
    <x v="668"/>
    <x v="1"/>
  </r>
  <r>
    <x v="1555"/>
    <x v="144"/>
    <x v="1"/>
  </r>
  <r>
    <x v="1556"/>
    <x v="669"/>
    <x v="11"/>
  </r>
  <r>
    <x v="1557"/>
    <x v="670"/>
    <x v="52"/>
  </r>
  <r>
    <x v="1558"/>
    <x v="462"/>
    <x v="2"/>
  </r>
  <r>
    <x v="1559"/>
    <x v="671"/>
    <x v="8"/>
  </r>
  <r>
    <x v="1560"/>
    <x v="440"/>
    <x v="15"/>
  </r>
  <r>
    <x v="1561"/>
    <x v="672"/>
    <x v="33"/>
  </r>
  <r>
    <x v="1562"/>
    <x v="234"/>
    <x v="36"/>
  </r>
  <r>
    <x v="1563"/>
    <x v="233"/>
    <x v="5"/>
  </r>
  <r>
    <x v="1564"/>
    <x v="673"/>
    <x v="18"/>
  </r>
  <r>
    <x v="1565"/>
    <x v="674"/>
    <x v="31"/>
  </r>
  <r>
    <x v="1566"/>
    <x v="588"/>
    <x v="5"/>
  </r>
  <r>
    <x v="1567"/>
    <x v="675"/>
    <x v="33"/>
  </r>
  <r>
    <x v="1568"/>
    <x v="676"/>
    <x v="37"/>
  </r>
  <r>
    <x v="1569"/>
    <x v="677"/>
    <x v="45"/>
  </r>
  <r>
    <x v="1570"/>
    <x v="678"/>
    <x v="22"/>
  </r>
  <r>
    <x v="1571"/>
    <x v="260"/>
    <x v="9"/>
  </r>
  <r>
    <x v="1572"/>
    <x v="679"/>
    <x v="42"/>
  </r>
  <r>
    <x v="1573"/>
    <x v="680"/>
    <x v="28"/>
  </r>
  <r>
    <x v="1574"/>
    <x v="99"/>
    <x v="10"/>
  </r>
  <r>
    <x v="1575"/>
    <x v="343"/>
    <x v="18"/>
  </r>
  <r>
    <x v="1576"/>
    <x v="681"/>
    <x v="11"/>
  </r>
  <r>
    <x v="1577"/>
    <x v="434"/>
    <x v="33"/>
  </r>
  <r>
    <x v="1578"/>
    <x v="682"/>
    <x v="27"/>
  </r>
  <r>
    <x v="1579"/>
    <x v="683"/>
    <x v="50"/>
  </r>
  <r>
    <x v="1580"/>
    <x v="684"/>
    <x v="10"/>
  </r>
  <r>
    <x v="1581"/>
    <x v="685"/>
    <x v="36"/>
  </r>
  <r>
    <x v="1582"/>
    <x v="324"/>
    <x v="23"/>
  </r>
  <r>
    <x v="1583"/>
    <x v="496"/>
    <x v="15"/>
  </r>
  <r>
    <x v="1584"/>
    <x v="686"/>
    <x v="21"/>
  </r>
  <r>
    <x v="1585"/>
    <x v="407"/>
    <x v="10"/>
  </r>
  <r>
    <x v="1586"/>
    <x v="687"/>
    <x v="53"/>
  </r>
  <r>
    <x v="1587"/>
    <x v="414"/>
    <x v="33"/>
  </r>
  <r>
    <x v="1588"/>
    <x v="460"/>
    <x v="60"/>
  </r>
  <r>
    <x v="1589"/>
    <x v="688"/>
    <x v="21"/>
  </r>
  <r>
    <x v="1590"/>
    <x v="689"/>
    <x v="30"/>
  </r>
  <r>
    <x v="1591"/>
    <x v="690"/>
    <x v="9"/>
  </r>
  <r>
    <x v="1592"/>
    <x v="691"/>
    <x v="30"/>
  </r>
  <r>
    <x v="1593"/>
    <x v="606"/>
    <x v="15"/>
  </r>
  <r>
    <x v="1594"/>
    <x v="242"/>
    <x v="2"/>
  </r>
  <r>
    <x v="1595"/>
    <x v="467"/>
    <x v="23"/>
  </r>
  <r>
    <x v="1596"/>
    <x v="478"/>
    <x v="9"/>
  </r>
  <r>
    <x v="1597"/>
    <x v="99"/>
    <x v="0"/>
  </r>
  <r>
    <x v="1598"/>
    <x v="692"/>
    <x v="26"/>
  </r>
  <r>
    <x v="1599"/>
    <x v="693"/>
    <x v="12"/>
  </r>
  <r>
    <x v="1600"/>
    <x v="694"/>
    <x v="1"/>
  </r>
  <r>
    <x v="1601"/>
    <x v="414"/>
    <x v="4"/>
  </r>
  <r>
    <x v="1602"/>
    <x v="649"/>
    <x v="15"/>
  </r>
  <r>
    <x v="1603"/>
    <x v="695"/>
    <x v="23"/>
  </r>
  <r>
    <x v="1604"/>
    <x v="696"/>
    <x v="30"/>
  </r>
  <r>
    <x v="1605"/>
    <x v="697"/>
    <x v="7"/>
  </r>
  <r>
    <x v="1606"/>
    <x v="698"/>
    <x v="19"/>
  </r>
  <r>
    <x v="1607"/>
    <x v="11"/>
    <x v="2"/>
  </r>
  <r>
    <x v="1608"/>
    <x v="699"/>
    <x v="12"/>
  </r>
  <r>
    <x v="1609"/>
    <x v="135"/>
    <x v="0"/>
  </r>
  <r>
    <x v="1610"/>
    <x v="700"/>
    <x v="21"/>
  </r>
  <r>
    <x v="1611"/>
    <x v="419"/>
    <x v="27"/>
  </r>
  <r>
    <x v="1612"/>
    <x v="80"/>
    <x v="16"/>
  </r>
  <r>
    <x v="1613"/>
    <x v="501"/>
    <x v="42"/>
  </r>
  <r>
    <x v="1614"/>
    <x v="701"/>
    <x v="42"/>
  </r>
  <r>
    <x v="1615"/>
    <x v="702"/>
    <x v="7"/>
  </r>
  <r>
    <x v="1616"/>
    <x v="305"/>
    <x v="8"/>
  </r>
  <r>
    <x v="1617"/>
    <x v="703"/>
    <x v="40"/>
  </r>
  <r>
    <x v="1618"/>
    <x v="704"/>
    <x v="1"/>
  </r>
  <r>
    <x v="1619"/>
    <x v="154"/>
    <x v="25"/>
  </r>
  <r>
    <x v="1620"/>
    <x v="259"/>
    <x v="0"/>
  </r>
  <r>
    <x v="1621"/>
    <x v="37"/>
    <x v="32"/>
  </r>
  <r>
    <x v="1622"/>
    <x v="705"/>
    <x v="18"/>
  </r>
  <r>
    <x v="1623"/>
    <x v="94"/>
    <x v="22"/>
  </r>
  <r>
    <x v="1624"/>
    <x v="403"/>
    <x v="21"/>
  </r>
  <r>
    <x v="1625"/>
    <x v="125"/>
    <x v="17"/>
  </r>
  <r>
    <x v="1626"/>
    <x v="706"/>
    <x v="8"/>
  </r>
  <r>
    <x v="1627"/>
    <x v="159"/>
    <x v="6"/>
  </r>
  <r>
    <x v="1628"/>
    <x v="102"/>
    <x v="10"/>
  </r>
  <r>
    <x v="1629"/>
    <x v="684"/>
    <x v="7"/>
  </r>
  <r>
    <x v="1630"/>
    <x v="9"/>
    <x v="37"/>
  </r>
  <r>
    <x v="1631"/>
    <x v="227"/>
    <x v="31"/>
  </r>
  <r>
    <x v="1632"/>
    <x v="448"/>
    <x v="32"/>
  </r>
  <r>
    <x v="1633"/>
    <x v="135"/>
    <x v="11"/>
  </r>
  <r>
    <x v="1634"/>
    <x v="67"/>
    <x v="4"/>
  </r>
  <r>
    <x v="1635"/>
    <x v="505"/>
    <x v="2"/>
  </r>
  <r>
    <x v="1636"/>
    <x v="155"/>
    <x v="8"/>
  </r>
  <r>
    <x v="1637"/>
    <x v="169"/>
    <x v="27"/>
  </r>
  <r>
    <x v="1638"/>
    <x v="194"/>
    <x v="4"/>
  </r>
  <r>
    <x v="1639"/>
    <x v="606"/>
    <x v="10"/>
  </r>
  <r>
    <x v="1640"/>
    <x v="337"/>
    <x v="10"/>
  </r>
  <r>
    <x v="1641"/>
    <x v="581"/>
    <x v="22"/>
  </r>
  <r>
    <x v="1642"/>
    <x v="65"/>
    <x v="16"/>
  </r>
  <r>
    <x v="1643"/>
    <x v="353"/>
    <x v="9"/>
  </r>
  <r>
    <x v="1644"/>
    <x v="459"/>
    <x v="40"/>
  </r>
  <r>
    <x v="1645"/>
    <x v="707"/>
    <x v="5"/>
  </r>
  <r>
    <x v="1646"/>
    <x v="92"/>
    <x v="6"/>
  </r>
  <r>
    <x v="1647"/>
    <x v="17"/>
    <x v="17"/>
  </r>
  <r>
    <x v="1648"/>
    <x v="294"/>
    <x v="8"/>
  </r>
  <r>
    <x v="1649"/>
    <x v="31"/>
    <x v="5"/>
  </r>
  <r>
    <x v="1650"/>
    <x v="708"/>
    <x v="8"/>
  </r>
  <r>
    <x v="1651"/>
    <x v="709"/>
    <x v="30"/>
  </r>
  <r>
    <x v="1652"/>
    <x v="355"/>
    <x v="42"/>
  </r>
  <r>
    <x v="1653"/>
    <x v="182"/>
    <x v="10"/>
  </r>
  <r>
    <x v="1654"/>
    <x v="340"/>
    <x v="28"/>
  </r>
  <r>
    <x v="1655"/>
    <x v="710"/>
    <x v="28"/>
  </r>
  <r>
    <x v="1656"/>
    <x v="447"/>
    <x v="40"/>
  </r>
  <r>
    <x v="1657"/>
    <x v="451"/>
    <x v="9"/>
  </r>
  <r>
    <x v="1658"/>
    <x v="499"/>
    <x v="27"/>
  </r>
  <r>
    <x v="1659"/>
    <x v="46"/>
    <x v="15"/>
  </r>
  <r>
    <x v="1660"/>
    <x v="711"/>
    <x v="12"/>
  </r>
  <r>
    <x v="1661"/>
    <x v="712"/>
    <x v="4"/>
  </r>
  <r>
    <x v="1662"/>
    <x v="713"/>
    <x v="20"/>
  </r>
  <r>
    <x v="1663"/>
    <x v="505"/>
    <x v="4"/>
  </r>
  <r>
    <x v="1664"/>
    <x v="272"/>
    <x v="15"/>
  </r>
  <r>
    <x v="1665"/>
    <x v="522"/>
    <x v="37"/>
  </r>
  <r>
    <x v="1666"/>
    <x v="714"/>
    <x v="42"/>
  </r>
  <r>
    <x v="1667"/>
    <x v="715"/>
    <x v="37"/>
  </r>
  <r>
    <x v="1668"/>
    <x v="716"/>
    <x v="37"/>
  </r>
  <r>
    <x v="1669"/>
    <x v="77"/>
    <x v="2"/>
  </r>
  <r>
    <x v="1670"/>
    <x v="717"/>
    <x v="13"/>
  </r>
  <r>
    <x v="1671"/>
    <x v="718"/>
    <x v="19"/>
  </r>
  <r>
    <x v="1672"/>
    <x v="427"/>
    <x v="4"/>
  </r>
  <r>
    <x v="1673"/>
    <x v="437"/>
    <x v="0"/>
  </r>
  <r>
    <x v="1674"/>
    <x v="719"/>
    <x v="20"/>
  </r>
  <r>
    <x v="1675"/>
    <x v="18"/>
    <x v="1"/>
  </r>
  <r>
    <x v="1676"/>
    <x v="569"/>
    <x v="23"/>
  </r>
  <r>
    <x v="1677"/>
    <x v="496"/>
    <x v="6"/>
  </r>
  <r>
    <x v="1678"/>
    <x v="720"/>
    <x v="0"/>
  </r>
  <r>
    <x v="1679"/>
    <x v="40"/>
    <x v="8"/>
  </r>
  <r>
    <x v="1680"/>
    <x v="100"/>
    <x v="16"/>
  </r>
  <r>
    <x v="1681"/>
    <x v="721"/>
    <x v="8"/>
  </r>
  <r>
    <x v="1682"/>
    <x v="722"/>
    <x v="19"/>
  </r>
  <r>
    <x v="1683"/>
    <x v="552"/>
    <x v="5"/>
  </r>
  <r>
    <x v="1684"/>
    <x v="723"/>
    <x v="18"/>
  </r>
  <r>
    <x v="1685"/>
    <x v="724"/>
    <x v="2"/>
  </r>
  <r>
    <x v="1686"/>
    <x v="403"/>
    <x v="57"/>
  </r>
  <r>
    <x v="1687"/>
    <x v="725"/>
    <x v="10"/>
  </r>
  <r>
    <x v="1688"/>
    <x v="610"/>
    <x v="22"/>
  </r>
  <r>
    <x v="1689"/>
    <x v="127"/>
    <x v="21"/>
  </r>
  <r>
    <x v="1690"/>
    <x v="192"/>
    <x v="21"/>
  </r>
  <r>
    <x v="1691"/>
    <x v="263"/>
    <x v="20"/>
  </r>
  <r>
    <x v="1692"/>
    <x v="564"/>
    <x v="5"/>
  </r>
  <r>
    <x v="1693"/>
    <x v="273"/>
    <x v="31"/>
  </r>
  <r>
    <x v="1694"/>
    <x v="189"/>
    <x v="9"/>
  </r>
  <r>
    <x v="1695"/>
    <x v="272"/>
    <x v="1"/>
  </r>
  <r>
    <x v="1696"/>
    <x v="378"/>
    <x v="13"/>
  </r>
  <r>
    <x v="1697"/>
    <x v="726"/>
    <x v="12"/>
  </r>
  <r>
    <x v="1698"/>
    <x v="234"/>
    <x v="19"/>
  </r>
  <r>
    <x v="1699"/>
    <x v="451"/>
    <x v="15"/>
  </r>
  <r>
    <x v="1700"/>
    <x v="265"/>
    <x v="15"/>
  </r>
  <r>
    <x v="1701"/>
    <x v="246"/>
    <x v="7"/>
  </r>
  <r>
    <x v="1702"/>
    <x v="127"/>
    <x v="4"/>
  </r>
  <r>
    <x v="1703"/>
    <x v="702"/>
    <x v="37"/>
  </r>
  <r>
    <x v="1704"/>
    <x v="519"/>
    <x v="12"/>
  </r>
  <r>
    <x v="1705"/>
    <x v="477"/>
    <x v="5"/>
  </r>
  <r>
    <x v="1706"/>
    <x v="358"/>
    <x v="6"/>
  </r>
  <r>
    <x v="1707"/>
    <x v="360"/>
    <x v="31"/>
  </r>
  <r>
    <x v="1708"/>
    <x v="26"/>
    <x v="12"/>
  </r>
  <r>
    <x v="1709"/>
    <x v="158"/>
    <x v="12"/>
  </r>
  <r>
    <x v="1710"/>
    <x v="283"/>
    <x v="31"/>
  </r>
  <r>
    <x v="1711"/>
    <x v="305"/>
    <x v="13"/>
  </r>
  <r>
    <x v="1712"/>
    <x v="452"/>
    <x v="1"/>
  </r>
  <r>
    <x v="1713"/>
    <x v="727"/>
    <x v="55"/>
  </r>
  <r>
    <x v="1714"/>
    <x v="278"/>
    <x v="20"/>
  </r>
  <r>
    <x v="1715"/>
    <x v="728"/>
    <x v="19"/>
  </r>
  <r>
    <x v="1716"/>
    <x v="424"/>
    <x v="21"/>
  </r>
  <r>
    <x v="1717"/>
    <x v="355"/>
    <x v="31"/>
  </r>
  <r>
    <x v="1718"/>
    <x v="729"/>
    <x v="43"/>
  </r>
  <r>
    <x v="1719"/>
    <x v="730"/>
    <x v="9"/>
  </r>
  <r>
    <x v="1720"/>
    <x v="653"/>
    <x v="2"/>
  </r>
  <r>
    <x v="1721"/>
    <x v="731"/>
    <x v="31"/>
  </r>
  <r>
    <x v="1722"/>
    <x v="218"/>
    <x v="12"/>
  </r>
  <r>
    <x v="1723"/>
    <x v="732"/>
    <x v="7"/>
  </r>
  <r>
    <x v="1724"/>
    <x v="274"/>
    <x v="1"/>
  </r>
  <r>
    <x v="1725"/>
    <x v="120"/>
    <x v="8"/>
  </r>
  <r>
    <x v="1726"/>
    <x v="263"/>
    <x v="25"/>
  </r>
  <r>
    <x v="1727"/>
    <x v="310"/>
    <x v="17"/>
  </r>
  <r>
    <x v="1728"/>
    <x v="74"/>
    <x v="21"/>
  </r>
  <r>
    <x v="1729"/>
    <x v="410"/>
    <x v="0"/>
  </r>
  <r>
    <x v="1730"/>
    <x v="733"/>
    <x v="10"/>
  </r>
  <r>
    <x v="1731"/>
    <x v="201"/>
    <x v="9"/>
  </r>
  <r>
    <x v="1732"/>
    <x v="37"/>
    <x v="48"/>
  </r>
  <r>
    <x v="1733"/>
    <x v="671"/>
    <x v="14"/>
  </r>
  <r>
    <x v="1734"/>
    <x v="107"/>
    <x v="5"/>
  </r>
  <r>
    <x v="1735"/>
    <x v="147"/>
    <x v="40"/>
  </r>
  <r>
    <x v="1736"/>
    <x v="610"/>
    <x v="27"/>
  </r>
  <r>
    <x v="1737"/>
    <x v="479"/>
    <x v="19"/>
  </r>
  <r>
    <x v="1738"/>
    <x v="55"/>
    <x v="15"/>
  </r>
  <r>
    <x v="1739"/>
    <x v="734"/>
    <x v="19"/>
  </r>
  <r>
    <x v="1740"/>
    <x v="200"/>
    <x v="0"/>
  </r>
  <r>
    <x v="1741"/>
    <x v="574"/>
    <x v="14"/>
  </r>
  <r>
    <x v="1742"/>
    <x v="129"/>
    <x v="5"/>
  </r>
  <r>
    <x v="1743"/>
    <x v="735"/>
    <x v="10"/>
  </r>
  <r>
    <x v="1744"/>
    <x v="606"/>
    <x v="11"/>
  </r>
  <r>
    <x v="1745"/>
    <x v="736"/>
    <x v="50"/>
  </r>
  <r>
    <x v="1746"/>
    <x v="423"/>
    <x v="9"/>
  </r>
  <r>
    <x v="1747"/>
    <x v="234"/>
    <x v="5"/>
  </r>
  <r>
    <x v="1748"/>
    <x v="490"/>
    <x v="6"/>
  </r>
  <r>
    <x v="1749"/>
    <x v="286"/>
    <x v="9"/>
  </r>
  <r>
    <x v="1750"/>
    <x v="460"/>
    <x v="27"/>
  </r>
  <r>
    <x v="1751"/>
    <x v="581"/>
    <x v="12"/>
  </r>
  <r>
    <x v="1752"/>
    <x v="737"/>
    <x v="13"/>
  </r>
  <r>
    <x v="1753"/>
    <x v="11"/>
    <x v="6"/>
  </r>
  <r>
    <x v="1754"/>
    <x v="738"/>
    <x v="54"/>
  </r>
  <r>
    <x v="1755"/>
    <x v="739"/>
    <x v="2"/>
  </r>
  <r>
    <x v="1756"/>
    <x v="740"/>
    <x v="18"/>
  </r>
  <r>
    <x v="1757"/>
    <x v="159"/>
    <x v="13"/>
  </r>
  <r>
    <x v="1758"/>
    <x v="46"/>
    <x v="49"/>
  </r>
  <r>
    <x v="1759"/>
    <x v="366"/>
    <x v="39"/>
  </r>
  <r>
    <x v="1760"/>
    <x v="573"/>
    <x v="4"/>
  </r>
  <r>
    <x v="1761"/>
    <x v="200"/>
    <x v="24"/>
  </r>
  <r>
    <x v="1762"/>
    <x v="412"/>
    <x v="10"/>
  </r>
  <r>
    <x v="1763"/>
    <x v="741"/>
    <x v="6"/>
  </r>
  <r>
    <x v="1764"/>
    <x v="321"/>
    <x v="12"/>
  </r>
  <r>
    <x v="1765"/>
    <x v="24"/>
    <x v="9"/>
  </r>
  <r>
    <x v="1766"/>
    <x v="570"/>
    <x v="14"/>
  </r>
  <r>
    <x v="1767"/>
    <x v="742"/>
    <x v="31"/>
  </r>
  <r>
    <x v="1768"/>
    <x v="743"/>
    <x v="23"/>
  </r>
  <r>
    <x v="1769"/>
    <x v="714"/>
    <x v="27"/>
  </r>
  <r>
    <x v="1770"/>
    <x v="518"/>
    <x v="4"/>
  </r>
  <r>
    <x v="1771"/>
    <x v="744"/>
    <x v="4"/>
  </r>
  <r>
    <x v="1772"/>
    <x v="745"/>
    <x v="33"/>
  </r>
  <r>
    <x v="1773"/>
    <x v="686"/>
    <x v="15"/>
  </r>
  <r>
    <x v="1774"/>
    <x v="115"/>
    <x v="12"/>
  </r>
  <r>
    <x v="1775"/>
    <x v="546"/>
    <x v="27"/>
  </r>
  <r>
    <x v="1776"/>
    <x v="746"/>
    <x v="23"/>
  </r>
  <r>
    <x v="1777"/>
    <x v="747"/>
    <x v="23"/>
  </r>
  <r>
    <x v="1778"/>
    <x v="286"/>
    <x v="27"/>
  </r>
  <r>
    <x v="1779"/>
    <x v="535"/>
    <x v="32"/>
  </r>
  <r>
    <x v="1780"/>
    <x v="423"/>
    <x v="21"/>
  </r>
  <r>
    <x v="1781"/>
    <x v="748"/>
    <x v="22"/>
  </r>
  <r>
    <x v="1782"/>
    <x v="749"/>
    <x v="50"/>
  </r>
  <r>
    <x v="1783"/>
    <x v="750"/>
    <x v="12"/>
  </r>
  <r>
    <x v="1784"/>
    <x v="751"/>
    <x v="7"/>
  </r>
  <r>
    <x v="1785"/>
    <x v="394"/>
    <x v="7"/>
  </r>
  <r>
    <x v="1786"/>
    <x v="610"/>
    <x v="42"/>
  </r>
  <r>
    <x v="1787"/>
    <x v="752"/>
    <x v="7"/>
  </r>
  <r>
    <x v="1788"/>
    <x v="753"/>
    <x v="46"/>
  </r>
  <r>
    <x v="1789"/>
    <x v="754"/>
    <x v="58"/>
  </r>
  <r>
    <x v="1790"/>
    <x v="276"/>
    <x v="61"/>
  </r>
  <r>
    <x v="1791"/>
    <x v="487"/>
    <x v="30"/>
  </r>
  <r>
    <x v="1792"/>
    <x v="292"/>
    <x v="8"/>
  </r>
  <r>
    <x v="1793"/>
    <x v="188"/>
    <x v="19"/>
  </r>
  <r>
    <x v="1794"/>
    <x v="755"/>
    <x v="11"/>
  </r>
  <r>
    <x v="1795"/>
    <x v="756"/>
    <x v="4"/>
  </r>
  <r>
    <x v="1796"/>
    <x v="757"/>
    <x v="7"/>
  </r>
  <r>
    <x v="1797"/>
    <x v="416"/>
    <x v="8"/>
  </r>
  <r>
    <x v="1798"/>
    <x v="758"/>
    <x v="2"/>
  </r>
  <r>
    <x v="1799"/>
    <x v="606"/>
    <x v="22"/>
  </r>
  <r>
    <x v="1800"/>
    <x v="759"/>
    <x v="21"/>
  </r>
  <r>
    <x v="1801"/>
    <x v="760"/>
    <x v="23"/>
  </r>
  <r>
    <x v="1802"/>
    <x v="761"/>
    <x v="22"/>
  </r>
  <r>
    <x v="1803"/>
    <x v="570"/>
    <x v="11"/>
  </r>
  <r>
    <x v="1804"/>
    <x v="762"/>
    <x v="4"/>
  </r>
  <r>
    <x v="1805"/>
    <x v="763"/>
    <x v="50"/>
  </r>
  <r>
    <x v="1806"/>
    <x v="95"/>
    <x v="36"/>
  </r>
  <r>
    <x v="1807"/>
    <x v="764"/>
    <x v="23"/>
  </r>
  <r>
    <x v="1808"/>
    <x v="765"/>
    <x v="42"/>
  </r>
  <r>
    <x v="1809"/>
    <x v="766"/>
    <x v="23"/>
  </r>
  <r>
    <x v="1810"/>
    <x v="767"/>
    <x v="18"/>
  </r>
  <r>
    <x v="1811"/>
    <x v="768"/>
    <x v="54"/>
  </r>
  <r>
    <x v="1812"/>
    <x v="519"/>
    <x v="30"/>
  </r>
  <r>
    <x v="1813"/>
    <x v="593"/>
    <x v="2"/>
  </r>
  <r>
    <x v="1814"/>
    <x v="769"/>
    <x v="28"/>
  </r>
  <r>
    <x v="1815"/>
    <x v="770"/>
    <x v="36"/>
  </r>
  <r>
    <x v="1816"/>
    <x v="417"/>
    <x v="15"/>
  </r>
  <r>
    <x v="1817"/>
    <x v="477"/>
    <x v="59"/>
  </r>
  <r>
    <x v="1818"/>
    <x v="387"/>
    <x v="11"/>
  </r>
  <r>
    <x v="1819"/>
    <x v="234"/>
    <x v="2"/>
  </r>
  <r>
    <x v="1820"/>
    <x v="335"/>
    <x v="15"/>
  </r>
  <r>
    <x v="1821"/>
    <x v="506"/>
    <x v="1"/>
  </r>
  <r>
    <x v="1822"/>
    <x v="771"/>
    <x v="8"/>
  </r>
  <r>
    <x v="1823"/>
    <x v="447"/>
    <x v="11"/>
  </r>
  <r>
    <x v="1824"/>
    <x v="684"/>
    <x v="17"/>
  </r>
  <r>
    <x v="1825"/>
    <x v="414"/>
    <x v="1"/>
  </r>
  <r>
    <x v="1826"/>
    <x v="396"/>
    <x v="16"/>
  </r>
  <r>
    <x v="1827"/>
    <x v="665"/>
    <x v="12"/>
  </r>
  <r>
    <x v="1828"/>
    <x v="430"/>
    <x v="40"/>
  </r>
  <r>
    <x v="1829"/>
    <x v="772"/>
    <x v="21"/>
  </r>
  <r>
    <x v="1830"/>
    <x v="773"/>
    <x v="18"/>
  </r>
  <r>
    <x v="1831"/>
    <x v="774"/>
    <x v="5"/>
  </r>
  <r>
    <x v="1832"/>
    <x v="363"/>
    <x v="27"/>
  </r>
  <r>
    <x v="1833"/>
    <x v="606"/>
    <x v="10"/>
  </r>
  <r>
    <x v="1834"/>
    <x v="775"/>
    <x v="18"/>
  </r>
  <r>
    <x v="1835"/>
    <x v="776"/>
    <x v="11"/>
  </r>
  <r>
    <x v="1836"/>
    <x v="777"/>
    <x v="53"/>
  </r>
  <r>
    <x v="1837"/>
    <x v="640"/>
    <x v="40"/>
  </r>
  <r>
    <x v="1838"/>
    <x v="139"/>
    <x v="0"/>
  </r>
  <r>
    <x v="1839"/>
    <x v="778"/>
    <x v="31"/>
  </r>
  <r>
    <x v="1840"/>
    <x v="779"/>
    <x v="53"/>
  </r>
  <r>
    <x v="1841"/>
    <x v="732"/>
    <x v="4"/>
  </r>
  <r>
    <x v="1842"/>
    <x v="370"/>
    <x v="62"/>
  </r>
  <r>
    <x v="1843"/>
    <x v="780"/>
    <x v="12"/>
  </r>
  <r>
    <x v="1844"/>
    <x v="781"/>
    <x v="13"/>
  </r>
  <r>
    <x v="1845"/>
    <x v="722"/>
    <x v="2"/>
  </r>
  <r>
    <x v="1846"/>
    <x v="782"/>
    <x v="6"/>
  </r>
  <r>
    <x v="1847"/>
    <x v="783"/>
    <x v="10"/>
  </r>
  <r>
    <x v="1848"/>
    <x v="750"/>
    <x v="1"/>
  </r>
  <r>
    <x v="1849"/>
    <x v="316"/>
    <x v="20"/>
  </r>
  <r>
    <x v="1850"/>
    <x v="17"/>
    <x v="42"/>
  </r>
  <r>
    <x v="1851"/>
    <x v="784"/>
    <x v="12"/>
  </r>
  <r>
    <x v="1852"/>
    <x v="465"/>
    <x v="16"/>
  </r>
  <r>
    <x v="1853"/>
    <x v="367"/>
    <x v="9"/>
  </r>
  <r>
    <x v="1854"/>
    <x v="785"/>
    <x v="11"/>
  </r>
  <r>
    <x v="1855"/>
    <x v="223"/>
    <x v="13"/>
  </r>
  <r>
    <x v="1856"/>
    <x v="519"/>
    <x v="9"/>
  </r>
  <r>
    <x v="1857"/>
    <x v="684"/>
    <x v="27"/>
  </r>
  <r>
    <x v="1858"/>
    <x v="129"/>
    <x v="20"/>
  </r>
  <r>
    <x v="1859"/>
    <x v="561"/>
    <x v="10"/>
  </r>
  <r>
    <x v="1860"/>
    <x v="786"/>
    <x v="12"/>
  </r>
  <r>
    <x v="1861"/>
    <x v="224"/>
    <x v="13"/>
  </r>
  <r>
    <x v="1862"/>
    <x v="242"/>
    <x v="32"/>
  </r>
  <r>
    <x v="1863"/>
    <x v="623"/>
    <x v="50"/>
  </r>
  <r>
    <x v="1864"/>
    <x v="787"/>
    <x v="8"/>
  </r>
  <r>
    <x v="1865"/>
    <x v="576"/>
    <x v="4"/>
  </r>
  <r>
    <x v="1866"/>
    <x v="788"/>
    <x v="22"/>
  </r>
  <r>
    <x v="1867"/>
    <x v="789"/>
    <x v="5"/>
  </r>
  <r>
    <x v="1868"/>
    <x v="790"/>
    <x v="42"/>
  </r>
  <r>
    <x v="1869"/>
    <x v="135"/>
    <x v="11"/>
  </r>
  <r>
    <x v="1870"/>
    <x v="261"/>
    <x v="23"/>
  </r>
  <r>
    <x v="1871"/>
    <x v="328"/>
    <x v="5"/>
  </r>
  <r>
    <x v="1872"/>
    <x v="791"/>
    <x v="31"/>
  </r>
  <r>
    <x v="1873"/>
    <x v="339"/>
    <x v="42"/>
  </r>
  <r>
    <x v="1874"/>
    <x v="268"/>
    <x v="28"/>
  </r>
  <r>
    <x v="1875"/>
    <x v="792"/>
    <x v="40"/>
  </r>
  <r>
    <x v="1876"/>
    <x v="596"/>
    <x v="33"/>
  </r>
  <r>
    <x v="1877"/>
    <x v="793"/>
    <x v="10"/>
  </r>
  <r>
    <x v="1878"/>
    <x v="794"/>
    <x v="63"/>
  </r>
  <r>
    <x v="1879"/>
    <x v="795"/>
    <x v="13"/>
  </r>
  <r>
    <x v="1880"/>
    <x v="796"/>
    <x v="36"/>
  </r>
  <r>
    <x v="1881"/>
    <x v="615"/>
    <x v="12"/>
  </r>
  <r>
    <x v="1882"/>
    <x v="614"/>
    <x v="17"/>
  </r>
  <r>
    <x v="1883"/>
    <x v="353"/>
    <x v="16"/>
  </r>
  <r>
    <x v="1884"/>
    <x v="151"/>
    <x v="9"/>
  </r>
  <r>
    <x v="1885"/>
    <x v="579"/>
    <x v="35"/>
  </r>
  <r>
    <x v="1886"/>
    <x v="26"/>
    <x v="2"/>
  </r>
  <r>
    <x v="1887"/>
    <x v="468"/>
    <x v="2"/>
  </r>
  <r>
    <x v="1888"/>
    <x v="460"/>
    <x v="10"/>
  </r>
  <r>
    <x v="1889"/>
    <x v="284"/>
    <x v="1"/>
  </r>
  <r>
    <x v="1890"/>
    <x v="132"/>
    <x v="1"/>
  </r>
  <r>
    <x v="1891"/>
    <x v="797"/>
    <x v="9"/>
  </r>
  <r>
    <x v="1892"/>
    <x v="166"/>
    <x v="25"/>
  </r>
  <r>
    <x v="1893"/>
    <x v="371"/>
    <x v="4"/>
  </r>
  <r>
    <x v="1894"/>
    <x v="798"/>
    <x v="28"/>
  </r>
  <r>
    <x v="1895"/>
    <x v="383"/>
    <x v="9"/>
  </r>
  <r>
    <x v="1896"/>
    <x v="799"/>
    <x v="23"/>
  </r>
  <r>
    <x v="1897"/>
    <x v="144"/>
    <x v="27"/>
  </r>
  <r>
    <x v="1898"/>
    <x v="800"/>
    <x v="64"/>
  </r>
  <r>
    <x v="1899"/>
    <x v="801"/>
    <x v="10"/>
  </r>
  <r>
    <x v="1900"/>
    <x v="802"/>
    <x v="36"/>
  </r>
  <r>
    <x v="1901"/>
    <x v="414"/>
    <x v="13"/>
  </r>
  <r>
    <x v="1902"/>
    <x v="487"/>
    <x v="19"/>
  </r>
  <r>
    <x v="1903"/>
    <x v="803"/>
    <x v="10"/>
  </r>
  <r>
    <x v="1904"/>
    <x v="465"/>
    <x v="5"/>
  </r>
  <r>
    <x v="1905"/>
    <x v="804"/>
    <x v="5"/>
  </r>
  <r>
    <x v="1906"/>
    <x v="295"/>
    <x v="2"/>
  </r>
  <r>
    <x v="1907"/>
    <x v="805"/>
    <x v="1"/>
  </r>
  <r>
    <x v="1908"/>
    <x v="806"/>
    <x v="1"/>
  </r>
  <r>
    <x v="1909"/>
    <x v="264"/>
    <x v="15"/>
  </r>
  <r>
    <x v="1910"/>
    <x v="292"/>
    <x v="1"/>
  </r>
  <r>
    <x v="1911"/>
    <x v="352"/>
    <x v="21"/>
  </r>
  <r>
    <x v="1912"/>
    <x v="191"/>
    <x v="15"/>
  </r>
  <r>
    <x v="1913"/>
    <x v="423"/>
    <x v="5"/>
  </r>
  <r>
    <x v="1914"/>
    <x v="310"/>
    <x v="7"/>
  </r>
  <r>
    <x v="1915"/>
    <x v="593"/>
    <x v="30"/>
  </r>
  <r>
    <x v="1916"/>
    <x v="606"/>
    <x v="11"/>
  </r>
  <r>
    <x v="1917"/>
    <x v="540"/>
    <x v="27"/>
  </r>
  <r>
    <x v="1918"/>
    <x v="807"/>
    <x v="32"/>
  </r>
  <r>
    <x v="1919"/>
    <x v="808"/>
    <x v="23"/>
  </r>
  <r>
    <x v="1920"/>
    <x v="150"/>
    <x v="15"/>
  </r>
  <r>
    <x v="1921"/>
    <x v="295"/>
    <x v="4"/>
  </r>
  <r>
    <x v="1922"/>
    <x v="144"/>
    <x v="12"/>
  </r>
  <r>
    <x v="1923"/>
    <x v="702"/>
    <x v="37"/>
  </r>
  <r>
    <x v="1924"/>
    <x v="809"/>
    <x v="50"/>
  </r>
  <r>
    <x v="1925"/>
    <x v="612"/>
    <x v="21"/>
  </r>
  <r>
    <x v="1926"/>
    <x v="197"/>
    <x v="18"/>
  </r>
  <r>
    <x v="1927"/>
    <x v="91"/>
    <x v="21"/>
  </r>
  <r>
    <x v="1928"/>
    <x v="416"/>
    <x v="4"/>
  </r>
  <r>
    <x v="1929"/>
    <x v="576"/>
    <x v="8"/>
  </r>
  <r>
    <x v="1930"/>
    <x v="810"/>
    <x v="27"/>
  </r>
  <r>
    <x v="1931"/>
    <x v="574"/>
    <x v="21"/>
  </r>
  <r>
    <x v="1932"/>
    <x v="811"/>
    <x v="42"/>
  </r>
  <r>
    <x v="1933"/>
    <x v="427"/>
    <x v="12"/>
  </r>
  <r>
    <x v="1934"/>
    <x v="812"/>
    <x v="20"/>
  </r>
  <r>
    <x v="1935"/>
    <x v="347"/>
    <x v="10"/>
  </r>
  <r>
    <x v="1936"/>
    <x v="813"/>
    <x v="63"/>
  </r>
  <r>
    <x v="1937"/>
    <x v="814"/>
    <x v="53"/>
  </r>
  <r>
    <x v="1938"/>
    <x v="815"/>
    <x v="5"/>
  </r>
  <r>
    <x v="1939"/>
    <x v="598"/>
    <x v="44"/>
  </r>
  <r>
    <x v="1940"/>
    <x v="713"/>
    <x v="36"/>
  </r>
  <r>
    <x v="1941"/>
    <x v="124"/>
    <x v="6"/>
  </r>
  <r>
    <x v="1942"/>
    <x v="816"/>
    <x v="6"/>
  </r>
  <r>
    <x v="1943"/>
    <x v="817"/>
    <x v="9"/>
  </r>
  <r>
    <x v="1944"/>
    <x v="718"/>
    <x v="27"/>
  </r>
  <r>
    <x v="1945"/>
    <x v="818"/>
    <x v="22"/>
  </r>
  <r>
    <x v="1946"/>
    <x v="819"/>
    <x v="28"/>
  </r>
  <r>
    <x v="1947"/>
    <x v="820"/>
    <x v="11"/>
  </r>
  <r>
    <x v="1948"/>
    <x v="402"/>
    <x v="2"/>
  </r>
  <r>
    <x v="1949"/>
    <x v="126"/>
    <x v="11"/>
  </r>
  <r>
    <x v="1950"/>
    <x v="221"/>
    <x v="12"/>
  </r>
  <r>
    <x v="1951"/>
    <x v="504"/>
    <x v="13"/>
  </r>
  <r>
    <x v="1952"/>
    <x v="653"/>
    <x v="22"/>
  </r>
  <r>
    <x v="1953"/>
    <x v="310"/>
    <x v="18"/>
  </r>
  <r>
    <x v="1954"/>
    <x v="821"/>
    <x v="6"/>
  </r>
  <r>
    <x v="1955"/>
    <x v="181"/>
    <x v="37"/>
  </r>
  <r>
    <x v="1956"/>
    <x v="822"/>
    <x v="30"/>
  </r>
  <r>
    <x v="1957"/>
    <x v="339"/>
    <x v="22"/>
  </r>
  <r>
    <x v="1958"/>
    <x v="347"/>
    <x v="6"/>
  </r>
  <r>
    <x v="1959"/>
    <x v="456"/>
    <x v="7"/>
  </r>
  <r>
    <x v="1960"/>
    <x v="108"/>
    <x v="2"/>
  </r>
  <r>
    <x v="1961"/>
    <x v="712"/>
    <x v="4"/>
  </r>
  <r>
    <x v="1962"/>
    <x v="823"/>
    <x v="50"/>
  </r>
  <r>
    <x v="1963"/>
    <x v="2"/>
    <x v="1"/>
  </r>
  <r>
    <x v="1964"/>
    <x v="824"/>
    <x v="9"/>
  </r>
  <r>
    <x v="1965"/>
    <x v="172"/>
    <x v="10"/>
  </r>
  <r>
    <x v="1966"/>
    <x v="825"/>
    <x v="1"/>
  </r>
  <r>
    <x v="1967"/>
    <x v="826"/>
    <x v="27"/>
  </r>
  <r>
    <x v="1968"/>
    <x v="725"/>
    <x v="10"/>
  </r>
  <r>
    <x v="1969"/>
    <x v="827"/>
    <x v="27"/>
  </r>
  <r>
    <x v="1970"/>
    <x v="449"/>
    <x v="2"/>
  </r>
  <r>
    <x v="1971"/>
    <x v="37"/>
    <x v="3"/>
  </r>
  <r>
    <x v="1972"/>
    <x v="120"/>
    <x v="4"/>
  </r>
  <r>
    <x v="1973"/>
    <x v="37"/>
    <x v="16"/>
  </r>
  <r>
    <x v="1974"/>
    <x v="828"/>
    <x v="54"/>
  </r>
  <r>
    <x v="1975"/>
    <x v="157"/>
    <x v="21"/>
  </r>
  <r>
    <x v="1976"/>
    <x v="227"/>
    <x v="33"/>
  </r>
  <r>
    <x v="1977"/>
    <x v="238"/>
    <x v="34"/>
  </r>
  <r>
    <x v="1978"/>
    <x v="829"/>
    <x v="15"/>
  </r>
  <r>
    <x v="1979"/>
    <x v="830"/>
    <x v="1"/>
  </r>
  <r>
    <x v="1980"/>
    <x v="831"/>
    <x v="20"/>
  </r>
  <r>
    <x v="1981"/>
    <x v="147"/>
    <x v="41"/>
  </r>
  <r>
    <x v="1982"/>
    <x v="32"/>
    <x v="7"/>
  </r>
  <r>
    <x v="1983"/>
    <x v="340"/>
    <x v="50"/>
  </r>
  <r>
    <x v="1984"/>
    <x v="701"/>
    <x v="40"/>
  </r>
  <r>
    <x v="1985"/>
    <x v="722"/>
    <x v="1"/>
  </r>
  <r>
    <x v="1986"/>
    <x v="207"/>
    <x v="27"/>
  </r>
  <r>
    <x v="1987"/>
    <x v="323"/>
    <x v="28"/>
  </r>
  <r>
    <x v="1988"/>
    <x v="646"/>
    <x v="11"/>
  </r>
  <r>
    <x v="1989"/>
    <x v="217"/>
    <x v="1"/>
  </r>
  <r>
    <x v="1990"/>
    <x v="509"/>
    <x v="27"/>
  </r>
  <r>
    <x v="1991"/>
    <x v="832"/>
    <x v="14"/>
  </r>
  <r>
    <x v="1992"/>
    <x v="675"/>
    <x v="20"/>
  </r>
  <r>
    <x v="1993"/>
    <x v="738"/>
    <x v="45"/>
  </r>
  <r>
    <x v="1994"/>
    <x v="23"/>
    <x v="0"/>
  </r>
  <r>
    <x v="1995"/>
    <x v="833"/>
    <x v="32"/>
  </r>
  <r>
    <x v="1996"/>
    <x v="738"/>
    <x v="30"/>
  </r>
  <r>
    <x v="1997"/>
    <x v="834"/>
    <x v="10"/>
  </r>
  <r>
    <x v="1998"/>
    <x v="835"/>
    <x v="60"/>
  </r>
  <r>
    <x v="1999"/>
    <x v="836"/>
    <x v="27"/>
  </r>
  <r>
    <x v="2000"/>
    <x v="837"/>
    <x v="7"/>
  </r>
  <r>
    <x v="2001"/>
    <x v="838"/>
    <x v="28"/>
  </r>
  <r>
    <x v="2002"/>
    <x v="543"/>
    <x v="53"/>
  </r>
  <r>
    <x v="2003"/>
    <x v="839"/>
    <x v="18"/>
  </r>
  <r>
    <x v="2004"/>
    <x v="840"/>
    <x v="22"/>
  </r>
  <r>
    <x v="2005"/>
    <x v="624"/>
    <x v="2"/>
  </r>
  <r>
    <x v="2006"/>
    <x v="661"/>
    <x v="65"/>
  </r>
  <r>
    <x v="2007"/>
    <x v="841"/>
    <x v="14"/>
  </r>
  <r>
    <x v="2008"/>
    <x v="788"/>
    <x v="9"/>
  </r>
  <r>
    <x v="2009"/>
    <x v="842"/>
    <x v="39"/>
  </r>
  <r>
    <x v="2010"/>
    <x v="585"/>
    <x v="33"/>
  </r>
  <r>
    <x v="2011"/>
    <x v="419"/>
    <x v="5"/>
  </r>
  <r>
    <x v="2012"/>
    <x v="263"/>
    <x v="5"/>
  </r>
  <r>
    <x v="2013"/>
    <x v="843"/>
    <x v="22"/>
  </r>
  <r>
    <x v="2014"/>
    <x v="844"/>
    <x v="10"/>
  </r>
  <r>
    <x v="2015"/>
    <x v="661"/>
    <x v="58"/>
  </r>
  <r>
    <x v="2016"/>
    <x v="109"/>
    <x v="7"/>
  </r>
  <r>
    <x v="2017"/>
    <x v="76"/>
    <x v="4"/>
  </r>
  <r>
    <x v="2018"/>
    <x v="845"/>
    <x v="7"/>
  </r>
  <r>
    <x v="2019"/>
    <x v="821"/>
    <x v="13"/>
  </r>
  <r>
    <x v="2020"/>
    <x v="629"/>
    <x v="30"/>
  </r>
  <r>
    <x v="2021"/>
    <x v="220"/>
    <x v="4"/>
  </r>
  <r>
    <x v="2022"/>
    <x v="714"/>
    <x v="58"/>
  </r>
  <r>
    <x v="2023"/>
    <x v="497"/>
    <x v="32"/>
  </r>
  <r>
    <x v="2024"/>
    <x v="51"/>
    <x v="22"/>
  </r>
  <r>
    <x v="2025"/>
    <x v="846"/>
    <x v="33"/>
  </r>
  <r>
    <x v="2026"/>
    <x v="847"/>
    <x v="22"/>
  </r>
  <r>
    <x v="2027"/>
    <x v="848"/>
    <x v="12"/>
  </r>
  <r>
    <x v="2028"/>
    <x v="378"/>
    <x v="8"/>
  </r>
  <r>
    <x v="2029"/>
    <x v="465"/>
    <x v="32"/>
  </r>
  <r>
    <x v="2030"/>
    <x v="849"/>
    <x v="63"/>
  </r>
  <r>
    <x v="2031"/>
    <x v="768"/>
    <x v="9"/>
  </r>
  <r>
    <x v="2032"/>
    <x v="139"/>
    <x v="11"/>
  </r>
  <r>
    <x v="2033"/>
    <x v="145"/>
    <x v="24"/>
  </r>
  <r>
    <x v="2034"/>
    <x v="423"/>
    <x v="27"/>
  </r>
  <r>
    <x v="2035"/>
    <x v="48"/>
    <x v="2"/>
  </r>
  <r>
    <x v="2036"/>
    <x v="219"/>
    <x v="15"/>
  </r>
  <r>
    <x v="2037"/>
    <x v="850"/>
    <x v="18"/>
  </r>
  <r>
    <x v="2038"/>
    <x v="851"/>
    <x v="12"/>
  </r>
  <r>
    <x v="2039"/>
    <x v="852"/>
    <x v="21"/>
  </r>
  <r>
    <x v="2040"/>
    <x v="853"/>
    <x v="27"/>
  </r>
  <r>
    <x v="2041"/>
    <x v="854"/>
    <x v="36"/>
  </r>
  <r>
    <x v="2042"/>
    <x v="487"/>
    <x v="2"/>
  </r>
  <r>
    <x v="2043"/>
    <x v="855"/>
    <x v="42"/>
  </r>
  <r>
    <x v="2044"/>
    <x v="192"/>
    <x v="42"/>
  </r>
  <r>
    <x v="2045"/>
    <x v="403"/>
    <x v="40"/>
  </r>
  <r>
    <x v="2046"/>
    <x v="497"/>
    <x v="2"/>
  </r>
  <r>
    <x v="2047"/>
    <x v="856"/>
    <x v="1"/>
  </r>
  <r>
    <x v="2048"/>
    <x v="447"/>
    <x v="9"/>
  </r>
  <r>
    <x v="2049"/>
    <x v="857"/>
    <x v="3"/>
  </r>
  <r>
    <x v="2050"/>
    <x v="434"/>
    <x v="18"/>
  </r>
  <r>
    <x v="2051"/>
    <x v="858"/>
    <x v="22"/>
  </r>
  <r>
    <x v="2052"/>
    <x v="278"/>
    <x v="18"/>
  </r>
  <r>
    <x v="2053"/>
    <x v="859"/>
    <x v="28"/>
  </r>
  <r>
    <x v="2054"/>
    <x v="130"/>
    <x v="8"/>
  </r>
  <r>
    <x v="2055"/>
    <x v="860"/>
    <x v="7"/>
  </r>
  <r>
    <x v="2056"/>
    <x v="485"/>
    <x v="17"/>
  </r>
  <r>
    <x v="2057"/>
    <x v="224"/>
    <x v="18"/>
  </r>
  <r>
    <x v="2058"/>
    <x v="861"/>
    <x v="39"/>
  </r>
  <r>
    <x v="2059"/>
    <x v="403"/>
    <x v="11"/>
  </r>
  <r>
    <x v="2060"/>
    <x v="862"/>
    <x v="21"/>
  </r>
  <r>
    <x v="2061"/>
    <x v="725"/>
    <x v="4"/>
  </r>
  <r>
    <x v="2062"/>
    <x v="863"/>
    <x v="6"/>
  </r>
  <r>
    <x v="2063"/>
    <x v="864"/>
    <x v="59"/>
  </r>
  <r>
    <x v="2064"/>
    <x v="11"/>
    <x v="32"/>
  </r>
  <r>
    <x v="2065"/>
    <x v="109"/>
    <x v="16"/>
  </r>
  <r>
    <x v="2066"/>
    <x v="865"/>
    <x v="27"/>
  </r>
  <r>
    <x v="2067"/>
    <x v="866"/>
    <x v="23"/>
  </r>
  <r>
    <x v="2068"/>
    <x v="867"/>
    <x v="42"/>
  </r>
  <r>
    <x v="2069"/>
    <x v="868"/>
    <x v="4"/>
  </r>
  <r>
    <x v="2070"/>
    <x v="661"/>
    <x v="66"/>
  </r>
  <r>
    <x v="2071"/>
    <x v="525"/>
    <x v="20"/>
  </r>
  <r>
    <x v="2072"/>
    <x v="220"/>
    <x v="4"/>
  </r>
  <r>
    <x v="2073"/>
    <x v="869"/>
    <x v="19"/>
  </r>
  <r>
    <x v="2074"/>
    <x v="870"/>
    <x v="9"/>
  </r>
  <r>
    <x v="2075"/>
    <x v="263"/>
    <x v="30"/>
  </r>
  <r>
    <x v="2076"/>
    <x v="377"/>
    <x v="5"/>
  </r>
  <r>
    <x v="2077"/>
    <x v="653"/>
    <x v="7"/>
  </r>
  <r>
    <x v="2078"/>
    <x v="871"/>
    <x v="22"/>
  </r>
  <r>
    <x v="2079"/>
    <x v="115"/>
    <x v="1"/>
  </r>
  <r>
    <x v="2080"/>
    <x v="1"/>
    <x v="4"/>
  </r>
  <r>
    <x v="2081"/>
    <x v="364"/>
    <x v="9"/>
  </r>
  <r>
    <x v="2082"/>
    <x v="369"/>
    <x v="10"/>
  </r>
  <r>
    <x v="2083"/>
    <x v="192"/>
    <x v="23"/>
  </r>
  <r>
    <x v="2084"/>
    <x v="55"/>
    <x v="13"/>
  </r>
  <r>
    <x v="2085"/>
    <x v="872"/>
    <x v="43"/>
  </r>
  <r>
    <x v="2086"/>
    <x v="145"/>
    <x v="21"/>
  </r>
  <r>
    <x v="2087"/>
    <x v="465"/>
    <x v="1"/>
  </r>
  <r>
    <x v="2088"/>
    <x v="776"/>
    <x v="22"/>
  </r>
  <r>
    <x v="2089"/>
    <x v="653"/>
    <x v="37"/>
  </r>
  <r>
    <x v="2090"/>
    <x v="873"/>
    <x v="9"/>
  </r>
  <r>
    <x v="2091"/>
    <x v="755"/>
    <x v="4"/>
  </r>
  <r>
    <x v="2092"/>
    <x v="414"/>
    <x v="19"/>
  </r>
  <r>
    <x v="2093"/>
    <x v="653"/>
    <x v="2"/>
  </r>
  <r>
    <x v="2094"/>
    <x v="32"/>
    <x v="2"/>
  </r>
  <r>
    <x v="2095"/>
    <x v="573"/>
    <x v="13"/>
  </r>
  <r>
    <x v="2096"/>
    <x v="874"/>
    <x v="66"/>
  </r>
  <r>
    <x v="2097"/>
    <x v="231"/>
    <x v="33"/>
  </r>
  <r>
    <x v="2098"/>
    <x v="231"/>
    <x v="55"/>
  </r>
  <r>
    <x v="2099"/>
    <x v="306"/>
    <x v="22"/>
  </r>
  <r>
    <x v="2100"/>
    <x v="570"/>
    <x v="10"/>
  </r>
  <r>
    <x v="2101"/>
    <x v="875"/>
    <x v="64"/>
  </r>
  <r>
    <x v="2102"/>
    <x v="876"/>
    <x v="39"/>
  </r>
  <r>
    <x v="2103"/>
    <x v="468"/>
    <x v="43"/>
  </r>
  <r>
    <x v="2104"/>
    <x v="403"/>
    <x v="23"/>
  </r>
  <r>
    <x v="2105"/>
    <x v="877"/>
    <x v="5"/>
  </r>
  <r>
    <x v="2106"/>
    <x v="745"/>
    <x v="42"/>
  </r>
  <r>
    <x v="2107"/>
    <x v="878"/>
    <x v="37"/>
  </r>
  <r>
    <x v="2108"/>
    <x v="879"/>
    <x v="37"/>
  </r>
  <r>
    <x v="2109"/>
    <x v="449"/>
    <x v="12"/>
  </r>
  <r>
    <x v="2110"/>
    <x v="722"/>
    <x v="1"/>
  </r>
  <r>
    <x v="2111"/>
    <x v="73"/>
    <x v="13"/>
  </r>
  <r>
    <x v="2112"/>
    <x v="370"/>
    <x v="65"/>
  </r>
  <r>
    <x v="2113"/>
    <x v="719"/>
    <x v="21"/>
  </r>
  <r>
    <x v="2114"/>
    <x v="880"/>
    <x v="9"/>
  </r>
  <r>
    <x v="2115"/>
    <x v="881"/>
    <x v="15"/>
  </r>
  <r>
    <x v="2116"/>
    <x v="882"/>
    <x v="15"/>
  </r>
  <r>
    <x v="2117"/>
    <x v="883"/>
    <x v="15"/>
  </r>
  <r>
    <x v="2118"/>
    <x v="884"/>
    <x v="40"/>
  </r>
  <r>
    <x v="2119"/>
    <x v="648"/>
    <x v="8"/>
  </r>
  <r>
    <x v="2120"/>
    <x v="885"/>
    <x v="7"/>
  </r>
  <r>
    <x v="2121"/>
    <x v="614"/>
    <x v="26"/>
  </r>
  <r>
    <x v="2122"/>
    <x v="886"/>
    <x v="8"/>
  </r>
  <r>
    <x v="2123"/>
    <x v="887"/>
    <x v="55"/>
  </r>
  <r>
    <x v="2124"/>
    <x v="776"/>
    <x v="37"/>
  </r>
  <r>
    <x v="2125"/>
    <x v="888"/>
    <x v="15"/>
  </r>
  <r>
    <x v="2126"/>
    <x v="774"/>
    <x v="64"/>
  </r>
  <r>
    <x v="2127"/>
    <x v="677"/>
    <x v="7"/>
  </r>
  <r>
    <x v="2128"/>
    <x v="143"/>
    <x v="1"/>
  </r>
  <r>
    <x v="2129"/>
    <x v="708"/>
    <x v="21"/>
  </r>
  <r>
    <x v="2130"/>
    <x v="889"/>
    <x v="10"/>
  </r>
  <r>
    <x v="2131"/>
    <x v="309"/>
    <x v="42"/>
  </r>
  <r>
    <x v="2132"/>
    <x v="890"/>
    <x v="8"/>
  </r>
  <r>
    <x v="2133"/>
    <x v="891"/>
    <x v="5"/>
  </r>
  <r>
    <x v="2134"/>
    <x v="51"/>
    <x v="21"/>
  </r>
  <r>
    <x v="2135"/>
    <x v="553"/>
    <x v="19"/>
  </r>
  <r>
    <x v="2136"/>
    <x v="586"/>
    <x v="36"/>
  </r>
  <r>
    <x v="2137"/>
    <x v="892"/>
    <x v="33"/>
  </r>
  <r>
    <x v="2138"/>
    <x v="481"/>
    <x v="28"/>
  </r>
  <r>
    <x v="2139"/>
    <x v="819"/>
    <x v="7"/>
  </r>
  <r>
    <x v="2140"/>
    <x v="812"/>
    <x v="37"/>
  </r>
  <r>
    <x v="2141"/>
    <x v="246"/>
    <x v="25"/>
  </r>
  <r>
    <x v="2142"/>
    <x v="532"/>
    <x v="20"/>
  </r>
  <r>
    <x v="2143"/>
    <x v="359"/>
    <x v="2"/>
  </r>
  <r>
    <x v="2144"/>
    <x v="893"/>
    <x v="18"/>
  </r>
  <r>
    <x v="2145"/>
    <x v="519"/>
    <x v="13"/>
  </r>
  <r>
    <x v="2146"/>
    <x v="846"/>
    <x v="33"/>
  </r>
  <r>
    <x v="2147"/>
    <x v="41"/>
    <x v="3"/>
  </r>
  <r>
    <x v="2148"/>
    <x v="549"/>
    <x v="23"/>
  </r>
  <r>
    <x v="2149"/>
    <x v="738"/>
    <x v="53"/>
  </r>
  <r>
    <x v="2150"/>
    <x v="327"/>
    <x v="9"/>
  </r>
  <r>
    <x v="2151"/>
    <x v="76"/>
    <x v="28"/>
  </r>
  <r>
    <x v="2152"/>
    <x v="94"/>
    <x v="1"/>
  </r>
  <r>
    <x v="2153"/>
    <x v="894"/>
    <x v="57"/>
  </r>
  <r>
    <x v="2154"/>
    <x v="104"/>
    <x v="12"/>
  </r>
  <r>
    <x v="2155"/>
    <x v="614"/>
    <x v="34"/>
  </r>
  <r>
    <x v="2156"/>
    <x v="139"/>
    <x v="15"/>
  </r>
  <r>
    <x v="2157"/>
    <x v="895"/>
    <x v="32"/>
  </r>
  <r>
    <x v="2158"/>
    <x v="376"/>
    <x v="12"/>
  </r>
  <r>
    <x v="2159"/>
    <x v="896"/>
    <x v="21"/>
  </r>
  <r>
    <x v="2160"/>
    <x v="897"/>
    <x v="22"/>
  </r>
  <r>
    <x v="2161"/>
    <x v="898"/>
    <x v="20"/>
  </r>
  <r>
    <x v="2162"/>
    <x v="899"/>
    <x v="22"/>
  </r>
  <r>
    <x v="2163"/>
    <x v="900"/>
    <x v="19"/>
  </r>
  <r>
    <x v="2164"/>
    <x v="166"/>
    <x v="16"/>
  </r>
  <r>
    <x v="2165"/>
    <x v="901"/>
    <x v="5"/>
  </r>
  <r>
    <x v="2166"/>
    <x v="242"/>
    <x v="16"/>
  </r>
  <r>
    <x v="2167"/>
    <x v="902"/>
    <x v="21"/>
  </r>
  <r>
    <x v="2168"/>
    <x v="588"/>
    <x v="21"/>
  </r>
  <r>
    <x v="2169"/>
    <x v="160"/>
    <x v="8"/>
  </r>
  <r>
    <x v="2170"/>
    <x v="463"/>
    <x v="11"/>
  </r>
  <r>
    <x v="2171"/>
    <x v="311"/>
    <x v="11"/>
  </r>
  <r>
    <x v="2172"/>
    <x v="261"/>
    <x v="5"/>
  </r>
  <r>
    <x v="2173"/>
    <x v="785"/>
    <x v="4"/>
  </r>
  <r>
    <x v="2174"/>
    <x v="233"/>
    <x v="10"/>
  </r>
  <r>
    <x v="2175"/>
    <x v="57"/>
    <x v="20"/>
  </r>
  <r>
    <x v="2176"/>
    <x v="903"/>
    <x v="67"/>
  </r>
  <r>
    <x v="2177"/>
    <x v="853"/>
    <x v="22"/>
  </r>
  <r>
    <x v="2178"/>
    <x v="585"/>
    <x v="20"/>
  </r>
  <r>
    <x v="2179"/>
    <x v="904"/>
    <x v="1"/>
  </r>
  <r>
    <x v="2180"/>
    <x v="182"/>
    <x v="15"/>
  </r>
  <r>
    <x v="2181"/>
    <x v="573"/>
    <x v="9"/>
  </r>
  <r>
    <x v="2182"/>
    <x v="91"/>
    <x v="4"/>
  </r>
  <r>
    <x v="2183"/>
    <x v="125"/>
    <x v="6"/>
  </r>
  <r>
    <x v="2184"/>
    <x v="409"/>
    <x v="24"/>
  </r>
  <r>
    <x v="2185"/>
    <x v="905"/>
    <x v="63"/>
  </r>
  <r>
    <x v="2186"/>
    <x v="189"/>
    <x v="15"/>
  </r>
  <r>
    <x v="2187"/>
    <x v="906"/>
    <x v="10"/>
  </r>
  <r>
    <x v="2188"/>
    <x v="899"/>
    <x v="11"/>
  </r>
  <r>
    <x v="2189"/>
    <x v="400"/>
    <x v="22"/>
  </r>
  <r>
    <x v="2190"/>
    <x v="109"/>
    <x v="6"/>
  </r>
  <r>
    <x v="2191"/>
    <x v="653"/>
    <x v="11"/>
  </r>
  <r>
    <x v="2192"/>
    <x v="111"/>
    <x v="32"/>
  </r>
  <r>
    <x v="2193"/>
    <x v="907"/>
    <x v="42"/>
  </r>
  <r>
    <x v="2194"/>
    <x v="908"/>
    <x v="42"/>
  </r>
  <r>
    <x v="2195"/>
    <x v="447"/>
    <x v="2"/>
  </r>
  <r>
    <x v="2196"/>
    <x v="909"/>
    <x v="1"/>
  </r>
  <r>
    <x v="2197"/>
    <x v="910"/>
    <x v="27"/>
  </r>
  <r>
    <x v="2198"/>
    <x v="752"/>
    <x v="27"/>
  </r>
  <r>
    <x v="2199"/>
    <x v="46"/>
    <x v="24"/>
  </r>
  <r>
    <x v="2200"/>
    <x v="911"/>
    <x v="23"/>
  </r>
  <r>
    <x v="2201"/>
    <x v="263"/>
    <x v="2"/>
  </r>
  <r>
    <x v="2202"/>
    <x v="912"/>
    <x v="39"/>
  </r>
  <r>
    <x v="2203"/>
    <x v="442"/>
    <x v="32"/>
  </r>
  <r>
    <x v="2204"/>
    <x v="653"/>
    <x v="10"/>
  </r>
  <r>
    <x v="2205"/>
    <x v="913"/>
    <x v="10"/>
  </r>
  <r>
    <x v="2206"/>
    <x v="807"/>
    <x v="20"/>
  </r>
  <r>
    <x v="2207"/>
    <x v="914"/>
    <x v="31"/>
  </r>
  <r>
    <x v="2208"/>
    <x v="540"/>
    <x v="7"/>
  </r>
  <r>
    <x v="2209"/>
    <x v="442"/>
    <x v="13"/>
  </r>
  <r>
    <x v="2210"/>
    <x v="120"/>
    <x v="42"/>
  </r>
  <r>
    <x v="2211"/>
    <x v="707"/>
    <x v="12"/>
  </r>
  <r>
    <x v="2212"/>
    <x v="915"/>
    <x v="39"/>
  </r>
  <r>
    <x v="2213"/>
    <x v="916"/>
    <x v="9"/>
  </r>
  <r>
    <x v="2214"/>
    <x v="917"/>
    <x v="45"/>
  </r>
  <r>
    <x v="2215"/>
    <x v="102"/>
    <x v="7"/>
  </r>
  <r>
    <x v="2216"/>
    <x v="324"/>
    <x v="20"/>
  </r>
  <r>
    <x v="2217"/>
    <x v="918"/>
    <x v="33"/>
  </r>
  <r>
    <x v="2218"/>
    <x v="919"/>
    <x v="1"/>
  </r>
  <r>
    <x v="2219"/>
    <x v="429"/>
    <x v="18"/>
  </r>
  <r>
    <x v="2220"/>
    <x v="920"/>
    <x v="10"/>
  </r>
  <r>
    <x v="2221"/>
    <x v="733"/>
    <x v="15"/>
  </r>
  <r>
    <x v="2222"/>
    <x v="23"/>
    <x v="0"/>
  </r>
  <r>
    <x v="2223"/>
    <x v="645"/>
    <x v="8"/>
  </r>
  <r>
    <x v="2224"/>
    <x v="186"/>
    <x v="11"/>
  </r>
  <r>
    <x v="2225"/>
    <x v="123"/>
    <x v="11"/>
  </r>
  <r>
    <x v="2226"/>
    <x v="921"/>
    <x v="58"/>
  </r>
  <r>
    <x v="2227"/>
    <x v="81"/>
    <x v="6"/>
  </r>
  <r>
    <x v="2228"/>
    <x v="922"/>
    <x v="10"/>
  </r>
  <r>
    <x v="2229"/>
    <x v="653"/>
    <x v="21"/>
  </r>
  <r>
    <x v="2230"/>
    <x v="923"/>
    <x v="1"/>
  </r>
  <r>
    <x v="2231"/>
    <x v="924"/>
    <x v="6"/>
  </r>
  <r>
    <x v="2232"/>
    <x v="925"/>
    <x v="18"/>
  </r>
  <r>
    <x v="2233"/>
    <x v="228"/>
    <x v="13"/>
  </r>
  <r>
    <x v="2234"/>
    <x v="926"/>
    <x v="5"/>
  </r>
  <r>
    <x v="2235"/>
    <x v="927"/>
    <x v="10"/>
  </r>
  <r>
    <x v="2236"/>
    <x v="531"/>
    <x v="32"/>
  </r>
  <r>
    <x v="2237"/>
    <x v="103"/>
    <x v="5"/>
  </r>
  <r>
    <x v="2238"/>
    <x v="928"/>
    <x v="12"/>
  </r>
  <r>
    <x v="2239"/>
    <x v="929"/>
    <x v="14"/>
  </r>
  <r>
    <x v="2240"/>
    <x v="930"/>
    <x v="22"/>
  </r>
  <r>
    <x v="2241"/>
    <x v="931"/>
    <x v="45"/>
  </r>
  <r>
    <x v="2242"/>
    <x v="932"/>
    <x v="19"/>
  </r>
  <r>
    <x v="2243"/>
    <x v="300"/>
    <x v="32"/>
  </r>
  <r>
    <x v="2244"/>
    <x v="0"/>
    <x v="26"/>
  </r>
  <r>
    <x v="2245"/>
    <x v="933"/>
    <x v="0"/>
  </r>
  <r>
    <x v="2246"/>
    <x v="934"/>
    <x v="23"/>
  </r>
  <r>
    <x v="2247"/>
    <x v="593"/>
    <x v="12"/>
  </r>
  <r>
    <x v="2248"/>
    <x v="646"/>
    <x v="7"/>
  </r>
  <r>
    <x v="2249"/>
    <x v="406"/>
    <x v="22"/>
  </r>
  <r>
    <x v="2250"/>
    <x v="447"/>
    <x v="0"/>
  </r>
  <r>
    <x v="2251"/>
    <x v="935"/>
    <x v="36"/>
  </r>
  <r>
    <x v="2252"/>
    <x v="714"/>
    <x v="10"/>
  </r>
  <r>
    <x v="2253"/>
    <x v="739"/>
    <x v="10"/>
  </r>
  <r>
    <x v="2254"/>
    <x v="936"/>
    <x v="23"/>
  </r>
  <r>
    <x v="2255"/>
    <x v="317"/>
    <x v="23"/>
  </r>
  <r>
    <x v="2256"/>
    <x v="937"/>
    <x v="5"/>
  </r>
  <r>
    <x v="2257"/>
    <x v="938"/>
    <x v="23"/>
  </r>
  <r>
    <x v="2258"/>
    <x v="596"/>
    <x v="21"/>
  </r>
  <r>
    <x v="2259"/>
    <x v="381"/>
    <x v="23"/>
  </r>
  <r>
    <x v="2260"/>
    <x v="681"/>
    <x v="37"/>
  </r>
  <r>
    <x v="2261"/>
    <x v="939"/>
    <x v="13"/>
  </r>
  <r>
    <x v="2262"/>
    <x v="587"/>
    <x v="40"/>
  </r>
  <r>
    <x v="2263"/>
    <x v="5"/>
    <x v="7"/>
  </r>
  <r>
    <x v="2264"/>
    <x v="940"/>
    <x v="30"/>
  </r>
  <r>
    <x v="2265"/>
    <x v="941"/>
    <x v="67"/>
  </r>
  <r>
    <x v="2266"/>
    <x v="942"/>
    <x v="27"/>
  </r>
  <r>
    <x v="2267"/>
    <x v="260"/>
    <x v="10"/>
  </r>
  <r>
    <x v="2268"/>
    <x v="943"/>
    <x v="12"/>
  </r>
  <r>
    <x v="2269"/>
    <x v="355"/>
    <x v="18"/>
  </r>
  <r>
    <x v="2270"/>
    <x v="158"/>
    <x v="33"/>
  </r>
  <r>
    <x v="2271"/>
    <x v="944"/>
    <x v="57"/>
  </r>
  <r>
    <x v="2272"/>
    <x v="945"/>
    <x v="37"/>
  </r>
  <r>
    <x v="2273"/>
    <x v="946"/>
    <x v="56"/>
  </r>
  <r>
    <x v="2274"/>
    <x v="213"/>
    <x v="32"/>
  </r>
  <r>
    <x v="2275"/>
    <x v="947"/>
    <x v="21"/>
  </r>
  <r>
    <x v="2276"/>
    <x v="127"/>
    <x v="8"/>
  </r>
  <r>
    <x v="2277"/>
    <x v="948"/>
    <x v="4"/>
  </r>
  <r>
    <x v="2278"/>
    <x v="766"/>
    <x v="33"/>
  </r>
  <r>
    <x v="2279"/>
    <x v="949"/>
    <x v="53"/>
  </r>
  <r>
    <x v="2280"/>
    <x v="950"/>
    <x v="2"/>
  </r>
  <r>
    <x v="2281"/>
    <x v="951"/>
    <x v="12"/>
  </r>
  <r>
    <x v="2282"/>
    <x v="74"/>
    <x v="37"/>
  </r>
  <r>
    <x v="2283"/>
    <x v="102"/>
    <x v="16"/>
  </r>
  <r>
    <x v="2284"/>
    <x v="952"/>
    <x v="1"/>
  </r>
  <r>
    <x v="2285"/>
    <x v="953"/>
    <x v="22"/>
  </r>
  <r>
    <x v="2286"/>
    <x v="954"/>
    <x v="32"/>
  </r>
  <r>
    <x v="2287"/>
    <x v="106"/>
    <x v="25"/>
  </r>
  <r>
    <x v="2288"/>
    <x v="955"/>
    <x v="11"/>
  </r>
  <r>
    <x v="2289"/>
    <x v="324"/>
    <x v="32"/>
  </r>
  <r>
    <x v="2290"/>
    <x v="791"/>
    <x v="6"/>
  </r>
  <r>
    <x v="2291"/>
    <x v="224"/>
    <x v="12"/>
  </r>
  <r>
    <x v="2292"/>
    <x v="339"/>
    <x v="21"/>
  </r>
  <r>
    <x v="2293"/>
    <x v="956"/>
    <x v="25"/>
  </r>
  <r>
    <x v="2294"/>
    <x v="315"/>
    <x v="30"/>
  </r>
  <r>
    <x v="2295"/>
    <x v="448"/>
    <x v="6"/>
  </r>
  <r>
    <x v="2296"/>
    <x v="84"/>
    <x v="18"/>
  </r>
  <r>
    <x v="2297"/>
    <x v="957"/>
    <x v="28"/>
  </r>
  <r>
    <x v="2298"/>
    <x v="958"/>
    <x v="46"/>
  </r>
  <r>
    <x v="2299"/>
    <x v="36"/>
    <x v="17"/>
  </r>
  <r>
    <x v="2300"/>
    <x v="521"/>
    <x v="28"/>
  </r>
  <r>
    <x v="2301"/>
    <x v="250"/>
    <x v="21"/>
  </r>
  <r>
    <x v="2302"/>
    <x v="959"/>
    <x v="30"/>
  </r>
  <r>
    <x v="2303"/>
    <x v="546"/>
    <x v="18"/>
  </r>
  <r>
    <x v="2304"/>
    <x v="960"/>
    <x v="33"/>
  </r>
  <r>
    <x v="2305"/>
    <x v="219"/>
    <x v="0"/>
  </r>
  <r>
    <x v="2306"/>
    <x v="961"/>
    <x v="40"/>
  </r>
  <r>
    <x v="2307"/>
    <x v="653"/>
    <x v="13"/>
  </r>
  <r>
    <x v="2308"/>
    <x v="962"/>
    <x v="42"/>
  </r>
  <r>
    <x v="2309"/>
    <x v="963"/>
    <x v="13"/>
  </r>
  <r>
    <x v="2310"/>
    <x v="395"/>
    <x v="36"/>
  </r>
  <r>
    <x v="2311"/>
    <x v="964"/>
    <x v="23"/>
  </r>
  <r>
    <x v="2312"/>
    <x v="653"/>
    <x v="32"/>
  </r>
  <r>
    <x v="2313"/>
    <x v="965"/>
    <x v="13"/>
  </r>
  <r>
    <x v="2314"/>
    <x v="966"/>
    <x v="20"/>
  </r>
  <r>
    <x v="2315"/>
    <x v="774"/>
    <x v="31"/>
  </r>
  <r>
    <x v="2316"/>
    <x v="238"/>
    <x v="16"/>
  </r>
  <r>
    <x v="2317"/>
    <x v="967"/>
    <x v="15"/>
  </r>
  <r>
    <x v="2318"/>
    <x v="968"/>
    <x v="19"/>
  </r>
  <r>
    <x v="2319"/>
    <x v="653"/>
    <x v="4"/>
  </r>
  <r>
    <x v="2320"/>
    <x v="969"/>
    <x v="2"/>
  </r>
  <r>
    <x v="2321"/>
    <x v="476"/>
    <x v="13"/>
  </r>
  <r>
    <x v="2322"/>
    <x v="970"/>
    <x v="13"/>
  </r>
  <r>
    <x v="2323"/>
    <x v="971"/>
    <x v="64"/>
  </r>
  <r>
    <x v="2324"/>
    <x v="708"/>
    <x v="4"/>
  </r>
  <r>
    <x v="2325"/>
    <x v="972"/>
    <x v="10"/>
  </r>
  <r>
    <x v="2326"/>
    <x v="442"/>
    <x v="15"/>
  </r>
  <r>
    <x v="2327"/>
    <x v="973"/>
    <x v="45"/>
  </r>
  <r>
    <x v="2328"/>
    <x v="974"/>
    <x v="5"/>
  </r>
  <r>
    <x v="2329"/>
    <x v="975"/>
    <x v="11"/>
  </r>
  <r>
    <x v="2330"/>
    <x v="867"/>
    <x v="36"/>
  </r>
  <r>
    <x v="2331"/>
    <x v="976"/>
    <x v="4"/>
  </r>
  <r>
    <x v="2332"/>
    <x v="977"/>
    <x v="55"/>
  </r>
  <r>
    <x v="2333"/>
    <x v="978"/>
    <x v="18"/>
  </r>
  <r>
    <x v="2334"/>
    <x v="979"/>
    <x v="4"/>
  </r>
  <r>
    <x v="2335"/>
    <x v="63"/>
    <x v="12"/>
  </r>
  <r>
    <x v="2336"/>
    <x v="216"/>
    <x v="11"/>
  </r>
  <r>
    <x v="2337"/>
    <x v="120"/>
    <x v="7"/>
  </r>
  <r>
    <x v="2338"/>
    <x v="785"/>
    <x v="18"/>
  </r>
  <r>
    <x v="2339"/>
    <x v="198"/>
    <x v="37"/>
  </r>
  <r>
    <x v="2340"/>
    <x v="157"/>
    <x v="8"/>
  </r>
  <r>
    <x v="2341"/>
    <x v="102"/>
    <x v="0"/>
  </r>
  <r>
    <x v="2342"/>
    <x v="2"/>
    <x v="26"/>
  </r>
  <r>
    <x v="2343"/>
    <x v="307"/>
    <x v="25"/>
  </r>
  <r>
    <x v="2344"/>
    <x v="234"/>
    <x v="19"/>
  </r>
  <r>
    <x v="2345"/>
    <x v="980"/>
    <x v="2"/>
  </r>
  <r>
    <x v="2346"/>
    <x v="37"/>
    <x v="6"/>
  </r>
  <r>
    <x v="2347"/>
    <x v="981"/>
    <x v="14"/>
  </r>
  <r>
    <x v="2348"/>
    <x v="950"/>
    <x v="9"/>
  </r>
  <r>
    <x v="2349"/>
    <x v="199"/>
    <x v="5"/>
  </r>
  <r>
    <x v="2350"/>
    <x v="982"/>
    <x v="5"/>
  </r>
  <r>
    <x v="2351"/>
    <x v="354"/>
    <x v="37"/>
  </r>
  <r>
    <x v="2352"/>
    <x v="830"/>
    <x v="4"/>
  </r>
  <r>
    <x v="2353"/>
    <x v="465"/>
    <x v="11"/>
  </r>
  <r>
    <x v="2354"/>
    <x v="23"/>
    <x v="7"/>
  </r>
  <r>
    <x v="2355"/>
    <x v="738"/>
    <x v="23"/>
  </r>
  <r>
    <x v="2356"/>
    <x v="983"/>
    <x v="11"/>
  </r>
  <r>
    <x v="2357"/>
    <x v="984"/>
    <x v="21"/>
  </r>
  <r>
    <x v="2358"/>
    <x v="164"/>
    <x v="39"/>
  </r>
  <r>
    <x v="2359"/>
    <x v="76"/>
    <x v="28"/>
  </r>
  <r>
    <x v="2360"/>
    <x v="263"/>
    <x v="1"/>
  </r>
  <r>
    <x v="2361"/>
    <x v="985"/>
    <x v="42"/>
  </r>
  <r>
    <x v="2362"/>
    <x v="986"/>
    <x v="12"/>
  </r>
  <r>
    <x v="2363"/>
    <x v="987"/>
    <x v="5"/>
  </r>
  <r>
    <x v="2364"/>
    <x v="403"/>
    <x v="21"/>
  </r>
  <r>
    <x v="2365"/>
    <x v="135"/>
    <x v="8"/>
  </r>
  <r>
    <x v="2366"/>
    <x v="988"/>
    <x v="20"/>
  </r>
  <r>
    <x v="2367"/>
    <x v="48"/>
    <x v="16"/>
  </r>
  <r>
    <x v="2368"/>
    <x v="47"/>
    <x v="23"/>
  </r>
  <r>
    <x v="2369"/>
    <x v="989"/>
    <x v="16"/>
  </r>
  <r>
    <x v="2370"/>
    <x v="521"/>
    <x v="36"/>
  </r>
  <r>
    <x v="2371"/>
    <x v="990"/>
    <x v="2"/>
  </r>
  <r>
    <x v="2372"/>
    <x v="715"/>
    <x v="26"/>
  </r>
  <r>
    <x v="2373"/>
    <x v="991"/>
    <x v="40"/>
  </r>
  <r>
    <x v="2374"/>
    <x v="607"/>
    <x v="1"/>
  </r>
  <r>
    <x v="2375"/>
    <x v="992"/>
    <x v="4"/>
  </r>
  <r>
    <x v="2376"/>
    <x v="966"/>
    <x v="9"/>
  </r>
  <r>
    <x v="2377"/>
    <x v="993"/>
    <x v="53"/>
  </r>
  <r>
    <x v="2378"/>
    <x v="324"/>
    <x v="14"/>
  </r>
  <r>
    <x v="2379"/>
    <x v="994"/>
    <x v="32"/>
  </r>
  <r>
    <x v="2380"/>
    <x v="995"/>
    <x v="6"/>
  </r>
  <r>
    <x v="2381"/>
    <x v="996"/>
    <x v="50"/>
  </r>
  <r>
    <x v="2382"/>
    <x v="913"/>
    <x v="19"/>
  </r>
  <r>
    <x v="2383"/>
    <x v="997"/>
    <x v="15"/>
  </r>
  <r>
    <x v="2384"/>
    <x v="470"/>
    <x v="10"/>
  </r>
  <r>
    <x v="2385"/>
    <x v="383"/>
    <x v="21"/>
  </r>
  <r>
    <x v="2386"/>
    <x v="998"/>
    <x v="13"/>
  </r>
  <r>
    <x v="2387"/>
    <x v="458"/>
    <x v="37"/>
  </r>
  <r>
    <x v="2388"/>
    <x v="999"/>
    <x v="30"/>
  </r>
  <r>
    <x v="2389"/>
    <x v="1000"/>
    <x v="59"/>
  </r>
  <r>
    <x v="2390"/>
    <x v="850"/>
    <x v="5"/>
  </r>
  <r>
    <x v="2391"/>
    <x v="653"/>
    <x v="16"/>
  </r>
  <r>
    <x v="2392"/>
    <x v="1001"/>
    <x v="10"/>
  </r>
  <r>
    <x v="2393"/>
    <x v="972"/>
    <x v="0"/>
  </r>
  <r>
    <x v="2394"/>
    <x v="570"/>
    <x v="0"/>
  </r>
  <r>
    <x v="2395"/>
    <x v="940"/>
    <x v="33"/>
  </r>
  <r>
    <x v="2396"/>
    <x v="1002"/>
    <x v="5"/>
  </r>
  <r>
    <x v="2397"/>
    <x v="1003"/>
    <x v="36"/>
  </r>
  <r>
    <x v="2398"/>
    <x v="1004"/>
    <x v="53"/>
  </r>
  <r>
    <x v="2399"/>
    <x v="336"/>
    <x v="10"/>
  </r>
  <r>
    <x v="2400"/>
    <x v="1005"/>
    <x v="54"/>
  </r>
  <r>
    <x v="2401"/>
    <x v="1006"/>
    <x v="21"/>
  </r>
  <r>
    <x v="2402"/>
    <x v="858"/>
    <x v="22"/>
  </r>
  <r>
    <x v="2403"/>
    <x v="1007"/>
    <x v="33"/>
  </r>
  <r>
    <x v="2404"/>
    <x v="1008"/>
    <x v="11"/>
  </r>
  <r>
    <x v="2405"/>
    <x v="139"/>
    <x v="22"/>
  </r>
  <r>
    <x v="2406"/>
    <x v="1009"/>
    <x v="40"/>
  </r>
  <r>
    <x v="2407"/>
    <x v="203"/>
    <x v="32"/>
  </r>
  <r>
    <x v="2408"/>
    <x v="1010"/>
    <x v="19"/>
  </r>
  <r>
    <x v="2409"/>
    <x v="697"/>
    <x v="5"/>
  </r>
  <r>
    <x v="2410"/>
    <x v="843"/>
    <x v="2"/>
  </r>
  <r>
    <x v="2411"/>
    <x v="1011"/>
    <x v="55"/>
  </r>
  <r>
    <x v="2412"/>
    <x v="1012"/>
    <x v="20"/>
  </r>
  <r>
    <x v="2413"/>
    <x v="1013"/>
    <x v="50"/>
  </r>
  <r>
    <x v="2414"/>
    <x v="1014"/>
    <x v="5"/>
  </r>
  <r>
    <x v="2415"/>
    <x v="1015"/>
    <x v="15"/>
  </r>
  <r>
    <x v="2416"/>
    <x v="1016"/>
    <x v="8"/>
  </r>
  <r>
    <x v="2417"/>
    <x v="1017"/>
    <x v="10"/>
  </r>
  <r>
    <x v="2418"/>
    <x v="1018"/>
    <x v="23"/>
  </r>
  <r>
    <x v="2419"/>
    <x v="540"/>
    <x v="4"/>
  </r>
  <r>
    <x v="2420"/>
    <x v="653"/>
    <x v="21"/>
  </r>
  <r>
    <x v="2421"/>
    <x v="1019"/>
    <x v="64"/>
  </r>
  <r>
    <x v="2422"/>
    <x v="1020"/>
    <x v="28"/>
  </r>
  <r>
    <x v="2423"/>
    <x v="98"/>
    <x v="39"/>
  </r>
  <r>
    <x v="2424"/>
    <x v="1021"/>
    <x v="36"/>
  </r>
  <r>
    <x v="2425"/>
    <x v="242"/>
    <x v="25"/>
  </r>
  <r>
    <x v="2426"/>
    <x v="909"/>
    <x v="18"/>
  </r>
  <r>
    <x v="2427"/>
    <x v="358"/>
    <x v="17"/>
  </r>
  <r>
    <x v="2428"/>
    <x v="1022"/>
    <x v="15"/>
  </r>
  <r>
    <x v="2429"/>
    <x v="268"/>
    <x v="4"/>
  </r>
  <r>
    <x v="2430"/>
    <x v="1023"/>
    <x v="10"/>
  </r>
  <r>
    <x v="2431"/>
    <x v="1024"/>
    <x v="33"/>
  </r>
  <r>
    <x v="2432"/>
    <x v="1025"/>
    <x v="40"/>
  </r>
  <r>
    <x v="2433"/>
    <x v="491"/>
    <x v="8"/>
  </r>
  <r>
    <x v="2434"/>
    <x v="1026"/>
    <x v="23"/>
  </r>
  <r>
    <x v="2435"/>
    <x v="1027"/>
    <x v="25"/>
  </r>
  <r>
    <x v="2436"/>
    <x v="1028"/>
    <x v="42"/>
  </r>
  <r>
    <x v="2437"/>
    <x v="1029"/>
    <x v="5"/>
  </r>
  <r>
    <x v="2438"/>
    <x v="1030"/>
    <x v="42"/>
  </r>
  <r>
    <x v="2439"/>
    <x v="497"/>
    <x v="4"/>
  </r>
  <r>
    <x v="2440"/>
    <x v="653"/>
    <x v="13"/>
  </r>
  <r>
    <x v="2441"/>
    <x v="1031"/>
    <x v="50"/>
  </r>
  <r>
    <x v="2442"/>
    <x v="976"/>
    <x v="7"/>
  </r>
  <r>
    <x v="2443"/>
    <x v="1032"/>
    <x v="12"/>
  </r>
  <r>
    <x v="2444"/>
    <x v="22"/>
    <x v="32"/>
  </r>
  <r>
    <x v="2445"/>
    <x v="1033"/>
    <x v="5"/>
  </r>
  <r>
    <x v="2446"/>
    <x v="480"/>
    <x v="25"/>
  </r>
  <r>
    <x v="2447"/>
    <x v="653"/>
    <x v="22"/>
  </r>
  <r>
    <x v="2448"/>
    <x v="1034"/>
    <x v="13"/>
  </r>
  <r>
    <x v="2449"/>
    <x v="1035"/>
    <x v="10"/>
  </r>
  <r>
    <x v="2450"/>
    <x v="1036"/>
    <x v="42"/>
  </r>
  <r>
    <x v="2451"/>
    <x v="1037"/>
    <x v="22"/>
  </r>
  <r>
    <x v="2452"/>
    <x v="924"/>
    <x v="12"/>
  </r>
  <r>
    <x v="2453"/>
    <x v="1038"/>
    <x v="24"/>
  </r>
  <r>
    <x v="2454"/>
    <x v="410"/>
    <x v="13"/>
  </r>
  <r>
    <x v="2455"/>
    <x v="427"/>
    <x v="2"/>
  </r>
  <r>
    <x v="2456"/>
    <x v="1039"/>
    <x v="21"/>
  </r>
  <r>
    <x v="2457"/>
    <x v="1040"/>
    <x v="8"/>
  </r>
  <r>
    <x v="2458"/>
    <x v="1041"/>
    <x v="5"/>
  </r>
  <r>
    <x v="2459"/>
    <x v="1042"/>
    <x v="9"/>
  </r>
  <r>
    <x v="2460"/>
    <x v="1043"/>
    <x v="36"/>
  </r>
  <r>
    <x v="2461"/>
    <x v="1044"/>
    <x v="55"/>
  </r>
  <r>
    <x v="2462"/>
    <x v="1045"/>
    <x v="18"/>
  </r>
  <r>
    <x v="2463"/>
    <x v="354"/>
    <x v="14"/>
  </r>
  <r>
    <x v="2464"/>
    <x v="1046"/>
    <x v="20"/>
  </r>
  <r>
    <x v="2465"/>
    <x v="34"/>
    <x v="2"/>
  </r>
  <r>
    <x v="2466"/>
    <x v="1047"/>
    <x v="7"/>
  </r>
  <r>
    <x v="2467"/>
    <x v="310"/>
    <x v="24"/>
  </r>
  <r>
    <x v="2468"/>
    <x v="1048"/>
    <x v="37"/>
  </r>
  <r>
    <x v="2469"/>
    <x v="442"/>
    <x v="25"/>
  </r>
  <r>
    <x v="2470"/>
    <x v="429"/>
    <x v="8"/>
  </r>
  <r>
    <x v="2471"/>
    <x v="278"/>
    <x v="8"/>
  </r>
  <r>
    <x v="2472"/>
    <x v="1049"/>
    <x v="33"/>
  </r>
  <r>
    <x v="2473"/>
    <x v="74"/>
    <x v="13"/>
  </r>
  <r>
    <x v="2474"/>
    <x v="67"/>
    <x v="8"/>
  </r>
  <r>
    <x v="2475"/>
    <x v="459"/>
    <x v="33"/>
  </r>
  <r>
    <x v="2476"/>
    <x v="759"/>
    <x v="31"/>
  </r>
  <r>
    <x v="2477"/>
    <x v="638"/>
    <x v="1"/>
  </r>
  <r>
    <x v="2478"/>
    <x v="1050"/>
    <x v="33"/>
  </r>
  <r>
    <x v="2479"/>
    <x v="1051"/>
    <x v="10"/>
  </r>
  <r>
    <x v="2480"/>
    <x v="770"/>
    <x v="39"/>
  </r>
  <r>
    <x v="2481"/>
    <x v="405"/>
    <x v="21"/>
  </r>
  <r>
    <x v="2482"/>
    <x v="1012"/>
    <x v="4"/>
  </r>
  <r>
    <x v="2483"/>
    <x v="250"/>
    <x v="18"/>
  </r>
  <r>
    <x v="2484"/>
    <x v="379"/>
    <x v="20"/>
  </r>
  <r>
    <x v="2485"/>
    <x v="519"/>
    <x v="55"/>
  </r>
  <r>
    <x v="2486"/>
    <x v="917"/>
    <x v="39"/>
  </r>
  <r>
    <x v="2487"/>
    <x v="468"/>
    <x v="50"/>
  </r>
  <r>
    <x v="2488"/>
    <x v="132"/>
    <x v="12"/>
  </r>
  <r>
    <x v="2489"/>
    <x v="1052"/>
    <x v="40"/>
  </r>
  <r>
    <x v="2490"/>
    <x v="1053"/>
    <x v="19"/>
  </r>
  <r>
    <x v="2491"/>
    <x v="1054"/>
    <x v="8"/>
  </r>
  <r>
    <x v="2492"/>
    <x v="1055"/>
    <x v="20"/>
  </r>
  <r>
    <x v="2493"/>
    <x v="416"/>
    <x v="8"/>
  </r>
  <r>
    <x v="2494"/>
    <x v="1056"/>
    <x v="45"/>
  </r>
  <r>
    <x v="2495"/>
    <x v="1057"/>
    <x v="15"/>
  </r>
  <r>
    <x v="2496"/>
    <x v="189"/>
    <x v="28"/>
  </r>
  <r>
    <x v="2497"/>
    <x v="1058"/>
    <x v="28"/>
  </r>
  <r>
    <x v="2498"/>
    <x v="1059"/>
    <x v="32"/>
  </r>
  <r>
    <x v="2499"/>
    <x v="1060"/>
    <x v="18"/>
  </r>
  <r>
    <x v="2500"/>
    <x v="797"/>
    <x v="4"/>
  </r>
  <r>
    <x v="2501"/>
    <x v="115"/>
    <x v="10"/>
  </r>
  <r>
    <x v="2502"/>
    <x v="1061"/>
    <x v="63"/>
  </r>
  <r>
    <x v="2503"/>
    <x v="972"/>
    <x v="20"/>
  </r>
  <r>
    <x v="2504"/>
    <x v="1062"/>
    <x v="12"/>
  </r>
  <r>
    <x v="2505"/>
    <x v="878"/>
    <x v="2"/>
  </r>
  <r>
    <x v="2506"/>
    <x v="453"/>
    <x v="11"/>
  </r>
  <r>
    <x v="2507"/>
    <x v="213"/>
    <x v="15"/>
  </r>
  <r>
    <x v="2508"/>
    <x v="1063"/>
    <x v="12"/>
  </r>
  <r>
    <x v="2509"/>
    <x v="324"/>
    <x v="16"/>
  </r>
  <r>
    <x v="2510"/>
    <x v="102"/>
    <x v="16"/>
  </r>
  <r>
    <x v="2511"/>
    <x v="867"/>
    <x v="2"/>
  </r>
  <r>
    <x v="2512"/>
    <x v="883"/>
    <x v="37"/>
  </r>
  <r>
    <x v="2513"/>
    <x v="580"/>
    <x v="36"/>
  </r>
  <r>
    <x v="2514"/>
    <x v="720"/>
    <x v="37"/>
  </r>
  <r>
    <x v="2515"/>
    <x v="1027"/>
    <x v="13"/>
  </r>
  <r>
    <x v="2516"/>
    <x v="251"/>
    <x v="24"/>
  </r>
  <r>
    <x v="2517"/>
    <x v="300"/>
    <x v="14"/>
  </r>
  <r>
    <x v="2518"/>
    <x v="263"/>
    <x v="11"/>
  </r>
  <r>
    <x v="2519"/>
    <x v="633"/>
    <x v="57"/>
  </r>
  <r>
    <x v="2520"/>
    <x v="103"/>
    <x v="68"/>
  </r>
  <r>
    <x v="2521"/>
    <x v="116"/>
    <x v="25"/>
  </r>
  <r>
    <x v="2522"/>
    <x v="400"/>
    <x v="29"/>
  </r>
  <r>
    <x v="2523"/>
    <x v="470"/>
    <x v="9"/>
  </r>
  <r>
    <x v="2524"/>
    <x v="192"/>
    <x v="20"/>
  </r>
  <r>
    <x v="2525"/>
    <x v="771"/>
    <x v="2"/>
  </r>
  <r>
    <x v="2526"/>
    <x v="1064"/>
    <x v="33"/>
  </r>
  <r>
    <x v="2527"/>
    <x v="1065"/>
    <x v="2"/>
  </r>
  <r>
    <x v="2528"/>
    <x v="1066"/>
    <x v="11"/>
  </r>
  <r>
    <x v="2529"/>
    <x v="580"/>
    <x v="9"/>
  </r>
  <r>
    <x v="2530"/>
    <x v="594"/>
    <x v="13"/>
  </r>
  <r>
    <x v="2531"/>
    <x v="1067"/>
    <x v="18"/>
  </r>
  <r>
    <x v="2532"/>
    <x v="1068"/>
    <x v="9"/>
  </r>
  <r>
    <x v="2533"/>
    <x v="422"/>
    <x v="2"/>
  </r>
  <r>
    <x v="2534"/>
    <x v="1069"/>
    <x v="16"/>
  </r>
  <r>
    <x v="2535"/>
    <x v="866"/>
    <x v="40"/>
  </r>
  <r>
    <x v="2536"/>
    <x v="1070"/>
    <x v="9"/>
  </r>
  <r>
    <x v="2537"/>
    <x v="874"/>
    <x v="69"/>
  </r>
  <r>
    <x v="2538"/>
    <x v="1071"/>
    <x v="9"/>
  </r>
  <r>
    <x v="2539"/>
    <x v="1072"/>
    <x v="18"/>
  </r>
  <r>
    <x v="2540"/>
    <x v="1073"/>
    <x v="20"/>
  </r>
  <r>
    <x v="2541"/>
    <x v="1074"/>
    <x v="23"/>
  </r>
  <r>
    <x v="2542"/>
    <x v="276"/>
    <x v="13"/>
  </r>
  <r>
    <x v="2543"/>
    <x v="1075"/>
    <x v="16"/>
  </r>
  <r>
    <x v="2544"/>
    <x v="166"/>
    <x v="6"/>
  </r>
  <r>
    <x v="2545"/>
    <x v="1076"/>
    <x v="9"/>
  </r>
  <r>
    <x v="2546"/>
    <x v="140"/>
    <x v="27"/>
  </r>
  <r>
    <x v="2547"/>
    <x v="450"/>
    <x v="12"/>
  </r>
  <r>
    <x v="2548"/>
    <x v="310"/>
    <x v="0"/>
  </r>
  <r>
    <x v="2549"/>
    <x v="1077"/>
    <x v="22"/>
  </r>
  <r>
    <x v="2550"/>
    <x v="1078"/>
    <x v="44"/>
  </r>
  <r>
    <x v="2551"/>
    <x v="1079"/>
    <x v="24"/>
  </r>
  <r>
    <x v="2552"/>
    <x v="1080"/>
    <x v="21"/>
  </r>
  <r>
    <x v="2553"/>
    <x v="1081"/>
    <x v="10"/>
  </r>
  <r>
    <x v="2554"/>
    <x v="850"/>
    <x v="9"/>
  </r>
  <r>
    <x v="2555"/>
    <x v="1082"/>
    <x v="19"/>
  </r>
  <r>
    <x v="2556"/>
    <x v="1083"/>
    <x v="27"/>
  </r>
  <r>
    <x v="2557"/>
    <x v="1084"/>
    <x v="23"/>
  </r>
  <r>
    <x v="2558"/>
    <x v="1085"/>
    <x v="9"/>
  </r>
  <r>
    <x v="2559"/>
    <x v="834"/>
    <x v="18"/>
  </r>
  <r>
    <x v="2560"/>
    <x v="1086"/>
    <x v="11"/>
  </r>
  <r>
    <x v="2561"/>
    <x v="363"/>
    <x v="2"/>
  </r>
  <r>
    <x v="2562"/>
    <x v="158"/>
    <x v="20"/>
  </r>
  <r>
    <x v="2563"/>
    <x v="1087"/>
    <x v="11"/>
  </r>
  <r>
    <x v="2564"/>
    <x v="780"/>
    <x v="22"/>
  </r>
  <r>
    <x v="2565"/>
    <x v="1088"/>
    <x v="18"/>
  </r>
  <r>
    <x v="2566"/>
    <x v="791"/>
    <x v="1"/>
  </r>
  <r>
    <x v="2567"/>
    <x v="1089"/>
    <x v="25"/>
  </r>
  <r>
    <x v="2568"/>
    <x v="1090"/>
    <x v="36"/>
  </r>
  <r>
    <x v="2569"/>
    <x v="792"/>
    <x v="1"/>
  </r>
  <r>
    <x v="2570"/>
    <x v="1023"/>
    <x v="12"/>
  </r>
  <r>
    <x v="2571"/>
    <x v="377"/>
    <x v="55"/>
  </r>
  <r>
    <x v="2572"/>
    <x v="1091"/>
    <x v="4"/>
  </r>
  <r>
    <x v="2573"/>
    <x v="309"/>
    <x v="43"/>
  </r>
  <r>
    <x v="2574"/>
    <x v="1035"/>
    <x v="10"/>
  </r>
  <r>
    <x v="2575"/>
    <x v="1092"/>
    <x v="2"/>
  </r>
  <r>
    <x v="2576"/>
    <x v="1093"/>
    <x v="28"/>
  </r>
  <r>
    <x v="2577"/>
    <x v="314"/>
    <x v="4"/>
  </r>
  <r>
    <x v="2578"/>
    <x v="994"/>
    <x v="11"/>
  </r>
  <r>
    <x v="2579"/>
    <x v="733"/>
    <x v="8"/>
  </r>
  <r>
    <x v="2580"/>
    <x v="157"/>
    <x v="25"/>
  </r>
  <r>
    <x v="2581"/>
    <x v="1017"/>
    <x v="6"/>
  </r>
  <r>
    <x v="2582"/>
    <x v="1023"/>
    <x v="9"/>
  </r>
  <r>
    <x v="2583"/>
    <x v="1094"/>
    <x v="36"/>
  </r>
  <r>
    <x v="2584"/>
    <x v="686"/>
    <x v="37"/>
  </r>
  <r>
    <x v="2585"/>
    <x v="1095"/>
    <x v="6"/>
  </r>
  <r>
    <x v="2586"/>
    <x v="1048"/>
    <x v="25"/>
  </r>
  <r>
    <x v="2587"/>
    <x v="983"/>
    <x v="10"/>
  </r>
  <r>
    <x v="2588"/>
    <x v="1096"/>
    <x v="4"/>
  </r>
  <r>
    <x v="2589"/>
    <x v="1097"/>
    <x v="21"/>
  </r>
  <r>
    <x v="2590"/>
    <x v="1098"/>
    <x v="10"/>
  </r>
  <r>
    <x v="2591"/>
    <x v="1099"/>
    <x v="5"/>
  </r>
  <r>
    <x v="2592"/>
    <x v="267"/>
    <x v="11"/>
  </r>
  <r>
    <x v="2593"/>
    <x v="1100"/>
    <x v="14"/>
  </r>
  <r>
    <x v="2594"/>
    <x v="1101"/>
    <x v="15"/>
  </r>
  <r>
    <x v="2595"/>
    <x v="391"/>
    <x v="25"/>
  </r>
  <r>
    <x v="2596"/>
    <x v="37"/>
    <x v="25"/>
  </r>
  <r>
    <x v="2597"/>
    <x v="158"/>
    <x v="15"/>
  </r>
  <r>
    <x v="2598"/>
    <x v="1102"/>
    <x v="0"/>
  </r>
  <r>
    <x v="2599"/>
    <x v="710"/>
    <x v="18"/>
  </r>
  <r>
    <x v="2600"/>
    <x v="129"/>
    <x v="4"/>
  </r>
  <r>
    <x v="2601"/>
    <x v="129"/>
    <x v="22"/>
  </r>
  <r>
    <x v="2602"/>
    <x v="717"/>
    <x v="16"/>
  </r>
  <r>
    <x v="2603"/>
    <x v="49"/>
    <x v="8"/>
  </r>
  <r>
    <x v="2604"/>
    <x v="1103"/>
    <x v="1"/>
  </r>
  <r>
    <x v="2605"/>
    <x v="106"/>
    <x v="37"/>
  </r>
  <r>
    <x v="2606"/>
    <x v="1104"/>
    <x v="12"/>
  </r>
  <r>
    <x v="2607"/>
    <x v="515"/>
    <x v="12"/>
  </r>
  <r>
    <x v="2608"/>
    <x v="1105"/>
    <x v="2"/>
  </r>
  <r>
    <x v="2609"/>
    <x v="161"/>
    <x v="7"/>
  </r>
  <r>
    <x v="2610"/>
    <x v="435"/>
    <x v="4"/>
  </r>
  <r>
    <x v="2611"/>
    <x v="141"/>
    <x v="1"/>
  </r>
  <r>
    <x v="2612"/>
    <x v="503"/>
    <x v="4"/>
  </r>
  <r>
    <x v="2613"/>
    <x v="242"/>
    <x v="15"/>
  </r>
  <r>
    <x v="2614"/>
    <x v="1106"/>
    <x v="46"/>
  </r>
  <r>
    <x v="2615"/>
    <x v="1107"/>
    <x v="10"/>
  </r>
  <r>
    <x v="2616"/>
    <x v="1034"/>
    <x v="2"/>
  </r>
  <r>
    <x v="2617"/>
    <x v="1108"/>
    <x v="19"/>
  </r>
  <r>
    <x v="2618"/>
    <x v="1109"/>
    <x v="28"/>
  </r>
  <r>
    <x v="2619"/>
    <x v="1110"/>
    <x v="43"/>
  </r>
  <r>
    <x v="2620"/>
    <x v="382"/>
    <x v="5"/>
  </r>
  <r>
    <x v="2621"/>
    <x v="1111"/>
    <x v="16"/>
  </r>
  <r>
    <x v="2622"/>
    <x v="481"/>
    <x v="37"/>
  </r>
  <r>
    <x v="2623"/>
    <x v="1112"/>
    <x v="18"/>
  </r>
  <r>
    <x v="2624"/>
    <x v="1113"/>
    <x v="6"/>
  </r>
  <r>
    <x v="2625"/>
    <x v="371"/>
    <x v="37"/>
  </r>
  <r>
    <x v="2626"/>
    <x v="582"/>
    <x v="12"/>
  </r>
  <r>
    <x v="2627"/>
    <x v="369"/>
    <x v="15"/>
  </r>
  <r>
    <x v="2628"/>
    <x v="465"/>
    <x v="32"/>
  </r>
  <r>
    <x v="2629"/>
    <x v="860"/>
    <x v="8"/>
  </r>
  <r>
    <x v="2630"/>
    <x v="1001"/>
    <x v="42"/>
  </r>
  <r>
    <x v="2631"/>
    <x v="1114"/>
    <x v="21"/>
  </r>
  <r>
    <x v="2632"/>
    <x v="646"/>
    <x v="6"/>
  </r>
  <r>
    <x v="2633"/>
    <x v="1115"/>
    <x v="10"/>
  </r>
  <r>
    <x v="2634"/>
    <x v="328"/>
    <x v="42"/>
  </r>
  <r>
    <x v="2635"/>
    <x v="645"/>
    <x v="22"/>
  </r>
  <r>
    <x v="2636"/>
    <x v="377"/>
    <x v="15"/>
  </r>
  <r>
    <x v="2637"/>
    <x v="456"/>
    <x v="4"/>
  </r>
  <r>
    <x v="2638"/>
    <x v="68"/>
    <x v="26"/>
  </r>
  <r>
    <x v="2639"/>
    <x v="1116"/>
    <x v="28"/>
  </r>
  <r>
    <x v="2640"/>
    <x v="473"/>
    <x v="6"/>
  </r>
  <r>
    <x v="2641"/>
    <x v="179"/>
    <x v="32"/>
  </r>
  <r>
    <x v="2642"/>
    <x v="1117"/>
    <x v="4"/>
  </r>
  <r>
    <x v="2643"/>
    <x v="1118"/>
    <x v="21"/>
  </r>
  <r>
    <x v="2644"/>
    <x v="1119"/>
    <x v="15"/>
  </r>
  <r>
    <x v="2645"/>
    <x v="1120"/>
    <x v="20"/>
  </r>
  <r>
    <x v="2646"/>
    <x v="1121"/>
    <x v="18"/>
  </r>
  <r>
    <x v="2647"/>
    <x v="1122"/>
    <x v="22"/>
  </r>
  <r>
    <x v="2648"/>
    <x v="653"/>
    <x v="22"/>
  </r>
  <r>
    <x v="2649"/>
    <x v="334"/>
    <x v="5"/>
  </r>
  <r>
    <x v="2650"/>
    <x v="962"/>
    <x v="70"/>
  </r>
  <r>
    <x v="2651"/>
    <x v="416"/>
    <x v="39"/>
  </r>
  <r>
    <x v="2652"/>
    <x v="1123"/>
    <x v="42"/>
  </r>
  <r>
    <x v="2653"/>
    <x v="708"/>
    <x v="1"/>
  </r>
  <r>
    <x v="2654"/>
    <x v="1124"/>
    <x v="15"/>
  </r>
  <r>
    <x v="2655"/>
    <x v="1125"/>
    <x v="1"/>
  </r>
  <r>
    <x v="2656"/>
    <x v="1126"/>
    <x v="15"/>
  </r>
  <r>
    <x v="2657"/>
    <x v="1127"/>
    <x v="16"/>
  </r>
  <r>
    <x v="2658"/>
    <x v="1128"/>
    <x v="1"/>
  </r>
  <r>
    <x v="2659"/>
    <x v="1129"/>
    <x v="2"/>
  </r>
  <r>
    <x v="2660"/>
    <x v="563"/>
    <x v="7"/>
  </r>
  <r>
    <x v="2661"/>
    <x v="1130"/>
    <x v="22"/>
  </r>
  <r>
    <x v="2662"/>
    <x v="1131"/>
    <x v="11"/>
  </r>
  <r>
    <x v="2663"/>
    <x v="414"/>
    <x v="2"/>
  </r>
  <r>
    <x v="2664"/>
    <x v="1132"/>
    <x v="13"/>
  </r>
  <r>
    <x v="2665"/>
    <x v="19"/>
    <x v="21"/>
  </r>
  <r>
    <x v="2666"/>
    <x v="791"/>
    <x v="19"/>
  </r>
  <r>
    <x v="2667"/>
    <x v="954"/>
    <x v="21"/>
  </r>
  <r>
    <x v="2668"/>
    <x v="1133"/>
    <x v="7"/>
  </r>
  <r>
    <x v="2669"/>
    <x v="1134"/>
    <x v="1"/>
  </r>
  <r>
    <x v="2670"/>
    <x v="1135"/>
    <x v="50"/>
  </r>
  <r>
    <x v="2671"/>
    <x v="1136"/>
    <x v="16"/>
  </r>
  <r>
    <x v="2672"/>
    <x v="192"/>
    <x v="23"/>
  </r>
  <r>
    <x v="2673"/>
    <x v="1137"/>
    <x v="7"/>
  </r>
  <r>
    <x v="2674"/>
    <x v="282"/>
    <x v="27"/>
  </r>
  <r>
    <x v="2675"/>
    <x v="123"/>
    <x v="24"/>
  </r>
  <r>
    <x v="2676"/>
    <x v="1031"/>
    <x v="4"/>
  </r>
  <r>
    <x v="2677"/>
    <x v="1138"/>
    <x v="7"/>
  </r>
  <r>
    <x v="2678"/>
    <x v="245"/>
    <x v="13"/>
  </r>
  <r>
    <x v="2679"/>
    <x v="136"/>
    <x v="49"/>
  </r>
  <r>
    <x v="2680"/>
    <x v="1139"/>
    <x v="19"/>
  </r>
  <r>
    <x v="2681"/>
    <x v="715"/>
    <x v="25"/>
  </r>
  <r>
    <x v="2682"/>
    <x v="337"/>
    <x v="55"/>
  </r>
  <r>
    <x v="2683"/>
    <x v="347"/>
    <x v="0"/>
  </r>
  <r>
    <x v="2684"/>
    <x v="561"/>
    <x v="7"/>
  </r>
  <r>
    <x v="2685"/>
    <x v="1140"/>
    <x v="2"/>
  </r>
  <r>
    <x v="2686"/>
    <x v="1141"/>
    <x v="13"/>
  </r>
  <r>
    <x v="2687"/>
    <x v="127"/>
    <x v="1"/>
  </r>
  <r>
    <x v="2688"/>
    <x v="227"/>
    <x v="37"/>
  </r>
  <r>
    <x v="2689"/>
    <x v="635"/>
    <x v="32"/>
  </r>
  <r>
    <x v="2690"/>
    <x v="498"/>
    <x v="8"/>
  </r>
  <r>
    <x v="2691"/>
    <x v="936"/>
    <x v="19"/>
  </r>
  <r>
    <x v="2692"/>
    <x v="998"/>
    <x v="11"/>
  </r>
  <r>
    <x v="2693"/>
    <x v="1142"/>
    <x v="50"/>
  </r>
  <r>
    <x v="2694"/>
    <x v="200"/>
    <x v="19"/>
  </r>
  <r>
    <x v="2695"/>
    <x v="591"/>
    <x v="33"/>
  </r>
  <r>
    <x v="2696"/>
    <x v="1143"/>
    <x v="7"/>
  </r>
  <r>
    <x v="2697"/>
    <x v="1144"/>
    <x v="22"/>
  </r>
  <r>
    <x v="2698"/>
    <x v="501"/>
    <x v="36"/>
  </r>
  <r>
    <x v="2699"/>
    <x v="1145"/>
    <x v="2"/>
  </r>
  <r>
    <x v="2700"/>
    <x v="1146"/>
    <x v="42"/>
  </r>
  <r>
    <x v="2701"/>
    <x v="1147"/>
    <x v="11"/>
  </r>
  <r>
    <x v="2702"/>
    <x v="1148"/>
    <x v="11"/>
  </r>
  <r>
    <x v="2703"/>
    <x v="107"/>
    <x v="1"/>
  </r>
  <r>
    <x v="2704"/>
    <x v="5"/>
    <x v="32"/>
  </r>
  <r>
    <x v="2705"/>
    <x v="1149"/>
    <x v="42"/>
  </r>
  <r>
    <x v="2706"/>
    <x v="606"/>
    <x v="6"/>
  </r>
  <r>
    <x v="2707"/>
    <x v="1150"/>
    <x v="16"/>
  </r>
  <r>
    <x v="2708"/>
    <x v="878"/>
    <x v="16"/>
  </r>
  <r>
    <x v="2709"/>
    <x v="1078"/>
    <x v="28"/>
  </r>
  <r>
    <x v="2710"/>
    <x v="804"/>
    <x v="5"/>
  </r>
  <r>
    <x v="2711"/>
    <x v="574"/>
    <x v="37"/>
  </r>
  <r>
    <x v="2712"/>
    <x v="1151"/>
    <x v="5"/>
  </r>
  <r>
    <x v="2713"/>
    <x v="1152"/>
    <x v="36"/>
  </r>
  <r>
    <x v="2714"/>
    <x v="1153"/>
    <x v="2"/>
  </r>
  <r>
    <x v="2715"/>
    <x v="1154"/>
    <x v="27"/>
  </r>
  <r>
    <x v="2716"/>
    <x v="1155"/>
    <x v="21"/>
  </r>
  <r>
    <x v="2717"/>
    <x v="1156"/>
    <x v="19"/>
  </r>
  <r>
    <x v="2718"/>
    <x v="491"/>
    <x v="8"/>
  </r>
  <r>
    <x v="2719"/>
    <x v="1157"/>
    <x v="33"/>
  </r>
  <r>
    <x v="2720"/>
    <x v="1158"/>
    <x v="28"/>
  </r>
  <r>
    <x v="2721"/>
    <x v="312"/>
    <x v="24"/>
  </r>
  <r>
    <x v="2722"/>
    <x v="37"/>
    <x v="0"/>
  </r>
  <r>
    <x v="2723"/>
    <x v="1159"/>
    <x v="12"/>
  </r>
  <r>
    <x v="2724"/>
    <x v="1160"/>
    <x v="21"/>
  </r>
  <r>
    <x v="2725"/>
    <x v="1161"/>
    <x v="4"/>
  </r>
  <r>
    <x v="2726"/>
    <x v="497"/>
    <x v="24"/>
  </r>
  <r>
    <x v="2727"/>
    <x v="1162"/>
    <x v="5"/>
  </r>
  <r>
    <x v="2728"/>
    <x v="234"/>
    <x v="8"/>
  </r>
  <r>
    <x v="2729"/>
    <x v="113"/>
    <x v="18"/>
  </r>
  <r>
    <x v="2730"/>
    <x v="1163"/>
    <x v="9"/>
  </r>
  <r>
    <x v="2731"/>
    <x v="962"/>
    <x v="27"/>
  </r>
  <r>
    <x v="2732"/>
    <x v="1162"/>
    <x v="18"/>
  </r>
  <r>
    <x v="2733"/>
    <x v="555"/>
    <x v="33"/>
  </r>
  <r>
    <x v="2734"/>
    <x v="738"/>
    <x v="39"/>
  </r>
  <r>
    <x v="2735"/>
    <x v="46"/>
    <x v="15"/>
  </r>
  <r>
    <x v="2736"/>
    <x v="373"/>
    <x v="21"/>
  </r>
  <r>
    <x v="2737"/>
    <x v="842"/>
    <x v="18"/>
  </r>
  <r>
    <x v="2738"/>
    <x v="197"/>
    <x v="15"/>
  </r>
  <r>
    <x v="2739"/>
    <x v="746"/>
    <x v="9"/>
  </r>
  <r>
    <x v="2740"/>
    <x v="373"/>
    <x v="8"/>
  </r>
  <r>
    <x v="2741"/>
    <x v="1164"/>
    <x v="7"/>
  </r>
  <r>
    <x v="2742"/>
    <x v="378"/>
    <x v="11"/>
  </r>
  <r>
    <x v="2743"/>
    <x v="1165"/>
    <x v="12"/>
  </r>
  <r>
    <x v="2744"/>
    <x v="79"/>
    <x v="5"/>
  </r>
  <r>
    <x v="2745"/>
    <x v="854"/>
    <x v="19"/>
  </r>
  <r>
    <x v="2746"/>
    <x v="1108"/>
    <x v="22"/>
  </r>
  <r>
    <x v="2747"/>
    <x v="1166"/>
    <x v="27"/>
  </r>
  <r>
    <x v="2748"/>
    <x v="1167"/>
    <x v="9"/>
  </r>
  <r>
    <x v="2749"/>
    <x v="1168"/>
    <x v="8"/>
  </r>
  <r>
    <x v="2750"/>
    <x v="672"/>
    <x v="28"/>
  </r>
  <r>
    <x v="2751"/>
    <x v="1169"/>
    <x v="10"/>
  </r>
  <r>
    <x v="2752"/>
    <x v="576"/>
    <x v="37"/>
  </r>
  <r>
    <x v="2753"/>
    <x v="1170"/>
    <x v="23"/>
  </r>
  <r>
    <x v="2754"/>
    <x v="245"/>
    <x v="12"/>
  </r>
  <r>
    <x v="2755"/>
    <x v="1171"/>
    <x v="12"/>
  </r>
  <r>
    <x v="2756"/>
    <x v="323"/>
    <x v="27"/>
  </r>
  <r>
    <x v="2757"/>
    <x v="740"/>
    <x v="39"/>
  </r>
  <r>
    <x v="2758"/>
    <x v="1172"/>
    <x v="33"/>
  </r>
  <r>
    <x v="2759"/>
    <x v="811"/>
    <x v="12"/>
  </r>
  <r>
    <x v="2760"/>
    <x v="400"/>
    <x v="13"/>
  </r>
  <r>
    <x v="2761"/>
    <x v="1173"/>
    <x v="31"/>
  </r>
  <r>
    <x v="2762"/>
    <x v="1174"/>
    <x v="20"/>
  </r>
  <r>
    <x v="2763"/>
    <x v="1050"/>
    <x v="54"/>
  </r>
  <r>
    <x v="2764"/>
    <x v="1175"/>
    <x v="18"/>
  </r>
  <r>
    <x v="2765"/>
    <x v="899"/>
    <x v="2"/>
  </r>
  <r>
    <x v="2766"/>
    <x v="1176"/>
    <x v="18"/>
  </r>
  <r>
    <x v="2767"/>
    <x v="448"/>
    <x v="16"/>
  </r>
  <r>
    <x v="2768"/>
    <x v="529"/>
    <x v="45"/>
  </r>
  <r>
    <x v="2769"/>
    <x v="378"/>
    <x v="4"/>
  </r>
  <r>
    <x v="2770"/>
    <x v="1177"/>
    <x v="10"/>
  </r>
  <r>
    <x v="2771"/>
    <x v="893"/>
    <x v="33"/>
  </r>
  <r>
    <x v="2772"/>
    <x v="416"/>
    <x v="12"/>
  </r>
  <r>
    <x v="2773"/>
    <x v="412"/>
    <x v="5"/>
  </r>
  <r>
    <x v="2774"/>
    <x v="176"/>
    <x v="1"/>
  </r>
  <r>
    <x v="2775"/>
    <x v="1178"/>
    <x v="9"/>
  </r>
  <r>
    <x v="2776"/>
    <x v="1017"/>
    <x v="19"/>
  </r>
  <r>
    <x v="2777"/>
    <x v="922"/>
    <x v="37"/>
  </r>
  <r>
    <x v="2778"/>
    <x v="1179"/>
    <x v="18"/>
  </r>
  <r>
    <x v="2779"/>
    <x v="1180"/>
    <x v="53"/>
  </r>
  <r>
    <x v="2780"/>
    <x v="1181"/>
    <x v="18"/>
  </r>
  <r>
    <x v="2781"/>
    <x v="1148"/>
    <x v="15"/>
  </r>
  <r>
    <x v="2782"/>
    <x v="556"/>
    <x v="2"/>
  </r>
  <r>
    <x v="2783"/>
    <x v="1182"/>
    <x v="37"/>
  </r>
  <r>
    <x v="2784"/>
    <x v="1183"/>
    <x v="1"/>
  </r>
  <r>
    <x v="2785"/>
    <x v="1184"/>
    <x v="15"/>
  </r>
  <r>
    <x v="2786"/>
    <x v="601"/>
    <x v="27"/>
  </r>
  <r>
    <x v="2787"/>
    <x v="1105"/>
    <x v="6"/>
  </r>
  <r>
    <x v="2788"/>
    <x v="1185"/>
    <x v="12"/>
  </r>
  <r>
    <x v="2789"/>
    <x v="23"/>
    <x v="15"/>
  </r>
  <r>
    <x v="2790"/>
    <x v="20"/>
    <x v="22"/>
  </r>
  <r>
    <x v="2791"/>
    <x v="953"/>
    <x v="42"/>
  </r>
  <r>
    <x v="2792"/>
    <x v="1186"/>
    <x v="33"/>
  </r>
  <r>
    <x v="2793"/>
    <x v="465"/>
    <x v="37"/>
  </r>
  <r>
    <x v="2794"/>
    <x v="699"/>
    <x v="43"/>
  </r>
  <r>
    <x v="2795"/>
    <x v="1187"/>
    <x v="31"/>
  </r>
  <r>
    <x v="2796"/>
    <x v="1188"/>
    <x v="10"/>
  </r>
  <r>
    <x v="2797"/>
    <x v="1189"/>
    <x v="34"/>
  </r>
  <r>
    <x v="2798"/>
    <x v="1190"/>
    <x v="9"/>
  </r>
  <r>
    <x v="2799"/>
    <x v="1191"/>
    <x v="27"/>
  </r>
  <r>
    <x v="2800"/>
    <x v="1192"/>
    <x v="16"/>
  </r>
  <r>
    <x v="2801"/>
    <x v="480"/>
    <x v="25"/>
  </r>
  <r>
    <x v="2802"/>
    <x v="1193"/>
    <x v="23"/>
  </r>
  <r>
    <x v="2803"/>
    <x v="1194"/>
    <x v="10"/>
  </r>
  <r>
    <x v="2804"/>
    <x v="860"/>
    <x v="4"/>
  </r>
  <r>
    <x v="2805"/>
    <x v="1195"/>
    <x v="53"/>
  </r>
  <r>
    <x v="2806"/>
    <x v="783"/>
    <x v="11"/>
  </r>
  <r>
    <x v="2807"/>
    <x v="1196"/>
    <x v="1"/>
  </r>
  <r>
    <x v="2808"/>
    <x v="1197"/>
    <x v="12"/>
  </r>
  <r>
    <x v="2809"/>
    <x v="1198"/>
    <x v="15"/>
  </r>
  <r>
    <x v="2810"/>
    <x v="1199"/>
    <x v="33"/>
  </r>
  <r>
    <x v="2811"/>
    <x v="1200"/>
    <x v="4"/>
  </r>
  <r>
    <x v="2812"/>
    <x v="144"/>
    <x v="1"/>
  </r>
  <r>
    <x v="2813"/>
    <x v="676"/>
    <x v="0"/>
  </r>
  <r>
    <x v="2814"/>
    <x v="1201"/>
    <x v="1"/>
  </r>
  <r>
    <x v="2815"/>
    <x v="1202"/>
    <x v="23"/>
  </r>
  <r>
    <x v="2816"/>
    <x v="746"/>
    <x v="11"/>
  </r>
  <r>
    <x v="2817"/>
    <x v="1203"/>
    <x v="46"/>
  </r>
  <r>
    <x v="2818"/>
    <x v="416"/>
    <x v="12"/>
  </r>
  <r>
    <x v="2819"/>
    <x v="1204"/>
    <x v="30"/>
  </r>
  <r>
    <x v="2820"/>
    <x v="1205"/>
    <x v="31"/>
  </r>
  <r>
    <x v="2821"/>
    <x v="1206"/>
    <x v="22"/>
  </r>
  <r>
    <x v="2822"/>
    <x v="18"/>
    <x v="13"/>
  </r>
  <r>
    <x v="2823"/>
    <x v="449"/>
    <x v="2"/>
  </r>
  <r>
    <x v="2824"/>
    <x v="1207"/>
    <x v="20"/>
  </r>
  <r>
    <x v="2825"/>
    <x v="792"/>
    <x v="13"/>
  </r>
  <r>
    <x v="2826"/>
    <x v="637"/>
    <x v="8"/>
  </r>
  <r>
    <x v="2827"/>
    <x v="1081"/>
    <x v="5"/>
  </r>
  <r>
    <x v="2828"/>
    <x v="391"/>
    <x v="10"/>
  </r>
  <r>
    <x v="2829"/>
    <x v="1208"/>
    <x v="12"/>
  </r>
  <r>
    <x v="2830"/>
    <x v="1209"/>
    <x v="13"/>
  </r>
  <r>
    <x v="2831"/>
    <x v="1210"/>
    <x v="42"/>
  </r>
  <r>
    <x v="2832"/>
    <x v="563"/>
    <x v="10"/>
  </r>
  <r>
    <x v="2833"/>
    <x v="123"/>
    <x v="57"/>
  </r>
  <r>
    <x v="2834"/>
    <x v="1211"/>
    <x v="20"/>
  </r>
  <r>
    <x v="2835"/>
    <x v="863"/>
    <x v="11"/>
  </r>
  <r>
    <x v="2836"/>
    <x v="1212"/>
    <x v="39"/>
  </r>
  <r>
    <x v="2837"/>
    <x v="1213"/>
    <x v="4"/>
  </r>
  <r>
    <x v="2838"/>
    <x v="1214"/>
    <x v="4"/>
  </r>
  <r>
    <x v="2839"/>
    <x v="1215"/>
    <x v="11"/>
  </r>
  <r>
    <x v="2840"/>
    <x v="1216"/>
    <x v="5"/>
  </r>
  <r>
    <x v="2841"/>
    <x v="1217"/>
    <x v="4"/>
  </r>
  <r>
    <x v="2842"/>
    <x v="1121"/>
    <x v="22"/>
  </r>
  <r>
    <x v="2843"/>
    <x v="1218"/>
    <x v="46"/>
  </r>
  <r>
    <x v="2844"/>
    <x v="1219"/>
    <x v="5"/>
  </r>
  <r>
    <x v="2845"/>
    <x v="1220"/>
    <x v="58"/>
  </r>
  <r>
    <x v="2846"/>
    <x v="1221"/>
    <x v="33"/>
  </r>
  <r>
    <x v="2847"/>
    <x v="1222"/>
    <x v="18"/>
  </r>
  <r>
    <x v="2848"/>
    <x v="1223"/>
    <x v="54"/>
  </r>
  <r>
    <x v="2849"/>
    <x v="1224"/>
    <x v="63"/>
  </r>
  <r>
    <x v="2850"/>
    <x v="1225"/>
    <x v="9"/>
  </r>
  <r>
    <x v="2851"/>
    <x v="1226"/>
    <x v="10"/>
  </r>
  <r>
    <x v="2852"/>
    <x v="1227"/>
    <x v="8"/>
  </r>
  <r>
    <x v="2853"/>
    <x v="688"/>
    <x v="11"/>
  </r>
  <r>
    <x v="2854"/>
    <x v="1228"/>
    <x v="10"/>
  </r>
  <r>
    <x v="2855"/>
    <x v="273"/>
    <x v="9"/>
  </r>
  <r>
    <x v="2856"/>
    <x v="638"/>
    <x v="8"/>
  </r>
  <r>
    <x v="2857"/>
    <x v="924"/>
    <x v="0"/>
  </r>
  <r>
    <x v="2858"/>
    <x v="1229"/>
    <x v="55"/>
  </r>
  <r>
    <x v="2859"/>
    <x v="1230"/>
    <x v="32"/>
  </r>
  <r>
    <x v="2860"/>
    <x v="432"/>
    <x v="7"/>
  </r>
  <r>
    <x v="2861"/>
    <x v="1231"/>
    <x v="19"/>
  </r>
  <r>
    <x v="2862"/>
    <x v="1048"/>
    <x v="1"/>
  </r>
  <r>
    <x v="2863"/>
    <x v="1232"/>
    <x v="8"/>
  </r>
  <r>
    <x v="2864"/>
    <x v="17"/>
    <x v="3"/>
  </r>
  <r>
    <x v="2865"/>
    <x v="591"/>
    <x v="7"/>
  </r>
  <r>
    <x v="2866"/>
    <x v="1233"/>
    <x v="4"/>
  </r>
  <r>
    <x v="2867"/>
    <x v="564"/>
    <x v="25"/>
  </r>
  <r>
    <x v="2868"/>
    <x v="1234"/>
    <x v="15"/>
  </r>
  <r>
    <x v="2869"/>
    <x v="259"/>
    <x v="2"/>
  </r>
  <r>
    <x v="2870"/>
    <x v="714"/>
    <x v="10"/>
  </r>
  <r>
    <x v="2871"/>
    <x v="1055"/>
    <x v="12"/>
  </r>
  <r>
    <x v="2872"/>
    <x v="1235"/>
    <x v="25"/>
  </r>
  <r>
    <x v="2873"/>
    <x v="1163"/>
    <x v="12"/>
  </r>
  <r>
    <x v="2874"/>
    <x v="1236"/>
    <x v="40"/>
  </r>
  <r>
    <x v="2875"/>
    <x v="1064"/>
    <x v="1"/>
  </r>
  <r>
    <x v="2876"/>
    <x v="363"/>
    <x v="15"/>
  </r>
  <r>
    <x v="2877"/>
    <x v="1237"/>
    <x v="15"/>
  </r>
  <r>
    <x v="2878"/>
    <x v="877"/>
    <x v="55"/>
  </r>
  <r>
    <x v="2879"/>
    <x v="81"/>
    <x v="16"/>
  </r>
  <r>
    <x v="2880"/>
    <x v="85"/>
    <x v="10"/>
  </r>
  <r>
    <x v="2881"/>
    <x v="499"/>
    <x v="15"/>
  </r>
  <r>
    <x v="2882"/>
    <x v="1238"/>
    <x v="12"/>
  </r>
  <r>
    <x v="2883"/>
    <x v="1060"/>
    <x v="5"/>
  </r>
  <r>
    <x v="2884"/>
    <x v="914"/>
    <x v="20"/>
  </r>
  <r>
    <x v="2885"/>
    <x v="850"/>
    <x v="21"/>
  </r>
  <r>
    <x v="2886"/>
    <x v="912"/>
    <x v="28"/>
  </r>
  <r>
    <x v="2887"/>
    <x v="1239"/>
    <x v="4"/>
  </r>
  <r>
    <x v="2888"/>
    <x v="1240"/>
    <x v="9"/>
  </r>
  <r>
    <x v="2889"/>
    <x v="878"/>
    <x v="32"/>
  </r>
  <r>
    <x v="2890"/>
    <x v="1241"/>
    <x v="5"/>
  </r>
  <r>
    <x v="2891"/>
    <x v="1029"/>
    <x v="4"/>
  </r>
  <r>
    <x v="2892"/>
    <x v="1242"/>
    <x v="11"/>
  </r>
  <r>
    <x v="2893"/>
    <x v="1243"/>
    <x v="38"/>
  </r>
  <r>
    <x v="2894"/>
    <x v="1244"/>
    <x v="12"/>
  </r>
  <r>
    <x v="2895"/>
    <x v="1245"/>
    <x v="12"/>
  </r>
  <r>
    <x v="2896"/>
    <x v="1246"/>
    <x v="20"/>
  </r>
  <r>
    <x v="2897"/>
    <x v="402"/>
    <x v="11"/>
  </r>
  <r>
    <x v="2898"/>
    <x v="1247"/>
    <x v="8"/>
  </r>
  <r>
    <x v="2899"/>
    <x v="1248"/>
    <x v="39"/>
  </r>
  <r>
    <x v="2900"/>
    <x v="646"/>
    <x v="11"/>
  </r>
  <r>
    <x v="2901"/>
    <x v="1249"/>
    <x v="12"/>
  </r>
  <r>
    <x v="2902"/>
    <x v="1250"/>
    <x v="70"/>
  </r>
  <r>
    <x v="2903"/>
    <x v="1123"/>
    <x v="15"/>
  </r>
  <r>
    <x v="2904"/>
    <x v="1156"/>
    <x v="25"/>
  </r>
  <r>
    <x v="2905"/>
    <x v="1251"/>
    <x v="1"/>
  </r>
  <r>
    <x v="2906"/>
    <x v="1162"/>
    <x v="10"/>
  </r>
  <r>
    <x v="2907"/>
    <x v="161"/>
    <x v="48"/>
  </r>
  <r>
    <x v="2908"/>
    <x v="1252"/>
    <x v="0"/>
  </r>
  <r>
    <x v="2909"/>
    <x v="406"/>
    <x v="23"/>
  </r>
  <r>
    <x v="2910"/>
    <x v="584"/>
    <x v="25"/>
  </r>
  <r>
    <x v="2911"/>
    <x v="80"/>
    <x v="5"/>
  </r>
  <r>
    <x v="2912"/>
    <x v="1253"/>
    <x v="0"/>
  </r>
  <r>
    <x v="2913"/>
    <x v="324"/>
    <x v="14"/>
  </r>
  <r>
    <x v="2914"/>
    <x v="442"/>
    <x v="32"/>
  </r>
  <r>
    <x v="2915"/>
    <x v="1254"/>
    <x v="58"/>
  </r>
  <r>
    <x v="2916"/>
    <x v="1255"/>
    <x v="32"/>
  </r>
  <r>
    <x v="2917"/>
    <x v="1052"/>
    <x v="12"/>
  </r>
  <r>
    <x v="2918"/>
    <x v="1256"/>
    <x v="23"/>
  </r>
  <r>
    <x v="2919"/>
    <x v="647"/>
    <x v="16"/>
  </r>
  <r>
    <x v="2920"/>
    <x v="1257"/>
    <x v="31"/>
  </r>
  <r>
    <x v="2921"/>
    <x v="1258"/>
    <x v="9"/>
  </r>
  <r>
    <x v="2922"/>
    <x v="81"/>
    <x v="37"/>
  </r>
  <r>
    <x v="2923"/>
    <x v="1259"/>
    <x v="2"/>
  </r>
  <r>
    <x v="2924"/>
    <x v="519"/>
    <x v="21"/>
  </r>
  <r>
    <x v="2925"/>
    <x v="484"/>
    <x v="20"/>
  </r>
  <r>
    <x v="2926"/>
    <x v="1106"/>
    <x v="10"/>
  </r>
  <r>
    <x v="2927"/>
    <x v="1260"/>
    <x v="23"/>
  </r>
  <r>
    <x v="2928"/>
    <x v="1261"/>
    <x v="32"/>
  </r>
  <r>
    <x v="2929"/>
    <x v="707"/>
    <x v="12"/>
  </r>
  <r>
    <x v="2930"/>
    <x v="1262"/>
    <x v="22"/>
  </r>
  <r>
    <x v="2931"/>
    <x v="1263"/>
    <x v="1"/>
  </r>
  <r>
    <x v="2932"/>
    <x v="313"/>
    <x v="1"/>
  </r>
  <r>
    <x v="2933"/>
    <x v="723"/>
    <x v="8"/>
  </r>
  <r>
    <x v="2934"/>
    <x v="953"/>
    <x v="28"/>
  </r>
  <r>
    <x v="2935"/>
    <x v="859"/>
    <x v="36"/>
  </r>
  <r>
    <x v="2936"/>
    <x v="1264"/>
    <x v="42"/>
  </r>
  <r>
    <x v="2937"/>
    <x v="1265"/>
    <x v="11"/>
  </r>
  <r>
    <x v="2938"/>
    <x v="878"/>
    <x v="11"/>
  </r>
  <r>
    <x v="2939"/>
    <x v="1266"/>
    <x v="1"/>
  </r>
  <r>
    <x v="2940"/>
    <x v="1010"/>
    <x v="19"/>
  </r>
  <r>
    <x v="2941"/>
    <x v="408"/>
    <x v="4"/>
  </r>
  <r>
    <x v="2942"/>
    <x v="1267"/>
    <x v="13"/>
  </r>
  <r>
    <x v="2943"/>
    <x v="756"/>
    <x v="13"/>
  </r>
  <r>
    <x v="2944"/>
    <x v="896"/>
    <x v="8"/>
  </r>
  <r>
    <x v="2945"/>
    <x v="1268"/>
    <x v="2"/>
  </r>
  <r>
    <x v="2946"/>
    <x v="1269"/>
    <x v="16"/>
  </r>
  <r>
    <x v="2947"/>
    <x v="1270"/>
    <x v="37"/>
  </r>
  <r>
    <x v="2948"/>
    <x v="1271"/>
    <x v="12"/>
  </r>
  <r>
    <x v="2949"/>
    <x v="1272"/>
    <x v="21"/>
  </r>
  <r>
    <x v="2950"/>
    <x v="1273"/>
    <x v="23"/>
  </r>
  <r>
    <x v="2951"/>
    <x v="1274"/>
    <x v="2"/>
  </r>
  <r>
    <x v="2952"/>
    <x v="1275"/>
    <x v="33"/>
  </r>
  <r>
    <x v="2953"/>
    <x v="561"/>
    <x v="8"/>
  </r>
  <r>
    <x v="2954"/>
    <x v="1276"/>
    <x v="19"/>
  </r>
  <r>
    <x v="2955"/>
    <x v="1277"/>
    <x v="21"/>
  </r>
  <r>
    <x v="2956"/>
    <x v="1278"/>
    <x v="4"/>
  </r>
  <r>
    <x v="2957"/>
    <x v="1279"/>
    <x v="42"/>
  </r>
  <r>
    <x v="2958"/>
    <x v="890"/>
    <x v="14"/>
  </r>
  <r>
    <x v="2959"/>
    <x v="1280"/>
    <x v="8"/>
  </r>
  <r>
    <x v="2960"/>
    <x v="1281"/>
    <x v="12"/>
  </r>
  <r>
    <x v="2961"/>
    <x v="516"/>
    <x v="37"/>
  </r>
  <r>
    <x v="2962"/>
    <x v="615"/>
    <x v="8"/>
  </r>
  <r>
    <x v="2963"/>
    <x v="1282"/>
    <x v="10"/>
  </r>
  <r>
    <x v="2964"/>
    <x v="645"/>
    <x v="32"/>
  </r>
  <r>
    <x v="2965"/>
    <x v="1283"/>
    <x v="28"/>
  </r>
  <r>
    <x v="2966"/>
    <x v="1015"/>
    <x v="11"/>
  </r>
  <r>
    <x v="2967"/>
    <x v="1284"/>
    <x v="19"/>
  </r>
  <r>
    <x v="2968"/>
    <x v="739"/>
    <x v="13"/>
  </r>
  <r>
    <x v="2969"/>
    <x v="1285"/>
    <x v="19"/>
  </r>
  <r>
    <x v="2970"/>
    <x v="1286"/>
    <x v="67"/>
  </r>
  <r>
    <x v="2971"/>
    <x v="1287"/>
    <x v="8"/>
  </r>
  <r>
    <x v="2972"/>
    <x v="1105"/>
    <x v="5"/>
  </r>
  <r>
    <x v="2973"/>
    <x v="1288"/>
    <x v="8"/>
  </r>
  <r>
    <x v="2974"/>
    <x v="1023"/>
    <x v="22"/>
  </r>
  <r>
    <x v="2975"/>
    <x v="1289"/>
    <x v="10"/>
  </r>
  <r>
    <x v="2976"/>
    <x v="1290"/>
    <x v="28"/>
  </r>
  <r>
    <x v="2977"/>
    <x v="1291"/>
    <x v="25"/>
  </r>
  <r>
    <x v="2978"/>
    <x v="995"/>
    <x v="15"/>
  </r>
  <r>
    <x v="2979"/>
    <x v="1292"/>
    <x v="13"/>
  </r>
  <r>
    <x v="2980"/>
    <x v="1293"/>
    <x v="58"/>
  </r>
  <r>
    <x v="2981"/>
    <x v="645"/>
    <x v="7"/>
  </r>
  <r>
    <x v="2982"/>
    <x v="1294"/>
    <x v="10"/>
  </r>
  <r>
    <x v="2983"/>
    <x v="400"/>
    <x v="71"/>
  </r>
  <r>
    <x v="2984"/>
    <x v="429"/>
    <x v="9"/>
  </r>
  <r>
    <x v="2985"/>
    <x v="16"/>
    <x v="16"/>
  </r>
  <r>
    <x v="2986"/>
    <x v="1123"/>
    <x v="32"/>
  </r>
  <r>
    <x v="2987"/>
    <x v="144"/>
    <x v="9"/>
  </r>
  <r>
    <x v="2988"/>
    <x v="84"/>
    <x v="40"/>
  </r>
  <r>
    <x v="2989"/>
    <x v="1294"/>
    <x v="2"/>
  </r>
  <r>
    <x v="2990"/>
    <x v="336"/>
    <x v="15"/>
  </r>
  <r>
    <x v="2991"/>
    <x v="1174"/>
    <x v="20"/>
  </r>
  <r>
    <x v="2992"/>
    <x v="284"/>
    <x v="7"/>
  </r>
  <r>
    <x v="2993"/>
    <x v="421"/>
    <x v="37"/>
  </r>
  <r>
    <x v="2994"/>
    <x v="403"/>
    <x v="13"/>
  </r>
  <r>
    <x v="2995"/>
    <x v="1295"/>
    <x v="2"/>
  </r>
  <r>
    <x v="2996"/>
    <x v="1294"/>
    <x v="2"/>
  </r>
  <r>
    <x v="2997"/>
    <x v="775"/>
    <x v="31"/>
  </r>
  <r>
    <x v="2998"/>
    <x v="626"/>
    <x v="13"/>
  </r>
  <r>
    <x v="2999"/>
    <x v="1296"/>
    <x v="59"/>
  </r>
  <r>
    <x v="3000"/>
    <x v="347"/>
    <x v="2"/>
  </r>
  <r>
    <x v="3001"/>
    <x v="991"/>
    <x v="8"/>
  </r>
  <r>
    <x v="3002"/>
    <x v="1052"/>
    <x v="11"/>
  </r>
  <r>
    <x v="3003"/>
    <x v="597"/>
    <x v="9"/>
  </r>
  <r>
    <x v="3004"/>
    <x v="991"/>
    <x v="19"/>
  </r>
  <r>
    <x v="3005"/>
    <x v="574"/>
    <x v="15"/>
  </r>
  <r>
    <x v="3006"/>
    <x v="1297"/>
    <x v="1"/>
  </r>
  <r>
    <x v="3007"/>
    <x v="569"/>
    <x v="5"/>
  </r>
  <r>
    <x v="3008"/>
    <x v="998"/>
    <x v="8"/>
  </r>
  <r>
    <x v="3009"/>
    <x v="1298"/>
    <x v="32"/>
  </r>
  <r>
    <x v="3010"/>
    <x v="46"/>
    <x v="32"/>
  </r>
  <r>
    <x v="3011"/>
    <x v="1272"/>
    <x v="21"/>
  </r>
  <r>
    <x v="3012"/>
    <x v="1299"/>
    <x v="5"/>
  </r>
  <r>
    <x v="3013"/>
    <x v="115"/>
    <x v="7"/>
  </r>
  <r>
    <x v="3014"/>
    <x v="763"/>
    <x v="72"/>
  </r>
  <r>
    <x v="3015"/>
    <x v="1300"/>
    <x v="5"/>
  </r>
  <r>
    <x v="3016"/>
    <x v="1301"/>
    <x v="12"/>
  </r>
  <r>
    <x v="3017"/>
    <x v="1232"/>
    <x v="0"/>
  </r>
  <r>
    <x v="3018"/>
    <x v="178"/>
    <x v="2"/>
  </r>
  <r>
    <x v="3019"/>
    <x v="1197"/>
    <x v="22"/>
  </r>
  <r>
    <x v="3020"/>
    <x v="1302"/>
    <x v="22"/>
  </r>
  <r>
    <x v="3021"/>
    <x v="1303"/>
    <x v="4"/>
  </r>
  <r>
    <x v="3022"/>
    <x v="1099"/>
    <x v="21"/>
  </r>
  <r>
    <x v="3023"/>
    <x v="1304"/>
    <x v="7"/>
  </r>
  <r>
    <x v="3024"/>
    <x v="1305"/>
    <x v="12"/>
  </r>
  <r>
    <x v="3025"/>
    <x v="1289"/>
    <x v="13"/>
  </r>
  <r>
    <x v="3026"/>
    <x v="1306"/>
    <x v="22"/>
  </r>
  <r>
    <x v="3027"/>
    <x v="553"/>
    <x v="15"/>
  </r>
  <r>
    <x v="3028"/>
    <x v="542"/>
    <x v="22"/>
  </r>
  <r>
    <x v="3029"/>
    <x v="1307"/>
    <x v="65"/>
  </r>
  <r>
    <x v="3030"/>
    <x v="1308"/>
    <x v="1"/>
  </r>
  <r>
    <x v="3031"/>
    <x v="1309"/>
    <x v="10"/>
  </r>
  <r>
    <x v="3032"/>
    <x v="1169"/>
    <x v="12"/>
  </r>
  <r>
    <x v="3033"/>
    <x v="1310"/>
    <x v="18"/>
  </r>
  <r>
    <x v="3034"/>
    <x v="1311"/>
    <x v="19"/>
  </r>
  <r>
    <x v="3035"/>
    <x v="1312"/>
    <x v="8"/>
  </r>
  <r>
    <x v="3036"/>
    <x v="310"/>
    <x v="11"/>
  </r>
  <r>
    <x v="3037"/>
    <x v="722"/>
    <x v="16"/>
  </r>
  <r>
    <x v="3038"/>
    <x v="1313"/>
    <x v="11"/>
  </r>
  <r>
    <x v="3039"/>
    <x v="1314"/>
    <x v="15"/>
  </r>
  <r>
    <x v="3040"/>
    <x v="1315"/>
    <x v="21"/>
  </r>
  <r>
    <x v="3041"/>
    <x v="1316"/>
    <x v="23"/>
  </r>
  <r>
    <x v="3042"/>
    <x v="469"/>
    <x v="17"/>
  </r>
  <r>
    <x v="3043"/>
    <x v="384"/>
    <x v="12"/>
  </r>
  <r>
    <x v="3044"/>
    <x v="133"/>
    <x v="14"/>
  </r>
  <r>
    <x v="3045"/>
    <x v="663"/>
    <x v="28"/>
  </r>
  <r>
    <x v="3046"/>
    <x v="1317"/>
    <x v="22"/>
  </r>
  <r>
    <x v="3047"/>
    <x v="250"/>
    <x v="6"/>
  </r>
  <r>
    <x v="3048"/>
    <x v="1318"/>
    <x v="2"/>
  </r>
  <r>
    <x v="3049"/>
    <x v="200"/>
    <x v="1"/>
  </r>
  <r>
    <x v="3050"/>
    <x v="52"/>
    <x v="5"/>
  </r>
  <r>
    <x v="3051"/>
    <x v="50"/>
    <x v="11"/>
  </r>
  <r>
    <x v="3052"/>
    <x v="1263"/>
    <x v="18"/>
  </r>
  <r>
    <x v="3053"/>
    <x v="1319"/>
    <x v="57"/>
  </r>
  <r>
    <x v="3054"/>
    <x v="1320"/>
    <x v="16"/>
  </r>
  <r>
    <x v="3055"/>
    <x v="832"/>
    <x v="11"/>
  </r>
  <r>
    <x v="3056"/>
    <x v="65"/>
    <x v="37"/>
  </r>
  <r>
    <x v="3057"/>
    <x v="1321"/>
    <x v="4"/>
  </r>
  <r>
    <x v="3058"/>
    <x v="1322"/>
    <x v="8"/>
  </r>
  <r>
    <x v="3059"/>
    <x v="1002"/>
    <x v="2"/>
  </r>
  <r>
    <x v="3060"/>
    <x v="1323"/>
    <x v="11"/>
  </r>
  <r>
    <x v="3061"/>
    <x v="1324"/>
    <x v="13"/>
  </r>
  <r>
    <x v="3062"/>
    <x v="843"/>
    <x v="16"/>
  </r>
  <r>
    <x v="3063"/>
    <x v="0"/>
    <x v="14"/>
  </r>
  <r>
    <x v="3064"/>
    <x v="1325"/>
    <x v="16"/>
  </r>
  <r>
    <x v="3065"/>
    <x v="307"/>
    <x v="32"/>
  </r>
  <r>
    <x v="3066"/>
    <x v="576"/>
    <x v="13"/>
  </r>
  <r>
    <x v="3067"/>
    <x v="1051"/>
    <x v="13"/>
  </r>
  <r>
    <x v="3068"/>
    <x v="74"/>
    <x v="14"/>
  </r>
  <r>
    <x v="3069"/>
    <x v="1235"/>
    <x v="7"/>
  </r>
  <r>
    <x v="3070"/>
    <x v="1326"/>
    <x v="14"/>
  </r>
  <r>
    <x v="3071"/>
    <x v="1327"/>
    <x v="6"/>
  </r>
  <r>
    <x v="3072"/>
    <x v="335"/>
    <x v="6"/>
  </r>
  <r>
    <x v="3073"/>
    <x v="1328"/>
    <x v="32"/>
  </r>
  <r>
    <x v="3074"/>
    <x v="354"/>
    <x v="37"/>
  </r>
  <r>
    <x v="3075"/>
    <x v="1329"/>
    <x v="22"/>
  </r>
  <r>
    <x v="3076"/>
    <x v="1052"/>
    <x v="8"/>
  </r>
  <r>
    <x v="3077"/>
    <x v="10"/>
    <x v="34"/>
  </r>
  <r>
    <x v="3078"/>
    <x v="237"/>
    <x v="36"/>
  </r>
  <r>
    <x v="3079"/>
    <x v="196"/>
    <x v="21"/>
  </r>
  <r>
    <x v="3080"/>
    <x v="116"/>
    <x v="0"/>
  </r>
  <r>
    <x v="3081"/>
    <x v="1330"/>
    <x v="8"/>
  </r>
  <r>
    <x v="3082"/>
    <x v="1122"/>
    <x v="7"/>
  </r>
  <r>
    <x v="3083"/>
    <x v="447"/>
    <x v="13"/>
  </r>
  <r>
    <x v="3084"/>
    <x v="416"/>
    <x v="27"/>
  </r>
  <r>
    <x v="3085"/>
    <x v="1331"/>
    <x v="62"/>
  </r>
  <r>
    <x v="3086"/>
    <x v="355"/>
    <x v="5"/>
  </r>
  <r>
    <x v="3087"/>
    <x v="478"/>
    <x v="2"/>
  </r>
  <r>
    <x v="3088"/>
    <x v="1332"/>
    <x v="9"/>
  </r>
  <r>
    <x v="3089"/>
    <x v="1333"/>
    <x v="16"/>
  </r>
  <r>
    <x v="3090"/>
    <x v="1334"/>
    <x v="31"/>
  </r>
  <r>
    <x v="3091"/>
    <x v="722"/>
    <x v="2"/>
  </r>
  <r>
    <x v="3092"/>
    <x v="1335"/>
    <x v="15"/>
  </r>
  <r>
    <x v="3093"/>
    <x v="1336"/>
    <x v="18"/>
  </r>
  <r>
    <x v="3094"/>
    <x v="1337"/>
    <x v="1"/>
  </r>
  <r>
    <x v="3095"/>
    <x v="1338"/>
    <x v="33"/>
  </r>
  <r>
    <x v="3096"/>
    <x v="1339"/>
    <x v="37"/>
  </r>
  <r>
    <x v="3097"/>
    <x v="1340"/>
    <x v="11"/>
  </r>
  <r>
    <x v="3098"/>
    <x v="1341"/>
    <x v="50"/>
  </r>
  <r>
    <x v="3099"/>
    <x v="542"/>
    <x v="13"/>
  </r>
  <r>
    <x v="3100"/>
    <x v="1342"/>
    <x v="36"/>
  </r>
  <r>
    <x v="3101"/>
    <x v="1343"/>
    <x v="10"/>
  </r>
  <r>
    <x v="3102"/>
    <x v="1344"/>
    <x v="42"/>
  </r>
  <r>
    <x v="3103"/>
    <x v="1345"/>
    <x v="6"/>
  </r>
  <r>
    <x v="3104"/>
    <x v="960"/>
    <x v="10"/>
  </r>
  <r>
    <x v="3105"/>
    <x v="1346"/>
    <x v="13"/>
  </r>
  <r>
    <x v="3106"/>
    <x v="1347"/>
    <x v="27"/>
  </r>
  <r>
    <x v="3107"/>
    <x v="647"/>
    <x v="15"/>
  </r>
  <r>
    <x v="3108"/>
    <x v="1348"/>
    <x v="44"/>
  </r>
  <r>
    <x v="3109"/>
    <x v="1349"/>
    <x v="20"/>
  </r>
  <r>
    <x v="3110"/>
    <x v="858"/>
    <x v="10"/>
  </r>
  <r>
    <x v="3111"/>
    <x v="383"/>
    <x v="9"/>
  </r>
  <r>
    <x v="3112"/>
    <x v="1350"/>
    <x v="5"/>
  </r>
  <r>
    <x v="3113"/>
    <x v="1029"/>
    <x v="5"/>
  </r>
  <r>
    <x v="3114"/>
    <x v="1351"/>
    <x v="54"/>
  </r>
  <r>
    <x v="3115"/>
    <x v="1044"/>
    <x v="22"/>
  </r>
  <r>
    <x v="3116"/>
    <x v="1352"/>
    <x v="11"/>
  </r>
  <r>
    <x v="3117"/>
    <x v="1353"/>
    <x v="27"/>
  </r>
  <r>
    <x v="3118"/>
    <x v="1354"/>
    <x v="1"/>
  </r>
  <r>
    <x v="3119"/>
    <x v="1355"/>
    <x v="1"/>
  </r>
  <r>
    <x v="3120"/>
    <x v="1299"/>
    <x v="10"/>
  </r>
  <r>
    <x v="3121"/>
    <x v="1251"/>
    <x v="8"/>
  </r>
  <r>
    <x v="3122"/>
    <x v="1070"/>
    <x v="70"/>
  </r>
  <r>
    <x v="3123"/>
    <x v="1158"/>
    <x v="4"/>
  </r>
  <r>
    <x v="3124"/>
    <x v="1326"/>
    <x v="24"/>
  </r>
  <r>
    <x v="3125"/>
    <x v="617"/>
    <x v="13"/>
  </r>
  <r>
    <x v="3126"/>
    <x v="1356"/>
    <x v="23"/>
  </r>
  <r>
    <x v="3127"/>
    <x v="581"/>
    <x v="16"/>
  </r>
  <r>
    <x v="3128"/>
    <x v="1357"/>
    <x v="4"/>
  </r>
  <r>
    <x v="3129"/>
    <x v="904"/>
    <x v="37"/>
  </r>
  <r>
    <x v="3130"/>
    <x v="716"/>
    <x v="1"/>
  </r>
  <r>
    <x v="3131"/>
    <x v="1358"/>
    <x v="0"/>
  </r>
  <r>
    <x v="3132"/>
    <x v="1359"/>
    <x v="10"/>
  </r>
  <r>
    <x v="3133"/>
    <x v="1360"/>
    <x v="4"/>
  </r>
  <r>
    <x v="3134"/>
    <x v="416"/>
    <x v="0"/>
  </r>
  <r>
    <x v="3135"/>
    <x v="1361"/>
    <x v="40"/>
  </r>
  <r>
    <x v="3136"/>
    <x v="1362"/>
    <x v="13"/>
  </r>
  <r>
    <x v="3137"/>
    <x v="1363"/>
    <x v="9"/>
  </r>
  <r>
    <x v="3138"/>
    <x v="1364"/>
    <x v="42"/>
  </r>
  <r>
    <x v="3139"/>
    <x v="706"/>
    <x v="39"/>
  </r>
  <r>
    <x v="3140"/>
    <x v="981"/>
    <x v="32"/>
  </r>
  <r>
    <x v="3141"/>
    <x v="1365"/>
    <x v="32"/>
  </r>
  <r>
    <x v="3142"/>
    <x v="32"/>
    <x v="4"/>
  </r>
  <r>
    <x v="3143"/>
    <x v="1162"/>
    <x v="4"/>
  </r>
  <r>
    <x v="3144"/>
    <x v="1366"/>
    <x v="11"/>
  </r>
  <r>
    <x v="3145"/>
    <x v="830"/>
    <x v="4"/>
  </r>
  <r>
    <x v="3146"/>
    <x v="1367"/>
    <x v="8"/>
  </r>
  <r>
    <x v="3147"/>
    <x v="856"/>
    <x v="27"/>
  </r>
  <r>
    <x v="3148"/>
    <x v="1368"/>
    <x v="45"/>
  </r>
  <r>
    <x v="3149"/>
    <x v="160"/>
    <x v="4"/>
  </r>
  <r>
    <x v="3150"/>
    <x v="1369"/>
    <x v="32"/>
  </r>
  <r>
    <x v="3151"/>
    <x v="856"/>
    <x v="50"/>
  </r>
  <r>
    <x v="3152"/>
    <x v="1370"/>
    <x v="2"/>
  </r>
  <r>
    <x v="3153"/>
    <x v="778"/>
    <x v="40"/>
  </r>
  <r>
    <x v="3154"/>
    <x v="1371"/>
    <x v="11"/>
  </r>
  <r>
    <x v="3155"/>
    <x v="1372"/>
    <x v="39"/>
  </r>
  <r>
    <x v="3156"/>
    <x v="607"/>
    <x v="25"/>
  </r>
  <r>
    <x v="3157"/>
    <x v="1373"/>
    <x v="31"/>
  </r>
  <r>
    <x v="3158"/>
    <x v="3"/>
    <x v="3"/>
  </r>
  <r>
    <x v="3159"/>
    <x v="1374"/>
    <x v="12"/>
  </r>
  <r>
    <x v="3160"/>
    <x v="576"/>
    <x v="37"/>
  </r>
  <r>
    <x v="3161"/>
    <x v="535"/>
    <x v="16"/>
  </r>
  <r>
    <x v="3162"/>
    <x v="1375"/>
    <x v="37"/>
  </r>
  <r>
    <x v="3163"/>
    <x v="1376"/>
    <x v="36"/>
  </r>
  <r>
    <x v="3164"/>
    <x v="1377"/>
    <x v="39"/>
  </r>
  <r>
    <x v="3165"/>
    <x v="1378"/>
    <x v="13"/>
  </r>
  <r>
    <x v="3166"/>
    <x v="1379"/>
    <x v="21"/>
  </r>
  <r>
    <x v="3167"/>
    <x v="1380"/>
    <x v="23"/>
  </r>
  <r>
    <x v="3168"/>
    <x v="1108"/>
    <x v="9"/>
  </r>
  <r>
    <x v="3169"/>
    <x v="907"/>
    <x v="31"/>
  </r>
  <r>
    <x v="3170"/>
    <x v="931"/>
    <x v="11"/>
  </r>
  <r>
    <x v="3171"/>
    <x v="1381"/>
    <x v="7"/>
  </r>
  <r>
    <x v="3172"/>
    <x v="1382"/>
    <x v="55"/>
  </r>
  <r>
    <x v="3173"/>
    <x v="475"/>
    <x v="4"/>
  </r>
  <r>
    <x v="3174"/>
    <x v="1383"/>
    <x v="42"/>
  </r>
  <r>
    <x v="3175"/>
    <x v="1384"/>
    <x v="40"/>
  </r>
  <r>
    <x v="3176"/>
    <x v="117"/>
    <x v="16"/>
  </r>
  <r>
    <x v="3177"/>
    <x v="219"/>
    <x v="25"/>
  </r>
  <r>
    <x v="3178"/>
    <x v="1385"/>
    <x v="44"/>
  </r>
  <r>
    <x v="3179"/>
    <x v="1251"/>
    <x v="32"/>
  </r>
  <r>
    <x v="3180"/>
    <x v="749"/>
    <x v="18"/>
  </r>
  <r>
    <x v="3181"/>
    <x v="1386"/>
    <x v="5"/>
  </r>
  <r>
    <x v="3182"/>
    <x v="263"/>
    <x v="13"/>
  </r>
  <r>
    <x v="3183"/>
    <x v="1387"/>
    <x v="22"/>
  </r>
  <r>
    <x v="3184"/>
    <x v="1388"/>
    <x v="31"/>
  </r>
  <r>
    <x v="3185"/>
    <x v="1389"/>
    <x v="8"/>
  </r>
  <r>
    <x v="3186"/>
    <x v="1108"/>
    <x v="2"/>
  </r>
  <r>
    <x v="3187"/>
    <x v="1390"/>
    <x v="58"/>
  </r>
  <r>
    <x v="3188"/>
    <x v="1391"/>
    <x v="9"/>
  </r>
  <r>
    <x v="3189"/>
    <x v="907"/>
    <x v="55"/>
  </r>
  <r>
    <x v="3190"/>
    <x v="1392"/>
    <x v="18"/>
  </r>
  <r>
    <x v="3191"/>
    <x v="1393"/>
    <x v="8"/>
  </r>
  <r>
    <x v="3192"/>
    <x v="1394"/>
    <x v="16"/>
  </r>
  <r>
    <x v="3193"/>
    <x v="1395"/>
    <x v="42"/>
  </r>
  <r>
    <x v="3194"/>
    <x v="1396"/>
    <x v="15"/>
  </r>
  <r>
    <x v="3195"/>
    <x v="1397"/>
    <x v="4"/>
  </r>
  <r>
    <x v="3196"/>
    <x v="45"/>
    <x v="21"/>
  </r>
  <r>
    <x v="3197"/>
    <x v="71"/>
    <x v="0"/>
  </r>
  <r>
    <x v="3198"/>
    <x v="1398"/>
    <x v="8"/>
  </r>
  <r>
    <x v="3199"/>
    <x v="780"/>
    <x v="16"/>
  </r>
  <r>
    <x v="3200"/>
    <x v="1399"/>
    <x v="13"/>
  </r>
  <r>
    <x v="3201"/>
    <x v="1400"/>
    <x v="2"/>
  </r>
  <r>
    <x v="3202"/>
    <x v="15"/>
    <x v="37"/>
  </r>
  <r>
    <x v="3203"/>
    <x v="1077"/>
    <x v="50"/>
  </r>
  <r>
    <x v="3204"/>
    <x v="1401"/>
    <x v="21"/>
  </r>
  <r>
    <x v="3205"/>
    <x v="532"/>
    <x v="15"/>
  </r>
  <r>
    <x v="3206"/>
    <x v="1035"/>
    <x v="16"/>
  </r>
  <r>
    <x v="3207"/>
    <x v="1303"/>
    <x v="2"/>
  </r>
  <r>
    <x v="3208"/>
    <x v="1402"/>
    <x v="15"/>
  </r>
  <r>
    <x v="3209"/>
    <x v="1345"/>
    <x v="15"/>
  </r>
  <r>
    <x v="3210"/>
    <x v="1403"/>
    <x v="22"/>
  </r>
  <r>
    <x v="3211"/>
    <x v="1404"/>
    <x v="1"/>
  </r>
  <r>
    <x v="3212"/>
    <x v="1405"/>
    <x v="45"/>
  </r>
  <r>
    <x v="3213"/>
    <x v="448"/>
    <x v="1"/>
  </r>
  <r>
    <x v="3214"/>
    <x v="793"/>
    <x v="9"/>
  </r>
  <r>
    <x v="3215"/>
    <x v="1406"/>
    <x v="11"/>
  </r>
  <r>
    <x v="3216"/>
    <x v="1407"/>
    <x v="5"/>
  </r>
  <r>
    <x v="3217"/>
    <x v="89"/>
    <x v="5"/>
  </r>
  <r>
    <x v="3218"/>
    <x v="200"/>
    <x v="5"/>
  </r>
  <r>
    <x v="3219"/>
    <x v="1408"/>
    <x v="46"/>
  </r>
  <r>
    <x v="3220"/>
    <x v="1409"/>
    <x v="7"/>
  </r>
  <r>
    <x v="3221"/>
    <x v="1410"/>
    <x v="37"/>
  </r>
  <r>
    <x v="3222"/>
    <x v="1411"/>
    <x v="11"/>
  </r>
  <r>
    <x v="3223"/>
    <x v="488"/>
    <x v="25"/>
  </r>
  <r>
    <x v="3224"/>
    <x v="1283"/>
    <x v="18"/>
  </r>
  <r>
    <x v="3225"/>
    <x v="1023"/>
    <x v="2"/>
  </r>
  <r>
    <x v="3226"/>
    <x v="922"/>
    <x v="37"/>
  </r>
  <r>
    <x v="3227"/>
    <x v="1412"/>
    <x v="10"/>
  </r>
  <r>
    <x v="3228"/>
    <x v="591"/>
    <x v="33"/>
  </r>
  <r>
    <x v="3229"/>
    <x v="995"/>
    <x v="20"/>
  </r>
  <r>
    <x v="3230"/>
    <x v="1413"/>
    <x v="13"/>
  </r>
  <r>
    <x v="3231"/>
    <x v="1414"/>
    <x v="18"/>
  </r>
  <r>
    <x v="3232"/>
    <x v="598"/>
    <x v="10"/>
  </r>
  <r>
    <x v="3233"/>
    <x v="35"/>
    <x v="1"/>
  </r>
  <r>
    <x v="3234"/>
    <x v="416"/>
    <x v="16"/>
  </r>
  <r>
    <x v="3235"/>
    <x v="42"/>
    <x v="37"/>
  </r>
  <r>
    <x v="3236"/>
    <x v="116"/>
    <x v="26"/>
  </r>
  <r>
    <x v="3237"/>
    <x v="1415"/>
    <x v="13"/>
  </r>
  <r>
    <x v="3238"/>
    <x v="1416"/>
    <x v="28"/>
  </r>
  <r>
    <x v="3239"/>
    <x v="766"/>
    <x v="14"/>
  </r>
  <r>
    <x v="3240"/>
    <x v="1417"/>
    <x v="6"/>
  </r>
  <r>
    <x v="3241"/>
    <x v="1418"/>
    <x v="2"/>
  </r>
  <r>
    <x v="3242"/>
    <x v="1129"/>
    <x v="16"/>
  </r>
  <r>
    <x v="3243"/>
    <x v="1419"/>
    <x v="12"/>
  </r>
  <r>
    <x v="3244"/>
    <x v="1420"/>
    <x v="11"/>
  </r>
  <r>
    <x v="3245"/>
    <x v="1421"/>
    <x v="18"/>
  </r>
  <r>
    <x v="3246"/>
    <x v="409"/>
    <x v="49"/>
  </r>
  <r>
    <x v="3247"/>
    <x v="1422"/>
    <x v="27"/>
  </r>
  <r>
    <x v="3248"/>
    <x v="1423"/>
    <x v="9"/>
  </r>
  <r>
    <x v="3249"/>
    <x v="681"/>
    <x v="32"/>
  </r>
  <r>
    <x v="3250"/>
    <x v="1424"/>
    <x v="13"/>
  </r>
  <r>
    <x v="3251"/>
    <x v="256"/>
    <x v="12"/>
  </r>
  <r>
    <x v="3252"/>
    <x v="414"/>
    <x v="11"/>
  </r>
  <r>
    <x v="3253"/>
    <x v="874"/>
    <x v="5"/>
  </r>
  <r>
    <x v="3254"/>
    <x v="901"/>
    <x v="39"/>
  </r>
  <r>
    <x v="3255"/>
    <x v="542"/>
    <x v="6"/>
  </r>
  <r>
    <x v="3256"/>
    <x v="653"/>
    <x v="14"/>
  </r>
  <r>
    <x v="3257"/>
    <x v="1425"/>
    <x v="10"/>
  </r>
  <r>
    <x v="3258"/>
    <x v="11"/>
    <x v="1"/>
  </r>
  <r>
    <x v="3259"/>
    <x v="1426"/>
    <x v="23"/>
  </r>
  <r>
    <x v="3260"/>
    <x v="1427"/>
    <x v="32"/>
  </r>
  <r>
    <x v="3261"/>
    <x v="47"/>
    <x v="50"/>
  </r>
  <r>
    <x v="3262"/>
    <x v="1428"/>
    <x v="1"/>
  </r>
  <r>
    <x v="3263"/>
    <x v="447"/>
    <x v="11"/>
  </r>
  <r>
    <x v="3264"/>
    <x v="1429"/>
    <x v="59"/>
  </r>
  <r>
    <x v="3265"/>
    <x v="722"/>
    <x v="25"/>
  </r>
  <r>
    <x v="3266"/>
    <x v="653"/>
    <x v="10"/>
  </r>
  <r>
    <x v="3267"/>
    <x v="1430"/>
    <x v="50"/>
  </r>
  <r>
    <x v="3268"/>
    <x v="1430"/>
    <x v="59"/>
  </r>
  <r>
    <x v="3269"/>
    <x v="945"/>
    <x v="15"/>
  </r>
  <r>
    <x v="3270"/>
    <x v="1431"/>
    <x v="18"/>
  </r>
  <r>
    <x v="3271"/>
    <x v="544"/>
    <x v="7"/>
  </r>
  <r>
    <x v="3272"/>
    <x v="1390"/>
    <x v="54"/>
  </r>
  <r>
    <x v="3273"/>
    <x v="1432"/>
    <x v="10"/>
  </r>
  <r>
    <x v="3274"/>
    <x v="1433"/>
    <x v="10"/>
  </r>
  <r>
    <x v="3275"/>
    <x v="951"/>
    <x v="1"/>
  </r>
  <r>
    <x v="3276"/>
    <x v="1434"/>
    <x v="60"/>
  </r>
  <r>
    <x v="3277"/>
    <x v="74"/>
    <x v="11"/>
  </r>
  <r>
    <x v="3278"/>
    <x v="1122"/>
    <x v="32"/>
  </r>
  <r>
    <x v="3279"/>
    <x v="1435"/>
    <x v="27"/>
  </r>
  <r>
    <x v="3280"/>
    <x v="371"/>
    <x v="12"/>
  </r>
  <r>
    <x v="3281"/>
    <x v="1436"/>
    <x v="4"/>
  </r>
  <r>
    <x v="3282"/>
    <x v="1437"/>
    <x v="8"/>
  </r>
  <r>
    <x v="3283"/>
    <x v="1438"/>
    <x v="3"/>
  </r>
  <r>
    <x v="3284"/>
    <x v="1439"/>
    <x v="30"/>
  </r>
  <r>
    <x v="3285"/>
    <x v="1440"/>
    <x v="15"/>
  </r>
  <r>
    <x v="3286"/>
    <x v="1427"/>
    <x v="28"/>
  </r>
  <r>
    <x v="3287"/>
    <x v="451"/>
    <x v="8"/>
  </r>
  <r>
    <x v="3288"/>
    <x v="1441"/>
    <x v="4"/>
  </r>
  <r>
    <x v="3289"/>
    <x v="192"/>
    <x v="18"/>
  </r>
  <r>
    <x v="3290"/>
    <x v="1442"/>
    <x v="22"/>
  </r>
  <r>
    <x v="3291"/>
    <x v="727"/>
    <x v="22"/>
  </r>
  <r>
    <x v="3292"/>
    <x v="1443"/>
    <x v="16"/>
  </r>
  <r>
    <x v="3293"/>
    <x v="1444"/>
    <x v="15"/>
  </r>
  <r>
    <x v="3294"/>
    <x v="263"/>
    <x v="22"/>
  </r>
  <r>
    <x v="3295"/>
    <x v="1074"/>
    <x v="18"/>
  </r>
  <r>
    <x v="3296"/>
    <x v="803"/>
    <x v="5"/>
  </r>
  <r>
    <x v="3297"/>
    <x v="1445"/>
    <x v="16"/>
  </r>
  <r>
    <x v="3298"/>
    <x v="1446"/>
    <x v="12"/>
  </r>
  <r>
    <x v="3299"/>
    <x v="543"/>
    <x v="27"/>
  </r>
  <r>
    <x v="3300"/>
    <x v="1447"/>
    <x v="9"/>
  </r>
  <r>
    <x v="3301"/>
    <x v="1448"/>
    <x v="31"/>
  </r>
  <r>
    <x v="3302"/>
    <x v="1449"/>
    <x v="17"/>
  </r>
  <r>
    <x v="3303"/>
    <x v="1450"/>
    <x v="19"/>
  </r>
  <r>
    <x v="3304"/>
    <x v="1451"/>
    <x v="2"/>
  </r>
  <r>
    <x v="3305"/>
    <x v="1452"/>
    <x v="15"/>
  </r>
  <r>
    <x v="3306"/>
    <x v="1453"/>
    <x v="2"/>
  </r>
  <r>
    <x v="3307"/>
    <x v="1454"/>
    <x v="1"/>
  </r>
  <r>
    <x v="3308"/>
    <x v="1455"/>
    <x v="8"/>
  </r>
  <r>
    <x v="3309"/>
    <x v="913"/>
    <x v="8"/>
  </r>
  <r>
    <x v="3310"/>
    <x v="1029"/>
    <x v="13"/>
  </r>
  <r>
    <x v="3311"/>
    <x v="1456"/>
    <x v="6"/>
  </r>
  <r>
    <x v="3312"/>
    <x v="259"/>
    <x v="11"/>
  </r>
  <r>
    <x v="3313"/>
    <x v="230"/>
    <x v="7"/>
  </r>
  <r>
    <x v="3314"/>
    <x v="1457"/>
    <x v="19"/>
  </r>
  <r>
    <x v="3315"/>
    <x v="1458"/>
    <x v="2"/>
  </r>
  <r>
    <x v="3316"/>
    <x v="1459"/>
    <x v="63"/>
  </r>
  <r>
    <x v="3317"/>
    <x v="1460"/>
    <x v="9"/>
  </r>
  <r>
    <x v="3318"/>
    <x v="107"/>
    <x v="7"/>
  </r>
  <r>
    <x v="3319"/>
    <x v="1461"/>
    <x v="17"/>
  </r>
  <r>
    <x v="3320"/>
    <x v="5"/>
    <x v="6"/>
  </r>
  <r>
    <x v="3321"/>
    <x v="1462"/>
    <x v="31"/>
  </r>
  <r>
    <x v="3322"/>
    <x v="1463"/>
    <x v="2"/>
  </r>
  <r>
    <x v="3323"/>
    <x v="1464"/>
    <x v="15"/>
  </r>
  <r>
    <x v="3324"/>
    <x v="1465"/>
    <x v="12"/>
  </r>
  <r>
    <x v="3325"/>
    <x v="1466"/>
    <x v="21"/>
  </r>
  <r>
    <x v="3326"/>
    <x v="426"/>
    <x v="42"/>
  </r>
  <r>
    <x v="3327"/>
    <x v="1467"/>
    <x v="54"/>
  </r>
  <r>
    <x v="3328"/>
    <x v="1468"/>
    <x v="15"/>
  </r>
  <r>
    <x v="3329"/>
    <x v="1469"/>
    <x v="32"/>
  </r>
  <r>
    <x v="3330"/>
    <x v="881"/>
    <x v="1"/>
  </r>
  <r>
    <x v="3331"/>
    <x v="1470"/>
    <x v="12"/>
  </r>
  <r>
    <x v="3332"/>
    <x v="1471"/>
    <x v="3"/>
  </r>
  <r>
    <x v="3333"/>
    <x v="732"/>
    <x v="49"/>
  </r>
  <r>
    <x v="3334"/>
    <x v="1472"/>
    <x v="1"/>
  </r>
  <r>
    <x v="3335"/>
    <x v="1278"/>
    <x v="24"/>
  </r>
  <r>
    <x v="3336"/>
    <x v="879"/>
    <x v="37"/>
  </r>
  <r>
    <x v="3337"/>
    <x v="1473"/>
    <x v="21"/>
  </r>
  <r>
    <x v="3338"/>
    <x v="1474"/>
    <x v="7"/>
  </r>
  <r>
    <x v="3339"/>
    <x v="1436"/>
    <x v="13"/>
  </r>
  <r>
    <x v="3340"/>
    <x v="437"/>
    <x v="32"/>
  </r>
  <r>
    <x v="3341"/>
    <x v="1294"/>
    <x v="6"/>
  </r>
  <r>
    <x v="3342"/>
    <x v="442"/>
    <x v="17"/>
  </r>
  <r>
    <x v="3343"/>
    <x v="416"/>
    <x v="4"/>
  </r>
  <r>
    <x v="3344"/>
    <x v="1475"/>
    <x v="20"/>
  </r>
  <r>
    <x v="3345"/>
    <x v="573"/>
    <x v="37"/>
  </r>
  <r>
    <x v="3346"/>
    <x v="1235"/>
    <x v="25"/>
  </r>
  <r>
    <x v="3347"/>
    <x v="1476"/>
    <x v="28"/>
  </r>
  <r>
    <x v="3348"/>
    <x v="972"/>
    <x v="37"/>
  </r>
  <r>
    <x v="3349"/>
    <x v="1163"/>
    <x v="20"/>
  </r>
  <r>
    <x v="3350"/>
    <x v="233"/>
    <x v="2"/>
  </r>
  <r>
    <x v="3351"/>
    <x v="1024"/>
    <x v="28"/>
  </r>
  <r>
    <x v="3352"/>
    <x v="578"/>
    <x v="36"/>
  </r>
  <r>
    <x v="3353"/>
    <x v="1477"/>
    <x v="18"/>
  </r>
  <r>
    <x v="3354"/>
    <x v="715"/>
    <x v="17"/>
  </r>
  <r>
    <x v="3355"/>
    <x v="454"/>
    <x v="42"/>
  </r>
  <r>
    <x v="3356"/>
    <x v="1478"/>
    <x v="43"/>
  </r>
  <r>
    <x v="3357"/>
    <x v="145"/>
    <x v="13"/>
  </r>
  <r>
    <x v="3358"/>
    <x v="1479"/>
    <x v="18"/>
  </r>
  <r>
    <x v="3359"/>
    <x v="1480"/>
    <x v="56"/>
  </r>
  <r>
    <x v="3360"/>
    <x v="722"/>
    <x v="0"/>
  </r>
  <r>
    <x v="3361"/>
    <x v="1481"/>
    <x v="73"/>
  </r>
  <r>
    <x v="3362"/>
    <x v="1482"/>
    <x v="12"/>
  </r>
  <r>
    <x v="3363"/>
    <x v="1483"/>
    <x v="15"/>
  </r>
  <r>
    <x v="3364"/>
    <x v="1484"/>
    <x v="8"/>
  </r>
  <r>
    <x v="3365"/>
    <x v="1485"/>
    <x v="45"/>
  </r>
  <r>
    <x v="3366"/>
    <x v="804"/>
    <x v="19"/>
  </r>
  <r>
    <x v="3367"/>
    <x v="1486"/>
    <x v="42"/>
  </r>
  <r>
    <x v="3368"/>
    <x v="1487"/>
    <x v="42"/>
  </r>
  <r>
    <x v="3369"/>
    <x v="1488"/>
    <x v="1"/>
  </r>
  <r>
    <x v="3370"/>
    <x v="1489"/>
    <x v="28"/>
  </r>
  <r>
    <x v="3371"/>
    <x v="1490"/>
    <x v="8"/>
  </r>
  <r>
    <x v="3372"/>
    <x v="77"/>
    <x v="11"/>
  </r>
  <r>
    <x v="3373"/>
    <x v="1491"/>
    <x v="6"/>
  </r>
  <r>
    <x v="3374"/>
    <x v="790"/>
    <x v="4"/>
  </r>
  <r>
    <x v="3375"/>
    <x v="576"/>
    <x v="28"/>
  </r>
  <r>
    <x v="3376"/>
    <x v="1129"/>
    <x v="26"/>
  </r>
  <r>
    <x v="3377"/>
    <x v="1492"/>
    <x v="22"/>
  </r>
  <r>
    <x v="3378"/>
    <x v="1493"/>
    <x v="9"/>
  </r>
  <r>
    <x v="3379"/>
    <x v="1494"/>
    <x v="39"/>
  </r>
  <r>
    <x v="3380"/>
    <x v="1495"/>
    <x v="42"/>
  </r>
  <r>
    <x v="3381"/>
    <x v="1496"/>
    <x v="42"/>
  </r>
  <r>
    <x v="3382"/>
    <x v="1133"/>
    <x v="37"/>
  </r>
  <r>
    <x v="3383"/>
    <x v="1497"/>
    <x v="18"/>
  </r>
  <r>
    <x v="3384"/>
    <x v="1498"/>
    <x v="53"/>
  </r>
  <r>
    <x v="3385"/>
    <x v="1499"/>
    <x v="10"/>
  </r>
  <r>
    <x v="3386"/>
    <x v="930"/>
    <x v="27"/>
  </r>
  <r>
    <x v="3387"/>
    <x v="1500"/>
    <x v="18"/>
  </r>
  <r>
    <x v="3388"/>
    <x v="367"/>
    <x v="25"/>
  </r>
  <r>
    <x v="3389"/>
    <x v="1501"/>
    <x v="12"/>
  </r>
  <r>
    <x v="3390"/>
    <x v="1502"/>
    <x v="21"/>
  </r>
  <r>
    <x v="3391"/>
    <x v="596"/>
    <x v="2"/>
  </r>
  <r>
    <x v="3392"/>
    <x v="1022"/>
    <x v="37"/>
  </r>
  <r>
    <x v="3393"/>
    <x v="1503"/>
    <x v="24"/>
  </r>
  <r>
    <x v="3394"/>
    <x v="1504"/>
    <x v="42"/>
  </r>
  <r>
    <x v="3395"/>
    <x v="1449"/>
    <x v="14"/>
  </r>
  <r>
    <x v="3396"/>
    <x v="805"/>
    <x v="25"/>
  </r>
  <r>
    <x v="3397"/>
    <x v="901"/>
    <x v="20"/>
  </r>
  <r>
    <x v="3398"/>
    <x v="1505"/>
    <x v="1"/>
  </r>
  <r>
    <x v="3399"/>
    <x v="805"/>
    <x v="6"/>
  </r>
  <r>
    <x v="3400"/>
    <x v="1506"/>
    <x v="18"/>
  </r>
  <r>
    <x v="3401"/>
    <x v="972"/>
    <x v="6"/>
  </r>
  <r>
    <x v="3402"/>
    <x v="1507"/>
    <x v="19"/>
  </r>
  <r>
    <x v="3403"/>
    <x v="1508"/>
    <x v="13"/>
  </r>
  <r>
    <x v="3404"/>
    <x v="1390"/>
    <x v="36"/>
  </r>
  <r>
    <x v="3405"/>
    <x v="1509"/>
    <x v="36"/>
  </r>
  <r>
    <x v="3406"/>
    <x v="664"/>
    <x v="8"/>
  </r>
  <r>
    <x v="3407"/>
    <x v="1510"/>
    <x v="50"/>
  </r>
  <r>
    <x v="3408"/>
    <x v="1511"/>
    <x v="10"/>
  </r>
  <r>
    <x v="3409"/>
    <x v="497"/>
    <x v="1"/>
  </r>
  <r>
    <x v="3410"/>
    <x v="1343"/>
    <x v="32"/>
  </r>
  <r>
    <x v="3411"/>
    <x v="722"/>
    <x v="14"/>
  </r>
  <r>
    <x v="3412"/>
    <x v="1512"/>
    <x v="15"/>
  </r>
  <r>
    <x v="3413"/>
    <x v="1114"/>
    <x v="1"/>
  </r>
  <r>
    <x v="3414"/>
    <x v="1513"/>
    <x v="32"/>
  </r>
  <r>
    <x v="3415"/>
    <x v="1514"/>
    <x v="1"/>
  </r>
  <r>
    <x v="3416"/>
    <x v="1400"/>
    <x v="1"/>
  </r>
  <r>
    <x v="3417"/>
    <x v="311"/>
    <x v="16"/>
  </r>
  <r>
    <x v="3418"/>
    <x v="1515"/>
    <x v="32"/>
  </r>
  <r>
    <x v="3419"/>
    <x v="1516"/>
    <x v="4"/>
  </r>
  <r>
    <x v="3420"/>
    <x v="1517"/>
    <x v="20"/>
  </r>
  <r>
    <x v="3421"/>
    <x v="1518"/>
    <x v="1"/>
  </r>
  <r>
    <x v="3422"/>
    <x v="1519"/>
    <x v="5"/>
  </r>
  <r>
    <x v="3423"/>
    <x v="1044"/>
    <x v="9"/>
  </r>
  <r>
    <x v="3424"/>
    <x v="1520"/>
    <x v="18"/>
  </r>
  <r>
    <x v="3425"/>
    <x v="63"/>
    <x v="2"/>
  </r>
  <r>
    <x v="3426"/>
    <x v="416"/>
    <x v="2"/>
  </r>
  <r>
    <x v="3427"/>
    <x v="1521"/>
    <x v="36"/>
  </r>
  <r>
    <x v="3428"/>
    <x v="1522"/>
    <x v="16"/>
  </r>
  <r>
    <x v="3429"/>
    <x v="1523"/>
    <x v="63"/>
  </r>
  <r>
    <x v="3430"/>
    <x v="569"/>
    <x v="20"/>
  </r>
  <r>
    <x v="3431"/>
    <x v="1524"/>
    <x v="54"/>
  </r>
  <r>
    <x v="3432"/>
    <x v="1525"/>
    <x v="18"/>
  </r>
  <r>
    <x v="3433"/>
    <x v="1526"/>
    <x v="18"/>
  </r>
  <r>
    <x v="3434"/>
    <x v="1527"/>
    <x v="14"/>
  </r>
  <r>
    <x v="3435"/>
    <x v="1528"/>
    <x v="32"/>
  </r>
  <r>
    <x v="3436"/>
    <x v="1529"/>
    <x v="13"/>
  </r>
  <r>
    <x v="3437"/>
    <x v="1234"/>
    <x v="7"/>
  </r>
  <r>
    <x v="3438"/>
    <x v="1530"/>
    <x v="36"/>
  </r>
  <r>
    <x v="3439"/>
    <x v="1531"/>
    <x v="8"/>
  </r>
  <r>
    <x v="3440"/>
    <x v="79"/>
    <x v="32"/>
  </r>
  <r>
    <x v="3441"/>
    <x v="1532"/>
    <x v="32"/>
  </r>
  <r>
    <x v="3442"/>
    <x v="665"/>
    <x v="32"/>
  </r>
  <r>
    <x v="3443"/>
    <x v="1533"/>
    <x v="42"/>
  </r>
  <r>
    <x v="3444"/>
    <x v="168"/>
    <x v="3"/>
  </r>
  <r>
    <x v="3445"/>
    <x v="1534"/>
    <x v="15"/>
  </r>
  <r>
    <x v="3446"/>
    <x v="1535"/>
    <x v="6"/>
  </r>
  <r>
    <x v="3447"/>
    <x v="1536"/>
    <x v="13"/>
  </r>
  <r>
    <x v="3448"/>
    <x v="722"/>
    <x v="25"/>
  </r>
  <r>
    <x v="3449"/>
    <x v="109"/>
    <x v="14"/>
  </r>
  <r>
    <x v="3450"/>
    <x v="506"/>
    <x v="2"/>
  </r>
  <r>
    <x v="3451"/>
    <x v="1537"/>
    <x v="13"/>
  </r>
  <r>
    <x v="3452"/>
    <x v="1538"/>
    <x v="37"/>
  </r>
  <r>
    <x v="3453"/>
    <x v="1539"/>
    <x v="9"/>
  </r>
  <r>
    <x v="3454"/>
    <x v="48"/>
    <x v="15"/>
  </r>
  <r>
    <x v="3455"/>
    <x v="550"/>
    <x v="42"/>
  </r>
  <r>
    <x v="3456"/>
    <x v="144"/>
    <x v="54"/>
  </r>
  <r>
    <x v="3457"/>
    <x v="1540"/>
    <x v="20"/>
  </r>
  <r>
    <x v="3458"/>
    <x v="1345"/>
    <x v="12"/>
  </r>
  <r>
    <x v="3459"/>
    <x v="1541"/>
    <x v="25"/>
  </r>
  <r>
    <x v="3460"/>
    <x v="1542"/>
    <x v="46"/>
  </r>
  <r>
    <x v="3461"/>
    <x v="1468"/>
    <x v="24"/>
  </r>
  <r>
    <x v="3462"/>
    <x v="1543"/>
    <x v="8"/>
  </r>
  <r>
    <x v="3463"/>
    <x v="1544"/>
    <x v="14"/>
  </r>
  <r>
    <x v="3464"/>
    <x v="1403"/>
    <x v="2"/>
  </r>
  <r>
    <x v="3465"/>
    <x v="1545"/>
    <x v="50"/>
  </r>
  <r>
    <x v="3466"/>
    <x v="1546"/>
    <x v="15"/>
  </r>
  <r>
    <x v="3467"/>
    <x v="1547"/>
    <x v="10"/>
  </r>
  <r>
    <x v="3468"/>
    <x v="1548"/>
    <x v="27"/>
  </r>
  <r>
    <x v="3469"/>
    <x v="40"/>
    <x v="55"/>
  </r>
  <r>
    <x v="3470"/>
    <x v="1549"/>
    <x v="5"/>
  </r>
  <r>
    <x v="3471"/>
    <x v="1550"/>
    <x v="4"/>
  </r>
  <r>
    <x v="3472"/>
    <x v="1551"/>
    <x v="4"/>
  </r>
  <r>
    <x v="3473"/>
    <x v="1552"/>
    <x v="6"/>
  </r>
  <r>
    <x v="3474"/>
    <x v="1553"/>
    <x v="16"/>
  </r>
  <r>
    <x v="3475"/>
    <x v="1554"/>
    <x v="20"/>
  </r>
  <r>
    <x v="3476"/>
    <x v="1555"/>
    <x v="1"/>
  </r>
  <r>
    <x v="3477"/>
    <x v="1077"/>
    <x v="21"/>
  </r>
  <r>
    <x v="3478"/>
    <x v="1556"/>
    <x v="15"/>
  </r>
  <r>
    <x v="3479"/>
    <x v="1557"/>
    <x v="27"/>
  </r>
  <r>
    <x v="3480"/>
    <x v="989"/>
    <x v="6"/>
  </r>
  <r>
    <x v="3481"/>
    <x v="1558"/>
    <x v="13"/>
  </r>
  <r>
    <x v="3482"/>
    <x v="1559"/>
    <x v="23"/>
  </r>
  <r>
    <x v="3483"/>
    <x v="1560"/>
    <x v="2"/>
  </r>
  <r>
    <x v="3484"/>
    <x v="1561"/>
    <x v="11"/>
  </r>
  <r>
    <x v="3485"/>
    <x v="1562"/>
    <x v="11"/>
  </r>
  <r>
    <x v="3486"/>
    <x v="1180"/>
    <x v="4"/>
  </r>
  <r>
    <x v="3487"/>
    <x v="1563"/>
    <x v="7"/>
  </r>
  <r>
    <x v="3488"/>
    <x v="170"/>
    <x v="6"/>
  </r>
  <r>
    <x v="3489"/>
    <x v="1564"/>
    <x v="10"/>
  </r>
  <r>
    <x v="3490"/>
    <x v="1059"/>
    <x v="7"/>
  </r>
  <r>
    <x v="3491"/>
    <x v="1565"/>
    <x v="22"/>
  </r>
  <r>
    <x v="3492"/>
    <x v="1566"/>
    <x v="22"/>
  </r>
  <r>
    <x v="3493"/>
    <x v="1567"/>
    <x v="2"/>
  </r>
  <r>
    <x v="3494"/>
    <x v="1568"/>
    <x v="6"/>
  </r>
  <r>
    <x v="3495"/>
    <x v="1569"/>
    <x v="8"/>
  </r>
  <r>
    <x v="3496"/>
    <x v="1570"/>
    <x v="43"/>
  </r>
  <r>
    <x v="3497"/>
    <x v="1571"/>
    <x v="13"/>
  </r>
  <r>
    <x v="3498"/>
    <x v="1572"/>
    <x v="11"/>
  </r>
  <r>
    <x v="3499"/>
    <x v="1573"/>
    <x v="13"/>
  </r>
  <r>
    <x v="3500"/>
    <x v="1574"/>
    <x v="28"/>
  </r>
  <r>
    <x v="3501"/>
    <x v="1575"/>
    <x v="1"/>
  </r>
  <r>
    <x v="3502"/>
    <x v="1576"/>
    <x v="2"/>
  </r>
  <r>
    <x v="3503"/>
    <x v="1577"/>
    <x v="15"/>
  </r>
  <r>
    <x v="3504"/>
    <x v="1206"/>
    <x v="37"/>
  </r>
  <r>
    <x v="3505"/>
    <x v="736"/>
    <x v="10"/>
  </r>
  <r>
    <x v="3506"/>
    <x v="780"/>
    <x v="13"/>
  </r>
  <r>
    <x v="3507"/>
    <x v="1212"/>
    <x v="7"/>
  </r>
  <r>
    <x v="3508"/>
    <x v="32"/>
    <x v="2"/>
  </r>
  <r>
    <x v="3509"/>
    <x v="1578"/>
    <x v="0"/>
  </r>
  <r>
    <x v="3510"/>
    <x v="1579"/>
    <x v="10"/>
  </r>
  <r>
    <x v="3511"/>
    <x v="1580"/>
    <x v="27"/>
  </r>
  <r>
    <x v="3512"/>
    <x v="1432"/>
    <x v="12"/>
  </r>
  <r>
    <x v="3513"/>
    <x v="1581"/>
    <x v="13"/>
  </r>
  <r>
    <x v="3514"/>
    <x v="1035"/>
    <x v="12"/>
  </r>
  <r>
    <x v="3515"/>
    <x v="1582"/>
    <x v="5"/>
  </r>
  <r>
    <x v="3516"/>
    <x v="1583"/>
    <x v="34"/>
  </r>
  <r>
    <x v="3517"/>
    <x v="1584"/>
    <x v="12"/>
  </r>
  <r>
    <x v="3518"/>
    <x v="1585"/>
    <x v="22"/>
  </r>
  <r>
    <x v="3519"/>
    <x v="1076"/>
    <x v="43"/>
  </r>
  <r>
    <x v="3520"/>
    <x v="1586"/>
    <x v="9"/>
  </r>
  <r>
    <x v="3521"/>
    <x v="1251"/>
    <x v="27"/>
  </r>
  <r>
    <x v="3522"/>
    <x v="1587"/>
    <x v="10"/>
  </r>
  <r>
    <x v="3523"/>
    <x v="1588"/>
    <x v="10"/>
  </r>
  <r>
    <x v="3524"/>
    <x v="991"/>
    <x v="36"/>
  </r>
  <r>
    <x v="3525"/>
    <x v="1589"/>
    <x v="16"/>
  </r>
  <r>
    <x v="3526"/>
    <x v="1590"/>
    <x v="10"/>
  </r>
  <r>
    <x v="3527"/>
    <x v="1591"/>
    <x v="4"/>
  </r>
  <r>
    <x v="3528"/>
    <x v="123"/>
    <x v="17"/>
  </r>
  <r>
    <x v="3529"/>
    <x v="1278"/>
    <x v="14"/>
  </r>
  <r>
    <x v="3530"/>
    <x v="1592"/>
    <x v="13"/>
  </r>
  <r>
    <x v="3531"/>
    <x v="1593"/>
    <x v="37"/>
  </r>
  <r>
    <x v="3532"/>
    <x v="1594"/>
    <x v="12"/>
  </r>
  <r>
    <x v="3533"/>
    <x v="1595"/>
    <x v="20"/>
  </r>
  <r>
    <x v="3534"/>
    <x v="1596"/>
    <x v="5"/>
  </r>
  <r>
    <x v="3535"/>
    <x v="1597"/>
    <x v="46"/>
  </r>
  <r>
    <x v="3536"/>
    <x v="569"/>
    <x v="9"/>
  </r>
  <r>
    <x v="3537"/>
    <x v="1598"/>
    <x v="20"/>
  </r>
  <r>
    <x v="3538"/>
    <x v="144"/>
    <x v="13"/>
  </r>
  <r>
    <x v="3539"/>
    <x v="32"/>
    <x v="16"/>
  </r>
  <r>
    <x v="3540"/>
    <x v="406"/>
    <x v="1"/>
  </r>
  <r>
    <x v="3541"/>
    <x v="1599"/>
    <x v="15"/>
  </r>
  <r>
    <x v="3542"/>
    <x v="804"/>
    <x v="37"/>
  </r>
  <r>
    <x v="3543"/>
    <x v="1063"/>
    <x v="16"/>
  </r>
  <r>
    <x v="3544"/>
    <x v="1600"/>
    <x v="4"/>
  </r>
  <r>
    <x v="3545"/>
    <x v="1601"/>
    <x v="19"/>
  </r>
  <r>
    <x v="3546"/>
    <x v="161"/>
    <x v="26"/>
  </r>
  <r>
    <x v="3547"/>
    <x v="692"/>
    <x v="48"/>
  </r>
  <r>
    <x v="3548"/>
    <x v="1602"/>
    <x v="0"/>
  </r>
  <r>
    <x v="3549"/>
    <x v="1603"/>
    <x v="19"/>
  </r>
  <r>
    <x v="3550"/>
    <x v="1604"/>
    <x v="9"/>
  </r>
  <r>
    <x v="3551"/>
    <x v="1605"/>
    <x v="5"/>
  </r>
  <r>
    <x v="3552"/>
    <x v="1606"/>
    <x v="13"/>
  </r>
  <r>
    <x v="3553"/>
    <x v="302"/>
    <x v="5"/>
  </r>
  <r>
    <x v="3554"/>
    <x v="1607"/>
    <x v="2"/>
  </r>
  <r>
    <x v="3555"/>
    <x v="1522"/>
    <x v="16"/>
  </r>
  <r>
    <x v="3556"/>
    <x v="1608"/>
    <x v="18"/>
  </r>
  <r>
    <x v="3557"/>
    <x v="1609"/>
    <x v="15"/>
  </r>
  <r>
    <x v="3558"/>
    <x v="1610"/>
    <x v="9"/>
  </r>
  <r>
    <x v="3559"/>
    <x v="1611"/>
    <x v="32"/>
  </r>
  <r>
    <x v="3560"/>
    <x v="514"/>
    <x v="14"/>
  </r>
  <r>
    <x v="3561"/>
    <x v="1612"/>
    <x v="20"/>
  </r>
  <r>
    <x v="3562"/>
    <x v="245"/>
    <x v="4"/>
  </r>
  <r>
    <x v="3563"/>
    <x v="1234"/>
    <x v="11"/>
  </r>
  <r>
    <x v="3564"/>
    <x v="1613"/>
    <x v="39"/>
  </r>
  <r>
    <x v="3565"/>
    <x v="1614"/>
    <x v="15"/>
  </r>
  <r>
    <x v="3566"/>
    <x v="1615"/>
    <x v="52"/>
  </r>
  <r>
    <x v="3567"/>
    <x v="712"/>
    <x v="18"/>
  </r>
  <r>
    <x v="3568"/>
    <x v="1616"/>
    <x v="19"/>
  </r>
  <r>
    <x v="3569"/>
    <x v="1008"/>
    <x v="37"/>
  </r>
  <r>
    <x v="3570"/>
    <x v="1617"/>
    <x v="37"/>
  </r>
  <r>
    <x v="3571"/>
    <x v="854"/>
    <x v="38"/>
  </r>
  <r>
    <x v="3572"/>
    <x v="1618"/>
    <x v="5"/>
  </r>
  <r>
    <x v="3573"/>
    <x v="1283"/>
    <x v="28"/>
  </r>
  <r>
    <x v="3574"/>
    <x v="1619"/>
    <x v="13"/>
  </r>
  <r>
    <x v="3575"/>
    <x v="1035"/>
    <x v="10"/>
  </r>
  <r>
    <x v="3576"/>
    <x v="1620"/>
    <x v="13"/>
  </r>
  <r>
    <x v="3577"/>
    <x v="1621"/>
    <x v="37"/>
  </r>
  <r>
    <x v="3578"/>
    <x v="1361"/>
    <x v="23"/>
  </r>
  <r>
    <x v="3579"/>
    <x v="1263"/>
    <x v="2"/>
  </r>
  <r>
    <x v="3580"/>
    <x v="1622"/>
    <x v="16"/>
  </r>
  <r>
    <x v="3581"/>
    <x v="1623"/>
    <x v="15"/>
  </r>
  <r>
    <x v="3582"/>
    <x v="1624"/>
    <x v="13"/>
  </r>
  <r>
    <x v="3583"/>
    <x v="1625"/>
    <x v="13"/>
  </r>
  <r>
    <x v="3584"/>
    <x v="1626"/>
    <x v="5"/>
  </r>
  <r>
    <x v="3585"/>
    <x v="821"/>
    <x v="5"/>
  </r>
  <r>
    <x v="3586"/>
    <x v="451"/>
    <x v="8"/>
  </r>
  <r>
    <x v="3587"/>
    <x v="1627"/>
    <x v="15"/>
  </r>
  <r>
    <x v="3588"/>
    <x v="1628"/>
    <x v="10"/>
  </r>
  <r>
    <x v="3589"/>
    <x v="1629"/>
    <x v="57"/>
  </r>
  <r>
    <x v="3590"/>
    <x v="1630"/>
    <x v="37"/>
  </r>
  <r>
    <x v="3591"/>
    <x v="1631"/>
    <x v="9"/>
  </r>
  <r>
    <x v="3592"/>
    <x v="1632"/>
    <x v="17"/>
  </r>
  <r>
    <x v="3593"/>
    <x v="1633"/>
    <x v="16"/>
  </r>
  <r>
    <x v="3594"/>
    <x v="1634"/>
    <x v="11"/>
  </r>
  <r>
    <x v="3595"/>
    <x v="1635"/>
    <x v="32"/>
  </r>
  <r>
    <x v="3596"/>
    <x v="1636"/>
    <x v="2"/>
  </r>
  <r>
    <x v="3597"/>
    <x v="1637"/>
    <x v="23"/>
  </r>
  <r>
    <x v="3598"/>
    <x v="1638"/>
    <x v="30"/>
  </r>
  <r>
    <x v="3599"/>
    <x v="1639"/>
    <x v="21"/>
  </r>
  <r>
    <x v="3600"/>
    <x v="1640"/>
    <x v="2"/>
  </r>
  <r>
    <x v="3601"/>
    <x v="500"/>
    <x v="9"/>
  </r>
  <r>
    <x v="3602"/>
    <x v="604"/>
    <x v="19"/>
  </r>
  <r>
    <x v="3603"/>
    <x v="1641"/>
    <x v="9"/>
  </r>
  <r>
    <x v="3604"/>
    <x v="1642"/>
    <x v="33"/>
  </r>
  <r>
    <x v="3605"/>
    <x v="1643"/>
    <x v="8"/>
  </r>
  <r>
    <x v="3606"/>
    <x v="814"/>
    <x v="53"/>
  </r>
  <r>
    <x v="3607"/>
    <x v="1644"/>
    <x v="28"/>
  </r>
  <r>
    <x v="3608"/>
    <x v="1645"/>
    <x v="17"/>
  </r>
  <r>
    <x v="3609"/>
    <x v="1646"/>
    <x v="20"/>
  </r>
  <r>
    <x v="3610"/>
    <x v="1647"/>
    <x v="0"/>
  </r>
  <r>
    <x v="3611"/>
    <x v="297"/>
    <x v="1"/>
  </r>
  <r>
    <x v="3612"/>
    <x v="1600"/>
    <x v="21"/>
  </r>
  <r>
    <x v="3613"/>
    <x v="572"/>
    <x v="7"/>
  </r>
  <r>
    <x v="3614"/>
    <x v="1648"/>
    <x v="21"/>
  </r>
  <r>
    <x v="3615"/>
    <x v="736"/>
    <x v="11"/>
  </r>
  <r>
    <x v="3616"/>
    <x v="1649"/>
    <x v="13"/>
  </r>
  <r>
    <x v="3617"/>
    <x v="1650"/>
    <x v="19"/>
  </r>
  <r>
    <x v="3618"/>
    <x v="1651"/>
    <x v="23"/>
  </r>
  <r>
    <x v="3619"/>
    <x v="1652"/>
    <x v="26"/>
  </r>
  <r>
    <x v="3620"/>
    <x v="1491"/>
    <x v="7"/>
  </r>
  <r>
    <x v="3621"/>
    <x v="1505"/>
    <x v="13"/>
  </r>
  <r>
    <x v="3622"/>
    <x v="1169"/>
    <x v="13"/>
  </r>
  <r>
    <x v="3623"/>
    <x v="363"/>
    <x v="12"/>
  </r>
  <r>
    <x v="3624"/>
    <x v="1653"/>
    <x v="36"/>
  </r>
  <r>
    <x v="3625"/>
    <x v="428"/>
    <x v="21"/>
  </r>
  <r>
    <x v="3626"/>
    <x v="1654"/>
    <x v="2"/>
  </r>
  <r>
    <x v="3627"/>
    <x v="136"/>
    <x v="7"/>
  </r>
  <r>
    <x v="3628"/>
    <x v="1655"/>
    <x v="8"/>
  </r>
  <r>
    <x v="3629"/>
    <x v="21"/>
    <x v="15"/>
  </r>
  <r>
    <x v="3630"/>
    <x v="1656"/>
    <x v="22"/>
  </r>
  <r>
    <x v="3631"/>
    <x v="1639"/>
    <x v="33"/>
  </r>
  <r>
    <x v="3632"/>
    <x v="213"/>
    <x v="4"/>
  </r>
  <r>
    <x v="3633"/>
    <x v="1657"/>
    <x v="31"/>
  </r>
  <r>
    <x v="3634"/>
    <x v="1268"/>
    <x v="24"/>
  </r>
  <r>
    <x v="3635"/>
    <x v="1402"/>
    <x v="13"/>
  </r>
  <r>
    <x v="3636"/>
    <x v="1658"/>
    <x v="13"/>
  </r>
  <r>
    <x v="3637"/>
    <x v="1659"/>
    <x v="12"/>
  </r>
  <r>
    <x v="3638"/>
    <x v="1660"/>
    <x v="12"/>
  </r>
  <r>
    <x v="3639"/>
    <x v="1661"/>
    <x v="6"/>
  </r>
  <r>
    <x v="3640"/>
    <x v="1662"/>
    <x v="21"/>
  </r>
  <r>
    <x v="3641"/>
    <x v="1663"/>
    <x v="14"/>
  </r>
  <r>
    <x v="3642"/>
    <x v="1526"/>
    <x v="23"/>
  </r>
  <r>
    <x v="3643"/>
    <x v="1664"/>
    <x v="4"/>
  </r>
  <r>
    <x v="3644"/>
    <x v="401"/>
    <x v="16"/>
  </r>
  <r>
    <x v="3645"/>
    <x v="1534"/>
    <x v="12"/>
  </r>
  <r>
    <x v="3646"/>
    <x v="1665"/>
    <x v="9"/>
  </r>
  <r>
    <x v="3647"/>
    <x v="1533"/>
    <x v="20"/>
  </r>
  <r>
    <x v="3648"/>
    <x v="1666"/>
    <x v="18"/>
  </r>
  <r>
    <x v="3649"/>
    <x v="841"/>
    <x v="16"/>
  </r>
  <r>
    <x v="3650"/>
    <x v="1667"/>
    <x v="1"/>
  </r>
  <r>
    <x v="3651"/>
    <x v="1668"/>
    <x v="32"/>
  </r>
  <r>
    <x v="3652"/>
    <x v="1669"/>
    <x v="21"/>
  </r>
  <r>
    <x v="3653"/>
    <x v="1670"/>
    <x v="37"/>
  </r>
  <r>
    <x v="3654"/>
    <x v="1671"/>
    <x v="2"/>
  </r>
  <r>
    <x v="3655"/>
    <x v="1672"/>
    <x v="12"/>
  </r>
  <r>
    <x v="3656"/>
    <x v="1669"/>
    <x v="19"/>
  </r>
  <r>
    <x v="3657"/>
    <x v="1077"/>
    <x v="11"/>
  </r>
  <r>
    <x v="3658"/>
    <x v="1673"/>
    <x v="11"/>
  </r>
  <r>
    <x v="3659"/>
    <x v="1407"/>
    <x v="12"/>
  </r>
  <r>
    <x v="3660"/>
    <x v="1674"/>
    <x v="19"/>
  </r>
  <r>
    <x v="3661"/>
    <x v="1675"/>
    <x v="42"/>
  </r>
  <r>
    <x v="3662"/>
    <x v="1592"/>
    <x v="4"/>
  </r>
  <r>
    <x v="3663"/>
    <x v="1676"/>
    <x v="1"/>
  </r>
  <r>
    <x v="3664"/>
    <x v="1138"/>
    <x v="49"/>
  </r>
  <r>
    <x v="3665"/>
    <x v="1677"/>
    <x v="26"/>
  </r>
  <r>
    <x v="3666"/>
    <x v="39"/>
    <x v="5"/>
  </r>
  <r>
    <x v="3667"/>
    <x v="1678"/>
    <x v="27"/>
  </r>
  <r>
    <x v="3668"/>
    <x v="1649"/>
    <x v="20"/>
  </r>
  <r>
    <x v="3669"/>
    <x v="1679"/>
    <x v="9"/>
  </r>
  <r>
    <x v="3670"/>
    <x v="1680"/>
    <x v="21"/>
  </r>
  <r>
    <x v="3671"/>
    <x v="1681"/>
    <x v="12"/>
  </r>
  <r>
    <x v="3672"/>
    <x v="1682"/>
    <x v="50"/>
  </r>
  <r>
    <x v="3673"/>
    <x v="1683"/>
    <x v="2"/>
  </r>
  <r>
    <x v="3674"/>
    <x v="1684"/>
    <x v="18"/>
  </r>
  <r>
    <x v="3675"/>
    <x v="111"/>
    <x v="16"/>
  </r>
  <r>
    <x v="3676"/>
    <x v="1685"/>
    <x v="1"/>
  </r>
  <r>
    <x v="3677"/>
    <x v="1686"/>
    <x v="5"/>
  </r>
  <r>
    <x v="3678"/>
    <x v="1687"/>
    <x v="16"/>
  </r>
  <r>
    <x v="3679"/>
    <x v="1688"/>
    <x v="7"/>
  </r>
  <r>
    <x v="3680"/>
    <x v="1689"/>
    <x v="32"/>
  </r>
  <r>
    <x v="3681"/>
    <x v="627"/>
    <x v="8"/>
  </r>
  <r>
    <x v="3682"/>
    <x v="1404"/>
    <x v="1"/>
  </r>
  <r>
    <x v="3683"/>
    <x v="1690"/>
    <x v="22"/>
  </r>
  <r>
    <x v="3684"/>
    <x v="242"/>
    <x v="24"/>
  </r>
  <r>
    <x v="3685"/>
    <x v="1381"/>
    <x v="1"/>
  </r>
  <r>
    <x v="3686"/>
    <x v="1691"/>
    <x v="54"/>
  </r>
  <r>
    <x v="3687"/>
    <x v="1692"/>
    <x v="13"/>
  </r>
  <r>
    <x v="3688"/>
    <x v="1693"/>
    <x v="36"/>
  </r>
  <r>
    <x v="3689"/>
    <x v="1694"/>
    <x v="8"/>
  </r>
  <r>
    <x v="3690"/>
    <x v="642"/>
    <x v="9"/>
  </r>
  <r>
    <x v="3691"/>
    <x v="1695"/>
    <x v="15"/>
  </r>
  <r>
    <x v="3692"/>
    <x v="1696"/>
    <x v="22"/>
  </r>
  <r>
    <x v="3693"/>
    <x v="1697"/>
    <x v="9"/>
  </r>
  <r>
    <x v="3694"/>
    <x v="1698"/>
    <x v="6"/>
  </r>
  <r>
    <x v="3695"/>
    <x v="1699"/>
    <x v="54"/>
  </r>
  <r>
    <x v="3696"/>
    <x v="684"/>
    <x v="10"/>
  </r>
  <r>
    <x v="3697"/>
    <x v="1700"/>
    <x v="4"/>
  </r>
  <r>
    <x v="3698"/>
    <x v="1352"/>
    <x v="8"/>
  </r>
  <r>
    <x v="3699"/>
    <x v="527"/>
    <x v="1"/>
  </r>
  <r>
    <x v="3700"/>
    <x v="1701"/>
    <x v="10"/>
  </r>
  <r>
    <x v="3701"/>
    <x v="1701"/>
    <x v="1"/>
  </r>
  <r>
    <x v="3702"/>
    <x v="1702"/>
    <x v="14"/>
  </r>
  <r>
    <x v="3703"/>
    <x v="1379"/>
    <x v="33"/>
  </r>
  <r>
    <x v="3704"/>
    <x v="1703"/>
    <x v="4"/>
  </r>
  <r>
    <x v="3705"/>
    <x v="1704"/>
    <x v="30"/>
  </r>
  <r>
    <x v="3706"/>
    <x v="1705"/>
    <x v="21"/>
  </r>
  <r>
    <x v="3707"/>
    <x v="576"/>
    <x v="11"/>
  </r>
  <r>
    <x v="3708"/>
    <x v="1263"/>
    <x v="8"/>
  </r>
  <r>
    <x v="3709"/>
    <x v="39"/>
    <x v="13"/>
  </r>
  <r>
    <x v="3710"/>
    <x v="1706"/>
    <x v="12"/>
  </r>
  <r>
    <x v="3711"/>
    <x v="707"/>
    <x v="4"/>
  </r>
  <r>
    <x v="3712"/>
    <x v="1707"/>
    <x v="10"/>
  </r>
  <r>
    <x v="3713"/>
    <x v="682"/>
    <x v="11"/>
  </r>
  <r>
    <x v="3714"/>
    <x v="1708"/>
    <x v="21"/>
  </r>
  <r>
    <x v="3715"/>
    <x v="1709"/>
    <x v="15"/>
  </r>
  <r>
    <x v="3716"/>
    <x v="1672"/>
    <x v="33"/>
  </r>
  <r>
    <x v="3717"/>
    <x v="1710"/>
    <x v="10"/>
  </r>
  <r>
    <x v="3718"/>
    <x v="1433"/>
    <x v="9"/>
  </r>
  <r>
    <x v="3719"/>
    <x v="1303"/>
    <x v="63"/>
  </r>
  <r>
    <x v="3720"/>
    <x v="1711"/>
    <x v="22"/>
  </r>
  <r>
    <x v="3721"/>
    <x v="1712"/>
    <x v="7"/>
  </r>
  <r>
    <x v="3722"/>
    <x v="1713"/>
    <x v="15"/>
  </r>
  <r>
    <x v="3723"/>
    <x v="1714"/>
    <x v="10"/>
  </r>
  <r>
    <x v="3724"/>
    <x v="50"/>
    <x v="37"/>
  </r>
  <r>
    <x v="3725"/>
    <x v="692"/>
    <x v="25"/>
  </r>
  <r>
    <x v="3726"/>
    <x v="1715"/>
    <x v="13"/>
  </r>
  <r>
    <x v="3727"/>
    <x v="1716"/>
    <x v="21"/>
  </r>
  <r>
    <x v="3728"/>
    <x v="837"/>
    <x v="12"/>
  </r>
  <r>
    <x v="3729"/>
    <x v="1717"/>
    <x v="8"/>
  </r>
  <r>
    <x v="3730"/>
    <x v="1718"/>
    <x v="7"/>
  </r>
  <r>
    <x v="3731"/>
    <x v="1719"/>
    <x v="16"/>
  </r>
  <r>
    <x v="3732"/>
    <x v="1720"/>
    <x v="3"/>
  </r>
  <r>
    <x v="3733"/>
    <x v="1721"/>
    <x v="16"/>
  </r>
  <r>
    <x v="3734"/>
    <x v="416"/>
    <x v="12"/>
  </r>
  <r>
    <x v="3735"/>
    <x v="1722"/>
    <x v="15"/>
  </r>
  <r>
    <x v="3736"/>
    <x v="1723"/>
    <x v="33"/>
  </r>
  <r>
    <x v="3737"/>
    <x v="652"/>
    <x v="22"/>
  </r>
  <r>
    <x v="3738"/>
    <x v="1270"/>
    <x v="0"/>
  </r>
  <r>
    <x v="3739"/>
    <x v="1724"/>
    <x v="11"/>
  </r>
  <r>
    <x v="3740"/>
    <x v="1725"/>
    <x v="37"/>
  </r>
  <r>
    <x v="3741"/>
    <x v="1726"/>
    <x v="15"/>
  </r>
  <r>
    <x v="3742"/>
    <x v="1727"/>
    <x v="1"/>
  </r>
  <r>
    <x v="3743"/>
    <x v="1235"/>
    <x v="7"/>
  </r>
  <r>
    <x v="3744"/>
    <x v="1728"/>
    <x v="10"/>
  </r>
  <r>
    <x v="3745"/>
    <x v="1534"/>
    <x v="10"/>
  </r>
  <r>
    <x v="3746"/>
    <x v="1729"/>
    <x v="38"/>
  </r>
  <r>
    <x v="3747"/>
    <x v="1730"/>
    <x v="15"/>
  </r>
  <r>
    <x v="3748"/>
    <x v="1731"/>
    <x v="15"/>
  </r>
  <r>
    <x v="3749"/>
    <x v="1732"/>
    <x v="2"/>
  </r>
  <r>
    <x v="3750"/>
    <x v="116"/>
    <x v="7"/>
  </r>
  <r>
    <x v="3751"/>
    <x v="1733"/>
    <x v="42"/>
  </r>
  <r>
    <x v="3752"/>
    <x v="1180"/>
    <x v="11"/>
  </r>
  <r>
    <x v="3753"/>
    <x v="1734"/>
    <x v="23"/>
  </r>
  <r>
    <x v="3754"/>
    <x v="1735"/>
    <x v="23"/>
  </r>
  <r>
    <x v="3755"/>
    <x v="1460"/>
    <x v="4"/>
  </r>
  <r>
    <x v="3756"/>
    <x v="1736"/>
    <x v="22"/>
  </r>
  <r>
    <x v="3757"/>
    <x v="451"/>
    <x v="7"/>
  </r>
  <r>
    <x v="3758"/>
    <x v="1737"/>
    <x v="32"/>
  </r>
  <r>
    <x v="3759"/>
    <x v="1738"/>
    <x v="53"/>
  </r>
  <r>
    <x v="3760"/>
    <x v="576"/>
    <x v="6"/>
  </r>
  <r>
    <x v="3761"/>
    <x v="788"/>
    <x v="11"/>
  </r>
  <r>
    <x v="3762"/>
    <x v="722"/>
    <x v="1"/>
  </r>
  <r>
    <x v="3763"/>
    <x v="1197"/>
    <x v="4"/>
  </r>
  <r>
    <x v="3764"/>
    <x v="1739"/>
    <x v="5"/>
  </r>
  <r>
    <x v="3765"/>
    <x v="1081"/>
    <x v="9"/>
  </r>
  <r>
    <x v="3766"/>
    <x v="1086"/>
    <x v="8"/>
  </r>
  <r>
    <x v="3767"/>
    <x v="1740"/>
    <x v="7"/>
  </r>
  <r>
    <x v="3768"/>
    <x v="1741"/>
    <x v="37"/>
  </r>
  <r>
    <x v="3769"/>
    <x v="1742"/>
    <x v="15"/>
  </r>
  <r>
    <x v="3770"/>
    <x v="1743"/>
    <x v="22"/>
  </r>
  <r>
    <x v="3771"/>
    <x v="403"/>
    <x v="8"/>
  </r>
  <r>
    <x v="3772"/>
    <x v="1460"/>
    <x v="21"/>
  </r>
  <r>
    <x v="3773"/>
    <x v="1526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res">
  <location ref="A3:B27" firstHeaderRow="1" firstDataRow="1" firstDataCol="1"/>
  <pivotFields count="2">
    <pivotField dataField="1" showAll="0"/>
    <pivotField axis="axisRow" showAll="0">
      <items count="25">
        <item x="1"/>
        <item x="2"/>
        <item x="7"/>
        <item x="19"/>
        <item x="8"/>
        <item x="16"/>
        <item x="21"/>
        <item x="13"/>
        <item x="9"/>
        <item x="3"/>
        <item x="23"/>
        <item h="1" x="0"/>
        <item x="14"/>
        <item x="17"/>
        <item x="20"/>
        <item x="10"/>
        <item x="11"/>
        <item x="6"/>
        <item x="4"/>
        <item x="22"/>
        <item x="15"/>
        <item x="5"/>
        <item x="18"/>
        <item x="12"/>
        <item t="default"/>
      </items>
    </pivotField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Total Count" fld="0" subtotal="count" baseField="1" baseItem="0"/>
  </dataFields>
  <formats count="13">
    <format dxfId="16">
      <pivotArea type="all" dataOnly="0" outline="0" fieldPosition="0"/>
    </format>
    <format dxfId="15">
      <pivotArea field="1" type="button" dataOnly="0" labelOnly="1" outline="0" axis="axisRow" fieldPosition="0"/>
    </format>
    <format dxfId="14">
      <pivotArea dataOnly="0" labelOnly="1" outline="0" axis="axisValues" fieldPosition="0"/>
    </format>
    <format dxfId="13">
      <pivotArea field="1" type="button" dataOnly="0" labelOnly="1" outline="0" axis="axisRow" fieldPosition="0"/>
    </format>
    <format dxfId="12">
      <pivotArea dataOnly="0" labelOnly="1" outline="0" axis="axisValues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field="1" type="button" dataOnly="0" labelOnly="1" outline="0" axis="axisRow" fieldPosition="0"/>
    </format>
    <format dxfId="8">
      <pivotArea dataOnly="0" labelOnly="1" fieldPosition="0">
        <references count="1">
          <reference field="1" count="0"/>
        </references>
      </pivotArea>
    </format>
    <format dxfId="7">
      <pivotArea dataOnly="0" labelOnly="1" grandRow="1" outline="0" fieldPosition="0"/>
    </format>
    <format dxfId="6">
      <pivotArea dataOnly="0" labelOnly="1" outline="0" axis="axisValues" fieldPosition="0"/>
    </format>
    <format dxfId="5">
      <pivotArea field="1" type="button" dataOnly="0" labelOnly="1" outline="0" axis="axisRow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 rowHeaderCaption="Language">
  <location ref="E1:G39" firstHeaderRow="0" firstDataRow="1" firstDataCol="1"/>
  <pivotFields count="3">
    <pivotField dataField="1" showAll="0">
      <items count="3775">
        <item x="3123"/>
        <item x="3144"/>
        <item x="2673"/>
        <item x="2530"/>
        <item x="388"/>
        <item x="2955"/>
        <item x="2083"/>
        <item x="1991"/>
        <item x="2203"/>
        <item x="1518"/>
        <item x="914"/>
        <item x="1906"/>
        <item x="1097"/>
        <item x="1047"/>
        <item x="1147"/>
        <item x="1606"/>
        <item x="488"/>
        <item x="683"/>
        <item x="3751"/>
        <item x="3577"/>
        <item x="3093"/>
        <item x="2721"/>
        <item x="58"/>
        <item x="3405"/>
        <item x="2660"/>
        <item x="2559"/>
        <item x="2065"/>
        <item x="1083"/>
        <item x="1324"/>
        <item x="886"/>
        <item x="3234"/>
        <item x="1500"/>
        <item x="2914"/>
        <item x="1077"/>
        <item x="2383"/>
        <item x="1649"/>
        <item x="2338"/>
        <item x="2085"/>
        <item x="3268"/>
        <item x="989"/>
        <item x="1541"/>
        <item x="1643"/>
        <item x="249"/>
        <item x="667"/>
        <item x="671"/>
        <item x="3610"/>
        <item x="2255"/>
        <item x="1132"/>
        <item x="3678"/>
        <item x="82"/>
        <item x="2672"/>
        <item x="503"/>
        <item x="2919"/>
        <item x="2985"/>
        <item x="2556"/>
        <item x="3368"/>
        <item x="1105"/>
        <item x="2939"/>
        <item x="3421"/>
        <item x="1575"/>
        <item x="1181"/>
        <item x="3203"/>
        <item x="1554"/>
        <item x="2219"/>
        <item x="481"/>
        <item x="2822"/>
        <item x="1703"/>
        <item x="1028"/>
        <item x="59"/>
        <item x="2144"/>
        <item x="712"/>
        <item x="2109"/>
        <item x="3020"/>
        <item x="1421"/>
        <item x="3725"/>
        <item x="333"/>
        <item x="1403"/>
        <item x="2067"/>
        <item x="3644"/>
        <item x="3272"/>
        <item x="3404"/>
        <item x="1453"/>
        <item x="3059"/>
        <item x="1106"/>
        <item x="1122"/>
        <item x="3596"/>
        <item x="1795"/>
        <item x="2756"/>
        <item x="1754"/>
        <item x="1301"/>
        <item x="2430"/>
        <item x="1190"/>
        <item x="2115"/>
        <item x="2410"/>
        <item x="2256"/>
        <item x="3347"/>
        <item x="3149"/>
        <item x="2524"/>
        <item x="3078"/>
        <item x="1332"/>
        <item x="1667"/>
        <item x="2488"/>
        <item x="2765"/>
        <item x="3348"/>
        <item x="2110"/>
        <item x="3619"/>
        <item x="3005"/>
        <item x="2263"/>
        <item x="1655"/>
        <item x="3009"/>
        <item x="479"/>
        <item x="2918"/>
        <item x="1236"/>
        <item x="1119"/>
        <item x="2026"/>
        <item x="839"/>
        <item x="1526"/>
        <item x="1697"/>
        <item x="2500"/>
        <item x="2688"/>
        <item x="358"/>
        <item x="832"/>
        <item x="1828"/>
        <item x="1376"/>
        <item x="3060"/>
        <item x="1675"/>
        <item x="2529"/>
        <item x="1506"/>
        <item x="2640"/>
        <item x="609"/>
        <item x="917"/>
        <item x="2603"/>
        <item x="1490"/>
        <item x="1045"/>
        <item x="2606"/>
        <item x="2997"/>
        <item x="2164"/>
        <item x="3169"/>
        <item x="2562"/>
        <item x="3296"/>
        <item x="190"/>
        <item x="782"/>
        <item x="3245"/>
        <item x="1252"/>
        <item x="1713"/>
        <item x="1759"/>
        <item x="604"/>
        <item x="3038"/>
        <item x="3352"/>
        <item x="382"/>
        <item x="3553"/>
        <item x="3311"/>
        <item x="2958"/>
        <item x="1619"/>
        <item x="2975"/>
        <item x="3214"/>
        <item x="1582"/>
        <item x="1369"/>
        <item x="1239"/>
        <item x="1645"/>
        <item x="109"/>
        <item x="1223"/>
        <item x="260"/>
        <item x="2973"/>
        <item x="32"/>
        <item x="102"/>
        <item x="816"/>
        <item x="723"/>
        <item x="2864"/>
        <item x="1051"/>
        <item x="1175"/>
        <item x="2244"/>
        <item x="1449"/>
        <item x="2388"/>
        <item x="2484"/>
        <item x="2889"/>
        <item x="848"/>
        <item x="1055"/>
        <item x="2461"/>
        <item x="3586"/>
        <item x="252"/>
        <item x="746"/>
        <item x="2957"/>
        <item x="1302"/>
        <item x="2112"/>
        <item x="3603"/>
        <item x="1623"/>
        <item x="1086"/>
        <item x="2043"/>
        <item x="427"/>
        <item x="354"/>
        <item x="565"/>
        <item x="788"/>
        <item x="1221"/>
        <item x="2184"/>
        <item x="2506"/>
        <item x="2342"/>
        <item x="3712"/>
        <item x="2270"/>
        <item x="277"/>
        <item x="3627"/>
        <item x="2797"/>
        <item x="1112"/>
        <item x="3695"/>
        <item x="1392"/>
        <item x="1480"/>
        <item x="2597"/>
        <item x="2928"/>
        <item x="922"/>
        <item x="769"/>
        <item x="795"/>
        <item x="999"/>
        <item x="3521"/>
        <item x="1173"/>
        <item x="3295"/>
        <item x="3449"/>
        <item x="2857"/>
        <item x="2845"/>
        <item x="2103"/>
        <item x="2486"/>
        <item x="2966"/>
        <item x="3294"/>
        <item x="2718"/>
        <item x="1593"/>
        <item x="1025"/>
        <item x="1782"/>
        <item x="741"/>
        <item x="1498"/>
        <item x="850"/>
        <item x="3423"/>
        <item x="881"/>
        <item x="1757"/>
        <item x="2216"/>
        <item x="1267"/>
        <item x="1818"/>
        <item x="125"/>
        <item x="3340"/>
        <item x="524"/>
        <item x="3045"/>
        <item x="3305"/>
        <item x="3256"/>
        <item x="636"/>
        <item x="2937"/>
        <item x="1679"/>
        <item x="3735"/>
        <item x="2938"/>
        <item x="3741"/>
        <item x="3595"/>
        <item x="1596"/>
        <item x="179"/>
        <item x="2578"/>
        <item x="687"/>
        <item x="695"/>
        <item x="2229"/>
        <item x="1895"/>
        <item x="1465"/>
        <item x="1161"/>
        <item x="620"/>
        <item x="3184"/>
        <item x="3181"/>
        <item x="3628"/>
        <item x="2630"/>
        <item x="1474"/>
        <item x="2642"/>
        <item x="1983"/>
        <item x="1066"/>
        <item x="1951"/>
        <item x="146"/>
        <item x="2071"/>
        <item x="2704"/>
        <item x="259"/>
        <item x="477"/>
        <item x="401"/>
        <item x="3168"/>
        <item x="879"/>
        <item x="3680"/>
        <item x="942"/>
        <item x="1570"/>
        <item x="658"/>
        <item x="1209"/>
        <item x="353"/>
        <item x="2810"/>
        <item x="3212"/>
        <item x="1529"/>
        <item x="2572"/>
        <item x="1784"/>
        <item x="1794"/>
        <item x="657"/>
        <item x="2180"/>
        <item x="1312"/>
        <item x="189"/>
        <item x="3021"/>
        <item x="1177"/>
        <item x="0"/>
        <item x="7"/>
        <item x="564"/>
        <item x="2895"/>
        <item x="1963"/>
        <item x="1248"/>
        <item x="474"/>
        <item x="1510"/>
        <item x="2016"/>
        <item x="2301"/>
        <item x="2537"/>
        <item x="1514"/>
        <item x="1048"/>
        <item x="962"/>
        <item x="3380"/>
        <item x="1115"/>
        <item x="1128"/>
        <item x="2147"/>
        <item x="183"/>
        <item x="1886"/>
        <item x="581"/>
        <item x="2352"/>
        <item x="1847"/>
        <item x="1997"/>
        <item x="2179"/>
        <item x="2142"/>
        <item x="2803"/>
        <item x="2899"/>
        <item x="589"/>
        <item x="2818"/>
        <item x="522"/>
        <item x="2113"/>
        <item x="1061"/>
        <item x="2178"/>
        <item x="2601"/>
        <item x="2421"/>
        <item x="872"/>
        <item x="595"/>
        <item x="946"/>
        <item x="3371"/>
        <item x="207"/>
        <item x="116"/>
        <item x="295"/>
        <item x="421"/>
        <item x="9"/>
        <item x="1313"/>
        <item x="3053"/>
        <item x="569"/>
        <item x="2102"/>
        <item x="469"/>
        <item x="27"/>
        <item x="515"/>
        <item x="2086"/>
        <item x="2257"/>
        <item x="3108"/>
        <item x="3484"/>
        <item x="968"/>
        <item x="2608"/>
        <item x="2385"/>
        <item x="2284"/>
        <item x="987"/>
        <item x="435"/>
        <item x="133"/>
        <item x="3402"/>
        <item x="2249"/>
        <item x="2354"/>
        <item x="1945"/>
        <item x="3360"/>
        <item x="3411"/>
        <item x="3448"/>
        <item x="2947"/>
        <item x="3339"/>
        <item x="1151"/>
        <item x="2544"/>
        <item x="2218"/>
        <item x="3336"/>
        <item x="857"/>
        <item x="3120"/>
        <item x="3646"/>
        <item x="148"/>
        <item x="3091"/>
        <item x="3082"/>
        <item x="3709"/>
        <item x="1981"/>
        <item x="1975"/>
        <item x="925"/>
        <item x="2336"/>
        <item x="765"/>
        <item x="3558"/>
        <item x="3008"/>
        <item x="3651"/>
        <item x="1877"/>
        <item x="3572"/>
        <item x="370"/>
        <item x="1479"/>
        <item x="2789"/>
        <item x="2359"/>
        <item x="570"/>
        <item x="86"/>
        <item x="1224"/>
        <item x="1145"/>
        <item x="1423"/>
        <item x="1447"/>
        <item x="1823"/>
        <item x="1062"/>
        <item x="2170"/>
        <item x="2011"/>
        <item x="2740"/>
        <item x="3161"/>
        <item x="2190"/>
        <item x="2114"/>
        <item x="2558"/>
        <item x="1941"/>
        <item x="2878"/>
        <item x="316"/>
        <item x="1356"/>
        <item x="853"/>
        <item x="2241"/>
        <item x="2804"/>
        <item x="1531"/>
        <item x="2428"/>
        <item x="2521"/>
        <item x="593"/>
        <item x="840"/>
        <item x="1647"/>
        <item x="639"/>
        <item x="1022"/>
        <item x="669"/>
        <item x="1367"/>
        <item x="3399"/>
        <item x="1036"/>
        <item x="1197"/>
        <item x="1841"/>
        <item x="2849"/>
        <item x="1719"/>
        <item x="293"/>
        <item x="1405"/>
        <item x="1783"/>
        <item x="947"/>
        <item x="1842"/>
        <item x="3502"/>
        <item x="3675"/>
        <item x="1521"/>
        <item x="3588"/>
        <item x="1539"/>
        <item x="2191"/>
        <item x="3549"/>
        <item x="3682"/>
        <item x="1294"/>
        <item x="3569"/>
        <item x="2432"/>
        <item x="2495"/>
        <item x="608"/>
        <item x="1460"/>
        <item x="2877"/>
        <item x="127"/>
        <item x="2122"/>
        <item x="2002"/>
        <item x="2394"/>
        <item x="2389"/>
        <item x="1087"/>
        <item x="2171"/>
        <item x="2473"/>
        <item x="3673"/>
        <item x="3213"/>
        <item x="3201"/>
        <item x="3235"/>
        <item x="807"/>
        <item x="3346"/>
        <item x="3265"/>
        <item x="3389"/>
        <item x="2308"/>
        <item x="3442"/>
        <item x="3047"/>
        <item x="1094"/>
        <item x="1130"/>
        <item x="3046"/>
        <item x="54"/>
        <item x="543"/>
        <item x="2425"/>
        <item x="1296"/>
        <item x="2670"/>
        <item x="3764"/>
        <item x="1662"/>
        <item x="3012"/>
        <item x="1786"/>
        <item x="1516"/>
        <item x="1441"/>
        <item x="1150"/>
        <item x="1752"/>
        <item x="930"/>
        <item x="1743"/>
        <item x="3583"/>
        <item x="1807"/>
        <item x="2903"/>
        <item x="2729"/>
        <item x="1976"/>
        <item x="1457"/>
        <item x="2510"/>
        <item x="1829"/>
        <item x="630"/>
        <item x="1380"/>
        <item x="3643"/>
        <item x="2949"/>
        <item x="2696"/>
        <item x="2267"/>
        <item x="2664"/>
        <item x="3481"/>
        <item x="1712"/>
        <item x="2917"/>
        <item x="416"/>
        <item x="2557"/>
        <item x="2817"/>
        <item x="3292"/>
        <item x="3507"/>
        <item x="2457"/>
        <item x="842"/>
        <item x="870"/>
        <item x="2077"/>
        <item x="1558"/>
        <item x="3478"/>
        <item x="838"/>
        <item x="1285"/>
        <item x="3721"/>
        <item x="2091"/>
        <item x="3544"/>
        <item x="3070"/>
        <item x="2131"/>
        <item x="3034"/>
        <item x="3074"/>
        <item x="2644"/>
        <item x="3730"/>
        <item x="2759"/>
        <item x="2123"/>
        <item x="1323"/>
        <item x="2993"/>
        <item x="26"/>
        <item x="166"/>
        <item x="83"/>
        <item x="784"/>
        <item x="796"/>
        <item x="3455"/>
        <item x="3497"/>
        <item x="2504"/>
        <item x="1550"/>
        <item x="40"/>
        <item x="553"/>
        <item x="3095"/>
        <item x="1683"/>
        <item x="2591"/>
        <item x="273"/>
        <item x="868"/>
        <item x="798"/>
        <item x="379"/>
        <item x="2501"/>
        <item x="859"/>
        <item x="2207"/>
        <item x="411"/>
        <item x="684"/>
        <item x="1462"/>
        <item x="299"/>
        <item x="3770"/>
        <item x="2827"/>
        <item x="2648"/>
        <item x="1041"/>
        <item x="2205"/>
        <item x="889"/>
        <item x="3388"/>
        <item x="3551"/>
        <item x="1904"/>
        <item x="3384"/>
        <item x="828"/>
        <item x="3029"/>
        <item x="827"/>
        <item x="1024"/>
        <item x="979"/>
        <item x="3240"/>
        <item x="3125"/>
        <item x="114"/>
        <item x="2656"/>
        <item x="1081"/>
        <item x="512"/>
        <item x="216"/>
        <item x="346"/>
        <item x="3707"/>
        <item x="1591"/>
        <item x="2111"/>
        <item x="3749"/>
        <item x="690"/>
        <item x="1120"/>
        <item x="3564"/>
        <item x="1478"/>
        <item x="675"/>
        <item x="1085"/>
        <item x="983"/>
        <item x="3732"/>
        <item x="498"/>
        <item x="2540"/>
        <item x="2871"/>
        <item x="1413"/>
        <item x="2564"/>
        <item x="1744"/>
        <item x="3598"/>
        <item x="3331"/>
        <item x="900"/>
        <item x="2611"/>
        <item x="3711"/>
        <item x="2844"/>
        <item x="375"/>
        <item x="322"/>
        <item x="1227"/>
        <item x="1208"/>
        <item x="1211"/>
        <item x="3096"/>
        <item x="805"/>
        <item x="1278"/>
        <item x="2242"/>
        <item x="3333"/>
        <item x="2671"/>
        <item x="3661"/>
        <item x="203"/>
        <item x="2941"/>
        <item x="3766"/>
        <item x="661"/>
        <item x="1089"/>
        <item x="3160"/>
        <item x="3760"/>
        <item x="410"/>
        <item x="629"/>
        <item x="1710"/>
        <item x="1973"/>
        <item x="1361"/>
        <item x="297"/>
        <item x="484"/>
        <item x="343"/>
        <item x="1738"/>
        <item x="2909"/>
        <item x="2511"/>
        <item x="1023"/>
        <item x="1903"/>
        <item x="2974"/>
        <item x="2098"/>
        <item x="440"/>
        <item x="403"/>
        <item x="697"/>
        <item x="3098"/>
        <item x="1206"/>
        <item x="3112"/>
        <item x="3379"/>
        <item x="3706"/>
        <item x="438"/>
        <item x="374"/>
        <item x="2198"/>
        <item x="1375"/>
        <item x="2381"/>
        <item x="2417"/>
        <item x="895"/>
        <item x="2099"/>
        <item x="447"/>
        <item x="360"/>
        <item x="703"/>
        <item x="1764"/>
        <item x="3062"/>
        <item x="3676"/>
        <item x="2474"/>
        <item x="2365"/>
        <item x="1289"/>
        <item x="2021"/>
        <item x="2714"/>
        <item x="705"/>
        <item x="2693"/>
        <item x="1532"/>
        <item x="2402"/>
        <item x="688"/>
        <item x="1003"/>
        <item x="2125"/>
        <item x="3445"/>
        <item x="1026"/>
        <item x="1778"/>
        <item x="1463"/>
        <item x="2076"/>
        <item x="2636"/>
        <item x="2813"/>
        <item x="2897"/>
        <item x="2451"/>
        <item x="898"/>
        <item x="2547"/>
        <item x="3604"/>
        <item x="1282"/>
        <item x="3314"/>
        <item x="1468"/>
        <item x="801"/>
        <item x="2666"/>
        <item x="2472"/>
        <item x="1791"/>
        <item x="2894"/>
        <item x="2493"/>
        <item x="3122"/>
        <item x="2614"/>
        <item x="2341"/>
        <item x="2690"/>
        <item x="1615"/>
        <item x="3567"/>
        <item x="3713"/>
        <item x="907"/>
        <item x="1060"/>
        <item x="1381"/>
        <item x="336"/>
        <item x="3019"/>
        <item x="3326"/>
        <item x="3085"/>
        <item x="682"/>
        <item x="891"/>
        <item x="3156"/>
        <item x="1789"/>
        <item x="2586"/>
        <item x="2141"/>
        <item x="1852"/>
        <item x="2807"/>
        <item x="236"/>
        <item x="2429"/>
        <item x="1680"/>
        <item x="130"/>
        <item x="759"/>
        <item x="2988"/>
        <item x="2720"/>
        <item x="1938"/>
        <item x="2638"/>
        <item x="1998"/>
        <item x="797"/>
        <item x="3357"/>
        <item x="1630"/>
        <item x="81"/>
        <item x="2038"/>
        <item x="467"/>
        <item x="689"/>
        <item x="3037"/>
        <item x="1599"/>
        <item x="2490"/>
        <item x="2689"/>
        <item x="3555"/>
        <item x="2287"/>
        <item x="3625"/>
        <item x="3115"/>
        <item x="767"/>
        <item x="1799"/>
        <item x="2956"/>
        <item x="1955"/>
        <item x="810"/>
        <item x="642"/>
        <item x="2094"/>
        <item x="969"/>
        <item x="3663"/>
        <item x="2089"/>
        <item x="701"/>
        <item x="424"/>
        <item x="1058"/>
        <item x="3306"/>
        <item x="1237"/>
        <item x="1563"/>
        <item x="1925"/>
        <item x="2419"/>
        <item x="1921"/>
        <item x="3216"/>
        <item x="3303"/>
        <item x="2994"/>
        <item x="494"/>
        <item x="601"/>
        <item x="3672"/>
        <item x="3623"/>
        <item x="2320"/>
        <item x="1924"/>
        <item x="2175"/>
        <item x="2802"/>
        <item x="2746"/>
        <item x="2999"/>
        <item x="2982"/>
        <item x="3126"/>
        <item x="1927"/>
        <item x="2182"/>
        <item x="2349"/>
        <item x="3397"/>
        <item x="993"/>
        <item x="2554"/>
        <item x="2259"/>
        <item x="775"/>
        <item x="144"/>
        <item x="560"/>
        <item x="351"/>
        <item x="1625"/>
        <item x="3190"/>
        <item x="3182"/>
        <item x="191"/>
        <item x="2680"/>
        <item x="2793"/>
        <item x="2552"/>
        <item x="2070"/>
        <item x="804"/>
        <item x="1494"/>
        <item x="2454"/>
        <item x="1240"/>
        <item x="2403"/>
        <item x="395"/>
        <item x="1671"/>
        <item x="283"/>
        <item x="3134"/>
        <item x="3433"/>
        <item x="1604"/>
        <item x="550"/>
        <item x="2681"/>
        <item x="1488"/>
        <item x="2752"/>
        <item x="1299"/>
        <item x="1291"/>
        <item x="852"/>
        <item x="965"/>
        <item x="3128"/>
        <item x="1798"/>
        <item x="3633"/>
        <item x="1348"/>
        <item x="3239"/>
        <item x="1801"/>
        <item x="909"/>
        <item x="2101"/>
        <item x="582"/>
        <item x="1434"/>
        <item x="3002"/>
        <item x="2304"/>
        <item x="1114"/>
        <item x="1868"/>
        <item x="2018"/>
        <item x="3164"/>
        <item x="3550"/>
        <item x="2948"/>
        <item x="1509"/>
        <item x="2874"/>
        <item x="2516"/>
        <item x="542"/>
        <item x="3563"/>
        <item x="1644"/>
        <item x="576"/>
        <item x="3557"/>
        <item x="1819"/>
        <item x="1535"/>
        <item x="662"/>
        <item x="1459"/>
        <item x="1588"/>
        <item x="751"/>
        <item x="781"/>
        <item x="2220"/>
        <item x="960"/>
        <item x="3587"/>
        <item x="617"/>
        <item x="1452"/>
        <item x="514"/>
        <item x="3337"/>
        <item x="409"/>
        <item x="3049"/>
        <item x="1189"/>
        <item x="973"/>
        <item x="2925"/>
        <item x="2380"/>
        <item x="547"/>
        <item x="2961"/>
        <item x="2788"/>
        <item x="2311"/>
        <item x="1992"/>
        <item x="2526"/>
        <item x="1939"/>
        <item x="626"/>
        <item x="3081"/>
        <item x="2318"/>
        <item x="2662"/>
        <item x="2288"/>
        <item x="1134"/>
        <item x="1557"/>
        <item x="1044"/>
        <item x="1228"/>
        <item x="733"/>
        <item x="2136"/>
        <item x="3374"/>
        <item x="2722"/>
        <item x="439"/>
        <item x="2546"/>
        <item x="3364"/>
        <item x="956"/>
        <item x="2932"/>
        <item x="692"/>
        <item x="2222"/>
        <item x="1796"/>
        <item x="3533"/>
        <item x="739"/>
        <item x="73"/>
        <item x="2842"/>
        <item x="760"/>
        <item x="1994"/>
        <item x="1135"/>
        <item x="1573"/>
        <item x="3483"/>
        <item x="3771"/>
        <item x="2900"/>
        <item x="652"/>
        <item x="1436"/>
        <item x="3044"/>
        <item x="831"/>
        <item x="1785"/>
        <item x="844"/>
        <item x="1374"/>
        <item x="3435"/>
        <item x="219"/>
        <item x="2758"/>
        <item x="386"/>
        <item x="292"/>
        <item x="2785"/>
        <item x="2367"/>
        <item x="256"/>
        <item x="2051"/>
        <item x="396"/>
        <item x="391"/>
        <item x="2931"/>
        <item x="1264"/>
        <item x="2329"/>
        <item x="610"/>
        <item x="2075"/>
        <item x="2006"/>
        <item x="290"/>
        <item x="2127"/>
        <item x="288"/>
        <item x="282"/>
        <item x="884"/>
        <item x="2598"/>
        <item x="2916"/>
        <item x="949"/>
        <item x="3083"/>
        <item x="1160"/>
        <item x="596"/>
        <item x="2277"/>
        <item x="2033"/>
        <item x="2851"/>
        <item x="1804"/>
        <item x="72"/>
        <item x="750"/>
        <item x="1700"/>
        <item x="655"/>
        <item x="2095"/>
        <item x="2093"/>
        <item x="3204"/>
        <item x="3170"/>
        <item x="3320"/>
        <item x="2268"/>
        <item x="817"/>
        <item x="2543"/>
        <item x="2568"/>
        <item x="812"/>
        <item x="3244"/>
        <item x="1970"/>
        <item x="1422"/>
        <item x="154"/>
        <item x="505"/>
        <item x="3506"/>
        <item x="2972"/>
        <item x="1484"/>
        <item x="1270"/>
        <item x="1233"/>
        <item x="1192"/>
        <item x="2031"/>
        <item x="2406"/>
        <item x="3420"/>
        <item x="635"/>
        <item x="434"/>
        <item x="3745"/>
        <item x="3022"/>
        <item x="3069"/>
        <item x="897"/>
        <item x="964"/>
        <item x="2565"/>
        <item x="3247"/>
        <item x="2202"/>
        <item x="456"/>
        <item x="212"/>
        <item x="238"/>
        <item x="1218"/>
        <item x="2512"/>
        <item x="3219"/>
        <item x="201"/>
        <item x="1881"/>
        <item x="1034"/>
        <item x="2470"/>
        <item x="2669"/>
        <item x="2166"/>
        <item x="1226"/>
        <item x="1407"/>
        <item x="1188"/>
        <item x="2867"/>
        <item x="2951"/>
        <item x="3187"/>
        <item x="1117"/>
        <item x="646"/>
        <item x="3704"/>
        <item x="3537"/>
        <item x="1705"/>
        <item x="1750"/>
        <item x="1185"/>
        <item x="1888"/>
        <item x="165"/>
        <item x="2566"/>
        <item x="1076"/>
        <item x="324"/>
        <item x="1753"/>
        <item x="3666"/>
        <item x="1953"/>
        <item x="3645"/>
        <item x="2408"/>
        <item x="916"/>
        <item x="523"/>
        <item x="3703"/>
        <item x="3584"/>
        <item x="854"/>
        <item x="2892"/>
        <item x="2116"/>
        <item x="2984"/>
        <item x="1702"/>
        <item x="1689"/>
        <item x="1572"/>
        <item x="2396"/>
        <item x="1389"/>
        <item x="531"/>
        <item x="1470"/>
        <item x="803"/>
        <item x="2509"/>
        <item x="1721"/>
        <item x="3000"/>
        <item x="442"/>
        <item x="139"/>
        <item x="753"/>
        <item x="637"/>
        <item x="3496"/>
        <item x="538"/>
        <item x="1860"/>
        <item x="3617"/>
        <item x="2725"/>
        <item x="937"/>
        <item x="2647"/>
        <item x="1635"/>
        <item x="1512"/>
        <item x="1688"/>
        <item x="787"/>
        <item x="3383"/>
        <item x="2646"/>
        <item x="1513"/>
        <item x="432"/>
        <item x="3274"/>
        <item x="3233"/>
        <item x="2701"/>
        <item x="1250"/>
        <item x="3390"/>
        <item x="1694"/>
        <item x="2411"/>
        <item x="1736"/>
        <item x="3153"/>
        <item x="815"/>
        <item x="952"/>
        <item x="1959"/>
        <item x="3032"/>
        <item x="1475"/>
        <item x="2622"/>
        <item x="2747"/>
        <item x="3536"/>
        <item x="3430"/>
        <item x="3394"/>
        <item x="3172"/>
        <item x="3431"/>
        <item x="3400"/>
        <item x="3312"/>
        <item x="1338"/>
        <item x="3052"/>
        <item x="1584"/>
        <item x="3556"/>
        <item x="2059"/>
        <item x="1029"/>
        <item x="2650"/>
        <item x="869"/>
        <item x="3437"/>
        <item x="1612"/>
        <item x="3576"/>
        <item x="121"/>
        <item x="3613"/>
        <item x="3418"/>
        <item x="3456"/>
        <item x="2497"/>
        <item x="152"/>
        <item x="2452"/>
        <item x="539"/>
        <item x="2281"/>
        <item x="44"/>
        <item x="1387"/>
        <item x="448"/>
        <item x="3300"/>
        <item x="918"/>
        <item x="163"/>
        <item x="75"/>
        <item x="1019"/>
        <item x="967"/>
        <item x="312"/>
        <item x="730"/>
        <item x="3473"/>
        <item x="3410"/>
        <item x="899"/>
        <item x="1306"/>
        <item x="794"/>
        <item x="3757"/>
        <item x="2052"/>
        <item x="1215"/>
        <item x="1129"/>
        <item x="3006"/>
        <item x="3426"/>
        <item x="1559"/>
        <item x="2786"/>
        <item x="1194"/>
        <item x="1477"/>
        <item x="429"/>
        <item x="2214"/>
        <item x="1826"/>
        <item x="128"/>
        <item x="783"/>
        <item x="214"/>
        <item x="2025"/>
        <item x="2082"/>
        <item x="3129"/>
        <item x="1909"/>
        <item x="145"/>
        <item x="1656"/>
        <item x="1303"/>
        <item x="847"/>
        <item x="2651"/>
        <item x="1869"/>
        <item x="270"/>
        <item x="2886"/>
        <item x="2581"/>
        <item x="2902"/>
        <item x="1597"/>
        <item x="3429"/>
        <item x="3051"/>
        <item x="1430"/>
        <item x="833"/>
        <item x="3318"/>
        <item x="3566"/>
        <item x="158"/>
        <item x="1590"/>
        <item x="3568"/>
        <item x="1466"/>
        <item x="678"/>
        <item x="3341"/>
        <item x="676"/>
        <item x="269"/>
        <item x="3302"/>
        <item x="2251"/>
        <item x="3064"/>
        <item x="1777"/>
        <item x="2518"/>
        <item x="2992"/>
        <item x="2726"/>
        <item x="2328"/>
        <item x="1758"/>
        <item x="770"/>
        <item x="3686"/>
        <item x="2188"/>
        <item x="2499"/>
        <item x="1172"/>
        <item x="2883"/>
        <item x="1727"/>
        <item x="235"/>
        <item x="3067"/>
        <item x="41"/>
        <item x="3211"/>
        <item x="308"/>
        <item x="926"/>
        <item x="2678"/>
        <item x="1552"/>
        <item x="856"/>
        <item x="3655"/>
        <item x="2387"/>
        <item x="2463"/>
        <item x="428"/>
        <item x="508"/>
        <item x="1254"/>
        <item x="92"/>
        <item x="1326"/>
        <item x="247"/>
        <item x="2824"/>
        <item x="1241"/>
        <item x="1931"/>
        <item x="504"/>
        <item x="2926"/>
        <item x="3636"/>
        <item x="1805"/>
        <item x="606"/>
        <item x="3180"/>
        <item x="3090"/>
        <item x="2373"/>
        <item x="3407"/>
        <item x="2377"/>
        <item x="3175"/>
        <item x="2250"/>
        <item x="2885"/>
        <item x="2227"/>
        <item x="112"/>
        <item x="1184"/>
        <item x="1547"/>
        <item x="1501"/>
        <item x="943"/>
        <item x="910"/>
        <item x="996"/>
        <item x="3373"/>
        <item x="3754"/>
        <item x="170"/>
        <item x="380"/>
        <item x="2738"/>
        <item x="3492"/>
        <item x="3611"/>
        <item x="590"/>
        <item x="1957"/>
        <item x="3597"/>
        <item x="1902"/>
        <item x="2610"/>
        <item x="2875"/>
        <item x="2539"/>
        <item x="2979"/>
        <item x="272"/>
        <item x="111"/>
        <item x="8"/>
        <item x="110"/>
        <item x="188"/>
        <item x="194"/>
        <item x="3454"/>
        <item x="586"/>
        <item x="3135"/>
        <item x="3638"/>
        <item x="1897"/>
        <item x="1797"/>
        <item x="1309"/>
        <item x="2496"/>
        <item x="3140"/>
        <item x="1265"/>
        <item x="1473"/>
        <item x="2674"/>
        <item x="3202"/>
        <item x="1073"/>
        <item x="3103"/>
        <item x="2935"/>
        <item x="413"/>
        <item x="711"/>
        <item x="3565"/>
        <item x="2879"/>
        <item x="1892"/>
        <item x="908"/>
        <item x="300"/>
        <item x="1090"/>
        <item x="2424"/>
        <item x="940"/>
        <item x="1100"/>
        <item x="1125"/>
        <item x="3030"/>
        <item x="2780"/>
        <item x="486"/>
        <item x="1756"/>
        <item x="1091"/>
        <item x="2029"/>
        <item x="2840"/>
        <item x="2682"/>
        <item x="3391"/>
        <item x="2413"/>
        <item x="1718"/>
        <item x="2321"/>
        <item x="1943"/>
        <item x="793"/>
        <item x="2240"/>
        <item x="3378"/>
        <item x="1640"/>
        <item x="1372"/>
        <item x="1989"/>
        <item x="361"/>
        <item x="2319"/>
        <item x="528"/>
        <item x="3747"/>
        <item x="768"/>
        <item x="1972"/>
        <item x="2337"/>
        <item x="2061"/>
        <item x="2423"/>
        <item x="251"/>
        <item x="3545"/>
        <item x="181"/>
        <item x="1933"/>
        <item x="2193"/>
        <item x="1592"/>
        <item x="2238"/>
        <item x="559"/>
        <item x="3634"/>
        <item x="2434"/>
        <item x="670"/>
        <item x="1515"/>
        <item x="1511"/>
        <item x="1159"/>
        <item x="1318"/>
        <item x="526"/>
        <item x="2965"/>
        <item x="3224"/>
        <item x="2305"/>
        <item x="1383"/>
        <item x="2513"/>
        <item x="1298"/>
        <item x="510"/>
        <item x="2239"/>
        <item x="455"/>
        <item x="385"/>
        <item x="3041"/>
        <item x="3004"/>
        <item x="3466"/>
        <item x="2641"/>
        <item x="2286"/>
        <item x="1360"/>
        <item x="2148"/>
        <item x="3163"/>
        <item x="223"/>
        <item x="2620"/>
        <item x="2010"/>
        <item x="208"/>
        <item x="1290"/>
        <item x="2314"/>
        <item x="885"/>
        <item x="1660"/>
        <item x="157"/>
        <item x="90"/>
        <item x="1579"/>
        <item x="1882"/>
        <item x="648"/>
        <item x="68"/>
        <item x="162"/>
        <item x="3334"/>
        <item x="3659"/>
        <item x="3392"/>
        <item x="113"/>
        <item x="2809"/>
        <item x="912"/>
        <item x="1918"/>
        <item x="2149"/>
        <item x="1875"/>
        <item x="1418"/>
        <item x="3316"/>
        <item x="1935"/>
        <item x="2246"/>
        <item x="2577"/>
        <item x="2210"/>
        <item x="1142"/>
        <item x="3500"/>
        <item x="3715"/>
        <item x="3221"/>
        <item x="3491"/>
        <item x="583"/>
        <item x="1863"/>
        <item x="3515"/>
        <item x="3688"/>
        <item x="650"/>
        <item x="262"/>
        <item x="321"/>
        <item x="344"/>
        <item x="502"/>
        <item x="616"/>
        <item x="1322"/>
        <item x="1633"/>
        <item x="2445"/>
        <item x="2414"/>
        <item x="2685"/>
        <item x="2881"/>
        <item x="2117"/>
        <item x="2839"/>
        <item x="2959"/>
        <item x="835"/>
        <item x="525"/>
        <item x="1232"/>
        <item x="1330"/>
        <item x="2435"/>
        <item x="1587"/>
        <item x="1709"/>
        <item x="3606"/>
        <item x="3490"/>
        <item x="3761"/>
        <item x="2652"/>
        <item x="306"/>
        <item x="2573"/>
        <item x="2723"/>
        <item x="764"/>
        <item x="3463"/>
        <item x="1353"/>
        <item x="3003"/>
        <item x="3042"/>
        <item x="94"/>
        <item x="3527"/>
        <item x="89"/>
        <item x="495"/>
        <item x="53"/>
        <item x="978"/>
        <item x="1621"/>
        <item x="3301"/>
        <item x="2569"/>
        <item x="558"/>
        <item x="2100"/>
        <item x="761"/>
        <item x="3464"/>
        <item x="2711"/>
        <item x="893"/>
        <item x="76"/>
        <item x="3142"/>
        <item x="2748"/>
        <item x="3508"/>
        <item x="1000"/>
        <item x="506"/>
        <item x="823"/>
        <item x="3150"/>
        <item x="245"/>
        <item x="93"/>
        <item x="3632"/>
        <item x="887"/>
        <item x="957"/>
        <item x="924"/>
        <item x="2056"/>
        <item x="892"/>
        <item x="738"/>
        <item x="2695"/>
        <item x="732"/>
        <item x="1311"/>
        <item x="3324"/>
        <item x="3130"/>
        <item x="78"/>
        <item x="31"/>
        <item x="67"/>
        <item x="1217"/>
        <item x="1307"/>
        <item x="3439"/>
        <item x="2859"/>
        <item x="392"/>
        <item x="2942"/>
        <item x="1362"/>
        <item x="2863"/>
        <item x="487"/>
        <item x="700"/>
        <item x="720"/>
        <item x="48"/>
        <item x="1979"/>
        <item x="3145"/>
        <item x="2609"/>
        <item x="966"/>
        <item x="2443"/>
        <item x="1857"/>
        <item x="544"/>
        <item x="215"/>
        <item x="3356"/>
        <item x="3353"/>
        <item x="2494"/>
        <item x="3370"/>
        <item x="1980"/>
        <item x="1898"/>
        <item x="2596"/>
        <item x="1929"/>
        <item x="1776"/>
        <item x="2739"/>
        <item x="2808"/>
        <item x="2503"/>
        <item x="2310"/>
        <item x="877"/>
        <item x="1170"/>
        <item x="1368"/>
        <item x="3412"/>
        <item x="1144"/>
        <item x="1737"/>
        <item x="2716"/>
        <item x="710"/>
        <item x="2303"/>
        <item x="1268"/>
        <item x="3287"/>
        <item x="4"/>
        <item x="1293"/>
        <item x="1065"/>
        <item x="1042"/>
        <item x="2619"/>
        <item x="1002"/>
        <item x="2482"/>
        <item x="1932"/>
        <item x="483"/>
        <item x="3531"/>
        <item x="1010"/>
        <item x="1893"/>
        <item x="721"/>
        <item x="1942"/>
        <item x="1674"/>
        <item x="1131"/>
        <item x="412"/>
        <item x="2991"/>
        <item x="2981"/>
        <item x="60"/>
        <item x="330"/>
        <item x="659"/>
        <item x="28"/>
        <item x="437"/>
        <item x="771"/>
        <item x="3385"/>
        <item x="2151"/>
        <item x="1652"/>
        <item x="1234"/>
        <item x="2520"/>
        <item x="2332"/>
        <item x="373"/>
        <item x="2717"/>
        <item x="3366"/>
        <item x="704"/>
        <item x="2162"/>
        <item x="986"/>
        <item x="2623"/>
        <item x="2401"/>
        <item x="1610"/>
        <item x="3408"/>
        <item x="1661"/>
        <item x="1642"/>
        <item x="1032"/>
        <item x="3503"/>
        <item x="806"/>
        <item x="808"/>
        <item x="3630"/>
        <item x="3208"/>
        <item x="587"/>
        <item x="2828"/>
        <item x="518"/>
        <item x="2409"/>
        <item x="3512"/>
        <item x="1698"/>
        <item x="24"/>
        <item x="263"/>
        <item x="3648"/>
        <item x="1792"/>
        <item x="1840"/>
        <item x="2703"/>
        <item x="2444"/>
        <item x="1214"/>
        <item x="1771"/>
        <item x="3668"/>
        <item x="1672"/>
        <item x="3505"/>
        <item x="2770"/>
        <item x="2861"/>
        <item x="224"/>
        <item x="1396"/>
        <item x="1664"/>
        <item x="896"/>
        <item x="985"/>
        <item x="2363"/>
        <item x="1659"/>
        <item x="2062"/>
        <item x="1851"/>
        <item x="134"/>
        <item x="149"/>
        <item x="178"/>
        <item x="2773"/>
        <item x="3609"/>
        <item x="1328"/>
        <item x="3635"/>
        <item x="3048"/>
        <item x="3322"/>
        <item x="2223"/>
        <item x="699"/>
        <item x="563"/>
        <item x="3227"/>
        <item x="3242"/>
        <item x="1676"/>
        <item x="2008"/>
        <item x="2165"/>
        <item x="302"/>
        <item x="364"/>
        <item x="328"/>
        <item x="1549"/>
        <item x="2265"/>
        <item x="2584"/>
        <item x="398"/>
        <item x="1037"/>
        <item x="2654"/>
        <item x="1634"/>
        <item x="3616"/>
        <item x="3116"/>
        <item x="855"/>
        <item x="2372"/>
        <item x="1456"/>
        <item x="3056"/>
        <item x="3136"/>
        <item x="2159"/>
        <item x="774"/>
        <item x="3260"/>
        <item x="1487"/>
        <item x="2176"/>
        <item x="1164"/>
        <item x="1745"/>
        <item x="2172"/>
        <item x="298"/>
        <item x="1816"/>
        <item x="592"/>
        <item x="1504"/>
        <item x="1707"/>
        <item x="2135"/>
        <item x="622"/>
        <item x="3027"/>
        <item x="2084"/>
        <item x="1315"/>
        <item x="161"/>
        <item x="2247"/>
        <item x="2548"/>
        <item x="3377"/>
        <item x="1530"/>
        <item x="1004"/>
        <item x="1095"/>
        <item x="1345"/>
        <item x="2208"/>
        <item x="213"/>
        <item x="1219"/>
        <item x="2555"/>
        <item x="3207"/>
        <item x="3146"/>
        <item x="3717"/>
        <item x="1524"/>
        <item x="423"/>
        <item x="2905"/>
        <item x="618"/>
        <item x="1388"/>
        <item x="1565"/>
        <item x="2108"/>
        <item x="2498"/>
        <item x="280"/>
        <item x="2912"/>
        <item x="462"/>
        <item x="1546"/>
        <item x="1848"/>
        <item x="2356"/>
        <item x="663"/>
        <item x="2989"/>
        <item x="257"/>
        <item x="2637"/>
        <item x="2532"/>
        <item x="3528"/>
        <item x="3705"/>
        <item x="2074"/>
        <item x="2995"/>
        <item x="722"/>
        <item x="3471"/>
        <item x="3179"/>
        <item x="1121"/>
        <item x="3183"/>
        <item x="3662"/>
        <item x="470"/>
        <item x="1508"/>
        <item x="1099"/>
        <item x="1821"/>
        <item x="2068"/>
        <item x="453"/>
        <item x="3255"/>
        <item x="1651"/>
        <item x="2386"/>
        <item x="1574"/>
        <item x="1027"/>
        <item x="3714"/>
        <item x="2200"/>
        <item x="1063"/>
        <item x="2783"/>
        <item x="1849"/>
        <item x="3279"/>
        <item x="2206"/>
        <item x="3708"/>
        <item x="3215"/>
        <item x="3113"/>
        <item x="1677"/>
        <item x="649"/>
        <item x="858"/>
        <item x="1116"/>
        <item x="3589"/>
        <item x="2792"/>
        <item x="2104"/>
        <item x="2590"/>
        <item x="1607"/>
        <item x="961"/>
        <item x="3440"/>
        <item x="2744"/>
        <item x="124"/>
        <item x="1944"/>
        <item x="2677"/>
        <item x="143"/>
        <item x="117"/>
        <item x="497"/>
        <item x="2943"/>
        <item x="1169"/>
        <item x="3196"/>
        <item x="2734"/>
        <item x="1996"/>
        <item x="3259"/>
        <item x="2464"/>
        <item x="2987"/>
        <item x="1288"/>
        <item x="800"/>
        <item x="3304"/>
        <item x="2686"/>
        <item x="1341"/>
        <item x="80"/>
        <item x="2370"/>
        <item x="3066"/>
        <item x="2815"/>
        <item x="2350"/>
        <item x="3132"/>
        <item x="862"/>
        <item x="14"/>
        <item x="954"/>
        <item x="2012"/>
        <item x="1109"/>
        <item x="707"/>
        <item x="867"/>
        <item x="3480"/>
        <item x="1420"/>
        <item x="2468"/>
        <item x="3693"/>
        <item x="3329"/>
        <item x="3026"/>
        <item x="2126"/>
        <item x="2508"/>
        <item x="3330"/>
        <item x="3338"/>
        <item x="1213"/>
        <item x="3416"/>
        <item x="673"/>
        <item x="939"/>
        <item x="2661"/>
        <item x="464"/>
        <item x="138"/>
        <item x="1685"/>
        <item x="3351"/>
        <item x="1899"/>
        <item x="3071"/>
        <item x="997"/>
        <item x="168"/>
        <item x="2391"/>
        <item x="3401"/>
        <item x="2634"/>
        <item x="1352"/>
        <item x="2005"/>
        <item x="1814"/>
        <item x="3489"/>
        <item x="2260"/>
        <item x="1845"/>
        <item x="3452"/>
        <item x="1995"/>
        <item x="871"/>
        <item x="3658"/>
        <item x="2186"/>
        <item x="3243"/>
        <item x="1204"/>
        <item x="1174"/>
        <item x="758"/>
        <item x="402"/>
        <item x="1878"/>
        <item x="672"/>
        <item x="789"/>
        <item x="1543"/>
        <item x="2226"/>
        <item x="193"/>
        <item x="1937"/>
        <item x="2862"/>
        <item x="3158"/>
        <item x="399"/>
        <item x="1220"/>
        <item x="18"/>
        <item x="147"/>
        <item x="338"/>
        <item x="1444"/>
        <item x="2969"/>
        <item x="3313"/>
        <item x="743"/>
        <item x="3642"/>
        <item x="1522"/>
        <item x="2453"/>
        <item x="3679"/>
        <item x="3436"/>
        <item x="1949"/>
        <item x="1825"/>
        <item x="1186"/>
        <item x="1104"/>
        <item x="3728"/>
        <item x="1519"/>
        <item x="1370"/>
        <item x="1544"/>
        <item x="2228"/>
        <item x="458"/>
        <item x="2023"/>
        <item x="1773"/>
        <item x="1497"/>
        <item x="1690"/>
        <item x="533"/>
        <item x="271"/>
        <item x="1059"/>
        <item x="1629"/>
        <item x="2525"/>
        <item x="404"/>
        <item x="3282"/>
        <item x="1363"/>
        <item x="728"/>
        <item x="1009"/>
        <item x="3100"/>
        <item x="1602"/>
        <item x="368"/>
        <item x="150"/>
        <item x="131"/>
        <item x="210"/>
        <item x="136"/>
        <item x="418"/>
        <item x="3499"/>
        <item x="2772"/>
        <item x="3516"/>
        <item x="1947"/>
        <item x="1967"/>
        <item x="3238"/>
        <item x="633"/>
        <item x="3297"/>
        <item x="1687"/>
        <item x="1765"/>
        <item x="602"/>
        <item x="901"/>
        <item x="2224"/>
        <item x="530"/>
        <item x="3542"/>
        <item x="521"/>
        <item x="3154"/>
        <item x="1016"/>
        <item x="3258"/>
        <item x="34"/>
        <item x="66"/>
        <item x="228"/>
        <item x="3670"/>
        <item x="2040"/>
        <item x="3684"/>
        <item x="3197"/>
        <item x="1965"/>
        <item x="1471"/>
        <item x="2295"/>
        <item x="1193"/>
        <item x="1548"/>
        <item x="1986"/>
        <item x="763"/>
        <item x="3025"/>
        <item x="2848"/>
        <item x="851"/>
        <item x="2794"/>
        <item x="1567"/>
        <item x="244"/>
        <item x="1781"/>
        <item x="882"/>
        <item x="1467"/>
        <item x="141"/>
        <item x="813"/>
        <item x="2505"/>
        <item x="2087"/>
        <item x="1725"/>
        <item x="1831"/>
        <item x="2922"/>
        <item x="2777"/>
        <item x="348"/>
        <item x="2446"/>
        <item x="1050"/>
        <item x="1616"/>
        <item x="516"/>
        <item x="1871"/>
        <item x="836"/>
        <item x="941"/>
        <item x="3694"/>
        <item x="1347"/>
        <item x="2050"/>
        <item x="998"/>
        <item x="2181"/>
        <item x="3173"/>
        <item x="2475"/>
        <item x="2832"/>
        <item x="2487"/>
        <item x="2684"/>
        <item x="3773"/>
        <item x="2990"/>
        <item x="2245"/>
        <item x="734"/>
        <item x="1950"/>
        <item x="2280"/>
        <item x="2269"/>
        <item x="3414"/>
        <item x="3518"/>
        <item x="2904"/>
        <item x="3409"/>
        <item x="1665"/>
        <item x="1812"/>
        <item x="2315"/>
        <item x="3493"/>
        <item x="1562"/>
        <item x="2781"/>
        <item x="605"/>
        <item x="1653"/>
        <item x="3086"/>
        <item x="1496"/>
        <item x="1440"/>
        <item x="1525"/>
        <item x="2037"/>
        <item x="1371"/>
        <item x="1760"/>
        <item x="3681"/>
        <item x="2968"/>
        <item x="2351"/>
        <item x="287"/>
        <item x="3637"/>
        <item x="3535"/>
        <item x="2632"/>
        <item x="614"/>
        <item x="1339"/>
        <item x="2168"/>
        <item x="2047"/>
        <item x="3660"/>
        <item x="1961"/>
        <item x="2448"/>
        <item x="1297"/>
        <item x="2927"/>
        <item x="2924"/>
        <item x="1714"/>
        <item x="1222"/>
        <item x="2420"/>
        <item x="3772"/>
        <item x="3358"/>
        <item x="2855"/>
        <item x="3575"/>
        <item x="2825"/>
        <item x="2751"/>
        <item x="118"/>
        <item x="192"/>
        <item x="239"/>
        <item x="3251"/>
        <item x="2908"/>
        <item x="1286"/>
        <item x="3509"/>
        <item x="471"/>
        <item x="936"/>
        <item x="1056"/>
        <item x="1741"/>
        <item x="3461"/>
        <item x="3186"/>
        <item x="2541"/>
        <item x="1641"/>
        <item x="1747"/>
        <item x="186"/>
        <item x="1245"/>
        <item x="903"/>
        <item x="1576"/>
        <item x="3477"/>
        <item x="2366"/>
        <item x="3624"/>
        <item x="3188"/>
        <item x="1668"/>
        <item x="3702"/>
        <item x="1762"/>
        <item x="1084"/>
        <item x="3716"/>
        <item x="3106"/>
        <item x="365"/>
        <item x="507"/>
        <item x="3054"/>
        <item x="2395"/>
        <item x="1866"/>
        <item x="407"/>
        <item x="1706"/>
        <item x="2712"/>
        <item x="225"/>
        <item x="2197"/>
        <item x="383"/>
        <item x="393"/>
        <item x="243"/>
        <item x="478"/>
        <item x="1663"/>
        <item x="3159"/>
        <item x="3200"/>
        <item x="2852"/>
        <item x="2787"/>
        <item x="1343"/>
        <item x="3700"/>
        <item x="1861"/>
        <item x="3376"/>
        <item x="651"/>
        <item x="2741"/>
        <item x="567"/>
        <item x="932"/>
        <item x="2923"/>
        <item x="2805"/>
        <item x="1853"/>
        <item x="3608"/>
        <item x="3594"/>
        <item x="1598"/>
        <item x="1624"/>
        <item x="3738"/>
        <item x="2663"/>
        <item x="2415"/>
        <item x="2779"/>
        <item x="3246"/>
        <item x="1101"/>
        <item x="2616"/>
        <item x="2234"/>
        <item x="2030"/>
        <item x="2078"/>
        <item x="3479"/>
        <item x="1560"/>
        <item x="2458"/>
        <item x="3229"/>
        <item x="3104"/>
        <item x="2891"/>
        <item x="1701"/>
        <item x="394"/>
        <item x="3647"/>
        <item x="2575"/>
        <item x="3072"/>
        <item x="3585"/>
        <item x="1715"/>
        <item x="3653"/>
        <item x="2587"/>
        <item x="591"/>
        <item x="3148"/>
        <item x="1657"/>
        <item x="2489"/>
        <item x="3166"/>
        <item x="2697"/>
        <item x="1469"/>
        <item x="991"/>
        <item x="1948"/>
        <item x="931"/>
        <item x="902"/>
        <item x="3011"/>
        <item x="2795"/>
        <item x="422"/>
        <item x="2830"/>
        <item x="37"/>
        <item x="1528"/>
        <item x="3250"/>
        <item x="51"/>
        <item x="820"/>
        <item x="1708"/>
        <item x="3036"/>
        <item x="140"/>
        <item x="1231"/>
        <item x="981"/>
        <item x="2299"/>
        <item x="2066"/>
        <item x="2631"/>
        <item x="3344"/>
        <item x="3147"/>
        <item x="3151"/>
        <item x="3155"/>
        <item x="3683"/>
        <item x="713"/>
        <item x="1746"/>
        <item x="2560"/>
        <item x="1385"/>
        <item x="3210"/>
        <item x="880"/>
        <item x="2954"/>
        <item x="1015"/>
        <item x="1266"/>
        <item x="1693"/>
        <item x="1178"/>
        <item x="1187"/>
        <item x="894"/>
        <item x="715"/>
        <item x="2882"/>
        <item x="2816"/>
        <item x="107"/>
        <item x="2436"/>
        <item x="2189"/>
        <item x="176"/>
        <item x="2137"/>
        <item x="337"/>
        <item x="363"/>
        <item x="656"/>
        <item x="2977"/>
        <item x="2676"/>
        <item x="3362"/>
        <item x="3359"/>
        <item x="1437"/>
        <item x="2316"/>
        <item x="2628"/>
        <item x="2687"/>
        <item x="3750"/>
        <item x="3699"/>
        <item x="1699"/>
        <item x="3765"/>
        <item x="1072"/>
        <item x="1876"/>
        <item x="1"/>
        <item x="12"/>
        <item x="17"/>
        <item x="196"/>
        <item x="1890"/>
        <item x="1608"/>
        <item x="2261"/>
        <item x="357"/>
        <item x="736"/>
        <item x="274"/>
        <item x="3068"/>
        <item x="1874"/>
        <item x="1419"/>
        <item x="790"/>
        <item x="2483"/>
        <item x="304"/>
        <item x="2843"/>
        <item x="3232"/>
        <item x="3092"/>
        <item x="2858"/>
        <item x="1350"/>
        <item x="480"/>
        <item x="3522"/>
        <item x="1415"/>
        <item x="2060"/>
        <item x="3285"/>
        <item x="3321"/>
        <item x="3253"/>
        <item x="101"/>
        <item x="2438"/>
        <item x="3677"/>
        <item x="726"/>
        <item x="1272"/>
        <item x="1365"/>
        <item x="2183"/>
        <item x="1163"/>
        <item x="2945"/>
        <item x="1382"/>
        <item x="2003"/>
        <item x="2471"/>
        <item x="1646"/>
        <item x="1580"/>
        <item x="1658"/>
        <item x="748"/>
        <item x="640"/>
        <item x="3769"/>
        <item x="50"/>
        <item x="2890"/>
        <item x="2121"/>
        <item x="3289"/>
        <item x="1017"/>
        <item x="2348"/>
        <item x="2643"/>
        <item x="2615"/>
        <item x="2185"/>
        <item x="2934"/>
        <item x="217"/>
        <item x="2439"/>
        <item x="644"/>
        <item x="3290"/>
        <item x="2049"/>
        <item x="276"/>
        <item x="2907"/>
        <item x="1974"/>
        <item x="1803"/>
        <item x="1399"/>
        <item x="1432"/>
        <item x="184"/>
        <item x="11"/>
        <item x="2617"/>
        <item x="2699"/>
        <item x="1364"/>
        <item x="2042"/>
        <item x="2514"/>
        <item x="3685"/>
        <item x="195"/>
        <item x="3137"/>
        <item x="3209"/>
        <item x="3013"/>
        <item x="904"/>
        <item x="2312"/>
        <item x="1404"/>
        <item x="1337"/>
        <item x="2199"/>
        <item x="1971"/>
        <item x="1726"/>
        <item x="1229"/>
        <item x="2426"/>
        <item x="2694"/>
        <item x="935"/>
        <item x="3622"/>
        <item x="773"/>
        <item x="1070"/>
        <item x="2392"/>
        <item x="654"/>
        <item x="175"/>
        <item x="557"/>
        <item x="2134"/>
        <item x="984"/>
        <item x="115"/>
        <item x="2655"/>
        <item x="1139"/>
        <item x="1873"/>
        <item x="253"/>
        <item x="3363"/>
        <item x="2743"/>
        <item x="425"/>
        <item x="1255"/>
        <item x="485"/>
        <item x="1704"/>
        <item x="476"/>
        <item x="1096"/>
        <item x="778"/>
        <item x="694"/>
        <item x="3218"/>
        <item x="3018"/>
        <item x="729"/>
        <item x="2055"/>
        <item x="1300"/>
        <item x="3417"/>
        <item x="3043"/>
        <item x="2313"/>
        <item x="1485"/>
        <item x="1205"/>
        <item x="2235"/>
        <item x="1669"/>
        <item x="2778"/>
        <item x="1196"/>
        <item x="1458"/>
        <item x="2906"/>
        <item x="3236"/>
        <item x="2806"/>
        <item x="3546"/>
        <item x="777"/>
        <item x="929"/>
        <item x="1035"/>
        <item x="641"/>
        <item x="1349"/>
        <item x="2561"/>
        <item x="1864"/>
        <item x="1999"/>
        <item x="2713"/>
        <item x="1046"/>
        <item x="1176"/>
        <item x="2860"/>
        <item x="1275"/>
        <item x="1137"/>
        <item x="1742"/>
        <item x="1408"/>
        <item x="995"/>
        <item x="742"/>
        <item x="199"/>
        <item x="369"/>
        <item x="151"/>
        <item x="331"/>
        <item x="2024"/>
        <item x="3476"/>
        <item x="3520"/>
        <item x="2755"/>
        <item x="436"/>
        <item x="2291"/>
        <item x="2275"/>
        <item x="1648"/>
        <item x="876"/>
        <item x="21"/>
        <item x="1936"/>
        <item x="221"/>
        <item x="3413"/>
        <item x="433"/>
        <item x="585"/>
        <item x="1271"/>
        <item x="2225"/>
        <item x="1855"/>
        <item x="3560"/>
        <item x="3743"/>
        <item x="1626"/>
        <item x="588"/>
        <item x="2465"/>
        <item x="2811"/>
        <item x="1749"/>
        <item x="818"/>
        <item x="2551"/>
        <item x="2838"/>
        <item x="2625"/>
        <item x="3667"/>
        <item x="3621"/>
        <item x="3220"/>
        <item x="1768"/>
        <item x="1502"/>
        <item x="2963"/>
        <item x="955"/>
        <item x="3488"/>
        <item x="554"/>
        <item x="1595"/>
        <item x="2272"/>
        <item x="2649"/>
        <item x="341"/>
        <item x="57"/>
        <item x="1287"/>
        <item x="2767"/>
        <item x="561"/>
        <item x="1397"/>
        <item x="1639"/>
        <item x="387"/>
        <item x="3601"/>
        <item x="1431"/>
        <item x="3629"/>
        <item x="164"/>
        <item x="3468"/>
        <item x="3141"/>
        <item x="3626"/>
        <item x="185"/>
        <item x="3138"/>
        <item x="3283"/>
        <item x="240"/>
        <item x="1564"/>
        <item x="2466"/>
        <item x="3231"/>
        <item x="1040"/>
        <item x="2523"/>
        <item x="3191"/>
        <item x="1340"/>
        <item x="613"/>
        <item x="1926"/>
        <item x="2254"/>
        <item x="3143"/>
        <item x="2727"/>
        <item x="2732"/>
        <item x="2715"/>
        <item x="2691"/>
        <item x="3539"/>
        <item x="1837"/>
        <item x="1761"/>
        <item x="1020"/>
        <item x="1008"/>
        <item x="1126"/>
        <item x="2022"/>
        <item x="1732"/>
        <item x="3084"/>
        <item x="2057"/>
        <item x="1985"/>
        <item x="1735"/>
        <item x="408"/>
        <item x="3266"/>
        <item x="405"/>
        <item x="1856"/>
        <item x="1127"/>
        <item x="1180"/>
        <item x="2145"/>
        <item x="2645"/>
        <item x="1439"/>
        <item x="1493"/>
        <item x="2143"/>
        <item x="3198"/>
        <item x="377"/>
        <item x="1537"/>
        <item x="1165"/>
        <item x="1335"/>
        <item x="3275"/>
        <item x="2300"/>
        <item x="1617"/>
        <item x="2796"/>
        <item x="2014"/>
        <item x="1722"/>
        <item x="2000"/>
        <item x="825"/>
        <item x="2283"/>
        <item x="1636"/>
        <item x="1251"/>
        <item x="2553"/>
        <item x="1613"/>
        <item x="3514"/>
        <item x="2869"/>
        <item x="841"/>
        <item x="2515"/>
        <item x="3664"/>
        <item x="579"/>
        <item x="327"/>
        <item x="2841"/>
        <item x="319"/>
        <item x="2158"/>
        <item x="1183"/>
        <item x="3538"/>
        <item x="1258"/>
        <item x="3040"/>
        <item x="1064"/>
        <item x="2933"/>
        <item x="1923"/>
        <item x="849"/>
        <item x="1696"/>
        <item x="1152"/>
        <item x="1143"/>
        <item x="3055"/>
        <item x="906"/>
        <item x="811"/>
        <item x="2273"/>
        <item x="2835"/>
        <item x="1817"/>
        <item x="513"/>
        <item x="3105"/>
        <item x="3177"/>
        <item x="202"/>
        <item x="352"/>
        <item x="3472"/>
        <item x="2731"/>
        <item x="3734"/>
        <item x="2039"/>
        <item x="1780"/>
        <item x="3317"/>
        <item x="3127"/>
        <item x="3654"/>
        <item x="724"/>
        <item x="3288"/>
        <item x="3726"/>
        <item x="3458"/>
        <item x="2045"/>
        <item x="2940"/>
        <item x="1212"/>
        <item x="552"/>
        <item x="84"/>
        <item x="103"/>
        <item x="874"/>
        <item x="431"/>
        <item x="2920"/>
        <item x="1533"/>
        <item x="2872"/>
        <item x="1555"/>
        <item x="2248"/>
        <item x="551"/>
        <item x="2058"/>
        <item x="920"/>
        <item x="3443"/>
        <item x="1958"/>
        <item x="1711"/>
        <item x="2054"/>
        <item x="3102"/>
        <item x="653"/>
        <item x="1140"/>
        <item x="749"/>
        <item x="2761"/>
        <item x="3350"/>
        <item x="449"/>
        <item x="3467"/>
        <item x="2896"/>
        <item x="594"/>
        <item x="1329"/>
        <item x="29"/>
        <item x="2768"/>
        <item x="3762"/>
        <item x="2705"/>
        <item x="3582"/>
        <item x="3424"/>
        <item x="1069"/>
        <item x="2791"/>
        <item x="3087"/>
        <item x="3223"/>
        <item x="2335"/>
        <item x="2333"/>
        <item x="2469"/>
        <item x="3195"/>
        <item x="1153"/>
        <item x="2204"/>
        <item x="3758"/>
        <item x="1406"/>
        <item x="3447"/>
        <item x="2253"/>
        <item x="535"/>
        <item x="1427"/>
        <item x="2675"/>
        <item x="2362"/>
        <item x="2535"/>
        <item x="1438"/>
        <item x="1304"/>
        <item x="3111"/>
        <item x="79"/>
        <item x="3525"/>
        <item x="1246"/>
        <item x="529"/>
        <item x="2589"/>
        <item x="3393"/>
        <item x="1891"/>
        <item x="1355"/>
        <item x="430"/>
        <item x="3028"/>
        <item x="1919"/>
        <item x="305"/>
        <item x="3117"/>
        <item x="3485"/>
        <item x="2639"/>
        <item x="2583"/>
        <item x="2962"/>
        <item x="3222"/>
        <item x="2327"/>
        <item x="2196"/>
        <item x="2502"/>
        <item x="1448"/>
        <item x="1954"/>
        <item x="2278"/>
        <item x="1534"/>
        <item x="1308"/>
        <item x="628"/>
        <item x="444"/>
        <item x="1907"/>
        <item x="3355"/>
        <item x="520"/>
        <item x="2762"/>
        <item x="1154"/>
        <item x="3605"/>
        <item x="1331"/>
        <item x="2"/>
        <item x="255"/>
        <item x="222"/>
        <item x="1482"/>
        <item x="536"/>
        <item x="2820"/>
        <item x="1788"/>
        <item x="2823"/>
        <item x="30"/>
        <item x="5"/>
        <item x="156"/>
        <item x="451"/>
        <item x="2155"/>
        <item x="2911"/>
        <item x="1578"/>
        <item x="3015"/>
        <item x="2007"/>
        <item x="3174"/>
        <item x="3241"/>
        <item x="367"/>
        <item x="2194"/>
        <item x="1259"/>
        <item x="1118"/>
        <item x="1686"/>
        <item x="1317"/>
        <item x="2528"/>
        <item x="3298"/>
        <item x="2913"/>
        <item x="55"/>
        <item x="2602"/>
        <item x="2173"/>
        <item x="47"/>
        <item x="1854"/>
        <item x="1523"/>
        <item x="1670"/>
        <item x="1001"/>
        <item x="1260"/>
        <item x="568"/>
        <item x="737"/>
        <item x="1321"/>
        <item x="155"/>
        <item x="230"/>
        <item x="227"/>
        <item x="226"/>
        <item x="2679"/>
        <item x="1885"/>
        <item x="1433"/>
        <item x="578"/>
        <item x="296"/>
        <item x="709"/>
        <item x="2041"/>
        <item x="1815"/>
        <item x="159"/>
        <item x="2132"/>
        <item x="2323"/>
        <item x="624"/>
        <item x="2237"/>
        <item x="1538"/>
        <item x="1426"/>
        <item x="2607"/>
        <item x="890"/>
        <item x="2209"/>
        <item x="1443"/>
        <item x="3171"/>
        <item x="2627"/>
        <item x="2659"/>
        <item x="3517"/>
        <item x="1414"/>
        <item x="2476"/>
        <item x="1834"/>
        <item x="1946"/>
        <item x="3469"/>
        <item x="1827"/>
        <item x="3674"/>
        <item x="1620"/>
        <item x="2106"/>
        <item x="1540"/>
        <item x="1832"/>
        <item x="974"/>
        <item x="1357"/>
        <item x="2035"/>
        <item x="2728"/>
        <item x="938"/>
        <item x="218"/>
        <item x="264"/>
        <item x="824"/>
        <item x="534"/>
        <item x="2766"/>
        <item x="3718"/>
        <item x="71"/>
        <item x="2262"/>
        <item x="1928"/>
        <item x="3382"/>
        <item x="3185"/>
        <item x="3121"/>
        <item x="1235"/>
        <item x="883"/>
        <item x="1098"/>
        <item x="3752"/>
        <item x="3540"/>
        <item x="3425"/>
        <item x="2096"/>
        <item x="2236"/>
        <item x="1379"/>
        <item x="846"/>
        <item x="1253"/>
        <item x="2271"/>
        <item x="10"/>
        <item x="791"/>
        <item x="755"/>
        <item x="2480"/>
        <item x="3114"/>
        <item x="314"/>
        <item x="465"/>
        <item x="3254"/>
        <item x="1684"/>
        <item x="1256"/>
        <item x="1202"/>
        <item x="3736"/>
        <item x="2833"/>
        <item x="2757"/>
        <item x="1964"/>
        <item x="3724"/>
        <item x="1276"/>
        <item x="459"/>
        <item x="2285"/>
        <item x="2120"/>
        <item x="913"/>
        <item x="2976"/>
        <item x="3737"/>
        <item x="2593"/>
        <item x="2160"/>
        <item x="3226"/>
        <item x="1551"/>
        <item x="1007"/>
        <item x="990"/>
        <item x="1729"/>
        <item x="1445"/>
        <item x="1628"/>
        <item x="2633"/>
        <item x="3088"/>
        <item x="3277"/>
        <item x="541"/>
        <item x="1984"/>
        <item x="6"/>
        <item x="809"/>
        <item x="3237"/>
        <item x="1839"/>
        <item x="3387"/>
        <item x="3687"/>
        <item x="3593"/>
        <item x="2491"/>
        <item x="2799"/>
        <item x="2019"/>
        <item x="517"/>
        <item x="603"/>
        <item x="878"/>
        <item x="3361"/>
        <item x="1739"/>
        <item x="1956"/>
        <item x="237"/>
        <item x="234"/>
        <item x="275"/>
        <item x="91"/>
        <item x="105"/>
        <item x="43"/>
        <item x="2020"/>
        <item x="1277"/>
        <item x="2964"/>
        <item x="2921"/>
        <item x="3406"/>
        <item x="780"/>
        <item x="205"/>
        <item x="1822"/>
        <item x="1695"/>
        <item x="3109"/>
        <item x="1281"/>
        <item x="415"/>
        <item x="574"/>
        <item x="3592"/>
        <item x="1489"/>
        <item x="875"/>
        <item x="1894"/>
        <item x="2266"/>
        <item x="976"/>
        <item x="3050"/>
        <item x="1808"/>
        <item x="307"/>
        <item x="491"/>
        <item x="933"/>
        <item x="187"/>
        <item x="1536"/>
        <item x="1411"/>
        <item x="334"/>
        <item x="3541"/>
        <item x="38"/>
        <item x="20"/>
        <item x="665"/>
        <item x="2013"/>
        <item x="2163"/>
        <item x="537"/>
        <item x="1915"/>
        <item x="1043"/>
        <item x="3165"/>
        <item x="2279"/>
        <item x="1195"/>
        <item x="2293"/>
        <item x="2456"/>
        <item x="1605"/>
        <item x="2549"/>
        <item x="1417"/>
        <item x="16"/>
        <item x="246"/>
        <item x="2140"/>
        <item x="1354"/>
        <item x="3510"/>
        <item x="2753"/>
        <item x="2032"/>
        <item x="3192"/>
        <item x="3284"/>
        <item x="3532"/>
        <item x="3591"/>
        <item x="934"/>
        <item x="3723"/>
        <item x="1968"/>
        <item x="3513"/>
        <item x="1346"/>
        <item x="2742"/>
        <item x="1969"/>
        <item x="2252"/>
        <item x="2870"/>
        <item x="1730"/>
        <item x="1846"/>
        <item x="3434"/>
        <item x="3689"/>
        <item x="172"/>
        <item x="971"/>
        <item x="2538"/>
        <item x="2427"/>
        <item x="1627"/>
        <item x="3291"/>
        <item x="1446"/>
        <item x="1110"/>
        <item x="752"/>
        <item x="3640"/>
        <item x="1316"/>
        <item x="2960"/>
        <item x="1673"/>
        <item x="1731"/>
        <item x="980"/>
        <item x="441"/>
        <item x="915"/>
        <item x="3460"/>
        <item x="2157"/>
        <item x="2930"/>
        <item x="1611"/>
        <item x="1614"/>
        <item x="1068"/>
        <item x="2156"/>
        <item x="677"/>
        <item x="206"/>
        <item x="381"/>
        <item x="177"/>
        <item x="1809"/>
        <item x="725"/>
        <item x="2585"/>
        <item x="3261"/>
        <item x="2745"/>
        <item x="3614"/>
        <item x="861"/>
        <item x="1880"/>
        <item x="3354"/>
        <item x="1914"/>
        <item x="3692"/>
        <item x="3581"/>
        <item x="2119"/>
        <item x="463"/>
        <item x="3755"/>
        <item x="2831"/>
        <item x="3075"/>
        <item x="2836"/>
        <item x="3498"/>
        <item x="1014"/>
        <item x="3729"/>
        <item x="2534"/>
        <item x="1542"/>
        <item x="992"/>
        <item x="2574"/>
        <item x="317"/>
        <item x="3719"/>
        <item x="261"/>
        <item x="1581"/>
        <item x="3529"/>
        <item x="1333"/>
        <item x="866"/>
        <item x="2128"/>
        <item x="3131"/>
        <item x="15"/>
        <item x="62"/>
        <item x="106"/>
        <item x="220"/>
        <item x="3039"/>
        <item x="3767"/>
        <item x="2570"/>
        <item x="2450"/>
        <item x="1013"/>
        <item x="2118"/>
        <item x="2798"/>
        <item x="2735"/>
        <item x="2346"/>
        <item x="1123"/>
        <item x="1982"/>
        <item x="1820"/>
        <item x="1723"/>
        <item x="2876"/>
        <item x="3269"/>
        <item x="406"/>
        <item x="2776"/>
        <item x="988"/>
        <item x="1850"/>
        <item x="1155"/>
        <item x="2063"/>
        <item x="2044"/>
        <item x="2390"/>
        <item x="2154"/>
        <item x="1896"/>
        <item x="2576"/>
        <item x="231"/>
        <item x="1247"/>
        <item x="3252"/>
        <item x="3768"/>
        <item x="97"/>
        <item x="1720"/>
        <item x="1527"/>
        <item x="198"/>
        <item x="3065"/>
        <item x="2658"/>
        <item x="3"/>
        <item x="64"/>
        <item x="1425"/>
        <item x="209"/>
        <item x="446"/>
        <item x="2028"/>
        <item x="1225"/>
        <item x="347"/>
        <item x="1988"/>
        <item x="2998"/>
        <item x="3571"/>
        <item x="1320"/>
        <item x="779"/>
        <item x="2152"/>
        <item x="372"/>
        <item x="3001"/>
        <item x="3462"/>
        <item x="634"/>
        <item x="580"/>
        <item x="3386"/>
        <item x="1182"/>
        <item x="1681"/>
        <item x="2901"/>
        <item x="864"/>
        <item x="3058"/>
        <item x="2579"/>
        <item x="285"/>
        <item x="1901"/>
        <item x="1327"/>
        <item x="799"/>
        <item x="2174"/>
        <item x="2595"/>
        <item x="286"/>
        <item x="303"/>
        <item x="417"/>
        <item x="1280"/>
        <item x="3033"/>
        <item x="2618"/>
        <item x="2364"/>
        <item x="693"/>
        <item x="2177"/>
        <item x="829"/>
        <item x="400"/>
        <item x="96"/>
        <item x="2624"/>
        <item x="318"/>
        <item x="1734"/>
        <item x="2683"/>
        <item x="1149"/>
        <item x="1080"/>
        <item x="1492"/>
        <item x="1862"/>
        <item x="1566"/>
        <item x="772"/>
        <item x="1006"/>
        <item x="313"/>
        <item x="2195"/>
        <item x="814"/>
        <item x="2819"/>
        <item x="3193"/>
        <item x="1412"/>
        <item x="1384"/>
        <item x="2764"/>
        <item x="3753"/>
        <item x="1067"/>
        <item x="3310"/>
        <item x="2588"/>
        <item x="3746"/>
        <item x="1793"/>
        <item x="2133"/>
        <item x="1913"/>
        <item x="919"/>
        <item x="679"/>
        <item x="3475"/>
        <item x="819"/>
        <item x="1057"/>
        <item x="2784"/>
        <item x="1813"/>
        <item x="350"/>
        <item x="1774"/>
        <item x="1930"/>
        <item x="1049"/>
        <item x="2522"/>
        <item x="843"/>
        <item x="2983"/>
        <item x="2599"/>
        <item x="23"/>
        <item x="1464"/>
        <item x="2929"/>
        <item x="2847"/>
        <item x="3308"/>
        <item x="2462"/>
        <item x="1601"/>
        <item x="3547"/>
        <item x="2853"/>
        <item x="3727"/>
        <item x="1472"/>
        <item x="1261"/>
        <item x="2657"/>
        <item x="2379"/>
        <item x="49"/>
        <item x="766"/>
        <item x="3486"/>
        <item x="3257"/>
        <item x="2069"/>
        <item x="3110"/>
        <item x="248"/>
        <item x="3573"/>
        <item x="674"/>
        <item x="1755"/>
        <item x="2009"/>
        <item x="2737"/>
        <item x="3097"/>
        <item x="1179"/>
        <item x="1238"/>
        <item x="2709"/>
        <item x="3615"/>
        <item x="420"/>
        <item x="1310"/>
        <item x="706"/>
        <item x="668"/>
        <item x="359"/>
        <item x="3178"/>
        <item x="443"/>
        <item x="3031"/>
        <item x="1088"/>
        <item x="3534"/>
        <item x="1733"/>
        <item x="2397"/>
        <item x="2258"/>
        <item x="3309"/>
        <item x="1033"/>
        <item x="1833"/>
        <item x="95"/>
        <item x="19"/>
        <item x="22"/>
        <item x="390"/>
        <item x="3526"/>
        <item x="2331"/>
        <item x="3740"/>
        <item x="696"/>
        <item x="945"/>
        <item x="2967"/>
        <item x="1779"/>
        <item x="1772"/>
        <item x="2814"/>
        <item x="3599"/>
        <item x="3562"/>
        <item x="1243"/>
        <item x="284"/>
        <item x="1916"/>
        <item x="180"/>
        <item x="197"/>
        <item x="99"/>
        <item x="419"/>
        <item x="1486"/>
        <item x="3335"/>
        <item x="822"/>
        <item x="1242"/>
        <item x="233"/>
        <item x="1263"/>
        <item x="2407"/>
        <item x="2215"/>
        <item x="2826"/>
        <item x="1889"/>
        <item x="2274"/>
        <item x="1594"/>
        <item x="2347"/>
        <item x="2324"/>
        <item x="2433"/>
        <item x="1216"/>
        <item x="2441"/>
        <item x="1461"/>
        <item x="171"/>
        <item x="335"/>
        <item x="3710"/>
        <item x="1039"/>
        <item x="1005"/>
        <item x="1922"/>
        <item x="3631"/>
        <item x="607"/>
        <item x="1136"/>
        <item x="948"/>
        <item x="776"/>
        <item x="362"/>
        <item x="1102"/>
        <item x="490"/>
        <item x="2167"/>
        <item x="950"/>
        <item x="2481"/>
        <item x="1199"/>
        <item x="267"/>
        <item x="685"/>
        <item x="714"/>
        <item x="1618"/>
        <item x="3607"/>
        <item x="2829"/>
        <item x="927"/>
        <item x="2001"/>
        <item x="77"/>
        <item x="1071"/>
        <item x="1111"/>
        <item x="631"/>
        <item x="3262"/>
        <item x="2582"/>
        <item x="540"/>
        <item x="2343"/>
        <item x="2064"/>
        <item x="3552"/>
        <item x="2698"/>
        <item x="3474"/>
        <item x="1351"/>
        <item x="1166"/>
        <item x="2592"/>
        <item x="135"/>
        <item x="754"/>
        <item x="2719"/>
        <item x="2749"/>
        <item x="1763"/>
        <item x="3264"/>
        <item x="3482"/>
        <item x="2519"/>
        <item x="2375"/>
        <item x="3089"/>
        <item x="612"/>
        <item x="1138"/>
        <item x="153"/>
        <item x="3432"/>
        <item x="1990"/>
        <item x="1589"/>
        <item x="2221"/>
        <item x="3010"/>
        <item x="3299"/>
        <item x="475"/>
        <item x="2750"/>
        <item x="3157"/>
        <item x="493"/>
        <item x="745"/>
        <item x="3441"/>
        <item x="3759"/>
        <item x="597"/>
        <item x="2887"/>
        <item x="61"/>
        <item x="2212"/>
        <item x="460"/>
        <item x="727"/>
        <item x="951"/>
        <item x="2667"/>
        <item x="953"/>
        <item x="2812"/>
        <item x="1156"/>
        <item x="482"/>
        <item x="489"/>
        <item x="1934"/>
        <item x="3444"/>
        <item x="1162"/>
        <item x="3671"/>
        <item x="2361"/>
        <item x="13"/>
        <item x="643"/>
        <item x="1416"/>
        <item x="426"/>
        <item x="1900"/>
        <item x="258"/>
        <item x="325"/>
        <item x="326"/>
        <item x="3524"/>
        <item x="1800"/>
        <item x="3286"/>
        <item x="2854"/>
        <item x="3748"/>
        <item x="496"/>
        <item x="666"/>
        <item x="323"/>
        <item x="1751"/>
        <item x="2507"/>
        <item x="3494"/>
        <item x="3206"/>
        <item x="1207"/>
        <item x="546"/>
        <item x="519"/>
        <item x="1334"/>
        <item x="2072"/>
        <item x="2996"/>
        <item x="2422"/>
        <item x="2097"/>
        <item x="454"/>
        <item x="2400"/>
        <item x="266"/>
        <item x="625"/>
        <item x="2169"/>
        <item x="3327"/>
        <item x="2298"/>
        <item x="1279"/>
        <item x="2782"/>
        <item x="122"/>
        <item x="120"/>
        <item x="619"/>
        <item x="1409"/>
        <item x="1082"/>
        <item x="1107"/>
        <item x="1867"/>
        <item x="1600"/>
        <item x="958"/>
        <item x="3061"/>
        <item x="1146"/>
        <item x="2459"/>
        <item x="2736"/>
        <item x="3024"/>
        <item x="1092"/>
        <item x="3470"/>
        <item x="2542"/>
        <item x="573"/>
        <item x="757"/>
        <item x="1093"/>
        <item x="311"/>
        <item x="70"/>
        <item x="2621"/>
        <item x="1021"/>
        <item x="2418"/>
        <item x="1200"/>
        <item x="1887"/>
        <item x="3230"/>
        <item x="1359"/>
        <item x="923"/>
        <item x="2978"/>
        <item x="1917"/>
        <item x="2531"/>
        <item x="1585"/>
        <item x="1682"/>
        <item x="1811"/>
        <item x="1568"/>
        <item x="3270"/>
        <item x="1269"/>
        <item x="1499"/>
        <item x="2405"/>
        <item x="1450"/>
        <item x="1520"/>
        <item x="376"/>
        <item x="2161"/>
        <item x="792"/>
        <item x="2382"/>
        <item x="1168"/>
        <item x="2980"/>
        <item x="975"/>
        <item x="2130"/>
        <item x="2846"/>
        <item x="1398"/>
        <item x="3343"/>
        <item x="3271"/>
        <item x="1201"/>
        <item x="3665"/>
        <item x="3422"/>
        <item x="281"/>
        <item x="3016"/>
        <item x="1148"/>
        <item x="2243"/>
        <item x="1198"/>
        <item x="2760"/>
        <item x="2850"/>
        <item x="785"/>
        <item x="2139"/>
        <item x="1724"/>
        <item x="242"/>
        <item x="928"/>
        <item x="309"/>
        <item x="1012"/>
        <item x="2710"/>
        <item x="2594"/>
        <item x="3600"/>
        <item x="2771"/>
        <item x="3189"/>
        <item x="211"/>
        <item x="2567"/>
        <item x="830"/>
        <item x="1054"/>
        <item x="1358"/>
        <item x="2986"/>
        <item x="445"/>
        <item x="3307"/>
        <item x="2412"/>
        <item x="826"/>
        <item x="2404"/>
        <item x="3167"/>
        <item x="1052"/>
        <item x="88"/>
        <item x="1830"/>
        <item x="473"/>
        <item x="1158"/>
        <item x="681"/>
        <item x="1503"/>
        <item x="1879"/>
        <item x="265"/>
        <item x="2378"/>
        <item x="1011"/>
        <item x="1491"/>
        <item x="1053"/>
        <item x="1603"/>
        <item x="3697"/>
        <item x="1113"/>
        <item x="2124"/>
        <item x="3119"/>
        <item x="3763"/>
        <item x="1429"/>
        <item x="2873"/>
        <item x="2730"/>
        <item x="3349"/>
        <item x="802"/>
        <item x="2353"/>
        <item x="1455"/>
        <item x="2079"/>
        <item x="3612"/>
        <item x="3656"/>
        <item x="1962"/>
        <item x="3559"/>
        <item x="2230"/>
        <item x="1171"/>
        <item x="1716"/>
        <item x="1435"/>
        <item x="3276"/>
        <item x="1203"/>
        <item x="2800"/>
        <item x="740"/>
        <item x="2393"/>
        <item x="1571"/>
        <item x="921"/>
        <item x="173"/>
        <item x="1678"/>
        <item x="1305"/>
        <item x="1038"/>
        <item x="320"/>
        <item x="1835"/>
        <item x="3152"/>
        <item x="501"/>
        <item x="2437"/>
        <item x="1912"/>
        <item x="2302"/>
        <item x="2898"/>
        <item x="1632"/>
        <item x="1622"/>
        <item x="1810"/>
        <item x="3273"/>
        <item x="2866"/>
        <item x="397"/>
        <item x="1545"/>
        <item x="366"/>
        <item x="3519"/>
        <item x="2233"/>
        <item x="621"/>
        <item x="1911"/>
        <item x="963"/>
        <item x="691"/>
        <item x="600"/>
        <item x="698"/>
        <item x="2517"/>
        <item x="2769"/>
        <item x="3548"/>
        <item x="3319"/>
        <item x="2692"/>
        <item x="492"/>
        <item x="345"/>
        <item x="2946"/>
        <item x="735"/>
        <item x="3574"/>
        <item x="1191"/>
        <item x="708"/>
        <item x="2533"/>
        <item x="1790"/>
        <item x="1391"/>
        <item x="577"/>
        <item x="1977"/>
        <item x="545"/>
        <item x="2950"/>
        <item x="3652"/>
        <item x="1770"/>
        <item x="1108"/>
        <item x="1167"/>
        <item x="2368"/>
        <item x="3669"/>
        <item x="254"/>
        <item x="250"/>
        <item x="1124"/>
        <item x="744"/>
        <item x="2460"/>
        <item x="100"/>
        <item x="2910"/>
        <item x="310"/>
        <item x="1030"/>
        <item x="3602"/>
        <item x="3415"/>
        <item x="332"/>
        <item x="762"/>
        <item x="556"/>
        <item x="1495"/>
        <item x="1654"/>
        <item x="2477"/>
        <item x="3504"/>
        <item x="1692"/>
        <item x="3649"/>
        <item x="315"/>
        <item x="3720"/>
        <item x="3124"/>
        <item x="944"/>
        <item x="2801"/>
        <item x="598"/>
        <item x="3248"/>
        <item x="3199"/>
        <item x="1079"/>
        <item x="2837"/>
        <item x="2150"/>
        <item x="2213"/>
        <item x="279"/>
        <item x="717"/>
        <item x="1133"/>
        <item x="2138"/>
        <item x="3139"/>
        <item x="509"/>
        <item x="3063"/>
        <item x="2865"/>
        <item x="3228"/>
        <item x="2296"/>
        <item x="2369"/>
        <item x="865"/>
        <item x="1274"/>
        <item x="2317"/>
        <item x="994"/>
        <item x="384"/>
        <item x="2004"/>
        <item x="457"/>
        <item x="1249"/>
        <item x="3511"/>
        <item x="291"/>
        <item x="1283"/>
        <item x="3438"/>
        <item x="1940"/>
        <item x="1960"/>
        <item x="1395"/>
        <item x="3731"/>
        <item x="3446"/>
        <item x="680"/>
        <item x="718"/>
        <item x="169"/>
        <item x="599"/>
        <item x="873"/>
        <item x="1257"/>
        <item x="2294"/>
        <item x="1740"/>
        <item x="2629"/>
        <item x="3077"/>
        <item x="2571"/>
        <item x="2290"/>
        <item x="549"/>
        <item x="3099"/>
        <item x="3465"/>
        <item x="3217"/>
        <item x="2707"/>
        <item x="1483"/>
        <item x="3107"/>
        <item x="1401"/>
        <item x="1244"/>
        <item x="1103"/>
        <item x="3267"/>
        <item x="821"/>
        <item x="1428"/>
        <item x="1908"/>
        <item x="1884"/>
        <item x="2880"/>
        <item x="3162"/>
        <item x="2080"/>
        <item x="2376"/>
        <item x="1631"/>
        <item x="2952"/>
        <item x="2325"/>
        <item x="2231"/>
        <item x="1859"/>
        <item x="1577"/>
        <item x="2563"/>
        <item x="1767"/>
        <item x="3315"/>
        <item x="1872"/>
        <item x="3395"/>
        <item x="294"/>
        <item x="132"/>
        <item x="229"/>
        <item x="3739"/>
        <item x="2357"/>
        <item x="2306"/>
        <item x="3076"/>
        <item x="3094"/>
        <item x="3057"/>
        <item x="2971"/>
        <item x="167"/>
        <item x="2036"/>
        <item x="1838"/>
        <item x="2232"/>
        <item x="3080"/>
        <item x="1373"/>
        <item x="611"/>
        <item x="2129"/>
        <item x="2345"/>
        <item x="1451"/>
        <item x="2297"/>
        <item x="1393"/>
        <item x="1314"/>
        <item x="2724"/>
        <item x="1766"/>
        <item x="1910"/>
        <item x="3263"/>
        <item x="2264"/>
        <item x="2455"/>
        <item x="2322"/>
        <item x="1858"/>
        <item x="2600"/>
        <item x="2492"/>
        <item x="2146"/>
        <item x="3369"/>
        <item x="466"/>
        <item x="3450"/>
        <item x="2536"/>
        <item x="1342"/>
        <item x="3428"/>
        <item x="702"/>
        <item x="1442"/>
        <item x="2017"/>
        <item x="638"/>
        <item x="2153"/>
        <item x="123"/>
        <item x="126"/>
        <item x="3427"/>
        <item x="2442"/>
        <item x="982"/>
        <item x="2090"/>
        <item x="3281"/>
        <item x="1424"/>
        <item x="2868"/>
        <item x="837"/>
        <item x="3381"/>
        <item x="2613"/>
        <item x="3618"/>
        <item x="3328"/>
        <item x="1637"/>
        <item x="3403"/>
        <item x="472"/>
        <item x="1031"/>
        <item x="1966"/>
        <item x="3756"/>
        <item x="527"/>
        <item x="25"/>
        <item x="1336"/>
        <item x="2046"/>
        <item x="1952"/>
        <item x="3650"/>
        <item x="1748"/>
        <item x="2700"/>
        <item x="241"/>
        <item x="85"/>
        <item x="2339"/>
        <item x="2626"/>
        <item x="2340"/>
        <item x="3639"/>
        <item x="3742"/>
        <item x="2107"/>
        <item x="1787"/>
        <item x="1210"/>
        <item x="204"/>
        <item x="389"/>
        <item x="268"/>
        <item x="339"/>
        <item x="42"/>
        <item x="1481"/>
        <item x="2668"/>
        <item x="977"/>
        <item x="1018"/>
        <item x="3342"/>
        <item x="1325"/>
        <item x="2326"/>
        <item x="3570"/>
        <item x="329"/>
        <item x="36"/>
        <item x="52"/>
        <item x="35"/>
        <item x="108"/>
        <item x="1454"/>
        <item x="2449"/>
        <item x="3487"/>
        <item x="301"/>
        <item x="3530"/>
        <item x="3691"/>
        <item x="2774"/>
        <item x="2088"/>
        <item x="3225"/>
        <item x="3323"/>
        <item x="39"/>
        <item x="2217"/>
        <item x="349"/>
        <item x="142"/>
        <item x="3523"/>
        <item x="1319"/>
        <item x="278"/>
        <item x="2580"/>
        <item x="2884"/>
        <item x="3293"/>
        <item x="3372"/>
        <item x="2399"/>
        <item x="3696"/>
        <item x="174"/>
        <item x="834"/>
        <item x="3375"/>
        <item x="2754"/>
        <item x="1292"/>
        <item x="3657"/>
        <item x="2344"/>
        <item x="378"/>
        <item x="548"/>
        <item x="2545"/>
        <item x="2888"/>
        <item x="3578"/>
        <item x="2653"/>
        <item x="686"/>
        <item x="664"/>
        <item x="3194"/>
        <item x="3398"/>
        <item x="1569"/>
        <item x="1806"/>
        <item x="532"/>
        <item x="627"/>
        <item x="719"/>
        <item x="2053"/>
        <item x="2187"/>
        <item x="1836"/>
        <item x="1769"/>
        <item x="584"/>
        <item x="1074"/>
        <item x="1344"/>
        <item x="1920"/>
        <item x="2893"/>
        <item x="2081"/>
        <item x="911"/>
        <item x="1410"/>
        <item x="2467"/>
        <item x="3561"/>
        <item x="2192"/>
        <item x="1230"/>
        <item x="1157"/>
        <item x="1078"/>
        <item x="340"/>
        <item x="1366"/>
        <item x="716"/>
        <item x="1505"/>
        <item x="65"/>
        <item x="2478"/>
        <item x="2398"/>
        <item x="3722"/>
        <item x="905"/>
        <item x="1476"/>
        <item x="2763"/>
        <item x="863"/>
        <item x="1377"/>
        <item x="355"/>
        <item x="3419"/>
        <item x="2485"/>
        <item x="2015"/>
        <item x="2048"/>
        <item x="2330"/>
        <item x="3079"/>
        <item x="562"/>
        <item x="1905"/>
        <item x="1141"/>
        <item x="2292"/>
        <item x="3017"/>
        <item x="2708"/>
        <item x="2276"/>
        <item x="511"/>
        <item x="2790"/>
        <item x="2307"/>
        <item x="1075"/>
        <item x="1561"/>
        <item x="371"/>
        <item x="1728"/>
        <item x="2360"/>
        <item x="3035"/>
        <item x="3278"/>
        <item x="3554"/>
        <item x="3501"/>
        <item x="3345"/>
        <item x="1390"/>
        <item x="1609"/>
        <item x="3579"/>
        <item x="786"/>
        <item x="468"/>
        <item x="575"/>
        <item x="2282"/>
        <item x="56"/>
        <item x="3459"/>
        <item x="500"/>
        <item x="572"/>
        <item x="182"/>
        <item x="2834"/>
        <item x="1802"/>
        <item x="104"/>
        <item x="2604"/>
        <item x="3367"/>
        <item x="3007"/>
        <item x="1507"/>
        <item x="1824"/>
        <item x="1402"/>
        <item x="2334"/>
        <item x="160"/>
        <item x="1262"/>
        <item x="74"/>
        <item x="1978"/>
        <item x="647"/>
        <item x="3453"/>
        <item x="3023"/>
        <item x="1650"/>
        <item x="566"/>
        <item x="3733"/>
        <item x="1666"/>
        <item x="2665"/>
        <item x="1717"/>
        <item x="3620"/>
        <item x="3701"/>
        <item x="2092"/>
        <item x="1295"/>
        <item x="3073"/>
        <item x="3249"/>
        <item x="1775"/>
        <item x="461"/>
        <item x="3690"/>
        <item x="1691"/>
        <item x="342"/>
        <item x="972"/>
        <item x="1284"/>
        <item x="615"/>
        <item x="2431"/>
        <item x="2440"/>
        <item x="2706"/>
        <item x="1553"/>
        <item x="2073"/>
        <item x="2358"/>
        <item x="2944"/>
        <item x="2289"/>
        <item x="3698"/>
        <item x="2384"/>
        <item x="2371"/>
        <item x="1843"/>
        <item x="289"/>
        <item x="2821"/>
        <item x="2416"/>
        <item x="3332"/>
        <item x="3365"/>
        <item x="1987"/>
        <item x="2479"/>
        <item x="137"/>
        <item x="2733"/>
        <item x="2309"/>
        <item x="1273"/>
        <item x="1394"/>
        <item x="3580"/>
        <item x="3014"/>
        <item x="1993"/>
        <item x="2355"/>
        <item x="1583"/>
        <item x="2953"/>
        <item x="2027"/>
        <item x="69"/>
        <item x="2374"/>
        <item x="2105"/>
        <item x="1386"/>
        <item x="1870"/>
        <item x="232"/>
        <item x="1586"/>
        <item x="1556"/>
        <item x="3118"/>
        <item x="3325"/>
        <item x="3451"/>
        <item x="756"/>
        <item x="3101"/>
        <item x="3457"/>
        <item x="1517"/>
        <item x="1844"/>
        <item x="2970"/>
        <item x="2605"/>
        <item x="571"/>
        <item x="2702"/>
        <item x="2936"/>
        <item x="1378"/>
        <item x="3133"/>
        <item x="2550"/>
        <item x="3641"/>
        <item x="632"/>
        <item x="45"/>
        <item x="129"/>
        <item x="87"/>
        <item x="3590"/>
        <item x="2775"/>
        <item x="660"/>
        <item x="200"/>
        <item x="119"/>
        <item x="63"/>
        <item x="46"/>
        <item x="98"/>
        <item x="33"/>
        <item x="499"/>
        <item x="747"/>
        <item x="555"/>
        <item x="3176"/>
        <item x="731"/>
        <item x="2612"/>
        <item x="888"/>
        <item x="3495"/>
        <item x="450"/>
        <item x="2034"/>
        <item x="3543"/>
        <item x="356"/>
        <item x="2915"/>
        <item x="3280"/>
        <item x="2856"/>
        <item x="2447"/>
        <item x="845"/>
        <item x="2635"/>
        <item x="3396"/>
        <item x="2527"/>
        <item x="2201"/>
        <item x="959"/>
        <item x="3744"/>
        <item x="2211"/>
        <item x="623"/>
        <item x="1865"/>
        <item x="645"/>
        <item x="860"/>
        <item x="3205"/>
        <item x="414"/>
        <item x="1883"/>
        <item x="452"/>
        <item x="970"/>
        <item x="1638"/>
        <item x="1400"/>
        <item t="default"/>
      </items>
    </pivotField>
    <pivotField axis="axisRow" showAll="0">
      <items count="39">
        <item x="2"/>
        <item x="32"/>
        <item x="11"/>
        <item x="18"/>
        <item x="9"/>
        <item x="26"/>
        <item x="23"/>
        <item x="14"/>
        <item x="13"/>
        <item x="31"/>
        <item x="0"/>
        <item x="5"/>
        <item x="4"/>
        <item x="15"/>
        <item x="30"/>
        <item x="21"/>
        <item x="20"/>
        <item x="22"/>
        <item x="34"/>
        <item x="12"/>
        <item x="10"/>
        <item x="7"/>
        <item x="19"/>
        <item x="1"/>
        <item x="6"/>
        <item x="16"/>
        <item x="28"/>
        <item x="25"/>
        <item x="36"/>
        <item x="24"/>
        <item x="35"/>
        <item x="27"/>
        <item x="3"/>
        <item x="37"/>
        <item x="8"/>
        <item x="17"/>
        <item x="33"/>
        <item x="29"/>
        <item t="default"/>
      </items>
    </pivotField>
    <pivotField dataField="1" showAll="0">
      <items count="75">
        <item x="68"/>
        <item x="66"/>
        <item x="72"/>
        <item x="70"/>
        <item x="47"/>
        <item x="65"/>
        <item x="51"/>
        <item x="69"/>
        <item x="60"/>
        <item x="64"/>
        <item x="62"/>
        <item x="56"/>
        <item x="67"/>
        <item x="73"/>
        <item x="46"/>
        <item x="52"/>
        <item x="58"/>
        <item x="57"/>
        <item x="41"/>
        <item x="44"/>
        <item x="63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7"/>
        <item x="7"/>
        <item x="32"/>
        <item x="16"/>
        <item x="6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t="default"/>
      </items>
    </pivotField>
  </pivotFields>
  <rowFields count="1">
    <field x="1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</rowItems>
  <colFields count="1">
    <field x="-2"/>
  </colFields>
  <colItems count="2">
    <i>
      <x/>
    </i>
    <i i="1">
      <x v="1"/>
    </i>
  </colItems>
  <dataFields count="2">
    <dataField name="Count of Language" fld="0" subtotal="count" baseField="1" baseItem="0"/>
    <dataField name="Average of imdb_score" fld="2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PivotTable14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H2:I8" firstHeaderRow="1" firstDataRow="1" firstDataCol="1"/>
  <pivotFields count="3">
    <pivotField showAll="0" defaultSubtotal="0">
      <items count="3774">
        <item x="3123"/>
        <item x="3144"/>
        <item x="2673"/>
        <item x="2530"/>
        <item x="388"/>
        <item x="2955"/>
        <item x="2083"/>
        <item x="1991"/>
        <item x="2203"/>
        <item x="1518"/>
        <item x="914"/>
        <item x="1906"/>
        <item x="1097"/>
        <item x="1047"/>
        <item x="1147"/>
        <item x="1606"/>
        <item x="488"/>
        <item x="683"/>
        <item x="3751"/>
        <item x="3577"/>
        <item x="3093"/>
        <item x="2721"/>
        <item x="58"/>
        <item x="3405"/>
        <item x="2660"/>
        <item x="2559"/>
        <item x="2065"/>
        <item x="1083"/>
        <item x="1324"/>
        <item x="886"/>
        <item x="3234"/>
        <item x="1500"/>
        <item x="2914"/>
        <item x="1077"/>
        <item x="2383"/>
        <item x="1649"/>
        <item x="2338"/>
        <item x="2085"/>
        <item x="3268"/>
        <item x="989"/>
        <item x="1541"/>
        <item x="1643"/>
        <item x="249"/>
        <item x="667"/>
        <item x="671"/>
        <item x="3610"/>
        <item x="2255"/>
        <item x="1132"/>
        <item x="3678"/>
        <item x="82"/>
        <item x="2672"/>
        <item x="503"/>
        <item x="2919"/>
        <item x="2985"/>
        <item x="2556"/>
        <item x="3368"/>
        <item x="1105"/>
        <item x="2939"/>
        <item x="3421"/>
        <item x="1575"/>
        <item x="1181"/>
        <item x="3203"/>
        <item x="1554"/>
        <item x="2219"/>
        <item x="481"/>
        <item x="2822"/>
        <item x="1703"/>
        <item x="1028"/>
        <item x="59"/>
        <item x="2144"/>
        <item x="712"/>
        <item x="2109"/>
        <item x="3020"/>
        <item x="1421"/>
        <item x="3725"/>
        <item x="333"/>
        <item x="1403"/>
        <item x="2067"/>
        <item x="3644"/>
        <item x="3272"/>
        <item x="3404"/>
        <item x="1453"/>
        <item x="3059"/>
        <item x="1106"/>
        <item x="1122"/>
        <item x="3596"/>
        <item x="1795"/>
        <item x="2756"/>
        <item x="1754"/>
        <item x="1301"/>
        <item x="2430"/>
        <item x="1190"/>
        <item x="2115"/>
        <item x="2410"/>
        <item x="2256"/>
        <item x="3347"/>
        <item x="3149"/>
        <item x="2524"/>
        <item x="3078"/>
        <item x="1332"/>
        <item x="1667"/>
        <item x="2488"/>
        <item x="2765"/>
        <item x="3348"/>
        <item x="2110"/>
        <item x="3619"/>
        <item x="3005"/>
        <item x="2263"/>
        <item x="1655"/>
        <item x="3009"/>
        <item x="479"/>
        <item x="2918"/>
        <item x="1236"/>
        <item x="1119"/>
        <item x="2026"/>
        <item x="839"/>
        <item x="1526"/>
        <item x="1697"/>
        <item x="2500"/>
        <item x="2688"/>
        <item x="358"/>
        <item x="832"/>
        <item x="1828"/>
        <item x="1376"/>
        <item x="3060"/>
        <item x="1675"/>
        <item x="2529"/>
        <item x="1506"/>
        <item x="2640"/>
        <item x="609"/>
        <item x="917"/>
        <item x="2603"/>
        <item x="1490"/>
        <item x="1045"/>
        <item x="2606"/>
        <item x="2997"/>
        <item x="2164"/>
        <item x="3169"/>
        <item x="2562"/>
        <item x="3296"/>
        <item x="190"/>
        <item x="782"/>
        <item x="3245"/>
        <item x="1252"/>
        <item x="1713"/>
        <item x="1759"/>
        <item x="604"/>
        <item x="3038"/>
        <item x="3352"/>
        <item x="382"/>
        <item x="3553"/>
        <item x="3311"/>
        <item x="2958"/>
        <item x="1619"/>
        <item x="2975"/>
        <item x="3214"/>
        <item x="1582"/>
        <item x="1369"/>
        <item x="1239"/>
        <item x="1645"/>
        <item x="109"/>
        <item x="1223"/>
        <item x="260"/>
        <item x="2973"/>
        <item x="32"/>
        <item x="102"/>
        <item x="816"/>
        <item x="723"/>
        <item x="2864"/>
        <item x="1051"/>
        <item x="1175"/>
        <item x="2244"/>
        <item x="1449"/>
        <item x="2388"/>
        <item x="2484"/>
        <item x="2889"/>
        <item x="848"/>
        <item x="1055"/>
        <item x="2461"/>
        <item x="3586"/>
        <item x="252"/>
        <item x="746"/>
        <item x="2957"/>
        <item x="1302"/>
        <item x="2112"/>
        <item x="3603"/>
        <item x="1623"/>
        <item x="1086"/>
        <item x="2043"/>
        <item x="427"/>
        <item x="354"/>
        <item x="565"/>
        <item x="788"/>
        <item x="1221"/>
        <item x="2184"/>
        <item x="2506"/>
        <item x="2342"/>
        <item x="3712"/>
        <item x="2270"/>
        <item x="277"/>
        <item x="3627"/>
        <item x="2797"/>
        <item x="1112"/>
        <item x="3695"/>
        <item x="1392"/>
        <item x="1480"/>
        <item x="2597"/>
        <item x="2928"/>
        <item x="922"/>
        <item x="769"/>
        <item x="795"/>
        <item x="999"/>
        <item x="3521"/>
        <item x="1173"/>
        <item x="3295"/>
        <item x="3449"/>
        <item x="2857"/>
        <item x="2845"/>
        <item x="2103"/>
        <item x="2486"/>
        <item x="2966"/>
        <item x="3294"/>
        <item x="2718"/>
        <item x="1593"/>
        <item x="1025"/>
        <item x="1782"/>
        <item x="741"/>
        <item x="1498"/>
        <item x="850"/>
        <item x="3423"/>
        <item x="881"/>
        <item x="1757"/>
        <item x="2216"/>
        <item x="1267"/>
        <item x="1818"/>
        <item x="125"/>
        <item x="3340"/>
        <item x="524"/>
        <item x="3045"/>
        <item x="3305"/>
        <item x="3256"/>
        <item x="636"/>
        <item x="2937"/>
        <item x="1679"/>
        <item x="3735"/>
        <item x="2938"/>
        <item x="3741"/>
        <item x="3595"/>
        <item x="1596"/>
        <item x="179"/>
        <item x="2578"/>
        <item x="687"/>
        <item x="695"/>
        <item x="2229"/>
        <item x="1895"/>
        <item x="1465"/>
        <item x="1161"/>
        <item x="620"/>
        <item x="3184"/>
        <item x="3181"/>
        <item x="3628"/>
        <item x="2630"/>
        <item x="1474"/>
        <item x="2642"/>
        <item x="1983"/>
        <item x="1066"/>
        <item x="1951"/>
        <item x="146"/>
        <item x="2071"/>
        <item x="2704"/>
        <item x="259"/>
        <item x="477"/>
        <item x="401"/>
        <item x="3168"/>
        <item x="879"/>
        <item x="3680"/>
        <item x="942"/>
        <item x="1570"/>
        <item x="658"/>
        <item x="1209"/>
        <item x="353"/>
        <item x="2810"/>
        <item x="3212"/>
        <item x="1529"/>
        <item x="2572"/>
        <item x="1784"/>
        <item x="1794"/>
        <item x="657"/>
        <item x="2180"/>
        <item x="1312"/>
        <item x="189"/>
        <item x="3021"/>
        <item x="1177"/>
        <item x="0"/>
        <item x="7"/>
        <item x="564"/>
        <item x="2895"/>
        <item x="1963"/>
        <item x="1248"/>
        <item x="474"/>
        <item x="1510"/>
        <item x="2016"/>
        <item x="2301"/>
        <item x="2537"/>
        <item x="1514"/>
        <item x="1048"/>
        <item x="962"/>
        <item x="3380"/>
        <item x="1115"/>
        <item x="1128"/>
        <item x="2147"/>
        <item x="183"/>
        <item x="1886"/>
        <item x="581"/>
        <item x="2352"/>
        <item x="1847"/>
        <item x="1997"/>
        <item x="2179"/>
        <item x="2142"/>
        <item x="2803"/>
        <item x="2899"/>
        <item x="589"/>
        <item x="2818"/>
        <item x="522"/>
        <item x="2113"/>
        <item x="1061"/>
        <item x="2178"/>
        <item x="2601"/>
        <item x="2421"/>
        <item x="872"/>
        <item x="595"/>
        <item x="946"/>
        <item x="3371"/>
        <item x="207"/>
        <item x="116"/>
        <item x="295"/>
        <item x="421"/>
        <item x="9"/>
        <item x="1313"/>
        <item x="3053"/>
        <item x="569"/>
        <item x="2102"/>
        <item x="469"/>
        <item x="27"/>
        <item x="515"/>
        <item x="2086"/>
        <item x="2257"/>
        <item x="3108"/>
        <item x="3484"/>
        <item x="968"/>
        <item x="2608"/>
        <item x="2385"/>
        <item x="2284"/>
        <item x="987"/>
        <item x="435"/>
        <item x="133"/>
        <item x="3402"/>
        <item x="2249"/>
        <item x="2354"/>
        <item x="1945"/>
        <item x="3360"/>
        <item x="3411"/>
        <item x="3448"/>
        <item x="2947"/>
        <item x="3339"/>
        <item x="1151"/>
        <item x="2544"/>
        <item x="2218"/>
        <item x="3336"/>
        <item x="857"/>
        <item x="3120"/>
        <item x="3646"/>
        <item x="148"/>
        <item x="3091"/>
        <item x="3082"/>
        <item x="3709"/>
        <item x="1981"/>
        <item x="1975"/>
        <item x="925"/>
        <item x="2336"/>
        <item x="765"/>
        <item x="3558"/>
        <item x="3008"/>
        <item x="3651"/>
        <item x="1877"/>
        <item x="3572"/>
        <item x="370"/>
        <item x="1479"/>
        <item x="2789"/>
        <item x="2359"/>
        <item x="570"/>
        <item x="86"/>
        <item x="1224"/>
        <item x="1145"/>
        <item x="1423"/>
        <item x="1447"/>
        <item x="1823"/>
        <item x="1062"/>
        <item x="2170"/>
        <item x="2011"/>
        <item x="2740"/>
        <item x="3161"/>
        <item x="2190"/>
        <item x="2114"/>
        <item x="2558"/>
        <item x="1941"/>
        <item x="2878"/>
        <item x="316"/>
        <item x="1356"/>
        <item x="853"/>
        <item x="2241"/>
        <item x="2804"/>
        <item x="1531"/>
        <item x="2428"/>
        <item x="2521"/>
        <item x="593"/>
        <item x="840"/>
        <item x="1647"/>
        <item x="639"/>
        <item x="1022"/>
        <item x="669"/>
        <item x="1367"/>
        <item x="3399"/>
        <item x="1036"/>
        <item x="1197"/>
        <item x="1841"/>
        <item x="2849"/>
        <item x="1719"/>
        <item x="293"/>
        <item x="1405"/>
        <item x="1783"/>
        <item x="947"/>
        <item x="1842"/>
        <item x="3502"/>
        <item x="3675"/>
        <item x="1521"/>
        <item x="3588"/>
        <item x="1539"/>
        <item x="2191"/>
        <item x="3549"/>
        <item x="3682"/>
        <item x="1294"/>
        <item x="3569"/>
        <item x="2432"/>
        <item x="2495"/>
        <item x="608"/>
        <item x="1460"/>
        <item x="2877"/>
        <item x="127"/>
        <item x="2122"/>
        <item x="2002"/>
        <item x="2394"/>
        <item x="2389"/>
        <item x="1087"/>
        <item x="2171"/>
        <item x="2473"/>
        <item x="3673"/>
        <item x="3213"/>
        <item x="3201"/>
        <item x="3235"/>
        <item x="807"/>
        <item x="3346"/>
        <item x="3265"/>
        <item x="3389"/>
        <item x="2308"/>
        <item x="3442"/>
        <item x="3047"/>
        <item x="1094"/>
        <item x="1130"/>
        <item x="3046"/>
        <item x="54"/>
        <item x="543"/>
        <item x="2425"/>
        <item x="1296"/>
        <item x="2670"/>
        <item x="3764"/>
        <item x="1662"/>
        <item x="3012"/>
        <item x="1786"/>
        <item x="1516"/>
        <item x="1441"/>
        <item x="1150"/>
        <item x="1752"/>
        <item x="930"/>
        <item x="1743"/>
        <item x="3583"/>
        <item x="1807"/>
        <item x="2903"/>
        <item x="2729"/>
        <item x="1976"/>
        <item x="1457"/>
        <item x="2510"/>
        <item x="1829"/>
        <item x="630"/>
        <item x="1380"/>
        <item x="3643"/>
        <item x="2949"/>
        <item x="2696"/>
        <item x="2267"/>
        <item x="2664"/>
        <item x="3481"/>
        <item x="1712"/>
        <item x="2917"/>
        <item x="416"/>
        <item x="2557"/>
        <item x="2817"/>
        <item x="3292"/>
        <item x="3507"/>
        <item x="2457"/>
        <item x="842"/>
        <item x="870"/>
        <item x="2077"/>
        <item x="1558"/>
        <item x="3478"/>
        <item x="838"/>
        <item x="1285"/>
        <item x="3721"/>
        <item x="2091"/>
        <item x="3544"/>
        <item x="3070"/>
        <item x="2131"/>
        <item x="3034"/>
        <item x="3074"/>
        <item x="2644"/>
        <item x="3730"/>
        <item x="2759"/>
        <item x="2123"/>
        <item x="1323"/>
        <item x="2993"/>
        <item x="26"/>
        <item x="166"/>
        <item x="83"/>
        <item x="784"/>
        <item x="796"/>
        <item x="3455"/>
        <item x="3497"/>
        <item x="2504"/>
        <item x="1550"/>
        <item x="40"/>
        <item x="553"/>
        <item x="3095"/>
        <item x="1683"/>
        <item x="2591"/>
        <item x="273"/>
        <item x="868"/>
        <item x="798"/>
        <item x="379"/>
        <item x="2501"/>
        <item x="859"/>
        <item x="2207"/>
        <item x="411"/>
        <item x="684"/>
        <item x="1462"/>
        <item x="299"/>
        <item x="3770"/>
        <item x="2827"/>
        <item x="2648"/>
        <item x="1041"/>
        <item x="2205"/>
        <item x="889"/>
        <item x="3388"/>
        <item x="3551"/>
        <item x="1904"/>
        <item x="3384"/>
        <item x="828"/>
        <item x="3029"/>
        <item x="827"/>
        <item x="1024"/>
        <item x="979"/>
        <item x="3240"/>
        <item x="3125"/>
        <item x="114"/>
        <item x="2656"/>
        <item x="1081"/>
        <item x="512"/>
        <item x="216"/>
        <item x="346"/>
        <item x="3707"/>
        <item x="1591"/>
        <item x="2111"/>
        <item x="3749"/>
        <item x="690"/>
        <item x="1120"/>
        <item x="3564"/>
        <item x="1478"/>
        <item x="675"/>
        <item x="1085"/>
        <item x="983"/>
        <item x="3732"/>
        <item x="498"/>
        <item x="2540"/>
        <item x="2871"/>
        <item x="1413"/>
        <item x="2564"/>
        <item x="1744"/>
        <item x="3598"/>
        <item x="3331"/>
        <item x="900"/>
        <item x="2611"/>
        <item x="3711"/>
        <item x="2844"/>
        <item x="375"/>
        <item x="322"/>
        <item x="1227"/>
        <item x="1208"/>
        <item x="1211"/>
        <item x="3096"/>
        <item x="805"/>
        <item x="1278"/>
        <item x="2242"/>
        <item x="3333"/>
        <item x="2671"/>
        <item x="3661"/>
        <item x="203"/>
        <item x="2941"/>
        <item x="3766"/>
        <item x="661"/>
        <item x="1089"/>
        <item x="3160"/>
        <item x="3760"/>
        <item x="410"/>
        <item x="629"/>
        <item x="1710"/>
        <item x="1973"/>
        <item x="1361"/>
        <item x="297"/>
        <item x="484"/>
        <item x="343"/>
        <item x="1738"/>
        <item x="2909"/>
        <item x="2511"/>
        <item x="1023"/>
        <item x="1903"/>
        <item x="2974"/>
        <item x="2098"/>
        <item x="440"/>
        <item x="403"/>
        <item x="697"/>
        <item x="3098"/>
        <item x="1206"/>
        <item x="3112"/>
        <item x="3379"/>
        <item x="3706"/>
        <item x="438"/>
        <item x="374"/>
        <item x="2198"/>
        <item x="1375"/>
        <item x="2381"/>
        <item x="2417"/>
        <item x="895"/>
        <item x="2099"/>
        <item x="447"/>
        <item x="360"/>
        <item x="703"/>
        <item x="1764"/>
        <item x="3062"/>
        <item x="3676"/>
        <item x="2474"/>
        <item x="2365"/>
        <item x="1289"/>
        <item x="2021"/>
        <item x="2714"/>
        <item x="705"/>
        <item x="2693"/>
        <item x="1532"/>
        <item x="2402"/>
        <item x="688"/>
        <item x="1003"/>
        <item x="2125"/>
        <item x="3445"/>
        <item x="1026"/>
        <item x="1778"/>
        <item x="1463"/>
        <item x="2076"/>
        <item x="2636"/>
        <item x="2813"/>
        <item x="2897"/>
        <item x="2451"/>
        <item x="898"/>
        <item x="2547"/>
        <item x="3604"/>
        <item x="1282"/>
        <item x="3314"/>
        <item x="1468"/>
        <item x="801"/>
        <item x="2666"/>
        <item x="2472"/>
        <item x="1791"/>
        <item x="2894"/>
        <item x="2493"/>
        <item x="3122"/>
        <item x="2614"/>
        <item x="2341"/>
        <item x="2690"/>
        <item x="1615"/>
        <item x="3567"/>
        <item x="3713"/>
        <item x="907"/>
        <item x="1060"/>
        <item x="1381"/>
        <item x="336"/>
        <item x="3019"/>
        <item x="3326"/>
        <item x="3085"/>
        <item x="682"/>
        <item x="891"/>
        <item x="3156"/>
        <item x="1789"/>
        <item x="2586"/>
        <item x="2141"/>
        <item x="1852"/>
        <item x="2807"/>
        <item x="236"/>
        <item x="2429"/>
        <item x="1680"/>
        <item x="130"/>
        <item x="759"/>
        <item x="2988"/>
        <item x="2720"/>
        <item x="1938"/>
        <item x="2638"/>
        <item x="1998"/>
        <item x="797"/>
        <item x="3357"/>
        <item x="1630"/>
        <item x="81"/>
        <item x="2038"/>
        <item x="467"/>
        <item x="689"/>
        <item x="3037"/>
        <item x="1599"/>
        <item x="2490"/>
        <item x="2689"/>
        <item x="3555"/>
        <item x="2287"/>
        <item x="3625"/>
        <item x="3115"/>
        <item x="767"/>
        <item x="1799"/>
        <item x="2956"/>
        <item x="1955"/>
        <item x="810"/>
        <item x="642"/>
        <item x="2094"/>
        <item x="969"/>
        <item x="3663"/>
        <item x="2089"/>
        <item x="701"/>
        <item x="424"/>
        <item x="1058"/>
        <item x="3306"/>
        <item x="1237"/>
        <item x="1563"/>
        <item x="1925"/>
        <item x="2419"/>
        <item x="1921"/>
        <item x="3216"/>
        <item x="3303"/>
        <item x="2994"/>
        <item x="494"/>
        <item x="601"/>
        <item x="3672"/>
        <item x="3623"/>
        <item x="2320"/>
        <item x="1924"/>
        <item x="2175"/>
        <item x="2802"/>
        <item x="2746"/>
        <item x="2999"/>
        <item x="2982"/>
        <item x="3126"/>
        <item x="1927"/>
        <item x="2182"/>
        <item x="2349"/>
        <item x="3397"/>
        <item x="993"/>
        <item x="2554"/>
        <item x="2259"/>
        <item x="775"/>
        <item x="144"/>
        <item x="560"/>
        <item x="351"/>
        <item x="1625"/>
        <item x="3190"/>
        <item x="3182"/>
        <item x="191"/>
        <item x="2680"/>
        <item x="2793"/>
        <item x="2552"/>
        <item x="2070"/>
        <item x="804"/>
        <item x="1494"/>
        <item x="2454"/>
        <item x="1240"/>
        <item x="2403"/>
        <item x="395"/>
        <item x="1671"/>
        <item x="283"/>
        <item x="3134"/>
        <item x="3433"/>
        <item x="1604"/>
        <item x="550"/>
        <item x="2681"/>
        <item x="1488"/>
        <item x="2752"/>
        <item x="1299"/>
        <item x="1291"/>
        <item x="852"/>
        <item x="965"/>
        <item x="3128"/>
        <item x="1798"/>
        <item x="3633"/>
        <item x="1348"/>
        <item x="3239"/>
        <item x="1801"/>
        <item x="909"/>
        <item x="2101"/>
        <item x="582"/>
        <item x="1434"/>
        <item x="3002"/>
        <item x="2304"/>
        <item x="1114"/>
        <item x="1868"/>
        <item x="2018"/>
        <item x="3164"/>
        <item x="3550"/>
        <item x="2948"/>
        <item x="1509"/>
        <item x="2874"/>
        <item x="2516"/>
        <item x="542"/>
        <item x="3563"/>
        <item x="1644"/>
        <item x="576"/>
        <item x="3557"/>
        <item x="1819"/>
        <item x="1535"/>
        <item x="662"/>
        <item x="1459"/>
        <item x="1588"/>
        <item x="751"/>
        <item x="781"/>
        <item x="2220"/>
        <item x="960"/>
        <item x="3587"/>
        <item x="617"/>
        <item x="1452"/>
        <item x="514"/>
        <item x="3337"/>
        <item x="409"/>
        <item x="3049"/>
        <item x="1189"/>
        <item x="973"/>
        <item x="2925"/>
        <item x="2380"/>
        <item x="547"/>
        <item x="2961"/>
        <item x="2788"/>
        <item x="2311"/>
        <item x="1992"/>
        <item x="2526"/>
        <item x="1939"/>
        <item x="626"/>
        <item x="3081"/>
        <item x="2318"/>
        <item x="2662"/>
        <item x="2288"/>
        <item x="1134"/>
        <item x="1557"/>
        <item x="1044"/>
        <item x="1228"/>
        <item x="733"/>
        <item x="2136"/>
        <item x="3374"/>
        <item x="2722"/>
        <item x="439"/>
        <item x="2546"/>
        <item x="3364"/>
        <item x="956"/>
        <item x="2932"/>
        <item x="692"/>
        <item x="2222"/>
        <item x="1796"/>
        <item x="3533"/>
        <item x="739"/>
        <item x="73"/>
        <item x="2842"/>
        <item x="760"/>
        <item x="1994"/>
        <item x="1135"/>
        <item x="1573"/>
        <item x="3483"/>
        <item x="3771"/>
        <item x="2900"/>
        <item x="652"/>
        <item x="1436"/>
        <item x="3044"/>
        <item x="831"/>
        <item x="1785"/>
        <item x="844"/>
        <item x="1374"/>
        <item x="3435"/>
        <item x="219"/>
        <item x="2758"/>
        <item x="386"/>
        <item x="292"/>
        <item x="2785"/>
        <item x="2367"/>
        <item x="256"/>
        <item x="2051"/>
        <item x="396"/>
        <item x="391"/>
        <item x="2931"/>
        <item x="1264"/>
        <item x="2329"/>
        <item x="610"/>
        <item x="2075"/>
        <item x="2006"/>
        <item x="290"/>
        <item x="2127"/>
        <item x="288"/>
        <item x="282"/>
        <item x="884"/>
        <item x="2598"/>
        <item x="2916"/>
        <item x="949"/>
        <item x="3083"/>
        <item x="1160"/>
        <item x="596"/>
        <item x="2277"/>
        <item x="2033"/>
        <item x="2851"/>
        <item x="1804"/>
        <item x="72"/>
        <item x="750"/>
        <item x="1700"/>
        <item x="655"/>
        <item x="2095"/>
        <item x="2093"/>
        <item x="3204"/>
        <item x="3170"/>
        <item x="3320"/>
        <item x="2268"/>
        <item x="817"/>
        <item x="2543"/>
        <item x="2568"/>
        <item x="812"/>
        <item x="3244"/>
        <item x="1970"/>
        <item x="1422"/>
        <item x="154"/>
        <item x="505"/>
        <item x="3506"/>
        <item x="2972"/>
        <item x="1484"/>
        <item x="1270"/>
        <item x="1233"/>
        <item x="1192"/>
        <item x="2031"/>
        <item x="2406"/>
        <item x="3420"/>
        <item x="635"/>
        <item x="434"/>
        <item x="3745"/>
        <item x="3022"/>
        <item x="3069"/>
        <item x="897"/>
        <item x="964"/>
        <item x="2565"/>
        <item x="3247"/>
        <item x="2202"/>
        <item x="456"/>
        <item x="212"/>
        <item x="238"/>
        <item x="1218"/>
        <item x="2512"/>
        <item x="3219"/>
        <item x="201"/>
        <item x="1881"/>
        <item x="1034"/>
        <item x="2470"/>
        <item x="2669"/>
        <item x="2166"/>
        <item x="1226"/>
        <item x="1407"/>
        <item x="1188"/>
        <item x="2867"/>
        <item x="2951"/>
        <item x="3187"/>
        <item x="1117"/>
        <item x="646"/>
        <item x="3704"/>
        <item x="3537"/>
        <item x="1705"/>
        <item x="1750"/>
        <item x="1185"/>
        <item x="1888"/>
        <item x="165"/>
        <item x="2566"/>
        <item x="1076"/>
        <item x="324"/>
        <item x="1753"/>
        <item x="3666"/>
        <item x="1953"/>
        <item x="3645"/>
        <item x="2408"/>
        <item x="916"/>
        <item x="523"/>
        <item x="3703"/>
        <item x="3584"/>
        <item x="854"/>
        <item x="2892"/>
        <item x="2116"/>
        <item x="2984"/>
        <item x="1702"/>
        <item x="1689"/>
        <item x="1572"/>
        <item x="2396"/>
        <item x="1389"/>
        <item x="531"/>
        <item x="1470"/>
        <item x="803"/>
        <item x="2509"/>
        <item x="1721"/>
        <item x="3000"/>
        <item x="442"/>
        <item x="139"/>
        <item x="753"/>
        <item x="637"/>
        <item x="3496"/>
        <item x="538"/>
        <item x="1860"/>
        <item x="3617"/>
        <item x="2725"/>
        <item x="937"/>
        <item x="2647"/>
        <item x="1635"/>
        <item x="1512"/>
        <item x="1688"/>
        <item x="787"/>
        <item x="3383"/>
        <item x="2646"/>
        <item x="1513"/>
        <item x="432"/>
        <item x="3274"/>
        <item x="3233"/>
        <item x="2701"/>
        <item x="1250"/>
        <item x="3390"/>
        <item x="1694"/>
        <item x="2411"/>
        <item x="1736"/>
        <item x="3153"/>
        <item x="815"/>
        <item x="952"/>
        <item x="1959"/>
        <item x="3032"/>
        <item x="1475"/>
        <item x="2622"/>
        <item x="2747"/>
        <item x="3536"/>
        <item x="3430"/>
        <item x="3394"/>
        <item x="3172"/>
        <item x="3431"/>
        <item x="3400"/>
        <item x="3312"/>
        <item x="1338"/>
        <item x="3052"/>
        <item x="1584"/>
        <item x="3556"/>
        <item x="2059"/>
        <item x="1029"/>
        <item x="2650"/>
        <item x="869"/>
        <item x="3437"/>
        <item x="1612"/>
        <item x="3576"/>
        <item x="121"/>
        <item x="3613"/>
        <item x="3418"/>
        <item x="3456"/>
        <item x="2497"/>
        <item x="152"/>
        <item x="2452"/>
        <item x="539"/>
        <item x="2281"/>
        <item x="44"/>
        <item x="1387"/>
        <item x="448"/>
        <item x="3300"/>
        <item x="918"/>
        <item x="163"/>
        <item x="75"/>
        <item x="1019"/>
        <item x="967"/>
        <item x="312"/>
        <item x="730"/>
        <item x="3473"/>
        <item x="3410"/>
        <item x="899"/>
        <item x="1306"/>
        <item x="794"/>
        <item x="3757"/>
        <item x="2052"/>
        <item x="1215"/>
        <item x="1129"/>
        <item x="3006"/>
        <item x="3426"/>
        <item x="1559"/>
        <item x="2786"/>
        <item x="1194"/>
        <item x="1477"/>
        <item x="429"/>
        <item x="2214"/>
        <item x="1826"/>
        <item x="128"/>
        <item x="783"/>
        <item x="214"/>
        <item x="2025"/>
        <item x="2082"/>
        <item x="3129"/>
        <item x="1909"/>
        <item x="145"/>
        <item x="1656"/>
        <item x="1303"/>
        <item x="847"/>
        <item x="2651"/>
        <item x="1869"/>
        <item x="270"/>
        <item x="2886"/>
        <item x="2581"/>
        <item x="2902"/>
        <item x="1597"/>
        <item x="3429"/>
        <item x="3051"/>
        <item x="1430"/>
        <item x="833"/>
        <item x="3318"/>
        <item x="3566"/>
        <item x="158"/>
        <item x="1590"/>
        <item x="3568"/>
        <item x="1466"/>
        <item x="678"/>
        <item x="3341"/>
        <item x="676"/>
        <item x="269"/>
        <item x="3302"/>
        <item x="2251"/>
        <item x="3064"/>
        <item x="1777"/>
        <item x="2518"/>
        <item x="2992"/>
        <item x="2726"/>
        <item x="2328"/>
        <item x="1758"/>
        <item x="770"/>
        <item x="3686"/>
        <item x="2188"/>
        <item x="2499"/>
        <item x="1172"/>
        <item x="2883"/>
        <item x="1727"/>
        <item x="235"/>
        <item x="3067"/>
        <item x="41"/>
        <item x="3211"/>
        <item x="308"/>
        <item x="926"/>
        <item x="2678"/>
        <item x="1552"/>
        <item x="856"/>
        <item x="3655"/>
        <item x="2387"/>
        <item x="2463"/>
        <item x="428"/>
        <item x="508"/>
        <item x="1254"/>
        <item x="92"/>
        <item x="1326"/>
        <item x="247"/>
        <item x="2824"/>
        <item x="1241"/>
        <item x="1931"/>
        <item x="504"/>
        <item x="2926"/>
        <item x="3636"/>
        <item x="1805"/>
        <item x="606"/>
        <item x="3180"/>
        <item x="3090"/>
        <item x="2373"/>
        <item x="3407"/>
        <item x="2377"/>
        <item x="3175"/>
        <item x="2250"/>
        <item x="2885"/>
        <item x="2227"/>
        <item x="112"/>
        <item x="1184"/>
        <item x="1547"/>
        <item x="1501"/>
        <item x="943"/>
        <item x="910"/>
        <item x="996"/>
        <item x="3373"/>
        <item x="3754"/>
        <item x="170"/>
        <item x="380"/>
        <item x="2738"/>
        <item x="3492"/>
        <item x="3611"/>
        <item x="590"/>
        <item x="1957"/>
        <item x="3597"/>
        <item x="1902"/>
        <item x="2610"/>
        <item x="2875"/>
        <item x="2539"/>
        <item x="2979"/>
        <item x="272"/>
        <item x="111"/>
        <item x="8"/>
        <item x="110"/>
        <item x="188"/>
        <item x="194"/>
        <item x="3454"/>
        <item x="586"/>
        <item x="3135"/>
        <item x="3638"/>
        <item x="1897"/>
        <item x="1797"/>
        <item x="1309"/>
        <item x="2496"/>
        <item x="3140"/>
        <item x="1265"/>
        <item x="1473"/>
        <item x="2674"/>
        <item x="3202"/>
        <item x="1073"/>
        <item x="3103"/>
        <item x="2935"/>
        <item x="413"/>
        <item x="711"/>
        <item x="3565"/>
        <item x="2879"/>
        <item x="1892"/>
        <item x="908"/>
        <item x="300"/>
        <item x="1090"/>
        <item x="2424"/>
        <item x="940"/>
        <item x="1100"/>
        <item x="1125"/>
        <item x="3030"/>
        <item x="2780"/>
        <item x="486"/>
        <item x="1756"/>
        <item x="1091"/>
        <item x="2029"/>
        <item x="2840"/>
        <item x="2682"/>
        <item x="3391"/>
        <item x="2413"/>
        <item x="1718"/>
        <item x="2321"/>
        <item x="1943"/>
        <item x="793"/>
        <item x="2240"/>
        <item x="3378"/>
        <item x="1640"/>
        <item x="1372"/>
        <item x="1989"/>
        <item x="361"/>
        <item x="2319"/>
        <item x="528"/>
        <item x="3747"/>
        <item x="768"/>
        <item x="1972"/>
        <item x="2337"/>
        <item x="2061"/>
        <item x="2423"/>
        <item x="251"/>
        <item x="3545"/>
        <item x="181"/>
        <item x="1933"/>
        <item x="2193"/>
        <item x="1592"/>
        <item x="2238"/>
        <item x="559"/>
        <item x="3634"/>
        <item x="2434"/>
        <item x="670"/>
        <item x="1515"/>
        <item x="1511"/>
        <item x="1159"/>
        <item x="1318"/>
        <item x="526"/>
        <item x="2965"/>
        <item x="3224"/>
        <item x="2305"/>
        <item x="1383"/>
        <item x="2513"/>
        <item x="1298"/>
        <item x="510"/>
        <item x="2239"/>
        <item x="455"/>
        <item x="385"/>
        <item x="3041"/>
        <item x="3004"/>
        <item x="3466"/>
        <item x="2641"/>
        <item x="2286"/>
        <item x="1360"/>
        <item x="2148"/>
        <item x="3163"/>
        <item x="223"/>
        <item x="2620"/>
        <item x="2010"/>
        <item x="208"/>
        <item x="1290"/>
        <item x="2314"/>
        <item x="885"/>
        <item x="1660"/>
        <item x="157"/>
        <item x="90"/>
        <item x="1579"/>
        <item x="1882"/>
        <item x="648"/>
        <item x="68"/>
        <item x="162"/>
        <item x="3334"/>
        <item x="3659"/>
        <item x="3392"/>
        <item x="113"/>
        <item x="2809"/>
        <item x="912"/>
        <item x="1918"/>
        <item x="2149"/>
        <item x="1875"/>
        <item x="1418"/>
        <item x="3316"/>
        <item x="1935"/>
        <item x="2246"/>
        <item x="2577"/>
        <item x="2210"/>
        <item x="1142"/>
        <item x="3500"/>
        <item x="3715"/>
        <item x="3221"/>
        <item x="3491"/>
        <item x="583"/>
        <item x="1863"/>
        <item x="3515"/>
        <item x="3688"/>
        <item x="650"/>
        <item x="262"/>
        <item x="321"/>
        <item x="344"/>
        <item x="502"/>
        <item x="616"/>
        <item x="1322"/>
        <item x="1633"/>
        <item x="2445"/>
        <item x="2414"/>
        <item x="2685"/>
        <item x="2881"/>
        <item x="2117"/>
        <item x="2839"/>
        <item x="2959"/>
        <item x="835"/>
        <item x="525"/>
        <item x="1232"/>
        <item x="1330"/>
        <item x="2435"/>
        <item x="1587"/>
        <item x="1709"/>
        <item x="3606"/>
        <item x="3490"/>
        <item x="3761"/>
        <item x="2652"/>
        <item x="306"/>
        <item x="2573"/>
        <item x="2723"/>
        <item x="764"/>
        <item x="3463"/>
        <item x="1353"/>
        <item x="3003"/>
        <item x="3042"/>
        <item x="94"/>
        <item x="3527"/>
        <item x="89"/>
        <item x="495"/>
        <item x="53"/>
        <item x="978"/>
        <item x="1621"/>
        <item x="3301"/>
        <item x="2569"/>
        <item x="558"/>
        <item x="2100"/>
        <item x="761"/>
        <item x="3464"/>
        <item x="2711"/>
        <item x="893"/>
        <item x="76"/>
        <item x="3142"/>
        <item x="2748"/>
        <item x="3508"/>
        <item x="1000"/>
        <item x="506"/>
        <item x="823"/>
        <item x="3150"/>
        <item x="245"/>
        <item x="93"/>
        <item x="3632"/>
        <item x="887"/>
        <item x="957"/>
        <item x="924"/>
        <item x="2056"/>
        <item x="892"/>
        <item x="738"/>
        <item x="2695"/>
        <item x="732"/>
        <item x="1311"/>
        <item x="3324"/>
        <item x="3130"/>
        <item x="78"/>
        <item x="31"/>
        <item x="67"/>
        <item x="1217"/>
        <item x="1307"/>
        <item x="3439"/>
        <item x="2859"/>
        <item x="392"/>
        <item x="2942"/>
        <item x="1362"/>
        <item x="2863"/>
        <item x="487"/>
        <item x="700"/>
        <item x="720"/>
        <item x="48"/>
        <item x="1979"/>
        <item x="3145"/>
        <item x="2609"/>
        <item x="966"/>
        <item x="2443"/>
        <item x="1857"/>
        <item x="544"/>
        <item x="215"/>
        <item x="3356"/>
        <item x="3353"/>
        <item x="2494"/>
        <item x="3370"/>
        <item x="1980"/>
        <item x="1898"/>
        <item x="2596"/>
        <item x="1929"/>
        <item x="1776"/>
        <item x="2739"/>
        <item x="2808"/>
        <item x="2503"/>
        <item x="2310"/>
        <item x="877"/>
        <item x="1170"/>
        <item x="1368"/>
        <item x="3412"/>
        <item x="1144"/>
        <item x="1737"/>
        <item x="2716"/>
        <item x="710"/>
        <item x="2303"/>
        <item x="1268"/>
        <item x="3287"/>
        <item x="4"/>
        <item x="1293"/>
        <item x="1065"/>
        <item x="1042"/>
        <item x="2619"/>
        <item x="1002"/>
        <item x="2482"/>
        <item x="1932"/>
        <item x="483"/>
        <item x="3531"/>
        <item x="1010"/>
        <item x="1893"/>
        <item x="721"/>
        <item x="1942"/>
        <item x="1674"/>
        <item x="1131"/>
        <item x="412"/>
        <item x="2991"/>
        <item x="2981"/>
        <item x="60"/>
        <item x="330"/>
        <item x="659"/>
        <item x="28"/>
        <item x="437"/>
        <item x="771"/>
        <item x="3385"/>
        <item x="2151"/>
        <item x="1652"/>
        <item x="1234"/>
        <item x="2520"/>
        <item x="2332"/>
        <item x="373"/>
        <item x="2717"/>
        <item x="3366"/>
        <item x="704"/>
        <item x="2162"/>
        <item x="986"/>
        <item x="2623"/>
        <item x="2401"/>
        <item x="1610"/>
        <item x="3408"/>
        <item x="1661"/>
        <item x="1642"/>
        <item x="1032"/>
        <item x="3503"/>
        <item x="806"/>
        <item x="808"/>
        <item x="3630"/>
        <item x="3208"/>
        <item x="587"/>
        <item x="2828"/>
        <item x="518"/>
        <item x="2409"/>
        <item x="3512"/>
        <item x="1698"/>
        <item x="24"/>
        <item x="263"/>
        <item x="3648"/>
        <item x="1792"/>
        <item x="1840"/>
        <item x="2703"/>
        <item x="2444"/>
        <item x="1214"/>
        <item x="1771"/>
        <item x="3668"/>
        <item x="1672"/>
        <item x="3505"/>
        <item x="2770"/>
        <item x="2861"/>
        <item x="224"/>
        <item x="1396"/>
        <item x="1664"/>
        <item x="896"/>
        <item x="985"/>
        <item x="2363"/>
        <item x="1659"/>
        <item x="2062"/>
        <item x="1851"/>
        <item x="134"/>
        <item x="149"/>
        <item x="178"/>
        <item x="2773"/>
        <item x="3609"/>
        <item x="1328"/>
        <item x="3635"/>
        <item x="3048"/>
        <item x="3322"/>
        <item x="2223"/>
        <item x="699"/>
        <item x="563"/>
        <item x="3227"/>
        <item x="3242"/>
        <item x="1676"/>
        <item x="2008"/>
        <item x="2165"/>
        <item x="302"/>
        <item x="364"/>
        <item x="328"/>
        <item x="1549"/>
        <item x="2265"/>
        <item x="2584"/>
        <item x="398"/>
        <item x="1037"/>
        <item x="2654"/>
        <item x="1634"/>
        <item x="3616"/>
        <item x="3116"/>
        <item x="855"/>
        <item x="2372"/>
        <item x="1456"/>
        <item x="3056"/>
        <item x="3136"/>
        <item x="2159"/>
        <item x="774"/>
        <item x="3260"/>
        <item x="1487"/>
        <item x="2176"/>
        <item x="1164"/>
        <item x="1745"/>
        <item x="2172"/>
        <item x="298"/>
        <item x="1816"/>
        <item x="592"/>
        <item x="1504"/>
        <item x="1707"/>
        <item x="2135"/>
        <item x="622"/>
        <item x="3027"/>
        <item x="2084"/>
        <item x="1315"/>
        <item x="161"/>
        <item x="2247"/>
        <item x="2548"/>
        <item x="3377"/>
        <item x="1530"/>
        <item x="1004"/>
        <item x="1095"/>
        <item x="1345"/>
        <item x="2208"/>
        <item x="213"/>
        <item x="1219"/>
        <item x="2555"/>
        <item x="3207"/>
        <item x="3146"/>
        <item x="3717"/>
        <item x="1524"/>
        <item x="423"/>
        <item x="2905"/>
        <item x="618"/>
        <item x="1388"/>
        <item x="1565"/>
        <item x="2108"/>
        <item x="2498"/>
        <item x="280"/>
        <item x="2912"/>
        <item x="462"/>
        <item x="1546"/>
        <item x="1848"/>
        <item x="2356"/>
        <item x="663"/>
        <item x="2989"/>
        <item x="257"/>
        <item x="2637"/>
        <item x="2532"/>
        <item x="3528"/>
        <item x="3705"/>
        <item x="2074"/>
        <item x="2995"/>
        <item x="722"/>
        <item x="3471"/>
        <item x="3179"/>
        <item x="1121"/>
        <item x="3183"/>
        <item x="3662"/>
        <item x="470"/>
        <item x="1508"/>
        <item x="1099"/>
        <item x="1821"/>
        <item x="2068"/>
        <item x="453"/>
        <item x="3255"/>
        <item x="1651"/>
        <item x="2386"/>
        <item x="1574"/>
        <item x="1027"/>
        <item x="3714"/>
        <item x="2200"/>
        <item x="1063"/>
        <item x="2783"/>
        <item x="1849"/>
        <item x="3279"/>
        <item x="2206"/>
        <item x="3708"/>
        <item x="3215"/>
        <item x="3113"/>
        <item x="1677"/>
        <item x="649"/>
        <item x="858"/>
        <item x="1116"/>
        <item x="3589"/>
        <item x="2792"/>
        <item x="2104"/>
        <item x="2590"/>
        <item x="1607"/>
        <item x="961"/>
        <item x="3440"/>
        <item x="2744"/>
        <item x="124"/>
        <item x="1944"/>
        <item x="2677"/>
        <item x="143"/>
        <item x="117"/>
        <item x="497"/>
        <item x="2943"/>
        <item x="1169"/>
        <item x="3196"/>
        <item x="2734"/>
        <item x="1996"/>
        <item x="3259"/>
        <item x="2464"/>
        <item x="2987"/>
        <item x="1288"/>
        <item x="800"/>
        <item x="3304"/>
        <item x="2686"/>
        <item x="1341"/>
        <item x="80"/>
        <item x="2370"/>
        <item x="3066"/>
        <item x="2815"/>
        <item x="2350"/>
        <item x="3132"/>
        <item x="862"/>
        <item x="14"/>
        <item x="954"/>
        <item x="2012"/>
        <item x="1109"/>
        <item x="707"/>
        <item x="867"/>
        <item x="3480"/>
        <item x="1420"/>
        <item x="2468"/>
        <item x="3693"/>
        <item x="3329"/>
        <item x="3026"/>
        <item x="2126"/>
        <item x="2508"/>
        <item x="3330"/>
        <item x="3338"/>
        <item x="1213"/>
        <item x="3416"/>
        <item x="673"/>
        <item x="939"/>
        <item x="2661"/>
        <item x="464"/>
        <item x="138"/>
        <item x="1685"/>
        <item x="3351"/>
        <item x="1899"/>
        <item x="3071"/>
        <item x="997"/>
        <item x="168"/>
        <item x="2391"/>
        <item x="3401"/>
        <item x="2634"/>
        <item x="1352"/>
        <item x="2005"/>
        <item x="1814"/>
        <item x="3489"/>
        <item x="2260"/>
        <item x="1845"/>
        <item x="3452"/>
        <item x="1995"/>
        <item x="871"/>
        <item x="3658"/>
        <item x="2186"/>
        <item x="3243"/>
        <item x="1204"/>
        <item x="1174"/>
        <item x="758"/>
        <item x="402"/>
        <item x="1878"/>
        <item x="672"/>
        <item x="789"/>
        <item x="1543"/>
        <item x="2226"/>
        <item x="193"/>
        <item x="1937"/>
        <item x="2862"/>
        <item x="3158"/>
        <item x="399"/>
        <item x="1220"/>
        <item x="18"/>
        <item x="147"/>
        <item x="338"/>
        <item x="1444"/>
        <item x="2969"/>
        <item x="3313"/>
        <item x="743"/>
        <item x="3642"/>
        <item x="1522"/>
        <item x="2453"/>
        <item x="3679"/>
        <item x="3436"/>
        <item x="1949"/>
        <item x="1825"/>
        <item x="1186"/>
        <item x="1104"/>
        <item x="3728"/>
        <item x="1519"/>
        <item x="1370"/>
        <item x="1544"/>
        <item x="2228"/>
        <item x="458"/>
        <item x="2023"/>
        <item x="1773"/>
        <item x="1497"/>
        <item x="1690"/>
        <item x="533"/>
        <item x="271"/>
        <item x="1059"/>
        <item x="1629"/>
        <item x="2525"/>
        <item x="404"/>
        <item x="3282"/>
        <item x="1363"/>
        <item x="728"/>
        <item x="1009"/>
        <item x="3100"/>
        <item x="1602"/>
        <item x="368"/>
        <item x="150"/>
        <item x="131"/>
        <item x="210"/>
        <item x="136"/>
        <item x="418"/>
        <item x="3499"/>
        <item x="2772"/>
        <item x="3516"/>
        <item x="1947"/>
        <item x="1967"/>
        <item x="3238"/>
        <item x="633"/>
        <item x="3297"/>
        <item x="1687"/>
        <item x="1765"/>
        <item x="602"/>
        <item x="901"/>
        <item x="2224"/>
        <item x="530"/>
        <item x="3542"/>
        <item x="521"/>
        <item x="3154"/>
        <item x="1016"/>
        <item x="3258"/>
        <item x="34"/>
        <item x="66"/>
        <item x="228"/>
        <item x="3670"/>
        <item x="2040"/>
        <item x="3684"/>
        <item x="3197"/>
        <item x="1965"/>
        <item x="1471"/>
        <item x="2295"/>
        <item x="1193"/>
        <item x="1548"/>
        <item x="1986"/>
        <item x="763"/>
        <item x="3025"/>
        <item x="2848"/>
        <item x="851"/>
        <item x="2794"/>
        <item x="1567"/>
        <item x="244"/>
        <item x="1781"/>
        <item x="882"/>
        <item x="1467"/>
        <item x="141"/>
        <item x="813"/>
        <item x="2505"/>
        <item x="2087"/>
        <item x="1725"/>
        <item x="1831"/>
        <item x="2922"/>
        <item x="2777"/>
        <item x="348"/>
        <item x="2446"/>
        <item x="1050"/>
        <item x="1616"/>
        <item x="516"/>
        <item x="1871"/>
        <item x="836"/>
        <item x="941"/>
        <item x="3694"/>
        <item x="1347"/>
        <item x="2050"/>
        <item x="998"/>
        <item x="2181"/>
        <item x="3173"/>
        <item x="2475"/>
        <item x="2832"/>
        <item x="2487"/>
        <item x="2684"/>
        <item x="3773"/>
        <item x="2990"/>
        <item x="2245"/>
        <item x="734"/>
        <item x="1950"/>
        <item x="2280"/>
        <item x="2269"/>
        <item x="3414"/>
        <item x="3518"/>
        <item x="2904"/>
        <item x="3409"/>
        <item x="1665"/>
        <item x="1812"/>
        <item x="2315"/>
        <item x="3493"/>
        <item x="1562"/>
        <item x="2781"/>
        <item x="605"/>
        <item x="1653"/>
        <item x="3086"/>
        <item x="1496"/>
        <item x="1440"/>
        <item x="1525"/>
        <item x="2037"/>
        <item x="1371"/>
        <item x="1760"/>
        <item x="3681"/>
        <item x="2968"/>
        <item x="2351"/>
        <item x="287"/>
        <item x="3637"/>
        <item x="3535"/>
        <item x="2632"/>
        <item x="614"/>
        <item x="1339"/>
        <item x="2168"/>
        <item x="2047"/>
        <item x="3660"/>
        <item x="1961"/>
        <item x="2448"/>
        <item x="1297"/>
        <item x="2927"/>
        <item x="2924"/>
        <item x="1714"/>
        <item x="1222"/>
        <item x="2420"/>
        <item x="3772"/>
        <item x="3358"/>
        <item x="2855"/>
        <item x="3575"/>
        <item x="2825"/>
        <item x="2751"/>
        <item x="118"/>
        <item x="192"/>
        <item x="239"/>
        <item x="3251"/>
        <item x="2908"/>
        <item x="1286"/>
        <item x="3509"/>
        <item x="471"/>
        <item x="936"/>
        <item x="1056"/>
        <item x="1741"/>
        <item x="3461"/>
        <item x="3186"/>
        <item x="2541"/>
        <item x="1641"/>
        <item x="1747"/>
        <item x="186"/>
        <item x="1245"/>
        <item x="903"/>
        <item x="1576"/>
        <item x="3477"/>
        <item x="2366"/>
        <item x="3624"/>
        <item x="3188"/>
        <item x="1668"/>
        <item x="3702"/>
        <item x="1762"/>
        <item x="1084"/>
        <item x="3716"/>
        <item x="3106"/>
        <item x="365"/>
        <item x="507"/>
        <item x="3054"/>
        <item x="2395"/>
        <item x="1866"/>
        <item x="407"/>
        <item x="1706"/>
        <item x="2712"/>
        <item x="225"/>
        <item x="2197"/>
        <item x="383"/>
        <item x="393"/>
        <item x="243"/>
        <item x="478"/>
        <item x="1663"/>
        <item x="3159"/>
        <item x="3200"/>
        <item x="2852"/>
        <item x="2787"/>
        <item x="1343"/>
        <item x="3700"/>
        <item x="1861"/>
        <item x="3376"/>
        <item x="651"/>
        <item x="2741"/>
        <item x="567"/>
        <item x="932"/>
        <item x="2923"/>
        <item x="2805"/>
        <item x="1853"/>
        <item x="3608"/>
        <item x="3594"/>
        <item x="1598"/>
        <item x="1624"/>
        <item x="3738"/>
        <item x="2663"/>
        <item x="2415"/>
        <item x="2779"/>
        <item x="3246"/>
        <item x="1101"/>
        <item x="2616"/>
        <item x="2234"/>
        <item x="2030"/>
        <item x="2078"/>
        <item x="3479"/>
        <item x="1560"/>
        <item x="2458"/>
        <item x="3229"/>
        <item x="3104"/>
        <item x="2891"/>
        <item x="1701"/>
        <item x="394"/>
        <item x="3647"/>
        <item x="2575"/>
        <item x="3072"/>
        <item x="3585"/>
        <item x="1715"/>
        <item x="3653"/>
        <item x="2587"/>
        <item x="591"/>
        <item x="3148"/>
        <item x="1657"/>
        <item x="2489"/>
        <item x="3166"/>
        <item x="2697"/>
        <item x="1469"/>
        <item x="991"/>
        <item x="1948"/>
        <item x="931"/>
        <item x="902"/>
        <item x="3011"/>
        <item x="2795"/>
        <item x="422"/>
        <item x="2830"/>
        <item x="37"/>
        <item x="1528"/>
        <item x="3250"/>
        <item x="51"/>
        <item x="820"/>
        <item x="1708"/>
        <item x="3036"/>
        <item x="140"/>
        <item x="1231"/>
        <item x="981"/>
        <item x="2299"/>
        <item x="2066"/>
        <item x="2631"/>
        <item x="3344"/>
        <item x="3147"/>
        <item x="3151"/>
        <item x="3155"/>
        <item x="3683"/>
        <item x="713"/>
        <item x="1746"/>
        <item x="2560"/>
        <item x="1385"/>
        <item x="3210"/>
        <item x="880"/>
        <item x="2954"/>
        <item x="1015"/>
        <item x="1266"/>
        <item x="1693"/>
        <item x="1178"/>
        <item x="1187"/>
        <item x="894"/>
        <item x="715"/>
        <item x="2882"/>
        <item x="2816"/>
        <item x="107"/>
        <item x="2436"/>
        <item x="2189"/>
        <item x="176"/>
        <item x="2137"/>
        <item x="337"/>
        <item x="363"/>
        <item x="656"/>
        <item x="2977"/>
        <item x="2676"/>
        <item x="3362"/>
        <item x="3359"/>
        <item x="1437"/>
        <item x="2316"/>
        <item x="2628"/>
        <item x="2687"/>
        <item x="3750"/>
        <item x="3699"/>
        <item x="1699"/>
        <item x="3765"/>
        <item x="1072"/>
        <item x="1876"/>
        <item x="1"/>
        <item x="12"/>
        <item x="17"/>
        <item x="196"/>
        <item x="1890"/>
        <item x="1608"/>
        <item x="2261"/>
        <item x="357"/>
        <item x="736"/>
        <item x="274"/>
        <item x="3068"/>
        <item x="1874"/>
        <item x="1419"/>
        <item x="790"/>
        <item x="2483"/>
        <item x="304"/>
        <item x="2843"/>
        <item x="3232"/>
        <item x="3092"/>
        <item x="2858"/>
        <item x="1350"/>
        <item x="480"/>
        <item x="3522"/>
        <item x="1415"/>
        <item x="2060"/>
        <item x="3285"/>
        <item x="3321"/>
        <item x="3253"/>
        <item x="101"/>
        <item x="2438"/>
        <item x="3677"/>
        <item x="726"/>
        <item x="1272"/>
        <item x="1365"/>
        <item x="2183"/>
        <item x="1163"/>
        <item x="2945"/>
        <item x="1382"/>
        <item x="2003"/>
        <item x="2471"/>
        <item x="1646"/>
        <item x="1580"/>
        <item x="1658"/>
        <item x="748"/>
        <item x="640"/>
        <item x="3769"/>
        <item x="50"/>
        <item x="2890"/>
        <item x="2121"/>
        <item x="3289"/>
        <item x="1017"/>
        <item x="2348"/>
        <item x="2643"/>
        <item x="2615"/>
        <item x="2185"/>
        <item x="2934"/>
        <item x="217"/>
        <item x="2439"/>
        <item x="644"/>
        <item x="3290"/>
        <item x="2049"/>
        <item x="276"/>
        <item x="2907"/>
        <item x="1974"/>
        <item x="1803"/>
        <item x="1399"/>
        <item x="1432"/>
        <item x="184"/>
        <item x="11"/>
        <item x="2617"/>
        <item x="2699"/>
        <item x="1364"/>
        <item x="2042"/>
        <item x="2514"/>
        <item x="3685"/>
        <item x="195"/>
        <item x="3137"/>
        <item x="3209"/>
        <item x="3013"/>
        <item x="904"/>
        <item x="2312"/>
        <item x="1404"/>
        <item x="1337"/>
        <item x="2199"/>
        <item x="1971"/>
        <item x="1726"/>
        <item x="1229"/>
        <item x="2426"/>
        <item x="2694"/>
        <item x="935"/>
        <item x="3622"/>
        <item x="773"/>
        <item x="1070"/>
        <item x="2392"/>
        <item x="654"/>
        <item x="175"/>
        <item x="557"/>
        <item x="2134"/>
        <item x="984"/>
        <item x="115"/>
        <item x="2655"/>
        <item x="1139"/>
        <item x="1873"/>
        <item x="253"/>
        <item x="3363"/>
        <item x="2743"/>
        <item x="425"/>
        <item x="1255"/>
        <item x="485"/>
        <item x="1704"/>
        <item x="476"/>
        <item x="1096"/>
        <item x="778"/>
        <item x="694"/>
        <item x="3218"/>
        <item x="3018"/>
        <item x="729"/>
        <item x="2055"/>
        <item x="1300"/>
        <item x="3417"/>
        <item x="3043"/>
        <item x="2313"/>
        <item x="1485"/>
        <item x="1205"/>
        <item x="2235"/>
        <item x="1669"/>
        <item x="2778"/>
        <item x="1196"/>
        <item x="1458"/>
        <item x="2906"/>
        <item x="3236"/>
        <item x="2806"/>
        <item x="3546"/>
        <item x="777"/>
        <item x="929"/>
        <item x="1035"/>
        <item x="641"/>
        <item x="1349"/>
        <item x="2561"/>
        <item x="1864"/>
        <item x="1999"/>
        <item x="2713"/>
        <item x="1046"/>
        <item x="1176"/>
        <item x="2860"/>
        <item x="1275"/>
        <item x="1137"/>
        <item x="1742"/>
        <item x="1408"/>
        <item x="995"/>
        <item x="742"/>
        <item x="199"/>
        <item x="369"/>
        <item x="151"/>
        <item x="331"/>
        <item x="2024"/>
        <item x="3476"/>
        <item x="3520"/>
        <item x="2755"/>
        <item x="436"/>
        <item x="2291"/>
        <item x="2275"/>
        <item x="1648"/>
        <item x="876"/>
        <item x="21"/>
        <item x="1936"/>
        <item x="221"/>
        <item x="3413"/>
        <item x="433"/>
        <item x="585"/>
        <item x="1271"/>
        <item x="2225"/>
        <item x="1855"/>
        <item x="3560"/>
        <item x="3743"/>
        <item x="1626"/>
        <item x="588"/>
        <item x="2465"/>
        <item x="2811"/>
        <item x="1749"/>
        <item x="818"/>
        <item x="2551"/>
        <item x="2838"/>
        <item x="2625"/>
        <item x="3667"/>
        <item x="3621"/>
        <item x="3220"/>
        <item x="1768"/>
        <item x="1502"/>
        <item x="2963"/>
        <item x="955"/>
        <item x="3488"/>
        <item x="554"/>
        <item x="1595"/>
        <item x="2272"/>
        <item x="2649"/>
        <item x="341"/>
        <item x="57"/>
        <item x="1287"/>
        <item x="2767"/>
        <item x="561"/>
        <item x="1397"/>
        <item x="1639"/>
        <item x="387"/>
        <item x="3601"/>
        <item x="1431"/>
        <item x="3629"/>
        <item x="164"/>
        <item x="3468"/>
        <item x="3141"/>
        <item x="3626"/>
        <item x="185"/>
        <item x="3138"/>
        <item x="3283"/>
        <item x="240"/>
        <item x="1564"/>
        <item x="2466"/>
        <item x="3231"/>
        <item x="1040"/>
        <item x="2523"/>
        <item x="3191"/>
        <item x="1340"/>
        <item x="613"/>
        <item x="1926"/>
        <item x="2254"/>
        <item x="3143"/>
        <item x="2727"/>
        <item x="2732"/>
        <item x="2715"/>
        <item x="2691"/>
        <item x="3539"/>
        <item x="1837"/>
        <item x="1761"/>
        <item x="1020"/>
        <item x="1008"/>
        <item x="1126"/>
        <item x="2022"/>
        <item x="1732"/>
        <item x="3084"/>
        <item x="2057"/>
        <item x="1985"/>
        <item x="1735"/>
        <item x="408"/>
        <item x="3266"/>
        <item x="405"/>
        <item x="1856"/>
        <item x="1127"/>
        <item x="1180"/>
        <item x="2145"/>
        <item x="2645"/>
        <item x="1439"/>
        <item x="1493"/>
        <item x="2143"/>
        <item x="3198"/>
        <item x="377"/>
        <item x="1537"/>
        <item x="1165"/>
        <item x="1335"/>
        <item x="3275"/>
        <item x="2300"/>
        <item x="1617"/>
        <item x="2796"/>
        <item x="2014"/>
        <item x="1722"/>
        <item x="2000"/>
        <item x="825"/>
        <item x="2283"/>
        <item x="1636"/>
        <item x="1251"/>
        <item x="2553"/>
        <item x="1613"/>
        <item x="3514"/>
        <item x="2869"/>
        <item x="841"/>
        <item x="2515"/>
        <item x="3664"/>
        <item x="579"/>
        <item x="327"/>
        <item x="2841"/>
        <item x="319"/>
        <item x="2158"/>
        <item x="1183"/>
        <item x="3538"/>
        <item x="1258"/>
        <item x="3040"/>
        <item x="1064"/>
        <item x="2933"/>
        <item x="1923"/>
        <item x="849"/>
        <item x="1696"/>
        <item x="1152"/>
        <item x="1143"/>
        <item x="3055"/>
        <item x="906"/>
        <item x="811"/>
        <item x="2273"/>
        <item x="2835"/>
        <item x="1817"/>
        <item x="513"/>
        <item x="3105"/>
        <item x="3177"/>
        <item x="202"/>
        <item x="352"/>
        <item x="3472"/>
        <item x="2731"/>
        <item x="3734"/>
        <item x="2039"/>
        <item x="1780"/>
        <item x="3317"/>
        <item x="3127"/>
        <item x="3654"/>
        <item x="724"/>
        <item x="3288"/>
        <item x="3726"/>
        <item x="3458"/>
        <item x="2045"/>
        <item x="2940"/>
        <item x="1212"/>
        <item x="552"/>
        <item x="84"/>
        <item x="103"/>
        <item x="874"/>
        <item x="431"/>
        <item x="2920"/>
        <item x="1533"/>
        <item x="2872"/>
        <item x="1555"/>
        <item x="2248"/>
        <item x="551"/>
        <item x="2058"/>
        <item x="920"/>
        <item x="3443"/>
        <item x="1958"/>
        <item x="1711"/>
        <item x="2054"/>
        <item x="3102"/>
        <item x="653"/>
        <item x="1140"/>
        <item x="749"/>
        <item x="2761"/>
        <item x="3350"/>
        <item x="449"/>
        <item x="3467"/>
        <item x="2896"/>
        <item x="594"/>
        <item x="1329"/>
        <item x="29"/>
        <item x="2768"/>
        <item x="3762"/>
        <item x="2705"/>
        <item x="3582"/>
        <item x="3424"/>
        <item x="1069"/>
        <item x="2791"/>
        <item x="3087"/>
        <item x="3223"/>
        <item x="2335"/>
        <item x="2333"/>
        <item x="2469"/>
        <item x="3195"/>
        <item x="1153"/>
        <item x="2204"/>
        <item x="3758"/>
        <item x="1406"/>
        <item x="3447"/>
        <item x="2253"/>
        <item x="535"/>
        <item x="1427"/>
        <item x="2675"/>
        <item x="2362"/>
        <item x="2535"/>
        <item x="1438"/>
        <item x="1304"/>
        <item x="3111"/>
        <item x="79"/>
        <item x="3525"/>
        <item x="1246"/>
        <item x="529"/>
        <item x="2589"/>
        <item x="3393"/>
        <item x="1891"/>
        <item x="1355"/>
        <item x="430"/>
        <item x="3028"/>
        <item x="1919"/>
        <item x="305"/>
        <item x="3117"/>
        <item x="3485"/>
        <item x="2639"/>
        <item x="2583"/>
        <item x="2962"/>
        <item x="3222"/>
        <item x="2327"/>
        <item x="2196"/>
        <item x="2502"/>
        <item x="1448"/>
        <item x="1954"/>
        <item x="2278"/>
        <item x="1534"/>
        <item x="1308"/>
        <item x="628"/>
        <item x="444"/>
        <item x="1907"/>
        <item x="3355"/>
        <item x="520"/>
        <item x="2762"/>
        <item x="1154"/>
        <item x="3605"/>
        <item x="1331"/>
        <item x="2"/>
        <item x="255"/>
        <item x="222"/>
        <item x="1482"/>
        <item x="536"/>
        <item x="2820"/>
        <item x="1788"/>
        <item x="2823"/>
        <item x="30"/>
        <item x="5"/>
        <item x="156"/>
        <item x="451"/>
        <item x="2155"/>
        <item x="2911"/>
        <item x="1578"/>
        <item x="3015"/>
        <item x="2007"/>
        <item x="3174"/>
        <item x="3241"/>
        <item x="367"/>
        <item x="2194"/>
        <item x="1259"/>
        <item x="1118"/>
        <item x="1686"/>
        <item x="1317"/>
        <item x="2528"/>
        <item x="3298"/>
        <item x="2913"/>
        <item x="55"/>
        <item x="2602"/>
        <item x="2173"/>
        <item x="47"/>
        <item x="1854"/>
        <item x="1523"/>
        <item x="1670"/>
        <item x="1001"/>
        <item x="1260"/>
        <item x="568"/>
        <item x="737"/>
        <item x="1321"/>
        <item x="155"/>
        <item x="230"/>
        <item x="227"/>
        <item x="226"/>
        <item x="2679"/>
        <item x="1885"/>
        <item x="1433"/>
        <item x="578"/>
        <item x="296"/>
        <item x="709"/>
        <item x="2041"/>
        <item x="1815"/>
        <item x="159"/>
        <item x="2132"/>
        <item x="2323"/>
        <item x="624"/>
        <item x="2237"/>
        <item x="1538"/>
        <item x="1426"/>
        <item x="2607"/>
        <item x="890"/>
        <item x="2209"/>
        <item x="1443"/>
        <item x="3171"/>
        <item x="2627"/>
        <item x="2659"/>
        <item x="3517"/>
        <item x="1414"/>
        <item x="2476"/>
        <item x="1834"/>
        <item x="1946"/>
        <item x="3469"/>
        <item x="1827"/>
        <item x="3674"/>
        <item x="1620"/>
        <item x="2106"/>
        <item x="1540"/>
        <item x="1832"/>
        <item x="974"/>
        <item x="1357"/>
        <item x="2035"/>
        <item x="2728"/>
        <item x="938"/>
        <item x="218"/>
        <item x="264"/>
        <item x="824"/>
        <item x="534"/>
        <item x="2766"/>
        <item x="3718"/>
        <item x="71"/>
        <item x="2262"/>
        <item x="1928"/>
        <item x="3382"/>
        <item x="3185"/>
        <item x="3121"/>
        <item x="1235"/>
        <item x="883"/>
        <item x="1098"/>
        <item x="3752"/>
        <item x="3540"/>
        <item x="3425"/>
        <item x="2096"/>
        <item x="2236"/>
        <item x="1379"/>
        <item x="846"/>
        <item x="1253"/>
        <item x="2271"/>
        <item x="10"/>
        <item x="791"/>
        <item x="755"/>
        <item x="2480"/>
        <item x="3114"/>
        <item x="314"/>
        <item x="465"/>
        <item x="3254"/>
        <item x="1684"/>
        <item x="1256"/>
        <item x="1202"/>
        <item x="3736"/>
        <item x="2833"/>
        <item x="2757"/>
        <item x="1964"/>
        <item x="3724"/>
        <item x="1276"/>
        <item x="459"/>
        <item x="2285"/>
        <item x="2120"/>
        <item x="913"/>
        <item x="2976"/>
        <item x="3737"/>
        <item x="2593"/>
        <item x="2160"/>
        <item x="3226"/>
        <item x="1551"/>
        <item x="1007"/>
        <item x="990"/>
        <item x="1729"/>
        <item x="1445"/>
        <item x="1628"/>
        <item x="2633"/>
        <item x="3088"/>
        <item x="3277"/>
        <item x="541"/>
        <item x="1984"/>
        <item x="6"/>
        <item x="809"/>
        <item x="3237"/>
        <item x="1839"/>
        <item x="3387"/>
        <item x="3687"/>
        <item x="3593"/>
        <item x="2491"/>
        <item x="2799"/>
        <item x="2019"/>
        <item x="517"/>
        <item x="603"/>
        <item x="878"/>
        <item x="3361"/>
        <item x="1739"/>
        <item x="1956"/>
        <item x="237"/>
        <item x="234"/>
        <item x="275"/>
        <item x="91"/>
        <item x="105"/>
        <item x="43"/>
        <item x="2020"/>
        <item x="1277"/>
        <item x="2964"/>
        <item x="2921"/>
        <item x="3406"/>
        <item x="780"/>
        <item x="205"/>
        <item x="1822"/>
        <item x="1695"/>
        <item x="3109"/>
        <item x="1281"/>
        <item x="415"/>
        <item x="574"/>
        <item x="3592"/>
        <item x="1489"/>
        <item x="875"/>
        <item x="1894"/>
        <item x="2266"/>
        <item x="976"/>
        <item x="3050"/>
        <item x="1808"/>
        <item x="307"/>
        <item x="491"/>
        <item x="933"/>
        <item x="187"/>
        <item x="1536"/>
        <item x="1411"/>
        <item x="334"/>
        <item x="3541"/>
        <item x="38"/>
        <item x="20"/>
        <item x="665"/>
        <item x="2013"/>
        <item x="2163"/>
        <item x="537"/>
        <item x="1915"/>
        <item x="1043"/>
        <item x="3165"/>
        <item x="2279"/>
        <item x="1195"/>
        <item x="2293"/>
        <item x="2456"/>
        <item x="1605"/>
        <item x="2549"/>
        <item x="1417"/>
        <item x="16"/>
        <item x="246"/>
        <item x="2140"/>
        <item x="1354"/>
        <item x="3510"/>
        <item x="2753"/>
        <item x="2032"/>
        <item x="3192"/>
        <item x="3284"/>
        <item x="3532"/>
        <item x="3591"/>
        <item x="934"/>
        <item x="3723"/>
        <item x="1968"/>
        <item x="3513"/>
        <item x="1346"/>
        <item x="2742"/>
        <item x="1969"/>
        <item x="2252"/>
        <item x="2870"/>
        <item x="1730"/>
        <item x="1846"/>
        <item x="3434"/>
        <item x="3689"/>
        <item x="172"/>
        <item x="971"/>
        <item x="2538"/>
        <item x="2427"/>
        <item x="1627"/>
        <item x="3291"/>
        <item x="1446"/>
        <item x="1110"/>
        <item x="752"/>
        <item x="3640"/>
        <item x="1316"/>
        <item x="2960"/>
        <item x="1673"/>
        <item x="1731"/>
        <item x="980"/>
        <item x="441"/>
        <item x="915"/>
        <item x="3460"/>
        <item x="2157"/>
        <item x="2930"/>
        <item x="1611"/>
        <item x="1614"/>
        <item x="1068"/>
        <item x="2156"/>
        <item x="677"/>
        <item x="206"/>
        <item x="381"/>
        <item x="177"/>
        <item x="1809"/>
        <item x="725"/>
        <item x="2585"/>
        <item x="3261"/>
        <item x="2745"/>
        <item x="3614"/>
        <item x="861"/>
        <item x="1880"/>
        <item x="3354"/>
        <item x="1914"/>
        <item x="3692"/>
        <item x="3581"/>
        <item x="2119"/>
        <item x="463"/>
        <item x="3755"/>
        <item x="2831"/>
        <item x="3075"/>
        <item x="2836"/>
        <item x="3498"/>
        <item x="1014"/>
        <item x="3729"/>
        <item x="2534"/>
        <item x="1542"/>
        <item x="992"/>
        <item x="2574"/>
        <item x="317"/>
        <item x="3719"/>
        <item x="261"/>
        <item x="1581"/>
        <item x="3529"/>
        <item x="1333"/>
        <item x="866"/>
        <item x="2128"/>
        <item x="3131"/>
        <item x="15"/>
        <item x="62"/>
        <item x="106"/>
        <item x="220"/>
        <item x="3039"/>
        <item x="3767"/>
        <item x="2570"/>
        <item x="2450"/>
        <item x="1013"/>
        <item x="2118"/>
        <item x="2798"/>
        <item x="2735"/>
        <item x="2346"/>
        <item x="1123"/>
        <item x="1982"/>
        <item x="1820"/>
        <item x="1723"/>
        <item x="2876"/>
        <item x="3269"/>
        <item x="406"/>
        <item x="2776"/>
        <item x="988"/>
        <item x="1850"/>
        <item x="1155"/>
        <item x="2063"/>
        <item x="2044"/>
        <item x="2390"/>
        <item x="2154"/>
        <item x="1896"/>
        <item x="2576"/>
        <item x="231"/>
        <item x="1247"/>
        <item x="3252"/>
        <item x="3768"/>
        <item x="97"/>
        <item x="1720"/>
        <item x="1527"/>
        <item x="198"/>
        <item x="3065"/>
        <item x="2658"/>
        <item x="3"/>
        <item x="64"/>
        <item x="1425"/>
        <item x="209"/>
        <item x="446"/>
        <item x="2028"/>
        <item x="1225"/>
        <item x="347"/>
        <item x="1988"/>
        <item x="2998"/>
        <item x="3571"/>
        <item x="1320"/>
        <item x="779"/>
        <item x="2152"/>
        <item x="372"/>
        <item x="3001"/>
        <item x="3462"/>
        <item x="634"/>
        <item x="580"/>
        <item x="3386"/>
        <item x="1182"/>
        <item x="1681"/>
        <item x="2901"/>
        <item x="864"/>
        <item x="3058"/>
        <item x="2579"/>
        <item x="285"/>
        <item x="1901"/>
        <item x="1327"/>
        <item x="799"/>
        <item x="2174"/>
        <item x="2595"/>
        <item x="286"/>
        <item x="303"/>
        <item x="417"/>
        <item x="1280"/>
        <item x="3033"/>
        <item x="2618"/>
        <item x="2364"/>
        <item x="693"/>
        <item x="2177"/>
        <item x="829"/>
        <item x="400"/>
        <item x="96"/>
        <item x="2624"/>
        <item x="318"/>
        <item x="1734"/>
        <item x="2683"/>
        <item x="1149"/>
        <item x="1080"/>
        <item x="1492"/>
        <item x="1862"/>
        <item x="1566"/>
        <item x="772"/>
        <item x="1006"/>
        <item x="313"/>
        <item x="2195"/>
        <item x="814"/>
        <item x="2819"/>
        <item x="3193"/>
        <item x="1412"/>
        <item x="1384"/>
        <item x="2764"/>
        <item x="3753"/>
        <item x="1067"/>
        <item x="3310"/>
        <item x="2588"/>
        <item x="3746"/>
        <item x="1793"/>
        <item x="2133"/>
        <item x="1913"/>
        <item x="919"/>
        <item x="679"/>
        <item x="3475"/>
        <item x="819"/>
        <item x="1057"/>
        <item x="2784"/>
        <item x="1813"/>
        <item x="350"/>
        <item x="1774"/>
        <item x="1930"/>
        <item x="1049"/>
        <item x="2522"/>
        <item x="843"/>
        <item x="2983"/>
        <item x="2599"/>
        <item x="23"/>
        <item x="1464"/>
        <item x="2929"/>
        <item x="2847"/>
        <item x="3308"/>
        <item x="2462"/>
        <item x="1601"/>
        <item x="3547"/>
        <item x="2853"/>
        <item x="3727"/>
        <item x="1472"/>
        <item x="1261"/>
        <item x="2657"/>
        <item x="2379"/>
        <item x="49"/>
        <item x="766"/>
        <item x="3486"/>
        <item x="3257"/>
        <item x="2069"/>
        <item x="3110"/>
        <item x="248"/>
        <item x="3573"/>
        <item x="674"/>
        <item x="1755"/>
        <item x="2009"/>
        <item x="2737"/>
        <item x="3097"/>
        <item x="1179"/>
        <item x="1238"/>
        <item x="2709"/>
        <item x="3615"/>
        <item x="420"/>
        <item x="1310"/>
        <item x="706"/>
        <item x="668"/>
        <item x="359"/>
        <item x="3178"/>
        <item x="443"/>
        <item x="3031"/>
        <item x="1088"/>
        <item x="3534"/>
        <item x="1733"/>
        <item x="2397"/>
        <item x="2258"/>
        <item x="3309"/>
        <item x="1033"/>
        <item x="1833"/>
        <item x="95"/>
        <item x="19"/>
        <item x="22"/>
        <item x="390"/>
        <item x="3526"/>
        <item x="2331"/>
        <item x="3740"/>
        <item x="696"/>
        <item x="945"/>
        <item x="2967"/>
        <item x="1779"/>
        <item x="1772"/>
        <item x="2814"/>
        <item x="3599"/>
        <item x="3562"/>
        <item x="1243"/>
        <item x="284"/>
        <item x="1916"/>
        <item x="180"/>
        <item x="197"/>
        <item x="99"/>
        <item x="419"/>
        <item x="1486"/>
        <item x="3335"/>
        <item x="822"/>
        <item x="1242"/>
        <item x="233"/>
        <item x="1263"/>
        <item x="2407"/>
        <item x="2215"/>
        <item x="2826"/>
        <item x="1889"/>
        <item x="2274"/>
        <item x="1594"/>
        <item x="2347"/>
        <item x="2324"/>
        <item x="2433"/>
        <item x="1216"/>
        <item x="2441"/>
        <item x="1461"/>
        <item x="171"/>
        <item x="335"/>
        <item x="3710"/>
        <item x="1039"/>
        <item x="1005"/>
        <item x="1922"/>
        <item x="3631"/>
        <item x="607"/>
        <item x="1136"/>
        <item x="948"/>
        <item x="776"/>
        <item x="362"/>
        <item x="1102"/>
        <item x="490"/>
        <item x="2167"/>
        <item x="950"/>
        <item x="2481"/>
        <item x="1199"/>
        <item x="267"/>
        <item x="685"/>
        <item x="714"/>
        <item x="1618"/>
        <item x="3607"/>
        <item x="2829"/>
        <item x="927"/>
        <item x="2001"/>
        <item x="77"/>
        <item x="1071"/>
        <item x="1111"/>
        <item x="631"/>
        <item x="3262"/>
        <item x="2582"/>
        <item x="540"/>
        <item x="2343"/>
        <item x="2064"/>
        <item x="3552"/>
        <item x="2698"/>
        <item x="3474"/>
        <item x="1351"/>
        <item x="1166"/>
        <item x="2592"/>
        <item x="135"/>
        <item x="754"/>
        <item x="2719"/>
        <item x="2749"/>
        <item x="1763"/>
        <item x="3264"/>
        <item x="3482"/>
        <item x="2519"/>
        <item x="2375"/>
        <item x="3089"/>
        <item x="612"/>
        <item x="1138"/>
        <item x="153"/>
        <item x="3432"/>
        <item x="1990"/>
        <item x="1589"/>
        <item x="2221"/>
        <item x="3010"/>
        <item x="3299"/>
        <item x="475"/>
        <item x="2750"/>
        <item x="3157"/>
        <item x="493"/>
        <item x="745"/>
        <item x="3441"/>
        <item x="3759"/>
        <item x="597"/>
        <item x="2887"/>
        <item x="61"/>
        <item x="2212"/>
        <item x="460"/>
        <item x="727"/>
        <item x="951"/>
        <item x="2667"/>
        <item x="953"/>
        <item x="2812"/>
        <item x="1156"/>
        <item x="482"/>
        <item x="489"/>
        <item x="1934"/>
        <item x="3444"/>
        <item x="1162"/>
        <item x="3671"/>
        <item x="2361"/>
        <item x="13"/>
        <item x="643"/>
        <item x="1416"/>
        <item x="426"/>
        <item x="1900"/>
        <item x="258"/>
        <item x="325"/>
        <item x="326"/>
        <item x="3524"/>
        <item x="1800"/>
        <item x="3286"/>
        <item x="2854"/>
        <item x="3748"/>
        <item x="496"/>
        <item x="666"/>
        <item x="323"/>
        <item x="1751"/>
        <item x="2507"/>
        <item x="3494"/>
        <item x="3206"/>
        <item x="1207"/>
        <item x="546"/>
        <item x="519"/>
        <item x="1334"/>
        <item x="2072"/>
        <item x="2996"/>
        <item x="2422"/>
        <item x="2097"/>
        <item x="454"/>
        <item x="2400"/>
        <item x="266"/>
        <item x="625"/>
        <item x="2169"/>
        <item x="3327"/>
        <item x="2298"/>
        <item x="1279"/>
        <item x="2782"/>
        <item x="122"/>
        <item x="120"/>
        <item x="619"/>
        <item x="1409"/>
        <item x="1082"/>
        <item x="1107"/>
        <item x="1867"/>
        <item x="1600"/>
        <item x="958"/>
        <item x="3061"/>
        <item x="1146"/>
        <item x="2459"/>
        <item x="2736"/>
        <item x="3024"/>
        <item x="1092"/>
        <item x="3470"/>
        <item x="2542"/>
        <item x="573"/>
        <item x="757"/>
        <item x="1093"/>
        <item x="311"/>
        <item x="70"/>
        <item x="2621"/>
        <item x="1021"/>
        <item x="2418"/>
        <item x="1200"/>
        <item x="1887"/>
        <item x="3230"/>
        <item x="1359"/>
        <item x="923"/>
        <item x="2978"/>
        <item x="1917"/>
        <item x="2531"/>
        <item x="1585"/>
        <item x="1682"/>
        <item x="1811"/>
        <item x="1568"/>
        <item x="3270"/>
        <item x="1269"/>
        <item x="1499"/>
        <item x="2405"/>
        <item x="1450"/>
        <item x="1520"/>
        <item x="376"/>
        <item x="2161"/>
        <item x="792"/>
        <item x="2382"/>
        <item x="1168"/>
        <item x="2980"/>
        <item x="975"/>
        <item x="2130"/>
        <item x="2846"/>
        <item x="1398"/>
        <item x="3343"/>
        <item x="3271"/>
        <item x="1201"/>
        <item x="3665"/>
        <item x="3422"/>
        <item x="281"/>
        <item x="3016"/>
        <item x="1148"/>
        <item x="2243"/>
        <item x="1198"/>
        <item x="2760"/>
        <item x="2850"/>
        <item x="785"/>
        <item x="2139"/>
        <item x="1724"/>
        <item x="242"/>
        <item x="928"/>
        <item x="309"/>
        <item x="1012"/>
        <item x="2710"/>
        <item x="2594"/>
        <item x="3600"/>
        <item x="2771"/>
        <item x="3189"/>
        <item x="211"/>
        <item x="2567"/>
        <item x="830"/>
        <item x="1054"/>
        <item x="1358"/>
        <item x="2986"/>
        <item x="445"/>
        <item x="3307"/>
        <item x="2412"/>
        <item x="826"/>
        <item x="2404"/>
        <item x="3167"/>
        <item x="1052"/>
        <item x="88"/>
        <item x="1830"/>
        <item x="473"/>
        <item x="1158"/>
        <item x="681"/>
        <item x="1503"/>
        <item x="1879"/>
        <item x="265"/>
        <item x="2378"/>
        <item x="1011"/>
        <item x="1491"/>
        <item x="1053"/>
        <item x="1603"/>
        <item x="3697"/>
        <item x="1113"/>
        <item x="2124"/>
        <item x="3119"/>
        <item x="3763"/>
        <item x="1429"/>
        <item x="2873"/>
        <item x="2730"/>
        <item x="3349"/>
        <item x="802"/>
        <item x="2353"/>
        <item x="1455"/>
        <item x="2079"/>
        <item x="3612"/>
        <item x="3656"/>
        <item x="1962"/>
        <item x="3559"/>
        <item x="2230"/>
        <item x="1171"/>
        <item x="1716"/>
        <item x="1435"/>
        <item x="3276"/>
        <item x="1203"/>
        <item x="2800"/>
        <item x="740"/>
        <item x="2393"/>
        <item x="1571"/>
        <item x="921"/>
        <item x="173"/>
        <item x="1678"/>
        <item x="1305"/>
        <item x="1038"/>
        <item x="320"/>
        <item x="1835"/>
        <item x="3152"/>
        <item x="501"/>
        <item x="2437"/>
        <item x="1912"/>
        <item x="2302"/>
        <item x="2898"/>
        <item x="1632"/>
        <item x="1622"/>
        <item x="1810"/>
        <item x="3273"/>
        <item x="2866"/>
        <item x="397"/>
        <item x="1545"/>
        <item x="366"/>
        <item x="3519"/>
        <item x="2233"/>
        <item x="621"/>
        <item x="1911"/>
        <item x="963"/>
        <item x="691"/>
        <item x="600"/>
        <item x="698"/>
        <item x="2517"/>
        <item x="2769"/>
        <item x="3548"/>
        <item x="3319"/>
        <item x="2692"/>
        <item x="492"/>
        <item x="345"/>
        <item x="2946"/>
        <item x="735"/>
        <item x="3574"/>
        <item x="1191"/>
        <item x="708"/>
        <item x="2533"/>
        <item x="1790"/>
        <item x="1391"/>
        <item x="577"/>
        <item x="1977"/>
        <item x="545"/>
        <item x="2950"/>
        <item x="3652"/>
        <item x="1770"/>
        <item x="1108"/>
        <item x="1167"/>
        <item x="2368"/>
        <item x="3669"/>
        <item x="254"/>
        <item x="250"/>
        <item x="1124"/>
        <item x="744"/>
        <item x="2460"/>
        <item x="100"/>
        <item x="2910"/>
        <item x="310"/>
        <item x="1030"/>
        <item x="3602"/>
        <item x="3415"/>
        <item x="332"/>
        <item x="762"/>
        <item x="556"/>
        <item x="1495"/>
        <item x="1654"/>
        <item x="2477"/>
        <item x="3504"/>
        <item x="1692"/>
        <item x="3649"/>
        <item x="315"/>
        <item x="3720"/>
        <item x="3124"/>
        <item x="944"/>
        <item x="2801"/>
        <item x="598"/>
        <item x="3248"/>
        <item x="3199"/>
        <item x="1079"/>
        <item x="2837"/>
        <item x="2150"/>
        <item x="2213"/>
        <item x="279"/>
        <item x="717"/>
        <item x="1133"/>
        <item x="2138"/>
        <item x="3139"/>
        <item x="509"/>
        <item x="3063"/>
        <item x="2865"/>
        <item x="3228"/>
        <item x="2296"/>
        <item x="2369"/>
        <item x="865"/>
        <item x="1274"/>
        <item x="2317"/>
        <item x="994"/>
        <item x="384"/>
        <item x="2004"/>
        <item x="457"/>
        <item x="1249"/>
        <item x="3511"/>
        <item x="291"/>
        <item x="1283"/>
        <item x="3438"/>
        <item x="1940"/>
        <item x="1960"/>
        <item x="1395"/>
        <item x="3731"/>
        <item x="3446"/>
        <item x="680"/>
        <item x="718"/>
        <item x="169"/>
        <item x="599"/>
        <item x="873"/>
        <item x="1257"/>
        <item x="2294"/>
        <item x="1740"/>
        <item x="2629"/>
        <item x="3077"/>
        <item x="2571"/>
        <item x="2290"/>
        <item x="549"/>
        <item x="3099"/>
        <item x="3465"/>
        <item x="3217"/>
        <item x="2707"/>
        <item x="1483"/>
        <item x="3107"/>
        <item x="1401"/>
        <item x="1244"/>
        <item x="1103"/>
        <item x="3267"/>
        <item x="821"/>
        <item x="1428"/>
        <item x="1908"/>
        <item x="1884"/>
        <item x="2880"/>
        <item x="3162"/>
        <item x="2080"/>
        <item x="2376"/>
        <item x="1631"/>
        <item x="2952"/>
        <item x="2325"/>
        <item x="2231"/>
        <item x="1859"/>
        <item x="1577"/>
        <item x="2563"/>
        <item x="1767"/>
        <item x="3315"/>
        <item x="1872"/>
        <item x="3395"/>
        <item x="294"/>
        <item x="132"/>
        <item x="229"/>
        <item x="3739"/>
        <item x="2357"/>
        <item x="2306"/>
        <item x="3076"/>
        <item x="3094"/>
        <item x="3057"/>
        <item x="2971"/>
        <item x="167"/>
        <item x="2036"/>
        <item x="1838"/>
        <item x="2232"/>
        <item x="3080"/>
        <item x="1373"/>
        <item x="611"/>
        <item x="2129"/>
        <item x="2345"/>
        <item x="1451"/>
        <item x="2297"/>
        <item x="1393"/>
        <item x="1314"/>
        <item x="2724"/>
        <item x="1766"/>
        <item x="1910"/>
        <item x="3263"/>
        <item x="2264"/>
        <item x="2455"/>
        <item x="2322"/>
        <item x="1858"/>
        <item x="2600"/>
        <item x="2492"/>
        <item x="2146"/>
        <item x="3369"/>
        <item x="466"/>
        <item x="3450"/>
        <item x="2536"/>
        <item x="1342"/>
        <item x="3428"/>
        <item x="702"/>
        <item x="1442"/>
        <item x="2017"/>
        <item x="638"/>
        <item x="2153"/>
        <item x="123"/>
        <item x="126"/>
        <item x="3427"/>
        <item x="2442"/>
        <item x="982"/>
        <item x="2090"/>
        <item x="3281"/>
        <item x="1424"/>
        <item x="2868"/>
        <item x="837"/>
        <item x="3381"/>
        <item x="2613"/>
        <item x="3618"/>
        <item x="3328"/>
        <item x="1637"/>
        <item x="3403"/>
        <item x="472"/>
        <item x="1031"/>
        <item x="1966"/>
        <item x="3756"/>
        <item x="527"/>
        <item x="25"/>
        <item x="1336"/>
        <item x="2046"/>
        <item x="1952"/>
        <item x="3650"/>
        <item x="1748"/>
        <item x="2700"/>
        <item x="241"/>
        <item x="85"/>
        <item x="2339"/>
        <item x="2626"/>
        <item x="2340"/>
        <item x="3639"/>
        <item x="3742"/>
        <item x="2107"/>
        <item x="1787"/>
        <item x="1210"/>
        <item x="204"/>
        <item x="389"/>
        <item x="268"/>
        <item x="339"/>
        <item x="42"/>
        <item x="1481"/>
        <item x="2668"/>
        <item x="977"/>
        <item x="1018"/>
        <item x="3342"/>
        <item x="1325"/>
        <item x="2326"/>
        <item x="3570"/>
        <item x="329"/>
        <item x="36"/>
        <item x="52"/>
        <item x="35"/>
        <item x="108"/>
        <item x="1454"/>
        <item x="2449"/>
        <item x="3487"/>
        <item x="301"/>
        <item x="3530"/>
        <item x="3691"/>
        <item x="2774"/>
        <item x="2088"/>
        <item x="3225"/>
        <item x="3323"/>
        <item x="39"/>
        <item x="2217"/>
        <item x="349"/>
        <item x="142"/>
        <item x="3523"/>
        <item x="1319"/>
        <item x="278"/>
        <item x="2580"/>
        <item x="2884"/>
        <item x="3293"/>
        <item x="3372"/>
        <item x="2399"/>
        <item x="3696"/>
        <item x="174"/>
        <item x="834"/>
        <item x="3375"/>
        <item x="2754"/>
        <item x="1292"/>
        <item x="3657"/>
        <item x="2344"/>
        <item x="378"/>
        <item x="548"/>
        <item x="2545"/>
        <item x="2888"/>
        <item x="3578"/>
        <item x="2653"/>
        <item x="686"/>
        <item x="664"/>
        <item x="3194"/>
        <item x="3398"/>
        <item x="1569"/>
        <item x="1806"/>
        <item x="532"/>
        <item x="627"/>
        <item x="719"/>
        <item x="2053"/>
        <item x="2187"/>
        <item x="1836"/>
        <item x="1769"/>
        <item x="584"/>
        <item x="1074"/>
        <item x="1344"/>
        <item x="1920"/>
        <item x="2893"/>
        <item x="2081"/>
        <item x="911"/>
        <item x="1410"/>
        <item x="2467"/>
        <item x="3561"/>
        <item x="2192"/>
        <item x="1230"/>
        <item x="1157"/>
        <item x="1078"/>
        <item x="340"/>
        <item x="1366"/>
        <item x="716"/>
        <item x="1505"/>
        <item x="65"/>
        <item x="2478"/>
        <item x="2398"/>
        <item x="3722"/>
        <item x="905"/>
        <item x="1476"/>
        <item x="2763"/>
        <item x="863"/>
        <item x="1377"/>
        <item x="355"/>
        <item x="3419"/>
        <item x="2485"/>
        <item x="2015"/>
        <item x="2048"/>
        <item x="2330"/>
        <item x="3079"/>
        <item x="562"/>
        <item x="1905"/>
        <item x="1141"/>
        <item x="2292"/>
        <item x="3017"/>
        <item x="2708"/>
        <item x="2276"/>
        <item x="511"/>
        <item x="2790"/>
        <item x="2307"/>
        <item x="1075"/>
        <item x="1561"/>
        <item x="371"/>
        <item x="1728"/>
        <item x="2360"/>
        <item x="3035"/>
        <item x="3278"/>
        <item x="3554"/>
        <item x="3501"/>
        <item x="3345"/>
        <item x="1390"/>
        <item x="1609"/>
        <item x="3579"/>
        <item x="786"/>
        <item x="468"/>
        <item x="575"/>
        <item x="2282"/>
        <item x="56"/>
        <item x="3459"/>
        <item x="500"/>
        <item x="572"/>
        <item x="182"/>
        <item x="2834"/>
        <item x="1802"/>
        <item x="104"/>
        <item x="2604"/>
        <item x="3367"/>
        <item x="3007"/>
        <item x="1507"/>
        <item x="1824"/>
        <item x="1402"/>
        <item x="2334"/>
        <item x="160"/>
        <item x="1262"/>
        <item x="74"/>
        <item x="1978"/>
        <item x="647"/>
        <item x="3453"/>
        <item x="3023"/>
        <item x="1650"/>
        <item x="566"/>
        <item x="3733"/>
        <item x="1666"/>
        <item x="2665"/>
        <item x="1717"/>
        <item x="3620"/>
        <item x="3701"/>
        <item x="2092"/>
        <item x="1295"/>
        <item x="3073"/>
        <item x="3249"/>
        <item x="1775"/>
        <item x="461"/>
        <item x="3690"/>
        <item x="1691"/>
        <item x="342"/>
        <item x="972"/>
        <item x="1284"/>
        <item x="615"/>
        <item x="2431"/>
        <item x="2440"/>
        <item x="2706"/>
        <item x="1553"/>
        <item x="2073"/>
        <item x="2358"/>
        <item x="2944"/>
        <item x="2289"/>
        <item x="3698"/>
        <item x="2384"/>
        <item x="2371"/>
        <item x="1843"/>
        <item x="289"/>
        <item x="2821"/>
        <item x="2416"/>
        <item x="3332"/>
        <item x="3365"/>
        <item x="1987"/>
        <item x="2479"/>
        <item x="137"/>
        <item x="2733"/>
        <item x="2309"/>
        <item x="1273"/>
        <item x="1394"/>
        <item x="3580"/>
        <item x="3014"/>
        <item x="1993"/>
        <item x="2355"/>
        <item x="1583"/>
        <item x="2953"/>
        <item x="2027"/>
        <item x="69"/>
        <item x="2374"/>
        <item x="2105"/>
        <item x="1386"/>
        <item x="1870"/>
        <item x="232"/>
        <item x="1586"/>
        <item x="1556"/>
        <item x="3118"/>
        <item x="3325"/>
        <item x="3451"/>
        <item x="756"/>
        <item x="3101"/>
        <item x="3457"/>
        <item x="1517"/>
        <item x="1844"/>
        <item x="2970"/>
        <item x="2605"/>
        <item x="571"/>
        <item x="2702"/>
        <item x="2936"/>
        <item x="1378"/>
        <item x="3133"/>
        <item x="2550"/>
        <item x="3641"/>
        <item x="632"/>
        <item x="45"/>
        <item x="129"/>
        <item x="87"/>
        <item x="3590"/>
        <item x="2775"/>
        <item x="660"/>
        <item x="200"/>
        <item x="119"/>
        <item x="63"/>
        <item x="46"/>
        <item x="98"/>
        <item x="33"/>
        <item x="499"/>
        <item x="747"/>
        <item x="555"/>
        <item x="3176"/>
        <item x="731"/>
        <item x="2612"/>
        <item x="888"/>
        <item x="3495"/>
        <item x="450"/>
        <item x="2034"/>
        <item x="3543"/>
        <item x="356"/>
        <item x="2915"/>
        <item x="3280"/>
        <item x="2856"/>
        <item x="2447"/>
        <item x="845"/>
        <item x="2635"/>
        <item x="3396"/>
        <item x="2527"/>
        <item x="2201"/>
        <item x="959"/>
        <item x="3744"/>
        <item x="2211"/>
        <item x="623"/>
        <item x="1865"/>
        <item x="645"/>
        <item x="860"/>
        <item x="3205"/>
        <item x="414"/>
        <item x="1883"/>
        <item x="452"/>
        <item x="970"/>
        <item x="1638"/>
        <item x="1400"/>
      </items>
    </pivotField>
    <pivotField axis="axisRow" showAll="0" measureFilter="1" defaultSubtotal="0">
      <items count="1744">
        <item x="1359"/>
        <item x="1225"/>
        <item x="1297"/>
        <item x="835"/>
        <item x="1096"/>
        <item x="1586"/>
        <item x="1574"/>
        <item x="1478"/>
        <item x="159"/>
        <item x="1466"/>
        <item x="969"/>
        <item x="227"/>
        <item x="429"/>
        <item x="1575"/>
        <item x="1153"/>
        <item x="1421"/>
        <item x="1362"/>
        <item x="1138"/>
        <item x="365"/>
        <item x="390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682"/>
        <item x="1075"/>
        <item x="1633"/>
        <item x="1534"/>
        <item x="100"/>
        <item x="1520"/>
        <item x="1679"/>
        <item x="1307"/>
        <item x="646"/>
        <item x="438"/>
        <item x="596"/>
        <item x="117"/>
        <item x="857"/>
        <item x="1512"/>
        <item x="673"/>
        <item x="965"/>
        <item x="605"/>
        <item x="1433"/>
        <item x="867"/>
        <item x="896"/>
        <item x="1464"/>
        <item x="982"/>
        <item x="948"/>
        <item x="12"/>
        <item x="443"/>
        <item x="1274"/>
        <item x="217"/>
        <item x="697"/>
        <item x="900"/>
        <item x="1416"/>
        <item x="850"/>
        <item x="1721"/>
        <item x="729"/>
        <item x="446"/>
        <item x="4"/>
        <item x="1275"/>
        <item x="205"/>
        <item x="286"/>
        <item x="690"/>
        <item x="423"/>
        <item x="1228"/>
        <item x="265"/>
        <item x="102"/>
        <item x="426"/>
        <item x="309"/>
        <item x="888"/>
        <item x="1267"/>
        <item x="1602"/>
        <item x="508"/>
        <item x="515"/>
        <item x="803"/>
        <item x="855"/>
        <item x="375"/>
        <item x="1486"/>
        <item x="229"/>
        <item x="1635"/>
        <item x="19"/>
        <item x="260"/>
        <item x="843"/>
        <item x="1125"/>
        <item x="1037"/>
        <item x="247"/>
        <item x="1231"/>
        <item x="1541"/>
        <item x="1249"/>
        <item x="1314"/>
        <item x="637"/>
        <item x="1597"/>
        <item x="1220"/>
        <item x="513"/>
        <item x="1652"/>
        <item x="180"/>
        <item x="780"/>
        <item x="906"/>
        <item x="837"/>
        <item x="348"/>
        <item x="321"/>
        <item x="444"/>
        <item x="503"/>
        <item x="243"/>
        <item x="263"/>
        <item x="1419"/>
        <item x="14"/>
        <item x="1668"/>
        <item x="914"/>
        <item x="34"/>
        <item x="439"/>
        <item x="492"/>
        <item x="701"/>
        <item x="1619"/>
        <item x="194"/>
        <item x="1656"/>
        <item x="1237"/>
        <item x="1227"/>
        <item x="1561"/>
        <item x="1642"/>
        <item x="421"/>
        <item x="1479"/>
        <item x="876"/>
        <item x="741"/>
        <item x="277"/>
        <item x="185"/>
        <item x="107"/>
        <item x="1391"/>
        <item x="1147"/>
        <item x="1709"/>
        <item x="611"/>
        <item x="907"/>
        <item x="488"/>
        <item x="1346"/>
        <item x="1503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5"/>
        <item x="1035"/>
        <item x="58"/>
        <item x="467"/>
        <item x="142"/>
        <item x="172"/>
        <item x="1613"/>
        <item x="911"/>
        <item x="1734"/>
        <item x="104"/>
        <item x="330"/>
        <item x="1144"/>
        <item x="672"/>
        <item x="24"/>
        <item x="1667"/>
        <item x="1393"/>
        <item x="200"/>
        <item x="493"/>
        <item x="417"/>
        <item x="1111"/>
        <item x="1337"/>
        <item x="1097"/>
        <item x="340"/>
        <item x="895"/>
        <item x="339"/>
        <item x="814"/>
        <item x="894"/>
        <item x="1072"/>
        <item x="516"/>
        <item x="1585"/>
        <item x="1704"/>
        <item x="685"/>
        <item x="770"/>
        <item x="1587"/>
        <item x="968"/>
        <item x="1014"/>
        <item x="10"/>
        <item x="499"/>
        <item x="82"/>
        <item x="1649"/>
        <item x="1352"/>
        <item x="524"/>
        <item x="718"/>
        <item x="281"/>
        <item x="713"/>
        <item x="440"/>
        <item x="56"/>
        <item x="1560"/>
        <item x="122"/>
        <item x="1415"/>
        <item x="1523"/>
        <item x="1164"/>
        <item x="1320"/>
        <item x="1131"/>
        <item x="767"/>
        <item x="1683"/>
        <item x="506"/>
        <item x="742"/>
        <item x="1425"/>
        <item x="138"/>
        <item x="1129"/>
        <item x="1583"/>
        <item x="1468"/>
        <item x="736"/>
        <item x="578"/>
        <item x="1286"/>
        <item x="560"/>
        <item x="547"/>
        <item x="675"/>
        <item x="872"/>
        <item x="885"/>
        <item x="1239"/>
        <item x="1532"/>
        <item x="78"/>
        <item x="342"/>
        <item x="600"/>
        <item x="120"/>
        <item x="1536"/>
        <item x="619"/>
        <item x="1533"/>
        <item x="866"/>
        <item x="70"/>
        <item x="744"/>
        <item x="649"/>
        <item x="1622"/>
        <item x="687"/>
        <item x="582"/>
        <item x="1254"/>
        <item x="167"/>
        <item x="18"/>
        <item x="552"/>
        <item x="816"/>
        <item x="577"/>
        <item x="536"/>
        <item x="959"/>
        <item x="927"/>
        <item x="1389"/>
        <item x="1358"/>
        <item x="433"/>
        <item x="1065"/>
        <item x="1110"/>
        <item x="1122"/>
        <item x="1372"/>
        <item x="1481"/>
        <item x="85"/>
        <item x="3"/>
        <item x="1660"/>
        <item x="1217"/>
        <item x="808"/>
        <item x="1136"/>
        <item x="160"/>
        <item x="1165"/>
        <item x="1173"/>
        <item x="966"/>
        <item x="1470"/>
        <item x="280"/>
        <item x="1213"/>
        <item x="1288"/>
        <item x="1279"/>
        <item x="1599"/>
        <item x="271"/>
        <item x="310"/>
        <item x="1614"/>
        <item x="249"/>
        <item x="827"/>
        <item x="529"/>
        <item x="21"/>
        <item x="696"/>
        <item x="928"/>
        <item x="453"/>
        <item x="1620"/>
        <item x="917"/>
        <item x="1082"/>
        <item x="1022"/>
        <item x="686"/>
        <item x="604"/>
        <item x="775"/>
        <item x="1705"/>
        <item x="1647"/>
        <item x="404"/>
        <item x="957"/>
        <item x="228"/>
        <item x="1455"/>
        <item x="1078"/>
        <item x="1315"/>
        <item x="1471"/>
        <item x="754"/>
        <item x="1484"/>
        <item x="873"/>
        <item x="1112"/>
        <item x="1196"/>
        <item x="1252"/>
        <item x="1215"/>
        <item x="1139"/>
        <item x="1401"/>
        <item x="25"/>
        <item x="1366"/>
        <item x="892"/>
        <item x="1292"/>
        <item x="938"/>
        <item x="210"/>
        <item x="322"/>
        <item x="1662"/>
        <item x="810"/>
        <item x="1559"/>
        <item x="442"/>
        <item x="623"/>
        <item x="457"/>
        <item x="1064"/>
        <item x="489"/>
        <item x="1524"/>
        <item x="1240"/>
        <item x="1119"/>
        <item x="116"/>
        <item x="1356"/>
        <item x="1162"/>
        <item x="1489"/>
        <item x="1739"/>
        <item x="875"/>
        <item x="140"/>
        <item x="1437"/>
        <item x="1570"/>
        <item x="891"/>
        <item x="1347"/>
        <item x="48"/>
        <item x="91"/>
        <item x="1601"/>
        <item x="562"/>
        <item x="449"/>
        <item x="408"/>
        <item x="1546"/>
        <item x="1248"/>
        <item x="1367"/>
        <item x="64"/>
        <item x="329"/>
        <item x="1716"/>
        <item x="1373"/>
        <item x="451"/>
        <item x="1154"/>
        <item x="1271"/>
        <item x="257"/>
        <item x="369"/>
        <item x="715"/>
        <item x="480"/>
        <item x="178"/>
        <item x="338"/>
        <item x="565"/>
        <item x="1109"/>
        <item x="1492"/>
        <item x="1007"/>
        <item x="347"/>
        <item x="817"/>
        <item x="477"/>
        <item x="1024"/>
        <item x="1531"/>
        <item x="315"/>
        <item x="1141"/>
        <item x="1444"/>
        <item x="275"/>
        <item x="1544"/>
        <item x="297"/>
        <item x="110"/>
        <item x="132"/>
        <item x="706"/>
        <item x="1281"/>
        <item x="8"/>
        <item x="468"/>
        <item x="1060"/>
        <item x="61"/>
        <item x="1118"/>
        <item x="98"/>
        <item x="1161"/>
        <item x="1341"/>
        <item x="1537"/>
        <item x="326"/>
        <item x="1726"/>
        <item x="469"/>
        <item x="546"/>
        <item x="197"/>
        <item x="992"/>
        <item x="1394"/>
        <item x="994"/>
        <item x="1498"/>
        <item x="1008"/>
        <item x="1208"/>
        <item x="252"/>
        <item x="1149"/>
        <item x="757"/>
        <item x="961"/>
        <item x="533"/>
        <item x="1306"/>
        <item x="1509"/>
        <item x="1043"/>
        <item x="1430"/>
        <item x="156"/>
        <item x="1334"/>
        <item x="267"/>
        <item x="1482"/>
        <item x="59"/>
        <item x="703"/>
        <item x="763"/>
        <item x="634"/>
        <item x="1255"/>
        <item x="355"/>
        <item x="303"/>
        <item x="50"/>
        <item x="1013"/>
        <item x="792"/>
        <item x="1710"/>
        <item x="1016"/>
        <item x="660"/>
        <item x="1265"/>
        <item x="71"/>
        <item x="1617"/>
        <item x="1145"/>
        <item x="749"/>
        <item x="723"/>
        <item x="1732"/>
        <item x="1067"/>
        <item x="1429"/>
        <item x="1335"/>
        <item x="1703"/>
        <item x="219"/>
        <item x="1460"/>
        <item x="700"/>
        <item x="99"/>
        <item x="1631"/>
        <item x="1246"/>
        <item x="545"/>
        <item x="1283"/>
        <item x="1645"/>
        <item x="1001"/>
        <item x="699"/>
        <item x="680"/>
        <item x="898"/>
        <item x="1057"/>
        <item x="1708"/>
        <item x="1494"/>
        <item x="1207"/>
        <item x="1069"/>
        <item x="235"/>
        <item x="1195"/>
        <item x="75"/>
        <item x="118"/>
        <item x="1641"/>
        <item x="1674"/>
        <item x="1473"/>
        <item x="849"/>
        <item x="174"/>
        <item x="1115"/>
        <item x="1422"/>
        <item x="520"/>
        <item x="574"/>
        <item x="1098"/>
        <item x="1714"/>
        <item x="1369"/>
        <item x="510"/>
        <item x="1572"/>
        <item x="259"/>
        <item x="1578"/>
        <item x="1411"/>
        <item x="943"/>
        <item x="1403"/>
        <item x="1445"/>
        <item x="732"/>
        <item x="1264"/>
        <item x="1627"/>
        <item x="266"/>
        <item x="1233"/>
        <item x="168"/>
        <item x="1160"/>
        <item x="651"/>
        <item x="1192"/>
        <item x="1266"/>
        <item x="1573"/>
        <item x="1500"/>
        <item x="400"/>
        <item x="66"/>
        <item x="1697"/>
        <item x="1054"/>
        <item x="151"/>
        <item x="276"/>
        <item x="1412"/>
        <item x="418"/>
        <item x="320"/>
        <item x="862"/>
        <item x="181"/>
        <item x="1507"/>
        <item x="1644"/>
        <item x="1205"/>
        <item x="813"/>
        <item x="802"/>
        <item x="1331"/>
        <item x="1124"/>
        <item x="1386"/>
        <item x="745"/>
        <item x="539"/>
        <item x="1038"/>
        <item x="979"/>
        <item x="737"/>
        <item x="384"/>
        <item x="1680"/>
        <item x="1611"/>
        <item x="278"/>
        <item x="474"/>
        <item x="603"/>
        <item x="590"/>
        <item x="427"/>
        <item x="942"/>
        <item x="1329"/>
        <item x="289"/>
        <item x="1542"/>
        <item x="206"/>
        <item x="1229"/>
        <item x="285"/>
        <item x="162"/>
        <item x="652"/>
        <item x="975"/>
        <item x="77"/>
        <item x="684"/>
        <item x="1068"/>
        <item x="208"/>
        <item x="346"/>
        <item x="555"/>
        <item x="901"/>
        <item x="458"/>
        <item x="284"/>
        <item x="933"/>
        <item x="790"/>
        <item x="1099"/>
        <item x="1376"/>
        <item x="136"/>
        <item x="79"/>
        <item x="413"/>
        <item x="490"/>
        <item x="1364"/>
        <item x="1326"/>
        <item x="1452"/>
        <item x="868"/>
        <item x="615"/>
        <item x="594"/>
        <item x="262"/>
        <item x="1047"/>
        <item x="983"/>
        <item x="998"/>
        <item x="782"/>
        <item x="877"/>
        <item x="314"/>
        <item x="1388"/>
        <item x="1630"/>
        <item x="512"/>
        <item x="1"/>
        <item x="350"/>
        <item x="789"/>
        <item x="1623"/>
        <item x="1172"/>
        <item x="1672"/>
        <item x="531"/>
        <item x="1040"/>
        <item x="288"/>
        <item x="1046"/>
        <item x="844"/>
        <item x="1146"/>
        <item x="1700"/>
        <item x="351"/>
        <item x="750"/>
        <item x="36"/>
        <item x="1299"/>
        <item x="497"/>
        <item x="1294"/>
        <item x="1609"/>
        <item x="123"/>
        <item x="1643"/>
        <item x="921"/>
        <item x="1593"/>
        <item x="1685"/>
        <item x="1323"/>
        <item x="366"/>
        <item x="608"/>
        <item x="1202"/>
        <item x="1383"/>
        <item x="359"/>
        <item x="1615"/>
        <item x="354"/>
        <item x="1696"/>
        <item x="811"/>
        <item x="1238"/>
        <item x="614"/>
        <item x="1502"/>
        <item x="1698"/>
        <item x="1581"/>
        <item x="1426"/>
        <item x="856"/>
        <item x="1370"/>
        <item x="269"/>
        <item x="786"/>
        <item x="1711"/>
        <item x="105"/>
        <item x="1363"/>
        <item x="434"/>
        <item x="950"/>
        <item x="83"/>
        <item x="1039"/>
        <item x="1545"/>
        <item x="1548"/>
        <item x="617"/>
        <item x="613"/>
        <item x="598"/>
        <item x="1550"/>
        <item x="633"/>
        <item x="368"/>
        <item x="1380"/>
        <item x="705"/>
        <item x="1130"/>
        <item x="579"/>
        <item x="540"/>
        <item x="1513"/>
        <item x="919"/>
        <item x="234"/>
        <item x="571"/>
        <item x="544"/>
        <item x="640"/>
        <item x="881"/>
        <item x="33"/>
        <item x="1395"/>
        <item x="1476"/>
        <item x="1673"/>
        <item x="248"/>
        <item x="1740"/>
        <item x="532"/>
        <item x="1045"/>
        <item x="1114"/>
        <item x="1558"/>
        <item x="239"/>
        <item x="69"/>
        <item x="764"/>
        <item x="0"/>
        <item x="1360"/>
        <item x="1605"/>
        <item x="1163"/>
        <item x="1519"/>
        <item x="1062"/>
        <item x="1017"/>
        <item x="708"/>
        <item x="63"/>
        <item x="1056"/>
        <item x="972"/>
        <item x="134"/>
        <item x="1405"/>
        <item x="135"/>
        <item x="989"/>
        <item x="870"/>
        <item x="424"/>
        <item x="1588"/>
        <item x="1514"/>
        <item x="1361"/>
        <item x="32"/>
        <item x="984"/>
        <item x="460"/>
        <item x="1600"/>
        <item x="1050"/>
        <item x="1650"/>
        <item x="149"/>
        <item x="1123"/>
        <item x="709"/>
        <item x="627"/>
        <item x="1499"/>
        <item x="1194"/>
        <item x="1493"/>
        <item x="661"/>
        <item x="939"/>
        <item x="645"/>
        <item x="1204"/>
        <item x="1158"/>
        <item x="422"/>
        <item x="406"/>
        <item x="1197"/>
        <item x="1396"/>
        <item x="182"/>
        <item x="336"/>
        <item x="678"/>
        <item x="214"/>
        <item x="607"/>
        <item x="553"/>
        <item x="831"/>
        <item x="886"/>
        <item x="349"/>
        <item x="568"/>
        <item x="688"/>
        <item x="1608"/>
        <item x="1435"/>
        <item x="1582"/>
        <item x="918"/>
        <item x="1187"/>
        <item x="922"/>
        <item x="762"/>
        <item x="830"/>
        <item x="712"/>
        <item x="779"/>
        <item x="1100"/>
        <item x="575"/>
        <item x="1659"/>
        <item x="88"/>
        <item x="618"/>
        <item x="758"/>
        <item x="1404"/>
        <item x="1328"/>
        <item x="550"/>
        <item x="801"/>
        <item x="264"/>
        <item x="382"/>
        <item x="1379"/>
        <item x="977"/>
        <item x="807"/>
        <item x="973"/>
        <item x="1085"/>
        <item x="1488"/>
        <item x="1456"/>
        <item x="985"/>
        <item x="852"/>
        <item x="934"/>
        <item x="946"/>
        <item x="1184"/>
        <item x="1446"/>
        <item x="452"/>
        <item x="828"/>
        <item x="386"/>
        <item x="1410"/>
        <item x="530"/>
        <item x="1245"/>
        <item x="725"/>
        <item x="910"/>
        <item x="1000"/>
        <item x="1665"/>
        <item x="739"/>
        <item x="1384"/>
        <item x="621"/>
        <item x="1091"/>
        <item x="245"/>
        <item x="86"/>
        <item x="953"/>
        <item x="232"/>
        <item x="420"/>
        <item x="1735"/>
        <item x="92"/>
        <item x="358"/>
        <item x="1183"/>
        <item x="988"/>
        <item x="127"/>
        <item x="475"/>
        <item x="1350"/>
        <item x="479"/>
        <item x="1103"/>
        <item x="1005"/>
        <item x="916"/>
        <item x="1666"/>
        <item x="1345"/>
        <item x="1504"/>
        <item x="1270"/>
        <item x="447"/>
        <item x="1049"/>
        <item x="1143"/>
        <item x="819"/>
        <item x="371"/>
        <item x="826"/>
        <item x="743"/>
        <item x="1108"/>
        <item x="937"/>
        <item x="639"/>
        <item x="388"/>
        <item x="514"/>
        <item x="631"/>
        <item x="505"/>
        <item x="483"/>
        <item x="1092"/>
        <item x="500"/>
        <item x="507"/>
        <item x="776"/>
        <item x="935"/>
        <item x="1073"/>
        <item x="437"/>
        <item x="28"/>
        <item x="191"/>
        <item x="629"/>
        <item x="378"/>
        <item x="704"/>
        <item x="848"/>
        <item x="125"/>
        <item x="1340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081"/>
        <item x="755"/>
        <item x="521"/>
        <item x="128"/>
        <item x="1420"/>
        <item x="1637"/>
        <item x="220"/>
        <item x="343"/>
        <item x="45"/>
        <item x="1526"/>
        <item x="1090"/>
        <item x="435"/>
        <item x="1159"/>
        <item x="834"/>
        <item x="103"/>
        <item x="1126"/>
        <item x="1713"/>
        <item x="1214"/>
        <item x="67"/>
        <item x="1418"/>
        <item x="1260"/>
        <item x="1692"/>
        <item x="1253"/>
        <item x="238"/>
        <item x="283"/>
        <item x="880"/>
        <item x="622"/>
        <item x="772"/>
        <item x="1596"/>
        <item x="647"/>
        <item x="84"/>
        <item x="561"/>
        <item x="62"/>
        <item x="798"/>
        <item x="923"/>
        <item x="558"/>
        <item x="356"/>
        <item x="431"/>
        <item x="1443"/>
        <item x="1186"/>
        <item x="1629"/>
        <item x="133"/>
        <item x="967"/>
        <item x="1671"/>
        <item x="1357"/>
        <item x="541"/>
        <item x="27"/>
        <item x="502"/>
        <item x="298"/>
        <item x="800"/>
        <item x="1506"/>
        <item x="1113"/>
        <item x="327"/>
        <item x="1058"/>
        <item x="141"/>
        <item x="1474"/>
        <item x="824"/>
        <item x="1632"/>
        <item x="1211"/>
        <item x="1515"/>
        <item x="7"/>
        <item x="997"/>
        <item x="1461"/>
        <item x="272"/>
        <item x="952"/>
        <item x="1490"/>
        <item x="509"/>
        <item x="481"/>
        <item x="1222"/>
        <item x="840"/>
        <item x="537"/>
        <item x="1718"/>
        <item x="1472"/>
        <item x="39"/>
        <item x="630"/>
        <item x="695"/>
        <item x="1156"/>
        <item x="1628"/>
        <item x="398"/>
        <item x="1447"/>
        <item x="563"/>
        <item x="395"/>
        <item x="931"/>
        <item x="1646"/>
        <item x="1353"/>
        <item x="1497"/>
        <item x="1223"/>
        <item x="203"/>
        <item x="890"/>
        <item x="823"/>
        <item x="1689"/>
        <item x="323"/>
        <item x="1273"/>
        <item x="236"/>
        <item x="534"/>
        <item x="1701"/>
        <item x="518"/>
        <item x="612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37"/>
        <item x="209"/>
        <item x="1333"/>
        <item x="586"/>
        <item x="51"/>
        <item x="585"/>
        <item x="576"/>
        <item x="793"/>
        <item x="912"/>
        <item x="1540"/>
        <item x="1626"/>
        <item x="1563"/>
        <item x="1636"/>
        <item x="665"/>
        <item x="1330"/>
        <item x="301"/>
        <item x="137"/>
        <item x="573"/>
        <item x="1071"/>
        <item x="751"/>
        <item x="1741"/>
        <item x="1408"/>
        <item x="1236"/>
        <item x="1669"/>
        <item x="1604"/>
        <item x="677"/>
        <item x="270"/>
        <item x="1134"/>
        <item x="42"/>
        <item x="926"/>
        <item x="1547"/>
        <item x="1731"/>
        <item x="311"/>
        <item x="1577"/>
        <item x="1048"/>
        <item x="606"/>
        <item x="820"/>
        <item x="1551"/>
        <item x="175"/>
        <item x="305"/>
        <item x="567"/>
        <item x="94"/>
        <item x="658"/>
        <item x="30"/>
        <item x="1167"/>
        <item x="150"/>
        <item x="1736"/>
        <item x="1079"/>
        <item x="1176"/>
        <item x="785"/>
        <item x="231"/>
        <item x="1511"/>
        <item x="1495"/>
        <item x="1612"/>
        <item x="638"/>
        <item x="609"/>
        <item x="698"/>
        <item x="1428"/>
        <item x="666"/>
        <item x="1687"/>
        <item x="1686"/>
        <item x="1015"/>
        <item x="1188"/>
        <item x="1462"/>
        <item x="108"/>
        <item x="1319"/>
        <item x="183"/>
        <item x="1469"/>
        <item x="1198"/>
        <item x="1694"/>
        <item x="1564"/>
        <item x="1590"/>
        <item x="472"/>
        <item x="566"/>
        <item x="1318"/>
        <item x="593"/>
        <item x="1728"/>
        <item x="1304"/>
        <item x="89"/>
        <item x="287"/>
        <item x="884"/>
        <item x="1580"/>
        <item x="1562"/>
        <item x="1720"/>
        <item x="714"/>
        <item x="1392"/>
        <item x="882"/>
        <item x="554"/>
        <item x="1241"/>
        <item x="11"/>
        <item x="331"/>
        <item x="1624"/>
        <item x="1276"/>
        <item x="16"/>
        <item x="1133"/>
        <item x="325"/>
        <item x="777"/>
        <item x="1190"/>
        <item x="1166"/>
        <item x="1706"/>
        <item x="1543"/>
        <item x="1677"/>
        <item x="523"/>
        <item x="38"/>
        <item x="1076"/>
        <item x="1083"/>
        <item x="163"/>
        <item x="747"/>
        <item x="1095"/>
        <item x="1566"/>
        <item x="1010"/>
        <item x="869"/>
        <item x="377"/>
        <item x="112"/>
        <item x="504"/>
        <item x="1021"/>
        <item x="1034"/>
        <item x="893"/>
        <item x="1247"/>
        <item x="1661"/>
        <item x="130"/>
        <item x="1344"/>
        <item x="1316"/>
        <item x="189"/>
        <item x="1440"/>
        <item x="216"/>
        <item x="29"/>
        <item x="1354"/>
        <item x="1256"/>
        <item x="1027"/>
        <item x="46"/>
        <item x="1003"/>
        <item x="1261"/>
        <item x="1031"/>
        <item x="796"/>
        <item x="1257"/>
        <item x="482"/>
        <item x="1296"/>
        <item x="932"/>
        <item x="1655"/>
        <item x="1338"/>
        <item x="55"/>
        <item x="990"/>
        <item x="889"/>
        <item x="425"/>
        <item x="920"/>
        <item x="65"/>
        <item x="1684"/>
        <item x="1377"/>
        <item x="1715"/>
        <item x="1313"/>
        <item x="1539"/>
        <item x="31"/>
        <item x="1243"/>
        <item x="805"/>
        <item x="274"/>
        <item x="1216"/>
        <item x="1723"/>
        <item x="839"/>
        <item x="724"/>
        <item x="551"/>
        <item x="1295"/>
        <item x="73"/>
        <item x="26"/>
        <item x="294"/>
        <item x="1036"/>
        <item x="495"/>
        <item x="1226"/>
        <item x="1272"/>
        <item x="728"/>
        <item x="1402"/>
        <item x="1517"/>
        <item x="799"/>
        <item x="987"/>
        <item x="897"/>
        <item x="1457"/>
        <item x="924"/>
        <item x="1530"/>
        <item x="733"/>
        <item x="861"/>
        <item x="1525"/>
        <item x="317"/>
        <item x="306"/>
        <item x="152"/>
        <item x="1459"/>
        <item x="1002"/>
        <item x="650"/>
        <item x="1365"/>
        <item x="1221"/>
        <item x="1235"/>
        <item x="871"/>
        <item x="1185"/>
        <item x="184"/>
        <item x="1077"/>
        <item x="734"/>
        <item x="694"/>
        <item x="710"/>
        <item x="1702"/>
        <item x="597"/>
        <item x="1168"/>
        <item x="851"/>
        <item x="641"/>
        <item x="1390"/>
        <item x="587"/>
        <item x="1663"/>
        <item x="1023"/>
        <item x="145"/>
        <item x="956"/>
        <item x="1413"/>
        <item x="1725"/>
        <item x="201"/>
        <item x="1385"/>
        <item x="707"/>
        <item x="632"/>
        <item x="295"/>
        <item x="291"/>
        <item x="809"/>
        <item x="860"/>
        <item x="1738"/>
        <item x="1722"/>
        <item x="691"/>
        <item x="1427"/>
        <item x="1374"/>
        <item x="380"/>
        <item x="1105"/>
        <item x="878"/>
        <item x="925"/>
        <item x="1104"/>
        <item x="1436"/>
        <item x="57"/>
        <item x="1012"/>
        <item x="35"/>
        <item x="258"/>
        <item x="1417"/>
        <item x="409"/>
        <item x="225"/>
        <item x="804"/>
        <item x="1538"/>
        <item x="1301"/>
        <item x="1676"/>
        <item x="1407"/>
        <item x="1621"/>
        <item x="1180"/>
        <item x="1025"/>
        <item x="981"/>
        <item x="1733"/>
        <item x="1508"/>
        <item x="1571"/>
        <item x="211"/>
        <item x="887"/>
        <item x="636"/>
        <item x="1375"/>
        <item x="6"/>
        <item x="1675"/>
        <item x="213"/>
        <item x="414"/>
        <item x="788"/>
        <item x="626"/>
        <item x="131"/>
        <item x="1743"/>
        <item x="905"/>
        <item x="1576"/>
        <item x="1406"/>
        <item x="913"/>
        <item x="1117"/>
        <item x="717"/>
        <item x="588"/>
        <item x="522"/>
        <item x="964"/>
        <item x="689"/>
        <item x="674"/>
        <item x="1423"/>
        <item x="1640"/>
        <item x="995"/>
        <item x="1263"/>
        <item x="693"/>
        <item x="756"/>
        <item x="681"/>
        <item x="1107"/>
        <item x="525"/>
        <item x="1480"/>
        <item x="1206"/>
        <item x="1549"/>
        <item x="146"/>
        <item x="947"/>
        <item x="308"/>
        <item x="494"/>
        <item x="564"/>
        <item x="1280"/>
        <item x="1175"/>
        <item x="773"/>
        <item x="1242"/>
        <item x="1657"/>
        <item x="251"/>
        <item x="491"/>
        <item x="74"/>
        <item x="1086"/>
        <item x="461"/>
        <item x="1324"/>
        <item x="1690"/>
        <item x="1553"/>
        <item x="466"/>
        <item x="1610"/>
        <item x="1127"/>
        <item x="1557"/>
        <item x="538"/>
        <item x="1087"/>
        <item x="1483"/>
        <item x="771"/>
        <item x="1177"/>
        <item x="361"/>
        <item x="173"/>
        <item x="459"/>
        <item x="454"/>
        <item x="1431"/>
        <item x="589"/>
        <item x="1371"/>
        <item x="865"/>
        <item x="464"/>
        <item x="1554"/>
        <item x="1634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7"/>
        <item x="829"/>
        <item x="463"/>
        <item x="958"/>
        <item x="43"/>
        <item x="1584"/>
        <item x="222"/>
        <item x="1006"/>
        <item x="20"/>
        <item x="332"/>
        <item x="1128"/>
        <item x="1029"/>
        <item x="155"/>
        <item x="1244"/>
        <item x="955"/>
        <item x="864"/>
        <item x="527"/>
        <item x="419"/>
        <item x="557"/>
        <item x="478"/>
        <item x="169"/>
        <item x="15"/>
        <item x="1032"/>
        <item x="963"/>
        <item x="602"/>
        <item x="654"/>
        <item x="393"/>
        <item x="1485"/>
        <item x="374"/>
        <item x="1200"/>
        <item x="1259"/>
        <item x="97"/>
        <item x="221"/>
        <item x="1169"/>
        <item x="1453"/>
        <item x="445"/>
        <item x="106"/>
        <item x="1528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07"/>
        <item x="1355"/>
        <item x="1070"/>
        <item x="1678"/>
        <item x="161"/>
        <item x="1424"/>
        <item x="1140"/>
        <item x="1317"/>
        <item x="778"/>
        <item x="1219"/>
        <item x="147"/>
        <item x="1552"/>
        <item x="1648"/>
        <item x="616"/>
        <item x="1051"/>
        <item x="1400"/>
        <item x="282"/>
        <item x="415"/>
        <item x="1693"/>
        <item x="1155"/>
        <item x="1339"/>
        <item x="1579"/>
        <item x="1518"/>
        <item x="501"/>
        <item x="192"/>
        <item x="648"/>
        <item x="986"/>
        <item x="1651"/>
        <item x="1594"/>
        <item x="60"/>
        <item x="702"/>
        <item x="774"/>
        <item x="473"/>
        <item x="101"/>
        <item x="1625"/>
        <item x="1312"/>
        <item x="716"/>
        <item x="752"/>
        <item x="1381"/>
        <item x="766"/>
        <item x="1209"/>
        <item x="456"/>
        <item x="401"/>
        <item x="722"/>
        <item x="432"/>
        <item x="625"/>
        <item x="1450"/>
        <item x="556"/>
        <item x="795"/>
        <item x="1349"/>
        <item x="1434"/>
        <item x="1052"/>
        <item x="908"/>
        <item x="993"/>
        <item x="1719"/>
        <item x="902"/>
        <item x="17"/>
        <item x="769"/>
        <item x="1336"/>
        <item x="1568"/>
        <item x="302"/>
        <item x="47"/>
        <item x="1382"/>
        <item x="44"/>
        <item x="13"/>
        <item x="1607"/>
        <item x="93"/>
        <item x="1142"/>
        <item x="324"/>
        <item x="1178"/>
        <item x="991"/>
        <item x="1521"/>
        <item x="899"/>
        <item x="711"/>
        <item x="1179"/>
        <item x="397"/>
        <item x="1465"/>
        <item x="1378"/>
        <item x="1458"/>
        <item x="1529"/>
        <item x="940"/>
        <item x="962"/>
        <item x="1442"/>
        <item x="261"/>
        <item x="1293"/>
        <item x="1277"/>
        <item x="335"/>
        <item x="403"/>
        <item x="121"/>
        <item x="1327"/>
        <item x="54"/>
        <item x="781"/>
        <item x="1730"/>
        <item x="584"/>
        <item x="41"/>
        <item x="836"/>
        <item x="1724"/>
        <item x="363"/>
        <item x="1033"/>
        <item x="1556"/>
        <item x="1289"/>
        <item x="212"/>
        <item x="1432"/>
        <item x="244"/>
        <item x="139"/>
        <item x="498"/>
        <item x="471"/>
        <item x="1695"/>
        <item x="143"/>
        <item x="40"/>
        <item x="455"/>
        <item x="319"/>
        <item x="154"/>
        <item x="1438"/>
        <item x="80"/>
        <item x="396"/>
        <item x="268"/>
        <item x="176"/>
        <item x="1398"/>
        <item x="610"/>
        <item x="818"/>
        <item x="1171"/>
        <item x="1157"/>
        <item x="1448"/>
        <item x="353"/>
        <item x="1439"/>
        <item x="53"/>
        <item x="628"/>
        <item x="188"/>
        <item x="1618"/>
        <item x="806"/>
        <item x="1287"/>
        <item x="476"/>
        <item x="1332"/>
        <item x="1042"/>
        <item x="572"/>
        <item x="1658"/>
        <item x="1654"/>
        <item x="334"/>
        <item x="1020"/>
        <item x="1351"/>
        <item x="559"/>
        <item x="1174"/>
        <item x="1569"/>
        <item x="1463"/>
        <item x="344"/>
        <item x="1699"/>
        <item x="2"/>
        <item x="1074"/>
        <item x="1451"/>
        <item x="5"/>
        <item x="517"/>
        <item x="381"/>
        <item x="1727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4"/>
        <item x="376"/>
        <item x="909"/>
        <item x="485"/>
        <item x="186"/>
        <item x="692"/>
        <item x="226"/>
        <item x="299"/>
        <item x="858"/>
        <item x="668"/>
        <item x="22"/>
        <item x="1742"/>
        <item x="1653"/>
        <item x="1522"/>
        <item x="1310"/>
        <item x="735"/>
        <item x="76"/>
        <item x="394"/>
        <item x="960"/>
        <item x="1717"/>
        <item x="1290"/>
        <item x="1670"/>
        <item x="944"/>
        <item x="791"/>
        <item x="1148"/>
        <item x="90"/>
        <item x="164"/>
        <item x="487"/>
        <item x="511"/>
        <item x="542"/>
        <item x="1681"/>
        <item x="1308"/>
        <item x="166"/>
        <item x="416"/>
        <item x="1102"/>
        <item x="1230"/>
        <item x="312"/>
        <item x="1282"/>
        <item x="1044"/>
        <item x="1441"/>
        <item x="165"/>
        <item x="1009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2"/>
        <item x="273"/>
        <item x="1387"/>
        <item x="1019"/>
        <item x="87"/>
        <item x="1268"/>
        <item x="177"/>
        <item x="832"/>
        <item x="569"/>
        <item x="412"/>
        <item x="580"/>
        <item x="859"/>
        <item x="1603"/>
        <item x="838"/>
        <item x="241"/>
        <item x="595"/>
        <item x="436"/>
        <item x="1565"/>
        <item x="441"/>
        <item x="951"/>
        <item x="144"/>
        <item x="37"/>
        <item x="341"/>
        <item x="1094"/>
        <item x="644"/>
        <item x="1368"/>
        <item x="357"/>
        <item x="318"/>
        <item x="822"/>
        <item x="1121"/>
        <item x="1691"/>
        <item x="1501"/>
        <item x="486"/>
        <item x="599"/>
        <item x="970"/>
        <item x="198"/>
        <item x="1535"/>
        <item x="759"/>
        <item x="223"/>
        <item x="1348"/>
        <item x="1616"/>
        <item x="842"/>
        <item x="1132"/>
        <item x="1397"/>
        <item x="1106"/>
        <item x="218"/>
        <item x="671"/>
        <item x="316"/>
        <item x="655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39"/>
        <item x="1151"/>
        <item x="1516"/>
        <item x="23"/>
        <item x="1305"/>
        <item x="1496"/>
        <item x="328"/>
        <item x="1555"/>
        <item x="114"/>
        <item x="659"/>
        <item x="372"/>
        <item x="635"/>
        <item x="129"/>
        <item x="1191"/>
        <item x="1137"/>
        <item x="256"/>
        <item x="1028"/>
        <item x="591"/>
        <item x="1475"/>
        <item x="1059"/>
        <item x="719"/>
        <item x="883"/>
        <item x="949"/>
        <item x="224"/>
        <item x="1491"/>
        <item x="847"/>
        <item x="1203"/>
        <item x="385"/>
        <item x="1298"/>
        <item x="1258"/>
        <item x="1011"/>
        <item x="664"/>
        <item x="1055"/>
        <item x="307"/>
        <item x="1414"/>
        <item x="841"/>
        <item x="119"/>
        <item x="1477"/>
        <item x="1712"/>
        <item x="1606"/>
        <item x="1487"/>
        <item x="49"/>
        <item x="170"/>
        <item x="642"/>
        <item x="825"/>
        <item x="1269"/>
        <item x="976"/>
        <item x="1510"/>
        <item x="601"/>
        <item x="428"/>
        <item x="195"/>
        <item x="362"/>
        <item x="126"/>
        <item x="797"/>
        <item x="1041"/>
        <item x="1189"/>
        <item x="1300"/>
        <item x="1284"/>
        <item x="157"/>
        <item x="1729"/>
        <item x="941"/>
        <item x="821"/>
        <item x="1262"/>
        <item x="670"/>
        <item x="760"/>
        <item x="1181"/>
        <item x="738"/>
        <item x="980"/>
        <item x="812"/>
        <item x="548"/>
        <item x="370"/>
        <item x="954"/>
        <item x="903"/>
        <item x="974"/>
        <item x="1030"/>
        <item x="1449"/>
        <item x="1505"/>
        <item x="746"/>
        <item x="1212"/>
        <item x="1291"/>
        <item x="240"/>
        <item x="1454"/>
        <item x="682"/>
        <item x="1638"/>
        <item x="1250"/>
        <item x="1116"/>
        <item x="187"/>
        <item x="196"/>
        <item x="364"/>
        <item x="367"/>
        <item x="462"/>
        <item x="1467"/>
        <item x="978"/>
        <item x="945"/>
        <item x="383"/>
        <item x="783"/>
        <item x="448"/>
        <item x="333"/>
        <item x="519"/>
        <item x="1688"/>
        <item x="1026"/>
        <item x="148"/>
        <item x="313"/>
        <item x="683"/>
        <item x="915"/>
        <item x="1152"/>
        <item x="854"/>
        <item x="1589"/>
        <item x="1101"/>
        <item x="391"/>
        <item x="1409"/>
        <item x="549"/>
        <item x="656"/>
        <item x="1527"/>
        <item x="583"/>
        <item x="1325"/>
        <item x="68"/>
        <item x="653"/>
        <item x="290"/>
        <item x="1399"/>
        <item x="930"/>
        <item x="253"/>
        <item x="1232"/>
        <item x="179"/>
        <item x="1598"/>
        <item x="1343"/>
        <item x="1342"/>
        <item x="9"/>
        <item x="1591"/>
        <item x="1322"/>
      </items>
    </pivotField>
    <pivotField dataField="1" multipleItemSelectionAllowed="1" showAll="0" defaultSubtotal="0">
      <items count="74">
        <item x="68"/>
        <item x="66"/>
        <item x="72"/>
        <item x="70"/>
        <item x="47"/>
        <item x="65"/>
        <item x="51"/>
        <item x="69"/>
        <item x="60"/>
        <item x="64"/>
        <item x="62"/>
        <item x="56"/>
        <item x="67"/>
        <item x="73"/>
        <item x="46"/>
        <item x="52"/>
        <item x="58"/>
        <item x="57"/>
        <item x="41"/>
        <item x="44"/>
        <item x="63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7"/>
        <item x="7"/>
        <item x="32"/>
        <item x="16"/>
        <item x="6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</items>
    </pivotField>
  </pivotFields>
  <rowFields count="1">
    <field x="1"/>
  </rowFields>
  <rowItems count="6">
    <i>
      <x v="47"/>
    </i>
    <i>
      <x v="219"/>
    </i>
    <i>
      <x v="303"/>
    </i>
    <i>
      <x v="1015"/>
    </i>
    <i>
      <x v="1433"/>
    </i>
    <i>
      <x v="1669"/>
    </i>
  </rowItems>
  <colItems count="1">
    <i/>
  </colItems>
  <dataFields count="1">
    <dataField name="Average of imdb_score" fld="2" subtotal="average" baseField="1" baseItem="0"/>
  </dataFields>
  <pivotTableStyleInfo name="PivotStyleLight16" showRowHeaders="1" showColHeaders="1" showRowStripes="0" showColStripes="0" showLastColumn="1"/>
  <filters count="1">
    <filter fld="1" type="count" evalOrder="-1" id="4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PivotTable13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Director">
  <location ref="E1:F1745" firstHeaderRow="1" firstDataRow="1" firstDataCol="1"/>
  <pivotFields count="3">
    <pivotField showAll="0">
      <items count="3775">
        <item x="3123"/>
        <item x="3144"/>
        <item x="2673"/>
        <item x="2530"/>
        <item x="388"/>
        <item x="2955"/>
        <item x="2083"/>
        <item x="1991"/>
        <item x="2203"/>
        <item x="1518"/>
        <item x="914"/>
        <item x="1906"/>
        <item x="1097"/>
        <item x="1047"/>
        <item x="1147"/>
        <item x="1606"/>
        <item x="488"/>
        <item x="683"/>
        <item x="3751"/>
        <item x="3577"/>
        <item x="3093"/>
        <item x="2721"/>
        <item x="58"/>
        <item x="3405"/>
        <item x="2660"/>
        <item x="2559"/>
        <item x="2065"/>
        <item x="1083"/>
        <item x="1324"/>
        <item x="886"/>
        <item x="3234"/>
        <item x="1500"/>
        <item x="2914"/>
        <item x="1077"/>
        <item x="2383"/>
        <item x="1649"/>
        <item x="2338"/>
        <item x="2085"/>
        <item x="3268"/>
        <item x="989"/>
        <item x="1541"/>
        <item x="1643"/>
        <item x="249"/>
        <item x="667"/>
        <item x="671"/>
        <item x="3610"/>
        <item x="2255"/>
        <item x="1132"/>
        <item x="3678"/>
        <item x="82"/>
        <item x="2672"/>
        <item x="503"/>
        <item x="2919"/>
        <item x="2985"/>
        <item x="2556"/>
        <item x="3368"/>
        <item x="1105"/>
        <item x="2939"/>
        <item x="3421"/>
        <item x="1575"/>
        <item x="1181"/>
        <item x="3203"/>
        <item x="1554"/>
        <item x="2219"/>
        <item x="481"/>
        <item x="2822"/>
        <item x="1703"/>
        <item x="1028"/>
        <item x="59"/>
        <item x="2144"/>
        <item x="712"/>
        <item x="2109"/>
        <item x="3020"/>
        <item x="1421"/>
        <item x="3725"/>
        <item x="333"/>
        <item x="1403"/>
        <item x="2067"/>
        <item x="3644"/>
        <item x="3272"/>
        <item x="3404"/>
        <item x="1453"/>
        <item x="3059"/>
        <item x="1106"/>
        <item x="1122"/>
        <item x="3596"/>
        <item x="1795"/>
        <item x="2756"/>
        <item x="1754"/>
        <item x="1301"/>
        <item x="2430"/>
        <item x="1190"/>
        <item x="2115"/>
        <item x="2410"/>
        <item x="2256"/>
        <item x="3347"/>
        <item x="3149"/>
        <item x="2524"/>
        <item x="3078"/>
        <item x="1332"/>
        <item x="1667"/>
        <item x="2488"/>
        <item x="2765"/>
        <item x="3348"/>
        <item x="2110"/>
        <item x="3619"/>
        <item x="3005"/>
        <item x="2263"/>
        <item x="1655"/>
        <item x="3009"/>
        <item x="479"/>
        <item x="2918"/>
        <item x="1236"/>
        <item x="1119"/>
        <item x="2026"/>
        <item x="839"/>
        <item x="1526"/>
        <item x="1697"/>
        <item x="2500"/>
        <item x="2688"/>
        <item x="358"/>
        <item x="832"/>
        <item x="1828"/>
        <item x="1376"/>
        <item x="3060"/>
        <item x="1675"/>
        <item x="2529"/>
        <item x="1506"/>
        <item x="2640"/>
        <item x="609"/>
        <item x="917"/>
        <item x="2603"/>
        <item x="1490"/>
        <item x="1045"/>
        <item x="2606"/>
        <item x="2997"/>
        <item x="2164"/>
        <item x="3169"/>
        <item x="2562"/>
        <item x="3296"/>
        <item x="190"/>
        <item x="782"/>
        <item x="3245"/>
        <item x="1252"/>
        <item x="1713"/>
        <item x="1759"/>
        <item x="604"/>
        <item x="3038"/>
        <item x="3352"/>
        <item x="382"/>
        <item x="3553"/>
        <item x="3311"/>
        <item x="2958"/>
        <item x="1619"/>
        <item x="2975"/>
        <item x="3214"/>
        <item x="1582"/>
        <item x="1369"/>
        <item x="1239"/>
        <item x="1645"/>
        <item x="109"/>
        <item x="1223"/>
        <item x="260"/>
        <item x="2973"/>
        <item x="32"/>
        <item x="102"/>
        <item x="816"/>
        <item x="723"/>
        <item x="2864"/>
        <item x="1051"/>
        <item x="1175"/>
        <item x="2244"/>
        <item x="1449"/>
        <item x="2388"/>
        <item x="2484"/>
        <item x="2889"/>
        <item x="848"/>
        <item x="1055"/>
        <item x="2461"/>
        <item x="3586"/>
        <item x="252"/>
        <item x="746"/>
        <item x="2957"/>
        <item x="1302"/>
        <item x="2112"/>
        <item x="3603"/>
        <item x="1623"/>
        <item x="1086"/>
        <item x="2043"/>
        <item x="427"/>
        <item x="354"/>
        <item x="565"/>
        <item x="788"/>
        <item x="1221"/>
        <item x="2184"/>
        <item x="2506"/>
        <item x="2342"/>
        <item x="3712"/>
        <item x="2270"/>
        <item x="277"/>
        <item x="3627"/>
        <item x="2797"/>
        <item x="1112"/>
        <item x="3695"/>
        <item x="1392"/>
        <item x="1480"/>
        <item x="2597"/>
        <item x="2928"/>
        <item x="922"/>
        <item x="769"/>
        <item x="795"/>
        <item x="999"/>
        <item x="3521"/>
        <item x="1173"/>
        <item x="3295"/>
        <item x="3449"/>
        <item x="2857"/>
        <item x="2845"/>
        <item x="2103"/>
        <item x="2486"/>
        <item x="2966"/>
        <item x="3294"/>
        <item x="2718"/>
        <item x="1593"/>
        <item x="1025"/>
        <item x="1782"/>
        <item x="741"/>
        <item x="1498"/>
        <item x="850"/>
        <item x="3423"/>
        <item x="881"/>
        <item x="1757"/>
        <item x="2216"/>
        <item x="1267"/>
        <item x="1818"/>
        <item x="125"/>
        <item x="3340"/>
        <item x="524"/>
        <item x="3045"/>
        <item x="3305"/>
        <item x="3256"/>
        <item x="636"/>
        <item x="2937"/>
        <item x="1679"/>
        <item x="3735"/>
        <item x="2938"/>
        <item x="3741"/>
        <item x="3595"/>
        <item x="1596"/>
        <item x="179"/>
        <item x="2578"/>
        <item x="687"/>
        <item x="695"/>
        <item x="2229"/>
        <item x="1895"/>
        <item x="1465"/>
        <item x="1161"/>
        <item x="620"/>
        <item x="3184"/>
        <item x="3181"/>
        <item x="3628"/>
        <item x="2630"/>
        <item x="1474"/>
        <item x="2642"/>
        <item x="1983"/>
        <item x="1066"/>
        <item x="1951"/>
        <item x="146"/>
        <item x="2071"/>
        <item x="2704"/>
        <item x="259"/>
        <item x="477"/>
        <item x="401"/>
        <item x="3168"/>
        <item x="879"/>
        <item x="3680"/>
        <item x="942"/>
        <item x="1570"/>
        <item x="658"/>
        <item x="1209"/>
        <item x="353"/>
        <item x="2810"/>
        <item x="3212"/>
        <item x="1529"/>
        <item x="2572"/>
        <item x="1784"/>
        <item x="1794"/>
        <item x="657"/>
        <item x="2180"/>
        <item x="1312"/>
        <item x="189"/>
        <item x="3021"/>
        <item x="1177"/>
        <item x="0"/>
        <item x="7"/>
        <item x="564"/>
        <item x="2895"/>
        <item x="1963"/>
        <item x="1248"/>
        <item x="474"/>
        <item x="1510"/>
        <item x="2016"/>
        <item x="2301"/>
        <item x="2537"/>
        <item x="1514"/>
        <item x="1048"/>
        <item x="962"/>
        <item x="3380"/>
        <item x="1115"/>
        <item x="1128"/>
        <item x="2147"/>
        <item x="183"/>
        <item x="1886"/>
        <item x="581"/>
        <item x="2352"/>
        <item x="1847"/>
        <item x="1997"/>
        <item x="2179"/>
        <item x="2142"/>
        <item x="2803"/>
        <item x="2899"/>
        <item x="589"/>
        <item x="2818"/>
        <item x="522"/>
        <item x="2113"/>
        <item x="1061"/>
        <item x="2178"/>
        <item x="2601"/>
        <item x="2421"/>
        <item x="872"/>
        <item x="595"/>
        <item x="946"/>
        <item x="3371"/>
        <item x="207"/>
        <item x="116"/>
        <item x="295"/>
        <item x="421"/>
        <item x="9"/>
        <item x="1313"/>
        <item x="3053"/>
        <item x="569"/>
        <item x="2102"/>
        <item x="469"/>
        <item x="27"/>
        <item x="515"/>
        <item x="2086"/>
        <item x="2257"/>
        <item x="3108"/>
        <item x="3484"/>
        <item x="968"/>
        <item x="2608"/>
        <item x="2385"/>
        <item x="2284"/>
        <item x="987"/>
        <item x="435"/>
        <item x="133"/>
        <item x="3402"/>
        <item x="2249"/>
        <item x="2354"/>
        <item x="1945"/>
        <item x="3360"/>
        <item x="3411"/>
        <item x="3448"/>
        <item x="2947"/>
        <item x="3339"/>
        <item x="1151"/>
        <item x="2544"/>
        <item x="2218"/>
        <item x="3336"/>
        <item x="857"/>
        <item x="3120"/>
        <item x="3646"/>
        <item x="148"/>
        <item x="3091"/>
        <item x="3082"/>
        <item x="3709"/>
        <item x="1981"/>
        <item x="1975"/>
        <item x="925"/>
        <item x="2336"/>
        <item x="765"/>
        <item x="3558"/>
        <item x="3008"/>
        <item x="3651"/>
        <item x="1877"/>
        <item x="3572"/>
        <item x="370"/>
        <item x="1479"/>
        <item x="2789"/>
        <item x="2359"/>
        <item x="570"/>
        <item x="86"/>
        <item x="1224"/>
        <item x="1145"/>
        <item x="1423"/>
        <item x="1447"/>
        <item x="1823"/>
        <item x="1062"/>
        <item x="2170"/>
        <item x="2011"/>
        <item x="2740"/>
        <item x="3161"/>
        <item x="2190"/>
        <item x="2114"/>
        <item x="2558"/>
        <item x="1941"/>
        <item x="2878"/>
        <item x="316"/>
        <item x="1356"/>
        <item x="853"/>
        <item x="2241"/>
        <item x="2804"/>
        <item x="1531"/>
        <item x="2428"/>
        <item x="2521"/>
        <item x="593"/>
        <item x="840"/>
        <item x="1647"/>
        <item x="639"/>
        <item x="1022"/>
        <item x="669"/>
        <item x="1367"/>
        <item x="3399"/>
        <item x="1036"/>
        <item x="1197"/>
        <item x="1841"/>
        <item x="2849"/>
        <item x="1719"/>
        <item x="293"/>
        <item x="1405"/>
        <item x="1783"/>
        <item x="947"/>
        <item x="1842"/>
        <item x="3502"/>
        <item x="3675"/>
        <item x="1521"/>
        <item x="3588"/>
        <item x="1539"/>
        <item x="2191"/>
        <item x="3549"/>
        <item x="3682"/>
        <item x="1294"/>
        <item x="3569"/>
        <item x="2432"/>
        <item x="2495"/>
        <item x="608"/>
        <item x="1460"/>
        <item x="2877"/>
        <item x="127"/>
        <item x="2122"/>
        <item x="2002"/>
        <item x="2394"/>
        <item x="2389"/>
        <item x="1087"/>
        <item x="2171"/>
        <item x="2473"/>
        <item x="3673"/>
        <item x="3213"/>
        <item x="3201"/>
        <item x="3235"/>
        <item x="807"/>
        <item x="3346"/>
        <item x="3265"/>
        <item x="3389"/>
        <item x="2308"/>
        <item x="3442"/>
        <item x="3047"/>
        <item x="1094"/>
        <item x="1130"/>
        <item x="3046"/>
        <item x="54"/>
        <item x="543"/>
        <item x="2425"/>
        <item x="1296"/>
        <item x="2670"/>
        <item x="3764"/>
        <item x="1662"/>
        <item x="3012"/>
        <item x="1786"/>
        <item x="1516"/>
        <item x="1441"/>
        <item x="1150"/>
        <item x="1752"/>
        <item x="930"/>
        <item x="1743"/>
        <item x="3583"/>
        <item x="1807"/>
        <item x="2903"/>
        <item x="2729"/>
        <item x="1976"/>
        <item x="1457"/>
        <item x="2510"/>
        <item x="1829"/>
        <item x="630"/>
        <item x="1380"/>
        <item x="3643"/>
        <item x="2949"/>
        <item x="2696"/>
        <item x="2267"/>
        <item x="2664"/>
        <item x="3481"/>
        <item x="1712"/>
        <item x="2917"/>
        <item x="416"/>
        <item x="2557"/>
        <item x="2817"/>
        <item x="3292"/>
        <item x="3507"/>
        <item x="2457"/>
        <item x="842"/>
        <item x="870"/>
        <item x="2077"/>
        <item x="1558"/>
        <item x="3478"/>
        <item x="838"/>
        <item x="1285"/>
        <item x="3721"/>
        <item x="2091"/>
        <item x="3544"/>
        <item x="3070"/>
        <item x="2131"/>
        <item x="3034"/>
        <item x="3074"/>
        <item x="2644"/>
        <item x="3730"/>
        <item x="2759"/>
        <item x="2123"/>
        <item x="1323"/>
        <item x="2993"/>
        <item x="26"/>
        <item x="166"/>
        <item x="83"/>
        <item x="784"/>
        <item x="796"/>
        <item x="3455"/>
        <item x="3497"/>
        <item x="2504"/>
        <item x="1550"/>
        <item x="40"/>
        <item x="553"/>
        <item x="3095"/>
        <item x="1683"/>
        <item x="2591"/>
        <item x="273"/>
        <item x="868"/>
        <item x="798"/>
        <item x="379"/>
        <item x="2501"/>
        <item x="859"/>
        <item x="2207"/>
        <item x="411"/>
        <item x="684"/>
        <item x="1462"/>
        <item x="299"/>
        <item x="3770"/>
        <item x="2827"/>
        <item x="2648"/>
        <item x="1041"/>
        <item x="2205"/>
        <item x="889"/>
        <item x="3388"/>
        <item x="3551"/>
        <item x="1904"/>
        <item x="3384"/>
        <item x="828"/>
        <item x="3029"/>
        <item x="827"/>
        <item x="1024"/>
        <item x="979"/>
        <item x="3240"/>
        <item x="3125"/>
        <item x="114"/>
        <item x="2656"/>
        <item x="1081"/>
        <item x="512"/>
        <item x="216"/>
        <item x="346"/>
        <item x="3707"/>
        <item x="1591"/>
        <item x="2111"/>
        <item x="3749"/>
        <item x="690"/>
        <item x="1120"/>
        <item x="3564"/>
        <item x="1478"/>
        <item x="675"/>
        <item x="1085"/>
        <item x="983"/>
        <item x="3732"/>
        <item x="498"/>
        <item x="2540"/>
        <item x="2871"/>
        <item x="1413"/>
        <item x="2564"/>
        <item x="1744"/>
        <item x="3598"/>
        <item x="3331"/>
        <item x="900"/>
        <item x="2611"/>
        <item x="3711"/>
        <item x="2844"/>
        <item x="375"/>
        <item x="322"/>
        <item x="1227"/>
        <item x="1208"/>
        <item x="1211"/>
        <item x="3096"/>
        <item x="805"/>
        <item x="1278"/>
        <item x="2242"/>
        <item x="3333"/>
        <item x="2671"/>
        <item x="3661"/>
        <item x="203"/>
        <item x="2941"/>
        <item x="3766"/>
        <item x="661"/>
        <item x="1089"/>
        <item x="3160"/>
        <item x="3760"/>
        <item x="410"/>
        <item x="629"/>
        <item x="1710"/>
        <item x="1973"/>
        <item x="1361"/>
        <item x="297"/>
        <item x="484"/>
        <item x="343"/>
        <item x="1738"/>
        <item x="2909"/>
        <item x="2511"/>
        <item x="1023"/>
        <item x="1903"/>
        <item x="2974"/>
        <item x="2098"/>
        <item x="440"/>
        <item x="403"/>
        <item x="697"/>
        <item x="3098"/>
        <item x="1206"/>
        <item x="3112"/>
        <item x="3379"/>
        <item x="3706"/>
        <item x="438"/>
        <item x="374"/>
        <item x="2198"/>
        <item x="1375"/>
        <item x="2381"/>
        <item x="2417"/>
        <item x="895"/>
        <item x="2099"/>
        <item x="447"/>
        <item x="360"/>
        <item x="703"/>
        <item x="1764"/>
        <item x="3062"/>
        <item x="3676"/>
        <item x="2474"/>
        <item x="2365"/>
        <item x="1289"/>
        <item x="2021"/>
        <item x="2714"/>
        <item x="705"/>
        <item x="2693"/>
        <item x="1532"/>
        <item x="2402"/>
        <item x="688"/>
        <item x="1003"/>
        <item x="2125"/>
        <item x="3445"/>
        <item x="1026"/>
        <item x="1778"/>
        <item x="1463"/>
        <item x="2076"/>
        <item x="2636"/>
        <item x="2813"/>
        <item x="2897"/>
        <item x="2451"/>
        <item x="898"/>
        <item x="2547"/>
        <item x="3604"/>
        <item x="1282"/>
        <item x="3314"/>
        <item x="1468"/>
        <item x="801"/>
        <item x="2666"/>
        <item x="2472"/>
        <item x="1791"/>
        <item x="2894"/>
        <item x="2493"/>
        <item x="3122"/>
        <item x="2614"/>
        <item x="2341"/>
        <item x="2690"/>
        <item x="1615"/>
        <item x="3567"/>
        <item x="3713"/>
        <item x="907"/>
        <item x="1060"/>
        <item x="1381"/>
        <item x="336"/>
        <item x="3019"/>
        <item x="3326"/>
        <item x="3085"/>
        <item x="682"/>
        <item x="891"/>
        <item x="3156"/>
        <item x="1789"/>
        <item x="2586"/>
        <item x="2141"/>
        <item x="1852"/>
        <item x="2807"/>
        <item x="236"/>
        <item x="2429"/>
        <item x="1680"/>
        <item x="130"/>
        <item x="759"/>
        <item x="2988"/>
        <item x="2720"/>
        <item x="1938"/>
        <item x="2638"/>
        <item x="1998"/>
        <item x="797"/>
        <item x="3357"/>
        <item x="1630"/>
        <item x="81"/>
        <item x="2038"/>
        <item x="467"/>
        <item x="689"/>
        <item x="3037"/>
        <item x="1599"/>
        <item x="2490"/>
        <item x="2689"/>
        <item x="3555"/>
        <item x="2287"/>
        <item x="3625"/>
        <item x="3115"/>
        <item x="767"/>
        <item x="1799"/>
        <item x="2956"/>
        <item x="1955"/>
        <item x="810"/>
        <item x="642"/>
        <item x="2094"/>
        <item x="969"/>
        <item x="3663"/>
        <item x="2089"/>
        <item x="701"/>
        <item x="424"/>
        <item x="1058"/>
        <item x="3306"/>
        <item x="1237"/>
        <item x="1563"/>
        <item x="1925"/>
        <item x="2419"/>
        <item x="1921"/>
        <item x="3216"/>
        <item x="3303"/>
        <item x="2994"/>
        <item x="494"/>
        <item x="601"/>
        <item x="3672"/>
        <item x="3623"/>
        <item x="2320"/>
        <item x="1924"/>
        <item x="2175"/>
        <item x="2802"/>
        <item x="2746"/>
        <item x="2999"/>
        <item x="2982"/>
        <item x="3126"/>
        <item x="1927"/>
        <item x="2182"/>
        <item x="2349"/>
        <item x="3397"/>
        <item x="993"/>
        <item x="2554"/>
        <item x="2259"/>
        <item x="775"/>
        <item x="144"/>
        <item x="560"/>
        <item x="351"/>
        <item x="1625"/>
        <item x="3190"/>
        <item x="3182"/>
        <item x="191"/>
        <item x="2680"/>
        <item x="2793"/>
        <item x="2552"/>
        <item x="2070"/>
        <item x="804"/>
        <item x="1494"/>
        <item x="2454"/>
        <item x="1240"/>
        <item x="2403"/>
        <item x="395"/>
        <item x="1671"/>
        <item x="283"/>
        <item x="3134"/>
        <item x="3433"/>
        <item x="1604"/>
        <item x="550"/>
        <item x="2681"/>
        <item x="1488"/>
        <item x="2752"/>
        <item x="1299"/>
        <item x="1291"/>
        <item x="852"/>
        <item x="965"/>
        <item x="3128"/>
        <item x="1798"/>
        <item x="3633"/>
        <item x="1348"/>
        <item x="3239"/>
        <item x="1801"/>
        <item x="909"/>
        <item x="2101"/>
        <item x="582"/>
        <item x="1434"/>
        <item x="3002"/>
        <item x="2304"/>
        <item x="1114"/>
        <item x="1868"/>
        <item x="2018"/>
        <item x="3164"/>
        <item x="3550"/>
        <item x="2948"/>
        <item x="1509"/>
        <item x="2874"/>
        <item x="2516"/>
        <item x="542"/>
        <item x="3563"/>
        <item x="1644"/>
        <item x="576"/>
        <item x="3557"/>
        <item x="1819"/>
        <item x="1535"/>
        <item x="662"/>
        <item x="1459"/>
        <item x="1588"/>
        <item x="751"/>
        <item x="781"/>
        <item x="2220"/>
        <item x="960"/>
        <item x="3587"/>
        <item x="617"/>
        <item x="1452"/>
        <item x="514"/>
        <item x="3337"/>
        <item x="409"/>
        <item x="3049"/>
        <item x="1189"/>
        <item x="973"/>
        <item x="2925"/>
        <item x="2380"/>
        <item x="547"/>
        <item x="2961"/>
        <item x="2788"/>
        <item x="2311"/>
        <item x="1992"/>
        <item x="2526"/>
        <item x="1939"/>
        <item x="626"/>
        <item x="3081"/>
        <item x="2318"/>
        <item x="2662"/>
        <item x="2288"/>
        <item x="1134"/>
        <item x="1557"/>
        <item x="1044"/>
        <item x="1228"/>
        <item x="733"/>
        <item x="2136"/>
        <item x="3374"/>
        <item x="2722"/>
        <item x="439"/>
        <item x="2546"/>
        <item x="3364"/>
        <item x="956"/>
        <item x="2932"/>
        <item x="692"/>
        <item x="2222"/>
        <item x="1796"/>
        <item x="3533"/>
        <item x="739"/>
        <item x="73"/>
        <item x="2842"/>
        <item x="760"/>
        <item x="1994"/>
        <item x="1135"/>
        <item x="1573"/>
        <item x="3483"/>
        <item x="3771"/>
        <item x="2900"/>
        <item x="652"/>
        <item x="1436"/>
        <item x="3044"/>
        <item x="831"/>
        <item x="1785"/>
        <item x="844"/>
        <item x="1374"/>
        <item x="3435"/>
        <item x="219"/>
        <item x="2758"/>
        <item x="386"/>
        <item x="292"/>
        <item x="2785"/>
        <item x="2367"/>
        <item x="256"/>
        <item x="2051"/>
        <item x="396"/>
        <item x="391"/>
        <item x="2931"/>
        <item x="1264"/>
        <item x="2329"/>
        <item x="610"/>
        <item x="2075"/>
        <item x="2006"/>
        <item x="290"/>
        <item x="2127"/>
        <item x="288"/>
        <item x="282"/>
        <item x="884"/>
        <item x="2598"/>
        <item x="2916"/>
        <item x="949"/>
        <item x="3083"/>
        <item x="1160"/>
        <item x="596"/>
        <item x="2277"/>
        <item x="2033"/>
        <item x="2851"/>
        <item x="1804"/>
        <item x="72"/>
        <item x="750"/>
        <item x="1700"/>
        <item x="655"/>
        <item x="2095"/>
        <item x="2093"/>
        <item x="3204"/>
        <item x="3170"/>
        <item x="3320"/>
        <item x="2268"/>
        <item x="817"/>
        <item x="2543"/>
        <item x="2568"/>
        <item x="812"/>
        <item x="3244"/>
        <item x="1970"/>
        <item x="1422"/>
        <item x="154"/>
        <item x="505"/>
        <item x="3506"/>
        <item x="2972"/>
        <item x="1484"/>
        <item x="1270"/>
        <item x="1233"/>
        <item x="1192"/>
        <item x="2031"/>
        <item x="2406"/>
        <item x="3420"/>
        <item x="635"/>
        <item x="434"/>
        <item x="3745"/>
        <item x="3022"/>
        <item x="3069"/>
        <item x="897"/>
        <item x="964"/>
        <item x="2565"/>
        <item x="3247"/>
        <item x="2202"/>
        <item x="456"/>
        <item x="212"/>
        <item x="238"/>
        <item x="1218"/>
        <item x="2512"/>
        <item x="3219"/>
        <item x="201"/>
        <item x="1881"/>
        <item x="1034"/>
        <item x="2470"/>
        <item x="2669"/>
        <item x="2166"/>
        <item x="1226"/>
        <item x="1407"/>
        <item x="1188"/>
        <item x="2867"/>
        <item x="2951"/>
        <item x="3187"/>
        <item x="1117"/>
        <item x="646"/>
        <item x="3704"/>
        <item x="3537"/>
        <item x="1705"/>
        <item x="1750"/>
        <item x="1185"/>
        <item x="1888"/>
        <item x="165"/>
        <item x="2566"/>
        <item x="1076"/>
        <item x="324"/>
        <item x="1753"/>
        <item x="3666"/>
        <item x="1953"/>
        <item x="3645"/>
        <item x="2408"/>
        <item x="916"/>
        <item x="523"/>
        <item x="3703"/>
        <item x="3584"/>
        <item x="854"/>
        <item x="2892"/>
        <item x="2116"/>
        <item x="2984"/>
        <item x="1702"/>
        <item x="1689"/>
        <item x="1572"/>
        <item x="2396"/>
        <item x="1389"/>
        <item x="531"/>
        <item x="1470"/>
        <item x="803"/>
        <item x="2509"/>
        <item x="1721"/>
        <item x="3000"/>
        <item x="442"/>
        <item x="139"/>
        <item x="753"/>
        <item x="637"/>
        <item x="3496"/>
        <item x="538"/>
        <item x="1860"/>
        <item x="3617"/>
        <item x="2725"/>
        <item x="937"/>
        <item x="2647"/>
        <item x="1635"/>
        <item x="1512"/>
        <item x="1688"/>
        <item x="787"/>
        <item x="3383"/>
        <item x="2646"/>
        <item x="1513"/>
        <item x="432"/>
        <item x="3274"/>
        <item x="3233"/>
        <item x="2701"/>
        <item x="1250"/>
        <item x="3390"/>
        <item x="1694"/>
        <item x="2411"/>
        <item x="1736"/>
        <item x="3153"/>
        <item x="815"/>
        <item x="952"/>
        <item x="1959"/>
        <item x="3032"/>
        <item x="1475"/>
        <item x="2622"/>
        <item x="2747"/>
        <item x="3536"/>
        <item x="3430"/>
        <item x="3394"/>
        <item x="3172"/>
        <item x="3431"/>
        <item x="3400"/>
        <item x="3312"/>
        <item x="1338"/>
        <item x="3052"/>
        <item x="1584"/>
        <item x="3556"/>
        <item x="2059"/>
        <item x="1029"/>
        <item x="2650"/>
        <item x="869"/>
        <item x="3437"/>
        <item x="1612"/>
        <item x="3576"/>
        <item x="121"/>
        <item x="3613"/>
        <item x="3418"/>
        <item x="3456"/>
        <item x="2497"/>
        <item x="152"/>
        <item x="2452"/>
        <item x="539"/>
        <item x="2281"/>
        <item x="44"/>
        <item x="1387"/>
        <item x="448"/>
        <item x="3300"/>
        <item x="918"/>
        <item x="163"/>
        <item x="75"/>
        <item x="1019"/>
        <item x="967"/>
        <item x="312"/>
        <item x="730"/>
        <item x="3473"/>
        <item x="3410"/>
        <item x="899"/>
        <item x="1306"/>
        <item x="794"/>
        <item x="3757"/>
        <item x="2052"/>
        <item x="1215"/>
        <item x="1129"/>
        <item x="3006"/>
        <item x="3426"/>
        <item x="1559"/>
        <item x="2786"/>
        <item x="1194"/>
        <item x="1477"/>
        <item x="429"/>
        <item x="2214"/>
        <item x="1826"/>
        <item x="128"/>
        <item x="783"/>
        <item x="214"/>
        <item x="2025"/>
        <item x="2082"/>
        <item x="3129"/>
        <item x="1909"/>
        <item x="145"/>
        <item x="1656"/>
        <item x="1303"/>
        <item x="847"/>
        <item x="2651"/>
        <item x="1869"/>
        <item x="270"/>
        <item x="2886"/>
        <item x="2581"/>
        <item x="2902"/>
        <item x="1597"/>
        <item x="3429"/>
        <item x="3051"/>
        <item x="1430"/>
        <item x="833"/>
        <item x="3318"/>
        <item x="3566"/>
        <item x="158"/>
        <item x="1590"/>
        <item x="3568"/>
        <item x="1466"/>
        <item x="678"/>
        <item x="3341"/>
        <item x="676"/>
        <item x="269"/>
        <item x="3302"/>
        <item x="2251"/>
        <item x="3064"/>
        <item x="1777"/>
        <item x="2518"/>
        <item x="2992"/>
        <item x="2726"/>
        <item x="2328"/>
        <item x="1758"/>
        <item x="770"/>
        <item x="3686"/>
        <item x="2188"/>
        <item x="2499"/>
        <item x="1172"/>
        <item x="2883"/>
        <item x="1727"/>
        <item x="235"/>
        <item x="3067"/>
        <item x="41"/>
        <item x="3211"/>
        <item x="308"/>
        <item x="926"/>
        <item x="2678"/>
        <item x="1552"/>
        <item x="856"/>
        <item x="3655"/>
        <item x="2387"/>
        <item x="2463"/>
        <item x="428"/>
        <item x="508"/>
        <item x="1254"/>
        <item x="92"/>
        <item x="1326"/>
        <item x="247"/>
        <item x="2824"/>
        <item x="1241"/>
        <item x="1931"/>
        <item x="504"/>
        <item x="2926"/>
        <item x="3636"/>
        <item x="1805"/>
        <item x="606"/>
        <item x="3180"/>
        <item x="3090"/>
        <item x="2373"/>
        <item x="3407"/>
        <item x="2377"/>
        <item x="3175"/>
        <item x="2250"/>
        <item x="2885"/>
        <item x="2227"/>
        <item x="112"/>
        <item x="1184"/>
        <item x="1547"/>
        <item x="1501"/>
        <item x="943"/>
        <item x="910"/>
        <item x="996"/>
        <item x="3373"/>
        <item x="3754"/>
        <item x="170"/>
        <item x="380"/>
        <item x="2738"/>
        <item x="3492"/>
        <item x="3611"/>
        <item x="590"/>
        <item x="1957"/>
        <item x="3597"/>
        <item x="1902"/>
        <item x="2610"/>
        <item x="2875"/>
        <item x="2539"/>
        <item x="2979"/>
        <item x="272"/>
        <item x="111"/>
        <item x="8"/>
        <item x="110"/>
        <item x="188"/>
        <item x="194"/>
        <item x="3454"/>
        <item x="586"/>
        <item x="3135"/>
        <item x="3638"/>
        <item x="1897"/>
        <item x="1797"/>
        <item x="1309"/>
        <item x="2496"/>
        <item x="3140"/>
        <item x="1265"/>
        <item x="1473"/>
        <item x="2674"/>
        <item x="3202"/>
        <item x="1073"/>
        <item x="3103"/>
        <item x="2935"/>
        <item x="413"/>
        <item x="711"/>
        <item x="3565"/>
        <item x="2879"/>
        <item x="1892"/>
        <item x="908"/>
        <item x="300"/>
        <item x="1090"/>
        <item x="2424"/>
        <item x="940"/>
        <item x="1100"/>
        <item x="1125"/>
        <item x="3030"/>
        <item x="2780"/>
        <item x="486"/>
        <item x="1756"/>
        <item x="1091"/>
        <item x="2029"/>
        <item x="2840"/>
        <item x="2682"/>
        <item x="3391"/>
        <item x="2413"/>
        <item x="1718"/>
        <item x="2321"/>
        <item x="1943"/>
        <item x="793"/>
        <item x="2240"/>
        <item x="3378"/>
        <item x="1640"/>
        <item x="1372"/>
        <item x="1989"/>
        <item x="361"/>
        <item x="2319"/>
        <item x="528"/>
        <item x="3747"/>
        <item x="768"/>
        <item x="1972"/>
        <item x="2337"/>
        <item x="2061"/>
        <item x="2423"/>
        <item x="251"/>
        <item x="3545"/>
        <item x="181"/>
        <item x="1933"/>
        <item x="2193"/>
        <item x="1592"/>
        <item x="2238"/>
        <item x="559"/>
        <item x="3634"/>
        <item x="2434"/>
        <item x="670"/>
        <item x="1515"/>
        <item x="1511"/>
        <item x="1159"/>
        <item x="1318"/>
        <item x="526"/>
        <item x="2965"/>
        <item x="3224"/>
        <item x="2305"/>
        <item x="1383"/>
        <item x="2513"/>
        <item x="1298"/>
        <item x="510"/>
        <item x="2239"/>
        <item x="455"/>
        <item x="385"/>
        <item x="3041"/>
        <item x="3004"/>
        <item x="3466"/>
        <item x="2641"/>
        <item x="2286"/>
        <item x="1360"/>
        <item x="2148"/>
        <item x="3163"/>
        <item x="223"/>
        <item x="2620"/>
        <item x="2010"/>
        <item x="208"/>
        <item x="1290"/>
        <item x="2314"/>
        <item x="885"/>
        <item x="1660"/>
        <item x="157"/>
        <item x="90"/>
        <item x="1579"/>
        <item x="1882"/>
        <item x="648"/>
        <item x="68"/>
        <item x="162"/>
        <item x="3334"/>
        <item x="3659"/>
        <item x="3392"/>
        <item x="113"/>
        <item x="2809"/>
        <item x="912"/>
        <item x="1918"/>
        <item x="2149"/>
        <item x="1875"/>
        <item x="1418"/>
        <item x="3316"/>
        <item x="1935"/>
        <item x="2246"/>
        <item x="2577"/>
        <item x="2210"/>
        <item x="1142"/>
        <item x="3500"/>
        <item x="3715"/>
        <item x="3221"/>
        <item x="3491"/>
        <item x="583"/>
        <item x="1863"/>
        <item x="3515"/>
        <item x="3688"/>
        <item x="650"/>
        <item x="262"/>
        <item x="321"/>
        <item x="344"/>
        <item x="502"/>
        <item x="616"/>
        <item x="1322"/>
        <item x="1633"/>
        <item x="2445"/>
        <item x="2414"/>
        <item x="2685"/>
        <item x="2881"/>
        <item x="2117"/>
        <item x="2839"/>
        <item x="2959"/>
        <item x="835"/>
        <item x="525"/>
        <item x="1232"/>
        <item x="1330"/>
        <item x="2435"/>
        <item x="1587"/>
        <item x="1709"/>
        <item x="3606"/>
        <item x="3490"/>
        <item x="3761"/>
        <item x="2652"/>
        <item x="306"/>
        <item x="2573"/>
        <item x="2723"/>
        <item x="764"/>
        <item x="3463"/>
        <item x="1353"/>
        <item x="3003"/>
        <item x="3042"/>
        <item x="94"/>
        <item x="3527"/>
        <item x="89"/>
        <item x="495"/>
        <item x="53"/>
        <item x="978"/>
        <item x="1621"/>
        <item x="3301"/>
        <item x="2569"/>
        <item x="558"/>
        <item x="2100"/>
        <item x="761"/>
        <item x="3464"/>
        <item x="2711"/>
        <item x="893"/>
        <item x="76"/>
        <item x="3142"/>
        <item x="2748"/>
        <item x="3508"/>
        <item x="1000"/>
        <item x="506"/>
        <item x="823"/>
        <item x="3150"/>
        <item x="245"/>
        <item x="93"/>
        <item x="3632"/>
        <item x="887"/>
        <item x="957"/>
        <item x="924"/>
        <item x="2056"/>
        <item x="892"/>
        <item x="738"/>
        <item x="2695"/>
        <item x="732"/>
        <item x="1311"/>
        <item x="3324"/>
        <item x="3130"/>
        <item x="78"/>
        <item x="31"/>
        <item x="67"/>
        <item x="1217"/>
        <item x="1307"/>
        <item x="3439"/>
        <item x="2859"/>
        <item x="392"/>
        <item x="2942"/>
        <item x="1362"/>
        <item x="2863"/>
        <item x="487"/>
        <item x="700"/>
        <item x="720"/>
        <item x="48"/>
        <item x="1979"/>
        <item x="3145"/>
        <item x="2609"/>
        <item x="966"/>
        <item x="2443"/>
        <item x="1857"/>
        <item x="544"/>
        <item x="215"/>
        <item x="3356"/>
        <item x="3353"/>
        <item x="2494"/>
        <item x="3370"/>
        <item x="1980"/>
        <item x="1898"/>
        <item x="2596"/>
        <item x="1929"/>
        <item x="1776"/>
        <item x="2739"/>
        <item x="2808"/>
        <item x="2503"/>
        <item x="2310"/>
        <item x="877"/>
        <item x="1170"/>
        <item x="1368"/>
        <item x="3412"/>
        <item x="1144"/>
        <item x="1737"/>
        <item x="2716"/>
        <item x="710"/>
        <item x="2303"/>
        <item x="1268"/>
        <item x="3287"/>
        <item x="4"/>
        <item x="1293"/>
        <item x="1065"/>
        <item x="1042"/>
        <item x="2619"/>
        <item x="1002"/>
        <item x="2482"/>
        <item x="1932"/>
        <item x="483"/>
        <item x="3531"/>
        <item x="1010"/>
        <item x="1893"/>
        <item x="721"/>
        <item x="1942"/>
        <item x="1674"/>
        <item x="1131"/>
        <item x="412"/>
        <item x="2991"/>
        <item x="2981"/>
        <item x="60"/>
        <item x="330"/>
        <item x="659"/>
        <item x="28"/>
        <item x="437"/>
        <item x="771"/>
        <item x="3385"/>
        <item x="2151"/>
        <item x="1652"/>
        <item x="1234"/>
        <item x="2520"/>
        <item x="2332"/>
        <item x="373"/>
        <item x="2717"/>
        <item x="3366"/>
        <item x="704"/>
        <item x="2162"/>
        <item x="986"/>
        <item x="2623"/>
        <item x="2401"/>
        <item x="1610"/>
        <item x="3408"/>
        <item x="1661"/>
        <item x="1642"/>
        <item x="1032"/>
        <item x="3503"/>
        <item x="806"/>
        <item x="808"/>
        <item x="3630"/>
        <item x="3208"/>
        <item x="587"/>
        <item x="2828"/>
        <item x="518"/>
        <item x="2409"/>
        <item x="3512"/>
        <item x="1698"/>
        <item x="24"/>
        <item x="263"/>
        <item x="3648"/>
        <item x="1792"/>
        <item x="1840"/>
        <item x="2703"/>
        <item x="2444"/>
        <item x="1214"/>
        <item x="1771"/>
        <item x="3668"/>
        <item x="1672"/>
        <item x="3505"/>
        <item x="2770"/>
        <item x="2861"/>
        <item x="224"/>
        <item x="1396"/>
        <item x="1664"/>
        <item x="896"/>
        <item x="985"/>
        <item x="2363"/>
        <item x="1659"/>
        <item x="2062"/>
        <item x="1851"/>
        <item x="134"/>
        <item x="149"/>
        <item x="178"/>
        <item x="2773"/>
        <item x="3609"/>
        <item x="1328"/>
        <item x="3635"/>
        <item x="3048"/>
        <item x="3322"/>
        <item x="2223"/>
        <item x="699"/>
        <item x="563"/>
        <item x="3227"/>
        <item x="3242"/>
        <item x="1676"/>
        <item x="2008"/>
        <item x="2165"/>
        <item x="302"/>
        <item x="364"/>
        <item x="328"/>
        <item x="1549"/>
        <item x="2265"/>
        <item x="2584"/>
        <item x="398"/>
        <item x="1037"/>
        <item x="2654"/>
        <item x="1634"/>
        <item x="3616"/>
        <item x="3116"/>
        <item x="855"/>
        <item x="2372"/>
        <item x="1456"/>
        <item x="3056"/>
        <item x="3136"/>
        <item x="2159"/>
        <item x="774"/>
        <item x="3260"/>
        <item x="1487"/>
        <item x="2176"/>
        <item x="1164"/>
        <item x="1745"/>
        <item x="2172"/>
        <item x="298"/>
        <item x="1816"/>
        <item x="592"/>
        <item x="1504"/>
        <item x="1707"/>
        <item x="2135"/>
        <item x="622"/>
        <item x="3027"/>
        <item x="2084"/>
        <item x="1315"/>
        <item x="161"/>
        <item x="2247"/>
        <item x="2548"/>
        <item x="3377"/>
        <item x="1530"/>
        <item x="1004"/>
        <item x="1095"/>
        <item x="1345"/>
        <item x="2208"/>
        <item x="213"/>
        <item x="1219"/>
        <item x="2555"/>
        <item x="3207"/>
        <item x="3146"/>
        <item x="3717"/>
        <item x="1524"/>
        <item x="423"/>
        <item x="2905"/>
        <item x="618"/>
        <item x="1388"/>
        <item x="1565"/>
        <item x="2108"/>
        <item x="2498"/>
        <item x="280"/>
        <item x="2912"/>
        <item x="462"/>
        <item x="1546"/>
        <item x="1848"/>
        <item x="2356"/>
        <item x="663"/>
        <item x="2989"/>
        <item x="257"/>
        <item x="2637"/>
        <item x="2532"/>
        <item x="3528"/>
        <item x="3705"/>
        <item x="2074"/>
        <item x="2995"/>
        <item x="722"/>
        <item x="3471"/>
        <item x="3179"/>
        <item x="1121"/>
        <item x="3183"/>
        <item x="3662"/>
        <item x="470"/>
        <item x="1508"/>
        <item x="1099"/>
        <item x="1821"/>
        <item x="2068"/>
        <item x="453"/>
        <item x="3255"/>
        <item x="1651"/>
        <item x="2386"/>
        <item x="1574"/>
        <item x="1027"/>
        <item x="3714"/>
        <item x="2200"/>
        <item x="1063"/>
        <item x="2783"/>
        <item x="1849"/>
        <item x="3279"/>
        <item x="2206"/>
        <item x="3708"/>
        <item x="3215"/>
        <item x="3113"/>
        <item x="1677"/>
        <item x="649"/>
        <item x="858"/>
        <item x="1116"/>
        <item x="3589"/>
        <item x="2792"/>
        <item x="2104"/>
        <item x="2590"/>
        <item x="1607"/>
        <item x="961"/>
        <item x="3440"/>
        <item x="2744"/>
        <item x="124"/>
        <item x="1944"/>
        <item x="2677"/>
        <item x="143"/>
        <item x="117"/>
        <item x="497"/>
        <item x="2943"/>
        <item x="1169"/>
        <item x="3196"/>
        <item x="2734"/>
        <item x="1996"/>
        <item x="3259"/>
        <item x="2464"/>
        <item x="2987"/>
        <item x="1288"/>
        <item x="800"/>
        <item x="3304"/>
        <item x="2686"/>
        <item x="1341"/>
        <item x="80"/>
        <item x="2370"/>
        <item x="3066"/>
        <item x="2815"/>
        <item x="2350"/>
        <item x="3132"/>
        <item x="862"/>
        <item x="14"/>
        <item x="954"/>
        <item x="2012"/>
        <item x="1109"/>
        <item x="707"/>
        <item x="867"/>
        <item x="3480"/>
        <item x="1420"/>
        <item x="2468"/>
        <item x="3693"/>
        <item x="3329"/>
        <item x="3026"/>
        <item x="2126"/>
        <item x="2508"/>
        <item x="3330"/>
        <item x="3338"/>
        <item x="1213"/>
        <item x="3416"/>
        <item x="673"/>
        <item x="939"/>
        <item x="2661"/>
        <item x="464"/>
        <item x="138"/>
        <item x="1685"/>
        <item x="3351"/>
        <item x="1899"/>
        <item x="3071"/>
        <item x="997"/>
        <item x="168"/>
        <item x="2391"/>
        <item x="3401"/>
        <item x="2634"/>
        <item x="1352"/>
        <item x="2005"/>
        <item x="1814"/>
        <item x="3489"/>
        <item x="2260"/>
        <item x="1845"/>
        <item x="3452"/>
        <item x="1995"/>
        <item x="871"/>
        <item x="3658"/>
        <item x="2186"/>
        <item x="3243"/>
        <item x="1204"/>
        <item x="1174"/>
        <item x="758"/>
        <item x="402"/>
        <item x="1878"/>
        <item x="672"/>
        <item x="789"/>
        <item x="1543"/>
        <item x="2226"/>
        <item x="193"/>
        <item x="1937"/>
        <item x="2862"/>
        <item x="3158"/>
        <item x="399"/>
        <item x="1220"/>
        <item x="18"/>
        <item x="147"/>
        <item x="338"/>
        <item x="1444"/>
        <item x="2969"/>
        <item x="3313"/>
        <item x="743"/>
        <item x="3642"/>
        <item x="1522"/>
        <item x="2453"/>
        <item x="3679"/>
        <item x="3436"/>
        <item x="1949"/>
        <item x="1825"/>
        <item x="1186"/>
        <item x="1104"/>
        <item x="3728"/>
        <item x="1519"/>
        <item x="1370"/>
        <item x="1544"/>
        <item x="2228"/>
        <item x="458"/>
        <item x="2023"/>
        <item x="1773"/>
        <item x="1497"/>
        <item x="1690"/>
        <item x="533"/>
        <item x="271"/>
        <item x="1059"/>
        <item x="1629"/>
        <item x="2525"/>
        <item x="404"/>
        <item x="3282"/>
        <item x="1363"/>
        <item x="728"/>
        <item x="1009"/>
        <item x="3100"/>
        <item x="1602"/>
        <item x="368"/>
        <item x="150"/>
        <item x="131"/>
        <item x="210"/>
        <item x="136"/>
        <item x="418"/>
        <item x="3499"/>
        <item x="2772"/>
        <item x="3516"/>
        <item x="1947"/>
        <item x="1967"/>
        <item x="3238"/>
        <item x="633"/>
        <item x="3297"/>
        <item x="1687"/>
        <item x="1765"/>
        <item x="602"/>
        <item x="901"/>
        <item x="2224"/>
        <item x="530"/>
        <item x="3542"/>
        <item x="521"/>
        <item x="3154"/>
        <item x="1016"/>
        <item x="3258"/>
        <item x="34"/>
        <item x="66"/>
        <item x="228"/>
        <item x="3670"/>
        <item x="2040"/>
        <item x="3684"/>
        <item x="3197"/>
        <item x="1965"/>
        <item x="1471"/>
        <item x="2295"/>
        <item x="1193"/>
        <item x="1548"/>
        <item x="1986"/>
        <item x="763"/>
        <item x="3025"/>
        <item x="2848"/>
        <item x="851"/>
        <item x="2794"/>
        <item x="1567"/>
        <item x="244"/>
        <item x="1781"/>
        <item x="882"/>
        <item x="1467"/>
        <item x="141"/>
        <item x="813"/>
        <item x="2505"/>
        <item x="2087"/>
        <item x="1725"/>
        <item x="1831"/>
        <item x="2922"/>
        <item x="2777"/>
        <item x="348"/>
        <item x="2446"/>
        <item x="1050"/>
        <item x="1616"/>
        <item x="516"/>
        <item x="1871"/>
        <item x="836"/>
        <item x="941"/>
        <item x="3694"/>
        <item x="1347"/>
        <item x="2050"/>
        <item x="998"/>
        <item x="2181"/>
        <item x="3173"/>
        <item x="2475"/>
        <item x="2832"/>
        <item x="2487"/>
        <item x="2684"/>
        <item x="3773"/>
        <item x="2990"/>
        <item x="2245"/>
        <item x="734"/>
        <item x="1950"/>
        <item x="2280"/>
        <item x="2269"/>
        <item x="3414"/>
        <item x="3518"/>
        <item x="2904"/>
        <item x="3409"/>
        <item x="1665"/>
        <item x="1812"/>
        <item x="2315"/>
        <item x="3493"/>
        <item x="1562"/>
        <item x="2781"/>
        <item x="605"/>
        <item x="1653"/>
        <item x="3086"/>
        <item x="1496"/>
        <item x="1440"/>
        <item x="1525"/>
        <item x="2037"/>
        <item x="1371"/>
        <item x="1760"/>
        <item x="3681"/>
        <item x="2968"/>
        <item x="2351"/>
        <item x="287"/>
        <item x="3637"/>
        <item x="3535"/>
        <item x="2632"/>
        <item x="614"/>
        <item x="1339"/>
        <item x="2168"/>
        <item x="2047"/>
        <item x="3660"/>
        <item x="1961"/>
        <item x="2448"/>
        <item x="1297"/>
        <item x="2927"/>
        <item x="2924"/>
        <item x="1714"/>
        <item x="1222"/>
        <item x="2420"/>
        <item x="3772"/>
        <item x="3358"/>
        <item x="2855"/>
        <item x="3575"/>
        <item x="2825"/>
        <item x="2751"/>
        <item x="118"/>
        <item x="192"/>
        <item x="239"/>
        <item x="3251"/>
        <item x="2908"/>
        <item x="1286"/>
        <item x="3509"/>
        <item x="471"/>
        <item x="936"/>
        <item x="1056"/>
        <item x="1741"/>
        <item x="3461"/>
        <item x="3186"/>
        <item x="2541"/>
        <item x="1641"/>
        <item x="1747"/>
        <item x="186"/>
        <item x="1245"/>
        <item x="903"/>
        <item x="1576"/>
        <item x="3477"/>
        <item x="2366"/>
        <item x="3624"/>
        <item x="3188"/>
        <item x="1668"/>
        <item x="3702"/>
        <item x="1762"/>
        <item x="1084"/>
        <item x="3716"/>
        <item x="3106"/>
        <item x="365"/>
        <item x="507"/>
        <item x="3054"/>
        <item x="2395"/>
        <item x="1866"/>
        <item x="407"/>
        <item x="1706"/>
        <item x="2712"/>
        <item x="225"/>
        <item x="2197"/>
        <item x="383"/>
        <item x="393"/>
        <item x="243"/>
        <item x="478"/>
        <item x="1663"/>
        <item x="3159"/>
        <item x="3200"/>
        <item x="2852"/>
        <item x="2787"/>
        <item x="1343"/>
        <item x="3700"/>
        <item x="1861"/>
        <item x="3376"/>
        <item x="651"/>
        <item x="2741"/>
        <item x="567"/>
        <item x="932"/>
        <item x="2923"/>
        <item x="2805"/>
        <item x="1853"/>
        <item x="3608"/>
        <item x="3594"/>
        <item x="1598"/>
        <item x="1624"/>
        <item x="3738"/>
        <item x="2663"/>
        <item x="2415"/>
        <item x="2779"/>
        <item x="3246"/>
        <item x="1101"/>
        <item x="2616"/>
        <item x="2234"/>
        <item x="2030"/>
        <item x="2078"/>
        <item x="3479"/>
        <item x="1560"/>
        <item x="2458"/>
        <item x="3229"/>
        <item x="3104"/>
        <item x="2891"/>
        <item x="1701"/>
        <item x="394"/>
        <item x="3647"/>
        <item x="2575"/>
        <item x="3072"/>
        <item x="3585"/>
        <item x="1715"/>
        <item x="3653"/>
        <item x="2587"/>
        <item x="591"/>
        <item x="3148"/>
        <item x="1657"/>
        <item x="2489"/>
        <item x="3166"/>
        <item x="2697"/>
        <item x="1469"/>
        <item x="991"/>
        <item x="1948"/>
        <item x="931"/>
        <item x="902"/>
        <item x="3011"/>
        <item x="2795"/>
        <item x="422"/>
        <item x="2830"/>
        <item x="37"/>
        <item x="1528"/>
        <item x="3250"/>
        <item x="51"/>
        <item x="820"/>
        <item x="1708"/>
        <item x="3036"/>
        <item x="140"/>
        <item x="1231"/>
        <item x="981"/>
        <item x="2299"/>
        <item x="2066"/>
        <item x="2631"/>
        <item x="3344"/>
        <item x="3147"/>
        <item x="3151"/>
        <item x="3155"/>
        <item x="3683"/>
        <item x="713"/>
        <item x="1746"/>
        <item x="2560"/>
        <item x="1385"/>
        <item x="3210"/>
        <item x="880"/>
        <item x="2954"/>
        <item x="1015"/>
        <item x="1266"/>
        <item x="1693"/>
        <item x="1178"/>
        <item x="1187"/>
        <item x="894"/>
        <item x="715"/>
        <item x="2882"/>
        <item x="2816"/>
        <item x="107"/>
        <item x="2436"/>
        <item x="2189"/>
        <item x="176"/>
        <item x="2137"/>
        <item x="337"/>
        <item x="363"/>
        <item x="656"/>
        <item x="2977"/>
        <item x="2676"/>
        <item x="3362"/>
        <item x="3359"/>
        <item x="1437"/>
        <item x="2316"/>
        <item x="2628"/>
        <item x="2687"/>
        <item x="3750"/>
        <item x="3699"/>
        <item x="1699"/>
        <item x="3765"/>
        <item x="1072"/>
        <item x="1876"/>
        <item x="1"/>
        <item x="12"/>
        <item x="17"/>
        <item x="196"/>
        <item x="1890"/>
        <item x="1608"/>
        <item x="2261"/>
        <item x="357"/>
        <item x="736"/>
        <item x="274"/>
        <item x="3068"/>
        <item x="1874"/>
        <item x="1419"/>
        <item x="790"/>
        <item x="2483"/>
        <item x="304"/>
        <item x="2843"/>
        <item x="3232"/>
        <item x="3092"/>
        <item x="2858"/>
        <item x="1350"/>
        <item x="480"/>
        <item x="3522"/>
        <item x="1415"/>
        <item x="2060"/>
        <item x="3285"/>
        <item x="3321"/>
        <item x="3253"/>
        <item x="101"/>
        <item x="2438"/>
        <item x="3677"/>
        <item x="726"/>
        <item x="1272"/>
        <item x="1365"/>
        <item x="2183"/>
        <item x="1163"/>
        <item x="2945"/>
        <item x="1382"/>
        <item x="2003"/>
        <item x="2471"/>
        <item x="1646"/>
        <item x="1580"/>
        <item x="1658"/>
        <item x="748"/>
        <item x="640"/>
        <item x="3769"/>
        <item x="50"/>
        <item x="2890"/>
        <item x="2121"/>
        <item x="3289"/>
        <item x="1017"/>
        <item x="2348"/>
        <item x="2643"/>
        <item x="2615"/>
        <item x="2185"/>
        <item x="2934"/>
        <item x="217"/>
        <item x="2439"/>
        <item x="644"/>
        <item x="3290"/>
        <item x="2049"/>
        <item x="276"/>
        <item x="2907"/>
        <item x="1974"/>
        <item x="1803"/>
        <item x="1399"/>
        <item x="1432"/>
        <item x="184"/>
        <item x="11"/>
        <item x="2617"/>
        <item x="2699"/>
        <item x="1364"/>
        <item x="2042"/>
        <item x="2514"/>
        <item x="3685"/>
        <item x="195"/>
        <item x="3137"/>
        <item x="3209"/>
        <item x="3013"/>
        <item x="904"/>
        <item x="2312"/>
        <item x="1404"/>
        <item x="1337"/>
        <item x="2199"/>
        <item x="1971"/>
        <item x="1726"/>
        <item x="1229"/>
        <item x="2426"/>
        <item x="2694"/>
        <item x="935"/>
        <item x="3622"/>
        <item x="773"/>
        <item x="1070"/>
        <item x="2392"/>
        <item x="654"/>
        <item x="175"/>
        <item x="557"/>
        <item x="2134"/>
        <item x="984"/>
        <item x="115"/>
        <item x="2655"/>
        <item x="1139"/>
        <item x="1873"/>
        <item x="253"/>
        <item x="3363"/>
        <item x="2743"/>
        <item x="425"/>
        <item x="1255"/>
        <item x="485"/>
        <item x="1704"/>
        <item x="476"/>
        <item x="1096"/>
        <item x="778"/>
        <item x="694"/>
        <item x="3218"/>
        <item x="3018"/>
        <item x="729"/>
        <item x="2055"/>
        <item x="1300"/>
        <item x="3417"/>
        <item x="3043"/>
        <item x="2313"/>
        <item x="1485"/>
        <item x="1205"/>
        <item x="2235"/>
        <item x="1669"/>
        <item x="2778"/>
        <item x="1196"/>
        <item x="1458"/>
        <item x="2906"/>
        <item x="3236"/>
        <item x="2806"/>
        <item x="3546"/>
        <item x="777"/>
        <item x="929"/>
        <item x="1035"/>
        <item x="641"/>
        <item x="1349"/>
        <item x="2561"/>
        <item x="1864"/>
        <item x="1999"/>
        <item x="2713"/>
        <item x="1046"/>
        <item x="1176"/>
        <item x="2860"/>
        <item x="1275"/>
        <item x="1137"/>
        <item x="1742"/>
        <item x="1408"/>
        <item x="995"/>
        <item x="742"/>
        <item x="199"/>
        <item x="369"/>
        <item x="151"/>
        <item x="331"/>
        <item x="2024"/>
        <item x="3476"/>
        <item x="3520"/>
        <item x="2755"/>
        <item x="436"/>
        <item x="2291"/>
        <item x="2275"/>
        <item x="1648"/>
        <item x="876"/>
        <item x="21"/>
        <item x="1936"/>
        <item x="221"/>
        <item x="3413"/>
        <item x="433"/>
        <item x="585"/>
        <item x="1271"/>
        <item x="2225"/>
        <item x="1855"/>
        <item x="3560"/>
        <item x="3743"/>
        <item x="1626"/>
        <item x="588"/>
        <item x="2465"/>
        <item x="2811"/>
        <item x="1749"/>
        <item x="818"/>
        <item x="2551"/>
        <item x="2838"/>
        <item x="2625"/>
        <item x="3667"/>
        <item x="3621"/>
        <item x="3220"/>
        <item x="1768"/>
        <item x="1502"/>
        <item x="2963"/>
        <item x="955"/>
        <item x="3488"/>
        <item x="554"/>
        <item x="1595"/>
        <item x="2272"/>
        <item x="2649"/>
        <item x="341"/>
        <item x="57"/>
        <item x="1287"/>
        <item x="2767"/>
        <item x="561"/>
        <item x="1397"/>
        <item x="1639"/>
        <item x="387"/>
        <item x="3601"/>
        <item x="1431"/>
        <item x="3629"/>
        <item x="164"/>
        <item x="3468"/>
        <item x="3141"/>
        <item x="3626"/>
        <item x="185"/>
        <item x="3138"/>
        <item x="3283"/>
        <item x="240"/>
        <item x="1564"/>
        <item x="2466"/>
        <item x="3231"/>
        <item x="1040"/>
        <item x="2523"/>
        <item x="3191"/>
        <item x="1340"/>
        <item x="613"/>
        <item x="1926"/>
        <item x="2254"/>
        <item x="3143"/>
        <item x="2727"/>
        <item x="2732"/>
        <item x="2715"/>
        <item x="2691"/>
        <item x="3539"/>
        <item x="1837"/>
        <item x="1761"/>
        <item x="1020"/>
        <item x="1008"/>
        <item x="1126"/>
        <item x="2022"/>
        <item x="1732"/>
        <item x="3084"/>
        <item x="2057"/>
        <item x="1985"/>
        <item x="1735"/>
        <item x="408"/>
        <item x="3266"/>
        <item x="405"/>
        <item x="1856"/>
        <item x="1127"/>
        <item x="1180"/>
        <item x="2145"/>
        <item x="2645"/>
        <item x="1439"/>
        <item x="1493"/>
        <item x="2143"/>
        <item x="3198"/>
        <item x="377"/>
        <item x="1537"/>
        <item x="1165"/>
        <item x="1335"/>
        <item x="3275"/>
        <item x="2300"/>
        <item x="1617"/>
        <item x="2796"/>
        <item x="2014"/>
        <item x="1722"/>
        <item x="2000"/>
        <item x="825"/>
        <item x="2283"/>
        <item x="1636"/>
        <item x="1251"/>
        <item x="2553"/>
        <item x="1613"/>
        <item x="3514"/>
        <item x="2869"/>
        <item x="841"/>
        <item x="2515"/>
        <item x="3664"/>
        <item x="579"/>
        <item x="327"/>
        <item x="2841"/>
        <item x="319"/>
        <item x="2158"/>
        <item x="1183"/>
        <item x="3538"/>
        <item x="1258"/>
        <item x="3040"/>
        <item x="1064"/>
        <item x="2933"/>
        <item x="1923"/>
        <item x="849"/>
        <item x="1696"/>
        <item x="1152"/>
        <item x="1143"/>
        <item x="3055"/>
        <item x="906"/>
        <item x="811"/>
        <item x="2273"/>
        <item x="2835"/>
        <item x="1817"/>
        <item x="513"/>
        <item x="3105"/>
        <item x="3177"/>
        <item x="202"/>
        <item x="352"/>
        <item x="3472"/>
        <item x="2731"/>
        <item x="3734"/>
        <item x="2039"/>
        <item x="1780"/>
        <item x="3317"/>
        <item x="3127"/>
        <item x="3654"/>
        <item x="724"/>
        <item x="3288"/>
        <item x="3726"/>
        <item x="3458"/>
        <item x="2045"/>
        <item x="2940"/>
        <item x="1212"/>
        <item x="552"/>
        <item x="84"/>
        <item x="103"/>
        <item x="874"/>
        <item x="431"/>
        <item x="2920"/>
        <item x="1533"/>
        <item x="2872"/>
        <item x="1555"/>
        <item x="2248"/>
        <item x="551"/>
        <item x="2058"/>
        <item x="920"/>
        <item x="3443"/>
        <item x="1958"/>
        <item x="1711"/>
        <item x="2054"/>
        <item x="3102"/>
        <item x="653"/>
        <item x="1140"/>
        <item x="749"/>
        <item x="2761"/>
        <item x="3350"/>
        <item x="449"/>
        <item x="3467"/>
        <item x="2896"/>
        <item x="594"/>
        <item x="1329"/>
        <item x="29"/>
        <item x="2768"/>
        <item x="3762"/>
        <item x="2705"/>
        <item x="3582"/>
        <item x="3424"/>
        <item x="1069"/>
        <item x="2791"/>
        <item x="3087"/>
        <item x="3223"/>
        <item x="2335"/>
        <item x="2333"/>
        <item x="2469"/>
        <item x="3195"/>
        <item x="1153"/>
        <item x="2204"/>
        <item x="3758"/>
        <item x="1406"/>
        <item x="3447"/>
        <item x="2253"/>
        <item x="535"/>
        <item x="1427"/>
        <item x="2675"/>
        <item x="2362"/>
        <item x="2535"/>
        <item x="1438"/>
        <item x="1304"/>
        <item x="3111"/>
        <item x="79"/>
        <item x="3525"/>
        <item x="1246"/>
        <item x="529"/>
        <item x="2589"/>
        <item x="3393"/>
        <item x="1891"/>
        <item x="1355"/>
        <item x="430"/>
        <item x="3028"/>
        <item x="1919"/>
        <item x="305"/>
        <item x="3117"/>
        <item x="3485"/>
        <item x="2639"/>
        <item x="2583"/>
        <item x="2962"/>
        <item x="3222"/>
        <item x="2327"/>
        <item x="2196"/>
        <item x="2502"/>
        <item x="1448"/>
        <item x="1954"/>
        <item x="2278"/>
        <item x="1534"/>
        <item x="1308"/>
        <item x="628"/>
        <item x="444"/>
        <item x="1907"/>
        <item x="3355"/>
        <item x="520"/>
        <item x="2762"/>
        <item x="1154"/>
        <item x="3605"/>
        <item x="1331"/>
        <item x="2"/>
        <item x="255"/>
        <item x="222"/>
        <item x="1482"/>
        <item x="536"/>
        <item x="2820"/>
        <item x="1788"/>
        <item x="2823"/>
        <item x="30"/>
        <item x="5"/>
        <item x="156"/>
        <item x="451"/>
        <item x="2155"/>
        <item x="2911"/>
        <item x="1578"/>
        <item x="3015"/>
        <item x="2007"/>
        <item x="3174"/>
        <item x="3241"/>
        <item x="367"/>
        <item x="2194"/>
        <item x="1259"/>
        <item x="1118"/>
        <item x="1686"/>
        <item x="1317"/>
        <item x="2528"/>
        <item x="3298"/>
        <item x="2913"/>
        <item x="55"/>
        <item x="2602"/>
        <item x="2173"/>
        <item x="47"/>
        <item x="1854"/>
        <item x="1523"/>
        <item x="1670"/>
        <item x="1001"/>
        <item x="1260"/>
        <item x="568"/>
        <item x="737"/>
        <item x="1321"/>
        <item x="155"/>
        <item x="230"/>
        <item x="227"/>
        <item x="226"/>
        <item x="2679"/>
        <item x="1885"/>
        <item x="1433"/>
        <item x="578"/>
        <item x="296"/>
        <item x="709"/>
        <item x="2041"/>
        <item x="1815"/>
        <item x="159"/>
        <item x="2132"/>
        <item x="2323"/>
        <item x="624"/>
        <item x="2237"/>
        <item x="1538"/>
        <item x="1426"/>
        <item x="2607"/>
        <item x="890"/>
        <item x="2209"/>
        <item x="1443"/>
        <item x="3171"/>
        <item x="2627"/>
        <item x="2659"/>
        <item x="3517"/>
        <item x="1414"/>
        <item x="2476"/>
        <item x="1834"/>
        <item x="1946"/>
        <item x="3469"/>
        <item x="1827"/>
        <item x="3674"/>
        <item x="1620"/>
        <item x="2106"/>
        <item x="1540"/>
        <item x="1832"/>
        <item x="974"/>
        <item x="1357"/>
        <item x="2035"/>
        <item x="2728"/>
        <item x="938"/>
        <item x="218"/>
        <item x="264"/>
        <item x="824"/>
        <item x="534"/>
        <item x="2766"/>
        <item x="3718"/>
        <item x="71"/>
        <item x="2262"/>
        <item x="1928"/>
        <item x="3382"/>
        <item x="3185"/>
        <item x="3121"/>
        <item x="1235"/>
        <item x="883"/>
        <item x="1098"/>
        <item x="3752"/>
        <item x="3540"/>
        <item x="3425"/>
        <item x="2096"/>
        <item x="2236"/>
        <item x="1379"/>
        <item x="846"/>
        <item x="1253"/>
        <item x="2271"/>
        <item x="10"/>
        <item x="791"/>
        <item x="755"/>
        <item x="2480"/>
        <item x="3114"/>
        <item x="314"/>
        <item x="465"/>
        <item x="3254"/>
        <item x="1684"/>
        <item x="1256"/>
        <item x="1202"/>
        <item x="3736"/>
        <item x="2833"/>
        <item x="2757"/>
        <item x="1964"/>
        <item x="3724"/>
        <item x="1276"/>
        <item x="459"/>
        <item x="2285"/>
        <item x="2120"/>
        <item x="913"/>
        <item x="2976"/>
        <item x="3737"/>
        <item x="2593"/>
        <item x="2160"/>
        <item x="3226"/>
        <item x="1551"/>
        <item x="1007"/>
        <item x="990"/>
        <item x="1729"/>
        <item x="1445"/>
        <item x="1628"/>
        <item x="2633"/>
        <item x="3088"/>
        <item x="3277"/>
        <item x="541"/>
        <item x="1984"/>
        <item x="6"/>
        <item x="809"/>
        <item x="3237"/>
        <item x="1839"/>
        <item x="3387"/>
        <item x="3687"/>
        <item x="3593"/>
        <item x="2491"/>
        <item x="2799"/>
        <item x="2019"/>
        <item x="517"/>
        <item x="603"/>
        <item x="878"/>
        <item x="3361"/>
        <item x="1739"/>
        <item x="1956"/>
        <item x="237"/>
        <item x="234"/>
        <item x="275"/>
        <item x="91"/>
        <item x="105"/>
        <item x="43"/>
        <item x="2020"/>
        <item x="1277"/>
        <item x="2964"/>
        <item x="2921"/>
        <item x="3406"/>
        <item x="780"/>
        <item x="205"/>
        <item x="1822"/>
        <item x="1695"/>
        <item x="3109"/>
        <item x="1281"/>
        <item x="415"/>
        <item x="574"/>
        <item x="3592"/>
        <item x="1489"/>
        <item x="875"/>
        <item x="1894"/>
        <item x="2266"/>
        <item x="976"/>
        <item x="3050"/>
        <item x="1808"/>
        <item x="307"/>
        <item x="491"/>
        <item x="933"/>
        <item x="187"/>
        <item x="1536"/>
        <item x="1411"/>
        <item x="334"/>
        <item x="3541"/>
        <item x="38"/>
        <item x="20"/>
        <item x="665"/>
        <item x="2013"/>
        <item x="2163"/>
        <item x="537"/>
        <item x="1915"/>
        <item x="1043"/>
        <item x="3165"/>
        <item x="2279"/>
        <item x="1195"/>
        <item x="2293"/>
        <item x="2456"/>
        <item x="1605"/>
        <item x="2549"/>
        <item x="1417"/>
        <item x="16"/>
        <item x="246"/>
        <item x="2140"/>
        <item x="1354"/>
        <item x="3510"/>
        <item x="2753"/>
        <item x="2032"/>
        <item x="3192"/>
        <item x="3284"/>
        <item x="3532"/>
        <item x="3591"/>
        <item x="934"/>
        <item x="3723"/>
        <item x="1968"/>
        <item x="3513"/>
        <item x="1346"/>
        <item x="2742"/>
        <item x="1969"/>
        <item x="2252"/>
        <item x="2870"/>
        <item x="1730"/>
        <item x="1846"/>
        <item x="3434"/>
        <item x="3689"/>
        <item x="172"/>
        <item x="971"/>
        <item x="2538"/>
        <item x="2427"/>
        <item x="1627"/>
        <item x="3291"/>
        <item x="1446"/>
        <item x="1110"/>
        <item x="752"/>
        <item x="3640"/>
        <item x="1316"/>
        <item x="2960"/>
        <item x="1673"/>
        <item x="1731"/>
        <item x="980"/>
        <item x="441"/>
        <item x="915"/>
        <item x="3460"/>
        <item x="2157"/>
        <item x="2930"/>
        <item x="1611"/>
        <item x="1614"/>
        <item x="1068"/>
        <item x="2156"/>
        <item x="677"/>
        <item x="206"/>
        <item x="381"/>
        <item x="177"/>
        <item x="1809"/>
        <item x="725"/>
        <item x="2585"/>
        <item x="3261"/>
        <item x="2745"/>
        <item x="3614"/>
        <item x="861"/>
        <item x="1880"/>
        <item x="3354"/>
        <item x="1914"/>
        <item x="3692"/>
        <item x="3581"/>
        <item x="2119"/>
        <item x="463"/>
        <item x="3755"/>
        <item x="2831"/>
        <item x="3075"/>
        <item x="2836"/>
        <item x="3498"/>
        <item x="1014"/>
        <item x="3729"/>
        <item x="2534"/>
        <item x="1542"/>
        <item x="992"/>
        <item x="2574"/>
        <item x="317"/>
        <item x="3719"/>
        <item x="261"/>
        <item x="1581"/>
        <item x="3529"/>
        <item x="1333"/>
        <item x="866"/>
        <item x="2128"/>
        <item x="3131"/>
        <item x="15"/>
        <item x="62"/>
        <item x="106"/>
        <item x="220"/>
        <item x="3039"/>
        <item x="3767"/>
        <item x="2570"/>
        <item x="2450"/>
        <item x="1013"/>
        <item x="2118"/>
        <item x="2798"/>
        <item x="2735"/>
        <item x="2346"/>
        <item x="1123"/>
        <item x="1982"/>
        <item x="1820"/>
        <item x="1723"/>
        <item x="2876"/>
        <item x="3269"/>
        <item x="406"/>
        <item x="2776"/>
        <item x="988"/>
        <item x="1850"/>
        <item x="1155"/>
        <item x="2063"/>
        <item x="2044"/>
        <item x="2390"/>
        <item x="2154"/>
        <item x="1896"/>
        <item x="2576"/>
        <item x="231"/>
        <item x="1247"/>
        <item x="3252"/>
        <item x="3768"/>
        <item x="97"/>
        <item x="1720"/>
        <item x="1527"/>
        <item x="198"/>
        <item x="3065"/>
        <item x="2658"/>
        <item x="3"/>
        <item x="64"/>
        <item x="1425"/>
        <item x="209"/>
        <item x="446"/>
        <item x="2028"/>
        <item x="1225"/>
        <item x="347"/>
        <item x="1988"/>
        <item x="2998"/>
        <item x="3571"/>
        <item x="1320"/>
        <item x="779"/>
        <item x="2152"/>
        <item x="372"/>
        <item x="3001"/>
        <item x="3462"/>
        <item x="634"/>
        <item x="580"/>
        <item x="3386"/>
        <item x="1182"/>
        <item x="1681"/>
        <item x="2901"/>
        <item x="864"/>
        <item x="3058"/>
        <item x="2579"/>
        <item x="285"/>
        <item x="1901"/>
        <item x="1327"/>
        <item x="799"/>
        <item x="2174"/>
        <item x="2595"/>
        <item x="286"/>
        <item x="303"/>
        <item x="417"/>
        <item x="1280"/>
        <item x="3033"/>
        <item x="2618"/>
        <item x="2364"/>
        <item x="693"/>
        <item x="2177"/>
        <item x="829"/>
        <item x="400"/>
        <item x="96"/>
        <item x="2624"/>
        <item x="318"/>
        <item x="1734"/>
        <item x="2683"/>
        <item x="1149"/>
        <item x="1080"/>
        <item x="1492"/>
        <item x="1862"/>
        <item x="1566"/>
        <item x="772"/>
        <item x="1006"/>
        <item x="313"/>
        <item x="2195"/>
        <item x="814"/>
        <item x="2819"/>
        <item x="3193"/>
        <item x="1412"/>
        <item x="1384"/>
        <item x="2764"/>
        <item x="3753"/>
        <item x="1067"/>
        <item x="3310"/>
        <item x="2588"/>
        <item x="3746"/>
        <item x="1793"/>
        <item x="2133"/>
        <item x="1913"/>
        <item x="919"/>
        <item x="679"/>
        <item x="3475"/>
        <item x="819"/>
        <item x="1057"/>
        <item x="2784"/>
        <item x="1813"/>
        <item x="350"/>
        <item x="1774"/>
        <item x="1930"/>
        <item x="1049"/>
        <item x="2522"/>
        <item x="843"/>
        <item x="2983"/>
        <item x="2599"/>
        <item x="23"/>
        <item x="1464"/>
        <item x="2929"/>
        <item x="2847"/>
        <item x="3308"/>
        <item x="2462"/>
        <item x="1601"/>
        <item x="3547"/>
        <item x="2853"/>
        <item x="3727"/>
        <item x="1472"/>
        <item x="1261"/>
        <item x="2657"/>
        <item x="2379"/>
        <item x="49"/>
        <item x="766"/>
        <item x="3486"/>
        <item x="3257"/>
        <item x="2069"/>
        <item x="3110"/>
        <item x="248"/>
        <item x="3573"/>
        <item x="674"/>
        <item x="1755"/>
        <item x="2009"/>
        <item x="2737"/>
        <item x="3097"/>
        <item x="1179"/>
        <item x="1238"/>
        <item x="2709"/>
        <item x="3615"/>
        <item x="420"/>
        <item x="1310"/>
        <item x="706"/>
        <item x="668"/>
        <item x="359"/>
        <item x="3178"/>
        <item x="443"/>
        <item x="3031"/>
        <item x="1088"/>
        <item x="3534"/>
        <item x="1733"/>
        <item x="2397"/>
        <item x="2258"/>
        <item x="3309"/>
        <item x="1033"/>
        <item x="1833"/>
        <item x="95"/>
        <item x="19"/>
        <item x="22"/>
        <item x="390"/>
        <item x="3526"/>
        <item x="2331"/>
        <item x="3740"/>
        <item x="696"/>
        <item x="945"/>
        <item x="2967"/>
        <item x="1779"/>
        <item x="1772"/>
        <item x="2814"/>
        <item x="3599"/>
        <item x="3562"/>
        <item x="1243"/>
        <item x="284"/>
        <item x="1916"/>
        <item x="180"/>
        <item x="197"/>
        <item x="99"/>
        <item x="419"/>
        <item x="1486"/>
        <item x="3335"/>
        <item x="822"/>
        <item x="1242"/>
        <item x="233"/>
        <item x="1263"/>
        <item x="2407"/>
        <item x="2215"/>
        <item x="2826"/>
        <item x="1889"/>
        <item x="2274"/>
        <item x="1594"/>
        <item x="2347"/>
        <item x="2324"/>
        <item x="2433"/>
        <item x="1216"/>
        <item x="2441"/>
        <item x="1461"/>
        <item x="171"/>
        <item x="335"/>
        <item x="3710"/>
        <item x="1039"/>
        <item x="1005"/>
        <item x="1922"/>
        <item x="3631"/>
        <item x="607"/>
        <item x="1136"/>
        <item x="948"/>
        <item x="776"/>
        <item x="362"/>
        <item x="1102"/>
        <item x="490"/>
        <item x="2167"/>
        <item x="950"/>
        <item x="2481"/>
        <item x="1199"/>
        <item x="267"/>
        <item x="685"/>
        <item x="714"/>
        <item x="1618"/>
        <item x="3607"/>
        <item x="2829"/>
        <item x="927"/>
        <item x="2001"/>
        <item x="77"/>
        <item x="1071"/>
        <item x="1111"/>
        <item x="631"/>
        <item x="3262"/>
        <item x="2582"/>
        <item x="540"/>
        <item x="2343"/>
        <item x="2064"/>
        <item x="3552"/>
        <item x="2698"/>
        <item x="3474"/>
        <item x="1351"/>
        <item x="1166"/>
        <item x="2592"/>
        <item x="135"/>
        <item x="754"/>
        <item x="2719"/>
        <item x="2749"/>
        <item x="1763"/>
        <item x="3264"/>
        <item x="3482"/>
        <item x="2519"/>
        <item x="2375"/>
        <item x="3089"/>
        <item x="612"/>
        <item x="1138"/>
        <item x="153"/>
        <item x="3432"/>
        <item x="1990"/>
        <item x="1589"/>
        <item x="2221"/>
        <item x="3010"/>
        <item x="3299"/>
        <item x="475"/>
        <item x="2750"/>
        <item x="3157"/>
        <item x="493"/>
        <item x="745"/>
        <item x="3441"/>
        <item x="3759"/>
        <item x="597"/>
        <item x="2887"/>
        <item x="61"/>
        <item x="2212"/>
        <item x="460"/>
        <item x="727"/>
        <item x="951"/>
        <item x="2667"/>
        <item x="953"/>
        <item x="2812"/>
        <item x="1156"/>
        <item x="482"/>
        <item x="489"/>
        <item x="1934"/>
        <item x="3444"/>
        <item x="1162"/>
        <item x="3671"/>
        <item x="2361"/>
        <item x="13"/>
        <item x="643"/>
        <item x="1416"/>
        <item x="426"/>
        <item x="1900"/>
        <item x="258"/>
        <item x="325"/>
        <item x="326"/>
        <item x="3524"/>
        <item x="1800"/>
        <item x="3286"/>
        <item x="2854"/>
        <item x="3748"/>
        <item x="496"/>
        <item x="666"/>
        <item x="323"/>
        <item x="1751"/>
        <item x="2507"/>
        <item x="3494"/>
        <item x="3206"/>
        <item x="1207"/>
        <item x="546"/>
        <item x="519"/>
        <item x="1334"/>
        <item x="2072"/>
        <item x="2996"/>
        <item x="2422"/>
        <item x="2097"/>
        <item x="454"/>
        <item x="2400"/>
        <item x="266"/>
        <item x="625"/>
        <item x="2169"/>
        <item x="3327"/>
        <item x="2298"/>
        <item x="1279"/>
        <item x="2782"/>
        <item x="122"/>
        <item x="120"/>
        <item x="619"/>
        <item x="1409"/>
        <item x="1082"/>
        <item x="1107"/>
        <item x="1867"/>
        <item x="1600"/>
        <item x="958"/>
        <item x="3061"/>
        <item x="1146"/>
        <item x="2459"/>
        <item x="2736"/>
        <item x="3024"/>
        <item x="1092"/>
        <item x="3470"/>
        <item x="2542"/>
        <item x="573"/>
        <item x="757"/>
        <item x="1093"/>
        <item x="311"/>
        <item x="70"/>
        <item x="2621"/>
        <item x="1021"/>
        <item x="2418"/>
        <item x="1200"/>
        <item x="1887"/>
        <item x="3230"/>
        <item x="1359"/>
        <item x="923"/>
        <item x="2978"/>
        <item x="1917"/>
        <item x="2531"/>
        <item x="1585"/>
        <item x="1682"/>
        <item x="1811"/>
        <item x="1568"/>
        <item x="3270"/>
        <item x="1269"/>
        <item x="1499"/>
        <item x="2405"/>
        <item x="1450"/>
        <item x="1520"/>
        <item x="376"/>
        <item x="2161"/>
        <item x="792"/>
        <item x="2382"/>
        <item x="1168"/>
        <item x="2980"/>
        <item x="975"/>
        <item x="2130"/>
        <item x="2846"/>
        <item x="1398"/>
        <item x="3343"/>
        <item x="3271"/>
        <item x="1201"/>
        <item x="3665"/>
        <item x="3422"/>
        <item x="281"/>
        <item x="3016"/>
        <item x="1148"/>
        <item x="2243"/>
        <item x="1198"/>
        <item x="2760"/>
        <item x="2850"/>
        <item x="785"/>
        <item x="2139"/>
        <item x="1724"/>
        <item x="242"/>
        <item x="928"/>
        <item x="309"/>
        <item x="1012"/>
        <item x="2710"/>
        <item x="2594"/>
        <item x="3600"/>
        <item x="2771"/>
        <item x="3189"/>
        <item x="211"/>
        <item x="2567"/>
        <item x="830"/>
        <item x="1054"/>
        <item x="1358"/>
        <item x="2986"/>
        <item x="445"/>
        <item x="3307"/>
        <item x="2412"/>
        <item x="826"/>
        <item x="2404"/>
        <item x="3167"/>
        <item x="1052"/>
        <item x="88"/>
        <item x="1830"/>
        <item x="473"/>
        <item x="1158"/>
        <item x="681"/>
        <item x="1503"/>
        <item x="1879"/>
        <item x="265"/>
        <item x="2378"/>
        <item x="1011"/>
        <item x="1491"/>
        <item x="1053"/>
        <item x="1603"/>
        <item x="3697"/>
        <item x="1113"/>
        <item x="2124"/>
        <item x="3119"/>
        <item x="3763"/>
        <item x="1429"/>
        <item x="2873"/>
        <item x="2730"/>
        <item x="3349"/>
        <item x="802"/>
        <item x="2353"/>
        <item x="1455"/>
        <item x="2079"/>
        <item x="3612"/>
        <item x="3656"/>
        <item x="1962"/>
        <item x="3559"/>
        <item x="2230"/>
        <item x="1171"/>
        <item x="1716"/>
        <item x="1435"/>
        <item x="3276"/>
        <item x="1203"/>
        <item x="2800"/>
        <item x="740"/>
        <item x="2393"/>
        <item x="1571"/>
        <item x="921"/>
        <item x="173"/>
        <item x="1678"/>
        <item x="1305"/>
        <item x="1038"/>
        <item x="320"/>
        <item x="1835"/>
        <item x="3152"/>
        <item x="501"/>
        <item x="2437"/>
        <item x="1912"/>
        <item x="2302"/>
        <item x="2898"/>
        <item x="1632"/>
        <item x="1622"/>
        <item x="1810"/>
        <item x="3273"/>
        <item x="2866"/>
        <item x="397"/>
        <item x="1545"/>
        <item x="366"/>
        <item x="3519"/>
        <item x="2233"/>
        <item x="621"/>
        <item x="1911"/>
        <item x="963"/>
        <item x="691"/>
        <item x="600"/>
        <item x="698"/>
        <item x="2517"/>
        <item x="2769"/>
        <item x="3548"/>
        <item x="3319"/>
        <item x="2692"/>
        <item x="492"/>
        <item x="345"/>
        <item x="2946"/>
        <item x="735"/>
        <item x="3574"/>
        <item x="1191"/>
        <item x="708"/>
        <item x="2533"/>
        <item x="1790"/>
        <item x="1391"/>
        <item x="577"/>
        <item x="1977"/>
        <item x="545"/>
        <item x="2950"/>
        <item x="3652"/>
        <item x="1770"/>
        <item x="1108"/>
        <item x="1167"/>
        <item x="2368"/>
        <item x="3669"/>
        <item x="254"/>
        <item x="250"/>
        <item x="1124"/>
        <item x="744"/>
        <item x="2460"/>
        <item x="100"/>
        <item x="2910"/>
        <item x="310"/>
        <item x="1030"/>
        <item x="3602"/>
        <item x="3415"/>
        <item x="332"/>
        <item x="762"/>
        <item x="556"/>
        <item x="1495"/>
        <item x="1654"/>
        <item x="2477"/>
        <item x="3504"/>
        <item x="1692"/>
        <item x="3649"/>
        <item x="315"/>
        <item x="3720"/>
        <item x="3124"/>
        <item x="944"/>
        <item x="2801"/>
        <item x="598"/>
        <item x="3248"/>
        <item x="3199"/>
        <item x="1079"/>
        <item x="2837"/>
        <item x="2150"/>
        <item x="2213"/>
        <item x="279"/>
        <item x="717"/>
        <item x="1133"/>
        <item x="2138"/>
        <item x="3139"/>
        <item x="509"/>
        <item x="3063"/>
        <item x="2865"/>
        <item x="3228"/>
        <item x="2296"/>
        <item x="2369"/>
        <item x="865"/>
        <item x="1274"/>
        <item x="2317"/>
        <item x="994"/>
        <item x="384"/>
        <item x="2004"/>
        <item x="457"/>
        <item x="1249"/>
        <item x="3511"/>
        <item x="291"/>
        <item x="1283"/>
        <item x="3438"/>
        <item x="1940"/>
        <item x="1960"/>
        <item x="1395"/>
        <item x="3731"/>
        <item x="3446"/>
        <item x="680"/>
        <item x="718"/>
        <item x="169"/>
        <item x="599"/>
        <item x="873"/>
        <item x="1257"/>
        <item x="2294"/>
        <item x="1740"/>
        <item x="2629"/>
        <item x="3077"/>
        <item x="2571"/>
        <item x="2290"/>
        <item x="549"/>
        <item x="3099"/>
        <item x="3465"/>
        <item x="3217"/>
        <item x="2707"/>
        <item x="1483"/>
        <item x="3107"/>
        <item x="1401"/>
        <item x="1244"/>
        <item x="1103"/>
        <item x="3267"/>
        <item x="821"/>
        <item x="1428"/>
        <item x="1908"/>
        <item x="1884"/>
        <item x="2880"/>
        <item x="3162"/>
        <item x="2080"/>
        <item x="2376"/>
        <item x="1631"/>
        <item x="2952"/>
        <item x="2325"/>
        <item x="2231"/>
        <item x="1859"/>
        <item x="1577"/>
        <item x="2563"/>
        <item x="1767"/>
        <item x="3315"/>
        <item x="1872"/>
        <item x="3395"/>
        <item x="294"/>
        <item x="132"/>
        <item x="229"/>
        <item x="3739"/>
        <item x="2357"/>
        <item x="2306"/>
        <item x="3076"/>
        <item x="3094"/>
        <item x="3057"/>
        <item x="2971"/>
        <item x="167"/>
        <item x="2036"/>
        <item x="1838"/>
        <item x="2232"/>
        <item x="3080"/>
        <item x="1373"/>
        <item x="611"/>
        <item x="2129"/>
        <item x="2345"/>
        <item x="1451"/>
        <item x="2297"/>
        <item x="1393"/>
        <item x="1314"/>
        <item x="2724"/>
        <item x="1766"/>
        <item x="1910"/>
        <item x="3263"/>
        <item x="2264"/>
        <item x="2455"/>
        <item x="2322"/>
        <item x="1858"/>
        <item x="2600"/>
        <item x="2492"/>
        <item x="2146"/>
        <item x="3369"/>
        <item x="466"/>
        <item x="3450"/>
        <item x="2536"/>
        <item x="1342"/>
        <item x="3428"/>
        <item x="702"/>
        <item x="1442"/>
        <item x="2017"/>
        <item x="638"/>
        <item x="2153"/>
        <item x="123"/>
        <item x="126"/>
        <item x="3427"/>
        <item x="2442"/>
        <item x="982"/>
        <item x="2090"/>
        <item x="3281"/>
        <item x="1424"/>
        <item x="2868"/>
        <item x="837"/>
        <item x="3381"/>
        <item x="2613"/>
        <item x="3618"/>
        <item x="3328"/>
        <item x="1637"/>
        <item x="3403"/>
        <item x="472"/>
        <item x="1031"/>
        <item x="1966"/>
        <item x="3756"/>
        <item x="527"/>
        <item x="25"/>
        <item x="1336"/>
        <item x="2046"/>
        <item x="1952"/>
        <item x="3650"/>
        <item x="1748"/>
        <item x="2700"/>
        <item x="241"/>
        <item x="85"/>
        <item x="2339"/>
        <item x="2626"/>
        <item x="2340"/>
        <item x="3639"/>
        <item x="3742"/>
        <item x="2107"/>
        <item x="1787"/>
        <item x="1210"/>
        <item x="204"/>
        <item x="389"/>
        <item x="268"/>
        <item x="339"/>
        <item x="42"/>
        <item x="1481"/>
        <item x="2668"/>
        <item x="977"/>
        <item x="1018"/>
        <item x="3342"/>
        <item x="1325"/>
        <item x="2326"/>
        <item x="3570"/>
        <item x="329"/>
        <item x="36"/>
        <item x="52"/>
        <item x="35"/>
        <item x="108"/>
        <item x="1454"/>
        <item x="2449"/>
        <item x="3487"/>
        <item x="301"/>
        <item x="3530"/>
        <item x="3691"/>
        <item x="2774"/>
        <item x="2088"/>
        <item x="3225"/>
        <item x="3323"/>
        <item x="39"/>
        <item x="2217"/>
        <item x="349"/>
        <item x="142"/>
        <item x="3523"/>
        <item x="1319"/>
        <item x="278"/>
        <item x="2580"/>
        <item x="2884"/>
        <item x="3293"/>
        <item x="3372"/>
        <item x="2399"/>
        <item x="3696"/>
        <item x="174"/>
        <item x="834"/>
        <item x="3375"/>
        <item x="2754"/>
        <item x="1292"/>
        <item x="3657"/>
        <item x="2344"/>
        <item x="378"/>
        <item x="548"/>
        <item x="2545"/>
        <item x="2888"/>
        <item x="3578"/>
        <item x="2653"/>
        <item x="686"/>
        <item x="664"/>
        <item x="3194"/>
        <item x="3398"/>
        <item x="1569"/>
        <item x="1806"/>
        <item x="532"/>
        <item x="627"/>
        <item x="719"/>
        <item x="2053"/>
        <item x="2187"/>
        <item x="1836"/>
        <item x="1769"/>
        <item x="584"/>
        <item x="1074"/>
        <item x="1344"/>
        <item x="1920"/>
        <item x="2893"/>
        <item x="2081"/>
        <item x="911"/>
        <item x="1410"/>
        <item x="2467"/>
        <item x="3561"/>
        <item x="2192"/>
        <item x="1230"/>
        <item x="1157"/>
        <item x="1078"/>
        <item x="340"/>
        <item x="1366"/>
        <item x="716"/>
        <item x="1505"/>
        <item x="65"/>
        <item x="2478"/>
        <item x="2398"/>
        <item x="3722"/>
        <item x="905"/>
        <item x="1476"/>
        <item x="2763"/>
        <item x="863"/>
        <item x="1377"/>
        <item x="355"/>
        <item x="3419"/>
        <item x="2485"/>
        <item x="2015"/>
        <item x="2048"/>
        <item x="2330"/>
        <item x="3079"/>
        <item x="562"/>
        <item x="1905"/>
        <item x="1141"/>
        <item x="2292"/>
        <item x="3017"/>
        <item x="2708"/>
        <item x="2276"/>
        <item x="511"/>
        <item x="2790"/>
        <item x="2307"/>
        <item x="1075"/>
        <item x="1561"/>
        <item x="371"/>
        <item x="1728"/>
        <item x="2360"/>
        <item x="3035"/>
        <item x="3278"/>
        <item x="3554"/>
        <item x="3501"/>
        <item x="3345"/>
        <item x="1390"/>
        <item x="1609"/>
        <item x="3579"/>
        <item x="786"/>
        <item x="468"/>
        <item x="575"/>
        <item x="2282"/>
        <item x="56"/>
        <item x="3459"/>
        <item x="500"/>
        <item x="572"/>
        <item x="182"/>
        <item x="2834"/>
        <item x="1802"/>
        <item x="104"/>
        <item x="2604"/>
        <item x="3367"/>
        <item x="3007"/>
        <item x="1507"/>
        <item x="1824"/>
        <item x="1402"/>
        <item x="2334"/>
        <item x="160"/>
        <item x="1262"/>
        <item x="74"/>
        <item x="1978"/>
        <item x="647"/>
        <item x="3453"/>
        <item x="3023"/>
        <item x="1650"/>
        <item x="566"/>
        <item x="3733"/>
        <item x="1666"/>
        <item x="2665"/>
        <item x="1717"/>
        <item x="3620"/>
        <item x="3701"/>
        <item x="2092"/>
        <item x="1295"/>
        <item x="3073"/>
        <item x="3249"/>
        <item x="1775"/>
        <item x="461"/>
        <item x="3690"/>
        <item x="1691"/>
        <item x="342"/>
        <item x="972"/>
        <item x="1284"/>
        <item x="615"/>
        <item x="2431"/>
        <item x="2440"/>
        <item x="2706"/>
        <item x="1553"/>
        <item x="2073"/>
        <item x="2358"/>
        <item x="2944"/>
        <item x="2289"/>
        <item x="3698"/>
        <item x="2384"/>
        <item x="2371"/>
        <item x="1843"/>
        <item x="289"/>
        <item x="2821"/>
        <item x="2416"/>
        <item x="3332"/>
        <item x="3365"/>
        <item x="1987"/>
        <item x="2479"/>
        <item x="137"/>
        <item x="2733"/>
        <item x="2309"/>
        <item x="1273"/>
        <item x="1394"/>
        <item x="3580"/>
        <item x="3014"/>
        <item x="1993"/>
        <item x="2355"/>
        <item x="1583"/>
        <item x="2953"/>
        <item x="2027"/>
        <item x="69"/>
        <item x="2374"/>
        <item x="2105"/>
        <item x="1386"/>
        <item x="1870"/>
        <item x="232"/>
        <item x="1586"/>
        <item x="1556"/>
        <item x="3118"/>
        <item x="3325"/>
        <item x="3451"/>
        <item x="756"/>
        <item x="3101"/>
        <item x="3457"/>
        <item x="1517"/>
        <item x="1844"/>
        <item x="2970"/>
        <item x="2605"/>
        <item x="571"/>
        <item x="2702"/>
        <item x="2936"/>
        <item x="1378"/>
        <item x="3133"/>
        <item x="2550"/>
        <item x="3641"/>
        <item x="632"/>
        <item x="45"/>
        <item x="129"/>
        <item x="87"/>
        <item x="3590"/>
        <item x="2775"/>
        <item x="660"/>
        <item x="200"/>
        <item x="119"/>
        <item x="63"/>
        <item x="46"/>
        <item x="98"/>
        <item x="33"/>
        <item x="499"/>
        <item x="747"/>
        <item x="555"/>
        <item x="3176"/>
        <item x="731"/>
        <item x="2612"/>
        <item x="888"/>
        <item x="3495"/>
        <item x="450"/>
        <item x="2034"/>
        <item x="3543"/>
        <item x="356"/>
        <item x="2915"/>
        <item x="3280"/>
        <item x="2856"/>
        <item x="2447"/>
        <item x="845"/>
        <item x="2635"/>
        <item x="3396"/>
        <item x="2527"/>
        <item x="2201"/>
        <item x="959"/>
        <item x="3744"/>
        <item x="2211"/>
        <item x="623"/>
        <item x="1865"/>
        <item x="645"/>
        <item x="860"/>
        <item x="3205"/>
        <item x="414"/>
        <item x="1883"/>
        <item x="452"/>
        <item x="970"/>
        <item x="1638"/>
        <item x="1400"/>
        <item t="default"/>
      </items>
    </pivotField>
    <pivotField axis="axisRow" showAll="0">
      <items count="1745">
        <item x="1359"/>
        <item x="1225"/>
        <item x="1297"/>
        <item x="835"/>
        <item x="1096"/>
        <item x="1586"/>
        <item x="1574"/>
        <item x="1478"/>
        <item x="159"/>
        <item x="1466"/>
        <item x="969"/>
        <item x="227"/>
        <item x="429"/>
        <item x="1575"/>
        <item x="1153"/>
        <item x="1421"/>
        <item x="1362"/>
        <item x="1138"/>
        <item x="365"/>
        <item x="390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682"/>
        <item x="1075"/>
        <item x="1633"/>
        <item x="1534"/>
        <item x="100"/>
        <item x="1520"/>
        <item x="1679"/>
        <item x="1307"/>
        <item x="646"/>
        <item x="438"/>
        <item x="596"/>
        <item x="117"/>
        <item x="857"/>
        <item x="1512"/>
        <item x="673"/>
        <item x="965"/>
        <item x="605"/>
        <item x="1433"/>
        <item x="867"/>
        <item x="896"/>
        <item x="1464"/>
        <item x="982"/>
        <item x="948"/>
        <item x="12"/>
        <item x="443"/>
        <item x="1274"/>
        <item x="217"/>
        <item x="697"/>
        <item x="900"/>
        <item x="1416"/>
        <item x="850"/>
        <item x="1721"/>
        <item x="729"/>
        <item x="446"/>
        <item x="4"/>
        <item x="1275"/>
        <item x="205"/>
        <item x="286"/>
        <item x="690"/>
        <item x="423"/>
        <item x="1228"/>
        <item x="265"/>
        <item x="102"/>
        <item x="426"/>
        <item x="309"/>
        <item x="888"/>
        <item x="1267"/>
        <item x="1602"/>
        <item x="508"/>
        <item x="515"/>
        <item x="803"/>
        <item x="855"/>
        <item x="375"/>
        <item x="1486"/>
        <item x="229"/>
        <item x="1635"/>
        <item x="19"/>
        <item x="260"/>
        <item x="843"/>
        <item x="1125"/>
        <item x="1037"/>
        <item x="247"/>
        <item x="1231"/>
        <item x="1541"/>
        <item x="1249"/>
        <item x="1314"/>
        <item x="637"/>
        <item x="1597"/>
        <item x="1220"/>
        <item x="513"/>
        <item x="1652"/>
        <item x="180"/>
        <item x="780"/>
        <item x="906"/>
        <item x="837"/>
        <item x="348"/>
        <item x="321"/>
        <item x="444"/>
        <item x="503"/>
        <item x="243"/>
        <item x="263"/>
        <item x="1419"/>
        <item x="14"/>
        <item x="1668"/>
        <item x="914"/>
        <item x="34"/>
        <item x="439"/>
        <item x="492"/>
        <item x="701"/>
        <item x="1619"/>
        <item x="194"/>
        <item x="1656"/>
        <item x="1237"/>
        <item x="1227"/>
        <item x="1561"/>
        <item x="1642"/>
        <item x="421"/>
        <item x="1479"/>
        <item x="876"/>
        <item x="741"/>
        <item x="277"/>
        <item x="185"/>
        <item x="107"/>
        <item x="1391"/>
        <item x="1147"/>
        <item x="1709"/>
        <item x="611"/>
        <item x="907"/>
        <item x="488"/>
        <item x="1346"/>
        <item x="1503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5"/>
        <item x="1035"/>
        <item x="58"/>
        <item x="467"/>
        <item x="142"/>
        <item x="172"/>
        <item x="1613"/>
        <item x="911"/>
        <item x="1734"/>
        <item x="104"/>
        <item x="330"/>
        <item x="1144"/>
        <item x="672"/>
        <item x="24"/>
        <item x="1667"/>
        <item x="1393"/>
        <item x="200"/>
        <item x="493"/>
        <item x="417"/>
        <item x="1111"/>
        <item x="1337"/>
        <item x="1097"/>
        <item x="340"/>
        <item x="895"/>
        <item x="339"/>
        <item x="814"/>
        <item x="894"/>
        <item x="1072"/>
        <item x="516"/>
        <item x="1585"/>
        <item x="1704"/>
        <item x="685"/>
        <item x="770"/>
        <item x="1587"/>
        <item x="968"/>
        <item x="1014"/>
        <item x="10"/>
        <item x="499"/>
        <item x="82"/>
        <item x="1649"/>
        <item x="1352"/>
        <item x="524"/>
        <item x="718"/>
        <item x="281"/>
        <item x="713"/>
        <item x="440"/>
        <item x="56"/>
        <item x="1560"/>
        <item x="122"/>
        <item x="1415"/>
        <item x="1523"/>
        <item x="1164"/>
        <item x="1320"/>
        <item x="1131"/>
        <item x="767"/>
        <item x="1683"/>
        <item x="506"/>
        <item x="742"/>
        <item x="1425"/>
        <item x="138"/>
        <item x="1129"/>
        <item x="1583"/>
        <item x="1468"/>
        <item x="736"/>
        <item x="578"/>
        <item x="1286"/>
        <item x="560"/>
        <item x="547"/>
        <item x="675"/>
        <item x="872"/>
        <item x="885"/>
        <item x="1239"/>
        <item x="1532"/>
        <item x="78"/>
        <item x="342"/>
        <item x="600"/>
        <item x="120"/>
        <item x="1536"/>
        <item x="619"/>
        <item x="1533"/>
        <item x="866"/>
        <item x="70"/>
        <item x="744"/>
        <item x="649"/>
        <item x="1622"/>
        <item x="687"/>
        <item x="582"/>
        <item x="1254"/>
        <item x="167"/>
        <item x="18"/>
        <item x="552"/>
        <item x="816"/>
        <item x="577"/>
        <item x="536"/>
        <item x="959"/>
        <item x="927"/>
        <item x="1389"/>
        <item x="1358"/>
        <item x="433"/>
        <item x="1065"/>
        <item x="1110"/>
        <item x="1122"/>
        <item x="1372"/>
        <item x="1481"/>
        <item x="85"/>
        <item x="3"/>
        <item x="1660"/>
        <item x="1217"/>
        <item x="808"/>
        <item x="1136"/>
        <item x="160"/>
        <item x="1165"/>
        <item x="1173"/>
        <item x="966"/>
        <item x="1470"/>
        <item x="280"/>
        <item x="1213"/>
        <item x="1288"/>
        <item x="1279"/>
        <item x="1599"/>
        <item x="271"/>
        <item x="310"/>
        <item x="1614"/>
        <item x="249"/>
        <item x="827"/>
        <item x="529"/>
        <item x="21"/>
        <item x="696"/>
        <item x="928"/>
        <item x="453"/>
        <item x="1620"/>
        <item x="917"/>
        <item x="1082"/>
        <item x="1022"/>
        <item x="686"/>
        <item x="604"/>
        <item x="775"/>
        <item x="1705"/>
        <item x="1647"/>
        <item x="404"/>
        <item x="957"/>
        <item x="228"/>
        <item x="1455"/>
        <item x="1078"/>
        <item x="1315"/>
        <item x="1471"/>
        <item x="754"/>
        <item x="1484"/>
        <item x="873"/>
        <item x="1112"/>
        <item x="1196"/>
        <item x="1252"/>
        <item x="1215"/>
        <item x="1139"/>
        <item x="1401"/>
        <item x="25"/>
        <item x="1366"/>
        <item x="892"/>
        <item x="1292"/>
        <item x="938"/>
        <item x="210"/>
        <item x="322"/>
        <item x="1662"/>
        <item x="810"/>
        <item x="1559"/>
        <item x="442"/>
        <item x="623"/>
        <item x="457"/>
        <item x="1064"/>
        <item x="489"/>
        <item x="1524"/>
        <item x="1240"/>
        <item x="1119"/>
        <item x="116"/>
        <item x="1356"/>
        <item x="1162"/>
        <item x="1489"/>
        <item x="1739"/>
        <item x="875"/>
        <item x="140"/>
        <item x="1437"/>
        <item x="1570"/>
        <item x="891"/>
        <item x="1347"/>
        <item x="48"/>
        <item x="91"/>
        <item x="1601"/>
        <item x="562"/>
        <item x="449"/>
        <item x="408"/>
        <item x="1546"/>
        <item x="1248"/>
        <item x="1367"/>
        <item x="64"/>
        <item x="329"/>
        <item x="1716"/>
        <item x="1373"/>
        <item x="451"/>
        <item x="1154"/>
        <item x="1271"/>
        <item x="257"/>
        <item x="369"/>
        <item x="715"/>
        <item x="480"/>
        <item x="178"/>
        <item x="338"/>
        <item x="565"/>
        <item x="1109"/>
        <item x="1492"/>
        <item x="1007"/>
        <item x="347"/>
        <item x="817"/>
        <item x="477"/>
        <item x="1024"/>
        <item x="1531"/>
        <item x="315"/>
        <item x="1141"/>
        <item x="1444"/>
        <item x="275"/>
        <item x="1544"/>
        <item x="297"/>
        <item x="110"/>
        <item x="132"/>
        <item x="706"/>
        <item x="1281"/>
        <item x="8"/>
        <item x="468"/>
        <item x="1060"/>
        <item x="61"/>
        <item x="1118"/>
        <item x="98"/>
        <item x="1161"/>
        <item x="1341"/>
        <item x="1537"/>
        <item x="326"/>
        <item x="1726"/>
        <item x="469"/>
        <item x="546"/>
        <item x="197"/>
        <item x="992"/>
        <item x="1394"/>
        <item x="994"/>
        <item x="1498"/>
        <item x="1008"/>
        <item x="1208"/>
        <item x="252"/>
        <item x="1149"/>
        <item x="757"/>
        <item x="961"/>
        <item x="533"/>
        <item x="1306"/>
        <item x="1509"/>
        <item x="1043"/>
        <item x="1430"/>
        <item x="156"/>
        <item x="1334"/>
        <item x="267"/>
        <item x="1482"/>
        <item x="59"/>
        <item x="703"/>
        <item x="763"/>
        <item x="634"/>
        <item x="1255"/>
        <item x="355"/>
        <item x="303"/>
        <item x="50"/>
        <item x="1013"/>
        <item x="792"/>
        <item x="1710"/>
        <item x="1016"/>
        <item x="660"/>
        <item x="1265"/>
        <item x="71"/>
        <item x="1617"/>
        <item x="1145"/>
        <item x="749"/>
        <item x="723"/>
        <item x="1732"/>
        <item x="1067"/>
        <item x="1429"/>
        <item x="1335"/>
        <item x="1703"/>
        <item x="219"/>
        <item x="1460"/>
        <item x="700"/>
        <item x="99"/>
        <item x="1631"/>
        <item x="1246"/>
        <item x="545"/>
        <item x="1283"/>
        <item x="1645"/>
        <item x="1001"/>
        <item x="699"/>
        <item x="680"/>
        <item x="898"/>
        <item x="1057"/>
        <item x="1708"/>
        <item x="1494"/>
        <item x="1207"/>
        <item x="1069"/>
        <item x="235"/>
        <item x="1195"/>
        <item x="75"/>
        <item x="118"/>
        <item x="1641"/>
        <item x="1674"/>
        <item x="1473"/>
        <item x="849"/>
        <item x="174"/>
        <item x="1115"/>
        <item x="1422"/>
        <item x="520"/>
        <item x="574"/>
        <item x="1098"/>
        <item x="1714"/>
        <item x="1369"/>
        <item x="510"/>
        <item x="1572"/>
        <item x="259"/>
        <item x="1578"/>
        <item x="1411"/>
        <item x="943"/>
        <item x="1403"/>
        <item x="1445"/>
        <item x="732"/>
        <item x="1264"/>
        <item x="1627"/>
        <item x="266"/>
        <item x="1233"/>
        <item x="168"/>
        <item x="1160"/>
        <item x="651"/>
        <item x="1192"/>
        <item x="1266"/>
        <item x="1573"/>
        <item x="1500"/>
        <item x="400"/>
        <item x="66"/>
        <item x="1697"/>
        <item x="1054"/>
        <item x="151"/>
        <item x="276"/>
        <item x="1412"/>
        <item x="418"/>
        <item x="320"/>
        <item x="862"/>
        <item x="181"/>
        <item x="1507"/>
        <item x="1644"/>
        <item x="1205"/>
        <item x="813"/>
        <item x="802"/>
        <item x="1331"/>
        <item x="1124"/>
        <item x="1386"/>
        <item x="745"/>
        <item x="539"/>
        <item x="1038"/>
        <item x="979"/>
        <item x="737"/>
        <item x="384"/>
        <item x="1680"/>
        <item x="1611"/>
        <item x="278"/>
        <item x="474"/>
        <item x="603"/>
        <item x="590"/>
        <item x="427"/>
        <item x="942"/>
        <item x="1329"/>
        <item x="289"/>
        <item x="1542"/>
        <item x="206"/>
        <item x="1229"/>
        <item x="285"/>
        <item x="162"/>
        <item x="652"/>
        <item x="975"/>
        <item x="77"/>
        <item x="684"/>
        <item x="1068"/>
        <item x="208"/>
        <item x="346"/>
        <item x="555"/>
        <item x="901"/>
        <item x="458"/>
        <item x="284"/>
        <item x="933"/>
        <item x="790"/>
        <item x="1099"/>
        <item x="1376"/>
        <item x="136"/>
        <item x="79"/>
        <item x="413"/>
        <item x="490"/>
        <item x="1364"/>
        <item x="1326"/>
        <item x="1452"/>
        <item x="868"/>
        <item x="615"/>
        <item x="594"/>
        <item x="262"/>
        <item x="1047"/>
        <item x="983"/>
        <item x="998"/>
        <item x="782"/>
        <item x="877"/>
        <item x="314"/>
        <item x="1388"/>
        <item x="1630"/>
        <item x="512"/>
        <item x="1"/>
        <item x="350"/>
        <item x="789"/>
        <item x="1623"/>
        <item x="1172"/>
        <item x="1672"/>
        <item x="531"/>
        <item x="1040"/>
        <item x="288"/>
        <item x="1046"/>
        <item x="844"/>
        <item x="1146"/>
        <item x="1700"/>
        <item x="351"/>
        <item x="750"/>
        <item x="36"/>
        <item x="1299"/>
        <item x="497"/>
        <item x="1294"/>
        <item x="1609"/>
        <item x="123"/>
        <item x="1643"/>
        <item x="921"/>
        <item x="1593"/>
        <item x="1685"/>
        <item x="1323"/>
        <item x="366"/>
        <item x="608"/>
        <item x="1202"/>
        <item x="1383"/>
        <item x="359"/>
        <item x="1615"/>
        <item x="354"/>
        <item x="1696"/>
        <item x="811"/>
        <item x="1238"/>
        <item x="614"/>
        <item x="1502"/>
        <item x="1698"/>
        <item x="1581"/>
        <item x="1426"/>
        <item x="856"/>
        <item x="1370"/>
        <item x="269"/>
        <item x="786"/>
        <item x="1711"/>
        <item x="105"/>
        <item x="1363"/>
        <item x="434"/>
        <item x="950"/>
        <item x="83"/>
        <item x="1039"/>
        <item x="1545"/>
        <item x="1548"/>
        <item x="617"/>
        <item x="613"/>
        <item x="598"/>
        <item x="1550"/>
        <item x="633"/>
        <item x="368"/>
        <item x="1380"/>
        <item x="705"/>
        <item x="1130"/>
        <item x="579"/>
        <item x="540"/>
        <item x="1513"/>
        <item x="919"/>
        <item x="234"/>
        <item x="571"/>
        <item x="544"/>
        <item x="640"/>
        <item x="881"/>
        <item x="33"/>
        <item x="1395"/>
        <item x="1476"/>
        <item x="1673"/>
        <item x="248"/>
        <item x="1740"/>
        <item x="532"/>
        <item x="1045"/>
        <item x="1114"/>
        <item x="1558"/>
        <item x="239"/>
        <item x="69"/>
        <item x="764"/>
        <item x="0"/>
        <item x="1360"/>
        <item x="1605"/>
        <item x="1163"/>
        <item x="1519"/>
        <item x="1062"/>
        <item x="1017"/>
        <item x="708"/>
        <item x="63"/>
        <item x="1056"/>
        <item x="972"/>
        <item x="134"/>
        <item x="1405"/>
        <item x="135"/>
        <item x="989"/>
        <item x="870"/>
        <item x="424"/>
        <item x="1588"/>
        <item x="1514"/>
        <item x="1361"/>
        <item x="32"/>
        <item x="984"/>
        <item x="460"/>
        <item x="1600"/>
        <item x="1050"/>
        <item x="1650"/>
        <item x="149"/>
        <item x="1123"/>
        <item x="709"/>
        <item x="627"/>
        <item x="1499"/>
        <item x="1194"/>
        <item x="1493"/>
        <item x="661"/>
        <item x="939"/>
        <item x="645"/>
        <item x="1204"/>
        <item x="1158"/>
        <item x="422"/>
        <item x="406"/>
        <item x="1197"/>
        <item x="1396"/>
        <item x="182"/>
        <item x="336"/>
        <item x="678"/>
        <item x="214"/>
        <item x="607"/>
        <item x="553"/>
        <item x="831"/>
        <item x="886"/>
        <item x="349"/>
        <item x="568"/>
        <item x="688"/>
        <item x="1608"/>
        <item x="1435"/>
        <item x="1582"/>
        <item x="918"/>
        <item x="1187"/>
        <item x="922"/>
        <item x="762"/>
        <item x="830"/>
        <item x="712"/>
        <item x="779"/>
        <item x="1100"/>
        <item x="575"/>
        <item x="1659"/>
        <item x="88"/>
        <item x="618"/>
        <item x="758"/>
        <item x="1404"/>
        <item x="1328"/>
        <item x="550"/>
        <item x="801"/>
        <item x="264"/>
        <item x="382"/>
        <item x="1379"/>
        <item x="977"/>
        <item x="807"/>
        <item x="973"/>
        <item x="1085"/>
        <item x="1488"/>
        <item x="1456"/>
        <item x="985"/>
        <item x="852"/>
        <item x="934"/>
        <item x="946"/>
        <item x="1184"/>
        <item x="1446"/>
        <item x="452"/>
        <item x="828"/>
        <item x="386"/>
        <item x="1410"/>
        <item x="530"/>
        <item x="1245"/>
        <item x="725"/>
        <item x="910"/>
        <item x="1000"/>
        <item x="1665"/>
        <item x="739"/>
        <item x="1384"/>
        <item x="621"/>
        <item x="1091"/>
        <item x="245"/>
        <item x="86"/>
        <item x="953"/>
        <item x="232"/>
        <item x="420"/>
        <item x="1735"/>
        <item x="92"/>
        <item x="358"/>
        <item x="1183"/>
        <item x="988"/>
        <item x="127"/>
        <item x="475"/>
        <item x="1350"/>
        <item x="479"/>
        <item x="1103"/>
        <item x="1005"/>
        <item x="916"/>
        <item x="1666"/>
        <item x="1345"/>
        <item x="1504"/>
        <item x="1270"/>
        <item x="447"/>
        <item x="1049"/>
        <item x="1143"/>
        <item x="819"/>
        <item x="371"/>
        <item x="826"/>
        <item x="743"/>
        <item x="1108"/>
        <item x="937"/>
        <item x="639"/>
        <item x="388"/>
        <item x="514"/>
        <item x="631"/>
        <item x="505"/>
        <item x="483"/>
        <item x="1092"/>
        <item x="500"/>
        <item x="507"/>
        <item x="776"/>
        <item x="935"/>
        <item x="1073"/>
        <item x="437"/>
        <item x="28"/>
        <item x="191"/>
        <item x="629"/>
        <item x="378"/>
        <item x="704"/>
        <item x="848"/>
        <item x="125"/>
        <item x="1340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081"/>
        <item x="755"/>
        <item x="521"/>
        <item x="128"/>
        <item x="1420"/>
        <item x="1637"/>
        <item x="220"/>
        <item x="343"/>
        <item x="45"/>
        <item x="1526"/>
        <item x="1090"/>
        <item x="435"/>
        <item x="1159"/>
        <item x="834"/>
        <item x="103"/>
        <item x="1126"/>
        <item x="1713"/>
        <item x="1214"/>
        <item x="67"/>
        <item x="1418"/>
        <item x="1260"/>
        <item x="1692"/>
        <item x="1253"/>
        <item x="238"/>
        <item x="283"/>
        <item x="880"/>
        <item x="622"/>
        <item x="772"/>
        <item x="1596"/>
        <item x="647"/>
        <item x="84"/>
        <item x="561"/>
        <item x="62"/>
        <item x="798"/>
        <item x="923"/>
        <item x="558"/>
        <item x="356"/>
        <item x="431"/>
        <item x="1443"/>
        <item x="1186"/>
        <item x="1629"/>
        <item x="133"/>
        <item x="967"/>
        <item x="1671"/>
        <item x="1357"/>
        <item x="541"/>
        <item x="27"/>
        <item x="502"/>
        <item x="298"/>
        <item x="800"/>
        <item x="1506"/>
        <item x="1113"/>
        <item x="327"/>
        <item x="1058"/>
        <item x="141"/>
        <item x="1474"/>
        <item x="824"/>
        <item x="1632"/>
        <item x="1211"/>
        <item x="1515"/>
        <item x="7"/>
        <item x="997"/>
        <item x="1461"/>
        <item x="272"/>
        <item x="952"/>
        <item x="1490"/>
        <item x="509"/>
        <item x="481"/>
        <item x="1222"/>
        <item x="840"/>
        <item x="537"/>
        <item x="1718"/>
        <item x="1472"/>
        <item x="39"/>
        <item x="630"/>
        <item x="695"/>
        <item x="1156"/>
        <item x="1628"/>
        <item x="398"/>
        <item x="1447"/>
        <item x="563"/>
        <item x="395"/>
        <item x="931"/>
        <item x="1646"/>
        <item x="1353"/>
        <item x="1497"/>
        <item x="1223"/>
        <item x="203"/>
        <item x="890"/>
        <item x="823"/>
        <item x="1689"/>
        <item x="323"/>
        <item x="1273"/>
        <item x="236"/>
        <item x="534"/>
        <item x="1701"/>
        <item x="518"/>
        <item x="612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37"/>
        <item x="209"/>
        <item x="1333"/>
        <item x="586"/>
        <item x="51"/>
        <item x="585"/>
        <item x="576"/>
        <item x="793"/>
        <item x="912"/>
        <item x="1540"/>
        <item x="1626"/>
        <item x="1563"/>
        <item x="1636"/>
        <item x="665"/>
        <item x="1330"/>
        <item x="301"/>
        <item x="137"/>
        <item x="573"/>
        <item x="1071"/>
        <item x="751"/>
        <item x="1741"/>
        <item x="1408"/>
        <item x="1236"/>
        <item x="1669"/>
        <item x="1604"/>
        <item x="677"/>
        <item x="270"/>
        <item x="1134"/>
        <item x="42"/>
        <item x="926"/>
        <item x="1547"/>
        <item x="1731"/>
        <item x="311"/>
        <item x="1577"/>
        <item x="1048"/>
        <item x="606"/>
        <item x="820"/>
        <item x="1551"/>
        <item x="175"/>
        <item x="305"/>
        <item x="567"/>
        <item x="94"/>
        <item x="658"/>
        <item x="30"/>
        <item x="1167"/>
        <item x="150"/>
        <item x="1736"/>
        <item x="1079"/>
        <item x="1176"/>
        <item x="785"/>
        <item x="231"/>
        <item x="1511"/>
        <item x="1495"/>
        <item x="1612"/>
        <item x="638"/>
        <item x="609"/>
        <item x="698"/>
        <item x="1428"/>
        <item x="666"/>
        <item x="1687"/>
        <item x="1686"/>
        <item x="1015"/>
        <item x="1188"/>
        <item x="1462"/>
        <item x="108"/>
        <item x="1319"/>
        <item x="183"/>
        <item x="1469"/>
        <item x="1198"/>
        <item x="1694"/>
        <item x="1564"/>
        <item x="1590"/>
        <item x="472"/>
        <item x="566"/>
        <item x="1318"/>
        <item x="593"/>
        <item x="1728"/>
        <item x="1304"/>
        <item x="89"/>
        <item x="287"/>
        <item x="884"/>
        <item x="1580"/>
        <item x="1562"/>
        <item x="1720"/>
        <item x="714"/>
        <item x="1392"/>
        <item x="882"/>
        <item x="554"/>
        <item x="1241"/>
        <item x="11"/>
        <item x="331"/>
        <item x="1624"/>
        <item x="1276"/>
        <item x="16"/>
        <item x="1133"/>
        <item x="325"/>
        <item x="777"/>
        <item x="1190"/>
        <item x="1166"/>
        <item x="1706"/>
        <item x="1543"/>
        <item x="1677"/>
        <item x="523"/>
        <item x="38"/>
        <item x="1076"/>
        <item x="1083"/>
        <item x="163"/>
        <item x="747"/>
        <item x="1095"/>
        <item x="1566"/>
        <item x="1010"/>
        <item x="869"/>
        <item x="377"/>
        <item x="112"/>
        <item x="504"/>
        <item x="1021"/>
        <item x="1034"/>
        <item x="893"/>
        <item x="1247"/>
        <item x="1661"/>
        <item x="130"/>
        <item x="1344"/>
        <item x="1316"/>
        <item x="189"/>
        <item x="1440"/>
        <item x="216"/>
        <item x="29"/>
        <item x="1354"/>
        <item x="1256"/>
        <item x="1027"/>
        <item x="46"/>
        <item x="1003"/>
        <item x="1261"/>
        <item x="1031"/>
        <item x="796"/>
        <item x="1257"/>
        <item x="482"/>
        <item x="1296"/>
        <item x="932"/>
        <item x="1655"/>
        <item x="1338"/>
        <item x="55"/>
        <item x="990"/>
        <item x="889"/>
        <item x="425"/>
        <item x="920"/>
        <item x="65"/>
        <item x="1684"/>
        <item x="1377"/>
        <item x="1715"/>
        <item x="1313"/>
        <item x="1539"/>
        <item x="31"/>
        <item x="1243"/>
        <item x="805"/>
        <item x="274"/>
        <item x="1216"/>
        <item x="1723"/>
        <item x="839"/>
        <item x="724"/>
        <item x="551"/>
        <item x="1295"/>
        <item x="73"/>
        <item x="26"/>
        <item x="294"/>
        <item x="1036"/>
        <item x="495"/>
        <item x="1226"/>
        <item x="1272"/>
        <item x="728"/>
        <item x="1402"/>
        <item x="1517"/>
        <item x="799"/>
        <item x="987"/>
        <item x="897"/>
        <item x="1457"/>
        <item x="924"/>
        <item x="1530"/>
        <item x="733"/>
        <item x="861"/>
        <item x="1525"/>
        <item x="317"/>
        <item x="306"/>
        <item x="152"/>
        <item x="1459"/>
        <item x="1002"/>
        <item x="650"/>
        <item x="1365"/>
        <item x="1221"/>
        <item x="1235"/>
        <item x="871"/>
        <item x="1185"/>
        <item x="184"/>
        <item x="1077"/>
        <item x="734"/>
        <item x="694"/>
        <item x="710"/>
        <item x="1702"/>
        <item x="597"/>
        <item x="1168"/>
        <item x="851"/>
        <item x="641"/>
        <item x="1390"/>
        <item x="587"/>
        <item x="1663"/>
        <item x="1023"/>
        <item x="145"/>
        <item x="956"/>
        <item x="1413"/>
        <item x="1725"/>
        <item x="201"/>
        <item x="1385"/>
        <item x="707"/>
        <item x="632"/>
        <item x="295"/>
        <item x="291"/>
        <item x="809"/>
        <item x="860"/>
        <item x="1738"/>
        <item x="1722"/>
        <item x="691"/>
        <item x="1427"/>
        <item x="1374"/>
        <item x="380"/>
        <item x="1105"/>
        <item x="878"/>
        <item x="925"/>
        <item x="1104"/>
        <item x="1436"/>
        <item x="57"/>
        <item x="1012"/>
        <item x="35"/>
        <item x="258"/>
        <item x="1417"/>
        <item x="409"/>
        <item x="225"/>
        <item x="804"/>
        <item x="1538"/>
        <item x="1301"/>
        <item x="1676"/>
        <item x="1407"/>
        <item x="1621"/>
        <item x="1180"/>
        <item x="1025"/>
        <item x="981"/>
        <item x="1733"/>
        <item x="1508"/>
        <item x="1571"/>
        <item x="211"/>
        <item x="887"/>
        <item x="636"/>
        <item x="1375"/>
        <item x="6"/>
        <item x="1675"/>
        <item x="213"/>
        <item x="414"/>
        <item x="788"/>
        <item x="626"/>
        <item x="131"/>
        <item x="1743"/>
        <item x="905"/>
        <item x="1576"/>
        <item x="1406"/>
        <item x="913"/>
        <item x="1117"/>
        <item x="717"/>
        <item x="588"/>
        <item x="522"/>
        <item x="964"/>
        <item x="689"/>
        <item x="674"/>
        <item x="1423"/>
        <item x="1640"/>
        <item x="995"/>
        <item x="1263"/>
        <item x="693"/>
        <item x="756"/>
        <item x="681"/>
        <item x="1107"/>
        <item x="525"/>
        <item x="1480"/>
        <item x="1206"/>
        <item x="1549"/>
        <item x="146"/>
        <item x="947"/>
        <item x="308"/>
        <item x="494"/>
        <item x="564"/>
        <item x="1280"/>
        <item x="1175"/>
        <item x="773"/>
        <item x="1242"/>
        <item x="1657"/>
        <item x="251"/>
        <item x="491"/>
        <item x="74"/>
        <item x="1086"/>
        <item x="461"/>
        <item x="1324"/>
        <item x="1690"/>
        <item x="1553"/>
        <item x="466"/>
        <item x="1610"/>
        <item x="1127"/>
        <item x="1557"/>
        <item x="538"/>
        <item x="1087"/>
        <item x="1483"/>
        <item x="771"/>
        <item x="1177"/>
        <item x="361"/>
        <item x="173"/>
        <item x="459"/>
        <item x="454"/>
        <item x="1431"/>
        <item x="589"/>
        <item x="1371"/>
        <item x="865"/>
        <item x="464"/>
        <item x="1554"/>
        <item x="1634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7"/>
        <item x="829"/>
        <item x="463"/>
        <item x="958"/>
        <item x="43"/>
        <item x="1584"/>
        <item x="222"/>
        <item x="1006"/>
        <item x="20"/>
        <item x="332"/>
        <item x="1128"/>
        <item x="1029"/>
        <item x="155"/>
        <item x="1244"/>
        <item x="955"/>
        <item x="864"/>
        <item x="527"/>
        <item x="419"/>
        <item x="557"/>
        <item x="478"/>
        <item x="169"/>
        <item x="15"/>
        <item x="1032"/>
        <item x="963"/>
        <item x="602"/>
        <item x="654"/>
        <item x="393"/>
        <item x="1485"/>
        <item x="374"/>
        <item x="1200"/>
        <item x="1259"/>
        <item x="97"/>
        <item x="221"/>
        <item x="1169"/>
        <item x="1453"/>
        <item x="445"/>
        <item x="106"/>
        <item x="1528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07"/>
        <item x="1355"/>
        <item x="1070"/>
        <item x="1678"/>
        <item x="161"/>
        <item x="1424"/>
        <item x="1140"/>
        <item x="1317"/>
        <item x="778"/>
        <item x="1219"/>
        <item x="147"/>
        <item x="1552"/>
        <item x="1648"/>
        <item x="616"/>
        <item x="1051"/>
        <item x="1400"/>
        <item x="282"/>
        <item x="415"/>
        <item x="1693"/>
        <item x="1155"/>
        <item x="1339"/>
        <item x="1579"/>
        <item x="1518"/>
        <item x="501"/>
        <item x="192"/>
        <item x="648"/>
        <item x="986"/>
        <item x="1651"/>
        <item x="1594"/>
        <item x="60"/>
        <item x="702"/>
        <item x="774"/>
        <item x="473"/>
        <item x="101"/>
        <item x="1625"/>
        <item x="1312"/>
        <item x="716"/>
        <item x="752"/>
        <item x="1381"/>
        <item x="766"/>
        <item x="1209"/>
        <item x="456"/>
        <item x="401"/>
        <item x="722"/>
        <item x="432"/>
        <item x="625"/>
        <item x="1450"/>
        <item x="556"/>
        <item x="795"/>
        <item x="1349"/>
        <item x="1434"/>
        <item x="1052"/>
        <item x="908"/>
        <item x="993"/>
        <item x="1719"/>
        <item x="902"/>
        <item x="17"/>
        <item x="769"/>
        <item x="1336"/>
        <item x="1568"/>
        <item x="302"/>
        <item x="47"/>
        <item x="1382"/>
        <item x="44"/>
        <item x="13"/>
        <item x="1607"/>
        <item x="93"/>
        <item x="1142"/>
        <item x="324"/>
        <item x="1178"/>
        <item x="991"/>
        <item x="1521"/>
        <item x="899"/>
        <item x="711"/>
        <item x="1179"/>
        <item x="397"/>
        <item x="1465"/>
        <item x="1378"/>
        <item x="1458"/>
        <item x="1529"/>
        <item x="940"/>
        <item x="962"/>
        <item x="1442"/>
        <item x="261"/>
        <item x="1293"/>
        <item x="1277"/>
        <item x="335"/>
        <item x="403"/>
        <item x="121"/>
        <item x="1327"/>
        <item x="54"/>
        <item x="781"/>
        <item x="1730"/>
        <item x="584"/>
        <item x="41"/>
        <item x="836"/>
        <item x="1724"/>
        <item x="363"/>
        <item x="1033"/>
        <item x="1556"/>
        <item x="1289"/>
        <item x="212"/>
        <item x="1432"/>
        <item x="244"/>
        <item x="139"/>
        <item x="498"/>
        <item x="471"/>
        <item x="1695"/>
        <item x="143"/>
        <item x="40"/>
        <item x="455"/>
        <item x="319"/>
        <item x="154"/>
        <item x="1438"/>
        <item x="80"/>
        <item x="396"/>
        <item x="268"/>
        <item x="176"/>
        <item x="1398"/>
        <item x="610"/>
        <item x="818"/>
        <item x="1171"/>
        <item x="1157"/>
        <item x="1448"/>
        <item x="353"/>
        <item x="1439"/>
        <item x="53"/>
        <item x="628"/>
        <item x="188"/>
        <item x="1618"/>
        <item x="806"/>
        <item x="1287"/>
        <item x="476"/>
        <item x="1332"/>
        <item x="1042"/>
        <item x="572"/>
        <item x="1658"/>
        <item x="1654"/>
        <item x="334"/>
        <item x="1020"/>
        <item x="1351"/>
        <item x="559"/>
        <item x="1174"/>
        <item x="1569"/>
        <item x="1463"/>
        <item x="344"/>
        <item x="1699"/>
        <item x="2"/>
        <item x="1074"/>
        <item x="1451"/>
        <item x="5"/>
        <item x="517"/>
        <item x="381"/>
        <item x="1727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4"/>
        <item x="376"/>
        <item x="909"/>
        <item x="485"/>
        <item x="186"/>
        <item x="692"/>
        <item x="226"/>
        <item x="299"/>
        <item x="858"/>
        <item x="668"/>
        <item x="22"/>
        <item x="1742"/>
        <item x="1653"/>
        <item x="1522"/>
        <item x="1310"/>
        <item x="735"/>
        <item x="76"/>
        <item x="394"/>
        <item x="960"/>
        <item x="1717"/>
        <item x="1290"/>
        <item x="1670"/>
        <item x="944"/>
        <item x="791"/>
        <item x="1148"/>
        <item x="90"/>
        <item x="164"/>
        <item x="487"/>
        <item x="511"/>
        <item x="542"/>
        <item x="1681"/>
        <item x="1308"/>
        <item x="166"/>
        <item x="416"/>
        <item x="1102"/>
        <item x="1230"/>
        <item x="312"/>
        <item x="1282"/>
        <item x="1044"/>
        <item x="1441"/>
        <item x="165"/>
        <item x="1009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2"/>
        <item x="273"/>
        <item x="1387"/>
        <item x="1019"/>
        <item x="87"/>
        <item x="1268"/>
        <item x="177"/>
        <item x="832"/>
        <item x="569"/>
        <item x="412"/>
        <item x="580"/>
        <item x="859"/>
        <item x="1603"/>
        <item x="838"/>
        <item x="241"/>
        <item x="595"/>
        <item x="436"/>
        <item x="1565"/>
        <item x="441"/>
        <item x="951"/>
        <item x="144"/>
        <item x="37"/>
        <item x="341"/>
        <item x="1094"/>
        <item x="644"/>
        <item x="1368"/>
        <item x="357"/>
        <item x="318"/>
        <item x="822"/>
        <item x="1121"/>
        <item x="1691"/>
        <item x="1501"/>
        <item x="486"/>
        <item x="599"/>
        <item x="970"/>
        <item x="198"/>
        <item x="1535"/>
        <item x="759"/>
        <item x="223"/>
        <item x="1348"/>
        <item x="1616"/>
        <item x="842"/>
        <item x="1132"/>
        <item x="1397"/>
        <item x="1106"/>
        <item x="218"/>
        <item x="671"/>
        <item x="316"/>
        <item x="655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39"/>
        <item x="1151"/>
        <item x="1516"/>
        <item x="23"/>
        <item x="1305"/>
        <item x="1496"/>
        <item x="328"/>
        <item x="1555"/>
        <item x="114"/>
        <item x="659"/>
        <item x="372"/>
        <item x="635"/>
        <item x="129"/>
        <item x="1191"/>
        <item x="1137"/>
        <item x="256"/>
        <item x="1028"/>
        <item x="591"/>
        <item x="1475"/>
        <item x="1059"/>
        <item x="719"/>
        <item x="883"/>
        <item x="949"/>
        <item x="224"/>
        <item x="1491"/>
        <item x="847"/>
        <item x="1203"/>
        <item x="385"/>
        <item x="1298"/>
        <item x="1258"/>
        <item x="1011"/>
        <item x="664"/>
        <item x="1055"/>
        <item x="307"/>
        <item x="1414"/>
        <item x="841"/>
        <item x="119"/>
        <item x="1477"/>
        <item x="1712"/>
        <item x="1606"/>
        <item x="1487"/>
        <item x="49"/>
        <item x="170"/>
        <item x="642"/>
        <item x="825"/>
        <item x="1269"/>
        <item x="976"/>
        <item x="1510"/>
        <item x="601"/>
        <item x="428"/>
        <item x="195"/>
        <item x="362"/>
        <item x="126"/>
        <item x="797"/>
        <item x="1041"/>
        <item x="1189"/>
        <item x="1300"/>
        <item x="1284"/>
        <item x="157"/>
        <item x="1729"/>
        <item x="941"/>
        <item x="821"/>
        <item x="1262"/>
        <item x="670"/>
        <item x="760"/>
        <item x="1181"/>
        <item x="738"/>
        <item x="980"/>
        <item x="812"/>
        <item x="548"/>
        <item x="370"/>
        <item x="954"/>
        <item x="903"/>
        <item x="974"/>
        <item x="1030"/>
        <item x="1449"/>
        <item x="1505"/>
        <item x="746"/>
        <item x="1212"/>
        <item x="1291"/>
        <item x="240"/>
        <item x="1454"/>
        <item x="682"/>
        <item x="1638"/>
        <item x="1250"/>
        <item x="1116"/>
        <item x="187"/>
        <item x="196"/>
        <item x="364"/>
        <item x="367"/>
        <item x="462"/>
        <item x="1467"/>
        <item x="978"/>
        <item x="945"/>
        <item x="383"/>
        <item x="783"/>
        <item x="448"/>
        <item x="333"/>
        <item x="519"/>
        <item x="1688"/>
        <item x="1026"/>
        <item x="148"/>
        <item x="313"/>
        <item x="683"/>
        <item x="915"/>
        <item x="1152"/>
        <item x="854"/>
        <item x="1589"/>
        <item x="1101"/>
        <item x="391"/>
        <item x="1409"/>
        <item x="549"/>
        <item x="656"/>
        <item x="1527"/>
        <item x="583"/>
        <item x="1325"/>
        <item x="68"/>
        <item x="653"/>
        <item x="290"/>
        <item x="1399"/>
        <item x="930"/>
        <item x="253"/>
        <item x="1232"/>
        <item x="179"/>
        <item x="1598"/>
        <item x="1343"/>
        <item x="1342"/>
        <item x="9"/>
        <item x="1591"/>
        <item x="1322"/>
        <item t="default"/>
      </items>
    </pivotField>
    <pivotField dataField="1" multipleItemSelectionAllowed="1" showAll="0">
      <items count="75">
        <item x="68"/>
        <item x="66"/>
        <item x="72"/>
        <item x="70"/>
        <item x="47"/>
        <item x="65"/>
        <item x="51"/>
        <item x="69"/>
        <item x="60"/>
        <item x="64"/>
        <item x="62"/>
        <item x="56"/>
        <item x="67"/>
        <item x="73"/>
        <item x="46"/>
        <item x="52"/>
        <item x="58"/>
        <item x="57"/>
        <item x="41"/>
        <item x="44"/>
        <item x="63"/>
        <item x="59"/>
        <item x="53"/>
        <item x="38"/>
        <item x="43"/>
        <item x="45"/>
        <item x="55"/>
        <item x="50"/>
        <item x="54"/>
        <item x="30"/>
        <item x="40"/>
        <item x="39"/>
        <item x="36"/>
        <item x="31"/>
        <item x="42"/>
        <item x="28"/>
        <item x="33"/>
        <item x="23"/>
        <item x="20"/>
        <item x="27"/>
        <item x="18"/>
        <item x="19"/>
        <item x="9"/>
        <item x="5"/>
        <item x="22"/>
        <item x="21"/>
        <item x="12"/>
        <item x="4"/>
        <item x="10"/>
        <item x="2"/>
        <item x="8"/>
        <item x="15"/>
        <item x="1"/>
        <item x="13"/>
        <item x="11"/>
        <item x="37"/>
        <item x="7"/>
        <item x="32"/>
        <item x="16"/>
        <item x="6"/>
        <item x="0"/>
        <item x="25"/>
        <item x="14"/>
        <item x="17"/>
        <item x="24"/>
        <item x="26"/>
        <item x="3"/>
        <item x="34"/>
        <item x="49"/>
        <item x="35"/>
        <item x="48"/>
        <item x="29"/>
        <item x="71"/>
        <item x="61"/>
        <item t="default"/>
      </items>
    </pivotField>
  </pivotFields>
  <rowFields count="1">
    <field x="1"/>
  </rowFields>
  <rowItems count="17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</rowItems>
  <colItems count="1">
    <i/>
  </colItems>
  <dataFields count="1">
    <dataField name="Average of imdb_score" fld="2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C1:C1047307" totalsRowShown="0">
  <autoFilter ref="C1:C1047307" xr:uid="{00000000-0009-0000-0100-000003000000}"/>
  <tableColumns count="1">
    <tableColumn id="1" xr3:uid="{00000000-0010-0000-0000-000001000000}" name="imdb_scor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B1:B1048576" totalsRowShown="0">
  <autoFilter ref="B1:B1048576" xr:uid="{00000000-0009-0000-0100-000004000000}"/>
  <tableColumns count="1">
    <tableColumn id="1" xr3:uid="{00000000-0010-0000-0100-000001000000}" name="durat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F4:G7" totalsRowShown="0">
  <autoFilter ref="F4:G7" xr:uid="{00000000-0009-0000-0100-000005000000}"/>
  <tableColumns count="2">
    <tableColumn id="1" xr3:uid="{00000000-0010-0000-0200-000001000000}" name="Column1"/>
    <tableColumn id="2" xr3:uid="{00000000-0010-0000-0200-000002000000}" name="Column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3000000}" name="Table7" displayName="Table7" ref="A1:C3775" totalsRowShown="0">
  <autoFilter ref="A1:C3775" xr:uid="{00000000-0009-0000-0100-000007000000}"/>
  <tableColumns count="3">
    <tableColumn id="1" xr3:uid="{00000000-0010-0000-0300-000001000000}" name="movie_title" dataDxfId="3"/>
    <tableColumn id="2" xr3:uid="{00000000-0010-0000-0300-000002000000}" name="language" dataDxfId="2"/>
    <tableColumn id="3" xr3:uid="{00000000-0010-0000-0300-000003000000}" name="imdb_score" dataDxfId="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4000000}" name="Table8" displayName="Table8" ref="H1:I39" totalsRowShown="0">
  <autoFilter ref="H1:I39" xr:uid="{00000000-0009-0000-0100-000008000000}"/>
  <tableColumns count="2">
    <tableColumn id="1" xr3:uid="{00000000-0010-0000-0400-000001000000}" name="StdDevp of imdb_score" dataDxfId="0">
      <calculatedColumnFormula array="1">STDEVPA(IF(E2=B:B,C:C))</calculatedColumnFormula>
    </tableColumn>
    <tableColumn id="2" xr3:uid="{00000000-0010-0000-0400-000002000000}" name="Median of imdb_score">
      <calculatedColumnFormula array="1">MEDIAN(IF(E2=B:B,C:C))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able9" displayName="Table9" ref="A1:C3775" totalsRowShown="0">
  <autoFilter ref="A1:C3775" xr:uid="{00000000-0009-0000-0100-000009000000}"/>
  <tableColumns count="3">
    <tableColumn id="1" xr3:uid="{00000000-0010-0000-0500-000001000000}" name="gross"/>
    <tableColumn id="2" xr3:uid="{00000000-0010-0000-0500-000002000000}" name="budget"/>
    <tableColumn id="3" xr3:uid="{00000000-0010-0000-0500-000003000000}" name="Profit">
      <calculatedColumnFormula>A:A-B:B</calculatedColumnFormula>
    </tableColumn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5044"/>
  <sheetViews>
    <sheetView topLeftCell="B1" workbookViewId="0">
      <selection activeCell="H21" sqref="H21"/>
    </sheetView>
  </sheetViews>
  <sheetFormatPr defaultRowHeight="14.4" x14ac:dyDescent="0.3"/>
  <cols>
    <col min="1" max="1" width="29.6640625" bestFit="1" customWidth="1"/>
    <col min="8" max="8" width="72.88671875" bestFit="1" customWidth="1"/>
    <col min="16" max="16" width="12.6640625" bestFit="1" customWidth="1"/>
    <col min="20" max="20" width="12" bestFit="1" customWidth="1"/>
    <col min="21" max="21" width="10.77734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17</v>
      </c>
      <c r="B2">
        <v>723</v>
      </c>
      <c r="C2">
        <v>178</v>
      </c>
      <c r="D2" t="s">
        <v>18</v>
      </c>
      <c r="E2">
        <v>760505847</v>
      </c>
      <c r="F2" t="s">
        <v>19</v>
      </c>
      <c r="G2" t="s">
        <v>20</v>
      </c>
      <c r="H2" t="s">
        <v>21</v>
      </c>
      <c r="I2">
        <v>886204</v>
      </c>
      <c r="J2" t="s">
        <v>22</v>
      </c>
      <c r="K2">
        <v>3054</v>
      </c>
      <c r="L2" t="s">
        <v>23</v>
      </c>
      <c r="M2" t="s">
        <v>24</v>
      </c>
      <c r="N2">
        <v>237000000</v>
      </c>
      <c r="O2">
        <v>2009</v>
      </c>
      <c r="P2">
        <v>7.9</v>
      </c>
    </row>
    <row r="3" spans="1:16" x14ac:dyDescent="0.3">
      <c r="A3" t="s">
        <v>25</v>
      </c>
      <c r="B3">
        <v>302</v>
      </c>
      <c r="C3">
        <v>169</v>
      </c>
      <c r="D3" t="s">
        <v>26</v>
      </c>
      <c r="E3">
        <v>309404152</v>
      </c>
      <c r="F3" t="s">
        <v>27</v>
      </c>
      <c r="G3" t="s">
        <v>28</v>
      </c>
      <c r="H3" t="s">
        <v>29</v>
      </c>
      <c r="I3">
        <v>471220</v>
      </c>
      <c r="J3" t="s">
        <v>30</v>
      </c>
      <c r="K3">
        <v>1238</v>
      </c>
      <c r="L3" t="s">
        <v>23</v>
      </c>
      <c r="M3" t="s">
        <v>24</v>
      </c>
      <c r="N3">
        <v>300000000</v>
      </c>
      <c r="O3">
        <v>2007</v>
      </c>
      <c r="P3">
        <v>7.1</v>
      </c>
    </row>
    <row r="4" spans="1:16" x14ac:dyDescent="0.3">
      <c r="A4" t="s">
        <v>31</v>
      </c>
      <c r="B4">
        <v>602</v>
      </c>
      <c r="C4">
        <v>148</v>
      </c>
      <c r="D4" t="s">
        <v>32</v>
      </c>
      <c r="E4">
        <v>200074175</v>
      </c>
      <c r="F4" t="s">
        <v>33</v>
      </c>
      <c r="G4" t="s">
        <v>34</v>
      </c>
      <c r="H4" t="s">
        <v>35</v>
      </c>
      <c r="I4">
        <v>275868</v>
      </c>
      <c r="J4" t="s">
        <v>36</v>
      </c>
      <c r="K4">
        <v>994</v>
      </c>
      <c r="L4" t="s">
        <v>23</v>
      </c>
      <c r="M4" t="s">
        <v>37</v>
      </c>
      <c r="N4">
        <v>245000000</v>
      </c>
      <c r="O4">
        <v>2015</v>
      </c>
      <c r="P4">
        <v>6.8</v>
      </c>
    </row>
    <row r="5" spans="1:16" x14ac:dyDescent="0.3">
      <c r="A5" t="s">
        <v>38</v>
      </c>
      <c r="B5">
        <v>813</v>
      </c>
      <c r="C5">
        <v>164</v>
      </c>
      <c r="D5" t="s">
        <v>39</v>
      </c>
      <c r="E5">
        <v>448130642</v>
      </c>
      <c r="F5" t="s">
        <v>40</v>
      </c>
      <c r="G5" t="s">
        <v>41</v>
      </c>
      <c r="H5" t="s">
        <v>42</v>
      </c>
      <c r="I5">
        <v>1144337</v>
      </c>
      <c r="J5" t="s">
        <v>43</v>
      </c>
      <c r="K5">
        <v>2701</v>
      </c>
      <c r="L5" t="s">
        <v>23</v>
      </c>
      <c r="M5" t="s">
        <v>24</v>
      </c>
      <c r="N5">
        <v>250000000</v>
      </c>
      <c r="O5">
        <v>2012</v>
      </c>
      <c r="P5">
        <v>8.5</v>
      </c>
    </row>
    <row r="6" spans="1:16" hidden="1" x14ac:dyDescent="0.3">
      <c r="A6" t="s">
        <v>44</v>
      </c>
      <c r="D6" t="s">
        <v>45</v>
      </c>
      <c r="F6" t="s">
        <v>46</v>
      </c>
      <c r="G6" t="s">
        <v>44</v>
      </c>
      <c r="H6" t="s">
        <v>47</v>
      </c>
      <c r="I6">
        <v>8</v>
      </c>
      <c r="K6" t="s">
        <v>48</v>
      </c>
      <c r="P6">
        <v>7.1</v>
      </c>
    </row>
    <row r="7" spans="1:16" x14ac:dyDescent="0.3">
      <c r="A7" t="s">
        <v>49</v>
      </c>
      <c r="B7">
        <v>462</v>
      </c>
      <c r="C7">
        <v>132</v>
      </c>
      <c r="D7" t="s">
        <v>50</v>
      </c>
      <c r="E7">
        <v>73058679</v>
      </c>
      <c r="F7" t="s">
        <v>51</v>
      </c>
      <c r="G7" t="s">
        <v>52</v>
      </c>
      <c r="H7" t="s">
        <v>53</v>
      </c>
      <c r="I7">
        <v>212204</v>
      </c>
      <c r="J7" t="s">
        <v>54</v>
      </c>
      <c r="K7">
        <v>738</v>
      </c>
      <c r="L7" t="s">
        <v>23</v>
      </c>
      <c r="M7" t="s">
        <v>24</v>
      </c>
      <c r="N7">
        <v>263700000</v>
      </c>
      <c r="O7">
        <v>2012</v>
      </c>
      <c r="P7">
        <v>6.6</v>
      </c>
    </row>
    <row r="8" spans="1:16" x14ac:dyDescent="0.3">
      <c r="A8" t="s">
        <v>55</v>
      </c>
      <c r="B8">
        <v>392</v>
      </c>
      <c r="C8">
        <v>156</v>
      </c>
      <c r="D8" t="s">
        <v>56</v>
      </c>
      <c r="E8">
        <v>336530303</v>
      </c>
      <c r="F8" t="s">
        <v>57</v>
      </c>
      <c r="G8" t="s">
        <v>58</v>
      </c>
      <c r="H8" t="s">
        <v>59</v>
      </c>
      <c r="I8">
        <v>383056</v>
      </c>
      <c r="J8" t="s">
        <v>60</v>
      </c>
      <c r="K8">
        <v>1902</v>
      </c>
      <c r="L8" t="s">
        <v>23</v>
      </c>
      <c r="M8" t="s">
        <v>24</v>
      </c>
      <c r="N8">
        <v>258000000</v>
      </c>
      <c r="O8">
        <v>2007</v>
      </c>
      <c r="P8">
        <v>6.2</v>
      </c>
    </row>
    <row r="9" spans="1:16" x14ac:dyDescent="0.3">
      <c r="A9" t="s">
        <v>61</v>
      </c>
      <c r="B9">
        <v>324</v>
      </c>
      <c r="C9">
        <v>100</v>
      </c>
      <c r="D9" t="s">
        <v>62</v>
      </c>
      <c r="E9">
        <v>200807262</v>
      </c>
      <c r="F9" t="s">
        <v>63</v>
      </c>
      <c r="G9" t="s">
        <v>64</v>
      </c>
      <c r="H9" t="s">
        <v>65</v>
      </c>
      <c r="I9">
        <v>294810</v>
      </c>
      <c r="J9" t="s">
        <v>66</v>
      </c>
      <c r="K9">
        <v>387</v>
      </c>
      <c r="L9" t="s">
        <v>23</v>
      </c>
      <c r="M9" t="s">
        <v>24</v>
      </c>
      <c r="N9">
        <v>260000000</v>
      </c>
      <c r="O9">
        <v>2010</v>
      </c>
      <c r="P9">
        <v>7.8</v>
      </c>
    </row>
    <row r="10" spans="1:16" x14ac:dyDescent="0.3">
      <c r="A10" t="s">
        <v>67</v>
      </c>
      <c r="B10">
        <v>635</v>
      </c>
      <c r="C10">
        <v>141</v>
      </c>
      <c r="D10" t="s">
        <v>68</v>
      </c>
      <c r="E10">
        <v>458991599</v>
      </c>
      <c r="F10" t="s">
        <v>51</v>
      </c>
      <c r="G10" t="s">
        <v>69</v>
      </c>
      <c r="H10" t="s">
        <v>70</v>
      </c>
      <c r="I10">
        <v>462669</v>
      </c>
      <c r="J10" t="s">
        <v>71</v>
      </c>
      <c r="K10">
        <v>1117</v>
      </c>
      <c r="L10" t="s">
        <v>23</v>
      </c>
      <c r="M10" t="s">
        <v>24</v>
      </c>
      <c r="N10">
        <v>250000000</v>
      </c>
      <c r="O10">
        <v>2015</v>
      </c>
      <c r="P10">
        <v>7.5</v>
      </c>
    </row>
    <row r="11" spans="1:16" x14ac:dyDescent="0.3">
      <c r="A11" t="s">
        <v>72</v>
      </c>
      <c r="B11">
        <v>375</v>
      </c>
      <c r="C11">
        <v>153</v>
      </c>
      <c r="D11" t="s">
        <v>73</v>
      </c>
      <c r="E11">
        <v>301956980</v>
      </c>
      <c r="F11" t="s">
        <v>74</v>
      </c>
      <c r="G11" t="s">
        <v>75</v>
      </c>
      <c r="H11" t="s">
        <v>76</v>
      </c>
      <c r="I11">
        <v>321795</v>
      </c>
      <c r="J11" t="s">
        <v>77</v>
      </c>
      <c r="K11">
        <v>973</v>
      </c>
      <c r="L11" t="s">
        <v>23</v>
      </c>
      <c r="M11" t="s">
        <v>37</v>
      </c>
      <c r="N11">
        <v>250000000</v>
      </c>
      <c r="O11">
        <v>2009</v>
      </c>
      <c r="P11">
        <v>7.5</v>
      </c>
    </row>
    <row r="12" spans="1:16" x14ac:dyDescent="0.3">
      <c r="A12" t="s">
        <v>78</v>
      </c>
      <c r="B12">
        <v>673</v>
      </c>
      <c r="C12">
        <v>183</v>
      </c>
      <c r="D12" t="s">
        <v>79</v>
      </c>
      <c r="E12">
        <v>330249062</v>
      </c>
      <c r="F12" t="s">
        <v>51</v>
      </c>
      <c r="G12" t="s">
        <v>80</v>
      </c>
      <c r="H12" t="s">
        <v>81</v>
      </c>
      <c r="I12">
        <v>371639</v>
      </c>
      <c r="J12" t="s">
        <v>82</v>
      </c>
      <c r="K12">
        <v>3018</v>
      </c>
      <c r="L12" t="s">
        <v>23</v>
      </c>
      <c r="M12" t="s">
        <v>24</v>
      </c>
      <c r="N12">
        <v>250000000</v>
      </c>
      <c r="O12">
        <v>2016</v>
      </c>
      <c r="P12">
        <v>6.9</v>
      </c>
    </row>
    <row r="13" spans="1:16" x14ac:dyDescent="0.3">
      <c r="A13" t="s">
        <v>83</v>
      </c>
      <c r="B13">
        <v>434</v>
      </c>
      <c r="C13">
        <v>169</v>
      </c>
      <c r="D13" t="s">
        <v>84</v>
      </c>
      <c r="E13">
        <v>200069408</v>
      </c>
      <c r="F13" t="s">
        <v>51</v>
      </c>
      <c r="G13" t="s">
        <v>85</v>
      </c>
      <c r="H13" t="s">
        <v>86</v>
      </c>
      <c r="I13">
        <v>240396</v>
      </c>
      <c r="J13" t="s">
        <v>87</v>
      </c>
      <c r="K13">
        <v>2367</v>
      </c>
      <c r="L13" t="s">
        <v>23</v>
      </c>
      <c r="M13" t="s">
        <v>24</v>
      </c>
      <c r="N13">
        <v>209000000</v>
      </c>
      <c r="O13">
        <v>2006</v>
      </c>
      <c r="P13">
        <v>6.1</v>
      </c>
    </row>
    <row r="14" spans="1:16" x14ac:dyDescent="0.3">
      <c r="A14" t="s">
        <v>88</v>
      </c>
      <c r="B14">
        <v>403</v>
      </c>
      <c r="C14">
        <v>106</v>
      </c>
      <c r="D14" t="s">
        <v>89</v>
      </c>
      <c r="E14">
        <v>168368427</v>
      </c>
      <c r="F14" t="s">
        <v>90</v>
      </c>
      <c r="G14" t="s">
        <v>91</v>
      </c>
      <c r="H14" t="s">
        <v>92</v>
      </c>
      <c r="I14">
        <v>330784</v>
      </c>
      <c r="J14" t="s">
        <v>32</v>
      </c>
      <c r="K14">
        <v>1243</v>
      </c>
      <c r="L14" t="s">
        <v>23</v>
      </c>
      <c r="M14" t="s">
        <v>37</v>
      </c>
      <c r="N14">
        <v>200000000</v>
      </c>
      <c r="O14">
        <v>2008</v>
      </c>
      <c r="P14">
        <v>6.7</v>
      </c>
    </row>
    <row r="15" spans="1:16" x14ac:dyDescent="0.3">
      <c r="A15" t="s">
        <v>25</v>
      </c>
      <c r="B15">
        <v>313</v>
      </c>
      <c r="C15">
        <v>151</v>
      </c>
      <c r="D15" t="s">
        <v>26</v>
      </c>
      <c r="E15">
        <v>423032628</v>
      </c>
      <c r="F15" t="s">
        <v>27</v>
      </c>
      <c r="G15" t="s">
        <v>28</v>
      </c>
      <c r="H15" t="s">
        <v>93</v>
      </c>
      <c r="I15">
        <v>522040</v>
      </c>
      <c r="J15" t="s">
        <v>30</v>
      </c>
      <c r="K15">
        <v>1832</v>
      </c>
      <c r="L15" t="s">
        <v>23</v>
      </c>
      <c r="M15" t="s">
        <v>24</v>
      </c>
      <c r="N15">
        <v>225000000</v>
      </c>
      <c r="O15">
        <v>2006</v>
      </c>
      <c r="P15">
        <v>7.3</v>
      </c>
    </row>
    <row r="16" spans="1:16" x14ac:dyDescent="0.3">
      <c r="A16" t="s">
        <v>25</v>
      </c>
      <c r="B16">
        <v>450</v>
      </c>
      <c r="C16">
        <v>150</v>
      </c>
      <c r="D16" t="s">
        <v>94</v>
      </c>
      <c r="E16">
        <v>89289910</v>
      </c>
      <c r="F16" t="s">
        <v>95</v>
      </c>
      <c r="G16" t="s">
        <v>28</v>
      </c>
      <c r="H16" t="s">
        <v>96</v>
      </c>
      <c r="I16">
        <v>181792</v>
      </c>
      <c r="J16" t="s">
        <v>97</v>
      </c>
      <c r="K16">
        <v>711</v>
      </c>
      <c r="L16" t="s">
        <v>23</v>
      </c>
      <c r="M16" t="s">
        <v>24</v>
      </c>
      <c r="N16">
        <v>215000000</v>
      </c>
      <c r="O16">
        <v>2013</v>
      </c>
      <c r="P16">
        <v>6.5</v>
      </c>
    </row>
    <row r="17" spans="1:16" x14ac:dyDescent="0.3">
      <c r="A17" t="s">
        <v>78</v>
      </c>
      <c r="B17">
        <v>733</v>
      </c>
      <c r="C17">
        <v>143</v>
      </c>
      <c r="D17" t="s">
        <v>98</v>
      </c>
      <c r="E17">
        <v>291021565</v>
      </c>
      <c r="F17" t="s">
        <v>19</v>
      </c>
      <c r="G17" t="s">
        <v>80</v>
      </c>
      <c r="H17" t="s">
        <v>99</v>
      </c>
      <c r="I17">
        <v>548573</v>
      </c>
      <c r="J17" t="s">
        <v>100</v>
      </c>
      <c r="K17">
        <v>2536</v>
      </c>
      <c r="L17" t="s">
        <v>23</v>
      </c>
      <c r="M17" t="s">
        <v>24</v>
      </c>
      <c r="N17">
        <v>225000000</v>
      </c>
      <c r="O17">
        <v>2013</v>
      </c>
      <c r="P17">
        <v>7.2</v>
      </c>
    </row>
    <row r="18" spans="1:16" x14ac:dyDescent="0.3">
      <c r="A18" t="s">
        <v>101</v>
      </c>
      <c r="B18">
        <v>258</v>
      </c>
      <c r="C18">
        <v>150</v>
      </c>
      <c r="D18" t="s">
        <v>102</v>
      </c>
      <c r="E18">
        <v>141614023</v>
      </c>
      <c r="F18" t="s">
        <v>103</v>
      </c>
      <c r="G18" t="s">
        <v>104</v>
      </c>
      <c r="H18" t="s">
        <v>105</v>
      </c>
      <c r="I18">
        <v>149922</v>
      </c>
      <c r="J18" t="s">
        <v>106</v>
      </c>
      <c r="K18">
        <v>438</v>
      </c>
      <c r="L18" t="s">
        <v>23</v>
      </c>
      <c r="M18" t="s">
        <v>24</v>
      </c>
      <c r="N18">
        <v>225000000</v>
      </c>
      <c r="O18">
        <v>2008</v>
      </c>
      <c r="P18">
        <v>6.6</v>
      </c>
    </row>
    <row r="19" spans="1:16" x14ac:dyDescent="0.3">
      <c r="A19" t="s">
        <v>67</v>
      </c>
      <c r="B19">
        <v>703</v>
      </c>
      <c r="C19">
        <v>173</v>
      </c>
      <c r="D19" t="s">
        <v>68</v>
      </c>
      <c r="E19">
        <v>623279547</v>
      </c>
      <c r="F19" t="s">
        <v>51</v>
      </c>
      <c r="G19" t="s">
        <v>69</v>
      </c>
      <c r="H19" t="s">
        <v>107</v>
      </c>
      <c r="I19">
        <v>995415</v>
      </c>
      <c r="J19" t="s">
        <v>71</v>
      </c>
      <c r="K19">
        <v>1722</v>
      </c>
      <c r="L19" t="s">
        <v>23</v>
      </c>
      <c r="M19" t="s">
        <v>24</v>
      </c>
      <c r="N19">
        <v>220000000</v>
      </c>
      <c r="O19">
        <v>2012</v>
      </c>
      <c r="P19">
        <v>8.1</v>
      </c>
    </row>
    <row r="20" spans="1:16" x14ac:dyDescent="0.3">
      <c r="A20" t="s">
        <v>108</v>
      </c>
      <c r="B20">
        <v>448</v>
      </c>
      <c r="C20">
        <v>136</v>
      </c>
      <c r="D20" t="s">
        <v>109</v>
      </c>
      <c r="E20">
        <v>241063875</v>
      </c>
      <c r="F20" t="s">
        <v>27</v>
      </c>
      <c r="G20" t="s">
        <v>28</v>
      </c>
      <c r="H20" t="s">
        <v>110</v>
      </c>
      <c r="I20">
        <v>370704</v>
      </c>
      <c r="J20" t="s">
        <v>111</v>
      </c>
      <c r="K20">
        <v>484</v>
      </c>
      <c r="L20" t="s">
        <v>23</v>
      </c>
      <c r="M20" t="s">
        <v>24</v>
      </c>
      <c r="N20">
        <v>250000000</v>
      </c>
      <c r="O20">
        <v>2011</v>
      </c>
      <c r="P20">
        <v>6.7</v>
      </c>
    </row>
    <row r="21" spans="1:16" x14ac:dyDescent="0.3">
      <c r="A21" t="s">
        <v>112</v>
      </c>
      <c r="B21">
        <v>451</v>
      </c>
      <c r="C21">
        <v>106</v>
      </c>
      <c r="D21" t="s">
        <v>113</v>
      </c>
      <c r="E21">
        <v>179020854</v>
      </c>
      <c r="F21" t="s">
        <v>114</v>
      </c>
      <c r="G21" t="s">
        <v>115</v>
      </c>
      <c r="H21" t="s">
        <v>116</v>
      </c>
      <c r="I21">
        <v>268154</v>
      </c>
      <c r="J21" t="s">
        <v>117</v>
      </c>
      <c r="K21">
        <v>341</v>
      </c>
      <c r="L21" t="s">
        <v>23</v>
      </c>
      <c r="M21" t="s">
        <v>24</v>
      </c>
      <c r="N21">
        <v>225000000</v>
      </c>
      <c r="O21">
        <v>2012</v>
      </c>
      <c r="P21">
        <v>6.8</v>
      </c>
    </row>
    <row r="22" spans="1:16" x14ac:dyDescent="0.3">
      <c r="A22" t="s">
        <v>118</v>
      </c>
      <c r="B22">
        <v>422</v>
      </c>
      <c r="C22">
        <v>164</v>
      </c>
      <c r="D22" t="s">
        <v>119</v>
      </c>
      <c r="E22">
        <v>255108370</v>
      </c>
      <c r="F22" t="s">
        <v>120</v>
      </c>
      <c r="G22" t="s">
        <v>121</v>
      </c>
      <c r="H22" t="s">
        <v>122</v>
      </c>
      <c r="I22">
        <v>354228</v>
      </c>
      <c r="J22" t="s">
        <v>123</v>
      </c>
      <c r="K22">
        <v>802</v>
      </c>
      <c r="L22" t="s">
        <v>23</v>
      </c>
      <c r="M22" t="s">
        <v>124</v>
      </c>
      <c r="N22">
        <v>250000000</v>
      </c>
      <c r="O22">
        <v>2014</v>
      </c>
      <c r="P22">
        <v>7.5</v>
      </c>
    </row>
    <row r="23" spans="1:16" x14ac:dyDescent="0.3">
      <c r="A23" t="s">
        <v>125</v>
      </c>
      <c r="B23">
        <v>599</v>
      </c>
      <c r="C23">
        <v>153</v>
      </c>
      <c r="D23" t="s">
        <v>126</v>
      </c>
      <c r="E23">
        <v>262030663</v>
      </c>
      <c r="F23" t="s">
        <v>27</v>
      </c>
      <c r="G23" t="s">
        <v>127</v>
      </c>
      <c r="H23" t="s">
        <v>128</v>
      </c>
      <c r="I23">
        <v>451803</v>
      </c>
      <c r="J23" t="s">
        <v>129</v>
      </c>
      <c r="K23">
        <v>1225</v>
      </c>
      <c r="L23" t="s">
        <v>23</v>
      </c>
      <c r="M23" t="s">
        <v>24</v>
      </c>
      <c r="N23">
        <v>230000000</v>
      </c>
      <c r="O23">
        <v>2012</v>
      </c>
      <c r="P23">
        <v>7</v>
      </c>
    </row>
    <row r="24" spans="1:16" x14ac:dyDescent="0.3">
      <c r="A24" t="s">
        <v>130</v>
      </c>
      <c r="B24">
        <v>343</v>
      </c>
      <c r="C24">
        <v>156</v>
      </c>
      <c r="D24" t="s">
        <v>131</v>
      </c>
      <c r="E24">
        <v>105219735</v>
      </c>
      <c r="F24" t="s">
        <v>132</v>
      </c>
      <c r="G24" t="s">
        <v>133</v>
      </c>
      <c r="H24" t="s">
        <v>134</v>
      </c>
      <c r="I24">
        <v>211765</v>
      </c>
      <c r="J24" t="s">
        <v>135</v>
      </c>
      <c r="K24">
        <v>546</v>
      </c>
      <c r="L24" t="s">
        <v>23</v>
      </c>
      <c r="M24" t="s">
        <v>24</v>
      </c>
      <c r="N24">
        <v>200000000</v>
      </c>
      <c r="O24">
        <v>2010</v>
      </c>
      <c r="P24">
        <v>6.7</v>
      </c>
    </row>
    <row r="25" spans="1:16" x14ac:dyDescent="0.3">
      <c r="A25" t="s">
        <v>118</v>
      </c>
      <c r="B25">
        <v>509</v>
      </c>
      <c r="C25">
        <v>186</v>
      </c>
      <c r="D25" t="s">
        <v>119</v>
      </c>
      <c r="E25">
        <v>258355354</v>
      </c>
      <c r="F25" t="s">
        <v>120</v>
      </c>
      <c r="G25" t="s">
        <v>121</v>
      </c>
      <c r="H25" t="s">
        <v>136</v>
      </c>
      <c r="I25">
        <v>483540</v>
      </c>
      <c r="J25" t="s">
        <v>123</v>
      </c>
      <c r="K25">
        <v>951</v>
      </c>
      <c r="L25" t="s">
        <v>23</v>
      </c>
      <c r="M25" t="s">
        <v>24</v>
      </c>
      <c r="N25">
        <v>225000000</v>
      </c>
      <c r="O25">
        <v>2013</v>
      </c>
      <c r="P25">
        <v>7.9</v>
      </c>
    </row>
    <row r="26" spans="1:16" x14ac:dyDescent="0.3">
      <c r="A26" t="s">
        <v>137</v>
      </c>
      <c r="B26">
        <v>251</v>
      </c>
      <c r="C26">
        <v>113</v>
      </c>
      <c r="D26" t="s">
        <v>138</v>
      </c>
      <c r="E26">
        <v>70083519</v>
      </c>
      <c r="F26" t="s">
        <v>139</v>
      </c>
      <c r="G26" t="s">
        <v>140</v>
      </c>
      <c r="H26" t="s">
        <v>141</v>
      </c>
      <c r="I26">
        <v>149019</v>
      </c>
      <c r="J26" t="s">
        <v>142</v>
      </c>
      <c r="K26">
        <v>666</v>
      </c>
      <c r="L26" t="s">
        <v>23</v>
      </c>
      <c r="M26" t="s">
        <v>24</v>
      </c>
      <c r="N26">
        <v>180000000</v>
      </c>
      <c r="O26">
        <v>2007</v>
      </c>
      <c r="P26">
        <v>6.1</v>
      </c>
    </row>
    <row r="27" spans="1:16" x14ac:dyDescent="0.3">
      <c r="A27" t="s">
        <v>118</v>
      </c>
      <c r="B27">
        <v>446</v>
      </c>
      <c r="C27">
        <v>201</v>
      </c>
      <c r="D27" t="s">
        <v>143</v>
      </c>
      <c r="E27">
        <v>218051260</v>
      </c>
      <c r="F27" t="s">
        <v>144</v>
      </c>
      <c r="G27" t="s">
        <v>145</v>
      </c>
      <c r="H27" t="s">
        <v>146</v>
      </c>
      <c r="I27">
        <v>316018</v>
      </c>
      <c r="J27" t="s">
        <v>147</v>
      </c>
      <c r="K27">
        <v>2618</v>
      </c>
      <c r="L27" t="s">
        <v>23</v>
      </c>
      <c r="M27" t="s">
        <v>124</v>
      </c>
      <c r="N27">
        <v>207000000</v>
      </c>
      <c r="O27">
        <v>2005</v>
      </c>
      <c r="P27">
        <v>7.2</v>
      </c>
    </row>
    <row r="28" spans="1:16" x14ac:dyDescent="0.3">
      <c r="A28" t="s">
        <v>17</v>
      </c>
      <c r="B28">
        <v>315</v>
      </c>
      <c r="C28">
        <v>194</v>
      </c>
      <c r="D28" t="s">
        <v>148</v>
      </c>
      <c r="E28">
        <v>658672302</v>
      </c>
      <c r="F28" t="s">
        <v>149</v>
      </c>
      <c r="G28" t="s">
        <v>150</v>
      </c>
      <c r="H28" t="s">
        <v>151</v>
      </c>
      <c r="I28">
        <v>793059</v>
      </c>
      <c r="J28" t="s">
        <v>152</v>
      </c>
      <c r="K28">
        <v>2528</v>
      </c>
      <c r="L28" t="s">
        <v>23</v>
      </c>
      <c r="M28" t="s">
        <v>24</v>
      </c>
      <c r="N28">
        <v>200000000</v>
      </c>
      <c r="O28">
        <v>1997</v>
      </c>
      <c r="P28">
        <v>7.7</v>
      </c>
    </row>
    <row r="29" spans="1:16" x14ac:dyDescent="0.3">
      <c r="A29" t="s">
        <v>153</v>
      </c>
      <c r="B29">
        <v>516</v>
      </c>
      <c r="C29">
        <v>147</v>
      </c>
      <c r="D29" t="s">
        <v>71</v>
      </c>
      <c r="E29">
        <v>407197282</v>
      </c>
      <c r="F29" t="s">
        <v>51</v>
      </c>
      <c r="G29" t="s">
        <v>68</v>
      </c>
      <c r="H29" t="s">
        <v>154</v>
      </c>
      <c r="I29">
        <v>272670</v>
      </c>
      <c r="J29" t="s">
        <v>155</v>
      </c>
      <c r="K29">
        <v>1022</v>
      </c>
      <c r="L29" t="s">
        <v>23</v>
      </c>
      <c r="M29" t="s">
        <v>24</v>
      </c>
      <c r="N29">
        <v>250000000</v>
      </c>
      <c r="O29">
        <v>2016</v>
      </c>
      <c r="P29">
        <v>8.1999999999999993</v>
      </c>
    </row>
    <row r="30" spans="1:16" x14ac:dyDescent="0.3">
      <c r="A30" t="s">
        <v>156</v>
      </c>
      <c r="B30">
        <v>377</v>
      </c>
      <c r="C30">
        <v>131</v>
      </c>
      <c r="D30" t="s">
        <v>157</v>
      </c>
      <c r="E30">
        <v>65173160</v>
      </c>
      <c r="F30" t="s">
        <v>158</v>
      </c>
      <c r="G30" t="s">
        <v>159</v>
      </c>
      <c r="H30" t="s">
        <v>160</v>
      </c>
      <c r="I30">
        <v>202382</v>
      </c>
      <c r="J30" t="s">
        <v>161</v>
      </c>
      <c r="K30">
        <v>751</v>
      </c>
      <c r="L30" t="s">
        <v>23</v>
      </c>
      <c r="M30" t="s">
        <v>24</v>
      </c>
      <c r="N30">
        <v>209000000</v>
      </c>
      <c r="O30">
        <v>2012</v>
      </c>
      <c r="P30">
        <v>5.9</v>
      </c>
    </row>
    <row r="31" spans="1:16" x14ac:dyDescent="0.3">
      <c r="A31" t="s">
        <v>162</v>
      </c>
      <c r="B31">
        <v>644</v>
      </c>
      <c r="C31">
        <v>124</v>
      </c>
      <c r="D31" t="s">
        <v>163</v>
      </c>
      <c r="E31">
        <v>652177271</v>
      </c>
      <c r="F31" t="s">
        <v>158</v>
      </c>
      <c r="G31" t="s">
        <v>164</v>
      </c>
      <c r="H31" t="s">
        <v>165</v>
      </c>
      <c r="I31">
        <v>418214</v>
      </c>
      <c r="J31" t="s">
        <v>166</v>
      </c>
      <c r="K31">
        <v>1290</v>
      </c>
      <c r="L31" t="s">
        <v>23</v>
      </c>
      <c r="M31" t="s">
        <v>24</v>
      </c>
      <c r="N31">
        <v>150000000</v>
      </c>
      <c r="O31">
        <v>2015</v>
      </c>
      <c r="P31">
        <v>7</v>
      </c>
    </row>
    <row r="32" spans="1:16" x14ac:dyDescent="0.3">
      <c r="A32" t="s">
        <v>31</v>
      </c>
      <c r="B32">
        <v>750</v>
      </c>
      <c r="C32">
        <v>143</v>
      </c>
      <c r="D32" t="s">
        <v>167</v>
      </c>
      <c r="E32">
        <v>304360277</v>
      </c>
      <c r="F32" t="s">
        <v>33</v>
      </c>
      <c r="G32" t="s">
        <v>168</v>
      </c>
      <c r="H32" t="s">
        <v>169</v>
      </c>
      <c r="I32">
        <v>522030</v>
      </c>
      <c r="J32" t="s">
        <v>32</v>
      </c>
      <c r="K32">
        <v>1498</v>
      </c>
      <c r="L32" t="s">
        <v>23</v>
      </c>
      <c r="M32" t="s">
        <v>37</v>
      </c>
      <c r="N32">
        <v>200000000</v>
      </c>
      <c r="O32">
        <v>2012</v>
      </c>
      <c r="P32">
        <v>7.8</v>
      </c>
    </row>
    <row r="33" spans="1:16" x14ac:dyDescent="0.3">
      <c r="A33" t="s">
        <v>55</v>
      </c>
      <c r="B33">
        <v>300</v>
      </c>
      <c r="C33">
        <v>135</v>
      </c>
      <c r="D33" t="s">
        <v>56</v>
      </c>
      <c r="E33">
        <v>373377893</v>
      </c>
      <c r="F33" t="s">
        <v>170</v>
      </c>
      <c r="G33" t="s">
        <v>58</v>
      </c>
      <c r="H33" t="s">
        <v>171</v>
      </c>
      <c r="I33">
        <v>411164</v>
      </c>
      <c r="J33" t="s">
        <v>60</v>
      </c>
      <c r="K33">
        <v>1303</v>
      </c>
      <c r="L33" t="s">
        <v>23</v>
      </c>
      <c r="M33" t="s">
        <v>24</v>
      </c>
      <c r="N33">
        <v>200000000</v>
      </c>
      <c r="O33">
        <v>2004</v>
      </c>
      <c r="P33">
        <v>7.3</v>
      </c>
    </row>
    <row r="34" spans="1:16" x14ac:dyDescent="0.3">
      <c r="A34" t="s">
        <v>172</v>
      </c>
      <c r="B34">
        <v>608</v>
      </c>
      <c r="C34">
        <v>195</v>
      </c>
      <c r="D34" t="s">
        <v>173</v>
      </c>
      <c r="E34">
        <v>408992272</v>
      </c>
      <c r="F34" t="s">
        <v>51</v>
      </c>
      <c r="G34" t="s">
        <v>68</v>
      </c>
      <c r="H34" t="s">
        <v>174</v>
      </c>
      <c r="I34">
        <v>557489</v>
      </c>
      <c r="J34" t="s">
        <v>175</v>
      </c>
      <c r="K34">
        <v>1187</v>
      </c>
      <c r="L34" t="s">
        <v>23</v>
      </c>
      <c r="M34" t="s">
        <v>24</v>
      </c>
      <c r="N34">
        <v>200000000</v>
      </c>
      <c r="O34">
        <v>2013</v>
      </c>
      <c r="P34">
        <v>7.2</v>
      </c>
    </row>
    <row r="35" spans="1:16" x14ac:dyDescent="0.3">
      <c r="A35" t="s">
        <v>176</v>
      </c>
      <c r="B35">
        <v>451</v>
      </c>
      <c r="C35">
        <v>108</v>
      </c>
      <c r="D35" t="s">
        <v>75</v>
      </c>
      <c r="E35">
        <v>334185206</v>
      </c>
      <c r="F35" t="s">
        <v>139</v>
      </c>
      <c r="G35" t="s">
        <v>28</v>
      </c>
      <c r="H35" t="s">
        <v>177</v>
      </c>
      <c r="I35">
        <v>306320</v>
      </c>
      <c r="J35" t="s">
        <v>178</v>
      </c>
      <c r="K35">
        <v>736</v>
      </c>
      <c r="L35" t="s">
        <v>23</v>
      </c>
      <c r="M35" t="s">
        <v>24</v>
      </c>
      <c r="N35">
        <v>200000000</v>
      </c>
      <c r="O35">
        <v>2010</v>
      </c>
      <c r="P35">
        <v>6.5</v>
      </c>
    </row>
    <row r="36" spans="1:16" x14ac:dyDescent="0.3">
      <c r="A36" t="s">
        <v>179</v>
      </c>
      <c r="B36">
        <v>334</v>
      </c>
      <c r="C36">
        <v>104</v>
      </c>
      <c r="D36" t="s">
        <v>180</v>
      </c>
      <c r="E36">
        <v>234360014</v>
      </c>
      <c r="F36" t="s">
        <v>181</v>
      </c>
      <c r="G36" t="s">
        <v>182</v>
      </c>
      <c r="H36" t="s">
        <v>183</v>
      </c>
      <c r="I36">
        <v>383427</v>
      </c>
      <c r="J36" t="s">
        <v>184</v>
      </c>
      <c r="K36">
        <v>1912</v>
      </c>
      <c r="L36" t="s">
        <v>23</v>
      </c>
      <c r="M36" t="s">
        <v>185</v>
      </c>
      <c r="N36">
        <v>210000000</v>
      </c>
      <c r="O36">
        <v>2006</v>
      </c>
      <c r="P36">
        <v>6.8</v>
      </c>
    </row>
    <row r="37" spans="1:16" x14ac:dyDescent="0.3">
      <c r="A37" t="s">
        <v>186</v>
      </c>
      <c r="B37">
        <v>376</v>
      </c>
      <c r="C37">
        <v>104</v>
      </c>
      <c r="D37" t="s">
        <v>187</v>
      </c>
      <c r="E37">
        <v>268488329</v>
      </c>
      <c r="F37" t="s">
        <v>188</v>
      </c>
      <c r="G37" t="s">
        <v>189</v>
      </c>
      <c r="H37" t="s">
        <v>190</v>
      </c>
      <c r="I37">
        <v>235025</v>
      </c>
      <c r="J37" t="s">
        <v>191</v>
      </c>
      <c r="K37">
        <v>265</v>
      </c>
      <c r="L37" t="s">
        <v>23</v>
      </c>
      <c r="M37" t="s">
        <v>24</v>
      </c>
      <c r="N37">
        <v>200000000</v>
      </c>
      <c r="O37">
        <v>2013</v>
      </c>
      <c r="P37">
        <v>7.3</v>
      </c>
    </row>
    <row r="38" spans="1:16" x14ac:dyDescent="0.3">
      <c r="A38" t="s">
        <v>192</v>
      </c>
      <c r="B38">
        <v>366</v>
      </c>
      <c r="C38">
        <v>150</v>
      </c>
      <c r="D38" t="s">
        <v>193</v>
      </c>
      <c r="E38">
        <v>402076689</v>
      </c>
      <c r="F38" t="s">
        <v>51</v>
      </c>
      <c r="G38" t="s">
        <v>194</v>
      </c>
      <c r="H38" t="s">
        <v>195</v>
      </c>
      <c r="I38">
        <v>323207</v>
      </c>
      <c r="J38" t="s">
        <v>196</v>
      </c>
      <c r="K38">
        <v>1439</v>
      </c>
      <c r="L38" t="s">
        <v>23</v>
      </c>
      <c r="M38" t="s">
        <v>24</v>
      </c>
      <c r="N38">
        <v>200000000</v>
      </c>
      <c r="O38">
        <v>2009</v>
      </c>
      <c r="P38">
        <v>6</v>
      </c>
    </row>
    <row r="39" spans="1:16" x14ac:dyDescent="0.3">
      <c r="A39" t="s">
        <v>192</v>
      </c>
      <c r="B39">
        <v>378</v>
      </c>
      <c r="C39">
        <v>165</v>
      </c>
      <c r="D39" t="s">
        <v>197</v>
      </c>
      <c r="E39">
        <v>245428137</v>
      </c>
      <c r="F39" t="s">
        <v>51</v>
      </c>
      <c r="G39" t="s">
        <v>198</v>
      </c>
      <c r="H39" t="s">
        <v>199</v>
      </c>
      <c r="I39">
        <v>242420</v>
      </c>
      <c r="J39" t="s">
        <v>180</v>
      </c>
      <c r="K39">
        <v>918</v>
      </c>
      <c r="L39" t="s">
        <v>23</v>
      </c>
      <c r="M39" t="s">
        <v>24</v>
      </c>
      <c r="N39">
        <v>210000000</v>
      </c>
      <c r="O39">
        <v>2014</v>
      </c>
      <c r="P39">
        <v>5.7</v>
      </c>
    </row>
    <row r="40" spans="1:16" x14ac:dyDescent="0.3">
      <c r="A40" t="s">
        <v>55</v>
      </c>
      <c r="B40">
        <v>525</v>
      </c>
      <c r="C40">
        <v>130</v>
      </c>
      <c r="D40" t="s">
        <v>200</v>
      </c>
      <c r="E40">
        <v>234903076</v>
      </c>
      <c r="F40" t="s">
        <v>139</v>
      </c>
      <c r="G40" t="s">
        <v>201</v>
      </c>
      <c r="H40" t="s">
        <v>202</v>
      </c>
      <c r="I40">
        <v>175409</v>
      </c>
      <c r="J40" t="s">
        <v>56</v>
      </c>
      <c r="K40">
        <v>511</v>
      </c>
      <c r="L40" t="s">
        <v>23</v>
      </c>
      <c r="M40" t="s">
        <v>24</v>
      </c>
      <c r="N40">
        <v>215000000</v>
      </c>
      <c r="O40">
        <v>2013</v>
      </c>
      <c r="P40">
        <v>6.4</v>
      </c>
    </row>
    <row r="41" spans="1:16" x14ac:dyDescent="0.3">
      <c r="A41" t="s">
        <v>125</v>
      </c>
      <c r="B41">
        <v>495</v>
      </c>
      <c r="C41">
        <v>142</v>
      </c>
      <c r="D41" t="s">
        <v>126</v>
      </c>
      <c r="E41">
        <v>202853933</v>
      </c>
      <c r="F41" t="s">
        <v>19</v>
      </c>
      <c r="G41" t="s">
        <v>127</v>
      </c>
      <c r="H41" t="s">
        <v>203</v>
      </c>
      <c r="I41">
        <v>321227</v>
      </c>
      <c r="J41" t="s">
        <v>204</v>
      </c>
      <c r="K41">
        <v>1067</v>
      </c>
      <c r="L41" t="s">
        <v>23</v>
      </c>
      <c r="M41" t="s">
        <v>24</v>
      </c>
      <c r="N41">
        <v>200000000</v>
      </c>
      <c r="O41">
        <v>2014</v>
      </c>
      <c r="P41">
        <v>6.7</v>
      </c>
    </row>
    <row r="42" spans="1:16" x14ac:dyDescent="0.3">
      <c r="A42" t="s">
        <v>205</v>
      </c>
      <c r="B42">
        <v>469</v>
      </c>
      <c r="C42">
        <v>125</v>
      </c>
      <c r="D42" t="s">
        <v>206</v>
      </c>
      <c r="E42">
        <v>172051787</v>
      </c>
      <c r="F42" t="s">
        <v>51</v>
      </c>
      <c r="G42" t="s">
        <v>207</v>
      </c>
      <c r="H42" t="s">
        <v>208</v>
      </c>
      <c r="I42">
        <v>264183</v>
      </c>
      <c r="J42" t="s">
        <v>209</v>
      </c>
      <c r="K42">
        <v>665</v>
      </c>
      <c r="L42" t="s">
        <v>23</v>
      </c>
      <c r="M42" t="s">
        <v>24</v>
      </c>
      <c r="N42">
        <v>170000000</v>
      </c>
      <c r="O42">
        <v>2010</v>
      </c>
      <c r="P42">
        <v>6.8</v>
      </c>
    </row>
    <row r="43" spans="1:16" x14ac:dyDescent="0.3">
      <c r="A43" t="s">
        <v>210</v>
      </c>
      <c r="B43">
        <v>304</v>
      </c>
      <c r="C43">
        <v>106</v>
      </c>
      <c r="D43" t="s">
        <v>143</v>
      </c>
      <c r="E43">
        <v>191450875</v>
      </c>
      <c r="F43" t="s">
        <v>211</v>
      </c>
      <c r="G43" t="s">
        <v>212</v>
      </c>
      <c r="H43" t="s">
        <v>213</v>
      </c>
      <c r="I43">
        <v>101178</v>
      </c>
      <c r="J43" t="s">
        <v>214</v>
      </c>
      <c r="K43">
        <v>283</v>
      </c>
      <c r="L43" t="s">
        <v>23</v>
      </c>
      <c r="M43" t="s">
        <v>24</v>
      </c>
      <c r="N43">
        <v>200000000</v>
      </c>
      <c r="O43">
        <v>2011</v>
      </c>
      <c r="P43">
        <v>6.3</v>
      </c>
    </row>
    <row r="44" spans="1:16" x14ac:dyDescent="0.3">
      <c r="A44" t="s">
        <v>215</v>
      </c>
      <c r="B44">
        <v>436</v>
      </c>
      <c r="C44">
        <v>123</v>
      </c>
      <c r="D44" t="s">
        <v>216</v>
      </c>
      <c r="E44">
        <v>116593191</v>
      </c>
      <c r="F44" t="s">
        <v>51</v>
      </c>
      <c r="G44" t="s">
        <v>217</v>
      </c>
      <c r="H44" t="s">
        <v>218</v>
      </c>
      <c r="I44">
        <v>223393</v>
      </c>
      <c r="J44" t="s">
        <v>219</v>
      </c>
      <c r="K44">
        <v>550</v>
      </c>
      <c r="L44" t="s">
        <v>23</v>
      </c>
      <c r="M44" t="s">
        <v>24</v>
      </c>
      <c r="N44">
        <v>200000000</v>
      </c>
      <c r="O44">
        <v>2011</v>
      </c>
      <c r="P44">
        <v>5.6</v>
      </c>
    </row>
    <row r="45" spans="1:16" x14ac:dyDescent="0.3">
      <c r="A45" t="s">
        <v>220</v>
      </c>
      <c r="B45">
        <v>453</v>
      </c>
      <c r="C45">
        <v>103</v>
      </c>
      <c r="D45" t="s">
        <v>221</v>
      </c>
      <c r="E45">
        <v>414984497</v>
      </c>
      <c r="F45" t="s">
        <v>188</v>
      </c>
      <c r="G45" t="s">
        <v>222</v>
      </c>
      <c r="H45" t="s">
        <v>223</v>
      </c>
      <c r="I45">
        <v>544884</v>
      </c>
      <c r="J45" t="s">
        <v>224</v>
      </c>
      <c r="K45">
        <v>733</v>
      </c>
      <c r="L45" t="s">
        <v>23</v>
      </c>
      <c r="M45" t="s">
        <v>24</v>
      </c>
      <c r="N45">
        <v>200000000</v>
      </c>
      <c r="O45">
        <v>2010</v>
      </c>
      <c r="P45">
        <v>8.3000000000000007</v>
      </c>
    </row>
    <row r="46" spans="1:16" x14ac:dyDescent="0.3">
      <c r="A46" t="s">
        <v>225</v>
      </c>
      <c r="B46">
        <v>422</v>
      </c>
      <c r="C46">
        <v>118</v>
      </c>
      <c r="D46" t="s">
        <v>164</v>
      </c>
      <c r="E46">
        <v>125320003</v>
      </c>
      <c r="F46" t="s">
        <v>51</v>
      </c>
      <c r="G46" t="s">
        <v>39</v>
      </c>
      <c r="H46" t="s">
        <v>226</v>
      </c>
      <c r="I46">
        <v>286095</v>
      </c>
      <c r="J46" t="s">
        <v>227</v>
      </c>
      <c r="K46">
        <v>974</v>
      </c>
      <c r="L46" t="s">
        <v>23</v>
      </c>
      <c r="M46" t="s">
        <v>24</v>
      </c>
      <c r="N46">
        <v>200000000</v>
      </c>
      <c r="O46">
        <v>2009</v>
      </c>
      <c r="P46">
        <v>6.6</v>
      </c>
    </row>
    <row r="47" spans="1:16" x14ac:dyDescent="0.3">
      <c r="A47" t="s">
        <v>228</v>
      </c>
      <c r="B47">
        <v>424</v>
      </c>
      <c r="C47">
        <v>140</v>
      </c>
      <c r="D47" t="s">
        <v>229</v>
      </c>
      <c r="E47">
        <v>350034110</v>
      </c>
      <c r="F47" t="s">
        <v>230</v>
      </c>
      <c r="G47" t="s">
        <v>231</v>
      </c>
      <c r="H47" t="s">
        <v>232</v>
      </c>
      <c r="I47">
        <v>278232</v>
      </c>
      <c r="J47" t="s">
        <v>233</v>
      </c>
      <c r="K47">
        <v>657</v>
      </c>
      <c r="L47" t="s">
        <v>23</v>
      </c>
      <c r="M47" t="s">
        <v>24</v>
      </c>
      <c r="N47">
        <v>190000000</v>
      </c>
      <c r="O47">
        <v>2015</v>
      </c>
      <c r="P47">
        <v>7.2</v>
      </c>
    </row>
    <row r="48" spans="1:16" x14ac:dyDescent="0.3">
      <c r="A48" t="s">
        <v>88</v>
      </c>
      <c r="B48">
        <v>654</v>
      </c>
      <c r="C48">
        <v>123</v>
      </c>
      <c r="D48" t="s">
        <v>234</v>
      </c>
      <c r="E48">
        <v>202351611</v>
      </c>
      <c r="F48" t="s">
        <v>235</v>
      </c>
      <c r="G48" t="s">
        <v>236</v>
      </c>
      <c r="H48" t="s">
        <v>237</v>
      </c>
      <c r="I48">
        <v>465019</v>
      </c>
      <c r="J48" t="s">
        <v>238</v>
      </c>
      <c r="K48">
        <v>995</v>
      </c>
      <c r="L48" t="s">
        <v>23</v>
      </c>
      <c r="M48" t="s">
        <v>24</v>
      </c>
      <c r="N48">
        <v>190000000</v>
      </c>
      <c r="O48">
        <v>2013</v>
      </c>
      <c r="P48">
        <v>7</v>
      </c>
    </row>
    <row r="49" spans="1:16" x14ac:dyDescent="0.3">
      <c r="A49" t="s">
        <v>83</v>
      </c>
      <c r="B49">
        <v>539</v>
      </c>
      <c r="C49">
        <v>149</v>
      </c>
      <c r="D49" t="s">
        <v>104</v>
      </c>
      <c r="E49">
        <v>233914986</v>
      </c>
      <c r="F49" t="s">
        <v>181</v>
      </c>
      <c r="G49" t="s">
        <v>239</v>
      </c>
      <c r="H49" t="s">
        <v>240</v>
      </c>
      <c r="I49">
        <v>514125</v>
      </c>
      <c r="J49" t="s">
        <v>182</v>
      </c>
      <c r="K49">
        <v>752</v>
      </c>
      <c r="L49" t="s">
        <v>23</v>
      </c>
      <c r="M49" t="s">
        <v>24</v>
      </c>
      <c r="N49">
        <v>200000000</v>
      </c>
      <c r="O49">
        <v>2014</v>
      </c>
      <c r="P49">
        <v>8</v>
      </c>
    </row>
    <row r="50" spans="1:16" x14ac:dyDescent="0.3">
      <c r="A50" t="s">
        <v>241</v>
      </c>
      <c r="B50">
        <v>590</v>
      </c>
      <c r="C50">
        <v>132</v>
      </c>
      <c r="D50" t="s">
        <v>242</v>
      </c>
      <c r="E50">
        <v>228756232</v>
      </c>
      <c r="F50" t="s">
        <v>51</v>
      </c>
      <c r="G50" t="s">
        <v>243</v>
      </c>
      <c r="H50" t="s">
        <v>244</v>
      </c>
      <c r="I50">
        <v>395573</v>
      </c>
      <c r="J50" t="s">
        <v>245</v>
      </c>
      <c r="K50">
        <v>1171</v>
      </c>
      <c r="L50" t="s">
        <v>23</v>
      </c>
      <c r="M50" t="s">
        <v>24</v>
      </c>
      <c r="N50">
        <v>190000000</v>
      </c>
      <c r="O50">
        <v>2013</v>
      </c>
      <c r="P50">
        <v>7.8</v>
      </c>
    </row>
    <row r="51" spans="1:16" x14ac:dyDescent="0.3">
      <c r="A51" t="s">
        <v>83</v>
      </c>
      <c r="B51">
        <v>338</v>
      </c>
      <c r="C51">
        <v>114</v>
      </c>
      <c r="D51" t="s">
        <v>246</v>
      </c>
      <c r="E51">
        <v>65171860</v>
      </c>
      <c r="F51" t="s">
        <v>120</v>
      </c>
      <c r="G51" t="s">
        <v>247</v>
      </c>
      <c r="H51" t="s">
        <v>248</v>
      </c>
      <c r="I51">
        <v>106416</v>
      </c>
      <c r="J51" t="s">
        <v>249</v>
      </c>
      <c r="K51">
        <v>205</v>
      </c>
      <c r="L51" t="s">
        <v>23</v>
      </c>
      <c r="M51" t="s">
        <v>24</v>
      </c>
      <c r="N51">
        <v>195000000</v>
      </c>
      <c r="O51">
        <v>2013</v>
      </c>
      <c r="P51">
        <v>6.3</v>
      </c>
    </row>
    <row r="52" spans="1:16" x14ac:dyDescent="0.3">
      <c r="A52" t="s">
        <v>250</v>
      </c>
      <c r="B52">
        <v>490</v>
      </c>
      <c r="C52">
        <v>143</v>
      </c>
      <c r="D52" t="s">
        <v>251</v>
      </c>
      <c r="E52">
        <v>144812796</v>
      </c>
      <c r="F52" t="s">
        <v>149</v>
      </c>
      <c r="G52" t="s">
        <v>150</v>
      </c>
      <c r="H52" t="s">
        <v>252</v>
      </c>
      <c r="I52">
        <v>362912</v>
      </c>
      <c r="J52" t="s">
        <v>253</v>
      </c>
      <c r="K52">
        <v>753</v>
      </c>
      <c r="L52" t="s">
        <v>23</v>
      </c>
      <c r="M52" t="s">
        <v>254</v>
      </c>
      <c r="N52">
        <v>105000000</v>
      </c>
      <c r="O52">
        <v>2013</v>
      </c>
      <c r="P52">
        <v>7.3</v>
      </c>
    </row>
    <row r="53" spans="1:16" x14ac:dyDescent="0.3">
      <c r="A53" t="s">
        <v>255</v>
      </c>
      <c r="B53">
        <v>306</v>
      </c>
      <c r="C53">
        <v>116</v>
      </c>
      <c r="D53" t="s">
        <v>256</v>
      </c>
      <c r="E53">
        <v>90755643</v>
      </c>
      <c r="F53" t="s">
        <v>170</v>
      </c>
      <c r="G53" t="s">
        <v>257</v>
      </c>
      <c r="H53" t="s">
        <v>258</v>
      </c>
      <c r="I53">
        <v>222403</v>
      </c>
      <c r="J53" t="s">
        <v>259</v>
      </c>
      <c r="K53">
        <v>453</v>
      </c>
      <c r="L53" t="s">
        <v>23</v>
      </c>
      <c r="M53" t="s">
        <v>24</v>
      </c>
      <c r="N53">
        <v>200000000</v>
      </c>
      <c r="O53">
        <v>2010</v>
      </c>
      <c r="P53">
        <v>6.6</v>
      </c>
    </row>
    <row r="54" spans="1:16" x14ac:dyDescent="0.3">
      <c r="A54" t="s">
        <v>260</v>
      </c>
      <c r="B54">
        <v>575</v>
      </c>
      <c r="C54">
        <v>131</v>
      </c>
      <c r="D54" t="s">
        <v>261</v>
      </c>
      <c r="E54">
        <v>101785482</v>
      </c>
      <c r="F54" t="s">
        <v>51</v>
      </c>
      <c r="G54" t="s">
        <v>262</v>
      </c>
      <c r="H54" t="s">
        <v>263</v>
      </c>
      <c r="I54">
        <v>381148</v>
      </c>
      <c r="J54" t="s">
        <v>264</v>
      </c>
      <c r="K54">
        <v>1106</v>
      </c>
      <c r="L54" t="s">
        <v>23</v>
      </c>
      <c r="M54" t="s">
        <v>24</v>
      </c>
      <c r="N54">
        <v>190000000</v>
      </c>
      <c r="O54">
        <v>2013</v>
      </c>
      <c r="P54">
        <v>7</v>
      </c>
    </row>
    <row r="55" spans="1:16" x14ac:dyDescent="0.3">
      <c r="A55" t="s">
        <v>192</v>
      </c>
      <c r="B55">
        <v>428</v>
      </c>
      <c r="C55">
        <v>154</v>
      </c>
      <c r="D55" t="s">
        <v>265</v>
      </c>
      <c r="E55">
        <v>352358779</v>
      </c>
      <c r="F55" t="s">
        <v>51</v>
      </c>
      <c r="G55" t="s">
        <v>194</v>
      </c>
      <c r="H55" t="s">
        <v>266</v>
      </c>
      <c r="I55">
        <v>326180</v>
      </c>
      <c r="J55" t="s">
        <v>193</v>
      </c>
      <c r="K55">
        <v>899</v>
      </c>
      <c r="L55" t="s">
        <v>23</v>
      </c>
      <c r="M55" t="s">
        <v>24</v>
      </c>
      <c r="N55">
        <v>195000000</v>
      </c>
      <c r="O55">
        <v>2011</v>
      </c>
      <c r="P55">
        <v>6.3</v>
      </c>
    </row>
    <row r="56" spans="1:16" x14ac:dyDescent="0.3">
      <c r="A56" t="s">
        <v>267</v>
      </c>
      <c r="B56">
        <v>470</v>
      </c>
      <c r="C56">
        <v>122</v>
      </c>
      <c r="D56" t="s">
        <v>268</v>
      </c>
      <c r="E56">
        <v>317011114</v>
      </c>
      <c r="F56" t="s">
        <v>27</v>
      </c>
      <c r="G56" t="s">
        <v>269</v>
      </c>
      <c r="H56" t="s">
        <v>270</v>
      </c>
      <c r="I56">
        <v>333847</v>
      </c>
      <c r="J56" t="s">
        <v>271</v>
      </c>
      <c r="K56">
        <v>2054</v>
      </c>
      <c r="L56" t="s">
        <v>23</v>
      </c>
      <c r="M56" t="s">
        <v>24</v>
      </c>
      <c r="N56">
        <v>185000000</v>
      </c>
      <c r="O56">
        <v>2008</v>
      </c>
      <c r="P56">
        <v>6.2</v>
      </c>
    </row>
    <row r="57" spans="1:16" hidden="1" x14ac:dyDescent="0.3">
      <c r="A57" t="s">
        <v>272</v>
      </c>
      <c r="B57">
        <v>298</v>
      </c>
      <c r="C57">
        <v>93</v>
      </c>
      <c r="D57" t="s">
        <v>273</v>
      </c>
      <c r="E57">
        <v>123070338</v>
      </c>
      <c r="F57" t="s">
        <v>188</v>
      </c>
      <c r="G57" t="s">
        <v>274</v>
      </c>
      <c r="H57" t="s">
        <v>275</v>
      </c>
      <c r="I57">
        <v>62836</v>
      </c>
      <c r="J57" t="s">
        <v>272</v>
      </c>
      <c r="K57">
        <v>345</v>
      </c>
      <c r="L57" t="s">
        <v>23</v>
      </c>
      <c r="M57" t="s">
        <v>24</v>
      </c>
      <c r="O57">
        <v>2015</v>
      </c>
      <c r="P57">
        <v>6.8</v>
      </c>
    </row>
    <row r="58" spans="1:16" x14ac:dyDescent="0.3">
      <c r="A58" t="s">
        <v>276</v>
      </c>
      <c r="B58">
        <v>488</v>
      </c>
      <c r="C58">
        <v>93</v>
      </c>
      <c r="D58" t="s">
        <v>221</v>
      </c>
      <c r="E58">
        <v>237282182</v>
      </c>
      <c r="F58" t="s">
        <v>188</v>
      </c>
      <c r="G58" t="s">
        <v>277</v>
      </c>
      <c r="H58" t="s">
        <v>278</v>
      </c>
      <c r="I58">
        <v>273556</v>
      </c>
      <c r="J58" t="s">
        <v>279</v>
      </c>
      <c r="K58">
        <v>428</v>
      </c>
      <c r="L58" t="s">
        <v>23</v>
      </c>
      <c r="M58" t="s">
        <v>24</v>
      </c>
      <c r="N58">
        <v>185000000</v>
      </c>
      <c r="O58">
        <v>2012</v>
      </c>
      <c r="P58">
        <v>7.2</v>
      </c>
    </row>
    <row r="59" spans="1:16" x14ac:dyDescent="0.3">
      <c r="A59" t="s">
        <v>280</v>
      </c>
      <c r="B59">
        <v>322</v>
      </c>
      <c r="C59">
        <v>122</v>
      </c>
      <c r="D59" t="s">
        <v>281</v>
      </c>
      <c r="E59">
        <v>130468626</v>
      </c>
      <c r="F59" t="s">
        <v>158</v>
      </c>
      <c r="G59" t="s">
        <v>282</v>
      </c>
      <c r="H59" t="s">
        <v>283</v>
      </c>
      <c r="I59">
        <v>53607</v>
      </c>
      <c r="J59" t="s">
        <v>284</v>
      </c>
      <c r="K59">
        <v>432</v>
      </c>
      <c r="L59" t="s">
        <v>23</v>
      </c>
      <c r="M59" t="s">
        <v>24</v>
      </c>
      <c r="N59">
        <v>185000000</v>
      </c>
      <c r="O59">
        <v>2016</v>
      </c>
      <c r="P59">
        <v>7.5</v>
      </c>
    </row>
    <row r="60" spans="1:16" x14ac:dyDescent="0.3">
      <c r="A60" t="s">
        <v>49</v>
      </c>
      <c r="B60">
        <v>421</v>
      </c>
      <c r="C60">
        <v>98</v>
      </c>
      <c r="D60" t="s">
        <v>285</v>
      </c>
      <c r="E60">
        <v>223806889</v>
      </c>
      <c r="F60" t="s">
        <v>286</v>
      </c>
      <c r="G60" t="s">
        <v>221</v>
      </c>
      <c r="H60" t="s">
        <v>287</v>
      </c>
      <c r="I60">
        <v>718837</v>
      </c>
      <c r="J60" t="s">
        <v>288</v>
      </c>
      <c r="K60">
        <v>1043</v>
      </c>
      <c r="L60" t="s">
        <v>23</v>
      </c>
      <c r="M60" t="s">
        <v>24</v>
      </c>
      <c r="N60">
        <v>180000000</v>
      </c>
      <c r="O60">
        <v>2008</v>
      </c>
      <c r="P60">
        <v>8.4</v>
      </c>
    </row>
    <row r="61" spans="1:16" x14ac:dyDescent="0.3">
      <c r="A61" t="s">
        <v>179</v>
      </c>
      <c r="B61">
        <v>162</v>
      </c>
      <c r="C61">
        <v>91</v>
      </c>
      <c r="D61" t="s">
        <v>289</v>
      </c>
      <c r="E61">
        <v>140080850</v>
      </c>
      <c r="F61" t="s">
        <v>290</v>
      </c>
      <c r="G61" t="s">
        <v>291</v>
      </c>
      <c r="H61" t="s">
        <v>292</v>
      </c>
      <c r="I61">
        <v>121084</v>
      </c>
      <c r="J61" t="s">
        <v>293</v>
      </c>
      <c r="K61">
        <v>221</v>
      </c>
      <c r="L61" t="s">
        <v>23</v>
      </c>
      <c r="M61" t="s">
        <v>24</v>
      </c>
      <c r="N61">
        <v>140000000</v>
      </c>
      <c r="O61">
        <v>2007</v>
      </c>
      <c r="P61">
        <v>6.2</v>
      </c>
    </row>
    <row r="62" spans="1:16" x14ac:dyDescent="0.3">
      <c r="A62" t="s">
        <v>294</v>
      </c>
      <c r="B62">
        <v>367</v>
      </c>
      <c r="C62">
        <v>158</v>
      </c>
      <c r="D62" t="s">
        <v>295</v>
      </c>
      <c r="E62">
        <v>166112167</v>
      </c>
      <c r="F62" t="s">
        <v>51</v>
      </c>
      <c r="G62" t="s">
        <v>296</v>
      </c>
      <c r="H62" t="s">
        <v>297</v>
      </c>
      <c r="I62">
        <v>283418</v>
      </c>
      <c r="J62" t="s">
        <v>298</v>
      </c>
      <c r="K62">
        <v>1055</v>
      </c>
      <c r="L62" t="s">
        <v>23</v>
      </c>
      <c r="M62" t="s">
        <v>24</v>
      </c>
      <c r="N62">
        <v>200000000</v>
      </c>
      <c r="O62">
        <v>2009</v>
      </c>
      <c r="P62">
        <v>5.8</v>
      </c>
    </row>
    <row r="63" spans="1:16" x14ac:dyDescent="0.3">
      <c r="A63" t="s">
        <v>299</v>
      </c>
      <c r="B63">
        <v>240</v>
      </c>
      <c r="C63">
        <v>96</v>
      </c>
      <c r="D63" t="s">
        <v>300</v>
      </c>
      <c r="E63">
        <v>137850096</v>
      </c>
      <c r="F63" t="s">
        <v>301</v>
      </c>
      <c r="G63" t="s">
        <v>302</v>
      </c>
      <c r="H63" t="s">
        <v>303</v>
      </c>
      <c r="I63">
        <v>72809</v>
      </c>
      <c r="J63" t="s">
        <v>304</v>
      </c>
      <c r="K63">
        <v>249</v>
      </c>
      <c r="L63" t="s">
        <v>23</v>
      </c>
      <c r="M63" t="s">
        <v>24</v>
      </c>
      <c r="N63">
        <v>200000000</v>
      </c>
      <c r="O63">
        <v>2009</v>
      </c>
      <c r="P63">
        <v>6.8</v>
      </c>
    </row>
    <row r="64" spans="1:16" x14ac:dyDescent="0.3">
      <c r="A64" t="s">
        <v>305</v>
      </c>
      <c r="B64">
        <v>384</v>
      </c>
      <c r="C64">
        <v>127</v>
      </c>
      <c r="D64" t="s">
        <v>200</v>
      </c>
      <c r="E64">
        <v>47375327</v>
      </c>
      <c r="F64" t="s">
        <v>51</v>
      </c>
      <c r="G64" t="s">
        <v>306</v>
      </c>
      <c r="H64" t="s">
        <v>307</v>
      </c>
      <c r="I64">
        <v>139593</v>
      </c>
      <c r="J64" t="s">
        <v>308</v>
      </c>
      <c r="K64">
        <v>720</v>
      </c>
      <c r="L64" t="s">
        <v>23</v>
      </c>
      <c r="M64" t="s">
        <v>24</v>
      </c>
      <c r="N64">
        <v>176000000</v>
      </c>
      <c r="O64">
        <v>2015</v>
      </c>
      <c r="P64">
        <v>5.4</v>
      </c>
    </row>
    <row r="65" spans="1:16" x14ac:dyDescent="0.3">
      <c r="A65" t="s">
        <v>72</v>
      </c>
      <c r="B65">
        <v>248</v>
      </c>
      <c r="C65">
        <v>110</v>
      </c>
      <c r="D65" t="s">
        <v>157</v>
      </c>
      <c r="E65">
        <v>124051759</v>
      </c>
      <c r="F65" t="s">
        <v>144</v>
      </c>
      <c r="G65" t="s">
        <v>34</v>
      </c>
      <c r="H65" t="s">
        <v>309</v>
      </c>
      <c r="I65">
        <v>42372</v>
      </c>
      <c r="J65" t="s">
        <v>310</v>
      </c>
      <c r="K65">
        <v>239</v>
      </c>
      <c r="L65" t="s">
        <v>23</v>
      </c>
      <c r="M65" t="s">
        <v>24</v>
      </c>
      <c r="N65">
        <v>180000000</v>
      </c>
      <c r="O65">
        <v>2016</v>
      </c>
      <c r="P65">
        <v>6.6</v>
      </c>
    </row>
    <row r="66" spans="1:16" x14ac:dyDescent="0.3">
      <c r="A66" t="s">
        <v>101</v>
      </c>
      <c r="B66">
        <v>284</v>
      </c>
      <c r="C66">
        <v>150</v>
      </c>
      <c r="D66" t="s">
        <v>311</v>
      </c>
      <c r="E66">
        <v>291709845</v>
      </c>
      <c r="F66" t="s">
        <v>139</v>
      </c>
      <c r="G66" t="s">
        <v>271</v>
      </c>
      <c r="H66" t="s">
        <v>312</v>
      </c>
      <c r="I66">
        <v>286506</v>
      </c>
      <c r="J66" t="s">
        <v>313</v>
      </c>
      <c r="K66">
        <v>1463</v>
      </c>
      <c r="L66" t="s">
        <v>23</v>
      </c>
      <c r="M66" t="s">
        <v>24</v>
      </c>
      <c r="N66">
        <v>180000000</v>
      </c>
      <c r="O66">
        <v>2005</v>
      </c>
      <c r="P66">
        <v>6.9</v>
      </c>
    </row>
    <row r="67" spans="1:16" x14ac:dyDescent="0.3">
      <c r="A67" t="s">
        <v>83</v>
      </c>
      <c r="B67">
        <v>396</v>
      </c>
      <c r="C67">
        <v>144</v>
      </c>
      <c r="D67" t="s">
        <v>314</v>
      </c>
      <c r="E67">
        <v>154985087</v>
      </c>
      <c r="F67" t="s">
        <v>51</v>
      </c>
      <c r="G67" t="s">
        <v>239</v>
      </c>
      <c r="H67" t="s">
        <v>315</v>
      </c>
      <c r="I67">
        <v>148379</v>
      </c>
      <c r="J67" t="s">
        <v>316</v>
      </c>
      <c r="K67">
        <v>622</v>
      </c>
      <c r="L67" t="s">
        <v>23</v>
      </c>
      <c r="M67" t="s">
        <v>24</v>
      </c>
      <c r="N67">
        <v>178000000</v>
      </c>
      <c r="O67">
        <v>2016</v>
      </c>
      <c r="P67">
        <v>7.3</v>
      </c>
    </row>
    <row r="68" spans="1:16" x14ac:dyDescent="0.3">
      <c r="A68" t="s">
        <v>38</v>
      </c>
      <c r="B68">
        <v>645</v>
      </c>
      <c r="C68">
        <v>152</v>
      </c>
      <c r="D68" t="s">
        <v>317</v>
      </c>
      <c r="E68">
        <v>533316061</v>
      </c>
      <c r="F68" t="s">
        <v>318</v>
      </c>
      <c r="G68" t="s">
        <v>39</v>
      </c>
      <c r="H68" t="s">
        <v>319</v>
      </c>
      <c r="I68">
        <v>1676169</v>
      </c>
      <c r="J68" t="s">
        <v>320</v>
      </c>
      <c r="K68">
        <v>4667</v>
      </c>
      <c r="L68" t="s">
        <v>23</v>
      </c>
      <c r="M68" t="s">
        <v>24</v>
      </c>
      <c r="N68">
        <v>185000000</v>
      </c>
      <c r="O68">
        <v>2008</v>
      </c>
      <c r="P68">
        <v>9</v>
      </c>
    </row>
    <row r="69" spans="1:16" x14ac:dyDescent="0.3">
      <c r="A69" t="s">
        <v>321</v>
      </c>
      <c r="B69">
        <v>408</v>
      </c>
      <c r="C69">
        <v>96</v>
      </c>
      <c r="D69" t="s">
        <v>322</v>
      </c>
      <c r="E69">
        <v>292979556</v>
      </c>
      <c r="F69" t="s">
        <v>323</v>
      </c>
      <c r="G69" t="s">
        <v>221</v>
      </c>
      <c r="H69" t="s">
        <v>324</v>
      </c>
      <c r="I69">
        <v>665575</v>
      </c>
      <c r="J69" t="s">
        <v>325</v>
      </c>
      <c r="K69">
        <v>704</v>
      </c>
      <c r="L69" t="s">
        <v>23</v>
      </c>
      <c r="M69" t="s">
        <v>24</v>
      </c>
      <c r="N69">
        <v>175000000</v>
      </c>
      <c r="O69">
        <v>2009</v>
      </c>
      <c r="P69">
        <v>8.3000000000000007</v>
      </c>
    </row>
    <row r="70" spans="1:16" x14ac:dyDescent="0.3">
      <c r="A70" t="s">
        <v>326</v>
      </c>
      <c r="B70">
        <v>219</v>
      </c>
      <c r="C70">
        <v>94</v>
      </c>
      <c r="D70" t="s">
        <v>327</v>
      </c>
      <c r="E70">
        <v>198332128</v>
      </c>
      <c r="F70" t="s">
        <v>328</v>
      </c>
      <c r="G70" t="s">
        <v>329</v>
      </c>
      <c r="H70" t="s">
        <v>330</v>
      </c>
      <c r="I70">
        <v>114553</v>
      </c>
      <c r="J70" t="s">
        <v>331</v>
      </c>
      <c r="K70">
        <v>187</v>
      </c>
      <c r="L70" t="s">
        <v>23</v>
      </c>
      <c r="M70" t="s">
        <v>24</v>
      </c>
      <c r="N70">
        <v>175000000</v>
      </c>
      <c r="O70">
        <v>2009</v>
      </c>
      <c r="P70">
        <v>6.5</v>
      </c>
    </row>
    <row r="71" spans="1:16" x14ac:dyDescent="0.3">
      <c r="A71" t="s">
        <v>173</v>
      </c>
      <c r="B71">
        <v>486</v>
      </c>
      <c r="C71">
        <v>126</v>
      </c>
      <c r="D71" t="s">
        <v>207</v>
      </c>
      <c r="E71">
        <v>318298180</v>
      </c>
      <c r="F71" t="s">
        <v>51</v>
      </c>
      <c r="G71" t="s">
        <v>68</v>
      </c>
      <c r="H71" t="s">
        <v>332</v>
      </c>
      <c r="I71">
        <v>696338</v>
      </c>
      <c r="J71" t="s">
        <v>173</v>
      </c>
      <c r="K71">
        <v>1055</v>
      </c>
      <c r="L71" t="s">
        <v>23</v>
      </c>
      <c r="M71" t="s">
        <v>24</v>
      </c>
      <c r="N71">
        <v>140000000</v>
      </c>
      <c r="O71">
        <v>2008</v>
      </c>
      <c r="P71">
        <v>7.9</v>
      </c>
    </row>
    <row r="72" spans="1:16" x14ac:dyDescent="0.3">
      <c r="A72" t="s">
        <v>333</v>
      </c>
      <c r="B72">
        <v>682</v>
      </c>
      <c r="C72">
        <v>126</v>
      </c>
      <c r="D72" t="s">
        <v>140</v>
      </c>
      <c r="E72">
        <v>73820094</v>
      </c>
      <c r="F72" t="s">
        <v>334</v>
      </c>
      <c r="G72" t="s">
        <v>335</v>
      </c>
      <c r="H72" t="s">
        <v>336</v>
      </c>
      <c r="I72">
        <v>245333</v>
      </c>
      <c r="J72" t="s">
        <v>268</v>
      </c>
      <c r="K72">
        <v>678</v>
      </c>
      <c r="L72" t="s">
        <v>23</v>
      </c>
      <c r="M72" t="s">
        <v>24</v>
      </c>
      <c r="N72">
        <v>170000000</v>
      </c>
      <c r="O72">
        <v>2011</v>
      </c>
      <c r="P72">
        <v>7.5</v>
      </c>
    </row>
    <row r="73" spans="1:16" x14ac:dyDescent="0.3">
      <c r="A73" t="s">
        <v>112</v>
      </c>
      <c r="B73">
        <v>85</v>
      </c>
      <c r="C73">
        <v>106</v>
      </c>
      <c r="D73" t="s">
        <v>337</v>
      </c>
      <c r="E73">
        <v>113745408</v>
      </c>
      <c r="F73" t="s">
        <v>338</v>
      </c>
      <c r="G73" t="s">
        <v>115</v>
      </c>
      <c r="H73" t="s">
        <v>339</v>
      </c>
      <c r="I73">
        <v>129601</v>
      </c>
      <c r="J73" t="s">
        <v>340</v>
      </c>
      <c r="K73">
        <v>648</v>
      </c>
      <c r="L73" t="s">
        <v>23</v>
      </c>
      <c r="M73" t="s">
        <v>24</v>
      </c>
      <c r="N73">
        <v>170000000</v>
      </c>
      <c r="O73">
        <v>1999</v>
      </c>
      <c r="P73">
        <v>4.8</v>
      </c>
    </row>
    <row r="74" spans="1:16" x14ac:dyDescent="0.3">
      <c r="A74" t="s">
        <v>341</v>
      </c>
      <c r="B74">
        <v>264</v>
      </c>
      <c r="C74">
        <v>112</v>
      </c>
      <c r="D74" t="s">
        <v>342</v>
      </c>
      <c r="E74">
        <v>102176165</v>
      </c>
      <c r="F74" t="s">
        <v>343</v>
      </c>
      <c r="G74" t="s">
        <v>344</v>
      </c>
      <c r="H74" t="s">
        <v>345</v>
      </c>
      <c r="I74">
        <v>117927</v>
      </c>
      <c r="J74" t="s">
        <v>346</v>
      </c>
      <c r="K74">
        <v>501</v>
      </c>
      <c r="L74" t="s">
        <v>23</v>
      </c>
      <c r="M74" t="s">
        <v>24</v>
      </c>
      <c r="N74">
        <v>145000000</v>
      </c>
      <c r="O74">
        <v>2008</v>
      </c>
      <c r="P74">
        <v>5.2</v>
      </c>
    </row>
    <row r="75" spans="1:16" x14ac:dyDescent="0.3">
      <c r="A75" t="s">
        <v>347</v>
      </c>
      <c r="B75">
        <v>418</v>
      </c>
      <c r="C75">
        <v>123</v>
      </c>
      <c r="D75" t="s">
        <v>348</v>
      </c>
      <c r="E75">
        <v>161087183</v>
      </c>
      <c r="F75" t="s">
        <v>349</v>
      </c>
      <c r="G75" t="s">
        <v>115</v>
      </c>
      <c r="H75" t="s">
        <v>350</v>
      </c>
      <c r="I75">
        <v>118992</v>
      </c>
      <c r="J75" t="s">
        <v>351</v>
      </c>
      <c r="K75">
        <v>971</v>
      </c>
      <c r="L75" t="s">
        <v>23</v>
      </c>
      <c r="M75" t="s">
        <v>24</v>
      </c>
      <c r="N75">
        <v>175000000</v>
      </c>
      <c r="O75">
        <v>2016</v>
      </c>
      <c r="P75">
        <v>6.9</v>
      </c>
    </row>
    <row r="76" spans="1:16" x14ac:dyDescent="0.3">
      <c r="A76" t="s">
        <v>352</v>
      </c>
      <c r="B76">
        <v>186</v>
      </c>
      <c r="C76">
        <v>96</v>
      </c>
      <c r="D76" t="s">
        <v>320</v>
      </c>
      <c r="E76">
        <v>100289690</v>
      </c>
      <c r="F76" t="s">
        <v>353</v>
      </c>
      <c r="G76" t="s">
        <v>354</v>
      </c>
      <c r="H76" t="s">
        <v>355</v>
      </c>
      <c r="I76">
        <v>115099</v>
      </c>
      <c r="J76" t="s">
        <v>356</v>
      </c>
      <c r="K76">
        <v>257</v>
      </c>
      <c r="L76" t="s">
        <v>23</v>
      </c>
      <c r="M76" t="s">
        <v>24</v>
      </c>
      <c r="N76">
        <v>175000000</v>
      </c>
      <c r="O76">
        <v>2007</v>
      </c>
      <c r="P76">
        <v>5.4</v>
      </c>
    </row>
    <row r="77" spans="1:16" x14ac:dyDescent="0.3">
      <c r="A77" t="s">
        <v>357</v>
      </c>
      <c r="B77">
        <v>585</v>
      </c>
      <c r="C77">
        <v>113</v>
      </c>
      <c r="D77" t="s">
        <v>358</v>
      </c>
      <c r="E77">
        <v>100189501</v>
      </c>
      <c r="F77" t="s">
        <v>51</v>
      </c>
      <c r="G77" t="s">
        <v>359</v>
      </c>
      <c r="H77" t="s">
        <v>360</v>
      </c>
      <c r="I77">
        <v>431620</v>
      </c>
      <c r="J77" t="s">
        <v>361</v>
      </c>
      <c r="K77">
        <v>741</v>
      </c>
      <c r="L77" t="s">
        <v>23</v>
      </c>
      <c r="M77" t="s">
        <v>24</v>
      </c>
      <c r="N77">
        <v>178000000</v>
      </c>
      <c r="O77">
        <v>2014</v>
      </c>
      <c r="P77">
        <v>7.9</v>
      </c>
    </row>
    <row r="78" spans="1:16" x14ac:dyDescent="0.3">
      <c r="A78" t="s">
        <v>362</v>
      </c>
      <c r="B78">
        <v>91</v>
      </c>
      <c r="C78">
        <v>176</v>
      </c>
      <c r="D78" t="s">
        <v>363</v>
      </c>
      <c r="E78">
        <v>88246220</v>
      </c>
      <c r="F78" t="s">
        <v>158</v>
      </c>
      <c r="G78" t="s">
        <v>364</v>
      </c>
      <c r="H78" t="s">
        <v>365</v>
      </c>
      <c r="I78">
        <v>144337</v>
      </c>
      <c r="J78" t="s">
        <v>366</v>
      </c>
      <c r="K78">
        <v>309</v>
      </c>
      <c r="L78" t="s">
        <v>23</v>
      </c>
      <c r="M78" t="s">
        <v>24</v>
      </c>
      <c r="N78">
        <v>175000000</v>
      </c>
      <c r="O78">
        <v>1995</v>
      </c>
      <c r="P78">
        <v>6.1</v>
      </c>
    </row>
    <row r="79" spans="1:16" x14ac:dyDescent="0.3">
      <c r="A79" t="s">
        <v>367</v>
      </c>
      <c r="B79">
        <v>250</v>
      </c>
      <c r="C79">
        <v>118</v>
      </c>
      <c r="D79" t="s">
        <v>368</v>
      </c>
      <c r="E79">
        <v>150167630</v>
      </c>
      <c r="F79" t="s">
        <v>158</v>
      </c>
      <c r="G79" t="s">
        <v>43</v>
      </c>
      <c r="H79" t="s">
        <v>369</v>
      </c>
      <c r="I79">
        <v>174578</v>
      </c>
      <c r="J79" t="s">
        <v>370</v>
      </c>
      <c r="K79">
        <v>534</v>
      </c>
      <c r="L79" t="s">
        <v>23</v>
      </c>
      <c r="M79" t="s">
        <v>24</v>
      </c>
      <c r="N79">
        <v>175000000</v>
      </c>
      <c r="O79">
        <v>2009</v>
      </c>
      <c r="P79">
        <v>5.8</v>
      </c>
    </row>
    <row r="80" spans="1:16" x14ac:dyDescent="0.3">
      <c r="A80" t="s">
        <v>321</v>
      </c>
      <c r="B80">
        <v>536</v>
      </c>
      <c r="C80">
        <v>95</v>
      </c>
      <c r="D80" t="s">
        <v>371</v>
      </c>
      <c r="E80">
        <v>356454367</v>
      </c>
      <c r="F80" t="s">
        <v>372</v>
      </c>
      <c r="G80" t="s">
        <v>329</v>
      </c>
      <c r="H80" t="s">
        <v>373</v>
      </c>
      <c r="I80">
        <v>345198</v>
      </c>
      <c r="J80" t="s">
        <v>374</v>
      </c>
      <c r="K80">
        <v>773</v>
      </c>
      <c r="L80" t="s">
        <v>23</v>
      </c>
      <c r="M80" t="s">
        <v>24</v>
      </c>
      <c r="N80">
        <v>175000000</v>
      </c>
      <c r="O80">
        <v>2015</v>
      </c>
      <c r="P80">
        <v>8.3000000000000007</v>
      </c>
    </row>
    <row r="81" spans="1:16" x14ac:dyDescent="0.3">
      <c r="A81" t="s">
        <v>173</v>
      </c>
      <c r="B81">
        <v>370</v>
      </c>
      <c r="C81">
        <v>106</v>
      </c>
      <c r="D81" t="s">
        <v>375</v>
      </c>
      <c r="E81">
        <v>362645141</v>
      </c>
      <c r="F81" t="s">
        <v>376</v>
      </c>
      <c r="G81" t="s">
        <v>71</v>
      </c>
      <c r="H81" t="s">
        <v>377</v>
      </c>
      <c r="I81">
        <v>106072</v>
      </c>
      <c r="J81" t="s">
        <v>378</v>
      </c>
      <c r="K81">
        <v>398</v>
      </c>
      <c r="L81" t="s">
        <v>23</v>
      </c>
      <c r="M81" t="s">
        <v>37</v>
      </c>
      <c r="N81">
        <v>175000000</v>
      </c>
      <c r="O81">
        <v>2016</v>
      </c>
      <c r="P81">
        <v>7.8</v>
      </c>
    </row>
    <row r="82" spans="1:16" x14ac:dyDescent="0.3">
      <c r="A82" t="s">
        <v>173</v>
      </c>
      <c r="B82">
        <v>453</v>
      </c>
      <c r="C82">
        <v>124</v>
      </c>
      <c r="D82" t="s">
        <v>71</v>
      </c>
      <c r="E82">
        <v>312057433</v>
      </c>
      <c r="F82" t="s">
        <v>51</v>
      </c>
      <c r="G82" t="s">
        <v>68</v>
      </c>
      <c r="H82" t="s">
        <v>379</v>
      </c>
      <c r="I82">
        <v>522371</v>
      </c>
      <c r="J82" t="s">
        <v>173</v>
      </c>
      <c r="K82">
        <v>723</v>
      </c>
      <c r="L82" t="s">
        <v>23</v>
      </c>
      <c r="M82" t="s">
        <v>24</v>
      </c>
      <c r="N82">
        <v>200000000</v>
      </c>
      <c r="O82">
        <v>2010</v>
      </c>
      <c r="P82">
        <v>7</v>
      </c>
    </row>
    <row r="83" spans="1:16" x14ac:dyDescent="0.3">
      <c r="A83" t="s">
        <v>380</v>
      </c>
      <c r="B83">
        <v>416</v>
      </c>
      <c r="C83">
        <v>132</v>
      </c>
      <c r="D83" t="s">
        <v>381</v>
      </c>
      <c r="E83">
        <v>155111815</v>
      </c>
      <c r="F83" t="s">
        <v>382</v>
      </c>
      <c r="G83" t="s">
        <v>69</v>
      </c>
      <c r="H83" t="s">
        <v>383</v>
      </c>
      <c r="I83">
        <v>228554</v>
      </c>
      <c r="J83" t="s">
        <v>109</v>
      </c>
      <c r="K83">
        <v>710</v>
      </c>
      <c r="L83" t="s">
        <v>23</v>
      </c>
      <c r="M83" t="s">
        <v>24</v>
      </c>
      <c r="N83">
        <v>170000000</v>
      </c>
      <c r="O83">
        <v>2012</v>
      </c>
      <c r="P83">
        <v>6.1</v>
      </c>
    </row>
    <row r="84" spans="1:16" x14ac:dyDescent="0.3">
      <c r="A84" t="s">
        <v>384</v>
      </c>
      <c r="B84">
        <v>401</v>
      </c>
      <c r="C84">
        <v>97</v>
      </c>
      <c r="D84" t="s">
        <v>385</v>
      </c>
      <c r="E84">
        <v>241407328</v>
      </c>
      <c r="F84" t="s">
        <v>386</v>
      </c>
      <c r="G84" t="s">
        <v>387</v>
      </c>
      <c r="H84" t="s">
        <v>388</v>
      </c>
      <c r="I84">
        <v>252257</v>
      </c>
      <c r="J84" t="s">
        <v>389</v>
      </c>
      <c r="K84">
        <v>634</v>
      </c>
      <c r="L84" t="s">
        <v>23</v>
      </c>
      <c r="M84" t="s">
        <v>24</v>
      </c>
      <c r="N84">
        <v>180000000</v>
      </c>
      <c r="O84">
        <v>2014</v>
      </c>
      <c r="P84">
        <v>7</v>
      </c>
    </row>
    <row r="85" spans="1:16" x14ac:dyDescent="0.3">
      <c r="A85" t="s">
        <v>390</v>
      </c>
      <c r="B85">
        <v>521</v>
      </c>
      <c r="C85">
        <v>130</v>
      </c>
      <c r="D85" t="s">
        <v>163</v>
      </c>
      <c r="E85">
        <v>208543795</v>
      </c>
      <c r="F85" t="s">
        <v>391</v>
      </c>
      <c r="G85" t="s">
        <v>304</v>
      </c>
      <c r="H85" t="s">
        <v>392</v>
      </c>
      <c r="I85">
        <v>317542</v>
      </c>
      <c r="J85" t="s">
        <v>393</v>
      </c>
      <c r="K85">
        <v>620</v>
      </c>
      <c r="L85" t="s">
        <v>23</v>
      </c>
      <c r="M85" t="s">
        <v>24</v>
      </c>
      <c r="N85">
        <v>170000000</v>
      </c>
      <c r="O85">
        <v>2014</v>
      </c>
      <c r="P85">
        <v>7.6</v>
      </c>
    </row>
    <row r="86" spans="1:16" hidden="1" x14ac:dyDescent="0.3">
      <c r="A86" t="s">
        <v>394</v>
      </c>
      <c r="B86">
        <v>10</v>
      </c>
      <c r="C86">
        <v>109</v>
      </c>
      <c r="D86" t="s">
        <v>395</v>
      </c>
      <c r="F86" t="s">
        <v>396</v>
      </c>
      <c r="G86" t="s">
        <v>397</v>
      </c>
      <c r="H86" t="s">
        <v>398</v>
      </c>
      <c r="I86">
        <v>2138</v>
      </c>
      <c r="J86" t="s">
        <v>399</v>
      </c>
      <c r="K86">
        <v>15</v>
      </c>
      <c r="L86" t="s">
        <v>23</v>
      </c>
      <c r="M86" t="s">
        <v>400</v>
      </c>
      <c r="O86">
        <v>2015</v>
      </c>
      <c r="P86">
        <v>4.5</v>
      </c>
    </row>
    <row r="87" spans="1:16" x14ac:dyDescent="0.3">
      <c r="A87" t="s">
        <v>401</v>
      </c>
      <c r="B87">
        <v>218</v>
      </c>
      <c r="C87">
        <v>128</v>
      </c>
      <c r="D87" t="s">
        <v>402</v>
      </c>
      <c r="E87">
        <v>38297305</v>
      </c>
      <c r="F87" t="s">
        <v>382</v>
      </c>
      <c r="G87" t="s">
        <v>403</v>
      </c>
      <c r="H87" t="s">
        <v>404</v>
      </c>
      <c r="I87">
        <v>116994</v>
      </c>
      <c r="J87" t="s">
        <v>405</v>
      </c>
      <c r="K87">
        <v>324</v>
      </c>
      <c r="L87" t="s">
        <v>23</v>
      </c>
      <c r="M87" t="s">
        <v>24</v>
      </c>
      <c r="N87">
        <v>175000000</v>
      </c>
      <c r="O87">
        <v>2013</v>
      </c>
      <c r="P87">
        <v>6.3</v>
      </c>
    </row>
    <row r="88" spans="1:16" x14ac:dyDescent="0.3">
      <c r="A88" t="s">
        <v>153</v>
      </c>
      <c r="B88">
        <v>576</v>
      </c>
      <c r="C88">
        <v>136</v>
      </c>
      <c r="D88" t="s">
        <v>155</v>
      </c>
      <c r="E88">
        <v>259746958</v>
      </c>
      <c r="F88" t="s">
        <v>51</v>
      </c>
      <c r="G88" t="s">
        <v>71</v>
      </c>
      <c r="H88" t="s">
        <v>406</v>
      </c>
      <c r="I88">
        <v>496749</v>
      </c>
      <c r="J88" t="s">
        <v>407</v>
      </c>
      <c r="K88">
        <v>742</v>
      </c>
      <c r="L88" t="s">
        <v>23</v>
      </c>
      <c r="M88" t="s">
        <v>24</v>
      </c>
      <c r="N88">
        <v>170000000</v>
      </c>
      <c r="O88">
        <v>2014</v>
      </c>
      <c r="P88">
        <v>7.8</v>
      </c>
    </row>
    <row r="89" spans="1:16" x14ac:dyDescent="0.3">
      <c r="A89" t="s">
        <v>408</v>
      </c>
      <c r="B89">
        <v>226</v>
      </c>
      <c r="C89">
        <v>93</v>
      </c>
      <c r="D89" t="s">
        <v>409</v>
      </c>
      <c r="E89">
        <v>238371987</v>
      </c>
      <c r="F89" t="s">
        <v>188</v>
      </c>
      <c r="G89" t="s">
        <v>410</v>
      </c>
      <c r="H89" t="s">
        <v>411</v>
      </c>
      <c r="I89">
        <v>138661</v>
      </c>
      <c r="J89" t="s">
        <v>412</v>
      </c>
      <c r="K89">
        <v>173</v>
      </c>
      <c r="L89" t="s">
        <v>23</v>
      </c>
      <c r="M89" t="s">
        <v>24</v>
      </c>
      <c r="N89">
        <v>165000000</v>
      </c>
      <c r="O89">
        <v>2010</v>
      </c>
      <c r="P89">
        <v>6.4</v>
      </c>
    </row>
    <row r="90" spans="1:16" x14ac:dyDescent="0.3">
      <c r="A90" t="s">
        <v>413</v>
      </c>
      <c r="B90">
        <v>443</v>
      </c>
      <c r="C90">
        <v>130</v>
      </c>
      <c r="D90" t="s">
        <v>414</v>
      </c>
      <c r="E90">
        <v>93417865</v>
      </c>
      <c r="F90" t="s">
        <v>415</v>
      </c>
      <c r="G90" t="s">
        <v>163</v>
      </c>
      <c r="H90" t="s">
        <v>416</v>
      </c>
      <c r="I90">
        <v>128306</v>
      </c>
      <c r="J90" t="s">
        <v>417</v>
      </c>
      <c r="K90">
        <v>497</v>
      </c>
      <c r="L90" t="s">
        <v>23</v>
      </c>
      <c r="M90" t="s">
        <v>24</v>
      </c>
      <c r="N90">
        <v>190000000</v>
      </c>
      <c r="O90">
        <v>2015</v>
      </c>
      <c r="P90">
        <v>6.5</v>
      </c>
    </row>
    <row r="91" spans="1:16" x14ac:dyDescent="0.3">
      <c r="A91" t="s">
        <v>418</v>
      </c>
      <c r="B91">
        <v>384</v>
      </c>
      <c r="C91">
        <v>102</v>
      </c>
      <c r="D91" t="s">
        <v>419</v>
      </c>
      <c r="E91">
        <v>222487711</v>
      </c>
      <c r="F91" t="s">
        <v>420</v>
      </c>
      <c r="G91" t="s">
        <v>421</v>
      </c>
      <c r="H91" t="s">
        <v>422</v>
      </c>
      <c r="I91">
        <v>279093</v>
      </c>
      <c r="J91" t="s">
        <v>423</v>
      </c>
      <c r="K91">
        <v>433</v>
      </c>
      <c r="L91" t="s">
        <v>23</v>
      </c>
      <c r="M91" t="s">
        <v>24</v>
      </c>
      <c r="N91">
        <v>165000000</v>
      </c>
      <c r="O91">
        <v>2014</v>
      </c>
      <c r="P91">
        <v>7.9</v>
      </c>
    </row>
    <row r="92" spans="1:16" x14ac:dyDescent="0.3">
      <c r="A92" t="s">
        <v>424</v>
      </c>
      <c r="B92">
        <v>377</v>
      </c>
      <c r="C92">
        <v>101</v>
      </c>
      <c r="D92" t="s">
        <v>425</v>
      </c>
      <c r="E92">
        <v>189412677</v>
      </c>
      <c r="F92" t="s">
        <v>426</v>
      </c>
      <c r="G92" t="s">
        <v>427</v>
      </c>
      <c r="H92" t="s">
        <v>428</v>
      </c>
      <c r="I92">
        <v>272534</v>
      </c>
      <c r="J92" t="s">
        <v>429</v>
      </c>
      <c r="K92">
        <v>345</v>
      </c>
      <c r="L92" t="s">
        <v>23</v>
      </c>
      <c r="M92" t="s">
        <v>24</v>
      </c>
      <c r="N92">
        <v>165000000</v>
      </c>
      <c r="O92">
        <v>2012</v>
      </c>
      <c r="P92">
        <v>7.8</v>
      </c>
    </row>
    <row r="93" spans="1:16" x14ac:dyDescent="0.3">
      <c r="A93" t="s">
        <v>299</v>
      </c>
      <c r="B93">
        <v>188</v>
      </c>
      <c r="C93">
        <v>100</v>
      </c>
      <c r="D93" t="s">
        <v>430</v>
      </c>
      <c r="E93">
        <v>665426</v>
      </c>
      <c r="F93" t="s">
        <v>431</v>
      </c>
      <c r="G93" t="s">
        <v>222</v>
      </c>
      <c r="H93" t="s">
        <v>432</v>
      </c>
      <c r="I93">
        <v>120798</v>
      </c>
      <c r="J93" t="s">
        <v>433</v>
      </c>
      <c r="K93">
        <v>444</v>
      </c>
      <c r="L93" t="s">
        <v>23</v>
      </c>
      <c r="M93" t="s">
        <v>24</v>
      </c>
      <c r="N93">
        <v>165000000</v>
      </c>
      <c r="O93">
        <v>2004</v>
      </c>
      <c r="P93">
        <v>6.6</v>
      </c>
    </row>
    <row r="94" spans="1:16" x14ac:dyDescent="0.3">
      <c r="A94" t="s">
        <v>294</v>
      </c>
      <c r="B94">
        <v>286</v>
      </c>
      <c r="C94">
        <v>120</v>
      </c>
      <c r="D94" t="s">
        <v>434</v>
      </c>
      <c r="E94">
        <v>102315545</v>
      </c>
      <c r="F94" t="s">
        <v>51</v>
      </c>
      <c r="G94" t="s">
        <v>435</v>
      </c>
      <c r="H94" t="s">
        <v>436</v>
      </c>
      <c r="I94">
        <v>58137</v>
      </c>
      <c r="J94" t="s">
        <v>437</v>
      </c>
      <c r="K94">
        <v>520</v>
      </c>
      <c r="L94" t="s">
        <v>23</v>
      </c>
      <c r="M94" t="s">
        <v>24</v>
      </c>
      <c r="N94">
        <v>165000000</v>
      </c>
      <c r="O94">
        <v>2016</v>
      </c>
      <c r="P94">
        <v>5.5</v>
      </c>
    </row>
    <row r="95" spans="1:16" x14ac:dyDescent="0.3">
      <c r="A95" t="s">
        <v>438</v>
      </c>
      <c r="B95">
        <v>288</v>
      </c>
      <c r="C95">
        <v>98</v>
      </c>
      <c r="D95" t="s">
        <v>439</v>
      </c>
      <c r="E95">
        <v>217387997</v>
      </c>
      <c r="F95" t="s">
        <v>431</v>
      </c>
      <c r="G95" t="s">
        <v>440</v>
      </c>
      <c r="H95" t="s">
        <v>441</v>
      </c>
      <c r="I95">
        <v>485430</v>
      </c>
      <c r="J95" t="s">
        <v>442</v>
      </c>
      <c r="K95">
        <v>492</v>
      </c>
      <c r="L95" t="s">
        <v>23</v>
      </c>
      <c r="M95" t="s">
        <v>24</v>
      </c>
      <c r="N95">
        <v>165000000</v>
      </c>
      <c r="O95">
        <v>2010</v>
      </c>
      <c r="P95">
        <v>8.1999999999999993</v>
      </c>
    </row>
    <row r="96" spans="1:16" x14ac:dyDescent="0.3">
      <c r="A96" t="s">
        <v>443</v>
      </c>
      <c r="B96">
        <v>280</v>
      </c>
      <c r="C96">
        <v>109</v>
      </c>
      <c r="D96" t="s">
        <v>66</v>
      </c>
      <c r="E96">
        <v>150350192</v>
      </c>
      <c r="F96" t="s">
        <v>444</v>
      </c>
      <c r="G96" t="s">
        <v>445</v>
      </c>
      <c r="H96" t="s">
        <v>446</v>
      </c>
      <c r="I96">
        <v>305340</v>
      </c>
      <c r="J96" t="s">
        <v>447</v>
      </c>
      <c r="K96">
        <v>1676</v>
      </c>
      <c r="L96" t="s">
        <v>23</v>
      </c>
      <c r="M96" t="s">
        <v>24</v>
      </c>
      <c r="N96">
        <v>200000000</v>
      </c>
      <c r="O96">
        <v>2003</v>
      </c>
      <c r="P96">
        <v>6.4</v>
      </c>
    </row>
    <row r="97" spans="1:16" x14ac:dyDescent="0.3">
      <c r="A97" t="s">
        <v>448</v>
      </c>
      <c r="B97">
        <v>653</v>
      </c>
      <c r="C97">
        <v>121</v>
      </c>
      <c r="D97" t="s">
        <v>233</v>
      </c>
      <c r="E97">
        <v>333130696</v>
      </c>
      <c r="F97" t="s">
        <v>51</v>
      </c>
      <c r="G97" t="s">
        <v>449</v>
      </c>
      <c r="H97" t="s">
        <v>450</v>
      </c>
      <c r="I97">
        <v>682155</v>
      </c>
      <c r="J97" t="s">
        <v>451</v>
      </c>
      <c r="K97">
        <v>1097</v>
      </c>
      <c r="L97" t="s">
        <v>23</v>
      </c>
      <c r="M97" t="s">
        <v>24</v>
      </c>
      <c r="N97">
        <v>170000000</v>
      </c>
      <c r="O97">
        <v>2014</v>
      </c>
      <c r="P97">
        <v>8.1</v>
      </c>
    </row>
    <row r="98" spans="1:16" x14ac:dyDescent="0.3">
      <c r="A98" t="s">
        <v>38</v>
      </c>
      <c r="B98">
        <v>712</v>
      </c>
      <c r="C98">
        <v>169</v>
      </c>
      <c r="D98" t="s">
        <v>178</v>
      </c>
      <c r="E98">
        <v>187991439</v>
      </c>
      <c r="F98" t="s">
        <v>452</v>
      </c>
      <c r="G98" t="s">
        <v>453</v>
      </c>
      <c r="H98" t="s">
        <v>454</v>
      </c>
      <c r="I98">
        <v>928227</v>
      </c>
      <c r="J98" t="s">
        <v>455</v>
      </c>
      <c r="K98">
        <v>2725</v>
      </c>
      <c r="L98" t="s">
        <v>23</v>
      </c>
      <c r="M98" t="s">
        <v>24</v>
      </c>
      <c r="N98">
        <v>165000000</v>
      </c>
      <c r="O98">
        <v>2014</v>
      </c>
      <c r="P98">
        <v>8.6</v>
      </c>
    </row>
    <row r="99" spans="1:16" x14ac:dyDescent="0.3">
      <c r="A99" t="s">
        <v>38</v>
      </c>
      <c r="B99">
        <v>642</v>
      </c>
      <c r="C99">
        <v>148</v>
      </c>
      <c r="D99" t="s">
        <v>41</v>
      </c>
      <c r="E99">
        <v>292568851</v>
      </c>
      <c r="F99" t="s">
        <v>158</v>
      </c>
      <c r="G99" t="s">
        <v>150</v>
      </c>
      <c r="H99" t="s">
        <v>456</v>
      </c>
      <c r="I99">
        <v>1468200</v>
      </c>
      <c r="J99" t="s">
        <v>43</v>
      </c>
      <c r="K99">
        <v>2803</v>
      </c>
      <c r="L99" t="s">
        <v>23</v>
      </c>
      <c r="M99" t="s">
        <v>24</v>
      </c>
      <c r="N99">
        <v>160000000</v>
      </c>
      <c r="O99">
        <v>2010</v>
      </c>
      <c r="P99">
        <v>8.8000000000000007</v>
      </c>
    </row>
    <row r="100" spans="1:16" hidden="1" x14ac:dyDescent="0.3">
      <c r="A100" t="s">
        <v>457</v>
      </c>
      <c r="B100">
        <v>1</v>
      </c>
      <c r="C100">
        <v>120</v>
      </c>
      <c r="D100" t="s">
        <v>458</v>
      </c>
      <c r="F100" t="s">
        <v>459</v>
      </c>
      <c r="G100" t="s">
        <v>460</v>
      </c>
      <c r="H100" t="s">
        <v>461</v>
      </c>
      <c r="I100">
        <v>374</v>
      </c>
      <c r="J100" t="s">
        <v>462</v>
      </c>
      <c r="K100">
        <v>13</v>
      </c>
      <c r="L100" t="s">
        <v>463</v>
      </c>
      <c r="M100" t="s">
        <v>464</v>
      </c>
      <c r="O100">
        <v>2016</v>
      </c>
      <c r="P100">
        <v>8.1999999999999993</v>
      </c>
    </row>
    <row r="101" spans="1:16" x14ac:dyDescent="0.3">
      <c r="A101" t="s">
        <v>118</v>
      </c>
      <c r="B101">
        <v>645</v>
      </c>
      <c r="C101">
        <v>182</v>
      </c>
      <c r="D101" t="s">
        <v>119</v>
      </c>
      <c r="E101">
        <v>303001229</v>
      </c>
      <c r="F101" t="s">
        <v>120</v>
      </c>
      <c r="G101" t="s">
        <v>121</v>
      </c>
      <c r="H101" t="s">
        <v>465</v>
      </c>
      <c r="I101">
        <v>637246</v>
      </c>
      <c r="J101" t="s">
        <v>123</v>
      </c>
      <c r="K101">
        <v>1367</v>
      </c>
      <c r="L101" t="s">
        <v>23</v>
      </c>
      <c r="M101" t="s">
        <v>24</v>
      </c>
      <c r="N101">
        <v>180000000</v>
      </c>
      <c r="O101">
        <v>2012</v>
      </c>
      <c r="P101">
        <v>7.9</v>
      </c>
    </row>
    <row r="102" spans="1:16" x14ac:dyDescent="0.3">
      <c r="A102" t="s">
        <v>341</v>
      </c>
      <c r="B102">
        <v>187</v>
      </c>
      <c r="C102">
        <v>106</v>
      </c>
      <c r="D102" t="s">
        <v>233</v>
      </c>
      <c r="E102">
        <v>144512310</v>
      </c>
      <c r="F102" t="s">
        <v>230</v>
      </c>
      <c r="G102" t="s">
        <v>229</v>
      </c>
      <c r="H102" t="s">
        <v>466</v>
      </c>
      <c r="I102">
        <v>272223</v>
      </c>
      <c r="J102" t="s">
        <v>467</v>
      </c>
      <c r="K102">
        <v>988</v>
      </c>
      <c r="L102" t="s">
        <v>23</v>
      </c>
      <c r="M102" t="s">
        <v>24</v>
      </c>
      <c r="N102">
        <v>38000000</v>
      </c>
      <c r="O102">
        <v>2001</v>
      </c>
      <c r="P102">
        <v>6.7</v>
      </c>
    </row>
    <row r="103" spans="1:16" x14ac:dyDescent="0.3">
      <c r="A103" t="s">
        <v>468</v>
      </c>
      <c r="B103">
        <v>362</v>
      </c>
      <c r="C103">
        <v>166</v>
      </c>
      <c r="D103" t="s">
        <v>469</v>
      </c>
      <c r="E103">
        <v>127490802</v>
      </c>
      <c r="F103" t="s">
        <v>470</v>
      </c>
      <c r="G103" t="s">
        <v>234</v>
      </c>
      <c r="H103" t="s">
        <v>471</v>
      </c>
      <c r="I103">
        <v>459346</v>
      </c>
      <c r="J103" t="s">
        <v>472</v>
      </c>
      <c r="K103">
        <v>822</v>
      </c>
      <c r="L103" t="s">
        <v>23</v>
      </c>
      <c r="M103" t="s">
        <v>24</v>
      </c>
      <c r="N103">
        <v>150000000</v>
      </c>
      <c r="O103">
        <v>2008</v>
      </c>
      <c r="P103">
        <v>7.8</v>
      </c>
    </row>
    <row r="104" spans="1:16" x14ac:dyDescent="0.3">
      <c r="A104" t="s">
        <v>473</v>
      </c>
      <c r="B104">
        <v>500</v>
      </c>
      <c r="C104">
        <v>132</v>
      </c>
      <c r="D104" t="s">
        <v>314</v>
      </c>
      <c r="E104">
        <v>146405371</v>
      </c>
      <c r="F104" t="s">
        <v>51</v>
      </c>
      <c r="G104" t="s">
        <v>239</v>
      </c>
      <c r="H104" t="s">
        <v>474</v>
      </c>
      <c r="I104">
        <v>518537</v>
      </c>
      <c r="J104" t="s">
        <v>296</v>
      </c>
      <c r="K104">
        <v>698</v>
      </c>
      <c r="L104" t="s">
        <v>23</v>
      </c>
      <c r="M104" t="s">
        <v>24</v>
      </c>
      <c r="N104">
        <v>160000000</v>
      </c>
      <c r="O104">
        <v>2011</v>
      </c>
      <c r="P104">
        <v>7.8</v>
      </c>
    </row>
    <row r="105" spans="1:16" x14ac:dyDescent="0.3">
      <c r="A105" t="s">
        <v>475</v>
      </c>
      <c r="B105">
        <v>389</v>
      </c>
      <c r="C105">
        <v>137</v>
      </c>
      <c r="D105" t="s">
        <v>476</v>
      </c>
      <c r="E105">
        <v>281666058</v>
      </c>
      <c r="F105" t="s">
        <v>477</v>
      </c>
      <c r="G105" t="s">
        <v>239</v>
      </c>
      <c r="H105" t="s">
        <v>478</v>
      </c>
      <c r="I105">
        <v>166137</v>
      </c>
      <c r="J105" t="s">
        <v>479</v>
      </c>
      <c r="K105">
        <v>383</v>
      </c>
      <c r="L105" t="s">
        <v>23</v>
      </c>
      <c r="M105" t="s">
        <v>24</v>
      </c>
      <c r="N105">
        <v>160000000</v>
      </c>
      <c r="O105">
        <v>2015</v>
      </c>
      <c r="P105">
        <v>6.6</v>
      </c>
    </row>
    <row r="106" spans="1:16" x14ac:dyDescent="0.3">
      <c r="A106" t="s">
        <v>480</v>
      </c>
      <c r="B106">
        <v>235</v>
      </c>
      <c r="C106">
        <v>109</v>
      </c>
      <c r="D106" t="s">
        <v>481</v>
      </c>
      <c r="E106">
        <v>63143812</v>
      </c>
      <c r="F106" t="s">
        <v>103</v>
      </c>
      <c r="G106" t="s">
        <v>482</v>
      </c>
      <c r="H106" t="s">
        <v>483</v>
      </c>
      <c r="I106">
        <v>124185</v>
      </c>
      <c r="J106" t="s">
        <v>484</v>
      </c>
      <c r="K106">
        <v>238</v>
      </c>
      <c r="L106" t="s">
        <v>23</v>
      </c>
      <c r="M106" t="s">
        <v>24</v>
      </c>
      <c r="N106">
        <v>150000000</v>
      </c>
      <c r="O106">
        <v>2010</v>
      </c>
      <c r="P106">
        <v>6.1</v>
      </c>
    </row>
    <row r="107" spans="1:16" x14ac:dyDescent="0.3">
      <c r="A107" t="s">
        <v>485</v>
      </c>
      <c r="B107">
        <v>231</v>
      </c>
      <c r="C107">
        <v>98</v>
      </c>
      <c r="D107" t="s">
        <v>486</v>
      </c>
      <c r="E107">
        <v>60655503</v>
      </c>
      <c r="F107" t="s">
        <v>487</v>
      </c>
      <c r="G107" t="s">
        <v>354</v>
      </c>
      <c r="H107" t="s">
        <v>488</v>
      </c>
      <c r="I107">
        <v>82380</v>
      </c>
      <c r="J107" t="s">
        <v>489</v>
      </c>
      <c r="K107">
        <v>629</v>
      </c>
      <c r="L107" t="s">
        <v>23</v>
      </c>
      <c r="M107" t="s">
        <v>24</v>
      </c>
      <c r="N107">
        <v>160000000</v>
      </c>
      <c r="O107">
        <v>2006</v>
      </c>
      <c r="P107">
        <v>5.6</v>
      </c>
    </row>
    <row r="108" spans="1:16" x14ac:dyDescent="0.3">
      <c r="A108" t="s">
        <v>490</v>
      </c>
      <c r="B108">
        <v>218</v>
      </c>
      <c r="C108">
        <v>113</v>
      </c>
      <c r="D108" t="s">
        <v>75</v>
      </c>
      <c r="E108">
        <v>76846624</v>
      </c>
      <c r="F108" t="s">
        <v>139</v>
      </c>
      <c r="G108" t="s">
        <v>28</v>
      </c>
      <c r="H108" t="s">
        <v>491</v>
      </c>
      <c r="I108">
        <v>21352</v>
      </c>
      <c r="J108" t="s">
        <v>178</v>
      </c>
      <c r="K108">
        <v>131</v>
      </c>
      <c r="L108" t="s">
        <v>23</v>
      </c>
      <c r="M108" t="s">
        <v>24</v>
      </c>
      <c r="N108">
        <v>170000000</v>
      </c>
      <c r="O108">
        <v>2016</v>
      </c>
      <c r="P108">
        <v>6.4</v>
      </c>
    </row>
    <row r="109" spans="1:16" x14ac:dyDescent="0.3">
      <c r="A109" t="s">
        <v>492</v>
      </c>
      <c r="B109">
        <v>227</v>
      </c>
      <c r="C109">
        <v>93</v>
      </c>
      <c r="D109" t="s">
        <v>493</v>
      </c>
      <c r="E109">
        <v>320706665</v>
      </c>
      <c r="F109" t="s">
        <v>188</v>
      </c>
      <c r="G109" t="s">
        <v>494</v>
      </c>
      <c r="H109" t="s">
        <v>495</v>
      </c>
      <c r="I109">
        <v>211971</v>
      </c>
      <c r="J109" t="s">
        <v>496</v>
      </c>
      <c r="K109">
        <v>326</v>
      </c>
      <c r="L109" t="s">
        <v>23</v>
      </c>
      <c r="M109" t="s">
        <v>24</v>
      </c>
      <c r="N109">
        <v>160000000</v>
      </c>
      <c r="O109">
        <v>2007</v>
      </c>
      <c r="P109">
        <v>6.1</v>
      </c>
    </row>
    <row r="110" spans="1:16" x14ac:dyDescent="0.3">
      <c r="A110" t="s">
        <v>497</v>
      </c>
      <c r="B110">
        <v>275</v>
      </c>
      <c r="C110">
        <v>123</v>
      </c>
      <c r="D110" t="s">
        <v>498</v>
      </c>
      <c r="E110">
        <v>46978995</v>
      </c>
      <c r="F110" t="s">
        <v>27</v>
      </c>
      <c r="G110" t="s">
        <v>499</v>
      </c>
      <c r="H110" t="s">
        <v>500</v>
      </c>
      <c r="I110">
        <v>111609</v>
      </c>
      <c r="J110" t="s">
        <v>501</v>
      </c>
      <c r="K110">
        <v>781</v>
      </c>
      <c r="L110" t="s">
        <v>23</v>
      </c>
      <c r="M110" t="s">
        <v>24</v>
      </c>
      <c r="N110">
        <v>160000000</v>
      </c>
      <c r="O110">
        <v>2016</v>
      </c>
      <c r="P110">
        <v>7.3</v>
      </c>
    </row>
    <row r="111" spans="1:16" x14ac:dyDescent="0.3">
      <c r="A111" t="s">
        <v>502</v>
      </c>
      <c r="B111">
        <v>474</v>
      </c>
      <c r="C111">
        <v>126</v>
      </c>
      <c r="D111" t="s">
        <v>503</v>
      </c>
      <c r="E111">
        <v>89732035</v>
      </c>
      <c r="F111" t="s">
        <v>51</v>
      </c>
      <c r="G111" t="s">
        <v>58</v>
      </c>
      <c r="H111" t="s">
        <v>504</v>
      </c>
      <c r="I111">
        <v>188457</v>
      </c>
      <c r="J111" t="s">
        <v>505</v>
      </c>
      <c r="K111">
        <v>867</v>
      </c>
      <c r="L111" t="s">
        <v>23</v>
      </c>
      <c r="M111" t="s">
        <v>24</v>
      </c>
      <c r="N111">
        <v>155000000</v>
      </c>
      <c r="O111">
        <v>2015</v>
      </c>
      <c r="P111">
        <v>6.6</v>
      </c>
    </row>
    <row r="112" spans="1:16" x14ac:dyDescent="0.3">
      <c r="A112" t="s">
        <v>506</v>
      </c>
      <c r="B112">
        <v>228</v>
      </c>
      <c r="C112">
        <v>113</v>
      </c>
      <c r="D112" t="s">
        <v>313</v>
      </c>
      <c r="E112">
        <v>104383624</v>
      </c>
      <c r="F112" t="s">
        <v>139</v>
      </c>
      <c r="G112" t="s">
        <v>507</v>
      </c>
      <c r="H112" t="s">
        <v>508</v>
      </c>
      <c r="I112">
        <v>106446</v>
      </c>
      <c r="J112" t="s">
        <v>509</v>
      </c>
      <c r="K112">
        <v>227</v>
      </c>
      <c r="L112" t="s">
        <v>23</v>
      </c>
      <c r="M112" t="s">
        <v>24</v>
      </c>
      <c r="N112">
        <v>155000000</v>
      </c>
      <c r="O112">
        <v>2010</v>
      </c>
      <c r="P112">
        <v>6.3</v>
      </c>
    </row>
    <row r="113" spans="1:16" x14ac:dyDescent="0.3">
      <c r="A113" t="s">
        <v>192</v>
      </c>
      <c r="B113">
        <v>191</v>
      </c>
      <c r="C113">
        <v>184</v>
      </c>
      <c r="D113" t="s">
        <v>510</v>
      </c>
      <c r="E113">
        <v>198539855</v>
      </c>
      <c r="F113" t="s">
        <v>511</v>
      </c>
      <c r="G113" t="s">
        <v>512</v>
      </c>
      <c r="H113" t="s">
        <v>513</v>
      </c>
      <c r="I113">
        <v>254111</v>
      </c>
      <c r="J113" t="s">
        <v>514</v>
      </c>
      <c r="K113">
        <v>1999</v>
      </c>
      <c r="L113" t="s">
        <v>23</v>
      </c>
      <c r="M113" t="s">
        <v>24</v>
      </c>
      <c r="N113">
        <v>140000000</v>
      </c>
      <c r="O113">
        <v>2001</v>
      </c>
      <c r="P113">
        <v>6.1</v>
      </c>
    </row>
    <row r="114" spans="1:16" x14ac:dyDescent="0.3">
      <c r="A114" t="s">
        <v>192</v>
      </c>
      <c r="B114">
        <v>396</v>
      </c>
      <c r="C114">
        <v>144</v>
      </c>
      <c r="D114" t="s">
        <v>515</v>
      </c>
      <c r="E114">
        <v>318759914</v>
      </c>
      <c r="F114" t="s">
        <v>51</v>
      </c>
      <c r="G114" t="s">
        <v>516</v>
      </c>
      <c r="H114" t="s">
        <v>517</v>
      </c>
      <c r="I114">
        <v>513158</v>
      </c>
      <c r="J114" t="s">
        <v>193</v>
      </c>
      <c r="K114">
        <v>1782</v>
      </c>
      <c r="L114" t="s">
        <v>23</v>
      </c>
      <c r="M114" t="s">
        <v>24</v>
      </c>
      <c r="N114">
        <v>150000000</v>
      </c>
      <c r="O114">
        <v>2007</v>
      </c>
      <c r="P114">
        <v>7.1</v>
      </c>
    </row>
    <row r="115" spans="1:16" x14ac:dyDescent="0.3">
      <c r="A115" t="s">
        <v>518</v>
      </c>
      <c r="B115">
        <v>248</v>
      </c>
      <c r="C115">
        <v>206</v>
      </c>
      <c r="D115" t="s">
        <v>387</v>
      </c>
      <c r="E115">
        <v>34293771</v>
      </c>
      <c r="F115" t="s">
        <v>519</v>
      </c>
      <c r="G115" t="s">
        <v>520</v>
      </c>
      <c r="H115" t="s">
        <v>521</v>
      </c>
      <c r="I115">
        <v>138863</v>
      </c>
      <c r="J115" t="s">
        <v>522</v>
      </c>
      <c r="K115">
        <v>1390</v>
      </c>
      <c r="L115" t="s">
        <v>23</v>
      </c>
      <c r="M115" t="s">
        <v>523</v>
      </c>
      <c r="N115">
        <v>155000000</v>
      </c>
      <c r="O115">
        <v>2004</v>
      </c>
      <c r="P115">
        <v>5.5</v>
      </c>
    </row>
    <row r="116" spans="1:16" x14ac:dyDescent="0.3">
      <c r="A116" t="s">
        <v>72</v>
      </c>
      <c r="B116">
        <v>329</v>
      </c>
      <c r="C116">
        <v>138</v>
      </c>
      <c r="D116" t="s">
        <v>73</v>
      </c>
      <c r="E116">
        <v>292000866</v>
      </c>
      <c r="F116" t="s">
        <v>74</v>
      </c>
      <c r="G116" t="s">
        <v>524</v>
      </c>
      <c r="H116" t="s">
        <v>525</v>
      </c>
      <c r="I116">
        <v>355137</v>
      </c>
      <c r="J116" t="s">
        <v>526</v>
      </c>
      <c r="K116">
        <v>1108</v>
      </c>
      <c r="L116" t="s">
        <v>23</v>
      </c>
      <c r="M116" t="s">
        <v>37</v>
      </c>
      <c r="N116">
        <v>150000000</v>
      </c>
      <c r="O116">
        <v>2007</v>
      </c>
      <c r="P116">
        <v>7.5</v>
      </c>
    </row>
    <row r="117" spans="1:16" x14ac:dyDescent="0.3">
      <c r="A117" t="s">
        <v>255</v>
      </c>
      <c r="B117">
        <v>295</v>
      </c>
      <c r="C117">
        <v>157</v>
      </c>
      <c r="D117" t="s">
        <v>73</v>
      </c>
      <c r="E117">
        <v>289994397</v>
      </c>
      <c r="F117" t="s">
        <v>74</v>
      </c>
      <c r="G117" t="s">
        <v>524</v>
      </c>
      <c r="H117" t="s">
        <v>527</v>
      </c>
      <c r="I117">
        <v>385670</v>
      </c>
      <c r="J117" t="s">
        <v>77</v>
      </c>
      <c r="K117">
        <v>1896</v>
      </c>
      <c r="L117" t="s">
        <v>23</v>
      </c>
      <c r="M117" t="s">
        <v>37</v>
      </c>
      <c r="N117">
        <v>150000000</v>
      </c>
      <c r="O117">
        <v>2005</v>
      </c>
      <c r="P117">
        <v>7.6</v>
      </c>
    </row>
    <row r="118" spans="1:16" x14ac:dyDescent="0.3">
      <c r="A118" t="s">
        <v>156</v>
      </c>
      <c r="B118">
        <v>318</v>
      </c>
      <c r="C118">
        <v>102</v>
      </c>
      <c r="D118" t="s">
        <v>528</v>
      </c>
      <c r="E118">
        <v>227946274</v>
      </c>
      <c r="F118" t="s">
        <v>529</v>
      </c>
      <c r="G118" t="s">
        <v>115</v>
      </c>
      <c r="H118" t="s">
        <v>530</v>
      </c>
      <c r="I118">
        <v>343648</v>
      </c>
      <c r="J118" t="s">
        <v>247</v>
      </c>
      <c r="K118">
        <v>590</v>
      </c>
      <c r="L118" t="s">
        <v>23</v>
      </c>
      <c r="M118" t="s">
        <v>24</v>
      </c>
      <c r="N118">
        <v>150000000</v>
      </c>
      <c r="O118">
        <v>2008</v>
      </c>
      <c r="P118">
        <v>6.4</v>
      </c>
    </row>
    <row r="119" spans="1:16" x14ac:dyDescent="0.3">
      <c r="A119" t="s">
        <v>475</v>
      </c>
      <c r="B119">
        <v>323</v>
      </c>
      <c r="C119">
        <v>104</v>
      </c>
      <c r="D119" t="s">
        <v>531</v>
      </c>
      <c r="E119">
        <v>256386216</v>
      </c>
      <c r="F119" t="s">
        <v>532</v>
      </c>
      <c r="G119" t="s">
        <v>115</v>
      </c>
      <c r="H119" t="s">
        <v>533</v>
      </c>
      <c r="I119">
        <v>530870</v>
      </c>
      <c r="J119" t="s">
        <v>534</v>
      </c>
      <c r="K119">
        <v>1413</v>
      </c>
      <c r="L119" t="s">
        <v>23</v>
      </c>
      <c r="M119" t="s">
        <v>24</v>
      </c>
      <c r="N119">
        <v>150000000</v>
      </c>
      <c r="O119">
        <v>2007</v>
      </c>
      <c r="P119">
        <v>7.2</v>
      </c>
    </row>
    <row r="120" spans="1:16" x14ac:dyDescent="0.3">
      <c r="A120" t="s">
        <v>176</v>
      </c>
      <c r="B120">
        <v>276</v>
      </c>
      <c r="C120">
        <v>115</v>
      </c>
      <c r="D120" t="s">
        <v>140</v>
      </c>
      <c r="E120">
        <v>206456431</v>
      </c>
      <c r="F120" t="s">
        <v>535</v>
      </c>
      <c r="G120" t="s">
        <v>28</v>
      </c>
      <c r="H120" t="s">
        <v>536</v>
      </c>
      <c r="I120">
        <v>320284</v>
      </c>
      <c r="J120" t="s">
        <v>537</v>
      </c>
      <c r="K120">
        <v>1361</v>
      </c>
      <c r="L120" t="s">
        <v>23</v>
      </c>
      <c r="M120" t="s">
        <v>24</v>
      </c>
      <c r="N120">
        <v>150000000</v>
      </c>
      <c r="O120">
        <v>2005</v>
      </c>
      <c r="P120">
        <v>6.7</v>
      </c>
    </row>
    <row r="121" spans="1:16" x14ac:dyDescent="0.3">
      <c r="A121" t="s">
        <v>413</v>
      </c>
      <c r="B121">
        <v>318</v>
      </c>
      <c r="C121">
        <v>111</v>
      </c>
      <c r="D121" t="s">
        <v>221</v>
      </c>
      <c r="E121">
        <v>206435493</v>
      </c>
      <c r="F121" t="s">
        <v>538</v>
      </c>
      <c r="G121" t="s">
        <v>539</v>
      </c>
      <c r="H121" t="s">
        <v>540</v>
      </c>
      <c r="I121">
        <v>473887</v>
      </c>
      <c r="J121" t="s">
        <v>541</v>
      </c>
      <c r="K121">
        <v>626</v>
      </c>
      <c r="L121" t="s">
        <v>23</v>
      </c>
      <c r="M121" t="s">
        <v>24</v>
      </c>
      <c r="N121">
        <v>150000000</v>
      </c>
      <c r="O121">
        <v>2007</v>
      </c>
      <c r="P121">
        <v>8</v>
      </c>
    </row>
    <row r="122" spans="1:16" x14ac:dyDescent="0.3">
      <c r="A122" t="s">
        <v>38</v>
      </c>
      <c r="B122">
        <v>478</v>
      </c>
      <c r="C122">
        <v>128</v>
      </c>
      <c r="D122" t="s">
        <v>159</v>
      </c>
      <c r="E122">
        <v>205343774</v>
      </c>
      <c r="F122" t="s">
        <v>90</v>
      </c>
      <c r="G122" t="s">
        <v>39</v>
      </c>
      <c r="H122" t="s">
        <v>542</v>
      </c>
      <c r="I122">
        <v>980946</v>
      </c>
      <c r="J122" t="s">
        <v>320</v>
      </c>
      <c r="K122">
        <v>2685</v>
      </c>
      <c r="L122" t="s">
        <v>23</v>
      </c>
      <c r="M122" t="s">
        <v>24</v>
      </c>
      <c r="N122">
        <v>150000000</v>
      </c>
      <c r="O122">
        <v>2005</v>
      </c>
      <c r="P122">
        <v>8.3000000000000007</v>
      </c>
    </row>
    <row r="123" spans="1:16" x14ac:dyDescent="0.3">
      <c r="A123" t="s">
        <v>543</v>
      </c>
      <c r="B123">
        <v>167</v>
      </c>
      <c r="C123">
        <v>89</v>
      </c>
      <c r="D123" t="s">
        <v>544</v>
      </c>
      <c r="E123">
        <v>179982968</v>
      </c>
      <c r="F123" t="s">
        <v>545</v>
      </c>
      <c r="G123" t="s">
        <v>546</v>
      </c>
      <c r="H123" t="s">
        <v>547</v>
      </c>
      <c r="I123">
        <v>146019</v>
      </c>
      <c r="J123" t="s">
        <v>548</v>
      </c>
      <c r="K123">
        <v>119</v>
      </c>
      <c r="L123" t="s">
        <v>23</v>
      </c>
      <c r="M123" t="s">
        <v>24</v>
      </c>
      <c r="N123">
        <v>150000000</v>
      </c>
      <c r="O123">
        <v>2008</v>
      </c>
      <c r="P123">
        <v>6.7</v>
      </c>
    </row>
    <row r="124" spans="1:16" x14ac:dyDescent="0.3">
      <c r="A124" t="s">
        <v>549</v>
      </c>
      <c r="B124">
        <v>185</v>
      </c>
      <c r="C124">
        <v>105</v>
      </c>
      <c r="D124" t="s">
        <v>550</v>
      </c>
      <c r="E124">
        <v>177243721</v>
      </c>
      <c r="F124" t="s">
        <v>535</v>
      </c>
      <c r="G124" t="s">
        <v>551</v>
      </c>
      <c r="H124" t="s">
        <v>552</v>
      </c>
      <c r="I124">
        <v>130272</v>
      </c>
      <c r="J124" t="s">
        <v>553</v>
      </c>
      <c r="K124">
        <v>209</v>
      </c>
      <c r="L124" t="s">
        <v>23</v>
      </c>
      <c r="M124" t="s">
        <v>24</v>
      </c>
      <c r="N124">
        <v>150000000</v>
      </c>
      <c r="O124">
        <v>2009</v>
      </c>
      <c r="P124">
        <v>5.9</v>
      </c>
    </row>
    <row r="125" spans="1:16" x14ac:dyDescent="0.3">
      <c r="A125" t="s">
        <v>554</v>
      </c>
      <c r="B125">
        <v>350</v>
      </c>
      <c r="C125">
        <v>119</v>
      </c>
      <c r="D125" t="s">
        <v>217</v>
      </c>
      <c r="E125">
        <v>179883016</v>
      </c>
      <c r="F125" t="s">
        <v>181</v>
      </c>
      <c r="G125" t="s">
        <v>182</v>
      </c>
      <c r="H125" t="s">
        <v>555</v>
      </c>
      <c r="I125">
        <v>361924</v>
      </c>
      <c r="J125" t="s">
        <v>556</v>
      </c>
      <c r="K125">
        <v>641</v>
      </c>
      <c r="L125" t="s">
        <v>23</v>
      </c>
      <c r="M125" t="s">
        <v>24</v>
      </c>
      <c r="N125">
        <v>150000000</v>
      </c>
      <c r="O125">
        <v>2009</v>
      </c>
      <c r="P125">
        <v>6.7</v>
      </c>
    </row>
    <row r="126" spans="1:16" x14ac:dyDescent="0.3">
      <c r="A126" t="s">
        <v>305</v>
      </c>
      <c r="B126">
        <v>245</v>
      </c>
      <c r="C126">
        <v>129</v>
      </c>
      <c r="D126" t="s">
        <v>557</v>
      </c>
      <c r="E126">
        <v>139259759</v>
      </c>
      <c r="F126" t="s">
        <v>444</v>
      </c>
      <c r="G126" t="s">
        <v>558</v>
      </c>
      <c r="H126" t="s">
        <v>559</v>
      </c>
      <c r="I126">
        <v>364948</v>
      </c>
      <c r="J126" t="s">
        <v>560</v>
      </c>
      <c r="K126">
        <v>2121</v>
      </c>
      <c r="L126" t="s">
        <v>23</v>
      </c>
      <c r="M126" t="s">
        <v>254</v>
      </c>
      <c r="N126">
        <v>150000000</v>
      </c>
      <c r="O126">
        <v>2003</v>
      </c>
      <c r="P126">
        <v>6.7</v>
      </c>
    </row>
    <row r="127" spans="1:16" x14ac:dyDescent="0.3">
      <c r="A127" t="s">
        <v>561</v>
      </c>
      <c r="B127">
        <v>406</v>
      </c>
      <c r="C127">
        <v>102</v>
      </c>
      <c r="D127" t="s">
        <v>562</v>
      </c>
      <c r="E127">
        <v>400736600</v>
      </c>
      <c r="F127" t="s">
        <v>563</v>
      </c>
      <c r="G127" t="s">
        <v>564</v>
      </c>
      <c r="H127" t="s">
        <v>565</v>
      </c>
      <c r="I127">
        <v>421658</v>
      </c>
      <c r="J127" t="s">
        <v>566</v>
      </c>
      <c r="K127">
        <v>904</v>
      </c>
      <c r="L127" t="s">
        <v>23</v>
      </c>
      <c r="M127" t="s">
        <v>24</v>
      </c>
      <c r="N127">
        <v>150000000</v>
      </c>
      <c r="O127">
        <v>2013</v>
      </c>
      <c r="P127">
        <v>7.6</v>
      </c>
    </row>
    <row r="128" spans="1:16" x14ac:dyDescent="0.3">
      <c r="A128" t="s">
        <v>305</v>
      </c>
      <c r="B128">
        <v>275</v>
      </c>
      <c r="C128">
        <v>138</v>
      </c>
      <c r="D128" t="s">
        <v>567</v>
      </c>
      <c r="E128">
        <v>281492479</v>
      </c>
      <c r="F128" t="s">
        <v>444</v>
      </c>
      <c r="G128" t="s">
        <v>568</v>
      </c>
      <c r="H128" t="s">
        <v>569</v>
      </c>
      <c r="I128">
        <v>421818</v>
      </c>
      <c r="J128" t="s">
        <v>570</v>
      </c>
      <c r="K128">
        <v>2789</v>
      </c>
      <c r="L128" t="s">
        <v>23</v>
      </c>
      <c r="M128" t="s">
        <v>24</v>
      </c>
      <c r="N128">
        <v>150000000</v>
      </c>
      <c r="O128">
        <v>2003</v>
      </c>
      <c r="P128">
        <v>7.2</v>
      </c>
    </row>
    <row r="129" spans="1:16" x14ac:dyDescent="0.3">
      <c r="A129" t="s">
        <v>502</v>
      </c>
      <c r="B129">
        <v>486</v>
      </c>
      <c r="C129">
        <v>112</v>
      </c>
      <c r="D129" t="s">
        <v>571</v>
      </c>
      <c r="E129">
        <v>206360018</v>
      </c>
      <c r="F129" t="s">
        <v>27</v>
      </c>
      <c r="G129" t="s">
        <v>69</v>
      </c>
      <c r="H129" t="s">
        <v>572</v>
      </c>
      <c r="I129">
        <v>414070</v>
      </c>
      <c r="J129" t="s">
        <v>520</v>
      </c>
      <c r="K129">
        <v>532</v>
      </c>
      <c r="L129" t="s">
        <v>23</v>
      </c>
      <c r="M129" t="s">
        <v>24</v>
      </c>
      <c r="N129">
        <v>170000000</v>
      </c>
      <c r="O129">
        <v>2013</v>
      </c>
      <c r="P129">
        <v>7.1</v>
      </c>
    </row>
    <row r="130" spans="1:16" x14ac:dyDescent="0.3">
      <c r="A130" t="s">
        <v>573</v>
      </c>
      <c r="B130">
        <v>739</v>
      </c>
      <c r="C130">
        <v>120</v>
      </c>
      <c r="D130" t="s">
        <v>528</v>
      </c>
      <c r="E130">
        <v>153629485</v>
      </c>
      <c r="F130" t="s">
        <v>158</v>
      </c>
      <c r="G130" t="s">
        <v>41</v>
      </c>
      <c r="H130" t="s">
        <v>574</v>
      </c>
      <c r="I130">
        <v>552503</v>
      </c>
      <c r="J130" t="s">
        <v>575</v>
      </c>
      <c r="K130">
        <v>1588</v>
      </c>
      <c r="L130" t="s">
        <v>23</v>
      </c>
      <c r="M130" t="s">
        <v>254</v>
      </c>
      <c r="N130">
        <v>150000000</v>
      </c>
      <c r="O130">
        <v>2015</v>
      </c>
      <c r="P130">
        <v>8.1</v>
      </c>
    </row>
    <row r="131" spans="1:16" x14ac:dyDescent="0.3">
      <c r="A131" t="s">
        <v>576</v>
      </c>
      <c r="B131">
        <v>298</v>
      </c>
      <c r="C131">
        <v>146</v>
      </c>
      <c r="D131" t="s">
        <v>577</v>
      </c>
      <c r="E131">
        <v>133375846</v>
      </c>
      <c r="F131" t="s">
        <v>578</v>
      </c>
      <c r="G131" t="s">
        <v>222</v>
      </c>
      <c r="H131" t="s">
        <v>579</v>
      </c>
      <c r="I131">
        <v>207839</v>
      </c>
      <c r="J131" t="s">
        <v>580</v>
      </c>
      <c r="K131">
        <v>435</v>
      </c>
      <c r="L131" t="s">
        <v>23</v>
      </c>
      <c r="M131" t="s">
        <v>24</v>
      </c>
      <c r="N131">
        <v>150000000</v>
      </c>
      <c r="O131">
        <v>2009</v>
      </c>
      <c r="P131">
        <v>6.7</v>
      </c>
    </row>
    <row r="132" spans="1:16" x14ac:dyDescent="0.3">
      <c r="A132" t="s">
        <v>581</v>
      </c>
      <c r="B132">
        <v>516</v>
      </c>
      <c r="C132">
        <v>115</v>
      </c>
      <c r="D132" t="s">
        <v>571</v>
      </c>
      <c r="E132">
        <v>181015141</v>
      </c>
      <c r="F132" t="s">
        <v>27</v>
      </c>
      <c r="G132" t="s">
        <v>69</v>
      </c>
      <c r="H132" t="s">
        <v>582</v>
      </c>
      <c r="I132">
        <v>536314</v>
      </c>
      <c r="J132" t="s">
        <v>520</v>
      </c>
      <c r="K132">
        <v>738</v>
      </c>
      <c r="L132" t="s">
        <v>23</v>
      </c>
      <c r="M132" t="s">
        <v>24</v>
      </c>
      <c r="N132">
        <v>150000000</v>
      </c>
      <c r="O132">
        <v>2011</v>
      </c>
      <c r="P132">
        <v>7</v>
      </c>
    </row>
    <row r="133" spans="1:16" x14ac:dyDescent="0.3">
      <c r="A133" t="s">
        <v>583</v>
      </c>
      <c r="B133">
        <v>225</v>
      </c>
      <c r="C133">
        <v>96</v>
      </c>
      <c r="D133" t="s">
        <v>584</v>
      </c>
      <c r="E133">
        <v>114053579</v>
      </c>
      <c r="F133" t="s">
        <v>585</v>
      </c>
      <c r="G133" t="s">
        <v>335</v>
      </c>
      <c r="H133" t="s">
        <v>586</v>
      </c>
      <c r="I133">
        <v>146766</v>
      </c>
      <c r="J133" t="s">
        <v>587</v>
      </c>
      <c r="K133">
        <v>178</v>
      </c>
      <c r="L133" t="s">
        <v>23</v>
      </c>
      <c r="M133" t="s">
        <v>24</v>
      </c>
      <c r="N133">
        <v>150000000</v>
      </c>
      <c r="O133">
        <v>2008</v>
      </c>
      <c r="P133">
        <v>6.9</v>
      </c>
    </row>
    <row r="134" spans="1:16" x14ac:dyDescent="0.3">
      <c r="A134" t="s">
        <v>588</v>
      </c>
      <c r="B134">
        <v>145</v>
      </c>
      <c r="C134">
        <v>88</v>
      </c>
      <c r="D134" t="s">
        <v>589</v>
      </c>
      <c r="E134">
        <v>119420252</v>
      </c>
      <c r="F134" t="s">
        <v>590</v>
      </c>
      <c r="G134" t="s">
        <v>591</v>
      </c>
      <c r="H134" t="s">
        <v>592</v>
      </c>
      <c r="I134">
        <v>33042</v>
      </c>
      <c r="J134" t="s">
        <v>593</v>
      </c>
      <c r="K134">
        <v>90</v>
      </c>
      <c r="L134" t="s">
        <v>23</v>
      </c>
      <c r="M134" t="s">
        <v>24</v>
      </c>
      <c r="N134">
        <v>150000000</v>
      </c>
      <c r="O134">
        <v>2009</v>
      </c>
      <c r="P134">
        <v>5.0999999999999996</v>
      </c>
    </row>
    <row r="135" spans="1:16" x14ac:dyDescent="0.3">
      <c r="A135" t="s">
        <v>594</v>
      </c>
      <c r="B135">
        <v>310</v>
      </c>
      <c r="C135">
        <v>99</v>
      </c>
      <c r="D135" t="s">
        <v>595</v>
      </c>
      <c r="E135">
        <v>83640426</v>
      </c>
      <c r="F135" t="s">
        <v>27</v>
      </c>
      <c r="G135" t="s">
        <v>159</v>
      </c>
      <c r="H135" t="s">
        <v>596</v>
      </c>
      <c r="I135">
        <v>152826</v>
      </c>
      <c r="J135" t="s">
        <v>597</v>
      </c>
      <c r="K135">
        <v>253</v>
      </c>
      <c r="L135" t="s">
        <v>23</v>
      </c>
      <c r="M135" t="s">
        <v>24</v>
      </c>
      <c r="N135">
        <v>150000000</v>
      </c>
      <c r="O135">
        <v>2012</v>
      </c>
      <c r="P135">
        <v>5.8</v>
      </c>
    </row>
    <row r="136" spans="1:16" x14ac:dyDescent="0.3">
      <c r="A136" t="s">
        <v>176</v>
      </c>
      <c r="B136">
        <v>526</v>
      </c>
      <c r="C136">
        <v>113</v>
      </c>
      <c r="D136" t="s">
        <v>335</v>
      </c>
      <c r="E136">
        <v>79711678</v>
      </c>
      <c r="F136" t="s">
        <v>598</v>
      </c>
      <c r="G136" t="s">
        <v>28</v>
      </c>
      <c r="H136" t="s">
        <v>599</v>
      </c>
      <c r="I136">
        <v>199039</v>
      </c>
      <c r="J136" t="s">
        <v>140</v>
      </c>
      <c r="K136">
        <v>479</v>
      </c>
      <c r="L136" t="s">
        <v>23</v>
      </c>
      <c r="M136" t="s">
        <v>24</v>
      </c>
      <c r="N136">
        <v>100000000</v>
      </c>
      <c r="O136">
        <v>2012</v>
      </c>
      <c r="P136">
        <v>6.2</v>
      </c>
    </row>
    <row r="137" spans="1:16" x14ac:dyDescent="0.3">
      <c r="A137" t="s">
        <v>600</v>
      </c>
      <c r="B137">
        <v>465</v>
      </c>
      <c r="C137">
        <v>131</v>
      </c>
      <c r="D137" t="s">
        <v>601</v>
      </c>
      <c r="E137">
        <v>195000874</v>
      </c>
      <c r="F137" t="s">
        <v>33</v>
      </c>
      <c r="G137" t="s">
        <v>359</v>
      </c>
      <c r="H137" t="s">
        <v>602</v>
      </c>
      <c r="I137">
        <v>232187</v>
      </c>
      <c r="J137" t="s">
        <v>603</v>
      </c>
      <c r="K137">
        <v>440</v>
      </c>
      <c r="L137" t="s">
        <v>23</v>
      </c>
      <c r="M137" t="s">
        <v>604</v>
      </c>
      <c r="N137">
        <v>150000000</v>
      </c>
      <c r="O137">
        <v>2015</v>
      </c>
      <c r="P137">
        <v>7.4</v>
      </c>
    </row>
    <row r="138" spans="1:16" x14ac:dyDescent="0.3">
      <c r="A138" t="s">
        <v>605</v>
      </c>
      <c r="B138">
        <v>357</v>
      </c>
      <c r="C138">
        <v>119</v>
      </c>
      <c r="D138" t="s">
        <v>606</v>
      </c>
      <c r="E138">
        <v>61937495</v>
      </c>
      <c r="F138" t="s">
        <v>607</v>
      </c>
      <c r="G138" t="s">
        <v>520</v>
      </c>
      <c r="H138" t="s">
        <v>608</v>
      </c>
      <c r="I138">
        <v>89442</v>
      </c>
      <c r="J138" t="s">
        <v>609</v>
      </c>
      <c r="K138">
        <v>432</v>
      </c>
      <c r="L138" t="s">
        <v>23</v>
      </c>
      <c r="M138" t="s">
        <v>24</v>
      </c>
      <c r="N138">
        <v>150000000</v>
      </c>
      <c r="O138">
        <v>2010</v>
      </c>
      <c r="P138">
        <v>5.8</v>
      </c>
    </row>
    <row r="139" spans="1:16" x14ac:dyDescent="0.3">
      <c r="A139" t="s">
        <v>610</v>
      </c>
      <c r="B139">
        <v>194</v>
      </c>
      <c r="C139">
        <v>91</v>
      </c>
      <c r="D139" t="s">
        <v>611</v>
      </c>
      <c r="E139">
        <v>126597121</v>
      </c>
      <c r="F139" t="s">
        <v>323</v>
      </c>
      <c r="G139" t="s">
        <v>612</v>
      </c>
      <c r="H139" t="s">
        <v>613</v>
      </c>
      <c r="I139">
        <v>105902</v>
      </c>
      <c r="J139" t="s">
        <v>614</v>
      </c>
      <c r="K139">
        <v>206</v>
      </c>
      <c r="L139" t="s">
        <v>23</v>
      </c>
      <c r="M139" t="s">
        <v>24</v>
      </c>
      <c r="N139">
        <v>150000000</v>
      </c>
      <c r="O139">
        <v>2007</v>
      </c>
      <c r="P139">
        <v>6.2</v>
      </c>
    </row>
    <row r="140" spans="1:16" x14ac:dyDescent="0.3">
      <c r="A140" t="s">
        <v>615</v>
      </c>
      <c r="B140">
        <v>284</v>
      </c>
      <c r="C140">
        <v>90</v>
      </c>
      <c r="D140" t="s">
        <v>304</v>
      </c>
      <c r="E140">
        <v>165230261</v>
      </c>
      <c r="F140" t="s">
        <v>545</v>
      </c>
      <c r="G140" t="s">
        <v>387</v>
      </c>
      <c r="H140" t="s">
        <v>616</v>
      </c>
      <c r="I140">
        <v>182718</v>
      </c>
      <c r="J140" t="s">
        <v>617</v>
      </c>
      <c r="K140">
        <v>209</v>
      </c>
      <c r="L140" t="s">
        <v>23</v>
      </c>
      <c r="M140" t="s">
        <v>24</v>
      </c>
      <c r="N140">
        <v>150000000</v>
      </c>
      <c r="O140">
        <v>2011</v>
      </c>
      <c r="P140">
        <v>7.3</v>
      </c>
    </row>
    <row r="141" spans="1:16" x14ac:dyDescent="0.3">
      <c r="A141" t="s">
        <v>618</v>
      </c>
      <c r="B141">
        <v>280</v>
      </c>
      <c r="C141">
        <v>103</v>
      </c>
      <c r="D141" t="s">
        <v>619</v>
      </c>
      <c r="E141">
        <v>131564731</v>
      </c>
      <c r="F141" t="s">
        <v>103</v>
      </c>
      <c r="G141" t="s">
        <v>620</v>
      </c>
      <c r="H141" t="s">
        <v>621</v>
      </c>
      <c r="I141">
        <v>118951</v>
      </c>
      <c r="J141" t="s">
        <v>622</v>
      </c>
      <c r="K141">
        <v>1382</v>
      </c>
      <c r="L141" t="s">
        <v>23</v>
      </c>
      <c r="M141" t="s">
        <v>24</v>
      </c>
      <c r="N141">
        <v>150000000</v>
      </c>
      <c r="O141">
        <v>2010</v>
      </c>
      <c r="P141">
        <v>4.2</v>
      </c>
    </row>
    <row r="142" spans="1:16" x14ac:dyDescent="0.3">
      <c r="A142" t="s">
        <v>241</v>
      </c>
      <c r="B142">
        <v>310</v>
      </c>
      <c r="C142">
        <v>124</v>
      </c>
      <c r="D142" t="s">
        <v>359</v>
      </c>
      <c r="E142">
        <v>133382309</v>
      </c>
      <c r="F142" t="s">
        <v>33</v>
      </c>
      <c r="G142" t="s">
        <v>476</v>
      </c>
      <c r="H142" t="s">
        <v>623</v>
      </c>
      <c r="I142">
        <v>256695</v>
      </c>
      <c r="J142" t="s">
        <v>247</v>
      </c>
      <c r="K142">
        <v>871</v>
      </c>
      <c r="L142" t="s">
        <v>23</v>
      </c>
      <c r="M142" t="s">
        <v>24</v>
      </c>
      <c r="N142">
        <v>150000000</v>
      </c>
      <c r="O142">
        <v>2006</v>
      </c>
      <c r="P142">
        <v>6.9</v>
      </c>
    </row>
    <row r="143" spans="1:16" x14ac:dyDescent="0.3">
      <c r="A143" t="s">
        <v>294</v>
      </c>
      <c r="B143">
        <v>339</v>
      </c>
      <c r="C143">
        <v>131</v>
      </c>
      <c r="D143" t="s">
        <v>624</v>
      </c>
      <c r="E143">
        <v>73103784</v>
      </c>
      <c r="F143" t="s">
        <v>625</v>
      </c>
      <c r="G143" t="s">
        <v>306</v>
      </c>
      <c r="H143" t="s">
        <v>626</v>
      </c>
      <c r="I143">
        <v>164238</v>
      </c>
      <c r="J143" t="s">
        <v>627</v>
      </c>
      <c r="K143">
        <v>434</v>
      </c>
      <c r="L143" t="s">
        <v>23</v>
      </c>
      <c r="M143" t="s">
        <v>24</v>
      </c>
      <c r="N143">
        <v>150000000</v>
      </c>
      <c r="O143">
        <v>2013</v>
      </c>
      <c r="P143">
        <v>6.4</v>
      </c>
    </row>
    <row r="144" spans="1:16" x14ac:dyDescent="0.3">
      <c r="A144" t="s">
        <v>628</v>
      </c>
      <c r="B144">
        <v>132</v>
      </c>
      <c r="C144">
        <v>88</v>
      </c>
      <c r="D144" t="s">
        <v>629</v>
      </c>
      <c r="E144">
        <v>21379315</v>
      </c>
      <c r="F144" t="s">
        <v>328</v>
      </c>
      <c r="G144" t="s">
        <v>630</v>
      </c>
      <c r="H144" t="s">
        <v>631</v>
      </c>
      <c r="I144">
        <v>17590</v>
      </c>
      <c r="J144" t="s">
        <v>632</v>
      </c>
      <c r="K144">
        <v>112</v>
      </c>
      <c r="L144" t="s">
        <v>23</v>
      </c>
      <c r="M144" t="s">
        <v>24</v>
      </c>
      <c r="N144">
        <v>150000000</v>
      </c>
      <c r="O144">
        <v>2011</v>
      </c>
      <c r="P144">
        <v>5.4</v>
      </c>
    </row>
    <row r="145" spans="1:16" x14ac:dyDescent="0.3">
      <c r="A145" t="s">
        <v>633</v>
      </c>
      <c r="B145">
        <v>135</v>
      </c>
      <c r="C145">
        <v>85</v>
      </c>
      <c r="D145" t="s">
        <v>148</v>
      </c>
      <c r="E145">
        <v>64459316</v>
      </c>
      <c r="F145" t="s">
        <v>323</v>
      </c>
      <c r="G145" t="s">
        <v>182</v>
      </c>
      <c r="H145" t="s">
        <v>634</v>
      </c>
      <c r="I145">
        <v>85086</v>
      </c>
      <c r="J145" t="s">
        <v>635</v>
      </c>
      <c r="K145">
        <v>122</v>
      </c>
      <c r="L145" t="s">
        <v>23</v>
      </c>
      <c r="M145" t="s">
        <v>37</v>
      </c>
      <c r="N145">
        <v>149000000</v>
      </c>
      <c r="O145">
        <v>2006</v>
      </c>
      <c r="P145">
        <v>6.7</v>
      </c>
    </row>
    <row r="146" spans="1:16" x14ac:dyDescent="0.3">
      <c r="A146" t="s">
        <v>636</v>
      </c>
      <c r="B146">
        <v>256</v>
      </c>
      <c r="C146">
        <v>111</v>
      </c>
      <c r="D146" t="s">
        <v>637</v>
      </c>
      <c r="E146">
        <v>34964818</v>
      </c>
      <c r="F146" t="s">
        <v>139</v>
      </c>
      <c r="G146" t="s">
        <v>182</v>
      </c>
      <c r="H146" t="s">
        <v>638</v>
      </c>
      <c r="I146">
        <v>39956</v>
      </c>
      <c r="J146" t="s">
        <v>639</v>
      </c>
      <c r="K146">
        <v>186</v>
      </c>
      <c r="L146" t="s">
        <v>23</v>
      </c>
      <c r="M146" t="s">
        <v>24</v>
      </c>
      <c r="N146">
        <v>150000000</v>
      </c>
      <c r="O146">
        <v>2015</v>
      </c>
      <c r="P146">
        <v>5.8</v>
      </c>
    </row>
    <row r="147" spans="1:16" x14ac:dyDescent="0.3">
      <c r="A147" t="s">
        <v>640</v>
      </c>
      <c r="B147">
        <v>196</v>
      </c>
      <c r="C147">
        <v>92</v>
      </c>
      <c r="D147" t="s">
        <v>641</v>
      </c>
      <c r="E147">
        <v>111505642</v>
      </c>
      <c r="F147" t="s">
        <v>426</v>
      </c>
      <c r="G147" t="s">
        <v>642</v>
      </c>
      <c r="H147" t="s">
        <v>643</v>
      </c>
      <c r="I147">
        <v>47900</v>
      </c>
      <c r="J147" t="s">
        <v>644</v>
      </c>
      <c r="K147">
        <v>130</v>
      </c>
      <c r="L147" t="s">
        <v>23</v>
      </c>
      <c r="M147" t="s">
        <v>24</v>
      </c>
      <c r="N147">
        <v>145000000</v>
      </c>
      <c r="O147">
        <v>2014</v>
      </c>
      <c r="P147">
        <v>6.9</v>
      </c>
    </row>
    <row r="148" spans="1:16" x14ac:dyDescent="0.3">
      <c r="A148" t="s">
        <v>485</v>
      </c>
      <c r="B148">
        <v>220</v>
      </c>
      <c r="C148">
        <v>196</v>
      </c>
      <c r="D148" t="s">
        <v>26</v>
      </c>
      <c r="E148">
        <v>133228348</v>
      </c>
      <c r="F148" t="s">
        <v>645</v>
      </c>
      <c r="G148" t="s">
        <v>234</v>
      </c>
      <c r="H148" t="s">
        <v>646</v>
      </c>
      <c r="I148">
        <v>381672</v>
      </c>
      <c r="J148" t="s">
        <v>647</v>
      </c>
      <c r="K148">
        <v>1694</v>
      </c>
      <c r="L148" t="s">
        <v>23</v>
      </c>
      <c r="M148" t="s">
        <v>24</v>
      </c>
      <c r="N148">
        <v>175000000</v>
      </c>
      <c r="O148">
        <v>2004</v>
      </c>
      <c r="P148">
        <v>7.2</v>
      </c>
    </row>
    <row r="149" spans="1:16" x14ac:dyDescent="0.3">
      <c r="A149" t="s">
        <v>543</v>
      </c>
      <c r="B149">
        <v>211</v>
      </c>
      <c r="C149">
        <v>93</v>
      </c>
      <c r="D149" t="s">
        <v>648</v>
      </c>
      <c r="E149">
        <v>216366733</v>
      </c>
      <c r="F149" t="s">
        <v>323</v>
      </c>
      <c r="G149" t="s">
        <v>544</v>
      </c>
      <c r="H149" t="s">
        <v>649</v>
      </c>
      <c r="I149">
        <v>119213</v>
      </c>
      <c r="J149" t="s">
        <v>548</v>
      </c>
      <c r="K149">
        <v>154</v>
      </c>
      <c r="L149" t="s">
        <v>23</v>
      </c>
      <c r="M149" t="s">
        <v>24</v>
      </c>
      <c r="N149">
        <v>145000000</v>
      </c>
      <c r="O149">
        <v>2012</v>
      </c>
      <c r="P149">
        <v>6.9</v>
      </c>
    </row>
    <row r="150" spans="1:16" x14ac:dyDescent="0.3">
      <c r="A150" t="s">
        <v>650</v>
      </c>
      <c r="B150">
        <v>264</v>
      </c>
      <c r="C150">
        <v>133</v>
      </c>
      <c r="D150" t="s">
        <v>651</v>
      </c>
      <c r="E150">
        <v>160201106</v>
      </c>
      <c r="F150" t="s">
        <v>33</v>
      </c>
      <c r="G150" t="s">
        <v>652</v>
      </c>
      <c r="H150" t="s">
        <v>653</v>
      </c>
      <c r="I150">
        <v>169914</v>
      </c>
      <c r="J150" t="s">
        <v>654</v>
      </c>
      <c r="K150">
        <v>1185</v>
      </c>
      <c r="L150" t="s">
        <v>23</v>
      </c>
      <c r="M150" t="s">
        <v>37</v>
      </c>
      <c r="N150">
        <v>142000000</v>
      </c>
      <c r="O150">
        <v>2002</v>
      </c>
      <c r="P150">
        <v>6.1</v>
      </c>
    </row>
    <row r="151" spans="1:16" x14ac:dyDescent="0.3">
      <c r="A151" t="s">
        <v>655</v>
      </c>
      <c r="B151">
        <v>464</v>
      </c>
      <c r="C151">
        <v>116</v>
      </c>
      <c r="D151" t="s">
        <v>656</v>
      </c>
      <c r="E151">
        <v>118099659</v>
      </c>
      <c r="F151" t="s">
        <v>657</v>
      </c>
      <c r="G151" t="s">
        <v>658</v>
      </c>
      <c r="H151" t="s">
        <v>659</v>
      </c>
      <c r="I151">
        <v>69757</v>
      </c>
      <c r="J151" t="s">
        <v>660</v>
      </c>
      <c r="K151">
        <v>1211</v>
      </c>
      <c r="L151" t="s">
        <v>23</v>
      </c>
      <c r="M151" t="s">
        <v>24</v>
      </c>
      <c r="N151">
        <v>144000000</v>
      </c>
      <c r="O151">
        <v>2016</v>
      </c>
      <c r="P151">
        <v>5.5</v>
      </c>
    </row>
    <row r="152" spans="1:16" x14ac:dyDescent="0.3">
      <c r="A152" t="s">
        <v>192</v>
      </c>
      <c r="B152">
        <v>167</v>
      </c>
      <c r="C152">
        <v>153</v>
      </c>
      <c r="D152" t="s">
        <v>189</v>
      </c>
      <c r="E152">
        <v>201573391</v>
      </c>
      <c r="F152" t="s">
        <v>158</v>
      </c>
      <c r="G152" t="s">
        <v>661</v>
      </c>
      <c r="H152" t="s">
        <v>662</v>
      </c>
      <c r="I152">
        <v>322395</v>
      </c>
      <c r="J152" t="s">
        <v>663</v>
      </c>
      <c r="K152">
        <v>1171</v>
      </c>
      <c r="L152" t="s">
        <v>23</v>
      </c>
      <c r="M152" t="s">
        <v>24</v>
      </c>
      <c r="N152">
        <v>140000000</v>
      </c>
      <c r="O152">
        <v>1998</v>
      </c>
      <c r="P152">
        <v>6.6</v>
      </c>
    </row>
    <row r="153" spans="1:16" x14ac:dyDescent="0.3">
      <c r="A153" t="s">
        <v>112</v>
      </c>
      <c r="B153">
        <v>208</v>
      </c>
      <c r="C153">
        <v>88</v>
      </c>
      <c r="D153" t="s">
        <v>664</v>
      </c>
      <c r="E153">
        <v>190418803</v>
      </c>
      <c r="F153" t="s">
        <v>665</v>
      </c>
      <c r="G153" t="s">
        <v>115</v>
      </c>
      <c r="H153" t="s">
        <v>666</v>
      </c>
      <c r="I153">
        <v>270207</v>
      </c>
      <c r="J153" t="s">
        <v>614</v>
      </c>
      <c r="K153">
        <v>606</v>
      </c>
      <c r="L153" t="s">
        <v>23</v>
      </c>
      <c r="M153" t="s">
        <v>24</v>
      </c>
      <c r="N153">
        <v>140000000</v>
      </c>
      <c r="O153">
        <v>2002</v>
      </c>
      <c r="P153">
        <v>6.1</v>
      </c>
    </row>
    <row r="154" spans="1:16" x14ac:dyDescent="0.3">
      <c r="A154" t="s">
        <v>299</v>
      </c>
      <c r="B154">
        <v>287</v>
      </c>
      <c r="C154">
        <v>115</v>
      </c>
      <c r="D154" t="s">
        <v>520</v>
      </c>
      <c r="E154">
        <v>82161969</v>
      </c>
      <c r="F154" t="s">
        <v>667</v>
      </c>
      <c r="G154" t="s">
        <v>302</v>
      </c>
      <c r="H154" t="s">
        <v>668</v>
      </c>
      <c r="I154">
        <v>142440</v>
      </c>
      <c r="J154" t="s">
        <v>669</v>
      </c>
      <c r="K154">
        <v>505</v>
      </c>
      <c r="L154" t="s">
        <v>23</v>
      </c>
      <c r="M154" t="s">
        <v>24</v>
      </c>
      <c r="N154">
        <v>150000000</v>
      </c>
      <c r="O154">
        <v>2007</v>
      </c>
      <c r="P154">
        <v>6.3</v>
      </c>
    </row>
    <row r="155" spans="1:16" x14ac:dyDescent="0.3">
      <c r="A155" t="s">
        <v>670</v>
      </c>
      <c r="B155">
        <v>210</v>
      </c>
      <c r="C155">
        <v>95</v>
      </c>
      <c r="D155" t="s">
        <v>387</v>
      </c>
      <c r="E155">
        <v>143523463</v>
      </c>
      <c r="F155" t="s">
        <v>545</v>
      </c>
      <c r="G155" t="s">
        <v>58</v>
      </c>
      <c r="H155" t="s">
        <v>671</v>
      </c>
      <c r="I155">
        <v>64322</v>
      </c>
      <c r="J155" t="s">
        <v>672</v>
      </c>
      <c r="K155">
        <v>145</v>
      </c>
      <c r="L155" t="s">
        <v>23</v>
      </c>
      <c r="M155" t="s">
        <v>24</v>
      </c>
      <c r="N155">
        <v>145000000</v>
      </c>
      <c r="O155">
        <v>2016</v>
      </c>
      <c r="P155">
        <v>7.2</v>
      </c>
    </row>
    <row r="156" spans="1:16" x14ac:dyDescent="0.3">
      <c r="A156" t="s">
        <v>413</v>
      </c>
      <c r="B156">
        <v>432</v>
      </c>
      <c r="C156">
        <v>133</v>
      </c>
      <c r="D156" t="s">
        <v>601</v>
      </c>
      <c r="E156">
        <v>209364921</v>
      </c>
      <c r="F156" t="s">
        <v>33</v>
      </c>
      <c r="G156" t="s">
        <v>359</v>
      </c>
      <c r="H156" t="s">
        <v>673</v>
      </c>
      <c r="I156">
        <v>365104</v>
      </c>
      <c r="J156" t="s">
        <v>674</v>
      </c>
      <c r="K156">
        <v>512</v>
      </c>
      <c r="L156" t="s">
        <v>23</v>
      </c>
      <c r="M156" t="s">
        <v>24</v>
      </c>
      <c r="N156">
        <v>145000000</v>
      </c>
      <c r="O156">
        <v>2011</v>
      </c>
      <c r="P156">
        <v>7.4</v>
      </c>
    </row>
    <row r="157" spans="1:16" x14ac:dyDescent="0.3">
      <c r="A157" t="s">
        <v>675</v>
      </c>
      <c r="B157">
        <v>256</v>
      </c>
      <c r="C157">
        <v>97</v>
      </c>
      <c r="D157" t="s">
        <v>676</v>
      </c>
      <c r="E157">
        <v>103400692</v>
      </c>
      <c r="F157" t="s">
        <v>431</v>
      </c>
      <c r="G157" t="s">
        <v>182</v>
      </c>
      <c r="H157" t="s">
        <v>677</v>
      </c>
      <c r="I157">
        <v>123553</v>
      </c>
      <c r="J157" t="s">
        <v>678</v>
      </c>
      <c r="K157">
        <v>174</v>
      </c>
      <c r="L157" t="s">
        <v>23</v>
      </c>
      <c r="M157" t="s">
        <v>24</v>
      </c>
      <c r="N157">
        <v>145000000</v>
      </c>
      <c r="O157">
        <v>2012</v>
      </c>
      <c r="P157">
        <v>7.3</v>
      </c>
    </row>
    <row r="158" spans="1:16" x14ac:dyDescent="0.3">
      <c r="A158" t="s">
        <v>679</v>
      </c>
      <c r="B158">
        <v>135</v>
      </c>
      <c r="C158">
        <v>90</v>
      </c>
      <c r="D158" t="s">
        <v>680</v>
      </c>
      <c r="E158">
        <v>110332737</v>
      </c>
      <c r="F158" t="s">
        <v>681</v>
      </c>
      <c r="G158" t="s">
        <v>682</v>
      </c>
      <c r="H158" t="s">
        <v>683</v>
      </c>
      <c r="I158">
        <v>110788</v>
      </c>
      <c r="J158" t="s">
        <v>684</v>
      </c>
      <c r="K158">
        <v>258</v>
      </c>
      <c r="L158" t="s">
        <v>23</v>
      </c>
      <c r="M158" t="s">
        <v>24</v>
      </c>
      <c r="N158">
        <v>100000000</v>
      </c>
      <c r="O158">
        <v>2005</v>
      </c>
      <c r="P158">
        <v>6.1</v>
      </c>
    </row>
    <row r="159" spans="1:16" x14ac:dyDescent="0.3">
      <c r="A159" t="s">
        <v>685</v>
      </c>
      <c r="B159">
        <v>190</v>
      </c>
      <c r="C159">
        <v>154</v>
      </c>
      <c r="D159" t="s">
        <v>686</v>
      </c>
      <c r="E159">
        <v>111110575</v>
      </c>
      <c r="F159" t="s">
        <v>687</v>
      </c>
      <c r="G159" t="s">
        <v>359</v>
      </c>
      <c r="H159" t="s">
        <v>688</v>
      </c>
      <c r="I159">
        <v>317166</v>
      </c>
      <c r="J159" t="s">
        <v>689</v>
      </c>
      <c r="K159">
        <v>928</v>
      </c>
      <c r="L159" t="s">
        <v>23</v>
      </c>
      <c r="M159" t="s">
        <v>24</v>
      </c>
      <c r="N159">
        <v>140000000</v>
      </c>
      <c r="O159">
        <v>2003</v>
      </c>
      <c r="P159">
        <v>7.7</v>
      </c>
    </row>
    <row r="160" spans="1:16" x14ac:dyDescent="0.3">
      <c r="A160" t="s">
        <v>130</v>
      </c>
      <c r="B160">
        <v>314</v>
      </c>
      <c r="C160">
        <v>150</v>
      </c>
      <c r="D160" t="s">
        <v>690</v>
      </c>
      <c r="E160">
        <v>65007045</v>
      </c>
      <c r="F160" t="s">
        <v>691</v>
      </c>
      <c r="G160" t="s">
        <v>39</v>
      </c>
      <c r="H160" t="s">
        <v>692</v>
      </c>
      <c r="I160">
        <v>128682</v>
      </c>
      <c r="J160" t="s">
        <v>693</v>
      </c>
      <c r="K160">
        <v>657</v>
      </c>
      <c r="L160" t="s">
        <v>23</v>
      </c>
      <c r="M160" t="s">
        <v>37</v>
      </c>
      <c r="N160">
        <v>140000000</v>
      </c>
      <c r="O160">
        <v>2014</v>
      </c>
      <c r="P160">
        <v>6.1</v>
      </c>
    </row>
    <row r="161" spans="1:16" x14ac:dyDescent="0.3">
      <c r="A161" t="s">
        <v>241</v>
      </c>
      <c r="B161">
        <v>518</v>
      </c>
      <c r="C161">
        <v>127</v>
      </c>
      <c r="D161" t="s">
        <v>694</v>
      </c>
      <c r="E161">
        <v>257704099</v>
      </c>
      <c r="F161" t="s">
        <v>51</v>
      </c>
      <c r="G161" t="s">
        <v>69</v>
      </c>
      <c r="H161" t="s">
        <v>695</v>
      </c>
      <c r="I161">
        <v>504419</v>
      </c>
      <c r="J161" t="s">
        <v>242</v>
      </c>
      <c r="K161">
        <v>1559</v>
      </c>
      <c r="L161" t="s">
        <v>23</v>
      </c>
      <c r="M161" t="s">
        <v>24</v>
      </c>
      <c r="N161">
        <v>150000000</v>
      </c>
      <c r="O161">
        <v>2009</v>
      </c>
      <c r="P161">
        <v>8</v>
      </c>
    </row>
    <row r="162" spans="1:16" x14ac:dyDescent="0.3">
      <c r="A162" t="s">
        <v>55</v>
      </c>
      <c r="B162">
        <v>291</v>
      </c>
      <c r="C162">
        <v>121</v>
      </c>
      <c r="D162" t="s">
        <v>56</v>
      </c>
      <c r="E162">
        <v>403706375</v>
      </c>
      <c r="F162" t="s">
        <v>170</v>
      </c>
      <c r="G162" t="s">
        <v>58</v>
      </c>
      <c r="H162" t="s">
        <v>696</v>
      </c>
      <c r="I162">
        <v>544665</v>
      </c>
      <c r="J162" t="s">
        <v>60</v>
      </c>
      <c r="K162">
        <v>2012</v>
      </c>
      <c r="L162" t="s">
        <v>23</v>
      </c>
      <c r="M162" t="s">
        <v>24</v>
      </c>
      <c r="N162">
        <v>139000000</v>
      </c>
      <c r="O162">
        <v>2002</v>
      </c>
      <c r="P162">
        <v>7.3</v>
      </c>
    </row>
    <row r="163" spans="1:16" x14ac:dyDescent="0.3">
      <c r="A163" t="s">
        <v>438</v>
      </c>
      <c r="B163">
        <v>292</v>
      </c>
      <c r="C163">
        <v>102</v>
      </c>
      <c r="D163" t="s">
        <v>451</v>
      </c>
      <c r="E163">
        <v>176997107</v>
      </c>
      <c r="F163" t="s">
        <v>697</v>
      </c>
      <c r="G163" t="s">
        <v>440</v>
      </c>
      <c r="H163" t="s">
        <v>698</v>
      </c>
      <c r="I163">
        <v>221128</v>
      </c>
      <c r="J163" t="s">
        <v>439</v>
      </c>
      <c r="K163">
        <v>343</v>
      </c>
      <c r="L163" t="s">
        <v>23</v>
      </c>
      <c r="M163" t="s">
        <v>24</v>
      </c>
      <c r="N163">
        <v>145000000</v>
      </c>
      <c r="O163">
        <v>2014</v>
      </c>
      <c r="P163">
        <v>7.9</v>
      </c>
    </row>
    <row r="164" spans="1:16" x14ac:dyDescent="0.3">
      <c r="A164" t="s">
        <v>699</v>
      </c>
      <c r="B164">
        <v>184</v>
      </c>
      <c r="C164">
        <v>126</v>
      </c>
      <c r="D164" t="s">
        <v>700</v>
      </c>
      <c r="E164">
        <v>31141074</v>
      </c>
      <c r="F164" t="s">
        <v>27</v>
      </c>
      <c r="G164" t="s">
        <v>440</v>
      </c>
      <c r="H164" t="s">
        <v>701</v>
      </c>
      <c r="I164">
        <v>51892</v>
      </c>
      <c r="J164" t="s">
        <v>702</v>
      </c>
      <c r="K164">
        <v>273</v>
      </c>
      <c r="L164" t="s">
        <v>23</v>
      </c>
      <c r="M164" t="s">
        <v>24</v>
      </c>
      <c r="N164">
        <v>140000000</v>
      </c>
      <c r="O164">
        <v>2016</v>
      </c>
      <c r="P164">
        <v>5.5</v>
      </c>
    </row>
    <row r="165" spans="1:16" x14ac:dyDescent="0.3">
      <c r="A165" t="s">
        <v>341</v>
      </c>
      <c r="B165">
        <v>145</v>
      </c>
      <c r="C165">
        <v>121</v>
      </c>
      <c r="D165" t="s">
        <v>703</v>
      </c>
      <c r="E165">
        <v>31704416</v>
      </c>
      <c r="F165" t="s">
        <v>158</v>
      </c>
      <c r="G165" t="s">
        <v>704</v>
      </c>
      <c r="H165" t="s">
        <v>705</v>
      </c>
      <c r="I165">
        <v>45455</v>
      </c>
      <c r="J165" t="s">
        <v>706</v>
      </c>
      <c r="K165">
        <v>388</v>
      </c>
      <c r="L165" t="s">
        <v>23</v>
      </c>
      <c r="M165" t="s">
        <v>24</v>
      </c>
      <c r="N165">
        <v>135000000</v>
      </c>
      <c r="O165">
        <v>2005</v>
      </c>
      <c r="P165">
        <v>5</v>
      </c>
    </row>
    <row r="166" spans="1:16" x14ac:dyDescent="0.3">
      <c r="A166" t="s">
        <v>78</v>
      </c>
      <c r="B166">
        <v>451</v>
      </c>
      <c r="C166">
        <v>215</v>
      </c>
      <c r="D166" t="s">
        <v>707</v>
      </c>
      <c r="E166">
        <v>107503316</v>
      </c>
      <c r="F166" t="s">
        <v>708</v>
      </c>
      <c r="G166" t="s">
        <v>709</v>
      </c>
      <c r="H166" t="s">
        <v>710</v>
      </c>
      <c r="I166">
        <v>392474</v>
      </c>
      <c r="J166" t="s">
        <v>711</v>
      </c>
      <c r="K166">
        <v>1229</v>
      </c>
      <c r="L166" t="s">
        <v>23</v>
      </c>
      <c r="M166" t="s">
        <v>24</v>
      </c>
      <c r="N166">
        <v>130000000</v>
      </c>
      <c r="O166">
        <v>2009</v>
      </c>
      <c r="P166">
        <v>7.7</v>
      </c>
    </row>
    <row r="167" spans="1:16" x14ac:dyDescent="0.3">
      <c r="A167" t="s">
        <v>712</v>
      </c>
      <c r="B167">
        <v>141</v>
      </c>
      <c r="C167">
        <v>127</v>
      </c>
      <c r="D167" t="s">
        <v>713</v>
      </c>
      <c r="E167">
        <v>129734803</v>
      </c>
      <c r="F167" t="s">
        <v>230</v>
      </c>
      <c r="G167" t="s">
        <v>344</v>
      </c>
      <c r="H167" t="s">
        <v>714</v>
      </c>
      <c r="I167">
        <v>127497</v>
      </c>
      <c r="J167" t="s">
        <v>715</v>
      </c>
      <c r="K167">
        <v>287</v>
      </c>
      <c r="L167" t="s">
        <v>23</v>
      </c>
      <c r="M167" t="s">
        <v>24</v>
      </c>
      <c r="N167">
        <v>140000000</v>
      </c>
      <c r="O167">
        <v>1998</v>
      </c>
      <c r="P167">
        <v>6.6</v>
      </c>
    </row>
    <row r="168" spans="1:16" x14ac:dyDescent="0.3">
      <c r="A168" t="s">
        <v>716</v>
      </c>
      <c r="B168">
        <v>267</v>
      </c>
      <c r="C168">
        <v>138</v>
      </c>
      <c r="D168" t="s">
        <v>717</v>
      </c>
      <c r="E168">
        <v>132122995</v>
      </c>
      <c r="F168" t="s">
        <v>444</v>
      </c>
      <c r="G168" t="s">
        <v>718</v>
      </c>
      <c r="H168" t="s">
        <v>719</v>
      </c>
      <c r="I168">
        <v>212106</v>
      </c>
      <c r="J168" t="s">
        <v>720</v>
      </c>
      <c r="K168">
        <v>1445</v>
      </c>
      <c r="L168" t="s">
        <v>23</v>
      </c>
      <c r="M168" t="s">
        <v>24</v>
      </c>
      <c r="N168">
        <v>137000000</v>
      </c>
      <c r="O168">
        <v>2003</v>
      </c>
      <c r="P168">
        <v>5.7</v>
      </c>
    </row>
    <row r="169" spans="1:16" x14ac:dyDescent="0.3">
      <c r="A169" t="s">
        <v>721</v>
      </c>
      <c r="B169">
        <v>351</v>
      </c>
      <c r="C169">
        <v>122</v>
      </c>
      <c r="D169" t="s">
        <v>722</v>
      </c>
      <c r="E169">
        <v>122512052</v>
      </c>
      <c r="F169" t="s">
        <v>158</v>
      </c>
      <c r="G169" t="s">
        <v>306</v>
      </c>
      <c r="H169" t="s">
        <v>723</v>
      </c>
      <c r="I169">
        <v>146352</v>
      </c>
      <c r="J169" t="s">
        <v>700</v>
      </c>
      <c r="K169">
        <v>288</v>
      </c>
      <c r="L169" t="s">
        <v>23</v>
      </c>
      <c r="M169" t="s">
        <v>24</v>
      </c>
      <c r="N169">
        <v>130000000</v>
      </c>
      <c r="O169">
        <v>2013</v>
      </c>
      <c r="P169">
        <v>5.8</v>
      </c>
    </row>
    <row r="170" spans="1:16" x14ac:dyDescent="0.3">
      <c r="A170" t="s">
        <v>724</v>
      </c>
      <c r="B170">
        <v>163</v>
      </c>
      <c r="C170">
        <v>124</v>
      </c>
      <c r="D170" t="s">
        <v>327</v>
      </c>
      <c r="E170">
        <v>68642452</v>
      </c>
      <c r="F170" t="s">
        <v>725</v>
      </c>
      <c r="G170" t="s">
        <v>453</v>
      </c>
      <c r="H170" t="s">
        <v>726</v>
      </c>
      <c r="I170">
        <v>77673</v>
      </c>
      <c r="J170" t="s">
        <v>322</v>
      </c>
      <c r="K170">
        <v>463</v>
      </c>
      <c r="L170" t="s">
        <v>23</v>
      </c>
      <c r="M170" t="s">
        <v>37</v>
      </c>
      <c r="N170">
        <v>130000000</v>
      </c>
      <c r="O170">
        <v>2005</v>
      </c>
      <c r="P170">
        <v>6</v>
      </c>
    </row>
    <row r="171" spans="1:16" x14ac:dyDescent="0.3">
      <c r="A171" t="s">
        <v>727</v>
      </c>
      <c r="B171">
        <v>166</v>
      </c>
      <c r="C171">
        <v>106</v>
      </c>
      <c r="D171" t="s">
        <v>728</v>
      </c>
      <c r="E171">
        <v>32131830</v>
      </c>
      <c r="F171" t="s">
        <v>729</v>
      </c>
      <c r="G171" t="s">
        <v>189</v>
      </c>
      <c r="H171" t="s">
        <v>730</v>
      </c>
      <c r="I171">
        <v>72259</v>
      </c>
      <c r="J171" t="s">
        <v>731</v>
      </c>
      <c r="K171">
        <v>788</v>
      </c>
      <c r="L171" t="s">
        <v>23</v>
      </c>
      <c r="M171" t="s">
        <v>24</v>
      </c>
      <c r="N171">
        <v>137000000</v>
      </c>
      <c r="O171">
        <v>2001</v>
      </c>
      <c r="P171">
        <v>6.4</v>
      </c>
    </row>
    <row r="172" spans="1:16" x14ac:dyDescent="0.3">
      <c r="A172" t="s">
        <v>605</v>
      </c>
      <c r="B172">
        <v>510</v>
      </c>
      <c r="C172">
        <v>124</v>
      </c>
      <c r="D172" t="s">
        <v>499</v>
      </c>
      <c r="E172">
        <v>176636816</v>
      </c>
      <c r="F172" t="s">
        <v>51</v>
      </c>
      <c r="G172" t="s">
        <v>155</v>
      </c>
      <c r="H172" t="s">
        <v>732</v>
      </c>
      <c r="I172">
        <v>508818</v>
      </c>
      <c r="J172" t="s">
        <v>407</v>
      </c>
      <c r="K172">
        <v>679</v>
      </c>
      <c r="L172" t="s">
        <v>23</v>
      </c>
      <c r="M172" t="s">
        <v>24</v>
      </c>
      <c r="N172">
        <v>140000000</v>
      </c>
      <c r="O172">
        <v>2011</v>
      </c>
      <c r="P172">
        <v>6.9</v>
      </c>
    </row>
    <row r="173" spans="1:16" x14ac:dyDescent="0.3">
      <c r="A173" t="s">
        <v>506</v>
      </c>
      <c r="B173">
        <v>197</v>
      </c>
      <c r="C173">
        <v>128</v>
      </c>
      <c r="D173" t="s">
        <v>733</v>
      </c>
      <c r="E173">
        <v>126930660</v>
      </c>
      <c r="F173" t="s">
        <v>33</v>
      </c>
      <c r="G173" t="s">
        <v>651</v>
      </c>
      <c r="H173" t="s">
        <v>734</v>
      </c>
      <c r="I173">
        <v>157519</v>
      </c>
      <c r="J173" t="s">
        <v>735</v>
      </c>
      <c r="K173">
        <v>683</v>
      </c>
      <c r="L173" t="s">
        <v>23</v>
      </c>
      <c r="M173" t="s">
        <v>37</v>
      </c>
      <c r="N173">
        <v>135000000</v>
      </c>
      <c r="O173">
        <v>1999</v>
      </c>
      <c r="P173">
        <v>6.4</v>
      </c>
    </row>
    <row r="174" spans="1:16" x14ac:dyDescent="0.3">
      <c r="A174" t="s">
        <v>736</v>
      </c>
      <c r="B174">
        <v>244</v>
      </c>
      <c r="C174">
        <v>138</v>
      </c>
      <c r="D174" t="s">
        <v>737</v>
      </c>
      <c r="E174">
        <v>93926386</v>
      </c>
      <c r="F174" t="s">
        <v>738</v>
      </c>
      <c r="G174" t="s">
        <v>739</v>
      </c>
      <c r="H174" t="s">
        <v>740</v>
      </c>
      <c r="I174">
        <v>168207</v>
      </c>
      <c r="J174" t="s">
        <v>741</v>
      </c>
      <c r="K174">
        <v>684</v>
      </c>
      <c r="L174" t="s">
        <v>23</v>
      </c>
      <c r="M174" t="s">
        <v>24</v>
      </c>
      <c r="N174">
        <v>150000000</v>
      </c>
      <c r="O174">
        <v>2003</v>
      </c>
      <c r="P174">
        <v>7.4</v>
      </c>
    </row>
    <row r="175" spans="1:16" x14ac:dyDescent="0.3">
      <c r="A175" t="s">
        <v>742</v>
      </c>
      <c r="B175">
        <v>322</v>
      </c>
      <c r="C175">
        <v>115</v>
      </c>
      <c r="D175" t="s">
        <v>381</v>
      </c>
      <c r="E175">
        <v>292298923</v>
      </c>
      <c r="F175" t="s">
        <v>743</v>
      </c>
      <c r="G175" t="s">
        <v>524</v>
      </c>
      <c r="H175" t="s">
        <v>744</v>
      </c>
      <c r="I175">
        <v>185394</v>
      </c>
      <c r="J175" t="s">
        <v>745</v>
      </c>
      <c r="K175">
        <v>329</v>
      </c>
      <c r="L175" t="s">
        <v>23</v>
      </c>
      <c r="M175" t="s">
        <v>24</v>
      </c>
      <c r="N175">
        <v>120000000</v>
      </c>
      <c r="O175">
        <v>2012</v>
      </c>
      <c r="P175">
        <v>5.5</v>
      </c>
    </row>
    <row r="176" spans="1:16" x14ac:dyDescent="0.3">
      <c r="A176" t="s">
        <v>573</v>
      </c>
      <c r="B176">
        <v>156</v>
      </c>
      <c r="C176">
        <v>100</v>
      </c>
      <c r="D176" t="s">
        <v>234</v>
      </c>
      <c r="E176">
        <v>63992328</v>
      </c>
      <c r="F176" t="s">
        <v>746</v>
      </c>
      <c r="G176" t="s">
        <v>551</v>
      </c>
      <c r="H176" t="s">
        <v>747</v>
      </c>
      <c r="I176">
        <v>32399</v>
      </c>
      <c r="J176" t="s">
        <v>227</v>
      </c>
      <c r="K176">
        <v>79</v>
      </c>
      <c r="L176" t="s">
        <v>23</v>
      </c>
      <c r="M176" t="s">
        <v>254</v>
      </c>
      <c r="N176">
        <v>135000000</v>
      </c>
      <c r="O176">
        <v>2011</v>
      </c>
      <c r="P176">
        <v>5.9</v>
      </c>
    </row>
    <row r="177" spans="1:16" x14ac:dyDescent="0.3">
      <c r="A177" t="s">
        <v>748</v>
      </c>
      <c r="B177">
        <v>354</v>
      </c>
      <c r="C177">
        <v>135</v>
      </c>
      <c r="D177" t="s">
        <v>749</v>
      </c>
      <c r="E177">
        <v>134518390</v>
      </c>
      <c r="F177" t="s">
        <v>51</v>
      </c>
      <c r="G177" t="s">
        <v>642</v>
      </c>
      <c r="H177" t="s">
        <v>750</v>
      </c>
      <c r="I177">
        <v>326286</v>
      </c>
      <c r="J177" t="s">
        <v>131</v>
      </c>
      <c r="K177">
        <v>643</v>
      </c>
      <c r="L177" t="s">
        <v>23</v>
      </c>
      <c r="M177" t="s">
        <v>24</v>
      </c>
      <c r="N177">
        <v>150000000</v>
      </c>
      <c r="O177">
        <v>2008</v>
      </c>
      <c r="P177">
        <v>6.8</v>
      </c>
    </row>
    <row r="178" spans="1:16" hidden="1" x14ac:dyDescent="0.3">
      <c r="B178">
        <v>21</v>
      </c>
      <c r="C178">
        <v>60</v>
      </c>
      <c r="D178" t="s">
        <v>751</v>
      </c>
      <c r="F178" t="s">
        <v>752</v>
      </c>
      <c r="G178" t="s">
        <v>753</v>
      </c>
      <c r="H178" t="s">
        <v>754</v>
      </c>
      <c r="I178">
        <v>16769</v>
      </c>
      <c r="J178" t="s">
        <v>755</v>
      </c>
      <c r="K178">
        <v>74</v>
      </c>
      <c r="L178" t="s">
        <v>23</v>
      </c>
      <c r="M178" t="s">
        <v>24</v>
      </c>
      <c r="N178">
        <v>1500000</v>
      </c>
      <c r="P178">
        <v>7.5</v>
      </c>
    </row>
    <row r="179" spans="1:16" x14ac:dyDescent="0.3">
      <c r="A179" t="s">
        <v>267</v>
      </c>
      <c r="B179">
        <v>252</v>
      </c>
      <c r="C179">
        <v>117</v>
      </c>
      <c r="D179" t="s">
        <v>756</v>
      </c>
      <c r="E179">
        <v>52792307</v>
      </c>
      <c r="F179" t="s">
        <v>139</v>
      </c>
      <c r="G179" t="s">
        <v>757</v>
      </c>
      <c r="H179" t="s">
        <v>758</v>
      </c>
      <c r="I179">
        <v>12572</v>
      </c>
      <c r="J179" t="s">
        <v>759</v>
      </c>
      <c r="K179">
        <v>106</v>
      </c>
      <c r="L179" t="s">
        <v>23</v>
      </c>
      <c r="M179" t="s">
        <v>37</v>
      </c>
      <c r="N179">
        <v>140000000</v>
      </c>
      <c r="O179">
        <v>2016</v>
      </c>
      <c r="P179">
        <v>6.8</v>
      </c>
    </row>
    <row r="180" spans="1:16" x14ac:dyDescent="0.3">
      <c r="A180" t="s">
        <v>760</v>
      </c>
      <c r="B180">
        <v>556</v>
      </c>
      <c r="C180">
        <v>156</v>
      </c>
      <c r="D180" t="s">
        <v>41</v>
      </c>
      <c r="E180">
        <v>183635922</v>
      </c>
      <c r="F180" t="s">
        <v>761</v>
      </c>
      <c r="G180" t="s">
        <v>150</v>
      </c>
      <c r="H180" t="s">
        <v>762</v>
      </c>
      <c r="I180">
        <v>406020</v>
      </c>
      <c r="J180" t="s">
        <v>763</v>
      </c>
      <c r="K180">
        <v>1188</v>
      </c>
      <c r="L180" t="s">
        <v>23</v>
      </c>
      <c r="M180" t="s">
        <v>24</v>
      </c>
      <c r="N180">
        <v>135000000</v>
      </c>
      <c r="O180">
        <v>2015</v>
      </c>
      <c r="P180">
        <v>8.1</v>
      </c>
    </row>
    <row r="181" spans="1:16" x14ac:dyDescent="0.3">
      <c r="A181" t="s">
        <v>764</v>
      </c>
      <c r="B181">
        <v>166</v>
      </c>
      <c r="C181">
        <v>96</v>
      </c>
      <c r="D181" t="s">
        <v>765</v>
      </c>
      <c r="E181">
        <v>83024900</v>
      </c>
      <c r="F181" t="s">
        <v>211</v>
      </c>
      <c r="G181" t="s">
        <v>217</v>
      </c>
      <c r="H181" t="s">
        <v>766</v>
      </c>
      <c r="I181">
        <v>62424</v>
      </c>
      <c r="J181" t="s">
        <v>767</v>
      </c>
      <c r="K181">
        <v>90</v>
      </c>
      <c r="L181" t="s">
        <v>23</v>
      </c>
      <c r="M181" t="s">
        <v>24</v>
      </c>
      <c r="N181">
        <v>135000000</v>
      </c>
      <c r="O181">
        <v>2013</v>
      </c>
      <c r="P181">
        <v>6.5</v>
      </c>
    </row>
    <row r="182" spans="1:16" x14ac:dyDescent="0.3">
      <c r="A182" t="s">
        <v>25</v>
      </c>
      <c r="B182">
        <v>362</v>
      </c>
      <c r="C182">
        <v>107</v>
      </c>
      <c r="D182" t="s">
        <v>268</v>
      </c>
      <c r="E182">
        <v>123207194</v>
      </c>
      <c r="F182" t="s">
        <v>768</v>
      </c>
      <c r="G182" t="s">
        <v>28</v>
      </c>
      <c r="H182" t="s">
        <v>769</v>
      </c>
      <c r="I182">
        <v>183208</v>
      </c>
      <c r="J182" t="s">
        <v>770</v>
      </c>
      <c r="K182">
        <v>337</v>
      </c>
      <c r="L182" t="s">
        <v>23</v>
      </c>
      <c r="M182" t="s">
        <v>24</v>
      </c>
      <c r="N182">
        <v>135000000</v>
      </c>
      <c r="O182">
        <v>2011</v>
      </c>
      <c r="P182">
        <v>7.2</v>
      </c>
    </row>
    <row r="183" spans="1:16" x14ac:dyDescent="0.3">
      <c r="A183" t="s">
        <v>543</v>
      </c>
      <c r="B183">
        <v>153</v>
      </c>
      <c r="C183">
        <v>92</v>
      </c>
      <c r="D183" t="s">
        <v>771</v>
      </c>
      <c r="E183">
        <v>83348920</v>
      </c>
      <c r="F183" t="s">
        <v>323</v>
      </c>
      <c r="G183" t="s">
        <v>243</v>
      </c>
      <c r="H183" t="s">
        <v>772</v>
      </c>
      <c r="I183">
        <v>60230</v>
      </c>
      <c r="J183" t="s">
        <v>773</v>
      </c>
      <c r="K183">
        <v>118</v>
      </c>
      <c r="L183" t="s">
        <v>23</v>
      </c>
      <c r="M183" t="s">
        <v>24</v>
      </c>
      <c r="N183">
        <v>132000000</v>
      </c>
      <c r="O183">
        <v>2014</v>
      </c>
      <c r="P183">
        <v>6.7</v>
      </c>
    </row>
    <row r="184" spans="1:16" x14ac:dyDescent="0.3">
      <c r="A184" t="s">
        <v>774</v>
      </c>
      <c r="B184">
        <v>329</v>
      </c>
      <c r="C184">
        <v>115</v>
      </c>
      <c r="D184" t="s">
        <v>595</v>
      </c>
      <c r="E184">
        <v>227137090</v>
      </c>
      <c r="F184" t="s">
        <v>775</v>
      </c>
      <c r="G184" t="s">
        <v>776</v>
      </c>
      <c r="H184" t="s">
        <v>777</v>
      </c>
      <c r="I184">
        <v>491077</v>
      </c>
      <c r="J184" t="s">
        <v>168</v>
      </c>
      <c r="K184">
        <v>820</v>
      </c>
      <c r="L184" t="s">
        <v>23</v>
      </c>
      <c r="M184" t="s">
        <v>24</v>
      </c>
      <c r="N184">
        <v>110000000</v>
      </c>
      <c r="O184">
        <v>2007</v>
      </c>
      <c r="P184">
        <v>8.1</v>
      </c>
    </row>
    <row r="185" spans="1:16" x14ac:dyDescent="0.3">
      <c r="A185" t="s">
        <v>778</v>
      </c>
      <c r="B185">
        <v>266</v>
      </c>
      <c r="C185">
        <v>92</v>
      </c>
      <c r="D185" t="s">
        <v>672</v>
      </c>
      <c r="E185">
        <v>215395021</v>
      </c>
      <c r="F185" t="s">
        <v>545</v>
      </c>
      <c r="G185" t="s">
        <v>387</v>
      </c>
      <c r="H185" t="s">
        <v>779</v>
      </c>
      <c r="I185">
        <v>307029</v>
      </c>
      <c r="J185" t="s">
        <v>629</v>
      </c>
      <c r="K185">
        <v>360</v>
      </c>
      <c r="L185" t="s">
        <v>23</v>
      </c>
      <c r="M185" t="s">
        <v>24</v>
      </c>
      <c r="N185">
        <v>130000000</v>
      </c>
      <c r="O185">
        <v>2008</v>
      </c>
      <c r="P185">
        <v>7.6</v>
      </c>
    </row>
    <row r="186" spans="1:16" x14ac:dyDescent="0.3">
      <c r="A186" t="s">
        <v>780</v>
      </c>
      <c r="B186">
        <v>517</v>
      </c>
      <c r="C186">
        <v>117</v>
      </c>
      <c r="D186" t="s">
        <v>407</v>
      </c>
      <c r="E186">
        <v>180191634</v>
      </c>
      <c r="F186" t="s">
        <v>349</v>
      </c>
      <c r="G186" t="s">
        <v>163</v>
      </c>
      <c r="H186" t="s">
        <v>781</v>
      </c>
      <c r="I186">
        <v>313866</v>
      </c>
      <c r="J186" t="s">
        <v>782</v>
      </c>
      <c r="K186">
        <v>549</v>
      </c>
      <c r="L186" t="s">
        <v>23</v>
      </c>
      <c r="M186" t="s">
        <v>24</v>
      </c>
      <c r="N186">
        <v>130000000</v>
      </c>
      <c r="O186">
        <v>2015</v>
      </c>
      <c r="P186">
        <v>7.4</v>
      </c>
    </row>
    <row r="187" spans="1:16" x14ac:dyDescent="0.3">
      <c r="A187" t="s">
        <v>475</v>
      </c>
      <c r="B187">
        <v>502</v>
      </c>
      <c r="C187">
        <v>146</v>
      </c>
      <c r="D187" t="s">
        <v>479</v>
      </c>
      <c r="E187">
        <v>424645577</v>
      </c>
      <c r="F187" t="s">
        <v>783</v>
      </c>
      <c r="G187" t="s">
        <v>239</v>
      </c>
      <c r="H187" t="s">
        <v>784</v>
      </c>
      <c r="I187">
        <v>498397</v>
      </c>
      <c r="J187" t="s">
        <v>785</v>
      </c>
      <c r="K187">
        <v>706</v>
      </c>
      <c r="L187" t="s">
        <v>23</v>
      </c>
      <c r="M187" t="s">
        <v>24</v>
      </c>
      <c r="N187">
        <v>130000000</v>
      </c>
      <c r="O187">
        <v>2013</v>
      </c>
      <c r="P187">
        <v>7.6</v>
      </c>
    </row>
    <row r="188" spans="1:16" x14ac:dyDescent="0.3">
      <c r="A188" t="s">
        <v>786</v>
      </c>
      <c r="B188">
        <v>165</v>
      </c>
      <c r="C188">
        <v>94</v>
      </c>
      <c r="D188" t="s">
        <v>787</v>
      </c>
      <c r="E188">
        <v>177343675</v>
      </c>
      <c r="F188" t="s">
        <v>788</v>
      </c>
      <c r="G188" t="s">
        <v>789</v>
      </c>
      <c r="H188" t="s">
        <v>790</v>
      </c>
      <c r="I188">
        <v>70121</v>
      </c>
      <c r="J188" t="s">
        <v>791</v>
      </c>
      <c r="K188">
        <v>214</v>
      </c>
      <c r="L188" t="s">
        <v>23</v>
      </c>
      <c r="M188" t="s">
        <v>24</v>
      </c>
      <c r="N188">
        <v>135000000</v>
      </c>
      <c r="O188">
        <v>2015</v>
      </c>
      <c r="P188">
        <v>6.7</v>
      </c>
    </row>
    <row r="189" spans="1:16" x14ac:dyDescent="0.3">
      <c r="A189" t="s">
        <v>267</v>
      </c>
      <c r="B189">
        <v>401</v>
      </c>
      <c r="C189">
        <v>116</v>
      </c>
      <c r="D189" t="s">
        <v>792</v>
      </c>
      <c r="E189">
        <v>234277056</v>
      </c>
      <c r="F189" t="s">
        <v>783</v>
      </c>
      <c r="G189" t="s">
        <v>359</v>
      </c>
      <c r="H189" t="s">
        <v>793</v>
      </c>
      <c r="I189">
        <v>334345</v>
      </c>
      <c r="J189" t="s">
        <v>794</v>
      </c>
      <c r="K189">
        <v>2741</v>
      </c>
      <c r="L189" t="s">
        <v>23</v>
      </c>
      <c r="M189" t="s">
        <v>24</v>
      </c>
      <c r="N189">
        <v>132000000</v>
      </c>
      <c r="O189">
        <v>2005</v>
      </c>
      <c r="P189">
        <v>6.5</v>
      </c>
    </row>
    <row r="190" spans="1:16" x14ac:dyDescent="0.3">
      <c r="A190" t="s">
        <v>192</v>
      </c>
      <c r="B190">
        <v>94</v>
      </c>
      <c r="C190">
        <v>147</v>
      </c>
      <c r="D190" t="s">
        <v>795</v>
      </c>
      <c r="E190">
        <v>138396624</v>
      </c>
      <c r="F190" t="s">
        <v>290</v>
      </c>
      <c r="G190" t="s">
        <v>115</v>
      </c>
      <c r="H190" t="s">
        <v>796</v>
      </c>
      <c r="I190">
        <v>178126</v>
      </c>
      <c r="J190" t="s">
        <v>797</v>
      </c>
      <c r="K190">
        <v>511</v>
      </c>
      <c r="L190" t="s">
        <v>23</v>
      </c>
      <c r="M190" t="s">
        <v>24</v>
      </c>
      <c r="N190">
        <v>130000000</v>
      </c>
      <c r="O190">
        <v>2003</v>
      </c>
      <c r="P190">
        <v>6.6</v>
      </c>
    </row>
    <row r="191" spans="1:16" x14ac:dyDescent="0.3">
      <c r="A191" t="s">
        <v>492</v>
      </c>
      <c r="B191">
        <v>246</v>
      </c>
      <c r="C191">
        <v>90</v>
      </c>
      <c r="D191" t="s">
        <v>798</v>
      </c>
      <c r="E191">
        <v>149234747</v>
      </c>
      <c r="F191" t="s">
        <v>697</v>
      </c>
      <c r="G191" t="s">
        <v>337</v>
      </c>
      <c r="H191" t="s">
        <v>799</v>
      </c>
      <c r="I191">
        <v>114287</v>
      </c>
      <c r="J191" t="s">
        <v>800</v>
      </c>
      <c r="K191">
        <v>137</v>
      </c>
      <c r="L191" t="s">
        <v>23</v>
      </c>
      <c r="M191" t="s">
        <v>24</v>
      </c>
      <c r="N191">
        <v>130000000</v>
      </c>
      <c r="O191">
        <v>2011</v>
      </c>
      <c r="P191">
        <v>6.7</v>
      </c>
    </row>
    <row r="192" spans="1:16" x14ac:dyDescent="0.3">
      <c r="A192" t="s">
        <v>801</v>
      </c>
      <c r="B192">
        <v>330</v>
      </c>
      <c r="C192">
        <v>101</v>
      </c>
      <c r="D192" t="s">
        <v>489</v>
      </c>
      <c r="E192">
        <v>118311368</v>
      </c>
      <c r="F192" t="s">
        <v>802</v>
      </c>
      <c r="G192" t="s">
        <v>387</v>
      </c>
      <c r="H192" t="s">
        <v>803</v>
      </c>
      <c r="I192">
        <v>245621</v>
      </c>
      <c r="J192" t="s">
        <v>804</v>
      </c>
      <c r="K192">
        <v>514</v>
      </c>
      <c r="L192" t="s">
        <v>23</v>
      </c>
      <c r="M192" t="s">
        <v>24</v>
      </c>
      <c r="N192">
        <v>110000000</v>
      </c>
      <c r="O192">
        <v>2010</v>
      </c>
      <c r="P192">
        <v>6.4</v>
      </c>
    </row>
    <row r="193" spans="1:16" x14ac:dyDescent="0.3">
      <c r="A193" t="s">
        <v>805</v>
      </c>
      <c r="B193">
        <v>434</v>
      </c>
      <c r="C193">
        <v>138</v>
      </c>
      <c r="D193" t="s">
        <v>806</v>
      </c>
      <c r="E193">
        <v>101160529</v>
      </c>
      <c r="F193" t="s">
        <v>691</v>
      </c>
      <c r="G193" t="s">
        <v>520</v>
      </c>
      <c r="H193" t="s">
        <v>807</v>
      </c>
      <c r="I193">
        <v>200022</v>
      </c>
      <c r="J193" t="s">
        <v>808</v>
      </c>
      <c r="K193">
        <v>1240</v>
      </c>
      <c r="L193" t="s">
        <v>23</v>
      </c>
      <c r="M193" t="s">
        <v>24</v>
      </c>
      <c r="N193">
        <v>125000000</v>
      </c>
      <c r="O193">
        <v>2014</v>
      </c>
      <c r="P193">
        <v>5.8</v>
      </c>
    </row>
    <row r="194" spans="1:16" x14ac:dyDescent="0.3">
      <c r="A194" t="s">
        <v>267</v>
      </c>
      <c r="B194">
        <v>440</v>
      </c>
      <c r="C194">
        <v>107</v>
      </c>
      <c r="D194" t="s">
        <v>809</v>
      </c>
      <c r="E194">
        <v>77564037</v>
      </c>
      <c r="F194" t="s">
        <v>810</v>
      </c>
      <c r="G194" t="s">
        <v>811</v>
      </c>
      <c r="H194" t="s">
        <v>812</v>
      </c>
      <c r="I194">
        <v>177383</v>
      </c>
      <c r="J194" t="s">
        <v>813</v>
      </c>
      <c r="K194">
        <v>447</v>
      </c>
      <c r="L194" t="s">
        <v>23</v>
      </c>
      <c r="M194" t="s">
        <v>24</v>
      </c>
      <c r="N194">
        <v>135000000</v>
      </c>
      <c r="O194">
        <v>2011</v>
      </c>
      <c r="P194">
        <v>7.4</v>
      </c>
    </row>
    <row r="195" spans="1:16" x14ac:dyDescent="0.3">
      <c r="A195" t="s">
        <v>814</v>
      </c>
      <c r="B195">
        <v>274</v>
      </c>
      <c r="C195">
        <v>142</v>
      </c>
      <c r="D195" t="s">
        <v>304</v>
      </c>
      <c r="E195">
        <v>249358727</v>
      </c>
      <c r="F195" t="s">
        <v>74</v>
      </c>
      <c r="G195" t="s">
        <v>73</v>
      </c>
      <c r="H195" t="s">
        <v>815</v>
      </c>
      <c r="I195">
        <v>382255</v>
      </c>
      <c r="J195" t="s">
        <v>77</v>
      </c>
      <c r="K195">
        <v>1504</v>
      </c>
      <c r="L195" t="s">
        <v>23</v>
      </c>
      <c r="M195" t="s">
        <v>37</v>
      </c>
      <c r="N195">
        <v>130000000</v>
      </c>
      <c r="O195">
        <v>2004</v>
      </c>
      <c r="P195">
        <v>7.8</v>
      </c>
    </row>
    <row r="196" spans="1:16" x14ac:dyDescent="0.3">
      <c r="A196" t="s">
        <v>250</v>
      </c>
      <c r="B196">
        <v>245</v>
      </c>
      <c r="C196">
        <v>165</v>
      </c>
      <c r="D196" t="s">
        <v>702</v>
      </c>
      <c r="E196">
        <v>49551662</v>
      </c>
      <c r="F196" t="s">
        <v>816</v>
      </c>
      <c r="G196" t="s">
        <v>558</v>
      </c>
      <c r="H196" t="s">
        <v>817</v>
      </c>
      <c r="I196">
        <v>102338</v>
      </c>
      <c r="J196" t="s">
        <v>818</v>
      </c>
      <c r="K196">
        <v>450</v>
      </c>
      <c r="L196" t="s">
        <v>23</v>
      </c>
      <c r="M196" t="s">
        <v>254</v>
      </c>
      <c r="N196">
        <v>130000000</v>
      </c>
      <c r="O196">
        <v>2008</v>
      </c>
      <c r="P196">
        <v>6.6</v>
      </c>
    </row>
    <row r="197" spans="1:16" x14ac:dyDescent="0.3">
      <c r="A197" t="s">
        <v>618</v>
      </c>
      <c r="B197">
        <v>349</v>
      </c>
      <c r="C197">
        <v>100</v>
      </c>
      <c r="D197" t="s">
        <v>575</v>
      </c>
      <c r="E197">
        <v>60522097</v>
      </c>
      <c r="F197" t="s">
        <v>51</v>
      </c>
      <c r="G197" t="s">
        <v>115</v>
      </c>
      <c r="H197" t="s">
        <v>819</v>
      </c>
      <c r="I197">
        <v>158720</v>
      </c>
      <c r="J197" t="s">
        <v>194</v>
      </c>
      <c r="K197">
        <v>744</v>
      </c>
      <c r="L197" t="s">
        <v>23</v>
      </c>
      <c r="M197" t="s">
        <v>24</v>
      </c>
      <c r="N197">
        <v>130000000</v>
      </c>
      <c r="O197">
        <v>2013</v>
      </c>
      <c r="P197">
        <v>4.9000000000000004</v>
      </c>
    </row>
    <row r="198" spans="1:16" x14ac:dyDescent="0.3">
      <c r="A198" t="s">
        <v>820</v>
      </c>
      <c r="B198">
        <v>145</v>
      </c>
      <c r="C198">
        <v>82</v>
      </c>
      <c r="D198" t="s">
        <v>821</v>
      </c>
      <c r="E198">
        <v>137748063</v>
      </c>
      <c r="F198" t="s">
        <v>822</v>
      </c>
      <c r="G198" t="s">
        <v>823</v>
      </c>
      <c r="H198" t="s">
        <v>824</v>
      </c>
      <c r="I198">
        <v>38438</v>
      </c>
      <c r="J198" t="s">
        <v>825</v>
      </c>
      <c r="K198">
        <v>241</v>
      </c>
      <c r="L198" t="s">
        <v>23</v>
      </c>
      <c r="M198" t="s">
        <v>24</v>
      </c>
      <c r="N198">
        <v>127500000</v>
      </c>
      <c r="O198">
        <v>2000</v>
      </c>
      <c r="P198">
        <v>6.5</v>
      </c>
    </row>
    <row r="199" spans="1:16" hidden="1" x14ac:dyDescent="0.3">
      <c r="A199" t="s">
        <v>826</v>
      </c>
      <c r="B199">
        <v>1</v>
      </c>
      <c r="D199" t="s">
        <v>827</v>
      </c>
      <c r="F199" t="s">
        <v>828</v>
      </c>
      <c r="G199" t="s">
        <v>77</v>
      </c>
      <c r="H199" t="s">
        <v>829</v>
      </c>
      <c r="I199">
        <v>381</v>
      </c>
      <c r="J199" t="s">
        <v>830</v>
      </c>
      <c r="K199">
        <v>2</v>
      </c>
      <c r="L199" t="s">
        <v>23</v>
      </c>
      <c r="M199" t="s">
        <v>37</v>
      </c>
      <c r="O199">
        <v>2011</v>
      </c>
      <c r="P199">
        <v>7.5</v>
      </c>
    </row>
    <row r="200" spans="1:16" x14ac:dyDescent="0.3">
      <c r="A200" t="s">
        <v>549</v>
      </c>
      <c r="B200">
        <v>154</v>
      </c>
      <c r="C200">
        <v>98</v>
      </c>
      <c r="D200" t="s">
        <v>550</v>
      </c>
      <c r="E200">
        <v>113733726</v>
      </c>
      <c r="F200" t="s">
        <v>535</v>
      </c>
      <c r="G200" t="s">
        <v>551</v>
      </c>
      <c r="H200" t="s">
        <v>831</v>
      </c>
      <c r="I200">
        <v>67223</v>
      </c>
      <c r="J200" t="s">
        <v>553</v>
      </c>
      <c r="K200">
        <v>126</v>
      </c>
      <c r="L200" t="s">
        <v>23</v>
      </c>
      <c r="M200" t="s">
        <v>24</v>
      </c>
      <c r="N200">
        <v>127000000</v>
      </c>
      <c r="O200">
        <v>2014</v>
      </c>
      <c r="P200">
        <v>6.2</v>
      </c>
    </row>
    <row r="201" spans="1:16" x14ac:dyDescent="0.3">
      <c r="A201" t="s">
        <v>832</v>
      </c>
      <c r="B201">
        <v>233</v>
      </c>
      <c r="C201">
        <v>95</v>
      </c>
      <c r="D201" t="s">
        <v>234</v>
      </c>
      <c r="E201">
        <v>148337537</v>
      </c>
      <c r="F201" t="s">
        <v>833</v>
      </c>
      <c r="G201" t="s">
        <v>58</v>
      </c>
      <c r="H201" t="s">
        <v>834</v>
      </c>
      <c r="I201">
        <v>172754</v>
      </c>
      <c r="J201" t="s">
        <v>835</v>
      </c>
      <c r="K201">
        <v>187</v>
      </c>
      <c r="L201" t="s">
        <v>23</v>
      </c>
      <c r="M201" t="s">
        <v>24</v>
      </c>
      <c r="N201">
        <v>130000000</v>
      </c>
      <c r="O201">
        <v>2010</v>
      </c>
      <c r="P201">
        <v>7.3</v>
      </c>
    </row>
    <row r="202" spans="1:16" x14ac:dyDescent="0.3">
      <c r="A202" t="s">
        <v>836</v>
      </c>
      <c r="B202">
        <v>258</v>
      </c>
      <c r="C202">
        <v>159</v>
      </c>
      <c r="D202" t="s">
        <v>526</v>
      </c>
      <c r="E202">
        <v>317557891</v>
      </c>
      <c r="F202" t="s">
        <v>139</v>
      </c>
      <c r="G202" t="s">
        <v>73</v>
      </c>
      <c r="H202" t="s">
        <v>837</v>
      </c>
      <c r="I202">
        <v>444683</v>
      </c>
      <c r="J202" t="s">
        <v>838</v>
      </c>
      <c r="K202">
        <v>1571</v>
      </c>
      <c r="L202" t="s">
        <v>23</v>
      </c>
      <c r="M202" t="s">
        <v>37</v>
      </c>
      <c r="N202">
        <v>125000000</v>
      </c>
      <c r="O202">
        <v>2001</v>
      </c>
      <c r="P202">
        <v>7.5</v>
      </c>
    </row>
    <row r="203" spans="1:16" x14ac:dyDescent="0.3">
      <c r="A203" t="s">
        <v>839</v>
      </c>
      <c r="B203">
        <v>208</v>
      </c>
      <c r="C203">
        <v>96</v>
      </c>
      <c r="D203" t="s">
        <v>207</v>
      </c>
      <c r="E203">
        <v>33592415</v>
      </c>
      <c r="F203" t="s">
        <v>840</v>
      </c>
      <c r="G203" t="s">
        <v>217</v>
      </c>
      <c r="H203" t="s">
        <v>841</v>
      </c>
      <c r="I203">
        <v>91640</v>
      </c>
      <c r="J203" t="s">
        <v>842</v>
      </c>
      <c r="K203">
        <v>210</v>
      </c>
      <c r="L203" t="s">
        <v>23</v>
      </c>
      <c r="M203" t="s">
        <v>24</v>
      </c>
      <c r="N203">
        <v>130000000</v>
      </c>
      <c r="O203">
        <v>2013</v>
      </c>
      <c r="P203">
        <v>5.6</v>
      </c>
    </row>
    <row r="204" spans="1:16" x14ac:dyDescent="0.3">
      <c r="A204" t="s">
        <v>25</v>
      </c>
      <c r="B204">
        <v>271</v>
      </c>
      <c r="C204">
        <v>143</v>
      </c>
      <c r="D204" t="s">
        <v>26</v>
      </c>
      <c r="E204">
        <v>305388685</v>
      </c>
      <c r="F204" t="s">
        <v>27</v>
      </c>
      <c r="G204" t="s">
        <v>28</v>
      </c>
      <c r="H204" t="s">
        <v>843</v>
      </c>
      <c r="I204">
        <v>809474</v>
      </c>
      <c r="J204" t="s">
        <v>30</v>
      </c>
      <c r="K204">
        <v>2113</v>
      </c>
      <c r="L204" t="s">
        <v>23</v>
      </c>
      <c r="M204" t="s">
        <v>24</v>
      </c>
      <c r="N204">
        <v>140000000</v>
      </c>
      <c r="O204">
        <v>2003</v>
      </c>
      <c r="P204">
        <v>8.1</v>
      </c>
    </row>
    <row r="205" spans="1:16" hidden="1" x14ac:dyDescent="0.3">
      <c r="A205" t="s">
        <v>826</v>
      </c>
      <c r="B205">
        <v>4</v>
      </c>
      <c r="D205" t="s">
        <v>811</v>
      </c>
      <c r="F205" t="s">
        <v>844</v>
      </c>
      <c r="G205" t="s">
        <v>77</v>
      </c>
      <c r="H205" t="s">
        <v>845</v>
      </c>
      <c r="I205">
        <v>252</v>
      </c>
      <c r="J205" t="s">
        <v>846</v>
      </c>
      <c r="K205">
        <v>2</v>
      </c>
      <c r="L205" t="s">
        <v>23</v>
      </c>
      <c r="M205" t="s">
        <v>37</v>
      </c>
      <c r="O205">
        <v>2010</v>
      </c>
      <c r="P205">
        <v>6.4</v>
      </c>
    </row>
    <row r="206" spans="1:16" x14ac:dyDescent="0.3">
      <c r="A206" t="s">
        <v>475</v>
      </c>
      <c r="B206">
        <v>403</v>
      </c>
      <c r="C206">
        <v>123</v>
      </c>
      <c r="D206" t="s">
        <v>476</v>
      </c>
      <c r="E206">
        <v>337103873</v>
      </c>
      <c r="F206" t="s">
        <v>783</v>
      </c>
      <c r="G206" t="s">
        <v>239</v>
      </c>
      <c r="H206" t="s">
        <v>847</v>
      </c>
      <c r="I206">
        <v>305008</v>
      </c>
      <c r="J206" t="s">
        <v>479</v>
      </c>
      <c r="K206">
        <v>591</v>
      </c>
      <c r="L206" t="s">
        <v>23</v>
      </c>
      <c r="M206" t="s">
        <v>24</v>
      </c>
      <c r="N206">
        <v>125000000</v>
      </c>
      <c r="O206">
        <v>2014</v>
      </c>
      <c r="P206">
        <v>6.7</v>
      </c>
    </row>
    <row r="207" spans="1:16" x14ac:dyDescent="0.3">
      <c r="A207" t="s">
        <v>576</v>
      </c>
      <c r="B207">
        <v>294</v>
      </c>
      <c r="C207">
        <v>174</v>
      </c>
      <c r="D207" t="s">
        <v>848</v>
      </c>
      <c r="E207">
        <v>217536138</v>
      </c>
      <c r="F207" t="s">
        <v>578</v>
      </c>
      <c r="G207" t="s">
        <v>222</v>
      </c>
      <c r="H207" t="s">
        <v>849</v>
      </c>
      <c r="I207">
        <v>314253</v>
      </c>
      <c r="J207" t="s">
        <v>850</v>
      </c>
      <c r="K207">
        <v>1966</v>
      </c>
      <c r="L207" t="s">
        <v>23</v>
      </c>
      <c r="M207" t="s">
        <v>24</v>
      </c>
      <c r="N207">
        <v>125000000</v>
      </c>
      <c r="O207">
        <v>2006</v>
      </c>
      <c r="P207">
        <v>6.6</v>
      </c>
    </row>
    <row r="208" spans="1:16" x14ac:dyDescent="0.3">
      <c r="A208" t="s">
        <v>851</v>
      </c>
      <c r="B208">
        <v>159</v>
      </c>
      <c r="C208">
        <v>101</v>
      </c>
      <c r="D208" t="s">
        <v>852</v>
      </c>
      <c r="E208">
        <v>131536019</v>
      </c>
      <c r="F208" t="s">
        <v>853</v>
      </c>
      <c r="G208" t="s">
        <v>854</v>
      </c>
      <c r="H208" t="s">
        <v>855</v>
      </c>
      <c r="I208">
        <v>58498</v>
      </c>
      <c r="J208" t="s">
        <v>856</v>
      </c>
      <c r="K208">
        <v>99</v>
      </c>
      <c r="L208" t="s">
        <v>23</v>
      </c>
      <c r="M208" t="s">
        <v>24</v>
      </c>
      <c r="N208">
        <v>103000000</v>
      </c>
      <c r="O208">
        <v>2014</v>
      </c>
      <c r="P208">
        <v>6.4</v>
      </c>
    </row>
    <row r="209" spans="1:16" x14ac:dyDescent="0.3">
      <c r="A209" t="s">
        <v>83</v>
      </c>
      <c r="B209">
        <v>289</v>
      </c>
      <c r="C209">
        <v>134</v>
      </c>
      <c r="D209" t="s">
        <v>857</v>
      </c>
      <c r="E209">
        <v>214948780</v>
      </c>
      <c r="F209" t="s">
        <v>181</v>
      </c>
      <c r="G209" t="s">
        <v>182</v>
      </c>
      <c r="H209" t="s">
        <v>858</v>
      </c>
      <c r="I209">
        <v>405973</v>
      </c>
      <c r="J209" t="s">
        <v>859</v>
      </c>
      <c r="K209">
        <v>1055</v>
      </c>
      <c r="L209" t="s">
        <v>23</v>
      </c>
      <c r="M209" t="s">
        <v>185</v>
      </c>
      <c r="N209">
        <v>110000000</v>
      </c>
      <c r="O209">
        <v>2003</v>
      </c>
      <c r="P209">
        <v>7.5</v>
      </c>
    </row>
    <row r="210" spans="1:16" x14ac:dyDescent="0.3">
      <c r="A210" t="s">
        <v>280</v>
      </c>
      <c r="B210">
        <v>342</v>
      </c>
      <c r="C210">
        <v>132</v>
      </c>
      <c r="D210" t="s">
        <v>233</v>
      </c>
      <c r="E210">
        <v>209805005</v>
      </c>
      <c r="F210" t="s">
        <v>230</v>
      </c>
      <c r="G210" t="s">
        <v>229</v>
      </c>
      <c r="H210" t="s">
        <v>860</v>
      </c>
      <c r="I210">
        <v>284792</v>
      </c>
      <c r="J210" t="s">
        <v>722</v>
      </c>
      <c r="K210">
        <v>366</v>
      </c>
      <c r="L210" t="s">
        <v>23</v>
      </c>
      <c r="M210" t="s">
        <v>24</v>
      </c>
      <c r="N210">
        <v>125000000</v>
      </c>
      <c r="O210">
        <v>2011</v>
      </c>
      <c r="P210">
        <v>7.3</v>
      </c>
    </row>
    <row r="211" spans="1:16" x14ac:dyDescent="0.3">
      <c r="A211" t="s">
        <v>861</v>
      </c>
      <c r="B211">
        <v>382</v>
      </c>
      <c r="C211">
        <v>129</v>
      </c>
      <c r="D211" t="s">
        <v>247</v>
      </c>
      <c r="E211">
        <v>186830669</v>
      </c>
      <c r="F211" t="s">
        <v>862</v>
      </c>
      <c r="G211" t="s">
        <v>68</v>
      </c>
      <c r="H211" t="s">
        <v>863</v>
      </c>
      <c r="I211">
        <v>338635</v>
      </c>
      <c r="J211" t="s">
        <v>864</v>
      </c>
      <c r="K211">
        <v>412</v>
      </c>
      <c r="L211" t="s">
        <v>23</v>
      </c>
      <c r="M211" t="s">
        <v>24</v>
      </c>
      <c r="N211">
        <v>125000000</v>
      </c>
      <c r="O211">
        <v>2011</v>
      </c>
      <c r="P211">
        <v>7.5</v>
      </c>
    </row>
    <row r="212" spans="1:16" x14ac:dyDescent="0.3">
      <c r="A212" t="s">
        <v>748</v>
      </c>
      <c r="B212">
        <v>344</v>
      </c>
      <c r="C212">
        <v>106</v>
      </c>
      <c r="D212" t="s">
        <v>469</v>
      </c>
      <c r="E212">
        <v>163192114</v>
      </c>
      <c r="F212" t="s">
        <v>27</v>
      </c>
      <c r="G212" t="s">
        <v>159</v>
      </c>
      <c r="H212" t="s">
        <v>865</v>
      </c>
      <c r="I212">
        <v>229679</v>
      </c>
      <c r="J212" t="s">
        <v>866</v>
      </c>
      <c r="K212">
        <v>637</v>
      </c>
      <c r="L212" t="s">
        <v>23</v>
      </c>
      <c r="M212" t="s">
        <v>24</v>
      </c>
      <c r="N212">
        <v>125000000</v>
      </c>
      <c r="O212">
        <v>2010</v>
      </c>
      <c r="P212">
        <v>5.8</v>
      </c>
    </row>
    <row r="213" spans="1:16" x14ac:dyDescent="0.3">
      <c r="A213" t="s">
        <v>867</v>
      </c>
      <c r="B213">
        <v>196</v>
      </c>
      <c r="C213">
        <v>113</v>
      </c>
      <c r="D213" t="s">
        <v>868</v>
      </c>
      <c r="E213">
        <v>119412921</v>
      </c>
      <c r="F213" t="s">
        <v>444</v>
      </c>
      <c r="G213" t="s">
        <v>869</v>
      </c>
      <c r="H213" t="s">
        <v>870</v>
      </c>
      <c r="I213">
        <v>240241</v>
      </c>
      <c r="J213" t="s">
        <v>871</v>
      </c>
      <c r="K213">
        <v>391</v>
      </c>
      <c r="L213" t="s">
        <v>23</v>
      </c>
      <c r="M213" t="s">
        <v>24</v>
      </c>
      <c r="N213">
        <v>65000000</v>
      </c>
      <c r="O213">
        <v>1990</v>
      </c>
      <c r="P213">
        <v>7.5</v>
      </c>
    </row>
    <row r="214" spans="1:16" x14ac:dyDescent="0.3">
      <c r="A214" t="s">
        <v>872</v>
      </c>
      <c r="B214">
        <v>85</v>
      </c>
      <c r="C214">
        <v>102</v>
      </c>
      <c r="D214" t="s">
        <v>873</v>
      </c>
      <c r="E214">
        <v>32694788</v>
      </c>
      <c r="F214" t="s">
        <v>874</v>
      </c>
      <c r="G214" t="s">
        <v>813</v>
      </c>
      <c r="H214" t="s">
        <v>875</v>
      </c>
      <c r="I214">
        <v>101411</v>
      </c>
      <c r="J214" t="s">
        <v>876</v>
      </c>
      <c r="K214">
        <v>546</v>
      </c>
      <c r="L214" t="s">
        <v>23</v>
      </c>
      <c r="M214" t="s">
        <v>24</v>
      </c>
      <c r="N214">
        <v>85000000</v>
      </c>
      <c r="O214">
        <v>1999</v>
      </c>
      <c r="P214">
        <v>6.6</v>
      </c>
    </row>
    <row r="215" spans="1:16" x14ac:dyDescent="0.3">
      <c r="A215" t="s">
        <v>877</v>
      </c>
      <c r="B215">
        <v>436</v>
      </c>
      <c r="C215">
        <v>135</v>
      </c>
      <c r="D215" t="s">
        <v>878</v>
      </c>
      <c r="E215">
        <v>113165635</v>
      </c>
      <c r="F215" t="s">
        <v>33</v>
      </c>
      <c r="G215" t="s">
        <v>601</v>
      </c>
      <c r="H215" t="s">
        <v>879</v>
      </c>
      <c r="I215">
        <v>229823</v>
      </c>
      <c r="J215" t="s">
        <v>880</v>
      </c>
      <c r="K215">
        <v>504</v>
      </c>
      <c r="L215" t="s">
        <v>23</v>
      </c>
      <c r="M215" t="s">
        <v>24</v>
      </c>
      <c r="N215">
        <v>125000000</v>
      </c>
      <c r="O215">
        <v>2012</v>
      </c>
      <c r="P215">
        <v>6.7</v>
      </c>
    </row>
    <row r="216" spans="1:16" x14ac:dyDescent="0.3">
      <c r="A216" t="s">
        <v>881</v>
      </c>
      <c r="B216">
        <v>183</v>
      </c>
      <c r="C216">
        <v>125</v>
      </c>
      <c r="D216" t="s">
        <v>435</v>
      </c>
      <c r="E216">
        <v>107285004</v>
      </c>
      <c r="F216" t="s">
        <v>882</v>
      </c>
      <c r="G216" t="s">
        <v>883</v>
      </c>
      <c r="H216" t="s">
        <v>884</v>
      </c>
      <c r="I216">
        <v>189855</v>
      </c>
      <c r="J216" t="s">
        <v>885</v>
      </c>
      <c r="K216">
        <v>1018</v>
      </c>
      <c r="L216" t="s">
        <v>23</v>
      </c>
      <c r="M216" t="s">
        <v>24</v>
      </c>
      <c r="N216">
        <v>125000000</v>
      </c>
      <c r="O216">
        <v>1997</v>
      </c>
      <c r="P216">
        <v>3.7</v>
      </c>
    </row>
    <row r="217" spans="1:16" x14ac:dyDescent="0.3">
      <c r="A217" t="s">
        <v>576</v>
      </c>
      <c r="B217">
        <v>175</v>
      </c>
      <c r="C217">
        <v>110</v>
      </c>
      <c r="D217" t="s">
        <v>886</v>
      </c>
      <c r="E217">
        <v>260031035</v>
      </c>
      <c r="F217" t="s">
        <v>353</v>
      </c>
      <c r="G217" t="s">
        <v>887</v>
      </c>
      <c r="H217" t="s">
        <v>888</v>
      </c>
      <c r="I217">
        <v>141414</v>
      </c>
      <c r="J217" t="s">
        <v>889</v>
      </c>
      <c r="K217">
        <v>482</v>
      </c>
      <c r="L217" t="s">
        <v>23</v>
      </c>
      <c r="M217" t="s">
        <v>24</v>
      </c>
      <c r="N217">
        <v>123000000</v>
      </c>
      <c r="O217">
        <v>2000</v>
      </c>
      <c r="P217">
        <v>6</v>
      </c>
    </row>
    <row r="218" spans="1:16" x14ac:dyDescent="0.3">
      <c r="A218" t="s">
        <v>294</v>
      </c>
      <c r="B218">
        <v>239</v>
      </c>
      <c r="C218">
        <v>124</v>
      </c>
      <c r="D218" t="s">
        <v>368</v>
      </c>
      <c r="E218">
        <v>186739919</v>
      </c>
      <c r="F218" t="s">
        <v>158</v>
      </c>
      <c r="G218" t="s">
        <v>257</v>
      </c>
      <c r="H218" t="s">
        <v>890</v>
      </c>
      <c r="I218">
        <v>333248</v>
      </c>
      <c r="J218" t="s">
        <v>434</v>
      </c>
      <c r="K218">
        <v>1159</v>
      </c>
      <c r="L218" t="s">
        <v>23</v>
      </c>
      <c r="M218" t="s">
        <v>24</v>
      </c>
      <c r="N218">
        <v>125000000</v>
      </c>
      <c r="O218">
        <v>2004</v>
      </c>
      <c r="P218">
        <v>6.4</v>
      </c>
    </row>
    <row r="219" spans="1:16" x14ac:dyDescent="0.3">
      <c r="A219" t="s">
        <v>891</v>
      </c>
      <c r="B219">
        <v>237</v>
      </c>
      <c r="C219">
        <v>123</v>
      </c>
      <c r="D219" t="s">
        <v>892</v>
      </c>
      <c r="E219">
        <v>215397307</v>
      </c>
      <c r="F219" t="s">
        <v>33</v>
      </c>
      <c r="G219" t="s">
        <v>359</v>
      </c>
      <c r="H219" t="s">
        <v>893</v>
      </c>
      <c r="I219">
        <v>242188</v>
      </c>
      <c r="J219" t="s">
        <v>706</v>
      </c>
      <c r="K219">
        <v>1426</v>
      </c>
      <c r="L219" t="s">
        <v>23</v>
      </c>
      <c r="M219" t="s">
        <v>24</v>
      </c>
      <c r="N219">
        <v>125000000</v>
      </c>
      <c r="O219">
        <v>2000</v>
      </c>
      <c r="P219">
        <v>6.1</v>
      </c>
    </row>
    <row r="220" spans="1:16" x14ac:dyDescent="0.3">
      <c r="A220" t="s">
        <v>485</v>
      </c>
      <c r="B220">
        <v>231</v>
      </c>
      <c r="C220">
        <v>130</v>
      </c>
      <c r="D220" t="s">
        <v>894</v>
      </c>
      <c r="E220">
        <v>182618434</v>
      </c>
      <c r="F220" t="s">
        <v>487</v>
      </c>
      <c r="G220" t="s">
        <v>895</v>
      </c>
      <c r="H220" t="s">
        <v>896</v>
      </c>
      <c r="I220">
        <v>133076</v>
      </c>
      <c r="J220" t="s">
        <v>897</v>
      </c>
      <c r="K220">
        <v>779</v>
      </c>
      <c r="L220" t="s">
        <v>23</v>
      </c>
      <c r="M220" t="s">
        <v>24</v>
      </c>
      <c r="N220">
        <v>140000000</v>
      </c>
      <c r="O220">
        <v>2000</v>
      </c>
      <c r="P220">
        <v>6.4</v>
      </c>
    </row>
    <row r="221" spans="1:16" x14ac:dyDescent="0.3">
      <c r="A221" t="s">
        <v>898</v>
      </c>
      <c r="B221">
        <v>262</v>
      </c>
      <c r="C221">
        <v>92</v>
      </c>
      <c r="D221" t="s">
        <v>899</v>
      </c>
      <c r="E221">
        <v>131920333</v>
      </c>
      <c r="F221" t="s">
        <v>158</v>
      </c>
      <c r="G221" t="s">
        <v>155</v>
      </c>
      <c r="H221" t="s">
        <v>900</v>
      </c>
      <c r="I221">
        <v>213275</v>
      </c>
      <c r="J221" t="s">
        <v>489</v>
      </c>
      <c r="K221">
        <v>436</v>
      </c>
      <c r="L221" t="s">
        <v>23</v>
      </c>
      <c r="M221" t="s">
        <v>24</v>
      </c>
      <c r="N221">
        <v>130000000</v>
      </c>
      <c r="O221">
        <v>2007</v>
      </c>
      <c r="P221">
        <v>5.6</v>
      </c>
    </row>
    <row r="222" spans="1:16" x14ac:dyDescent="0.3">
      <c r="A222" t="s">
        <v>716</v>
      </c>
      <c r="B222">
        <v>552</v>
      </c>
      <c r="C222">
        <v>127</v>
      </c>
      <c r="D222" t="s">
        <v>759</v>
      </c>
      <c r="E222">
        <v>124976634</v>
      </c>
      <c r="F222" t="s">
        <v>901</v>
      </c>
      <c r="G222" t="s">
        <v>902</v>
      </c>
      <c r="H222" t="s">
        <v>903</v>
      </c>
      <c r="I222">
        <v>440084</v>
      </c>
      <c r="J222" t="s">
        <v>904</v>
      </c>
      <c r="K222">
        <v>755</v>
      </c>
      <c r="L222" t="s">
        <v>23</v>
      </c>
      <c r="M222" t="s">
        <v>24</v>
      </c>
      <c r="N222">
        <v>120000000</v>
      </c>
      <c r="O222">
        <v>2012</v>
      </c>
      <c r="P222">
        <v>8</v>
      </c>
    </row>
    <row r="223" spans="1:16" x14ac:dyDescent="0.3">
      <c r="A223" t="s">
        <v>905</v>
      </c>
      <c r="B223">
        <v>276</v>
      </c>
      <c r="C223">
        <v>123</v>
      </c>
      <c r="D223" t="s">
        <v>906</v>
      </c>
      <c r="E223">
        <v>115802596</v>
      </c>
      <c r="F223" t="s">
        <v>907</v>
      </c>
      <c r="G223" t="s">
        <v>482</v>
      </c>
      <c r="H223" t="s">
        <v>908</v>
      </c>
      <c r="I223">
        <v>182661</v>
      </c>
      <c r="J223" t="s">
        <v>909</v>
      </c>
      <c r="K223">
        <v>681</v>
      </c>
      <c r="L223" t="s">
        <v>23</v>
      </c>
      <c r="M223" t="s">
        <v>24</v>
      </c>
      <c r="N223">
        <v>110000000</v>
      </c>
      <c r="O223">
        <v>2007</v>
      </c>
      <c r="P223">
        <v>5.2</v>
      </c>
    </row>
    <row r="224" spans="1:16" x14ac:dyDescent="0.3">
      <c r="A224" t="s">
        <v>774</v>
      </c>
      <c r="B224">
        <v>267</v>
      </c>
      <c r="C224">
        <v>123</v>
      </c>
      <c r="D224" t="s">
        <v>910</v>
      </c>
      <c r="E224">
        <v>108521835</v>
      </c>
      <c r="F224" t="s">
        <v>40</v>
      </c>
      <c r="G224" t="s">
        <v>776</v>
      </c>
      <c r="H224" t="s">
        <v>911</v>
      </c>
      <c r="I224">
        <v>40123</v>
      </c>
      <c r="J224" t="s">
        <v>912</v>
      </c>
      <c r="K224">
        <v>297</v>
      </c>
      <c r="L224" t="s">
        <v>23</v>
      </c>
      <c r="M224" t="s">
        <v>37</v>
      </c>
      <c r="N224">
        <v>120000000</v>
      </c>
      <c r="O224">
        <v>2016</v>
      </c>
      <c r="P224">
        <v>7.1</v>
      </c>
    </row>
    <row r="225" spans="1:16" x14ac:dyDescent="0.3">
      <c r="A225" t="s">
        <v>225</v>
      </c>
      <c r="B225">
        <v>102</v>
      </c>
      <c r="C225">
        <v>107</v>
      </c>
      <c r="D225" t="s">
        <v>546</v>
      </c>
      <c r="E225">
        <v>100685880</v>
      </c>
      <c r="F225" t="s">
        <v>913</v>
      </c>
      <c r="G225" t="s">
        <v>914</v>
      </c>
      <c r="H225" t="s">
        <v>915</v>
      </c>
      <c r="I225">
        <v>100821</v>
      </c>
      <c r="J225" t="s">
        <v>916</v>
      </c>
      <c r="K225">
        <v>554</v>
      </c>
      <c r="L225" t="s">
        <v>23</v>
      </c>
      <c r="M225" t="s">
        <v>24</v>
      </c>
      <c r="N225">
        <v>120000000</v>
      </c>
      <c r="O225">
        <v>2003</v>
      </c>
      <c r="P225">
        <v>4.8</v>
      </c>
    </row>
    <row r="226" spans="1:16" x14ac:dyDescent="0.3">
      <c r="A226" t="s">
        <v>130</v>
      </c>
      <c r="B226">
        <v>775</v>
      </c>
      <c r="C226">
        <v>124</v>
      </c>
      <c r="D226" t="s">
        <v>528</v>
      </c>
      <c r="E226">
        <v>126464904</v>
      </c>
      <c r="F226" t="s">
        <v>917</v>
      </c>
      <c r="G226" t="s">
        <v>314</v>
      </c>
      <c r="H226" t="s">
        <v>918</v>
      </c>
      <c r="I226">
        <v>456260</v>
      </c>
      <c r="J226" t="s">
        <v>603</v>
      </c>
      <c r="K226">
        <v>2326</v>
      </c>
      <c r="L226" t="s">
        <v>23</v>
      </c>
      <c r="M226" t="s">
        <v>24</v>
      </c>
      <c r="N226">
        <v>130000000</v>
      </c>
      <c r="O226">
        <v>2012</v>
      </c>
      <c r="P226">
        <v>7</v>
      </c>
    </row>
    <row r="227" spans="1:16" x14ac:dyDescent="0.3">
      <c r="A227" t="s">
        <v>640</v>
      </c>
      <c r="B227">
        <v>71</v>
      </c>
      <c r="C227">
        <v>77</v>
      </c>
      <c r="D227" t="s">
        <v>64</v>
      </c>
      <c r="E227">
        <v>64736114</v>
      </c>
      <c r="F227" t="s">
        <v>188</v>
      </c>
      <c r="G227" t="s">
        <v>919</v>
      </c>
      <c r="H227" t="s">
        <v>920</v>
      </c>
      <c r="I227">
        <v>36471</v>
      </c>
      <c r="J227" t="s">
        <v>921</v>
      </c>
      <c r="K227">
        <v>69</v>
      </c>
      <c r="L227" t="s">
        <v>23</v>
      </c>
      <c r="M227" t="s">
        <v>24</v>
      </c>
      <c r="N227">
        <v>120000000</v>
      </c>
      <c r="O227">
        <v>2002</v>
      </c>
      <c r="P227">
        <v>5.4</v>
      </c>
    </row>
    <row r="228" spans="1:16" x14ac:dyDescent="0.3">
      <c r="A228" t="s">
        <v>922</v>
      </c>
      <c r="B228">
        <v>476</v>
      </c>
      <c r="C228">
        <v>109</v>
      </c>
      <c r="D228" t="s">
        <v>385</v>
      </c>
      <c r="E228">
        <v>93050117</v>
      </c>
      <c r="F228" t="s">
        <v>923</v>
      </c>
      <c r="G228" t="s">
        <v>776</v>
      </c>
      <c r="H228" t="s">
        <v>924</v>
      </c>
      <c r="I228">
        <v>338087</v>
      </c>
      <c r="J228" t="s">
        <v>531</v>
      </c>
      <c r="K228">
        <v>814</v>
      </c>
      <c r="L228" t="s">
        <v>23</v>
      </c>
      <c r="M228" t="s">
        <v>24</v>
      </c>
      <c r="N228">
        <v>115000000</v>
      </c>
      <c r="O228">
        <v>2013</v>
      </c>
      <c r="P228">
        <v>6.6</v>
      </c>
    </row>
    <row r="229" spans="1:16" x14ac:dyDescent="0.3">
      <c r="A229" t="s">
        <v>925</v>
      </c>
      <c r="B229">
        <v>207</v>
      </c>
      <c r="C229">
        <v>134</v>
      </c>
      <c r="D229" t="s">
        <v>866</v>
      </c>
      <c r="E229">
        <v>57637485</v>
      </c>
      <c r="F229" t="s">
        <v>158</v>
      </c>
      <c r="G229" t="s">
        <v>233</v>
      </c>
      <c r="H229" t="s">
        <v>926</v>
      </c>
      <c r="I229">
        <v>183909</v>
      </c>
      <c r="J229" t="s">
        <v>927</v>
      </c>
      <c r="K229">
        <v>666</v>
      </c>
      <c r="L229" t="s">
        <v>23</v>
      </c>
      <c r="M229" t="s">
        <v>24</v>
      </c>
      <c r="N229">
        <v>105000000</v>
      </c>
      <c r="O229">
        <v>2004</v>
      </c>
      <c r="P229">
        <v>6.7</v>
      </c>
    </row>
    <row r="230" spans="1:16" x14ac:dyDescent="0.3">
      <c r="A230" t="s">
        <v>928</v>
      </c>
      <c r="B230">
        <v>492</v>
      </c>
      <c r="C230">
        <v>117</v>
      </c>
      <c r="D230" t="s">
        <v>929</v>
      </c>
      <c r="E230">
        <v>58607007</v>
      </c>
      <c r="F230" t="s">
        <v>930</v>
      </c>
      <c r="G230" t="s">
        <v>304</v>
      </c>
      <c r="H230" t="s">
        <v>931</v>
      </c>
      <c r="I230">
        <v>182899</v>
      </c>
      <c r="J230" t="s">
        <v>932</v>
      </c>
      <c r="K230">
        <v>630</v>
      </c>
      <c r="L230" t="s">
        <v>23</v>
      </c>
      <c r="M230" t="s">
        <v>24</v>
      </c>
      <c r="N230">
        <v>100000000</v>
      </c>
      <c r="O230">
        <v>2014</v>
      </c>
      <c r="P230">
        <v>6.2</v>
      </c>
    </row>
    <row r="231" spans="1:16" x14ac:dyDescent="0.3">
      <c r="A231" t="s">
        <v>305</v>
      </c>
      <c r="B231">
        <v>284</v>
      </c>
      <c r="C231">
        <v>135</v>
      </c>
      <c r="D231" t="s">
        <v>933</v>
      </c>
      <c r="E231">
        <v>43929341</v>
      </c>
      <c r="F231" t="s">
        <v>934</v>
      </c>
      <c r="G231" t="s">
        <v>935</v>
      </c>
      <c r="H231" t="s">
        <v>936</v>
      </c>
      <c r="I231">
        <v>57873</v>
      </c>
      <c r="J231" t="s">
        <v>937</v>
      </c>
      <c r="K231">
        <v>414</v>
      </c>
      <c r="L231" t="s">
        <v>23</v>
      </c>
      <c r="M231" t="s">
        <v>24</v>
      </c>
      <c r="N231">
        <v>120000000</v>
      </c>
      <c r="O231">
        <v>2008</v>
      </c>
      <c r="P231">
        <v>6.1</v>
      </c>
    </row>
    <row r="232" spans="1:16" x14ac:dyDescent="0.3">
      <c r="A232" t="s">
        <v>938</v>
      </c>
      <c r="B232">
        <v>168</v>
      </c>
      <c r="C232">
        <v>121</v>
      </c>
      <c r="D232" t="s">
        <v>939</v>
      </c>
      <c r="E232">
        <v>30212620</v>
      </c>
      <c r="F232" t="s">
        <v>940</v>
      </c>
      <c r="G232" t="s">
        <v>941</v>
      </c>
      <c r="H232" t="s">
        <v>942</v>
      </c>
      <c r="I232">
        <v>35066</v>
      </c>
      <c r="J232" t="s">
        <v>943</v>
      </c>
      <c r="K232">
        <v>196</v>
      </c>
      <c r="L232" t="s">
        <v>23</v>
      </c>
      <c r="M232" t="s">
        <v>24</v>
      </c>
      <c r="N232">
        <v>120000000</v>
      </c>
      <c r="O232">
        <v>2010</v>
      </c>
      <c r="P232">
        <v>5.3</v>
      </c>
    </row>
    <row r="233" spans="1:16" x14ac:dyDescent="0.3">
      <c r="A233" t="s">
        <v>944</v>
      </c>
      <c r="B233">
        <v>283</v>
      </c>
      <c r="C233">
        <v>117</v>
      </c>
      <c r="D233" t="s">
        <v>945</v>
      </c>
      <c r="E233">
        <v>76418654</v>
      </c>
      <c r="F233" t="s">
        <v>946</v>
      </c>
      <c r="G233" t="s">
        <v>359</v>
      </c>
      <c r="H233" t="s">
        <v>947</v>
      </c>
      <c r="I233">
        <v>148280</v>
      </c>
      <c r="J233" t="s">
        <v>797</v>
      </c>
      <c r="K233">
        <v>348</v>
      </c>
      <c r="L233" t="s">
        <v>23</v>
      </c>
      <c r="M233" t="s">
        <v>24</v>
      </c>
      <c r="N233">
        <v>117000000</v>
      </c>
      <c r="O233">
        <v>2010</v>
      </c>
      <c r="P233">
        <v>6.3</v>
      </c>
    </row>
    <row r="234" spans="1:16" x14ac:dyDescent="0.3">
      <c r="A234" t="s">
        <v>205</v>
      </c>
      <c r="B234">
        <v>539</v>
      </c>
      <c r="C234">
        <v>124</v>
      </c>
      <c r="D234" t="s">
        <v>359</v>
      </c>
      <c r="E234">
        <v>89021735</v>
      </c>
      <c r="F234" t="s">
        <v>948</v>
      </c>
      <c r="G234" t="s">
        <v>320</v>
      </c>
      <c r="H234" t="s">
        <v>949</v>
      </c>
      <c r="I234">
        <v>387436</v>
      </c>
      <c r="J234" t="s">
        <v>950</v>
      </c>
      <c r="K234">
        <v>892</v>
      </c>
      <c r="L234" t="s">
        <v>23</v>
      </c>
      <c r="M234" t="s">
        <v>24</v>
      </c>
      <c r="N234">
        <v>120000000</v>
      </c>
      <c r="O234">
        <v>2013</v>
      </c>
      <c r="P234">
        <v>7</v>
      </c>
    </row>
    <row r="235" spans="1:16" x14ac:dyDescent="0.3">
      <c r="A235" t="s">
        <v>951</v>
      </c>
      <c r="B235">
        <v>359</v>
      </c>
      <c r="C235">
        <v>140</v>
      </c>
      <c r="D235" t="s">
        <v>140</v>
      </c>
      <c r="E235">
        <v>380262555</v>
      </c>
      <c r="F235" t="s">
        <v>19</v>
      </c>
      <c r="G235" t="s">
        <v>571</v>
      </c>
      <c r="H235" t="s">
        <v>952</v>
      </c>
      <c r="I235">
        <v>520104</v>
      </c>
      <c r="J235" t="s">
        <v>953</v>
      </c>
      <c r="K235">
        <v>3286</v>
      </c>
      <c r="L235" t="s">
        <v>23</v>
      </c>
      <c r="M235" t="s">
        <v>24</v>
      </c>
      <c r="N235">
        <v>113000000</v>
      </c>
      <c r="O235">
        <v>2005</v>
      </c>
      <c r="P235">
        <v>7.6</v>
      </c>
    </row>
    <row r="236" spans="1:16" x14ac:dyDescent="0.3">
      <c r="A236" t="s">
        <v>951</v>
      </c>
      <c r="B236">
        <v>284</v>
      </c>
      <c r="C236">
        <v>142</v>
      </c>
      <c r="D236" t="s">
        <v>140</v>
      </c>
      <c r="E236">
        <v>310675583</v>
      </c>
      <c r="F236" t="s">
        <v>19</v>
      </c>
      <c r="G236" t="s">
        <v>571</v>
      </c>
      <c r="H236" t="s">
        <v>954</v>
      </c>
      <c r="I236">
        <v>464310</v>
      </c>
      <c r="J236" t="s">
        <v>953</v>
      </c>
      <c r="K236">
        <v>3516</v>
      </c>
      <c r="L236" t="s">
        <v>23</v>
      </c>
      <c r="M236" t="s">
        <v>24</v>
      </c>
      <c r="N236">
        <v>115000000</v>
      </c>
      <c r="O236">
        <v>2002</v>
      </c>
      <c r="P236">
        <v>6.7</v>
      </c>
    </row>
    <row r="237" spans="1:16" x14ac:dyDescent="0.3">
      <c r="A237" t="s">
        <v>321</v>
      </c>
      <c r="B237">
        <v>250</v>
      </c>
      <c r="C237">
        <v>92</v>
      </c>
      <c r="D237" t="s">
        <v>221</v>
      </c>
      <c r="E237">
        <v>289907418</v>
      </c>
      <c r="F237" t="s">
        <v>188</v>
      </c>
      <c r="G237" t="s">
        <v>189</v>
      </c>
      <c r="H237" t="s">
        <v>955</v>
      </c>
      <c r="I237">
        <v>585659</v>
      </c>
      <c r="J237" t="s">
        <v>956</v>
      </c>
      <c r="K237">
        <v>593</v>
      </c>
      <c r="L237" t="s">
        <v>23</v>
      </c>
      <c r="M237" t="s">
        <v>24</v>
      </c>
      <c r="N237">
        <v>115000000</v>
      </c>
      <c r="O237">
        <v>2001</v>
      </c>
      <c r="P237">
        <v>8.1</v>
      </c>
    </row>
    <row r="238" spans="1:16" x14ac:dyDescent="0.3">
      <c r="A238" t="s">
        <v>944</v>
      </c>
      <c r="B238">
        <v>440</v>
      </c>
      <c r="C238">
        <v>138</v>
      </c>
      <c r="D238" t="s">
        <v>957</v>
      </c>
      <c r="E238">
        <v>132550960</v>
      </c>
      <c r="F238" t="s">
        <v>158</v>
      </c>
      <c r="G238" t="s">
        <v>182</v>
      </c>
      <c r="H238" t="s">
        <v>958</v>
      </c>
      <c r="I238">
        <v>328067</v>
      </c>
      <c r="J238" t="s">
        <v>959</v>
      </c>
      <c r="K238">
        <v>533</v>
      </c>
      <c r="L238" t="s">
        <v>23</v>
      </c>
      <c r="M238" t="s">
        <v>24</v>
      </c>
      <c r="N238">
        <v>120000000</v>
      </c>
      <c r="O238">
        <v>2013</v>
      </c>
      <c r="P238">
        <v>6.7</v>
      </c>
    </row>
    <row r="239" spans="1:16" x14ac:dyDescent="0.3">
      <c r="A239" t="s">
        <v>951</v>
      </c>
      <c r="B239">
        <v>320</v>
      </c>
      <c r="C239">
        <v>136</v>
      </c>
      <c r="D239" t="s">
        <v>159</v>
      </c>
      <c r="E239">
        <v>474544677</v>
      </c>
      <c r="F239" t="s">
        <v>19</v>
      </c>
      <c r="G239" t="s">
        <v>571</v>
      </c>
      <c r="H239" t="s">
        <v>960</v>
      </c>
      <c r="I239">
        <v>534658</v>
      </c>
      <c r="J239" t="s">
        <v>961</v>
      </c>
      <c r="K239">
        <v>3597</v>
      </c>
      <c r="L239" t="s">
        <v>23</v>
      </c>
      <c r="M239" t="s">
        <v>24</v>
      </c>
      <c r="N239">
        <v>115000000</v>
      </c>
      <c r="O239">
        <v>1999</v>
      </c>
      <c r="P239">
        <v>6.5</v>
      </c>
    </row>
    <row r="240" spans="1:16" x14ac:dyDescent="0.3">
      <c r="A240" t="s">
        <v>962</v>
      </c>
      <c r="B240">
        <v>257</v>
      </c>
      <c r="C240">
        <v>98</v>
      </c>
      <c r="D240" t="s">
        <v>127</v>
      </c>
      <c r="E240">
        <v>187165546</v>
      </c>
      <c r="F240" t="s">
        <v>188</v>
      </c>
      <c r="G240" t="s">
        <v>217</v>
      </c>
      <c r="H240" t="s">
        <v>963</v>
      </c>
      <c r="I240">
        <v>150618</v>
      </c>
      <c r="J240" t="s">
        <v>482</v>
      </c>
      <c r="K240">
        <v>195</v>
      </c>
      <c r="L240" t="s">
        <v>23</v>
      </c>
      <c r="M240" t="s">
        <v>24</v>
      </c>
      <c r="N240">
        <v>135000000</v>
      </c>
      <c r="O240">
        <v>2013</v>
      </c>
      <c r="P240">
        <v>7.3</v>
      </c>
    </row>
    <row r="241" spans="1:16" hidden="1" x14ac:dyDescent="0.3">
      <c r="A241" t="s">
        <v>964</v>
      </c>
      <c r="B241">
        <v>33</v>
      </c>
      <c r="C241">
        <v>116</v>
      </c>
      <c r="D241" t="s">
        <v>965</v>
      </c>
      <c r="F241" t="s">
        <v>535</v>
      </c>
      <c r="G241" t="s">
        <v>966</v>
      </c>
      <c r="H241" t="s">
        <v>967</v>
      </c>
      <c r="I241">
        <v>20567</v>
      </c>
      <c r="J241" t="s">
        <v>968</v>
      </c>
      <c r="K241">
        <v>36</v>
      </c>
      <c r="L241" t="s">
        <v>969</v>
      </c>
      <c r="M241" t="s">
        <v>970</v>
      </c>
      <c r="N241">
        <v>78000000</v>
      </c>
      <c r="O241">
        <v>2008</v>
      </c>
      <c r="P241">
        <v>5.0999999999999996</v>
      </c>
    </row>
    <row r="242" spans="1:16" x14ac:dyDescent="0.3">
      <c r="A242" t="s">
        <v>891</v>
      </c>
      <c r="B242">
        <v>152</v>
      </c>
      <c r="C242">
        <v>153</v>
      </c>
      <c r="D242" t="s">
        <v>971</v>
      </c>
      <c r="E242">
        <v>40911830</v>
      </c>
      <c r="F242" t="s">
        <v>972</v>
      </c>
      <c r="G242" t="s">
        <v>482</v>
      </c>
      <c r="H242" t="s">
        <v>973</v>
      </c>
      <c r="I242">
        <v>55994</v>
      </c>
      <c r="J242" t="s">
        <v>974</v>
      </c>
      <c r="K242">
        <v>454</v>
      </c>
      <c r="L242" t="s">
        <v>23</v>
      </c>
      <c r="M242" t="s">
        <v>24</v>
      </c>
      <c r="N242">
        <v>115000000</v>
      </c>
      <c r="O242">
        <v>2002</v>
      </c>
      <c r="P242">
        <v>6</v>
      </c>
    </row>
    <row r="243" spans="1:16" x14ac:dyDescent="0.3">
      <c r="A243" t="s">
        <v>975</v>
      </c>
      <c r="B243">
        <v>231</v>
      </c>
      <c r="C243">
        <v>120</v>
      </c>
      <c r="D243" t="s">
        <v>109</v>
      </c>
      <c r="E243">
        <v>47952020</v>
      </c>
      <c r="F243" t="s">
        <v>382</v>
      </c>
      <c r="G243" t="s">
        <v>69</v>
      </c>
      <c r="H243" t="s">
        <v>976</v>
      </c>
      <c r="I243">
        <v>37750</v>
      </c>
      <c r="J243" t="s">
        <v>528</v>
      </c>
      <c r="K243">
        <v>134</v>
      </c>
      <c r="L243" t="s">
        <v>23</v>
      </c>
      <c r="M243" t="s">
        <v>24</v>
      </c>
      <c r="N243">
        <v>115000000</v>
      </c>
      <c r="O243">
        <v>2016</v>
      </c>
      <c r="P243">
        <v>6.1</v>
      </c>
    </row>
    <row r="244" spans="1:16" x14ac:dyDescent="0.3">
      <c r="A244" t="s">
        <v>594</v>
      </c>
      <c r="B244">
        <v>348</v>
      </c>
      <c r="C244">
        <v>101</v>
      </c>
      <c r="D244" t="s">
        <v>977</v>
      </c>
      <c r="E244">
        <v>190871240</v>
      </c>
      <c r="F244" t="s">
        <v>349</v>
      </c>
      <c r="G244" t="s">
        <v>978</v>
      </c>
      <c r="H244" t="s">
        <v>979</v>
      </c>
      <c r="I244">
        <v>167085</v>
      </c>
      <c r="J244" t="s">
        <v>980</v>
      </c>
      <c r="K244">
        <v>491</v>
      </c>
      <c r="L244" t="s">
        <v>23</v>
      </c>
      <c r="M244" t="s">
        <v>24</v>
      </c>
      <c r="N244">
        <v>125000000</v>
      </c>
      <c r="O244">
        <v>2014</v>
      </c>
      <c r="P244">
        <v>5.9</v>
      </c>
    </row>
    <row r="245" spans="1:16" x14ac:dyDescent="0.3">
      <c r="A245" t="s">
        <v>814</v>
      </c>
      <c r="B245">
        <v>738</v>
      </c>
      <c r="C245">
        <v>91</v>
      </c>
      <c r="D245" t="s">
        <v>981</v>
      </c>
      <c r="E245">
        <v>274084951</v>
      </c>
      <c r="F245" t="s">
        <v>982</v>
      </c>
      <c r="G245" t="s">
        <v>983</v>
      </c>
      <c r="H245" t="s">
        <v>984</v>
      </c>
      <c r="I245">
        <v>582917</v>
      </c>
      <c r="J245" t="s">
        <v>985</v>
      </c>
      <c r="K245">
        <v>1885</v>
      </c>
      <c r="L245" t="s">
        <v>23</v>
      </c>
      <c r="M245" t="s">
        <v>37</v>
      </c>
      <c r="N245">
        <v>100000000</v>
      </c>
      <c r="O245">
        <v>2013</v>
      </c>
      <c r="P245">
        <v>7.8</v>
      </c>
    </row>
    <row r="246" spans="1:16" x14ac:dyDescent="0.3">
      <c r="A246" t="s">
        <v>986</v>
      </c>
      <c r="B246">
        <v>93</v>
      </c>
      <c r="C246">
        <v>108</v>
      </c>
      <c r="D246" t="s">
        <v>987</v>
      </c>
      <c r="E246">
        <v>67155742</v>
      </c>
      <c r="F246" t="s">
        <v>33</v>
      </c>
      <c r="G246" t="s">
        <v>988</v>
      </c>
      <c r="H246" t="s">
        <v>989</v>
      </c>
      <c r="I246">
        <v>62271</v>
      </c>
      <c r="J246" t="s">
        <v>291</v>
      </c>
      <c r="K246">
        <v>277</v>
      </c>
      <c r="L246" t="s">
        <v>23</v>
      </c>
      <c r="M246" t="s">
        <v>24</v>
      </c>
      <c r="N246">
        <v>116000000</v>
      </c>
      <c r="O246">
        <v>1997</v>
      </c>
      <c r="P246">
        <v>5.8</v>
      </c>
    </row>
    <row r="247" spans="1:16" x14ac:dyDescent="0.3">
      <c r="A247" t="s">
        <v>990</v>
      </c>
      <c r="B247">
        <v>181</v>
      </c>
      <c r="C247">
        <v>112</v>
      </c>
      <c r="D247" t="s">
        <v>978</v>
      </c>
      <c r="E247">
        <v>81638674</v>
      </c>
      <c r="F247" t="s">
        <v>349</v>
      </c>
      <c r="G247" t="s">
        <v>991</v>
      </c>
      <c r="H247" t="s">
        <v>992</v>
      </c>
      <c r="I247">
        <v>17533</v>
      </c>
      <c r="J247" t="s">
        <v>64</v>
      </c>
      <c r="K247">
        <v>115</v>
      </c>
      <c r="L247" t="s">
        <v>23</v>
      </c>
      <c r="M247" t="s">
        <v>24</v>
      </c>
      <c r="N247">
        <v>135000000</v>
      </c>
      <c r="O247">
        <v>2016</v>
      </c>
      <c r="P247">
        <v>6.3</v>
      </c>
    </row>
    <row r="248" spans="1:16" x14ac:dyDescent="0.3">
      <c r="A248" t="s">
        <v>993</v>
      </c>
      <c r="B248">
        <v>369</v>
      </c>
      <c r="C248">
        <v>100</v>
      </c>
      <c r="D248" t="s">
        <v>994</v>
      </c>
      <c r="E248">
        <v>56114221</v>
      </c>
      <c r="F248" t="s">
        <v>51</v>
      </c>
      <c r="G248" t="s">
        <v>995</v>
      </c>
      <c r="H248" t="s">
        <v>996</v>
      </c>
      <c r="I248">
        <v>110486</v>
      </c>
      <c r="J248" t="s">
        <v>997</v>
      </c>
      <c r="K248">
        <v>695</v>
      </c>
      <c r="L248" t="s">
        <v>23</v>
      </c>
      <c r="M248" t="s">
        <v>24</v>
      </c>
      <c r="N248">
        <v>120000000</v>
      </c>
      <c r="O248">
        <v>2015</v>
      </c>
      <c r="P248">
        <v>4.3</v>
      </c>
    </row>
    <row r="249" spans="1:16" x14ac:dyDescent="0.3">
      <c r="A249" t="s">
        <v>549</v>
      </c>
      <c r="B249">
        <v>179</v>
      </c>
      <c r="C249">
        <v>108</v>
      </c>
      <c r="D249" t="s">
        <v>550</v>
      </c>
      <c r="E249">
        <v>250863268</v>
      </c>
      <c r="F249" t="s">
        <v>998</v>
      </c>
      <c r="G249" t="s">
        <v>551</v>
      </c>
      <c r="H249" t="s">
        <v>999</v>
      </c>
      <c r="I249">
        <v>234480</v>
      </c>
      <c r="J249" t="s">
        <v>553</v>
      </c>
      <c r="K249">
        <v>444</v>
      </c>
      <c r="L249" t="s">
        <v>23</v>
      </c>
      <c r="M249" t="s">
        <v>24</v>
      </c>
      <c r="N249">
        <v>110000000</v>
      </c>
      <c r="O249">
        <v>2006</v>
      </c>
      <c r="P249">
        <v>6.4</v>
      </c>
    </row>
    <row r="250" spans="1:16" x14ac:dyDescent="0.3">
      <c r="A250" t="s">
        <v>1000</v>
      </c>
      <c r="B250">
        <v>358</v>
      </c>
      <c r="C250">
        <v>114</v>
      </c>
      <c r="D250" t="s">
        <v>899</v>
      </c>
      <c r="E250">
        <v>155181732</v>
      </c>
      <c r="F250" t="s">
        <v>487</v>
      </c>
      <c r="G250" t="s">
        <v>722</v>
      </c>
      <c r="H250" t="s">
        <v>1001</v>
      </c>
      <c r="I250">
        <v>147497</v>
      </c>
      <c r="J250" t="s">
        <v>1002</v>
      </c>
      <c r="K250">
        <v>499</v>
      </c>
      <c r="L250" t="s">
        <v>23</v>
      </c>
      <c r="M250" t="s">
        <v>24</v>
      </c>
      <c r="N250">
        <v>110000000</v>
      </c>
      <c r="O250">
        <v>2015</v>
      </c>
      <c r="P250">
        <v>6.1</v>
      </c>
    </row>
    <row r="251" spans="1:16" x14ac:dyDescent="0.3">
      <c r="A251" t="s">
        <v>1003</v>
      </c>
      <c r="B251">
        <v>160</v>
      </c>
      <c r="C251">
        <v>119</v>
      </c>
      <c r="D251" t="s">
        <v>651</v>
      </c>
      <c r="E251">
        <v>125332007</v>
      </c>
      <c r="F251" t="s">
        <v>33</v>
      </c>
      <c r="G251" t="s">
        <v>1004</v>
      </c>
      <c r="H251" t="s">
        <v>1005</v>
      </c>
      <c r="I251">
        <v>149680</v>
      </c>
      <c r="J251" t="s">
        <v>1006</v>
      </c>
      <c r="K251">
        <v>328</v>
      </c>
      <c r="L251" t="s">
        <v>23</v>
      </c>
      <c r="M251" t="s">
        <v>37</v>
      </c>
      <c r="N251">
        <v>110000000</v>
      </c>
      <c r="O251">
        <v>1997</v>
      </c>
      <c r="P251">
        <v>6.5</v>
      </c>
    </row>
    <row r="252" spans="1:16" x14ac:dyDescent="0.3">
      <c r="A252" t="s">
        <v>294</v>
      </c>
      <c r="B252">
        <v>192</v>
      </c>
      <c r="C252">
        <v>142</v>
      </c>
      <c r="D252" t="s">
        <v>1007</v>
      </c>
      <c r="E252">
        <v>113330342</v>
      </c>
      <c r="F252" t="s">
        <v>687</v>
      </c>
      <c r="G252" t="s">
        <v>317</v>
      </c>
      <c r="H252" t="s">
        <v>1008</v>
      </c>
      <c r="I252">
        <v>207613</v>
      </c>
      <c r="J252" t="s">
        <v>97</v>
      </c>
      <c r="K252">
        <v>1144</v>
      </c>
      <c r="L252" t="s">
        <v>23</v>
      </c>
      <c r="M252" t="s">
        <v>24</v>
      </c>
      <c r="N252">
        <v>110000000</v>
      </c>
      <c r="O252">
        <v>2000</v>
      </c>
      <c r="P252">
        <v>7.1</v>
      </c>
    </row>
    <row r="253" spans="1:16" x14ac:dyDescent="0.3">
      <c r="A253" t="s">
        <v>1009</v>
      </c>
      <c r="B253">
        <v>198</v>
      </c>
      <c r="C253">
        <v>125</v>
      </c>
      <c r="D253" t="s">
        <v>1010</v>
      </c>
      <c r="E253">
        <v>125531634</v>
      </c>
      <c r="F253" t="s">
        <v>1011</v>
      </c>
      <c r="G253" t="s">
        <v>234</v>
      </c>
      <c r="H253" t="s">
        <v>1012</v>
      </c>
      <c r="I253">
        <v>284852</v>
      </c>
      <c r="J253" t="s">
        <v>1013</v>
      </c>
      <c r="K253">
        <v>627</v>
      </c>
      <c r="L253" t="s">
        <v>23</v>
      </c>
      <c r="M253" t="s">
        <v>24</v>
      </c>
      <c r="N253">
        <v>110000000</v>
      </c>
      <c r="O253">
        <v>2004</v>
      </c>
      <c r="P253">
        <v>6.4</v>
      </c>
    </row>
    <row r="254" spans="1:16" x14ac:dyDescent="0.3">
      <c r="A254" t="s">
        <v>357</v>
      </c>
      <c r="B254">
        <v>233</v>
      </c>
      <c r="C254">
        <v>126</v>
      </c>
      <c r="D254" t="s">
        <v>387</v>
      </c>
      <c r="E254">
        <v>186336103</v>
      </c>
      <c r="F254" t="s">
        <v>1014</v>
      </c>
      <c r="G254" t="s">
        <v>234</v>
      </c>
      <c r="H254" t="s">
        <v>1015</v>
      </c>
      <c r="I254">
        <v>348861</v>
      </c>
      <c r="J254" t="s">
        <v>1016</v>
      </c>
      <c r="K254">
        <v>798</v>
      </c>
      <c r="L254" t="s">
        <v>23</v>
      </c>
      <c r="M254" t="s">
        <v>24</v>
      </c>
      <c r="N254">
        <v>120000000</v>
      </c>
      <c r="O254">
        <v>2005</v>
      </c>
      <c r="P254">
        <v>6.5</v>
      </c>
    </row>
    <row r="255" spans="1:16" x14ac:dyDescent="0.3">
      <c r="A255" t="s">
        <v>839</v>
      </c>
      <c r="B255">
        <v>263</v>
      </c>
      <c r="C255">
        <v>119</v>
      </c>
      <c r="D255" t="s">
        <v>1017</v>
      </c>
      <c r="E255">
        <v>129995817</v>
      </c>
      <c r="F255" t="s">
        <v>783</v>
      </c>
      <c r="G255" t="s">
        <v>148</v>
      </c>
      <c r="H255" t="s">
        <v>1018</v>
      </c>
      <c r="I255">
        <v>154621</v>
      </c>
      <c r="J255" t="s">
        <v>1019</v>
      </c>
      <c r="K255">
        <v>258</v>
      </c>
      <c r="L255" t="s">
        <v>23</v>
      </c>
      <c r="M255" t="s">
        <v>24</v>
      </c>
      <c r="N255">
        <v>110000000</v>
      </c>
      <c r="O255">
        <v>2015</v>
      </c>
      <c r="P255">
        <v>6.3</v>
      </c>
    </row>
    <row r="256" spans="1:16" x14ac:dyDescent="0.3">
      <c r="A256" t="s">
        <v>333</v>
      </c>
      <c r="B256">
        <v>267</v>
      </c>
      <c r="C256">
        <v>170</v>
      </c>
      <c r="D256" t="s">
        <v>1020</v>
      </c>
      <c r="E256">
        <v>102608827</v>
      </c>
      <c r="F256" t="s">
        <v>1021</v>
      </c>
      <c r="G256" t="s">
        <v>150</v>
      </c>
      <c r="H256" t="s">
        <v>1022</v>
      </c>
      <c r="I256">
        <v>264318</v>
      </c>
      <c r="J256" t="s">
        <v>1023</v>
      </c>
      <c r="K256">
        <v>799</v>
      </c>
      <c r="L256" t="s">
        <v>23</v>
      </c>
      <c r="M256" t="s">
        <v>24</v>
      </c>
      <c r="N256">
        <v>110000000</v>
      </c>
      <c r="O256">
        <v>2004</v>
      </c>
      <c r="P256">
        <v>7.5</v>
      </c>
    </row>
    <row r="257" spans="1:16" x14ac:dyDescent="0.3">
      <c r="A257" t="s">
        <v>326</v>
      </c>
      <c r="B257">
        <v>184</v>
      </c>
      <c r="C257">
        <v>85</v>
      </c>
      <c r="D257" t="s">
        <v>1024</v>
      </c>
      <c r="E257">
        <v>42776259</v>
      </c>
      <c r="F257" t="s">
        <v>535</v>
      </c>
      <c r="G257" t="s">
        <v>1025</v>
      </c>
      <c r="H257" t="s">
        <v>1026</v>
      </c>
      <c r="I257">
        <v>53160</v>
      </c>
      <c r="J257" t="s">
        <v>1027</v>
      </c>
      <c r="K257">
        <v>121</v>
      </c>
      <c r="L257" t="s">
        <v>23</v>
      </c>
      <c r="M257" t="s">
        <v>24</v>
      </c>
      <c r="N257">
        <v>112000000</v>
      </c>
      <c r="O257">
        <v>2010</v>
      </c>
      <c r="P257">
        <v>4.9000000000000004</v>
      </c>
    </row>
    <row r="258" spans="1:16" x14ac:dyDescent="0.3">
      <c r="A258" t="s">
        <v>1028</v>
      </c>
      <c r="B258">
        <v>447</v>
      </c>
      <c r="C258">
        <v>119</v>
      </c>
      <c r="D258" t="s">
        <v>97</v>
      </c>
      <c r="E258">
        <v>98780042</v>
      </c>
      <c r="F258" t="s">
        <v>1029</v>
      </c>
      <c r="G258" t="s">
        <v>34</v>
      </c>
      <c r="H258" t="s">
        <v>1030</v>
      </c>
      <c r="I258">
        <v>136019</v>
      </c>
      <c r="J258" t="s">
        <v>1031</v>
      </c>
      <c r="K258">
        <v>443</v>
      </c>
      <c r="L258" t="s">
        <v>23</v>
      </c>
      <c r="M258" t="s">
        <v>24</v>
      </c>
      <c r="N258">
        <v>120000000</v>
      </c>
      <c r="O258">
        <v>2011</v>
      </c>
      <c r="P258">
        <v>5.8</v>
      </c>
    </row>
    <row r="259" spans="1:16" hidden="1" x14ac:dyDescent="0.3">
      <c r="B259">
        <v>29</v>
      </c>
      <c r="C259">
        <v>60</v>
      </c>
      <c r="D259" t="s">
        <v>1032</v>
      </c>
      <c r="F259" t="s">
        <v>1033</v>
      </c>
      <c r="G259" t="s">
        <v>1034</v>
      </c>
      <c r="H259" t="s">
        <v>1035</v>
      </c>
      <c r="I259">
        <v>25402</v>
      </c>
      <c r="J259" t="s">
        <v>1036</v>
      </c>
      <c r="K259">
        <v>97</v>
      </c>
      <c r="L259" t="s">
        <v>23</v>
      </c>
      <c r="M259" t="s">
        <v>24</v>
      </c>
      <c r="P259">
        <v>7.6</v>
      </c>
    </row>
    <row r="260" spans="1:16" x14ac:dyDescent="0.3">
      <c r="A260" t="s">
        <v>1037</v>
      </c>
      <c r="B260">
        <v>366</v>
      </c>
      <c r="C260">
        <v>102</v>
      </c>
      <c r="D260" t="s">
        <v>1038</v>
      </c>
      <c r="E260">
        <v>106369117</v>
      </c>
      <c r="F260" t="s">
        <v>1039</v>
      </c>
      <c r="G260" t="s">
        <v>138</v>
      </c>
      <c r="H260" t="s">
        <v>1040</v>
      </c>
      <c r="I260">
        <v>225273</v>
      </c>
      <c r="J260" t="s">
        <v>749</v>
      </c>
      <c r="K260">
        <v>523</v>
      </c>
      <c r="L260" t="s">
        <v>23</v>
      </c>
      <c r="M260" t="s">
        <v>24</v>
      </c>
      <c r="N260">
        <v>110000000</v>
      </c>
      <c r="O260">
        <v>2014</v>
      </c>
      <c r="P260">
        <v>6.2</v>
      </c>
    </row>
    <row r="261" spans="1:16" x14ac:dyDescent="0.3">
      <c r="A261" t="s">
        <v>1041</v>
      </c>
      <c r="B261">
        <v>172</v>
      </c>
      <c r="C261">
        <v>103</v>
      </c>
      <c r="D261" t="s">
        <v>1042</v>
      </c>
      <c r="E261">
        <v>142614158</v>
      </c>
      <c r="F261" t="s">
        <v>188</v>
      </c>
      <c r="G261" t="s">
        <v>1043</v>
      </c>
      <c r="H261" t="s">
        <v>1044</v>
      </c>
      <c r="I261">
        <v>66593</v>
      </c>
      <c r="J261" t="s">
        <v>1045</v>
      </c>
      <c r="K261">
        <v>153</v>
      </c>
      <c r="L261" t="s">
        <v>23</v>
      </c>
      <c r="M261" t="s">
        <v>24</v>
      </c>
      <c r="N261">
        <v>110000000</v>
      </c>
      <c r="O261">
        <v>2011</v>
      </c>
      <c r="P261">
        <v>5.5</v>
      </c>
    </row>
    <row r="262" spans="1:16" x14ac:dyDescent="0.3">
      <c r="A262" t="s">
        <v>1046</v>
      </c>
      <c r="B262">
        <v>104</v>
      </c>
      <c r="C262">
        <v>76</v>
      </c>
      <c r="D262" t="s">
        <v>1047</v>
      </c>
      <c r="E262">
        <v>50026353</v>
      </c>
      <c r="F262" t="s">
        <v>1048</v>
      </c>
      <c r="G262" t="s">
        <v>189</v>
      </c>
      <c r="H262" t="s">
        <v>1049</v>
      </c>
      <c r="I262">
        <v>13581</v>
      </c>
      <c r="J262" t="s">
        <v>1050</v>
      </c>
      <c r="K262">
        <v>88</v>
      </c>
      <c r="L262" t="s">
        <v>23</v>
      </c>
      <c r="M262" t="s">
        <v>24</v>
      </c>
      <c r="N262">
        <v>110000000</v>
      </c>
      <c r="O262">
        <v>2004</v>
      </c>
      <c r="P262">
        <v>5.4</v>
      </c>
    </row>
    <row r="263" spans="1:16" x14ac:dyDescent="0.3">
      <c r="A263" t="s">
        <v>839</v>
      </c>
      <c r="B263">
        <v>181</v>
      </c>
      <c r="C263">
        <v>120</v>
      </c>
      <c r="D263" t="s">
        <v>1017</v>
      </c>
      <c r="E263">
        <v>66002193</v>
      </c>
      <c r="F263" t="s">
        <v>1051</v>
      </c>
      <c r="G263" t="s">
        <v>145</v>
      </c>
      <c r="H263" t="s">
        <v>1052</v>
      </c>
      <c r="I263">
        <v>44296</v>
      </c>
      <c r="J263" t="s">
        <v>575</v>
      </c>
      <c r="K263">
        <v>144</v>
      </c>
      <c r="L263" t="s">
        <v>23</v>
      </c>
      <c r="M263" t="s">
        <v>24</v>
      </c>
      <c r="N263">
        <v>110000000</v>
      </c>
      <c r="O263">
        <v>2016</v>
      </c>
      <c r="P263">
        <v>5.8</v>
      </c>
    </row>
    <row r="264" spans="1:16" x14ac:dyDescent="0.3">
      <c r="A264" t="s">
        <v>549</v>
      </c>
      <c r="B264">
        <v>327</v>
      </c>
      <c r="C264">
        <v>127</v>
      </c>
      <c r="D264" t="s">
        <v>1053</v>
      </c>
      <c r="E264">
        <v>85463309</v>
      </c>
      <c r="F264" t="s">
        <v>1054</v>
      </c>
      <c r="G264" t="s">
        <v>182</v>
      </c>
      <c r="H264" t="s">
        <v>1055</v>
      </c>
      <c r="I264">
        <v>254841</v>
      </c>
      <c r="J264" t="s">
        <v>1056</v>
      </c>
      <c r="K264">
        <v>426</v>
      </c>
      <c r="L264" t="s">
        <v>23</v>
      </c>
      <c r="M264" t="s">
        <v>24</v>
      </c>
      <c r="N264">
        <v>110000000</v>
      </c>
      <c r="O264">
        <v>2011</v>
      </c>
      <c r="P264">
        <v>7.1</v>
      </c>
    </row>
    <row r="265" spans="1:16" x14ac:dyDescent="0.3">
      <c r="A265" t="s">
        <v>1041</v>
      </c>
      <c r="B265">
        <v>125</v>
      </c>
      <c r="C265">
        <v>105</v>
      </c>
      <c r="D265" t="s">
        <v>1057</v>
      </c>
      <c r="E265">
        <v>71017784</v>
      </c>
      <c r="F265" t="s">
        <v>188</v>
      </c>
      <c r="G265" t="s">
        <v>1058</v>
      </c>
      <c r="H265" t="s">
        <v>1059</v>
      </c>
      <c r="I265">
        <v>27257</v>
      </c>
      <c r="J265" t="s">
        <v>1060</v>
      </c>
      <c r="K265">
        <v>59</v>
      </c>
      <c r="L265" t="s">
        <v>23</v>
      </c>
      <c r="M265" t="s">
        <v>24</v>
      </c>
      <c r="N265">
        <v>105000000</v>
      </c>
      <c r="O265">
        <v>2013</v>
      </c>
      <c r="P265">
        <v>5.4</v>
      </c>
    </row>
    <row r="266" spans="1:16" x14ac:dyDescent="0.3">
      <c r="A266" t="s">
        <v>1061</v>
      </c>
      <c r="B266">
        <v>79</v>
      </c>
      <c r="C266">
        <v>121</v>
      </c>
      <c r="D266" t="s">
        <v>216</v>
      </c>
      <c r="E266">
        <v>48068396</v>
      </c>
      <c r="F266" t="s">
        <v>1062</v>
      </c>
      <c r="G266" t="s">
        <v>1063</v>
      </c>
      <c r="H266" t="s">
        <v>1064</v>
      </c>
      <c r="I266">
        <v>60573</v>
      </c>
      <c r="J266" t="s">
        <v>1065</v>
      </c>
      <c r="K266">
        <v>248</v>
      </c>
      <c r="L266" t="s">
        <v>23</v>
      </c>
      <c r="M266" t="s">
        <v>24</v>
      </c>
      <c r="N266">
        <v>160000000</v>
      </c>
      <c r="O266">
        <v>1997</v>
      </c>
      <c r="P266">
        <v>3.7</v>
      </c>
    </row>
    <row r="267" spans="1:16" x14ac:dyDescent="0.3">
      <c r="A267" t="s">
        <v>554</v>
      </c>
      <c r="B267">
        <v>326</v>
      </c>
      <c r="C267">
        <v>114</v>
      </c>
      <c r="D267" t="s">
        <v>1066</v>
      </c>
      <c r="E267">
        <v>61656849</v>
      </c>
      <c r="F267" t="s">
        <v>444</v>
      </c>
      <c r="G267" t="s">
        <v>269</v>
      </c>
      <c r="H267" t="s">
        <v>1067</v>
      </c>
      <c r="I267">
        <v>184561</v>
      </c>
      <c r="J267" t="s">
        <v>1068</v>
      </c>
      <c r="K267">
        <v>554</v>
      </c>
      <c r="L267" t="s">
        <v>23</v>
      </c>
      <c r="M267" t="s">
        <v>24</v>
      </c>
      <c r="N267">
        <v>110000000</v>
      </c>
      <c r="O267">
        <v>2013</v>
      </c>
      <c r="P267">
        <v>6.7</v>
      </c>
    </row>
    <row r="268" spans="1:16" x14ac:dyDescent="0.3">
      <c r="A268" t="s">
        <v>1069</v>
      </c>
      <c r="B268">
        <v>354</v>
      </c>
      <c r="C268">
        <v>129</v>
      </c>
      <c r="D268" t="s">
        <v>1070</v>
      </c>
      <c r="E268">
        <v>134520804</v>
      </c>
      <c r="F268" t="s">
        <v>33</v>
      </c>
      <c r="G268" t="s">
        <v>661</v>
      </c>
      <c r="H268" t="s">
        <v>1071</v>
      </c>
      <c r="I268">
        <v>336235</v>
      </c>
      <c r="J268" t="s">
        <v>1072</v>
      </c>
      <c r="K268">
        <v>782</v>
      </c>
      <c r="L268" t="s">
        <v>23</v>
      </c>
      <c r="M268" t="s">
        <v>24</v>
      </c>
      <c r="N268">
        <v>110000000</v>
      </c>
      <c r="O268">
        <v>2007</v>
      </c>
      <c r="P268">
        <v>7.2</v>
      </c>
    </row>
    <row r="269" spans="1:16" x14ac:dyDescent="0.3">
      <c r="A269" t="s">
        <v>118</v>
      </c>
      <c r="B269">
        <v>297</v>
      </c>
      <c r="C269">
        <v>171</v>
      </c>
      <c r="D269" t="s">
        <v>26</v>
      </c>
      <c r="E269">
        <v>313837577</v>
      </c>
      <c r="F269" t="s">
        <v>382</v>
      </c>
      <c r="G269" t="s">
        <v>140</v>
      </c>
      <c r="H269" t="s">
        <v>1073</v>
      </c>
      <c r="I269">
        <v>1238746</v>
      </c>
      <c r="J269" t="s">
        <v>1074</v>
      </c>
      <c r="K269">
        <v>5060</v>
      </c>
      <c r="L269" t="s">
        <v>23</v>
      </c>
      <c r="M269" t="s">
        <v>124</v>
      </c>
      <c r="N269">
        <v>93000000</v>
      </c>
      <c r="O269">
        <v>2001</v>
      </c>
      <c r="P269">
        <v>8.8000000000000007</v>
      </c>
    </row>
    <row r="270" spans="1:16" x14ac:dyDescent="0.3">
      <c r="A270" t="s">
        <v>1075</v>
      </c>
      <c r="B270">
        <v>188</v>
      </c>
      <c r="C270">
        <v>120</v>
      </c>
      <c r="D270" t="s">
        <v>553</v>
      </c>
      <c r="E270">
        <v>24004159</v>
      </c>
      <c r="F270" t="s">
        <v>1076</v>
      </c>
      <c r="G270" t="s">
        <v>271</v>
      </c>
      <c r="H270" t="s">
        <v>1077</v>
      </c>
      <c r="I270">
        <v>68720</v>
      </c>
      <c r="J270" t="s">
        <v>1078</v>
      </c>
      <c r="K270">
        <v>191</v>
      </c>
      <c r="L270" t="s">
        <v>23</v>
      </c>
      <c r="M270" t="s">
        <v>24</v>
      </c>
      <c r="N270">
        <v>110000000</v>
      </c>
      <c r="O270">
        <v>2004</v>
      </c>
      <c r="P270">
        <v>5.8</v>
      </c>
    </row>
    <row r="271" spans="1:16" x14ac:dyDescent="0.3">
      <c r="A271" t="s">
        <v>1079</v>
      </c>
      <c r="B271">
        <v>174</v>
      </c>
      <c r="C271">
        <v>165</v>
      </c>
      <c r="D271" t="s">
        <v>544</v>
      </c>
      <c r="E271">
        <v>58183966</v>
      </c>
      <c r="F271" t="s">
        <v>1080</v>
      </c>
      <c r="G271" t="s">
        <v>115</v>
      </c>
      <c r="H271" t="s">
        <v>1081</v>
      </c>
      <c r="I271">
        <v>79186</v>
      </c>
      <c r="J271" t="s">
        <v>703</v>
      </c>
      <c r="K271">
        <v>386</v>
      </c>
      <c r="L271" t="s">
        <v>23</v>
      </c>
      <c r="M271" t="s">
        <v>24</v>
      </c>
      <c r="N271">
        <v>107000000</v>
      </c>
      <c r="O271">
        <v>2001</v>
      </c>
      <c r="P271">
        <v>6.8</v>
      </c>
    </row>
    <row r="272" spans="1:16" x14ac:dyDescent="0.3">
      <c r="A272" t="s">
        <v>1082</v>
      </c>
      <c r="B272">
        <v>109</v>
      </c>
      <c r="C272">
        <v>82</v>
      </c>
      <c r="D272" t="s">
        <v>1083</v>
      </c>
      <c r="E272">
        <v>100446895</v>
      </c>
      <c r="F272" t="s">
        <v>535</v>
      </c>
      <c r="G272" t="s">
        <v>191</v>
      </c>
      <c r="H272" t="s">
        <v>1084</v>
      </c>
      <c r="I272">
        <v>36033</v>
      </c>
      <c r="J272" t="s">
        <v>1085</v>
      </c>
      <c r="K272">
        <v>456</v>
      </c>
      <c r="L272" t="s">
        <v>23</v>
      </c>
      <c r="M272" t="s">
        <v>24</v>
      </c>
      <c r="N272">
        <v>109000000</v>
      </c>
      <c r="O272">
        <v>2003</v>
      </c>
      <c r="P272">
        <v>3.8</v>
      </c>
    </row>
    <row r="273" spans="1:16" x14ac:dyDescent="0.3">
      <c r="A273" t="s">
        <v>699</v>
      </c>
      <c r="B273">
        <v>225</v>
      </c>
      <c r="C273">
        <v>115</v>
      </c>
      <c r="D273" t="s">
        <v>242</v>
      </c>
      <c r="E273">
        <v>144795350</v>
      </c>
      <c r="F273" t="s">
        <v>1086</v>
      </c>
      <c r="G273" t="s">
        <v>115</v>
      </c>
      <c r="H273" t="s">
        <v>1087</v>
      </c>
      <c r="I273">
        <v>387632</v>
      </c>
      <c r="J273" t="s">
        <v>1088</v>
      </c>
      <c r="K273">
        <v>789</v>
      </c>
      <c r="L273" t="s">
        <v>23</v>
      </c>
      <c r="M273" t="s">
        <v>24</v>
      </c>
      <c r="N273">
        <v>120000000</v>
      </c>
      <c r="O273">
        <v>2004</v>
      </c>
      <c r="P273">
        <v>7.1</v>
      </c>
    </row>
    <row r="274" spans="1:16" x14ac:dyDescent="0.3">
      <c r="A274" t="s">
        <v>130</v>
      </c>
      <c r="B274">
        <v>239</v>
      </c>
      <c r="C274">
        <v>194</v>
      </c>
      <c r="D274" t="s">
        <v>26</v>
      </c>
      <c r="E274">
        <v>47396698</v>
      </c>
      <c r="F274" t="s">
        <v>738</v>
      </c>
      <c r="G274" t="s">
        <v>159</v>
      </c>
      <c r="H274" t="s">
        <v>1089</v>
      </c>
      <c r="I274">
        <v>217373</v>
      </c>
      <c r="J274" t="s">
        <v>1090</v>
      </c>
      <c r="K274">
        <v>942</v>
      </c>
      <c r="L274" t="s">
        <v>23</v>
      </c>
      <c r="M274" t="s">
        <v>24</v>
      </c>
      <c r="N274">
        <v>130000000</v>
      </c>
      <c r="O274">
        <v>2005</v>
      </c>
      <c r="P274">
        <v>7.2</v>
      </c>
    </row>
    <row r="275" spans="1:16" x14ac:dyDescent="0.3">
      <c r="A275" t="s">
        <v>640</v>
      </c>
      <c r="B275">
        <v>101</v>
      </c>
      <c r="C275">
        <v>84</v>
      </c>
      <c r="D275" t="s">
        <v>919</v>
      </c>
      <c r="E275">
        <v>140015224</v>
      </c>
      <c r="F275" t="s">
        <v>535</v>
      </c>
      <c r="G275" t="s">
        <v>1091</v>
      </c>
      <c r="H275" t="s">
        <v>1092</v>
      </c>
      <c r="I275">
        <v>94172</v>
      </c>
      <c r="J275" t="s">
        <v>1093</v>
      </c>
      <c r="K275">
        <v>179</v>
      </c>
      <c r="L275" t="s">
        <v>23</v>
      </c>
      <c r="M275" t="s">
        <v>523</v>
      </c>
      <c r="N275">
        <v>133000000</v>
      </c>
      <c r="O275">
        <v>1999</v>
      </c>
      <c r="P275">
        <v>5.9</v>
      </c>
    </row>
    <row r="276" spans="1:16" x14ac:dyDescent="0.3">
      <c r="A276" t="s">
        <v>1094</v>
      </c>
      <c r="B276">
        <v>228</v>
      </c>
      <c r="C276">
        <v>97</v>
      </c>
      <c r="D276" t="s">
        <v>1095</v>
      </c>
      <c r="E276">
        <v>104374107</v>
      </c>
      <c r="F276" t="s">
        <v>1096</v>
      </c>
      <c r="G276" t="s">
        <v>611</v>
      </c>
      <c r="H276" t="s">
        <v>1097</v>
      </c>
      <c r="I276">
        <v>89351</v>
      </c>
      <c r="J276" t="s">
        <v>1098</v>
      </c>
      <c r="K276">
        <v>214</v>
      </c>
      <c r="L276" t="s">
        <v>23</v>
      </c>
      <c r="M276" t="s">
        <v>24</v>
      </c>
      <c r="N276">
        <v>105000000</v>
      </c>
      <c r="O276">
        <v>2009</v>
      </c>
      <c r="P276">
        <v>7.1</v>
      </c>
    </row>
    <row r="277" spans="1:16" x14ac:dyDescent="0.3">
      <c r="A277" t="s">
        <v>130</v>
      </c>
      <c r="B277">
        <v>568</v>
      </c>
      <c r="C277">
        <v>151</v>
      </c>
      <c r="D277" t="s">
        <v>1099</v>
      </c>
      <c r="E277">
        <v>228430993</v>
      </c>
      <c r="F277" t="s">
        <v>452</v>
      </c>
      <c r="G277" t="s">
        <v>776</v>
      </c>
      <c r="H277" t="s">
        <v>1100</v>
      </c>
      <c r="I277">
        <v>472488</v>
      </c>
      <c r="J277" t="s">
        <v>1101</v>
      </c>
      <c r="K277">
        <v>1023</v>
      </c>
      <c r="L277" t="s">
        <v>23</v>
      </c>
      <c r="M277" t="s">
        <v>24</v>
      </c>
      <c r="N277">
        <v>108000000</v>
      </c>
      <c r="O277">
        <v>2015</v>
      </c>
      <c r="P277">
        <v>8.1</v>
      </c>
    </row>
    <row r="278" spans="1:16" hidden="1" x14ac:dyDescent="0.3">
      <c r="A278" t="s">
        <v>1102</v>
      </c>
      <c r="C278">
        <v>22</v>
      </c>
      <c r="F278" t="s">
        <v>1103</v>
      </c>
      <c r="G278" t="s">
        <v>1104</v>
      </c>
      <c r="H278" t="s">
        <v>1105</v>
      </c>
      <c r="I278">
        <v>6</v>
      </c>
      <c r="P278">
        <v>7.2</v>
      </c>
    </row>
    <row r="279" spans="1:16" x14ac:dyDescent="0.3">
      <c r="A279" t="s">
        <v>192</v>
      </c>
      <c r="B279">
        <v>257</v>
      </c>
      <c r="C279">
        <v>136</v>
      </c>
      <c r="D279" t="s">
        <v>189</v>
      </c>
      <c r="E279">
        <v>35799026</v>
      </c>
      <c r="F279" t="s">
        <v>1106</v>
      </c>
      <c r="G279" t="s">
        <v>71</v>
      </c>
      <c r="H279" t="s">
        <v>1107</v>
      </c>
      <c r="I279">
        <v>263329</v>
      </c>
      <c r="J279" t="s">
        <v>451</v>
      </c>
      <c r="K279">
        <v>899</v>
      </c>
      <c r="L279" t="s">
        <v>23</v>
      </c>
      <c r="M279" t="s">
        <v>24</v>
      </c>
      <c r="N279">
        <v>126000000</v>
      </c>
      <c r="O279">
        <v>2005</v>
      </c>
      <c r="P279">
        <v>6.9</v>
      </c>
    </row>
    <row r="280" spans="1:16" x14ac:dyDescent="0.3">
      <c r="A280" t="s">
        <v>1108</v>
      </c>
      <c r="B280">
        <v>62</v>
      </c>
      <c r="C280">
        <v>104</v>
      </c>
      <c r="D280" t="s">
        <v>1109</v>
      </c>
      <c r="E280">
        <v>6712451</v>
      </c>
      <c r="F280" t="s">
        <v>1110</v>
      </c>
      <c r="G280" t="s">
        <v>1111</v>
      </c>
      <c r="H280" t="s">
        <v>1112</v>
      </c>
      <c r="I280">
        <v>4102</v>
      </c>
      <c r="J280" t="s">
        <v>378</v>
      </c>
      <c r="K280">
        <v>89</v>
      </c>
      <c r="L280" t="s">
        <v>23</v>
      </c>
      <c r="M280" t="s">
        <v>1113</v>
      </c>
      <c r="N280">
        <v>90000000</v>
      </c>
      <c r="O280">
        <v>2001</v>
      </c>
      <c r="P280">
        <v>4.4000000000000004</v>
      </c>
    </row>
    <row r="281" spans="1:16" x14ac:dyDescent="0.3">
      <c r="A281" t="s">
        <v>1114</v>
      </c>
      <c r="B281">
        <v>175</v>
      </c>
      <c r="C281">
        <v>127</v>
      </c>
      <c r="D281" t="s">
        <v>387</v>
      </c>
      <c r="E281">
        <v>101643008</v>
      </c>
      <c r="F281" t="s">
        <v>230</v>
      </c>
      <c r="G281" t="s">
        <v>482</v>
      </c>
      <c r="H281" t="s">
        <v>1115</v>
      </c>
      <c r="I281">
        <v>218341</v>
      </c>
      <c r="J281" t="s">
        <v>1116</v>
      </c>
      <c r="K281">
        <v>498</v>
      </c>
      <c r="L281" t="s">
        <v>23</v>
      </c>
      <c r="M281" t="s">
        <v>24</v>
      </c>
      <c r="N281">
        <v>90000000</v>
      </c>
      <c r="O281">
        <v>2000</v>
      </c>
      <c r="P281">
        <v>6.5</v>
      </c>
    </row>
    <row r="282" spans="1:16" x14ac:dyDescent="0.3">
      <c r="A282" t="s">
        <v>130</v>
      </c>
      <c r="B282">
        <v>265</v>
      </c>
      <c r="C282">
        <v>171</v>
      </c>
      <c r="D282" t="s">
        <v>1117</v>
      </c>
      <c r="E282">
        <v>187670866</v>
      </c>
      <c r="F282" t="s">
        <v>1118</v>
      </c>
      <c r="G282" t="s">
        <v>451</v>
      </c>
      <c r="H282" t="s">
        <v>1119</v>
      </c>
      <c r="I282">
        <v>982637</v>
      </c>
      <c r="J282" t="s">
        <v>1120</v>
      </c>
      <c r="K282">
        <v>2368</v>
      </c>
      <c r="L282" t="s">
        <v>23</v>
      </c>
      <c r="M282" t="s">
        <v>24</v>
      </c>
      <c r="N282">
        <v>103000000</v>
      </c>
      <c r="O282">
        <v>2000</v>
      </c>
      <c r="P282">
        <v>8.5</v>
      </c>
    </row>
    <row r="283" spans="1:16" x14ac:dyDescent="0.3">
      <c r="A283" t="s">
        <v>267</v>
      </c>
      <c r="B283">
        <v>252</v>
      </c>
      <c r="C283">
        <v>145</v>
      </c>
      <c r="D283" t="s">
        <v>1121</v>
      </c>
      <c r="E283">
        <v>132014112</v>
      </c>
      <c r="F283" t="s">
        <v>1086</v>
      </c>
      <c r="G283" t="s">
        <v>359</v>
      </c>
      <c r="H283" t="s">
        <v>1122</v>
      </c>
      <c r="I283">
        <v>399651</v>
      </c>
      <c r="J283" t="s">
        <v>1123</v>
      </c>
      <c r="K283">
        <v>1331</v>
      </c>
      <c r="L283" t="s">
        <v>23</v>
      </c>
      <c r="M283" t="s">
        <v>24</v>
      </c>
      <c r="N283">
        <v>102000000</v>
      </c>
      <c r="O283">
        <v>2002</v>
      </c>
      <c r="P283">
        <v>7.7</v>
      </c>
    </row>
    <row r="284" spans="1:16" x14ac:dyDescent="0.3">
      <c r="A284" t="s">
        <v>836</v>
      </c>
      <c r="B284">
        <v>232</v>
      </c>
      <c r="C284">
        <v>174</v>
      </c>
      <c r="D284" t="s">
        <v>77</v>
      </c>
      <c r="E284">
        <v>261970615</v>
      </c>
      <c r="F284" t="s">
        <v>74</v>
      </c>
      <c r="G284" t="s">
        <v>73</v>
      </c>
      <c r="H284" t="s">
        <v>1124</v>
      </c>
      <c r="I284">
        <v>387616</v>
      </c>
      <c r="J284" t="s">
        <v>806</v>
      </c>
      <c r="K284">
        <v>858</v>
      </c>
      <c r="L284" t="s">
        <v>23</v>
      </c>
      <c r="M284" t="s">
        <v>37</v>
      </c>
      <c r="N284">
        <v>100000000</v>
      </c>
      <c r="O284">
        <v>2002</v>
      </c>
      <c r="P284">
        <v>7.4</v>
      </c>
    </row>
    <row r="285" spans="1:16" x14ac:dyDescent="0.3">
      <c r="A285" t="s">
        <v>215</v>
      </c>
      <c r="B285">
        <v>400</v>
      </c>
      <c r="C285">
        <v>144</v>
      </c>
      <c r="D285" t="s">
        <v>1125</v>
      </c>
      <c r="E285">
        <v>167007184</v>
      </c>
      <c r="F285" t="s">
        <v>33</v>
      </c>
      <c r="G285" t="s">
        <v>138</v>
      </c>
      <c r="H285" t="s">
        <v>1126</v>
      </c>
      <c r="I285">
        <v>470483</v>
      </c>
      <c r="J285" t="s">
        <v>1127</v>
      </c>
      <c r="K285">
        <v>2301</v>
      </c>
      <c r="L285" t="s">
        <v>23</v>
      </c>
      <c r="M285" t="s">
        <v>37</v>
      </c>
      <c r="N285">
        <v>150000000</v>
      </c>
      <c r="O285">
        <v>2006</v>
      </c>
      <c r="P285">
        <v>8</v>
      </c>
    </row>
    <row r="286" spans="1:16" x14ac:dyDescent="0.3">
      <c r="A286" t="s">
        <v>176</v>
      </c>
      <c r="B286">
        <v>230</v>
      </c>
      <c r="C286">
        <v>119</v>
      </c>
      <c r="D286" t="s">
        <v>1128</v>
      </c>
      <c r="E286">
        <v>180011740</v>
      </c>
      <c r="F286" t="s">
        <v>158</v>
      </c>
      <c r="G286" t="s">
        <v>402</v>
      </c>
      <c r="H286" t="s">
        <v>1129</v>
      </c>
      <c r="I286">
        <v>177725</v>
      </c>
      <c r="J286" t="s">
        <v>1130</v>
      </c>
      <c r="K286">
        <v>1368</v>
      </c>
      <c r="L286" t="s">
        <v>23</v>
      </c>
      <c r="M286" t="s">
        <v>24</v>
      </c>
      <c r="N286">
        <v>100000000</v>
      </c>
      <c r="O286">
        <v>2001</v>
      </c>
      <c r="P286">
        <v>5.7</v>
      </c>
    </row>
    <row r="287" spans="1:16" x14ac:dyDescent="0.3">
      <c r="A287" t="s">
        <v>17</v>
      </c>
      <c r="B287">
        <v>210</v>
      </c>
      <c r="C287">
        <v>153</v>
      </c>
      <c r="D287" t="s">
        <v>1131</v>
      </c>
      <c r="E287">
        <v>204843350</v>
      </c>
      <c r="F287" t="s">
        <v>444</v>
      </c>
      <c r="G287" t="s">
        <v>703</v>
      </c>
      <c r="H287" t="s">
        <v>1132</v>
      </c>
      <c r="I287">
        <v>744891</v>
      </c>
      <c r="J287" t="s">
        <v>1133</v>
      </c>
      <c r="K287">
        <v>983</v>
      </c>
      <c r="L287" t="s">
        <v>23</v>
      </c>
      <c r="M287" t="s">
        <v>24</v>
      </c>
      <c r="N287">
        <v>102000000</v>
      </c>
      <c r="O287">
        <v>1991</v>
      </c>
      <c r="P287">
        <v>8.5</v>
      </c>
    </row>
    <row r="288" spans="1:16" x14ac:dyDescent="0.3">
      <c r="A288" t="s">
        <v>1079</v>
      </c>
      <c r="B288">
        <v>357</v>
      </c>
      <c r="C288">
        <v>140</v>
      </c>
      <c r="D288" t="s">
        <v>39</v>
      </c>
      <c r="E288">
        <v>97030725</v>
      </c>
      <c r="F288" t="s">
        <v>1134</v>
      </c>
      <c r="G288" t="s">
        <v>28</v>
      </c>
      <c r="H288" t="s">
        <v>1135</v>
      </c>
      <c r="I288">
        <v>230931</v>
      </c>
      <c r="J288" t="s">
        <v>111</v>
      </c>
      <c r="K288">
        <v>585</v>
      </c>
      <c r="L288" t="s">
        <v>23</v>
      </c>
      <c r="M288" t="s">
        <v>24</v>
      </c>
      <c r="N288">
        <v>100000000</v>
      </c>
      <c r="O288">
        <v>2009</v>
      </c>
      <c r="P288">
        <v>7</v>
      </c>
    </row>
    <row r="289" spans="1:16" x14ac:dyDescent="0.3">
      <c r="A289" t="s">
        <v>130</v>
      </c>
      <c r="B289">
        <v>300</v>
      </c>
      <c r="C289">
        <v>176</v>
      </c>
      <c r="D289" t="s">
        <v>1136</v>
      </c>
      <c r="E289">
        <v>130127620</v>
      </c>
      <c r="F289" t="s">
        <v>1137</v>
      </c>
      <c r="G289" t="s">
        <v>1138</v>
      </c>
      <c r="H289" t="s">
        <v>1139</v>
      </c>
      <c r="I289">
        <v>324671</v>
      </c>
      <c r="J289" t="s">
        <v>1140</v>
      </c>
      <c r="K289">
        <v>458</v>
      </c>
      <c r="L289" t="s">
        <v>23</v>
      </c>
      <c r="M289" t="s">
        <v>24</v>
      </c>
      <c r="N289">
        <v>100000000</v>
      </c>
      <c r="O289">
        <v>2007</v>
      </c>
      <c r="P289">
        <v>7.8</v>
      </c>
    </row>
    <row r="290" spans="1:16" x14ac:dyDescent="0.3">
      <c r="A290" t="s">
        <v>17</v>
      </c>
      <c r="B290">
        <v>94</v>
      </c>
      <c r="C290">
        <v>141</v>
      </c>
      <c r="D290" t="s">
        <v>1141</v>
      </c>
      <c r="E290">
        <v>146282411</v>
      </c>
      <c r="F290" t="s">
        <v>1142</v>
      </c>
      <c r="G290" t="s">
        <v>1143</v>
      </c>
      <c r="H290" t="s">
        <v>1144</v>
      </c>
      <c r="I290">
        <v>190439</v>
      </c>
      <c r="J290" t="s">
        <v>1145</v>
      </c>
      <c r="K290">
        <v>351</v>
      </c>
      <c r="L290" t="s">
        <v>23</v>
      </c>
      <c r="M290" t="s">
        <v>24</v>
      </c>
      <c r="N290">
        <v>115000000</v>
      </c>
      <c r="O290">
        <v>1994</v>
      </c>
      <c r="P290">
        <v>7.2</v>
      </c>
    </row>
    <row r="291" spans="1:16" x14ac:dyDescent="0.3">
      <c r="A291" t="s">
        <v>1146</v>
      </c>
      <c r="B291">
        <v>267</v>
      </c>
      <c r="C291">
        <v>106</v>
      </c>
      <c r="D291" t="s">
        <v>196</v>
      </c>
      <c r="E291">
        <v>65452312</v>
      </c>
      <c r="F291" t="s">
        <v>230</v>
      </c>
      <c r="G291" t="s">
        <v>1138</v>
      </c>
      <c r="H291" t="s">
        <v>1147</v>
      </c>
      <c r="I291">
        <v>149998</v>
      </c>
      <c r="J291" t="s">
        <v>1148</v>
      </c>
      <c r="K291">
        <v>285</v>
      </c>
      <c r="L291" t="s">
        <v>23</v>
      </c>
      <c r="M291" t="s">
        <v>24</v>
      </c>
      <c r="N291">
        <v>100000000</v>
      </c>
      <c r="O291">
        <v>2009</v>
      </c>
      <c r="P291">
        <v>6.4</v>
      </c>
    </row>
    <row r="292" spans="1:16" x14ac:dyDescent="0.3">
      <c r="A292" t="s">
        <v>1149</v>
      </c>
      <c r="B292">
        <v>180</v>
      </c>
      <c r="C292">
        <v>98</v>
      </c>
      <c r="D292" t="s">
        <v>1150</v>
      </c>
      <c r="E292">
        <v>148383780</v>
      </c>
      <c r="F292" t="s">
        <v>1110</v>
      </c>
      <c r="G292" t="s">
        <v>1151</v>
      </c>
      <c r="H292" t="s">
        <v>1152</v>
      </c>
      <c r="I292">
        <v>85531</v>
      </c>
      <c r="J292" t="s">
        <v>1153</v>
      </c>
      <c r="K292">
        <v>152</v>
      </c>
      <c r="L292" t="s">
        <v>23</v>
      </c>
      <c r="M292" t="s">
        <v>24</v>
      </c>
      <c r="N292">
        <v>100000000</v>
      </c>
      <c r="O292">
        <v>2010</v>
      </c>
      <c r="P292">
        <v>5.5</v>
      </c>
    </row>
    <row r="293" spans="1:16" x14ac:dyDescent="0.3">
      <c r="A293" t="s">
        <v>1154</v>
      </c>
      <c r="B293">
        <v>265</v>
      </c>
      <c r="C293">
        <v>116</v>
      </c>
      <c r="D293" t="s">
        <v>835</v>
      </c>
      <c r="E293">
        <v>119219978</v>
      </c>
      <c r="F293" t="s">
        <v>1155</v>
      </c>
      <c r="G293" t="s">
        <v>722</v>
      </c>
      <c r="H293" t="s">
        <v>1156</v>
      </c>
      <c r="I293">
        <v>189806</v>
      </c>
      <c r="J293" t="s">
        <v>1157</v>
      </c>
      <c r="K293">
        <v>316</v>
      </c>
      <c r="L293" t="s">
        <v>23</v>
      </c>
      <c r="M293" t="s">
        <v>24</v>
      </c>
      <c r="N293">
        <v>100000000</v>
      </c>
      <c r="O293">
        <v>2010</v>
      </c>
      <c r="P293">
        <v>6.7</v>
      </c>
    </row>
    <row r="294" spans="1:16" x14ac:dyDescent="0.3">
      <c r="A294" t="s">
        <v>1158</v>
      </c>
      <c r="B294">
        <v>81</v>
      </c>
      <c r="C294">
        <v>115</v>
      </c>
      <c r="D294" t="s">
        <v>956</v>
      </c>
      <c r="E294">
        <v>101228120</v>
      </c>
      <c r="F294" t="s">
        <v>1159</v>
      </c>
      <c r="G294" t="s">
        <v>1160</v>
      </c>
      <c r="H294" t="s">
        <v>1161</v>
      </c>
      <c r="I294">
        <v>84424</v>
      </c>
      <c r="J294" t="s">
        <v>1162</v>
      </c>
      <c r="K294">
        <v>131</v>
      </c>
      <c r="L294" t="s">
        <v>23</v>
      </c>
      <c r="M294" t="s">
        <v>24</v>
      </c>
      <c r="N294">
        <v>100000000</v>
      </c>
      <c r="O294">
        <v>1996</v>
      </c>
      <c r="P294">
        <v>6.1</v>
      </c>
    </row>
    <row r="295" spans="1:16" x14ac:dyDescent="0.3">
      <c r="A295" t="s">
        <v>1163</v>
      </c>
      <c r="B295">
        <v>765</v>
      </c>
      <c r="C295">
        <v>165</v>
      </c>
      <c r="D295" t="s">
        <v>34</v>
      </c>
      <c r="E295">
        <v>162804648</v>
      </c>
      <c r="F295" t="s">
        <v>1164</v>
      </c>
      <c r="G295" t="s">
        <v>150</v>
      </c>
      <c r="H295" t="s">
        <v>1165</v>
      </c>
      <c r="I295">
        <v>955174</v>
      </c>
      <c r="J295" t="s">
        <v>912</v>
      </c>
      <c r="K295">
        <v>1193</v>
      </c>
      <c r="L295" t="s">
        <v>23</v>
      </c>
      <c r="M295" t="s">
        <v>24</v>
      </c>
      <c r="N295">
        <v>100000000</v>
      </c>
      <c r="O295">
        <v>2012</v>
      </c>
      <c r="P295">
        <v>8.5</v>
      </c>
    </row>
    <row r="296" spans="1:16" x14ac:dyDescent="0.3">
      <c r="A296" t="s">
        <v>1166</v>
      </c>
      <c r="B296">
        <v>80</v>
      </c>
      <c r="C296">
        <v>91</v>
      </c>
      <c r="D296" t="s">
        <v>1167</v>
      </c>
      <c r="E296">
        <v>100117603</v>
      </c>
      <c r="F296" t="s">
        <v>1168</v>
      </c>
      <c r="G296" t="s">
        <v>914</v>
      </c>
      <c r="H296" t="s">
        <v>1169</v>
      </c>
      <c r="I296">
        <v>102933</v>
      </c>
      <c r="J296" t="s">
        <v>1170</v>
      </c>
      <c r="K296">
        <v>230</v>
      </c>
      <c r="L296" t="s">
        <v>23</v>
      </c>
      <c r="M296" t="s">
        <v>24</v>
      </c>
      <c r="N296">
        <v>100000000</v>
      </c>
      <c r="O296">
        <v>1996</v>
      </c>
      <c r="P296">
        <v>6.9</v>
      </c>
    </row>
    <row r="297" spans="1:16" x14ac:dyDescent="0.3">
      <c r="A297" t="s">
        <v>1171</v>
      </c>
      <c r="B297">
        <v>141</v>
      </c>
      <c r="C297">
        <v>78</v>
      </c>
      <c r="D297" t="s">
        <v>1172</v>
      </c>
      <c r="E297">
        <v>89296573</v>
      </c>
      <c r="F297" t="s">
        <v>188</v>
      </c>
      <c r="G297" t="s">
        <v>1173</v>
      </c>
      <c r="H297" t="s">
        <v>1174</v>
      </c>
      <c r="I297">
        <v>128285</v>
      </c>
      <c r="J297" t="s">
        <v>1175</v>
      </c>
      <c r="K297">
        <v>297</v>
      </c>
      <c r="L297" t="s">
        <v>23</v>
      </c>
      <c r="M297" t="s">
        <v>24</v>
      </c>
      <c r="N297">
        <v>100000000</v>
      </c>
      <c r="O297">
        <v>2000</v>
      </c>
      <c r="P297">
        <v>7.3</v>
      </c>
    </row>
    <row r="298" spans="1:16" x14ac:dyDescent="0.3">
      <c r="A298" t="s">
        <v>1176</v>
      </c>
      <c r="B298">
        <v>383</v>
      </c>
      <c r="C298">
        <v>103</v>
      </c>
      <c r="D298" t="s">
        <v>1177</v>
      </c>
      <c r="E298">
        <v>85017401</v>
      </c>
      <c r="F298" t="s">
        <v>33</v>
      </c>
      <c r="G298" t="s">
        <v>231</v>
      </c>
      <c r="H298" t="s">
        <v>1178</v>
      </c>
      <c r="I298">
        <v>246803</v>
      </c>
      <c r="J298" t="s">
        <v>661</v>
      </c>
      <c r="K298">
        <v>474</v>
      </c>
      <c r="L298" t="s">
        <v>23</v>
      </c>
      <c r="M298" t="s">
        <v>24</v>
      </c>
      <c r="N298">
        <v>92000000</v>
      </c>
      <c r="O298">
        <v>2012</v>
      </c>
      <c r="P298">
        <v>6.7</v>
      </c>
    </row>
    <row r="299" spans="1:16" x14ac:dyDescent="0.3">
      <c r="A299" t="s">
        <v>480</v>
      </c>
      <c r="B299">
        <v>193</v>
      </c>
      <c r="C299">
        <v>131</v>
      </c>
      <c r="D299" t="s">
        <v>1179</v>
      </c>
      <c r="E299">
        <v>173005002</v>
      </c>
      <c r="F299" t="s">
        <v>1180</v>
      </c>
      <c r="G299" t="s">
        <v>482</v>
      </c>
      <c r="H299" t="s">
        <v>1181</v>
      </c>
      <c r="I299">
        <v>255447</v>
      </c>
      <c r="J299" t="s">
        <v>1182</v>
      </c>
      <c r="K299">
        <v>692</v>
      </c>
      <c r="L299" t="s">
        <v>23</v>
      </c>
      <c r="M299" t="s">
        <v>24</v>
      </c>
      <c r="N299">
        <v>100000000</v>
      </c>
      <c r="O299">
        <v>2004</v>
      </c>
      <c r="P299">
        <v>6.9</v>
      </c>
    </row>
    <row r="300" spans="1:16" x14ac:dyDescent="0.3">
      <c r="A300" t="s">
        <v>1183</v>
      </c>
      <c r="B300">
        <v>170</v>
      </c>
      <c r="C300">
        <v>104</v>
      </c>
      <c r="D300" t="s">
        <v>1184</v>
      </c>
      <c r="E300">
        <v>75030163</v>
      </c>
      <c r="F300" t="s">
        <v>103</v>
      </c>
      <c r="G300" t="s">
        <v>451</v>
      </c>
      <c r="H300" t="s">
        <v>1185</v>
      </c>
      <c r="I300">
        <v>108076</v>
      </c>
      <c r="J300" t="s">
        <v>1186</v>
      </c>
      <c r="K300">
        <v>1690</v>
      </c>
      <c r="L300" t="s">
        <v>23</v>
      </c>
      <c r="M300" t="s">
        <v>24</v>
      </c>
      <c r="N300">
        <v>100000000</v>
      </c>
      <c r="O300">
        <v>2006</v>
      </c>
      <c r="P300">
        <v>5.0999999999999996</v>
      </c>
    </row>
    <row r="301" spans="1:16" x14ac:dyDescent="0.3">
      <c r="A301" t="s">
        <v>1187</v>
      </c>
      <c r="B301">
        <v>333</v>
      </c>
      <c r="C301">
        <v>101</v>
      </c>
      <c r="D301" t="s">
        <v>1188</v>
      </c>
      <c r="E301">
        <v>77222184</v>
      </c>
      <c r="F301" t="s">
        <v>376</v>
      </c>
      <c r="G301" t="s">
        <v>1189</v>
      </c>
      <c r="H301" t="s">
        <v>1190</v>
      </c>
      <c r="I301">
        <v>87677</v>
      </c>
      <c r="J301" t="s">
        <v>1191</v>
      </c>
      <c r="K301">
        <v>388</v>
      </c>
      <c r="L301" t="s">
        <v>23</v>
      </c>
      <c r="M301" t="s">
        <v>523</v>
      </c>
      <c r="N301">
        <v>100000000</v>
      </c>
      <c r="O301">
        <v>2009</v>
      </c>
      <c r="P301">
        <v>6.8</v>
      </c>
    </row>
    <row r="302" spans="1:16" x14ac:dyDescent="0.3">
      <c r="A302" t="s">
        <v>1192</v>
      </c>
      <c r="B302">
        <v>203</v>
      </c>
      <c r="C302">
        <v>102</v>
      </c>
      <c r="D302" t="s">
        <v>1193</v>
      </c>
      <c r="E302">
        <v>107515297</v>
      </c>
      <c r="F302" t="s">
        <v>431</v>
      </c>
      <c r="G302" t="s">
        <v>479</v>
      </c>
      <c r="H302" t="s">
        <v>1194</v>
      </c>
      <c r="I302">
        <v>85833</v>
      </c>
      <c r="J302" t="s">
        <v>1195</v>
      </c>
      <c r="K302">
        <v>113</v>
      </c>
      <c r="L302" t="s">
        <v>23</v>
      </c>
      <c r="M302" t="s">
        <v>24</v>
      </c>
      <c r="N302">
        <v>100000000</v>
      </c>
      <c r="O302">
        <v>2013</v>
      </c>
      <c r="P302">
        <v>6.7</v>
      </c>
    </row>
    <row r="303" spans="1:16" x14ac:dyDescent="0.3">
      <c r="A303" t="s">
        <v>1196</v>
      </c>
      <c r="B303">
        <v>321</v>
      </c>
      <c r="C303">
        <v>103</v>
      </c>
      <c r="D303" t="s">
        <v>387</v>
      </c>
      <c r="E303">
        <v>67631157</v>
      </c>
      <c r="F303" t="s">
        <v>1197</v>
      </c>
      <c r="G303" t="s">
        <v>28</v>
      </c>
      <c r="H303" t="s">
        <v>1198</v>
      </c>
      <c r="I303">
        <v>176598</v>
      </c>
      <c r="J303" t="s">
        <v>1199</v>
      </c>
      <c r="K303">
        <v>374</v>
      </c>
      <c r="L303" t="s">
        <v>23</v>
      </c>
      <c r="M303" t="s">
        <v>24</v>
      </c>
      <c r="N303">
        <v>100000000</v>
      </c>
      <c r="O303">
        <v>2010</v>
      </c>
      <c r="P303">
        <v>6</v>
      </c>
    </row>
    <row r="304" spans="1:16" x14ac:dyDescent="0.3">
      <c r="A304" t="s">
        <v>1200</v>
      </c>
      <c r="B304">
        <v>174</v>
      </c>
      <c r="C304">
        <v>121</v>
      </c>
      <c r="D304" t="s">
        <v>1201</v>
      </c>
      <c r="E304">
        <v>66862068</v>
      </c>
      <c r="F304" t="s">
        <v>1202</v>
      </c>
      <c r="G304" t="s">
        <v>20</v>
      </c>
      <c r="H304" t="s">
        <v>1203</v>
      </c>
      <c r="I304">
        <v>89509</v>
      </c>
      <c r="J304" t="s">
        <v>1204</v>
      </c>
      <c r="K304">
        <v>524</v>
      </c>
      <c r="L304" t="s">
        <v>23</v>
      </c>
      <c r="M304" t="s">
        <v>24</v>
      </c>
      <c r="N304">
        <v>83000000</v>
      </c>
      <c r="O304">
        <v>1999</v>
      </c>
      <c r="P304">
        <v>5.7</v>
      </c>
    </row>
    <row r="305" spans="1:16" x14ac:dyDescent="0.3">
      <c r="A305" t="s">
        <v>685</v>
      </c>
      <c r="B305">
        <v>166</v>
      </c>
      <c r="C305">
        <v>143</v>
      </c>
      <c r="D305" t="s">
        <v>451</v>
      </c>
      <c r="E305">
        <v>57366262</v>
      </c>
      <c r="F305" t="s">
        <v>1205</v>
      </c>
      <c r="G305" t="s">
        <v>150</v>
      </c>
      <c r="H305" t="s">
        <v>1206</v>
      </c>
      <c r="I305">
        <v>400292</v>
      </c>
      <c r="J305" t="s">
        <v>1207</v>
      </c>
      <c r="K305">
        <v>657</v>
      </c>
      <c r="L305" t="s">
        <v>23</v>
      </c>
      <c r="M305" t="s">
        <v>523</v>
      </c>
      <c r="N305">
        <v>100000000</v>
      </c>
      <c r="O305">
        <v>2006</v>
      </c>
      <c r="P305">
        <v>8</v>
      </c>
    </row>
    <row r="306" spans="1:16" x14ac:dyDescent="0.3">
      <c r="A306" t="s">
        <v>333</v>
      </c>
      <c r="B306">
        <v>606</v>
      </c>
      <c r="C306">
        <v>240</v>
      </c>
      <c r="D306" t="s">
        <v>453</v>
      </c>
      <c r="E306">
        <v>116866727</v>
      </c>
      <c r="F306" t="s">
        <v>1208</v>
      </c>
      <c r="G306" t="s">
        <v>150</v>
      </c>
      <c r="H306" t="s">
        <v>1209</v>
      </c>
      <c r="I306">
        <v>780588</v>
      </c>
      <c r="J306" t="s">
        <v>173</v>
      </c>
      <c r="K306">
        <v>1138</v>
      </c>
      <c r="L306" t="s">
        <v>23</v>
      </c>
      <c r="M306" t="s">
        <v>24</v>
      </c>
      <c r="N306">
        <v>100000000</v>
      </c>
      <c r="O306">
        <v>2013</v>
      </c>
      <c r="P306">
        <v>8.1999999999999993</v>
      </c>
    </row>
    <row r="307" spans="1:16" x14ac:dyDescent="0.3">
      <c r="A307" t="s">
        <v>881</v>
      </c>
      <c r="B307">
        <v>144</v>
      </c>
      <c r="C307">
        <v>121</v>
      </c>
      <c r="D307" t="s">
        <v>1210</v>
      </c>
      <c r="E307">
        <v>184031112</v>
      </c>
      <c r="F307" t="s">
        <v>27</v>
      </c>
      <c r="G307" t="s">
        <v>883</v>
      </c>
      <c r="H307" t="s">
        <v>1211</v>
      </c>
      <c r="I307">
        <v>190786</v>
      </c>
      <c r="J307" t="s">
        <v>1212</v>
      </c>
      <c r="K307">
        <v>539</v>
      </c>
      <c r="L307" t="s">
        <v>23</v>
      </c>
      <c r="M307" t="s">
        <v>24</v>
      </c>
      <c r="N307">
        <v>100000000</v>
      </c>
      <c r="O307">
        <v>1995</v>
      </c>
      <c r="P307">
        <v>5.4</v>
      </c>
    </row>
    <row r="308" spans="1:16" x14ac:dyDescent="0.3">
      <c r="A308" t="s">
        <v>867</v>
      </c>
      <c r="B308">
        <v>192</v>
      </c>
      <c r="C308">
        <v>129</v>
      </c>
      <c r="D308" t="s">
        <v>1213</v>
      </c>
      <c r="E308">
        <v>54700065</v>
      </c>
      <c r="F308" t="s">
        <v>1214</v>
      </c>
      <c r="G308" t="s">
        <v>1215</v>
      </c>
      <c r="H308" t="s">
        <v>1216</v>
      </c>
      <c r="I308">
        <v>221521</v>
      </c>
      <c r="J308" t="s">
        <v>1217</v>
      </c>
      <c r="K308">
        <v>1049</v>
      </c>
      <c r="L308" t="s">
        <v>23</v>
      </c>
      <c r="M308" t="s">
        <v>24</v>
      </c>
      <c r="N308">
        <v>105000000</v>
      </c>
      <c r="O308">
        <v>1997</v>
      </c>
      <c r="P308">
        <v>7.2</v>
      </c>
    </row>
    <row r="309" spans="1:16" x14ac:dyDescent="0.3">
      <c r="A309" t="s">
        <v>1218</v>
      </c>
      <c r="B309">
        <v>511</v>
      </c>
      <c r="C309">
        <v>172</v>
      </c>
      <c r="D309" t="s">
        <v>1219</v>
      </c>
      <c r="E309">
        <v>27098580</v>
      </c>
      <c r="F309" t="s">
        <v>1220</v>
      </c>
      <c r="G309" t="s">
        <v>222</v>
      </c>
      <c r="H309" t="s">
        <v>1221</v>
      </c>
      <c r="I309">
        <v>284825</v>
      </c>
      <c r="J309" t="s">
        <v>271</v>
      </c>
      <c r="K309">
        <v>828</v>
      </c>
      <c r="L309" t="s">
        <v>23</v>
      </c>
      <c r="M309" t="s">
        <v>523</v>
      </c>
      <c r="N309">
        <v>102000000</v>
      </c>
      <c r="O309">
        <v>2012</v>
      </c>
      <c r="P309">
        <v>7.5</v>
      </c>
    </row>
    <row r="310" spans="1:16" x14ac:dyDescent="0.3">
      <c r="A310" t="s">
        <v>78</v>
      </c>
      <c r="B310">
        <v>188</v>
      </c>
      <c r="C310">
        <v>101</v>
      </c>
      <c r="D310" t="s">
        <v>706</v>
      </c>
      <c r="E310">
        <v>55673333</v>
      </c>
      <c r="F310" t="s">
        <v>1222</v>
      </c>
      <c r="G310" t="s">
        <v>929</v>
      </c>
      <c r="H310" t="s">
        <v>1223</v>
      </c>
      <c r="I310">
        <v>65785</v>
      </c>
      <c r="J310" t="s">
        <v>1224</v>
      </c>
      <c r="K310">
        <v>160</v>
      </c>
      <c r="L310" t="s">
        <v>23</v>
      </c>
      <c r="M310" t="s">
        <v>24</v>
      </c>
      <c r="N310">
        <v>80000000</v>
      </c>
      <c r="O310">
        <v>2010</v>
      </c>
      <c r="P310">
        <v>7</v>
      </c>
    </row>
    <row r="311" spans="1:16" x14ac:dyDescent="0.3">
      <c r="A311" t="s">
        <v>1225</v>
      </c>
      <c r="B311">
        <v>212</v>
      </c>
      <c r="C311">
        <v>87</v>
      </c>
      <c r="D311" t="s">
        <v>1226</v>
      </c>
      <c r="E311">
        <v>40198710</v>
      </c>
      <c r="F311" t="s">
        <v>1227</v>
      </c>
      <c r="G311" t="s">
        <v>1023</v>
      </c>
      <c r="H311" t="s">
        <v>1228</v>
      </c>
      <c r="I311">
        <v>87451</v>
      </c>
      <c r="J311" t="s">
        <v>1229</v>
      </c>
      <c r="K311">
        <v>660</v>
      </c>
      <c r="L311" t="s">
        <v>23</v>
      </c>
      <c r="M311" t="s">
        <v>24</v>
      </c>
      <c r="N311">
        <v>100000000</v>
      </c>
      <c r="O311">
        <v>2004</v>
      </c>
      <c r="P311">
        <v>3.3</v>
      </c>
    </row>
    <row r="312" spans="1:16" x14ac:dyDescent="0.3">
      <c r="A312" t="s">
        <v>179</v>
      </c>
      <c r="B312">
        <v>245</v>
      </c>
      <c r="C312">
        <v>101</v>
      </c>
      <c r="D312" t="s">
        <v>1199</v>
      </c>
      <c r="E312">
        <v>72660029</v>
      </c>
      <c r="F312" t="s">
        <v>90</v>
      </c>
      <c r="G312" t="s">
        <v>722</v>
      </c>
      <c r="H312" t="s">
        <v>1230</v>
      </c>
      <c r="I312">
        <v>115687</v>
      </c>
      <c r="J312" t="s">
        <v>1231</v>
      </c>
      <c r="K312">
        <v>269</v>
      </c>
      <c r="L312" t="s">
        <v>23</v>
      </c>
      <c r="M312" t="s">
        <v>24</v>
      </c>
      <c r="N312">
        <v>100000000</v>
      </c>
      <c r="O312">
        <v>2014</v>
      </c>
      <c r="P312">
        <v>6</v>
      </c>
    </row>
    <row r="313" spans="1:16" x14ac:dyDescent="0.3">
      <c r="A313" t="s">
        <v>1094</v>
      </c>
      <c r="B313">
        <v>127</v>
      </c>
      <c r="C313">
        <v>95</v>
      </c>
      <c r="D313" t="s">
        <v>648</v>
      </c>
      <c r="E313">
        <v>38120554</v>
      </c>
      <c r="F313" t="s">
        <v>286</v>
      </c>
      <c r="G313" t="s">
        <v>43</v>
      </c>
      <c r="H313" t="s">
        <v>1232</v>
      </c>
      <c r="I313">
        <v>71527</v>
      </c>
      <c r="J313" t="s">
        <v>1233</v>
      </c>
      <c r="K313">
        <v>217</v>
      </c>
      <c r="L313" t="s">
        <v>23</v>
      </c>
      <c r="M313" t="s">
        <v>24</v>
      </c>
      <c r="N313">
        <v>140000000</v>
      </c>
      <c r="O313">
        <v>2002</v>
      </c>
      <c r="P313">
        <v>7.1</v>
      </c>
    </row>
    <row r="314" spans="1:16" x14ac:dyDescent="0.3">
      <c r="A314" t="s">
        <v>1234</v>
      </c>
      <c r="B314">
        <v>167</v>
      </c>
      <c r="C314">
        <v>102</v>
      </c>
      <c r="D314" t="s">
        <v>1235</v>
      </c>
      <c r="E314">
        <v>49392095</v>
      </c>
      <c r="F314" t="s">
        <v>1236</v>
      </c>
      <c r="G314" t="s">
        <v>835</v>
      </c>
      <c r="H314" t="s">
        <v>1237</v>
      </c>
      <c r="I314">
        <v>52029</v>
      </c>
      <c r="J314" t="s">
        <v>1238</v>
      </c>
      <c r="K314">
        <v>224</v>
      </c>
      <c r="L314" t="s">
        <v>23</v>
      </c>
      <c r="M314" t="s">
        <v>24</v>
      </c>
      <c r="N314">
        <v>100000000</v>
      </c>
      <c r="O314">
        <v>2009</v>
      </c>
      <c r="P314">
        <v>5.4</v>
      </c>
    </row>
    <row r="315" spans="1:16" x14ac:dyDescent="0.3">
      <c r="A315" t="s">
        <v>1239</v>
      </c>
      <c r="B315">
        <v>320</v>
      </c>
      <c r="C315">
        <v>131</v>
      </c>
      <c r="D315" t="s">
        <v>1177</v>
      </c>
      <c r="E315">
        <v>39292022</v>
      </c>
      <c r="F315" t="s">
        <v>33</v>
      </c>
      <c r="G315" t="s">
        <v>231</v>
      </c>
      <c r="H315" t="s">
        <v>1240</v>
      </c>
      <c r="I315">
        <v>127258</v>
      </c>
      <c r="J315" t="s">
        <v>269</v>
      </c>
      <c r="K315">
        <v>351</v>
      </c>
      <c r="L315" t="s">
        <v>23</v>
      </c>
      <c r="M315" t="s">
        <v>24</v>
      </c>
      <c r="N315">
        <v>90000000</v>
      </c>
      <c r="O315">
        <v>2014</v>
      </c>
      <c r="P315">
        <v>6.1</v>
      </c>
    </row>
    <row r="316" spans="1:16" x14ac:dyDescent="0.3">
      <c r="A316" t="s">
        <v>1241</v>
      </c>
      <c r="B316">
        <v>163</v>
      </c>
      <c r="C316">
        <v>114</v>
      </c>
      <c r="D316" t="s">
        <v>595</v>
      </c>
      <c r="E316">
        <v>28772222</v>
      </c>
      <c r="F316" t="s">
        <v>1242</v>
      </c>
      <c r="G316" t="s">
        <v>268</v>
      </c>
      <c r="H316" t="s">
        <v>1243</v>
      </c>
      <c r="I316">
        <v>33953</v>
      </c>
      <c r="J316" t="s">
        <v>322</v>
      </c>
      <c r="K316">
        <v>163</v>
      </c>
      <c r="L316" t="s">
        <v>23</v>
      </c>
      <c r="M316" t="s">
        <v>24</v>
      </c>
      <c r="N316">
        <v>105000000</v>
      </c>
      <c r="O316">
        <v>2015</v>
      </c>
      <c r="P316">
        <v>5.3</v>
      </c>
    </row>
    <row r="317" spans="1:16" x14ac:dyDescent="0.3">
      <c r="A317" t="s">
        <v>1244</v>
      </c>
      <c r="B317">
        <v>78</v>
      </c>
      <c r="C317">
        <v>94</v>
      </c>
      <c r="D317" t="s">
        <v>1245</v>
      </c>
      <c r="E317">
        <v>17010646</v>
      </c>
      <c r="F317" t="s">
        <v>353</v>
      </c>
      <c r="G317" t="s">
        <v>1246</v>
      </c>
      <c r="H317" t="s">
        <v>1247</v>
      </c>
      <c r="I317">
        <v>40751</v>
      </c>
      <c r="J317" t="s">
        <v>1248</v>
      </c>
      <c r="K317">
        <v>239</v>
      </c>
      <c r="L317" t="s">
        <v>23</v>
      </c>
      <c r="M317" t="s">
        <v>24</v>
      </c>
      <c r="N317">
        <v>84000000</v>
      </c>
      <c r="O317">
        <v>2005</v>
      </c>
      <c r="P317">
        <v>2.2000000000000002</v>
      </c>
    </row>
    <row r="318" spans="1:16" x14ac:dyDescent="0.3">
      <c r="A318" t="s">
        <v>576</v>
      </c>
      <c r="B318">
        <v>289</v>
      </c>
      <c r="C318">
        <v>122</v>
      </c>
      <c r="D318" t="s">
        <v>1249</v>
      </c>
      <c r="E318">
        <v>24985612</v>
      </c>
      <c r="F318" t="s">
        <v>1250</v>
      </c>
      <c r="G318" t="s">
        <v>69</v>
      </c>
      <c r="H318" t="s">
        <v>1251</v>
      </c>
      <c r="I318">
        <v>71782</v>
      </c>
      <c r="J318" t="s">
        <v>1252</v>
      </c>
      <c r="K318">
        <v>161</v>
      </c>
      <c r="L318" t="s">
        <v>23</v>
      </c>
      <c r="M318" t="s">
        <v>24</v>
      </c>
      <c r="N318">
        <v>100000000</v>
      </c>
      <c r="O318">
        <v>2015</v>
      </c>
      <c r="P318">
        <v>7</v>
      </c>
    </row>
    <row r="319" spans="1:16" x14ac:dyDescent="0.3">
      <c r="A319" t="s">
        <v>1253</v>
      </c>
      <c r="B319">
        <v>66</v>
      </c>
      <c r="C319">
        <v>95</v>
      </c>
      <c r="D319" t="s">
        <v>1254</v>
      </c>
      <c r="E319">
        <v>4411102</v>
      </c>
      <c r="F319" t="s">
        <v>1255</v>
      </c>
      <c r="G319" t="s">
        <v>664</v>
      </c>
      <c r="H319" t="s">
        <v>1256</v>
      </c>
      <c r="I319">
        <v>20295</v>
      </c>
      <c r="J319" t="s">
        <v>1257</v>
      </c>
      <c r="K319">
        <v>164</v>
      </c>
      <c r="L319" t="s">
        <v>23</v>
      </c>
      <c r="M319" t="s">
        <v>24</v>
      </c>
      <c r="N319">
        <v>100000000</v>
      </c>
      <c r="O319">
        <v>2002</v>
      </c>
      <c r="P319">
        <v>3.8</v>
      </c>
    </row>
    <row r="320" spans="1:16" x14ac:dyDescent="0.3">
      <c r="A320" t="s">
        <v>774</v>
      </c>
      <c r="B320">
        <v>266</v>
      </c>
      <c r="C320">
        <v>115</v>
      </c>
      <c r="D320" t="s">
        <v>1258</v>
      </c>
      <c r="E320">
        <v>35024475</v>
      </c>
      <c r="F320" t="s">
        <v>1259</v>
      </c>
      <c r="G320" t="s">
        <v>776</v>
      </c>
      <c r="H320" t="s">
        <v>1260</v>
      </c>
      <c r="I320">
        <v>110364</v>
      </c>
      <c r="J320" t="s">
        <v>1261</v>
      </c>
      <c r="K320">
        <v>261</v>
      </c>
      <c r="L320" t="s">
        <v>23</v>
      </c>
      <c r="M320" t="s">
        <v>970</v>
      </c>
      <c r="N320">
        <v>100000000</v>
      </c>
      <c r="O320">
        <v>2010</v>
      </c>
      <c r="P320">
        <v>6.9</v>
      </c>
    </row>
    <row r="321" spans="1:16" x14ac:dyDescent="0.3">
      <c r="A321" t="s">
        <v>1262</v>
      </c>
      <c r="B321">
        <v>208</v>
      </c>
      <c r="C321">
        <v>88</v>
      </c>
      <c r="D321" t="s">
        <v>1263</v>
      </c>
      <c r="E321">
        <v>130174897</v>
      </c>
      <c r="F321" t="s">
        <v>323</v>
      </c>
      <c r="G321" t="s">
        <v>1264</v>
      </c>
      <c r="H321" t="s">
        <v>1265</v>
      </c>
      <c r="I321">
        <v>27918</v>
      </c>
      <c r="J321" t="s">
        <v>1266</v>
      </c>
      <c r="K321">
        <v>155</v>
      </c>
      <c r="L321" t="s">
        <v>23</v>
      </c>
      <c r="M321" t="s">
        <v>24</v>
      </c>
      <c r="N321">
        <v>99000000</v>
      </c>
      <c r="O321">
        <v>2015</v>
      </c>
      <c r="P321">
        <v>7.2</v>
      </c>
    </row>
    <row r="322" spans="1:16" x14ac:dyDescent="0.3">
      <c r="A322" t="s">
        <v>1267</v>
      </c>
      <c r="B322">
        <v>97</v>
      </c>
      <c r="C322">
        <v>110</v>
      </c>
      <c r="D322" t="s">
        <v>1268</v>
      </c>
      <c r="E322">
        <v>10200000</v>
      </c>
      <c r="F322" t="s">
        <v>1269</v>
      </c>
      <c r="G322" t="s">
        <v>1270</v>
      </c>
      <c r="H322" t="s">
        <v>1271</v>
      </c>
      <c r="I322">
        <v>18697</v>
      </c>
      <c r="J322" t="s">
        <v>1272</v>
      </c>
      <c r="K322">
        <v>263</v>
      </c>
      <c r="L322" t="s">
        <v>23</v>
      </c>
      <c r="M322" t="s">
        <v>24</v>
      </c>
      <c r="N322">
        <v>10000000</v>
      </c>
      <c r="O322">
        <v>1997</v>
      </c>
      <c r="P322">
        <v>7.3</v>
      </c>
    </row>
    <row r="323" spans="1:16" x14ac:dyDescent="0.3">
      <c r="A323" t="s">
        <v>367</v>
      </c>
      <c r="B323">
        <v>202</v>
      </c>
      <c r="C323">
        <v>130</v>
      </c>
      <c r="D323" t="s">
        <v>342</v>
      </c>
      <c r="E323">
        <v>202007640</v>
      </c>
      <c r="F323" t="s">
        <v>1273</v>
      </c>
      <c r="G323" t="s">
        <v>722</v>
      </c>
      <c r="H323" t="s">
        <v>1274</v>
      </c>
      <c r="I323">
        <v>248045</v>
      </c>
      <c r="J323" t="s">
        <v>1275</v>
      </c>
      <c r="K323">
        <v>890</v>
      </c>
      <c r="L323" t="s">
        <v>23</v>
      </c>
      <c r="M323" t="s">
        <v>24</v>
      </c>
      <c r="N323">
        <v>98000000</v>
      </c>
      <c r="O323">
        <v>2001</v>
      </c>
      <c r="P323">
        <v>6.3</v>
      </c>
    </row>
    <row r="324" spans="1:16" x14ac:dyDescent="0.3">
      <c r="A324" t="s">
        <v>333</v>
      </c>
      <c r="B324">
        <v>233</v>
      </c>
      <c r="C324">
        <v>216</v>
      </c>
      <c r="D324" t="s">
        <v>159</v>
      </c>
      <c r="E324">
        <v>77679638</v>
      </c>
      <c r="F324" t="s">
        <v>1276</v>
      </c>
      <c r="G324" t="s">
        <v>150</v>
      </c>
      <c r="H324" t="s">
        <v>1277</v>
      </c>
      <c r="I324">
        <v>314033</v>
      </c>
      <c r="J324" t="s">
        <v>271</v>
      </c>
      <c r="K324">
        <v>1166</v>
      </c>
      <c r="L324" t="s">
        <v>23</v>
      </c>
      <c r="M324" t="s">
        <v>24</v>
      </c>
      <c r="N324">
        <v>100000000</v>
      </c>
      <c r="O324">
        <v>2002</v>
      </c>
      <c r="P324">
        <v>7.5</v>
      </c>
    </row>
    <row r="325" spans="1:16" x14ac:dyDescent="0.3">
      <c r="A325" t="s">
        <v>1278</v>
      </c>
      <c r="B325">
        <v>136</v>
      </c>
      <c r="C325">
        <v>146</v>
      </c>
      <c r="D325" t="s">
        <v>1279</v>
      </c>
      <c r="E325">
        <v>9213</v>
      </c>
      <c r="F325" t="s">
        <v>1280</v>
      </c>
      <c r="G325" t="s">
        <v>39</v>
      </c>
      <c r="H325" t="s">
        <v>1281</v>
      </c>
      <c r="I325">
        <v>38690</v>
      </c>
      <c r="J325" t="s">
        <v>1282</v>
      </c>
      <c r="K325">
        <v>130</v>
      </c>
      <c r="L325" t="s">
        <v>1283</v>
      </c>
      <c r="M325" t="s">
        <v>604</v>
      </c>
      <c r="N325">
        <v>94000000</v>
      </c>
      <c r="O325">
        <v>2011</v>
      </c>
      <c r="P325">
        <v>7.6</v>
      </c>
    </row>
    <row r="326" spans="1:16" x14ac:dyDescent="0.3">
      <c r="A326" t="s">
        <v>1284</v>
      </c>
      <c r="B326">
        <v>154</v>
      </c>
      <c r="C326">
        <v>85</v>
      </c>
      <c r="D326" t="s">
        <v>1285</v>
      </c>
      <c r="E326">
        <v>58867694</v>
      </c>
      <c r="F326" t="s">
        <v>1286</v>
      </c>
      <c r="G326" t="s">
        <v>207</v>
      </c>
      <c r="H326" t="s">
        <v>1287</v>
      </c>
      <c r="I326">
        <v>54077</v>
      </c>
      <c r="J326" t="s">
        <v>1288</v>
      </c>
      <c r="K326">
        <v>112</v>
      </c>
      <c r="L326" t="s">
        <v>23</v>
      </c>
      <c r="M326" t="s">
        <v>24</v>
      </c>
      <c r="N326">
        <v>100000000</v>
      </c>
      <c r="O326">
        <v>2007</v>
      </c>
      <c r="P326">
        <v>6.8</v>
      </c>
    </row>
    <row r="327" spans="1:16" x14ac:dyDescent="0.3">
      <c r="A327" t="s">
        <v>1289</v>
      </c>
      <c r="B327">
        <v>169</v>
      </c>
      <c r="C327">
        <v>93</v>
      </c>
      <c r="D327" t="s">
        <v>612</v>
      </c>
      <c r="E327">
        <v>59475623</v>
      </c>
      <c r="F327" t="s">
        <v>1290</v>
      </c>
      <c r="G327" t="s">
        <v>1291</v>
      </c>
      <c r="H327" t="s">
        <v>1292</v>
      </c>
      <c r="I327">
        <v>49739</v>
      </c>
      <c r="J327" t="s">
        <v>1293</v>
      </c>
      <c r="K327">
        <v>407</v>
      </c>
      <c r="L327" t="s">
        <v>23</v>
      </c>
      <c r="M327" t="s">
        <v>24</v>
      </c>
      <c r="N327">
        <v>90000000</v>
      </c>
      <c r="O327">
        <v>2004</v>
      </c>
      <c r="P327">
        <v>5.2</v>
      </c>
    </row>
    <row r="328" spans="1:16" x14ac:dyDescent="0.3">
      <c r="A328" t="s">
        <v>130</v>
      </c>
      <c r="B328">
        <v>200</v>
      </c>
      <c r="C328">
        <v>152</v>
      </c>
      <c r="D328" t="s">
        <v>704</v>
      </c>
      <c r="E328">
        <v>108638745</v>
      </c>
      <c r="F328" t="s">
        <v>1294</v>
      </c>
      <c r="G328" t="s">
        <v>899</v>
      </c>
      <c r="H328" t="s">
        <v>1295</v>
      </c>
      <c r="I328">
        <v>292022</v>
      </c>
      <c r="J328" t="s">
        <v>246</v>
      </c>
      <c r="K328">
        <v>1103</v>
      </c>
      <c r="L328" t="s">
        <v>23</v>
      </c>
      <c r="M328" t="s">
        <v>24</v>
      </c>
      <c r="N328">
        <v>92000000</v>
      </c>
      <c r="O328">
        <v>2001</v>
      </c>
      <c r="P328">
        <v>7.7</v>
      </c>
    </row>
    <row r="329" spans="1:16" x14ac:dyDescent="0.3">
      <c r="A329" t="s">
        <v>1296</v>
      </c>
      <c r="B329">
        <v>255</v>
      </c>
      <c r="C329">
        <v>85</v>
      </c>
      <c r="D329" t="s">
        <v>1297</v>
      </c>
      <c r="E329">
        <v>86897182</v>
      </c>
      <c r="F329" t="s">
        <v>1103</v>
      </c>
      <c r="G329" t="s">
        <v>835</v>
      </c>
      <c r="H329" t="s">
        <v>1298</v>
      </c>
      <c r="I329">
        <v>106790</v>
      </c>
      <c r="J329" t="s">
        <v>1299</v>
      </c>
      <c r="K329">
        <v>177</v>
      </c>
      <c r="L329" t="s">
        <v>23</v>
      </c>
      <c r="M329" t="s">
        <v>24</v>
      </c>
      <c r="N329">
        <v>95000000</v>
      </c>
      <c r="O329">
        <v>2012</v>
      </c>
      <c r="P329">
        <v>6.2</v>
      </c>
    </row>
    <row r="330" spans="1:16" x14ac:dyDescent="0.3">
      <c r="A330" t="s">
        <v>1300</v>
      </c>
      <c r="B330">
        <v>173</v>
      </c>
      <c r="C330">
        <v>126</v>
      </c>
      <c r="D330" t="s">
        <v>661</v>
      </c>
      <c r="E330">
        <v>63540020</v>
      </c>
      <c r="F330" t="s">
        <v>51</v>
      </c>
      <c r="G330" t="s">
        <v>1301</v>
      </c>
      <c r="H330" t="s">
        <v>1302</v>
      </c>
      <c r="I330">
        <v>343274</v>
      </c>
      <c r="J330" t="s">
        <v>304</v>
      </c>
      <c r="K330">
        <v>742</v>
      </c>
      <c r="L330" t="s">
        <v>23</v>
      </c>
      <c r="M330" t="s">
        <v>970</v>
      </c>
      <c r="N330">
        <v>93000000</v>
      </c>
      <c r="O330">
        <v>1997</v>
      </c>
      <c r="P330">
        <v>7.7</v>
      </c>
    </row>
    <row r="331" spans="1:16" x14ac:dyDescent="0.3">
      <c r="A331" t="s">
        <v>1303</v>
      </c>
      <c r="B331">
        <v>221</v>
      </c>
      <c r="C331">
        <v>146</v>
      </c>
      <c r="D331" t="s">
        <v>1304</v>
      </c>
      <c r="E331">
        <v>95328937</v>
      </c>
      <c r="F331" t="s">
        <v>940</v>
      </c>
      <c r="G331" t="s">
        <v>1305</v>
      </c>
      <c r="H331" t="s">
        <v>1306</v>
      </c>
      <c r="I331">
        <v>59581</v>
      </c>
      <c r="J331" t="s">
        <v>1307</v>
      </c>
      <c r="K331">
        <v>293</v>
      </c>
      <c r="L331" t="s">
        <v>23</v>
      </c>
      <c r="M331" t="s">
        <v>24</v>
      </c>
      <c r="N331">
        <v>100000000</v>
      </c>
      <c r="O331">
        <v>2010</v>
      </c>
      <c r="P331">
        <v>4.3</v>
      </c>
    </row>
    <row r="332" spans="1:16" x14ac:dyDescent="0.3">
      <c r="A332" t="s">
        <v>1308</v>
      </c>
      <c r="B332">
        <v>82</v>
      </c>
      <c r="C332">
        <v>89</v>
      </c>
      <c r="D332" t="s">
        <v>1309</v>
      </c>
      <c r="E332">
        <v>50802661</v>
      </c>
      <c r="F332" t="s">
        <v>1310</v>
      </c>
      <c r="G332" t="s">
        <v>1311</v>
      </c>
      <c r="H332" t="s">
        <v>1312</v>
      </c>
      <c r="I332">
        <v>58300</v>
      </c>
      <c r="J332" t="s">
        <v>1313</v>
      </c>
      <c r="K332">
        <v>139</v>
      </c>
      <c r="L332" t="s">
        <v>23</v>
      </c>
      <c r="M332" t="s">
        <v>24</v>
      </c>
      <c r="N332">
        <v>95000000</v>
      </c>
      <c r="O332">
        <v>2000</v>
      </c>
      <c r="P332">
        <v>6.9</v>
      </c>
    </row>
    <row r="333" spans="1:16" x14ac:dyDescent="0.3">
      <c r="A333" t="s">
        <v>1262</v>
      </c>
      <c r="B333">
        <v>233</v>
      </c>
      <c r="C333">
        <v>88</v>
      </c>
      <c r="D333" t="s">
        <v>564</v>
      </c>
      <c r="E333">
        <v>161317423</v>
      </c>
      <c r="F333" t="s">
        <v>323</v>
      </c>
      <c r="G333" t="s">
        <v>104</v>
      </c>
      <c r="H333" t="s">
        <v>1314</v>
      </c>
      <c r="I333">
        <v>145321</v>
      </c>
      <c r="J333" t="s">
        <v>1315</v>
      </c>
      <c r="K333">
        <v>139</v>
      </c>
      <c r="L333" t="s">
        <v>23</v>
      </c>
      <c r="M333" t="s">
        <v>24</v>
      </c>
      <c r="N333">
        <v>95000000</v>
      </c>
      <c r="O333">
        <v>2012</v>
      </c>
      <c r="P333">
        <v>6.6</v>
      </c>
    </row>
    <row r="334" spans="1:16" x14ac:dyDescent="0.3">
      <c r="A334" t="s">
        <v>581</v>
      </c>
      <c r="B334">
        <v>343</v>
      </c>
      <c r="C334">
        <v>105</v>
      </c>
      <c r="D334" t="s">
        <v>1316</v>
      </c>
      <c r="E334">
        <v>201148159</v>
      </c>
      <c r="F334" t="s">
        <v>1317</v>
      </c>
      <c r="G334" t="s">
        <v>407</v>
      </c>
      <c r="H334" t="s">
        <v>1318</v>
      </c>
      <c r="I334">
        <v>103737</v>
      </c>
      <c r="J334" t="s">
        <v>597</v>
      </c>
      <c r="K334">
        <v>322</v>
      </c>
      <c r="L334" t="s">
        <v>23</v>
      </c>
      <c r="M334" t="s">
        <v>24</v>
      </c>
      <c r="N334">
        <v>95000000</v>
      </c>
      <c r="O334">
        <v>2015</v>
      </c>
      <c r="P334">
        <v>7</v>
      </c>
    </row>
    <row r="335" spans="1:16" x14ac:dyDescent="0.3">
      <c r="A335" t="s">
        <v>118</v>
      </c>
      <c r="B335">
        <v>308</v>
      </c>
      <c r="C335">
        <v>135</v>
      </c>
      <c r="D335" t="s">
        <v>1319</v>
      </c>
      <c r="E335">
        <v>43982842</v>
      </c>
      <c r="F335" t="s">
        <v>1320</v>
      </c>
      <c r="G335" t="s">
        <v>1321</v>
      </c>
      <c r="H335" t="s">
        <v>1322</v>
      </c>
      <c r="I335">
        <v>125109</v>
      </c>
      <c r="J335" t="s">
        <v>298</v>
      </c>
      <c r="K335">
        <v>593</v>
      </c>
      <c r="L335" t="s">
        <v>23</v>
      </c>
      <c r="M335" t="s">
        <v>24</v>
      </c>
      <c r="N335">
        <v>65000000</v>
      </c>
      <c r="O335">
        <v>2009</v>
      </c>
      <c r="P335">
        <v>6.7</v>
      </c>
    </row>
    <row r="336" spans="1:16" x14ac:dyDescent="0.3">
      <c r="A336" t="s">
        <v>49</v>
      </c>
      <c r="B336">
        <v>301</v>
      </c>
      <c r="C336">
        <v>100</v>
      </c>
      <c r="D336" t="s">
        <v>770</v>
      </c>
      <c r="E336">
        <v>380838870</v>
      </c>
      <c r="F336" t="s">
        <v>323</v>
      </c>
      <c r="G336" t="s">
        <v>1323</v>
      </c>
      <c r="H336" t="s">
        <v>1324</v>
      </c>
      <c r="I336">
        <v>692482</v>
      </c>
      <c r="J336" t="s">
        <v>64</v>
      </c>
      <c r="K336">
        <v>866</v>
      </c>
      <c r="L336" t="s">
        <v>23</v>
      </c>
      <c r="M336" t="s">
        <v>24</v>
      </c>
      <c r="N336">
        <v>94000000</v>
      </c>
      <c r="O336">
        <v>2003</v>
      </c>
      <c r="P336">
        <v>8.1999999999999993</v>
      </c>
    </row>
    <row r="337" spans="1:16" x14ac:dyDescent="0.3">
      <c r="A337" t="s">
        <v>118</v>
      </c>
      <c r="B337">
        <v>328</v>
      </c>
      <c r="C337">
        <v>192</v>
      </c>
      <c r="D337" t="s">
        <v>1074</v>
      </c>
      <c r="E337">
        <v>377019252</v>
      </c>
      <c r="F337" t="s">
        <v>382</v>
      </c>
      <c r="G337" t="s">
        <v>26</v>
      </c>
      <c r="H337" t="s">
        <v>1325</v>
      </c>
      <c r="I337">
        <v>1215718</v>
      </c>
      <c r="J337" t="s">
        <v>1326</v>
      </c>
      <c r="K337">
        <v>3189</v>
      </c>
      <c r="L337" t="s">
        <v>23</v>
      </c>
      <c r="M337" t="s">
        <v>24</v>
      </c>
      <c r="N337">
        <v>94000000</v>
      </c>
      <c r="O337">
        <v>2003</v>
      </c>
      <c r="P337">
        <v>8.9</v>
      </c>
    </row>
    <row r="338" spans="1:16" x14ac:dyDescent="0.3">
      <c r="A338" t="s">
        <v>118</v>
      </c>
      <c r="B338">
        <v>294</v>
      </c>
      <c r="C338">
        <v>172</v>
      </c>
      <c r="D338" t="s">
        <v>26</v>
      </c>
      <c r="E338">
        <v>340478898</v>
      </c>
      <c r="F338" t="s">
        <v>382</v>
      </c>
      <c r="G338" t="s">
        <v>140</v>
      </c>
      <c r="H338" t="s">
        <v>1327</v>
      </c>
      <c r="I338">
        <v>1100446</v>
      </c>
      <c r="J338" t="s">
        <v>1074</v>
      </c>
      <c r="K338">
        <v>2417</v>
      </c>
      <c r="L338" t="s">
        <v>23</v>
      </c>
      <c r="M338" t="s">
        <v>24</v>
      </c>
      <c r="N338">
        <v>94000000</v>
      </c>
      <c r="O338">
        <v>2002</v>
      </c>
      <c r="P338">
        <v>8.6999999999999993</v>
      </c>
    </row>
    <row r="339" spans="1:16" x14ac:dyDescent="0.3">
      <c r="A339" t="s">
        <v>1328</v>
      </c>
      <c r="B339">
        <v>175</v>
      </c>
      <c r="C339">
        <v>102</v>
      </c>
      <c r="D339" t="s">
        <v>451</v>
      </c>
      <c r="E339">
        <v>17176900</v>
      </c>
      <c r="F339" t="s">
        <v>27</v>
      </c>
      <c r="G339" t="s">
        <v>207</v>
      </c>
      <c r="H339" t="s">
        <v>1329</v>
      </c>
      <c r="I339">
        <v>54501</v>
      </c>
      <c r="J339" t="s">
        <v>1330</v>
      </c>
      <c r="K339">
        <v>154</v>
      </c>
      <c r="L339" t="s">
        <v>23</v>
      </c>
      <c r="M339" t="s">
        <v>24</v>
      </c>
      <c r="N339">
        <v>95000000</v>
      </c>
      <c r="O339">
        <v>2014</v>
      </c>
      <c r="P339">
        <v>5.5</v>
      </c>
    </row>
    <row r="340" spans="1:16" x14ac:dyDescent="0.3">
      <c r="A340" t="s">
        <v>1176</v>
      </c>
      <c r="B340">
        <v>199</v>
      </c>
      <c r="C340">
        <v>100</v>
      </c>
      <c r="D340" t="s">
        <v>361</v>
      </c>
      <c r="E340">
        <v>131144183</v>
      </c>
      <c r="F340" t="s">
        <v>1273</v>
      </c>
      <c r="G340" t="s">
        <v>387</v>
      </c>
      <c r="H340" t="s">
        <v>1331</v>
      </c>
      <c r="I340">
        <v>157016</v>
      </c>
      <c r="J340" t="s">
        <v>1332</v>
      </c>
      <c r="K340">
        <v>824</v>
      </c>
      <c r="L340" t="s">
        <v>23</v>
      </c>
      <c r="M340" t="s">
        <v>24</v>
      </c>
      <c r="N340">
        <v>115000000</v>
      </c>
      <c r="O340">
        <v>2001</v>
      </c>
      <c r="P340">
        <v>5.7</v>
      </c>
    </row>
    <row r="341" spans="1:16" x14ac:dyDescent="0.3">
      <c r="A341" t="s">
        <v>1333</v>
      </c>
      <c r="B341">
        <v>355</v>
      </c>
      <c r="C341">
        <v>119</v>
      </c>
      <c r="D341" t="s">
        <v>320</v>
      </c>
      <c r="E341">
        <v>23014504</v>
      </c>
      <c r="F341" t="s">
        <v>1334</v>
      </c>
      <c r="G341" t="s">
        <v>28</v>
      </c>
      <c r="H341" t="s">
        <v>1335</v>
      </c>
      <c r="I341">
        <v>172707</v>
      </c>
      <c r="J341" t="s">
        <v>261</v>
      </c>
      <c r="K341">
        <v>462</v>
      </c>
      <c r="L341" t="s">
        <v>23</v>
      </c>
      <c r="M341" t="s">
        <v>37</v>
      </c>
      <c r="N341">
        <v>100000000</v>
      </c>
      <c r="O341">
        <v>2014</v>
      </c>
      <c r="P341">
        <v>6.3</v>
      </c>
    </row>
    <row r="342" spans="1:16" x14ac:dyDescent="0.3">
      <c r="A342" t="s">
        <v>605</v>
      </c>
      <c r="B342">
        <v>198</v>
      </c>
      <c r="C342">
        <v>92</v>
      </c>
      <c r="D342" t="s">
        <v>1336</v>
      </c>
      <c r="E342">
        <v>181166115</v>
      </c>
      <c r="F342" t="s">
        <v>158</v>
      </c>
      <c r="G342" t="s">
        <v>1337</v>
      </c>
      <c r="H342" t="s">
        <v>1338</v>
      </c>
      <c r="I342">
        <v>219501</v>
      </c>
      <c r="J342" t="s">
        <v>1339</v>
      </c>
      <c r="K342">
        <v>1236</v>
      </c>
      <c r="L342" t="s">
        <v>23</v>
      </c>
      <c r="M342" t="s">
        <v>24</v>
      </c>
      <c r="N342">
        <v>93000000</v>
      </c>
      <c r="O342">
        <v>2001</v>
      </c>
      <c r="P342">
        <v>5.9</v>
      </c>
    </row>
    <row r="343" spans="1:16" x14ac:dyDescent="0.3">
      <c r="A343" t="s">
        <v>1340</v>
      </c>
      <c r="B343">
        <v>529</v>
      </c>
      <c r="C343">
        <v>105</v>
      </c>
      <c r="D343" t="s">
        <v>1341</v>
      </c>
      <c r="E343">
        <v>176740650</v>
      </c>
      <c r="F343" t="s">
        <v>923</v>
      </c>
      <c r="G343" t="s">
        <v>56</v>
      </c>
      <c r="H343" t="s">
        <v>1342</v>
      </c>
      <c r="I343">
        <v>403836</v>
      </c>
      <c r="J343" t="s">
        <v>187</v>
      </c>
      <c r="K343">
        <v>646</v>
      </c>
      <c r="L343" t="s">
        <v>23</v>
      </c>
      <c r="M343" t="s">
        <v>24</v>
      </c>
      <c r="N343">
        <v>93000000</v>
      </c>
      <c r="O343">
        <v>2011</v>
      </c>
      <c r="P343">
        <v>7.6</v>
      </c>
    </row>
    <row r="344" spans="1:16" x14ac:dyDescent="0.3">
      <c r="A344" t="s">
        <v>1343</v>
      </c>
      <c r="B344">
        <v>198</v>
      </c>
      <c r="C344">
        <v>107</v>
      </c>
      <c r="D344" t="s">
        <v>1344</v>
      </c>
      <c r="E344">
        <v>71148699</v>
      </c>
      <c r="F344" t="s">
        <v>139</v>
      </c>
      <c r="G344" t="s">
        <v>648</v>
      </c>
      <c r="H344" t="s">
        <v>1345</v>
      </c>
      <c r="I344">
        <v>68935</v>
      </c>
      <c r="J344" t="s">
        <v>1346</v>
      </c>
      <c r="K344">
        <v>125</v>
      </c>
      <c r="L344" t="s">
        <v>23</v>
      </c>
      <c r="M344" t="s">
        <v>24</v>
      </c>
      <c r="N344">
        <v>90000000</v>
      </c>
      <c r="O344">
        <v>2008</v>
      </c>
      <c r="P344">
        <v>6.6</v>
      </c>
    </row>
    <row r="345" spans="1:16" x14ac:dyDescent="0.3">
      <c r="A345" t="s">
        <v>1347</v>
      </c>
      <c r="B345">
        <v>412</v>
      </c>
      <c r="C345">
        <v>101</v>
      </c>
      <c r="D345" t="s">
        <v>1348</v>
      </c>
      <c r="E345">
        <v>67344392</v>
      </c>
      <c r="F345" t="s">
        <v>40</v>
      </c>
      <c r="G345" t="s">
        <v>661</v>
      </c>
      <c r="H345" t="s">
        <v>1349</v>
      </c>
      <c r="I345">
        <v>165618</v>
      </c>
      <c r="J345" t="s">
        <v>1350</v>
      </c>
      <c r="K345">
        <v>503</v>
      </c>
      <c r="L345" t="s">
        <v>23</v>
      </c>
      <c r="M345" t="s">
        <v>24</v>
      </c>
      <c r="N345">
        <v>92000000</v>
      </c>
      <c r="O345">
        <v>2013</v>
      </c>
      <c r="P345">
        <v>5.3</v>
      </c>
    </row>
    <row r="346" spans="1:16" x14ac:dyDescent="0.3">
      <c r="A346" t="s">
        <v>1351</v>
      </c>
      <c r="B346">
        <v>106</v>
      </c>
      <c r="C346">
        <v>137</v>
      </c>
      <c r="D346" t="s">
        <v>945</v>
      </c>
      <c r="E346">
        <v>22406362</v>
      </c>
      <c r="F346" t="s">
        <v>1352</v>
      </c>
      <c r="G346" t="s">
        <v>368</v>
      </c>
      <c r="H346" t="s">
        <v>1353</v>
      </c>
      <c r="I346">
        <v>16832</v>
      </c>
      <c r="J346" t="s">
        <v>797</v>
      </c>
      <c r="K346">
        <v>267</v>
      </c>
      <c r="L346" t="s">
        <v>23</v>
      </c>
      <c r="M346" t="s">
        <v>24</v>
      </c>
      <c r="N346">
        <v>107000000</v>
      </c>
      <c r="O346">
        <v>2004</v>
      </c>
      <c r="P346">
        <v>6</v>
      </c>
    </row>
    <row r="347" spans="1:16" x14ac:dyDescent="0.3">
      <c r="A347" t="s">
        <v>413</v>
      </c>
      <c r="B347">
        <v>283</v>
      </c>
      <c r="C347">
        <v>115</v>
      </c>
      <c r="D347" t="s">
        <v>1354</v>
      </c>
      <c r="E347">
        <v>261437578</v>
      </c>
      <c r="F347" t="s">
        <v>1355</v>
      </c>
      <c r="G347" t="s">
        <v>1356</v>
      </c>
      <c r="H347" t="s">
        <v>1357</v>
      </c>
      <c r="I347">
        <v>479166</v>
      </c>
      <c r="J347" t="s">
        <v>1358</v>
      </c>
      <c r="K347">
        <v>815</v>
      </c>
      <c r="L347" t="s">
        <v>23</v>
      </c>
      <c r="M347" t="s">
        <v>24</v>
      </c>
      <c r="N347">
        <v>92000000</v>
      </c>
      <c r="O347">
        <v>2004</v>
      </c>
      <c r="P347">
        <v>8</v>
      </c>
    </row>
    <row r="348" spans="1:16" x14ac:dyDescent="0.3">
      <c r="A348" t="s">
        <v>1359</v>
      </c>
      <c r="B348">
        <v>61</v>
      </c>
      <c r="C348">
        <v>124</v>
      </c>
      <c r="D348" t="s">
        <v>87</v>
      </c>
      <c r="E348">
        <v>11000000</v>
      </c>
      <c r="F348" t="s">
        <v>1076</v>
      </c>
      <c r="G348" t="s">
        <v>1360</v>
      </c>
      <c r="H348" t="s">
        <v>1361</v>
      </c>
      <c r="I348">
        <v>21102</v>
      </c>
      <c r="J348" t="s">
        <v>1362</v>
      </c>
      <c r="K348">
        <v>169</v>
      </c>
      <c r="L348" t="s">
        <v>23</v>
      </c>
      <c r="M348" t="s">
        <v>24</v>
      </c>
      <c r="N348">
        <v>98000000</v>
      </c>
      <c r="O348">
        <v>1995</v>
      </c>
      <c r="P348">
        <v>5.6</v>
      </c>
    </row>
    <row r="349" spans="1:16" x14ac:dyDescent="0.3">
      <c r="A349" t="s">
        <v>836</v>
      </c>
      <c r="B349">
        <v>217</v>
      </c>
      <c r="C349">
        <v>118</v>
      </c>
      <c r="D349" t="s">
        <v>664</v>
      </c>
      <c r="E349">
        <v>88761720</v>
      </c>
      <c r="F349" t="s">
        <v>139</v>
      </c>
      <c r="G349" t="s">
        <v>808</v>
      </c>
      <c r="H349" t="s">
        <v>1363</v>
      </c>
      <c r="I349">
        <v>141179</v>
      </c>
      <c r="J349" t="s">
        <v>553</v>
      </c>
      <c r="K349">
        <v>419</v>
      </c>
      <c r="L349" t="s">
        <v>23</v>
      </c>
      <c r="M349" t="s">
        <v>37</v>
      </c>
      <c r="N349">
        <v>95000000</v>
      </c>
      <c r="O349">
        <v>2010</v>
      </c>
      <c r="P349">
        <v>5.9</v>
      </c>
    </row>
    <row r="350" spans="1:16" x14ac:dyDescent="0.3">
      <c r="A350" t="s">
        <v>112</v>
      </c>
      <c r="B350">
        <v>175</v>
      </c>
      <c r="C350">
        <v>98</v>
      </c>
      <c r="D350" t="s">
        <v>614</v>
      </c>
      <c r="E350">
        <v>250147615</v>
      </c>
      <c r="F350" t="s">
        <v>1364</v>
      </c>
      <c r="G350" t="s">
        <v>115</v>
      </c>
      <c r="H350" t="s">
        <v>1365</v>
      </c>
      <c r="I350">
        <v>403014</v>
      </c>
      <c r="J350" t="s">
        <v>1366</v>
      </c>
      <c r="K350">
        <v>289</v>
      </c>
      <c r="L350" t="s">
        <v>23</v>
      </c>
      <c r="M350" t="s">
        <v>24</v>
      </c>
      <c r="N350">
        <v>90000000</v>
      </c>
      <c r="O350">
        <v>1997</v>
      </c>
      <c r="P350">
        <v>7.3</v>
      </c>
    </row>
    <row r="351" spans="1:16" x14ac:dyDescent="0.3">
      <c r="A351" t="s">
        <v>210</v>
      </c>
      <c r="B351">
        <v>191</v>
      </c>
      <c r="C351">
        <v>82</v>
      </c>
      <c r="D351" t="s">
        <v>221</v>
      </c>
      <c r="E351">
        <v>245823397</v>
      </c>
      <c r="F351" t="s">
        <v>188</v>
      </c>
      <c r="G351" t="s">
        <v>222</v>
      </c>
      <c r="H351" t="s">
        <v>1367</v>
      </c>
      <c r="I351">
        <v>385871</v>
      </c>
      <c r="J351" t="s">
        <v>672</v>
      </c>
      <c r="K351">
        <v>515</v>
      </c>
      <c r="L351" t="s">
        <v>23</v>
      </c>
      <c r="M351" t="s">
        <v>24</v>
      </c>
      <c r="N351">
        <v>90000000</v>
      </c>
      <c r="O351">
        <v>1999</v>
      </c>
      <c r="P351">
        <v>7.9</v>
      </c>
    </row>
    <row r="352" spans="1:16" x14ac:dyDescent="0.3">
      <c r="A352" t="s">
        <v>1146</v>
      </c>
      <c r="B352">
        <v>316</v>
      </c>
      <c r="C352">
        <v>98</v>
      </c>
      <c r="D352" t="s">
        <v>664</v>
      </c>
      <c r="E352">
        <v>81557479</v>
      </c>
      <c r="F352" t="s">
        <v>40</v>
      </c>
      <c r="G352" t="s">
        <v>1138</v>
      </c>
      <c r="H352" t="s">
        <v>1368</v>
      </c>
      <c r="I352">
        <v>149947</v>
      </c>
      <c r="J352" t="s">
        <v>1369</v>
      </c>
      <c r="K352">
        <v>326</v>
      </c>
      <c r="L352" t="s">
        <v>23</v>
      </c>
      <c r="M352" t="s">
        <v>24</v>
      </c>
      <c r="N352">
        <v>100000000</v>
      </c>
      <c r="O352">
        <v>2010</v>
      </c>
      <c r="P352">
        <v>6.8</v>
      </c>
    </row>
    <row r="353" spans="1:16" x14ac:dyDescent="0.3">
      <c r="A353" t="s">
        <v>179</v>
      </c>
      <c r="B353">
        <v>127</v>
      </c>
      <c r="C353">
        <v>90</v>
      </c>
      <c r="D353" t="s">
        <v>1370</v>
      </c>
      <c r="E353">
        <v>226138454</v>
      </c>
      <c r="F353" t="s">
        <v>290</v>
      </c>
      <c r="G353" t="s">
        <v>1371</v>
      </c>
      <c r="H353" t="s">
        <v>1372</v>
      </c>
      <c r="I353">
        <v>160440</v>
      </c>
      <c r="J353" t="s">
        <v>1373</v>
      </c>
      <c r="K353">
        <v>394</v>
      </c>
      <c r="L353" t="s">
        <v>23</v>
      </c>
      <c r="M353" t="s">
        <v>24</v>
      </c>
      <c r="N353">
        <v>90000000</v>
      </c>
      <c r="O353">
        <v>2001</v>
      </c>
      <c r="P353">
        <v>6.6</v>
      </c>
    </row>
    <row r="354" spans="1:16" x14ac:dyDescent="0.3">
      <c r="A354" t="s">
        <v>299</v>
      </c>
      <c r="B354">
        <v>185</v>
      </c>
      <c r="C354">
        <v>130</v>
      </c>
      <c r="D354" t="s">
        <v>1374</v>
      </c>
      <c r="E354">
        <v>155370362</v>
      </c>
      <c r="F354" t="s">
        <v>1375</v>
      </c>
      <c r="G354" t="s">
        <v>269</v>
      </c>
      <c r="H354" t="s">
        <v>1376</v>
      </c>
      <c r="I354">
        <v>98403</v>
      </c>
      <c r="J354" t="s">
        <v>1377</v>
      </c>
      <c r="K354">
        <v>683</v>
      </c>
      <c r="L354" t="s">
        <v>23</v>
      </c>
      <c r="M354" t="s">
        <v>24</v>
      </c>
      <c r="N354">
        <v>100000000</v>
      </c>
      <c r="O354">
        <v>2000</v>
      </c>
      <c r="P354">
        <v>6.6</v>
      </c>
    </row>
    <row r="355" spans="1:16" x14ac:dyDescent="0.3">
      <c r="A355" t="s">
        <v>1378</v>
      </c>
      <c r="B355">
        <v>191</v>
      </c>
      <c r="C355">
        <v>90</v>
      </c>
      <c r="D355" t="s">
        <v>1238</v>
      </c>
      <c r="E355">
        <v>124870275</v>
      </c>
      <c r="F355" t="s">
        <v>1379</v>
      </c>
      <c r="G355" t="s">
        <v>1380</v>
      </c>
      <c r="H355" t="s">
        <v>1381</v>
      </c>
      <c r="I355">
        <v>152601</v>
      </c>
      <c r="J355" t="s">
        <v>1382</v>
      </c>
      <c r="K355">
        <v>156</v>
      </c>
      <c r="L355" t="s">
        <v>23</v>
      </c>
      <c r="M355" t="s">
        <v>24</v>
      </c>
      <c r="N355">
        <v>100000000</v>
      </c>
      <c r="O355">
        <v>2009</v>
      </c>
      <c r="P355">
        <v>7</v>
      </c>
    </row>
    <row r="356" spans="1:16" x14ac:dyDescent="0.3">
      <c r="A356" t="s">
        <v>851</v>
      </c>
      <c r="B356">
        <v>188</v>
      </c>
      <c r="C356">
        <v>94</v>
      </c>
      <c r="D356" t="s">
        <v>1383</v>
      </c>
      <c r="E356">
        <v>196573705</v>
      </c>
      <c r="F356" t="s">
        <v>545</v>
      </c>
      <c r="G356" t="s">
        <v>1384</v>
      </c>
      <c r="H356" t="s">
        <v>1385</v>
      </c>
      <c r="I356">
        <v>166791</v>
      </c>
      <c r="J356" t="s">
        <v>1386</v>
      </c>
      <c r="K356">
        <v>132</v>
      </c>
      <c r="L356" t="s">
        <v>23</v>
      </c>
      <c r="M356" t="s">
        <v>24</v>
      </c>
      <c r="N356">
        <v>90000000</v>
      </c>
      <c r="O356">
        <v>2009</v>
      </c>
      <c r="P356">
        <v>7</v>
      </c>
    </row>
    <row r="357" spans="1:16" x14ac:dyDescent="0.3">
      <c r="A357" t="s">
        <v>1387</v>
      </c>
      <c r="B357">
        <v>362</v>
      </c>
      <c r="C357">
        <v>114</v>
      </c>
      <c r="D357" t="s">
        <v>1388</v>
      </c>
      <c r="E357">
        <v>58229120</v>
      </c>
      <c r="F357" t="s">
        <v>1389</v>
      </c>
      <c r="G357" t="s">
        <v>1020</v>
      </c>
      <c r="H357" t="s">
        <v>1390</v>
      </c>
      <c r="I357">
        <v>236421</v>
      </c>
      <c r="J357" t="s">
        <v>1391</v>
      </c>
      <c r="K357">
        <v>515</v>
      </c>
      <c r="L357" t="s">
        <v>23</v>
      </c>
      <c r="M357" t="s">
        <v>24</v>
      </c>
      <c r="N357">
        <v>90000000</v>
      </c>
      <c r="O357">
        <v>2013</v>
      </c>
      <c r="P357">
        <v>7.3</v>
      </c>
    </row>
    <row r="358" spans="1:16" x14ac:dyDescent="0.3">
      <c r="A358" t="s">
        <v>225</v>
      </c>
      <c r="B358">
        <v>181</v>
      </c>
      <c r="C358">
        <v>94</v>
      </c>
      <c r="D358" t="s">
        <v>1392</v>
      </c>
      <c r="E358">
        <v>125305545</v>
      </c>
      <c r="F358" t="s">
        <v>1393</v>
      </c>
      <c r="G358" t="s">
        <v>375</v>
      </c>
      <c r="H358" t="s">
        <v>1394</v>
      </c>
      <c r="I358">
        <v>145350</v>
      </c>
      <c r="J358" t="s">
        <v>1395</v>
      </c>
      <c r="K358">
        <v>643</v>
      </c>
      <c r="L358" t="s">
        <v>23</v>
      </c>
      <c r="M358" t="s">
        <v>24</v>
      </c>
      <c r="N358">
        <v>92000000</v>
      </c>
      <c r="O358">
        <v>2000</v>
      </c>
      <c r="P358">
        <v>5.5</v>
      </c>
    </row>
    <row r="359" spans="1:16" x14ac:dyDescent="0.3">
      <c r="A359" t="s">
        <v>333</v>
      </c>
      <c r="B359">
        <v>352</v>
      </c>
      <c r="C359">
        <v>151</v>
      </c>
      <c r="D359" t="s">
        <v>776</v>
      </c>
      <c r="E359">
        <v>132373442</v>
      </c>
      <c r="F359" t="s">
        <v>1396</v>
      </c>
      <c r="G359" t="s">
        <v>150</v>
      </c>
      <c r="H359" t="s">
        <v>1397</v>
      </c>
      <c r="I359">
        <v>873649</v>
      </c>
      <c r="J359" t="s">
        <v>268</v>
      </c>
      <c r="K359">
        <v>2054</v>
      </c>
      <c r="L359" t="s">
        <v>23</v>
      </c>
      <c r="M359" t="s">
        <v>24</v>
      </c>
      <c r="N359">
        <v>90000000</v>
      </c>
      <c r="O359">
        <v>2006</v>
      </c>
      <c r="P359">
        <v>8.5</v>
      </c>
    </row>
    <row r="360" spans="1:16" x14ac:dyDescent="0.3">
      <c r="A360" t="s">
        <v>1398</v>
      </c>
      <c r="B360">
        <v>143</v>
      </c>
      <c r="C360">
        <v>88</v>
      </c>
      <c r="D360" t="s">
        <v>1399</v>
      </c>
      <c r="E360">
        <v>120618403</v>
      </c>
      <c r="F360" t="s">
        <v>1400</v>
      </c>
      <c r="G360" t="s">
        <v>728</v>
      </c>
      <c r="H360" t="s">
        <v>1401</v>
      </c>
      <c r="I360">
        <v>171792</v>
      </c>
      <c r="J360" t="s">
        <v>1402</v>
      </c>
      <c r="K360">
        <v>222</v>
      </c>
      <c r="L360" t="s">
        <v>23</v>
      </c>
      <c r="M360" t="s">
        <v>24</v>
      </c>
      <c r="N360">
        <v>90000000</v>
      </c>
      <c r="O360">
        <v>1998</v>
      </c>
      <c r="P360">
        <v>7.5</v>
      </c>
    </row>
    <row r="361" spans="1:16" x14ac:dyDescent="0.3">
      <c r="A361" t="s">
        <v>1387</v>
      </c>
      <c r="B361">
        <v>308</v>
      </c>
      <c r="C361">
        <v>121</v>
      </c>
      <c r="D361" t="s">
        <v>553</v>
      </c>
      <c r="E361">
        <v>110416702</v>
      </c>
      <c r="F361" t="s">
        <v>1403</v>
      </c>
      <c r="G361" t="s">
        <v>68</v>
      </c>
      <c r="H361" t="s">
        <v>1404</v>
      </c>
      <c r="I361">
        <v>307539</v>
      </c>
      <c r="J361" t="s">
        <v>1405</v>
      </c>
      <c r="K361">
        <v>577</v>
      </c>
      <c r="L361" t="s">
        <v>23</v>
      </c>
      <c r="M361" t="s">
        <v>24</v>
      </c>
      <c r="N361">
        <v>92000000</v>
      </c>
      <c r="O361">
        <v>2008</v>
      </c>
      <c r="P361">
        <v>7</v>
      </c>
    </row>
    <row r="362" spans="1:16" x14ac:dyDescent="0.3">
      <c r="A362" t="s">
        <v>468</v>
      </c>
      <c r="B362">
        <v>517</v>
      </c>
      <c r="C362">
        <v>158</v>
      </c>
      <c r="D362" t="s">
        <v>1406</v>
      </c>
      <c r="E362">
        <v>102515793</v>
      </c>
      <c r="F362" t="s">
        <v>1407</v>
      </c>
      <c r="G362" t="s">
        <v>302</v>
      </c>
      <c r="H362" t="s">
        <v>1408</v>
      </c>
      <c r="I362">
        <v>330152</v>
      </c>
      <c r="J362" t="s">
        <v>1409</v>
      </c>
      <c r="K362">
        <v>632</v>
      </c>
      <c r="L362" t="s">
        <v>23</v>
      </c>
      <c r="M362" t="s">
        <v>24</v>
      </c>
      <c r="N362">
        <v>90000000</v>
      </c>
      <c r="O362">
        <v>2011</v>
      </c>
      <c r="P362">
        <v>7.8</v>
      </c>
    </row>
    <row r="363" spans="1:16" x14ac:dyDescent="0.3">
      <c r="A363" t="s">
        <v>872</v>
      </c>
      <c r="B363">
        <v>148</v>
      </c>
      <c r="C363">
        <v>128</v>
      </c>
      <c r="D363" t="s">
        <v>1410</v>
      </c>
      <c r="E363">
        <v>100012500</v>
      </c>
      <c r="F363" t="s">
        <v>33</v>
      </c>
      <c r="G363" t="s">
        <v>661</v>
      </c>
      <c r="H363" t="s">
        <v>1411</v>
      </c>
      <c r="I363">
        <v>299258</v>
      </c>
      <c r="J363" t="s">
        <v>1412</v>
      </c>
      <c r="K363">
        <v>346</v>
      </c>
      <c r="L363" t="s">
        <v>23</v>
      </c>
      <c r="M363" t="s">
        <v>24</v>
      </c>
      <c r="N363">
        <v>90000000</v>
      </c>
      <c r="O363">
        <v>1995</v>
      </c>
      <c r="P363">
        <v>7.6</v>
      </c>
    </row>
    <row r="364" spans="1:16" x14ac:dyDescent="0.3">
      <c r="A364" t="s">
        <v>861</v>
      </c>
      <c r="B364">
        <v>415</v>
      </c>
      <c r="C364">
        <v>128</v>
      </c>
      <c r="D364" t="s">
        <v>247</v>
      </c>
      <c r="E364">
        <v>209019489</v>
      </c>
      <c r="F364" t="s">
        <v>862</v>
      </c>
      <c r="G364" t="s">
        <v>68</v>
      </c>
      <c r="H364" t="s">
        <v>1413</v>
      </c>
      <c r="I364">
        <v>477300</v>
      </c>
      <c r="J364" t="s">
        <v>1414</v>
      </c>
      <c r="K364">
        <v>621</v>
      </c>
      <c r="L364" t="s">
        <v>23</v>
      </c>
      <c r="M364" t="s">
        <v>24</v>
      </c>
      <c r="N364">
        <v>90000000</v>
      </c>
      <c r="O364">
        <v>2009</v>
      </c>
      <c r="P364">
        <v>7.6</v>
      </c>
    </row>
    <row r="365" spans="1:16" hidden="1" x14ac:dyDescent="0.3">
      <c r="A365" t="s">
        <v>1415</v>
      </c>
      <c r="B365">
        <v>1</v>
      </c>
      <c r="C365">
        <v>141</v>
      </c>
      <c r="D365" t="s">
        <v>577</v>
      </c>
      <c r="F365" t="s">
        <v>1416</v>
      </c>
      <c r="G365" t="s">
        <v>320</v>
      </c>
      <c r="H365" t="s">
        <v>1417</v>
      </c>
      <c r="I365">
        <v>57</v>
      </c>
      <c r="J365" t="s">
        <v>1066</v>
      </c>
      <c r="K365">
        <v>1</v>
      </c>
      <c r="L365" t="s">
        <v>23</v>
      </c>
      <c r="M365" t="s">
        <v>24</v>
      </c>
      <c r="O365">
        <v>2016</v>
      </c>
      <c r="P365">
        <v>6.1</v>
      </c>
    </row>
    <row r="366" spans="1:16" x14ac:dyDescent="0.3">
      <c r="A366" t="s">
        <v>1166</v>
      </c>
      <c r="B366">
        <v>146</v>
      </c>
      <c r="C366">
        <v>95</v>
      </c>
      <c r="D366" t="s">
        <v>1418</v>
      </c>
      <c r="E366">
        <v>84037039</v>
      </c>
      <c r="F366" t="s">
        <v>1419</v>
      </c>
      <c r="G366" t="s">
        <v>694</v>
      </c>
      <c r="H366" t="s">
        <v>1420</v>
      </c>
      <c r="I366">
        <v>72591</v>
      </c>
      <c r="J366" t="s">
        <v>1421</v>
      </c>
      <c r="K366">
        <v>289</v>
      </c>
      <c r="L366" t="s">
        <v>23</v>
      </c>
      <c r="M366" t="s">
        <v>24</v>
      </c>
      <c r="N366">
        <v>120000000</v>
      </c>
      <c r="O366">
        <v>2001</v>
      </c>
      <c r="P366">
        <v>6.8</v>
      </c>
    </row>
    <row r="367" spans="1:16" x14ac:dyDescent="0.3">
      <c r="A367" t="s">
        <v>1422</v>
      </c>
      <c r="B367">
        <v>70</v>
      </c>
      <c r="C367">
        <v>92</v>
      </c>
      <c r="D367" t="s">
        <v>1423</v>
      </c>
      <c r="E367">
        <v>85884815</v>
      </c>
      <c r="F367" t="s">
        <v>1424</v>
      </c>
      <c r="G367" t="s">
        <v>1425</v>
      </c>
      <c r="H367" t="s">
        <v>1426</v>
      </c>
      <c r="I367">
        <v>9418</v>
      </c>
      <c r="J367" t="s">
        <v>1427</v>
      </c>
      <c r="K367">
        <v>53</v>
      </c>
      <c r="L367" t="s">
        <v>23</v>
      </c>
      <c r="M367" t="s">
        <v>24</v>
      </c>
      <c r="N367">
        <v>90000000</v>
      </c>
      <c r="O367">
        <v>2015</v>
      </c>
      <c r="P367">
        <v>5</v>
      </c>
    </row>
    <row r="368" spans="1:16" x14ac:dyDescent="0.3">
      <c r="A368" t="s">
        <v>83</v>
      </c>
      <c r="B368">
        <v>269</v>
      </c>
      <c r="C368">
        <v>121</v>
      </c>
      <c r="D368" t="s">
        <v>97</v>
      </c>
      <c r="E368">
        <v>83077470</v>
      </c>
      <c r="F368" t="s">
        <v>1428</v>
      </c>
      <c r="G368" t="s">
        <v>359</v>
      </c>
      <c r="H368" t="s">
        <v>1429</v>
      </c>
      <c r="I368">
        <v>183247</v>
      </c>
      <c r="J368" t="s">
        <v>143</v>
      </c>
      <c r="K368">
        <v>440</v>
      </c>
      <c r="L368" t="s">
        <v>23</v>
      </c>
      <c r="M368" t="s">
        <v>24</v>
      </c>
      <c r="N368">
        <v>75000000</v>
      </c>
      <c r="O368">
        <v>2008</v>
      </c>
      <c r="P368">
        <v>7.1</v>
      </c>
    </row>
    <row r="369" spans="1:16" x14ac:dyDescent="0.3">
      <c r="A369" t="s">
        <v>1430</v>
      </c>
      <c r="B369">
        <v>198</v>
      </c>
      <c r="C369">
        <v>113</v>
      </c>
      <c r="D369" t="s">
        <v>1431</v>
      </c>
      <c r="E369">
        <v>100018837</v>
      </c>
      <c r="F369" t="s">
        <v>1403</v>
      </c>
      <c r="G369" t="s">
        <v>1432</v>
      </c>
      <c r="H369" t="s">
        <v>1433</v>
      </c>
      <c r="I369">
        <v>156348</v>
      </c>
      <c r="J369" t="s">
        <v>1434</v>
      </c>
      <c r="K369">
        <v>380</v>
      </c>
      <c r="L369" t="s">
        <v>23</v>
      </c>
      <c r="M369" t="s">
        <v>24</v>
      </c>
      <c r="N369">
        <v>90000000</v>
      </c>
      <c r="O369">
        <v>2008</v>
      </c>
      <c r="P369">
        <v>5.5</v>
      </c>
    </row>
    <row r="370" spans="1:16" x14ac:dyDescent="0.3">
      <c r="A370" t="s">
        <v>836</v>
      </c>
      <c r="B370">
        <v>253</v>
      </c>
      <c r="C370">
        <v>106</v>
      </c>
      <c r="D370" t="s">
        <v>1432</v>
      </c>
      <c r="E370">
        <v>78747585</v>
      </c>
      <c r="F370" t="s">
        <v>1435</v>
      </c>
      <c r="G370" t="s">
        <v>104</v>
      </c>
      <c r="H370" t="s">
        <v>1436</v>
      </c>
      <c r="I370">
        <v>89770</v>
      </c>
      <c r="J370" t="s">
        <v>564</v>
      </c>
      <c r="K370">
        <v>342</v>
      </c>
      <c r="L370" t="s">
        <v>23</v>
      </c>
      <c r="M370" t="s">
        <v>24</v>
      </c>
      <c r="N370">
        <v>88000000</v>
      </c>
      <c r="O370">
        <v>2015</v>
      </c>
      <c r="P370">
        <v>5.6</v>
      </c>
    </row>
    <row r="371" spans="1:16" x14ac:dyDescent="0.3">
      <c r="A371" t="s">
        <v>267</v>
      </c>
      <c r="B371">
        <v>281</v>
      </c>
      <c r="C371">
        <v>146</v>
      </c>
      <c r="D371" t="s">
        <v>131</v>
      </c>
      <c r="E371">
        <v>78616689</v>
      </c>
      <c r="F371" t="s">
        <v>452</v>
      </c>
      <c r="G371" t="s">
        <v>1437</v>
      </c>
      <c r="H371" t="s">
        <v>1438</v>
      </c>
      <c r="I371">
        <v>238747</v>
      </c>
      <c r="J371" t="s">
        <v>1439</v>
      </c>
      <c r="K371">
        <v>2153</v>
      </c>
      <c r="L371" t="s">
        <v>23</v>
      </c>
      <c r="M371" t="s">
        <v>24</v>
      </c>
      <c r="N371">
        <v>100000000</v>
      </c>
      <c r="O371">
        <v>2001</v>
      </c>
      <c r="P371">
        <v>7.1</v>
      </c>
    </row>
    <row r="372" spans="1:16" x14ac:dyDescent="0.3">
      <c r="A372" t="s">
        <v>640</v>
      </c>
      <c r="B372">
        <v>122</v>
      </c>
      <c r="C372">
        <v>88</v>
      </c>
      <c r="D372" t="s">
        <v>1440</v>
      </c>
      <c r="E372">
        <v>75817994</v>
      </c>
      <c r="F372" t="s">
        <v>1441</v>
      </c>
      <c r="G372" t="s">
        <v>1442</v>
      </c>
      <c r="H372" t="s">
        <v>1443</v>
      </c>
      <c r="I372">
        <v>32049</v>
      </c>
      <c r="J372" t="s">
        <v>1444</v>
      </c>
      <c r="K372">
        <v>179</v>
      </c>
      <c r="L372" t="s">
        <v>23</v>
      </c>
      <c r="M372" t="s">
        <v>24</v>
      </c>
      <c r="N372">
        <v>90000000</v>
      </c>
      <c r="O372">
        <v>2003</v>
      </c>
      <c r="P372">
        <v>4.9000000000000004</v>
      </c>
    </row>
    <row r="373" spans="1:16" x14ac:dyDescent="0.3">
      <c r="A373" t="s">
        <v>299</v>
      </c>
      <c r="B373">
        <v>159</v>
      </c>
      <c r="C373">
        <v>150</v>
      </c>
      <c r="D373" t="s">
        <v>1445</v>
      </c>
      <c r="E373">
        <v>100853835</v>
      </c>
      <c r="F373" t="s">
        <v>1446</v>
      </c>
      <c r="G373" t="s">
        <v>453</v>
      </c>
      <c r="H373" t="s">
        <v>1447</v>
      </c>
      <c r="I373">
        <v>200556</v>
      </c>
      <c r="J373" t="s">
        <v>1448</v>
      </c>
      <c r="K373">
        <v>611</v>
      </c>
      <c r="L373" t="s">
        <v>23</v>
      </c>
      <c r="M373" t="s">
        <v>24</v>
      </c>
      <c r="N373">
        <v>90000000</v>
      </c>
      <c r="O373">
        <v>1997</v>
      </c>
      <c r="P373">
        <v>7.4</v>
      </c>
    </row>
    <row r="374" spans="1:16" x14ac:dyDescent="0.3">
      <c r="A374" t="s">
        <v>867</v>
      </c>
      <c r="B374">
        <v>180</v>
      </c>
      <c r="C374">
        <v>119</v>
      </c>
      <c r="D374" t="s">
        <v>1449</v>
      </c>
      <c r="E374">
        <v>73209340</v>
      </c>
      <c r="F374" t="s">
        <v>1450</v>
      </c>
      <c r="G374" t="s">
        <v>1451</v>
      </c>
      <c r="H374" t="s">
        <v>1452</v>
      </c>
      <c r="I374">
        <v>101834</v>
      </c>
      <c r="J374" t="s">
        <v>1391</v>
      </c>
      <c r="K374">
        <v>628</v>
      </c>
      <c r="L374" t="s">
        <v>23</v>
      </c>
      <c r="M374" t="s">
        <v>24</v>
      </c>
      <c r="N374">
        <v>95000000</v>
      </c>
      <c r="O374">
        <v>2000</v>
      </c>
      <c r="P374">
        <v>5.7</v>
      </c>
    </row>
    <row r="375" spans="1:16" x14ac:dyDescent="0.3">
      <c r="A375" t="s">
        <v>1453</v>
      </c>
      <c r="B375">
        <v>227</v>
      </c>
      <c r="C375">
        <v>128</v>
      </c>
      <c r="D375" t="s">
        <v>1454</v>
      </c>
      <c r="E375">
        <v>72515360</v>
      </c>
      <c r="F375" t="s">
        <v>1455</v>
      </c>
      <c r="G375" t="s">
        <v>1456</v>
      </c>
      <c r="H375" t="s">
        <v>1457</v>
      </c>
      <c r="I375">
        <v>86152</v>
      </c>
      <c r="J375" t="s">
        <v>1458</v>
      </c>
      <c r="K375">
        <v>411</v>
      </c>
      <c r="L375" t="s">
        <v>1459</v>
      </c>
      <c r="M375" t="s">
        <v>37</v>
      </c>
      <c r="N375">
        <v>80000000</v>
      </c>
      <c r="O375">
        <v>2005</v>
      </c>
      <c r="P375">
        <v>6.4</v>
      </c>
    </row>
    <row r="376" spans="1:16" x14ac:dyDescent="0.3">
      <c r="A376" t="s">
        <v>1460</v>
      </c>
      <c r="B376">
        <v>183</v>
      </c>
      <c r="C376">
        <v>106</v>
      </c>
      <c r="D376" t="s">
        <v>1461</v>
      </c>
      <c r="E376">
        <v>68558662</v>
      </c>
      <c r="F376" t="s">
        <v>139</v>
      </c>
      <c r="G376" t="s">
        <v>808</v>
      </c>
      <c r="H376" t="s">
        <v>1462</v>
      </c>
      <c r="I376">
        <v>86627</v>
      </c>
      <c r="J376" t="s">
        <v>1405</v>
      </c>
      <c r="K376">
        <v>204</v>
      </c>
      <c r="L376" t="s">
        <v>23</v>
      </c>
      <c r="M376" t="s">
        <v>24</v>
      </c>
      <c r="N376">
        <v>90000000</v>
      </c>
      <c r="O376">
        <v>2013</v>
      </c>
      <c r="P376">
        <v>5.9</v>
      </c>
    </row>
    <row r="377" spans="1:16" x14ac:dyDescent="0.3">
      <c r="A377" t="s">
        <v>1061</v>
      </c>
      <c r="B377">
        <v>157</v>
      </c>
      <c r="C377">
        <v>117</v>
      </c>
      <c r="D377" t="s">
        <v>387</v>
      </c>
      <c r="E377">
        <v>65653758</v>
      </c>
      <c r="F377" t="s">
        <v>27</v>
      </c>
      <c r="G377" t="s">
        <v>440</v>
      </c>
      <c r="H377" t="s">
        <v>1463</v>
      </c>
      <c r="I377">
        <v>102747</v>
      </c>
      <c r="J377" t="s">
        <v>451</v>
      </c>
      <c r="K377">
        <v>316</v>
      </c>
      <c r="L377" t="s">
        <v>23</v>
      </c>
      <c r="M377" t="s">
        <v>24</v>
      </c>
      <c r="N377">
        <v>95000000</v>
      </c>
      <c r="O377">
        <v>2003</v>
      </c>
      <c r="P377">
        <v>5.5</v>
      </c>
    </row>
    <row r="378" spans="1:16" x14ac:dyDescent="0.3">
      <c r="A378" t="s">
        <v>721</v>
      </c>
      <c r="B378">
        <v>196</v>
      </c>
      <c r="C378">
        <v>129</v>
      </c>
      <c r="D378" t="s">
        <v>320</v>
      </c>
      <c r="E378">
        <v>64685359</v>
      </c>
      <c r="F378" t="s">
        <v>1464</v>
      </c>
      <c r="G378" t="s">
        <v>73</v>
      </c>
      <c r="H378" t="s">
        <v>1465</v>
      </c>
      <c r="I378">
        <v>40862</v>
      </c>
      <c r="J378" t="s">
        <v>1466</v>
      </c>
      <c r="K378">
        <v>139</v>
      </c>
      <c r="L378" t="s">
        <v>23</v>
      </c>
      <c r="M378" t="s">
        <v>24</v>
      </c>
      <c r="N378">
        <v>90000000</v>
      </c>
      <c r="O378">
        <v>2016</v>
      </c>
      <c r="P378">
        <v>6.9</v>
      </c>
    </row>
    <row r="379" spans="1:16" x14ac:dyDescent="0.3">
      <c r="A379" t="s">
        <v>801</v>
      </c>
      <c r="B379">
        <v>64</v>
      </c>
      <c r="C379">
        <v>116</v>
      </c>
      <c r="D379" t="s">
        <v>1467</v>
      </c>
      <c r="E379">
        <v>61355436</v>
      </c>
      <c r="F379" t="s">
        <v>1106</v>
      </c>
      <c r="G379" t="s">
        <v>1468</v>
      </c>
      <c r="H379" t="s">
        <v>1469</v>
      </c>
      <c r="I379">
        <v>52136</v>
      </c>
      <c r="J379" t="s">
        <v>1470</v>
      </c>
      <c r="K379">
        <v>184</v>
      </c>
      <c r="L379" t="s">
        <v>23</v>
      </c>
      <c r="M379" t="s">
        <v>24</v>
      </c>
      <c r="N379">
        <v>68000000</v>
      </c>
      <c r="O379">
        <v>1997</v>
      </c>
      <c r="P379">
        <v>6.2</v>
      </c>
    </row>
    <row r="380" spans="1:16" x14ac:dyDescent="0.3">
      <c r="A380" t="s">
        <v>1146</v>
      </c>
      <c r="B380">
        <v>142</v>
      </c>
      <c r="C380">
        <v>114</v>
      </c>
      <c r="D380" t="s">
        <v>1471</v>
      </c>
      <c r="E380">
        <v>26871</v>
      </c>
      <c r="F380" t="s">
        <v>230</v>
      </c>
      <c r="G380" t="s">
        <v>234</v>
      </c>
      <c r="H380" t="s">
        <v>1472</v>
      </c>
      <c r="I380">
        <v>121259</v>
      </c>
      <c r="J380" t="s">
        <v>1473</v>
      </c>
      <c r="K380">
        <v>361</v>
      </c>
      <c r="L380" t="s">
        <v>23</v>
      </c>
      <c r="M380" t="s">
        <v>523</v>
      </c>
      <c r="N380">
        <v>92000000</v>
      </c>
      <c r="O380">
        <v>2001</v>
      </c>
      <c r="P380">
        <v>7</v>
      </c>
    </row>
    <row r="381" spans="1:16" x14ac:dyDescent="0.3">
      <c r="A381" t="s">
        <v>1474</v>
      </c>
      <c r="B381">
        <v>181</v>
      </c>
      <c r="C381">
        <v>114</v>
      </c>
      <c r="D381" t="s">
        <v>1117</v>
      </c>
      <c r="E381">
        <v>60874615</v>
      </c>
      <c r="F381" t="s">
        <v>783</v>
      </c>
      <c r="G381" t="s">
        <v>175</v>
      </c>
      <c r="H381" t="s">
        <v>1475</v>
      </c>
      <c r="I381">
        <v>60467</v>
      </c>
      <c r="J381" t="s">
        <v>1476</v>
      </c>
      <c r="K381">
        <v>949</v>
      </c>
      <c r="L381" t="s">
        <v>23</v>
      </c>
      <c r="M381" t="s">
        <v>24</v>
      </c>
      <c r="N381">
        <v>90000000</v>
      </c>
      <c r="O381">
        <v>2000</v>
      </c>
      <c r="P381">
        <v>5.6</v>
      </c>
    </row>
    <row r="382" spans="1:16" x14ac:dyDescent="0.3">
      <c r="A382" t="s">
        <v>851</v>
      </c>
      <c r="B382">
        <v>240</v>
      </c>
      <c r="C382">
        <v>96</v>
      </c>
      <c r="D382" t="s">
        <v>1477</v>
      </c>
      <c r="E382">
        <v>143618384</v>
      </c>
      <c r="F382" t="s">
        <v>853</v>
      </c>
      <c r="G382" t="s">
        <v>178</v>
      </c>
      <c r="H382" t="s">
        <v>1478</v>
      </c>
      <c r="I382">
        <v>165333</v>
      </c>
      <c r="J382" t="s">
        <v>1479</v>
      </c>
      <c r="K382">
        <v>186</v>
      </c>
      <c r="L382" t="s">
        <v>23</v>
      </c>
      <c r="M382" t="s">
        <v>24</v>
      </c>
      <c r="N382">
        <v>90000000</v>
      </c>
      <c r="O382">
        <v>2011</v>
      </c>
      <c r="P382">
        <v>7</v>
      </c>
    </row>
    <row r="383" spans="1:16" x14ac:dyDescent="0.3">
      <c r="A383" t="s">
        <v>836</v>
      </c>
      <c r="B383">
        <v>93</v>
      </c>
      <c r="C383">
        <v>132</v>
      </c>
      <c r="D383" t="s">
        <v>296</v>
      </c>
      <c r="E383">
        <v>58220776</v>
      </c>
      <c r="F383" t="s">
        <v>1480</v>
      </c>
      <c r="G383" t="s">
        <v>551</v>
      </c>
      <c r="H383" t="s">
        <v>1481</v>
      </c>
      <c r="I383">
        <v>87785</v>
      </c>
      <c r="J383" t="s">
        <v>682</v>
      </c>
      <c r="K383">
        <v>362</v>
      </c>
      <c r="L383" t="s">
        <v>23</v>
      </c>
      <c r="M383" t="s">
        <v>24</v>
      </c>
      <c r="N383">
        <v>100000000</v>
      </c>
      <c r="O383">
        <v>1999</v>
      </c>
      <c r="P383">
        <v>6.8</v>
      </c>
    </row>
    <row r="384" spans="1:16" x14ac:dyDescent="0.3">
      <c r="A384" t="s">
        <v>1482</v>
      </c>
      <c r="B384">
        <v>84</v>
      </c>
      <c r="C384">
        <v>104</v>
      </c>
      <c r="D384" t="s">
        <v>1483</v>
      </c>
      <c r="E384">
        <v>47474112</v>
      </c>
      <c r="F384" t="s">
        <v>923</v>
      </c>
      <c r="G384" t="s">
        <v>175</v>
      </c>
      <c r="H384" t="s">
        <v>1484</v>
      </c>
      <c r="I384">
        <v>58227</v>
      </c>
      <c r="J384" t="s">
        <v>1485</v>
      </c>
      <c r="K384">
        <v>181</v>
      </c>
      <c r="L384" t="s">
        <v>23</v>
      </c>
      <c r="M384" t="s">
        <v>24</v>
      </c>
      <c r="N384">
        <v>90000000</v>
      </c>
      <c r="O384">
        <v>1997</v>
      </c>
      <c r="P384">
        <v>5.4</v>
      </c>
    </row>
    <row r="385" spans="1:16" x14ac:dyDescent="0.3">
      <c r="A385" t="s">
        <v>1486</v>
      </c>
      <c r="B385">
        <v>66</v>
      </c>
      <c r="C385">
        <v>111</v>
      </c>
      <c r="D385" t="s">
        <v>234</v>
      </c>
      <c r="E385">
        <v>42877165</v>
      </c>
      <c r="F385" t="s">
        <v>318</v>
      </c>
      <c r="G385" t="s">
        <v>269</v>
      </c>
      <c r="H385" t="s">
        <v>1487</v>
      </c>
      <c r="I385">
        <v>45602</v>
      </c>
      <c r="J385" t="s">
        <v>1488</v>
      </c>
      <c r="K385">
        <v>114</v>
      </c>
      <c r="L385" t="s">
        <v>23</v>
      </c>
      <c r="M385" t="s">
        <v>24</v>
      </c>
      <c r="N385">
        <v>86000000</v>
      </c>
      <c r="O385">
        <v>1997</v>
      </c>
      <c r="P385">
        <v>6.1</v>
      </c>
    </row>
    <row r="386" spans="1:16" x14ac:dyDescent="0.3">
      <c r="A386" t="s">
        <v>1489</v>
      </c>
      <c r="B386">
        <v>136</v>
      </c>
      <c r="C386">
        <v>138</v>
      </c>
      <c r="D386" t="s">
        <v>1490</v>
      </c>
      <c r="E386">
        <v>35168677</v>
      </c>
      <c r="F386" t="s">
        <v>1428</v>
      </c>
      <c r="G386" t="s">
        <v>159</v>
      </c>
      <c r="H386" t="s">
        <v>1491</v>
      </c>
      <c r="I386">
        <v>49311</v>
      </c>
      <c r="J386" t="s">
        <v>1492</v>
      </c>
      <c r="K386">
        <v>278</v>
      </c>
      <c r="L386" t="s">
        <v>23</v>
      </c>
      <c r="M386" t="s">
        <v>37</v>
      </c>
      <c r="N386">
        <v>100000000</v>
      </c>
      <c r="O386">
        <v>2002</v>
      </c>
      <c r="P386">
        <v>6.7</v>
      </c>
    </row>
    <row r="387" spans="1:16" x14ac:dyDescent="0.3">
      <c r="A387" t="s">
        <v>1493</v>
      </c>
      <c r="B387">
        <v>166</v>
      </c>
      <c r="C387">
        <v>129</v>
      </c>
      <c r="D387" t="s">
        <v>514</v>
      </c>
      <c r="E387">
        <v>37567440</v>
      </c>
      <c r="F387" t="s">
        <v>120</v>
      </c>
      <c r="G387" t="s">
        <v>1494</v>
      </c>
      <c r="H387" t="s">
        <v>1495</v>
      </c>
      <c r="I387">
        <v>113065</v>
      </c>
      <c r="J387" t="s">
        <v>1496</v>
      </c>
      <c r="K387">
        <v>337</v>
      </c>
      <c r="L387" t="s">
        <v>23</v>
      </c>
      <c r="M387" t="s">
        <v>24</v>
      </c>
      <c r="N387">
        <v>20000000</v>
      </c>
      <c r="O387">
        <v>1982</v>
      </c>
      <c r="P387">
        <v>6.9</v>
      </c>
    </row>
    <row r="388" spans="1:16" x14ac:dyDescent="0.3">
      <c r="A388" t="s">
        <v>576</v>
      </c>
      <c r="B388">
        <v>201</v>
      </c>
      <c r="C388">
        <v>144</v>
      </c>
      <c r="D388" t="s">
        <v>1497</v>
      </c>
      <c r="E388">
        <v>61644321</v>
      </c>
      <c r="F388" t="s">
        <v>1080</v>
      </c>
      <c r="G388" t="s">
        <v>1498</v>
      </c>
      <c r="H388" t="s">
        <v>1499</v>
      </c>
      <c r="I388">
        <v>148238</v>
      </c>
      <c r="J388" t="s">
        <v>1500</v>
      </c>
      <c r="K388">
        <v>529</v>
      </c>
      <c r="L388" t="s">
        <v>23</v>
      </c>
      <c r="M388" t="s">
        <v>24</v>
      </c>
      <c r="N388">
        <v>88000000</v>
      </c>
      <c r="O388">
        <v>2005</v>
      </c>
      <c r="P388">
        <v>8</v>
      </c>
    </row>
    <row r="389" spans="1:16" x14ac:dyDescent="0.3">
      <c r="A389" t="s">
        <v>1501</v>
      </c>
      <c r="B389">
        <v>47</v>
      </c>
      <c r="C389">
        <v>110</v>
      </c>
      <c r="D389" t="s">
        <v>919</v>
      </c>
      <c r="E389">
        <v>190562</v>
      </c>
      <c r="F389" t="s">
        <v>1502</v>
      </c>
      <c r="G389" t="s">
        <v>1503</v>
      </c>
      <c r="H389" t="s">
        <v>1504</v>
      </c>
      <c r="I389">
        <v>2508</v>
      </c>
      <c r="J389" t="s">
        <v>1505</v>
      </c>
      <c r="K389">
        <v>24</v>
      </c>
      <c r="L389" t="s">
        <v>23</v>
      </c>
      <c r="M389" t="s">
        <v>37</v>
      </c>
      <c r="N389">
        <v>90000000</v>
      </c>
      <c r="O389">
        <v>2010</v>
      </c>
      <c r="P389">
        <v>4.4000000000000004</v>
      </c>
    </row>
    <row r="390" spans="1:16" x14ac:dyDescent="0.3">
      <c r="A390" t="s">
        <v>1506</v>
      </c>
      <c r="B390">
        <v>175</v>
      </c>
      <c r="C390">
        <v>140</v>
      </c>
      <c r="D390" t="s">
        <v>1507</v>
      </c>
      <c r="E390">
        <v>120147445</v>
      </c>
      <c r="F390" t="s">
        <v>1508</v>
      </c>
      <c r="G390" t="s">
        <v>207</v>
      </c>
      <c r="H390" t="s">
        <v>1509</v>
      </c>
      <c r="I390">
        <v>57661</v>
      </c>
      <c r="J390" t="s">
        <v>515</v>
      </c>
      <c r="K390">
        <v>455</v>
      </c>
      <c r="L390" t="s">
        <v>23</v>
      </c>
      <c r="M390" t="s">
        <v>24</v>
      </c>
      <c r="N390">
        <v>87000000</v>
      </c>
      <c r="O390">
        <v>2003</v>
      </c>
      <c r="P390">
        <v>7.3</v>
      </c>
    </row>
    <row r="391" spans="1:16" x14ac:dyDescent="0.3">
      <c r="A391" t="s">
        <v>1061</v>
      </c>
      <c r="B391">
        <v>114</v>
      </c>
      <c r="C391">
        <v>113</v>
      </c>
      <c r="D391" t="s">
        <v>1510</v>
      </c>
      <c r="E391">
        <v>241688385</v>
      </c>
      <c r="F391" t="s">
        <v>487</v>
      </c>
      <c r="G391" t="s">
        <v>476</v>
      </c>
      <c r="H391" t="s">
        <v>1511</v>
      </c>
      <c r="I391">
        <v>144053</v>
      </c>
      <c r="J391" t="s">
        <v>1512</v>
      </c>
      <c r="K391">
        <v>395</v>
      </c>
      <c r="L391" t="s">
        <v>23</v>
      </c>
      <c r="M391" t="s">
        <v>24</v>
      </c>
      <c r="N391">
        <v>92000000</v>
      </c>
      <c r="O391">
        <v>1996</v>
      </c>
      <c r="P391">
        <v>6.3</v>
      </c>
    </row>
    <row r="392" spans="1:16" x14ac:dyDescent="0.3">
      <c r="A392" t="s">
        <v>299</v>
      </c>
      <c r="B392">
        <v>221</v>
      </c>
      <c r="C392">
        <v>143</v>
      </c>
      <c r="D392" t="s">
        <v>1513</v>
      </c>
      <c r="E392">
        <v>233630478</v>
      </c>
      <c r="F392" t="s">
        <v>1514</v>
      </c>
      <c r="G392" t="s">
        <v>222</v>
      </c>
      <c r="H392" t="s">
        <v>1515</v>
      </c>
      <c r="I392">
        <v>394317</v>
      </c>
      <c r="J392" t="s">
        <v>1516</v>
      </c>
      <c r="K392">
        <v>1051</v>
      </c>
      <c r="L392" t="s">
        <v>23</v>
      </c>
      <c r="M392" t="s">
        <v>24</v>
      </c>
      <c r="N392">
        <v>90000000</v>
      </c>
      <c r="O392">
        <v>2000</v>
      </c>
      <c r="P392">
        <v>7.7</v>
      </c>
    </row>
    <row r="393" spans="1:16" x14ac:dyDescent="0.3">
      <c r="A393" t="s">
        <v>573</v>
      </c>
      <c r="B393">
        <v>206</v>
      </c>
      <c r="C393">
        <v>108</v>
      </c>
      <c r="D393" t="s">
        <v>182</v>
      </c>
      <c r="E393">
        <v>197992827</v>
      </c>
      <c r="F393" t="s">
        <v>1517</v>
      </c>
      <c r="G393" t="s">
        <v>551</v>
      </c>
      <c r="H393" t="s">
        <v>1518</v>
      </c>
      <c r="I393">
        <v>132501</v>
      </c>
      <c r="J393" t="s">
        <v>1519</v>
      </c>
      <c r="K393">
        <v>548</v>
      </c>
      <c r="L393" t="s">
        <v>23</v>
      </c>
      <c r="M393" t="s">
        <v>24</v>
      </c>
      <c r="N393">
        <v>100000000</v>
      </c>
      <c r="O393">
        <v>2006</v>
      </c>
      <c r="P393">
        <v>6.5</v>
      </c>
    </row>
    <row r="394" spans="1:16" x14ac:dyDescent="0.3">
      <c r="A394" t="s">
        <v>774</v>
      </c>
      <c r="B394">
        <v>239</v>
      </c>
      <c r="C394">
        <v>108</v>
      </c>
      <c r="D394" t="s">
        <v>1520</v>
      </c>
      <c r="E394">
        <v>176049130</v>
      </c>
      <c r="F394" t="s">
        <v>775</v>
      </c>
      <c r="G394" t="s">
        <v>776</v>
      </c>
      <c r="H394" t="s">
        <v>1521</v>
      </c>
      <c r="I394">
        <v>348232</v>
      </c>
      <c r="J394" t="s">
        <v>1522</v>
      </c>
      <c r="K394">
        <v>806</v>
      </c>
      <c r="L394" t="s">
        <v>23</v>
      </c>
      <c r="M394" t="s">
        <v>24</v>
      </c>
      <c r="N394">
        <v>75000000</v>
      </c>
      <c r="O394">
        <v>2004</v>
      </c>
      <c r="P394">
        <v>7.8</v>
      </c>
    </row>
    <row r="395" spans="1:16" x14ac:dyDescent="0.3">
      <c r="A395" t="s">
        <v>485</v>
      </c>
      <c r="B395">
        <v>142</v>
      </c>
      <c r="C395">
        <v>124</v>
      </c>
      <c r="D395" t="s">
        <v>304</v>
      </c>
      <c r="E395">
        <v>172620724</v>
      </c>
      <c r="F395" t="s">
        <v>487</v>
      </c>
      <c r="G395" t="s">
        <v>269</v>
      </c>
      <c r="H395" t="s">
        <v>1523</v>
      </c>
      <c r="I395">
        <v>146134</v>
      </c>
      <c r="J395" t="s">
        <v>1524</v>
      </c>
      <c r="K395">
        <v>393</v>
      </c>
      <c r="L395" t="s">
        <v>23</v>
      </c>
      <c r="M395" t="s">
        <v>24</v>
      </c>
      <c r="N395">
        <v>85000000</v>
      </c>
      <c r="O395">
        <v>1997</v>
      </c>
      <c r="P395">
        <v>6.4</v>
      </c>
    </row>
    <row r="396" spans="1:16" x14ac:dyDescent="0.3">
      <c r="A396" t="s">
        <v>1009</v>
      </c>
      <c r="B396">
        <v>186</v>
      </c>
      <c r="C396">
        <v>116</v>
      </c>
      <c r="D396" t="s">
        <v>546</v>
      </c>
      <c r="E396">
        <v>183405771</v>
      </c>
      <c r="F396" t="s">
        <v>1011</v>
      </c>
      <c r="G396" t="s">
        <v>234</v>
      </c>
      <c r="H396" t="s">
        <v>1525</v>
      </c>
      <c r="I396">
        <v>402645</v>
      </c>
      <c r="J396" t="s">
        <v>1526</v>
      </c>
      <c r="K396">
        <v>845</v>
      </c>
      <c r="L396" t="s">
        <v>23</v>
      </c>
      <c r="M396" t="s">
        <v>24</v>
      </c>
      <c r="N396">
        <v>85000000</v>
      </c>
      <c r="O396">
        <v>2001</v>
      </c>
      <c r="P396">
        <v>7.8</v>
      </c>
    </row>
    <row r="397" spans="1:16" x14ac:dyDescent="0.3">
      <c r="A397" t="s">
        <v>1527</v>
      </c>
      <c r="B397">
        <v>228</v>
      </c>
      <c r="C397">
        <v>110</v>
      </c>
      <c r="D397" t="s">
        <v>808</v>
      </c>
      <c r="E397">
        <v>20315324</v>
      </c>
      <c r="F397" t="s">
        <v>57</v>
      </c>
      <c r="G397" t="s">
        <v>1301</v>
      </c>
      <c r="H397" t="s">
        <v>1528</v>
      </c>
      <c r="I397">
        <v>88542</v>
      </c>
      <c r="J397" t="s">
        <v>26</v>
      </c>
      <c r="K397">
        <v>254</v>
      </c>
      <c r="L397" t="s">
        <v>23</v>
      </c>
      <c r="M397" t="s">
        <v>523</v>
      </c>
      <c r="N397">
        <v>75000000</v>
      </c>
      <c r="O397">
        <v>2011</v>
      </c>
      <c r="P397">
        <v>5.8</v>
      </c>
    </row>
    <row r="398" spans="1:16" x14ac:dyDescent="0.3">
      <c r="A398" t="s">
        <v>1529</v>
      </c>
      <c r="B398">
        <v>256</v>
      </c>
      <c r="C398">
        <v>91</v>
      </c>
      <c r="D398" t="s">
        <v>1432</v>
      </c>
      <c r="E398">
        <v>148313048</v>
      </c>
      <c r="F398" t="s">
        <v>538</v>
      </c>
      <c r="G398" t="s">
        <v>189</v>
      </c>
      <c r="H398" t="s">
        <v>1530</v>
      </c>
      <c r="I398">
        <v>164148</v>
      </c>
      <c r="J398" t="s">
        <v>1291</v>
      </c>
      <c r="K398">
        <v>168</v>
      </c>
      <c r="L398" t="s">
        <v>23</v>
      </c>
      <c r="M398" t="s">
        <v>24</v>
      </c>
      <c r="N398">
        <v>85000000</v>
      </c>
      <c r="O398">
        <v>2012</v>
      </c>
      <c r="P398">
        <v>7.1</v>
      </c>
    </row>
    <row r="399" spans="1:16" x14ac:dyDescent="0.3">
      <c r="A399" t="s">
        <v>1531</v>
      </c>
      <c r="B399">
        <v>222</v>
      </c>
      <c r="C399">
        <v>107</v>
      </c>
      <c r="D399" t="s">
        <v>1532</v>
      </c>
      <c r="E399">
        <v>127706877</v>
      </c>
      <c r="F399" t="s">
        <v>1533</v>
      </c>
      <c r="G399" t="s">
        <v>1534</v>
      </c>
      <c r="H399" t="s">
        <v>1535</v>
      </c>
      <c r="I399">
        <v>142496</v>
      </c>
      <c r="J399" t="s">
        <v>1536</v>
      </c>
      <c r="K399">
        <v>399</v>
      </c>
      <c r="L399" t="s">
        <v>23</v>
      </c>
      <c r="M399" t="s">
        <v>24</v>
      </c>
      <c r="N399">
        <v>85000000</v>
      </c>
      <c r="O399">
        <v>2007</v>
      </c>
      <c r="P399">
        <v>7.1</v>
      </c>
    </row>
    <row r="400" spans="1:16" hidden="1" x14ac:dyDescent="0.3">
      <c r="B400">
        <v>103</v>
      </c>
      <c r="C400">
        <v>44</v>
      </c>
      <c r="D400" t="s">
        <v>1537</v>
      </c>
      <c r="F400" t="s">
        <v>1538</v>
      </c>
      <c r="G400" t="s">
        <v>1539</v>
      </c>
      <c r="H400" t="s">
        <v>1540</v>
      </c>
      <c r="I400">
        <v>159910</v>
      </c>
      <c r="J400" t="s">
        <v>1541</v>
      </c>
      <c r="K400">
        <v>270</v>
      </c>
      <c r="L400" t="s">
        <v>23</v>
      </c>
      <c r="M400" t="s">
        <v>24</v>
      </c>
      <c r="P400">
        <v>8.6</v>
      </c>
    </row>
    <row r="401" spans="1:16" x14ac:dyDescent="0.3">
      <c r="A401" t="s">
        <v>1542</v>
      </c>
      <c r="B401">
        <v>298</v>
      </c>
      <c r="C401">
        <v>115</v>
      </c>
      <c r="D401" t="s">
        <v>217</v>
      </c>
      <c r="E401">
        <v>126149655</v>
      </c>
      <c r="F401" t="s">
        <v>802</v>
      </c>
      <c r="G401" t="s">
        <v>1138</v>
      </c>
      <c r="H401" t="s">
        <v>1543</v>
      </c>
      <c r="I401">
        <v>166693</v>
      </c>
      <c r="J401" t="s">
        <v>704</v>
      </c>
      <c r="K401">
        <v>276</v>
      </c>
      <c r="L401" t="s">
        <v>23</v>
      </c>
      <c r="M401" t="s">
        <v>24</v>
      </c>
      <c r="N401">
        <v>85000000</v>
      </c>
      <c r="O401">
        <v>2012</v>
      </c>
      <c r="P401">
        <v>6.8</v>
      </c>
    </row>
    <row r="402" spans="1:16" x14ac:dyDescent="0.3">
      <c r="A402" t="s">
        <v>1531</v>
      </c>
      <c r="B402">
        <v>84</v>
      </c>
      <c r="C402">
        <v>100</v>
      </c>
      <c r="D402" t="s">
        <v>493</v>
      </c>
      <c r="E402">
        <v>66941559</v>
      </c>
      <c r="F402" t="s">
        <v>1544</v>
      </c>
      <c r="G402" t="s">
        <v>899</v>
      </c>
      <c r="H402" t="s">
        <v>1545</v>
      </c>
      <c r="I402">
        <v>26413</v>
      </c>
      <c r="J402" t="s">
        <v>1546</v>
      </c>
      <c r="K402">
        <v>77</v>
      </c>
      <c r="L402" t="s">
        <v>23</v>
      </c>
      <c r="M402" t="s">
        <v>24</v>
      </c>
      <c r="N402">
        <v>85000000</v>
      </c>
      <c r="O402">
        <v>2000</v>
      </c>
      <c r="P402">
        <v>4.8</v>
      </c>
    </row>
    <row r="403" spans="1:16" x14ac:dyDescent="0.3">
      <c r="A403" t="s">
        <v>179</v>
      </c>
      <c r="B403">
        <v>236</v>
      </c>
      <c r="C403">
        <v>104</v>
      </c>
      <c r="D403" t="s">
        <v>1547</v>
      </c>
      <c r="E403">
        <v>78009155</v>
      </c>
      <c r="F403" t="s">
        <v>1155</v>
      </c>
      <c r="G403" t="s">
        <v>612</v>
      </c>
      <c r="H403" t="s">
        <v>1548</v>
      </c>
      <c r="I403">
        <v>110073</v>
      </c>
      <c r="J403" t="s">
        <v>437</v>
      </c>
      <c r="K403">
        <v>194</v>
      </c>
      <c r="L403" t="s">
        <v>23</v>
      </c>
      <c r="M403" t="s">
        <v>24</v>
      </c>
      <c r="N403">
        <v>75000000</v>
      </c>
      <c r="O403">
        <v>2011</v>
      </c>
      <c r="P403">
        <v>6.2</v>
      </c>
    </row>
    <row r="404" spans="1:16" x14ac:dyDescent="0.3">
      <c r="A404" t="s">
        <v>1549</v>
      </c>
      <c r="B404">
        <v>157</v>
      </c>
      <c r="C404">
        <v>138</v>
      </c>
      <c r="D404" t="s">
        <v>1199</v>
      </c>
      <c r="E404">
        <v>63224849</v>
      </c>
      <c r="F404" t="s">
        <v>1110</v>
      </c>
      <c r="G404" t="s">
        <v>148</v>
      </c>
      <c r="H404" t="s">
        <v>1550</v>
      </c>
      <c r="I404">
        <v>182757</v>
      </c>
      <c r="J404" t="s">
        <v>1551</v>
      </c>
      <c r="K404">
        <v>483</v>
      </c>
      <c r="L404" t="s">
        <v>23</v>
      </c>
      <c r="M404" t="s">
        <v>24</v>
      </c>
      <c r="N404">
        <v>85000000</v>
      </c>
      <c r="O404">
        <v>2006</v>
      </c>
      <c r="P404">
        <v>6.9</v>
      </c>
    </row>
    <row r="405" spans="1:16" x14ac:dyDescent="0.3">
      <c r="A405" t="s">
        <v>1146</v>
      </c>
      <c r="B405">
        <v>81</v>
      </c>
      <c r="C405">
        <v>140</v>
      </c>
      <c r="D405" t="s">
        <v>1215</v>
      </c>
      <c r="E405">
        <v>111544445</v>
      </c>
      <c r="F405" t="s">
        <v>752</v>
      </c>
      <c r="G405" t="s">
        <v>115</v>
      </c>
      <c r="H405" t="s">
        <v>1552</v>
      </c>
      <c r="I405">
        <v>188116</v>
      </c>
      <c r="J405" t="s">
        <v>1553</v>
      </c>
      <c r="K405">
        <v>415</v>
      </c>
      <c r="L405" t="s">
        <v>23</v>
      </c>
      <c r="M405" t="s">
        <v>24</v>
      </c>
      <c r="N405">
        <v>90000000</v>
      </c>
      <c r="O405">
        <v>1998</v>
      </c>
      <c r="P405">
        <v>7.3</v>
      </c>
    </row>
    <row r="406" spans="1:16" x14ac:dyDescent="0.3">
      <c r="A406" t="s">
        <v>1549</v>
      </c>
      <c r="B406">
        <v>187</v>
      </c>
      <c r="C406">
        <v>120</v>
      </c>
      <c r="D406" t="s">
        <v>1554</v>
      </c>
      <c r="E406">
        <v>112703470</v>
      </c>
      <c r="F406" t="s">
        <v>940</v>
      </c>
      <c r="G406" t="s">
        <v>1555</v>
      </c>
      <c r="H406" t="s">
        <v>1556</v>
      </c>
      <c r="I406">
        <v>69860</v>
      </c>
      <c r="J406" t="s">
        <v>1557</v>
      </c>
      <c r="K406">
        <v>214</v>
      </c>
      <c r="L406" t="s">
        <v>23</v>
      </c>
      <c r="M406" t="s">
        <v>24</v>
      </c>
      <c r="N406">
        <v>85000000</v>
      </c>
      <c r="O406">
        <v>2009</v>
      </c>
      <c r="P406">
        <v>6.6</v>
      </c>
    </row>
    <row r="407" spans="1:16" x14ac:dyDescent="0.3">
      <c r="A407" t="s">
        <v>1009</v>
      </c>
      <c r="B407">
        <v>238</v>
      </c>
      <c r="C407">
        <v>122</v>
      </c>
      <c r="D407" t="s">
        <v>776</v>
      </c>
      <c r="E407">
        <v>117144465</v>
      </c>
      <c r="F407" t="s">
        <v>1011</v>
      </c>
      <c r="G407" t="s">
        <v>1558</v>
      </c>
      <c r="H407" t="s">
        <v>1559</v>
      </c>
      <c r="I407">
        <v>256928</v>
      </c>
      <c r="J407" t="s">
        <v>234</v>
      </c>
      <c r="K407">
        <v>288</v>
      </c>
      <c r="L407" t="s">
        <v>23</v>
      </c>
      <c r="M407" t="s">
        <v>24</v>
      </c>
      <c r="N407">
        <v>85000000</v>
      </c>
      <c r="O407">
        <v>2007</v>
      </c>
      <c r="P407">
        <v>6.9</v>
      </c>
    </row>
    <row r="408" spans="1:16" x14ac:dyDescent="0.3">
      <c r="A408" t="s">
        <v>1560</v>
      </c>
      <c r="B408">
        <v>107</v>
      </c>
      <c r="C408">
        <v>83</v>
      </c>
      <c r="D408" t="s">
        <v>1561</v>
      </c>
      <c r="E408">
        <v>84303558</v>
      </c>
      <c r="F408" t="s">
        <v>323</v>
      </c>
      <c r="G408" t="s">
        <v>173</v>
      </c>
      <c r="H408" t="s">
        <v>1562</v>
      </c>
      <c r="I408">
        <v>65270</v>
      </c>
      <c r="J408" t="s">
        <v>1563</v>
      </c>
      <c r="K408">
        <v>100</v>
      </c>
      <c r="L408" t="s">
        <v>23</v>
      </c>
      <c r="M408" t="s">
        <v>24</v>
      </c>
      <c r="N408">
        <v>85000000</v>
      </c>
      <c r="O408">
        <v>2006</v>
      </c>
      <c r="P408">
        <v>6.2</v>
      </c>
    </row>
    <row r="409" spans="1:16" x14ac:dyDescent="0.3">
      <c r="A409" t="s">
        <v>1564</v>
      </c>
      <c r="B409">
        <v>459</v>
      </c>
      <c r="C409">
        <v>139</v>
      </c>
      <c r="D409" t="s">
        <v>1017</v>
      </c>
      <c r="E409">
        <v>150832203</v>
      </c>
      <c r="F409" t="s">
        <v>917</v>
      </c>
      <c r="G409" t="s">
        <v>148</v>
      </c>
      <c r="H409" t="s">
        <v>1565</v>
      </c>
      <c r="I409">
        <v>341058</v>
      </c>
      <c r="J409" t="s">
        <v>1019</v>
      </c>
      <c r="K409">
        <v>713</v>
      </c>
      <c r="L409" t="s">
        <v>23</v>
      </c>
      <c r="M409" t="s">
        <v>24</v>
      </c>
      <c r="N409">
        <v>85000000</v>
      </c>
      <c r="O409">
        <v>2014</v>
      </c>
      <c r="P409">
        <v>6.7</v>
      </c>
    </row>
    <row r="410" spans="1:16" x14ac:dyDescent="0.3">
      <c r="A410" t="s">
        <v>1566</v>
      </c>
      <c r="B410">
        <v>187</v>
      </c>
      <c r="C410">
        <v>131</v>
      </c>
      <c r="D410" t="s">
        <v>1567</v>
      </c>
      <c r="E410">
        <v>51396781</v>
      </c>
      <c r="F410" t="s">
        <v>1294</v>
      </c>
      <c r="G410" t="s">
        <v>1568</v>
      </c>
      <c r="H410" t="s">
        <v>1569</v>
      </c>
      <c r="I410">
        <v>188887</v>
      </c>
      <c r="J410" t="s">
        <v>1570</v>
      </c>
      <c r="K410">
        <v>662</v>
      </c>
      <c r="L410" t="s">
        <v>23</v>
      </c>
      <c r="M410" t="s">
        <v>24</v>
      </c>
      <c r="N410">
        <v>68000000</v>
      </c>
      <c r="O410">
        <v>2001</v>
      </c>
      <c r="P410">
        <v>7.6</v>
      </c>
    </row>
    <row r="411" spans="1:16" x14ac:dyDescent="0.3">
      <c r="A411" t="s">
        <v>156</v>
      </c>
      <c r="B411">
        <v>151</v>
      </c>
      <c r="C411">
        <v>104</v>
      </c>
      <c r="D411" t="s">
        <v>664</v>
      </c>
      <c r="E411">
        <v>47592825</v>
      </c>
      <c r="F411" t="s">
        <v>725</v>
      </c>
      <c r="G411" t="s">
        <v>722</v>
      </c>
      <c r="H411" t="s">
        <v>1571</v>
      </c>
      <c r="I411">
        <v>82731</v>
      </c>
      <c r="J411" t="s">
        <v>246</v>
      </c>
      <c r="K411">
        <v>255</v>
      </c>
      <c r="L411" t="s">
        <v>23</v>
      </c>
      <c r="M411" t="s">
        <v>24</v>
      </c>
      <c r="N411">
        <v>85000000</v>
      </c>
      <c r="O411">
        <v>2003</v>
      </c>
      <c r="P411">
        <v>6.7</v>
      </c>
    </row>
    <row r="412" spans="1:16" x14ac:dyDescent="0.3">
      <c r="A412" t="s">
        <v>872</v>
      </c>
      <c r="B412">
        <v>80</v>
      </c>
      <c r="C412">
        <v>130</v>
      </c>
      <c r="D412" t="s">
        <v>1572</v>
      </c>
      <c r="E412">
        <v>50016394</v>
      </c>
      <c r="F412" t="s">
        <v>1573</v>
      </c>
      <c r="G412" t="s">
        <v>1574</v>
      </c>
      <c r="H412" t="s">
        <v>1575</v>
      </c>
      <c r="I412">
        <v>106528</v>
      </c>
      <c r="J412" t="s">
        <v>1346</v>
      </c>
      <c r="K412">
        <v>257</v>
      </c>
      <c r="L412" t="s">
        <v>23</v>
      </c>
      <c r="M412" t="s">
        <v>24</v>
      </c>
      <c r="N412">
        <v>70000000</v>
      </c>
      <c r="O412">
        <v>1993</v>
      </c>
      <c r="P412">
        <v>6.2</v>
      </c>
    </row>
    <row r="413" spans="1:16" x14ac:dyDescent="0.3">
      <c r="A413" t="s">
        <v>108</v>
      </c>
      <c r="B413">
        <v>229</v>
      </c>
      <c r="C413">
        <v>145</v>
      </c>
      <c r="D413" t="s">
        <v>514</v>
      </c>
      <c r="E413">
        <v>57010853</v>
      </c>
      <c r="F413" t="s">
        <v>149</v>
      </c>
      <c r="G413" t="s">
        <v>1576</v>
      </c>
      <c r="H413" t="s">
        <v>1577</v>
      </c>
      <c r="I413">
        <v>119286</v>
      </c>
      <c r="J413" t="s">
        <v>1578</v>
      </c>
      <c r="K413">
        <v>548</v>
      </c>
      <c r="L413" t="s">
        <v>23</v>
      </c>
      <c r="M413" t="s">
        <v>24</v>
      </c>
      <c r="N413">
        <v>85000000</v>
      </c>
      <c r="O413">
        <v>2005</v>
      </c>
      <c r="P413">
        <v>7.3</v>
      </c>
    </row>
    <row r="414" spans="1:16" x14ac:dyDescent="0.3">
      <c r="A414" t="s">
        <v>280</v>
      </c>
      <c r="B414">
        <v>158</v>
      </c>
      <c r="C414">
        <v>104</v>
      </c>
      <c r="D414" t="s">
        <v>1579</v>
      </c>
      <c r="E414">
        <v>62494975</v>
      </c>
      <c r="F414" t="s">
        <v>230</v>
      </c>
      <c r="G414" t="s">
        <v>1580</v>
      </c>
      <c r="H414" t="s">
        <v>1581</v>
      </c>
      <c r="I414">
        <v>179500</v>
      </c>
      <c r="J414" t="s">
        <v>1582</v>
      </c>
      <c r="K414">
        <v>378</v>
      </c>
      <c r="L414" t="s">
        <v>23</v>
      </c>
      <c r="M414" t="s">
        <v>24</v>
      </c>
      <c r="N414">
        <v>85000000</v>
      </c>
      <c r="O414">
        <v>2006</v>
      </c>
      <c r="P414">
        <v>6</v>
      </c>
    </row>
    <row r="415" spans="1:16" x14ac:dyDescent="0.3">
      <c r="A415" t="s">
        <v>1583</v>
      </c>
      <c r="B415">
        <v>190</v>
      </c>
      <c r="C415">
        <v>97</v>
      </c>
      <c r="D415" t="s">
        <v>1584</v>
      </c>
      <c r="E415">
        <v>46440491</v>
      </c>
      <c r="F415" t="s">
        <v>188</v>
      </c>
      <c r="G415" t="s">
        <v>271</v>
      </c>
      <c r="H415" t="s">
        <v>1585</v>
      </c>
      <c r="I415">
        <v>35446</v>
      </c>
      <c r="J415" t="s">
        <v>1586</v>
      </c>
      <c r="K415">
        <v>78</v>
      </c>
      <c r="L415" t="s">
        <v>23</v>
      </c>
      <c r="M415" t="s">
        <v>37</v>
      </c>
      <c r="N415">
        <v>100000000</v>
      </c>
      <c r="O415">
        <v>2011</v>
      </c>
      <c r="P415">
        <v>7.1</v>
      </c>
    </row>
    <row r="416" spans="1:16" x14ac:dyDescent="0.3">
      <c r="A416" t="s">
        <v>1587</v>
      </c>
      <c r="B416">
        <v>98</v>
      </c>
      <c r="C416">
        <v>178</v>
      </c>
      <c r="D416" t="s">
        <v>234</v>
      </c>
      <c r="E416">
        <v>44606335</v>
      </c>
      <c r="F416" t="s">
        <v>470</v>
      </c>
      <c r="G416" t="s">
        <v>520</v>
      </c>
      <c r="H416" t="s">
        <v>1588</v>
      </c>
      <c r="I416">
        <v>169023</v>
      </c>
      <c r="J416" t="s">
        <v>624</v>
      </c>
      <c r="K416">
        <v>703</v>
      </c>
      <c r="L416" t="s">
        <v>23</v>
      </c>
      <c r="M416" t="s">
        <v>24</v>
      </c>
      <c r="N416">
        <v>90000000</v>
      </c>
      <c r="O416">
        <v>1998</v>
      </c>
      <c r="P416">
        <v>7.1</v>
      </c>
    </row>
    <row r="417" spans="1:16" x14ac:dyDescent="0.3">
      <c r="A417" t="s">
        <v>1589</v>
      </c>
      <c r="B417">
        <v>135</v>
      </c>
      <c r="C417">
        <v>108</v>
      </c>
      <c r="D417" t="s">
        <v>1590</v>
      </c>
      <c r="E417">
        <v>40048332</v>
      </c>
      <c r="F417" t="s">
        <v>625</v>
      </c>
      <c r="G417" t="s">
        <v>1591</v>
      </c>
      <c r="H417" t="s">
        <v>1592</v>
      </c>
      <c r="I417">
        <v>61417</v>
      </c>
      <c r="J417" t="s">
        <v>1593</v>
      </c>
      <c r="K417">
        <v>339</v>
      </c>
      <c r="L417" t="s">
        <v>23</v>
      </c>
      <c r="M417" t="s">
        <v>24</v>
      </c>
      <c r="N417">
        <v>85000000</v>
      </c>
      <c r="O417">
        <v>2002</v>
      </c>
      <c r="P417">
        <v>5.5</v>
      </c>
    </row>
    <row r="418" spans="1:16" hidden="1" x14ac:dyDescent="0.3">
      <c r="A418" t="s">
        <v>1594</v>
      </c>
      <c r="B418">
        <v>84</v>
      </c>
      <c r="C418">
        <v>123</v>
      </c>
      <c r="D418" t="s">
        <v>1595</v>
      </c>
      <c r="F418" t="s">
        <v>1596</v>
      </c>
      <c r="G418" t="s">
        <v>1597</v>
      </c>
      <c r="H418" t="s">
        <v>1598</v>
      </c>
      <c r="I418">
        <v>19228</v>
      </c>
      <c r="J418" t="s">
        <v>1599</v>
      </c>
      <c r="K418">
        <v>146</v>
      </c>
      <c r="L418" t="s">
        <v>23</v>
      </c>
      <c r="M418" t="s">
        <v>24</v>
      </c>
      <c r="O418">
        <v>1979</v>
      </c>
      <c r="P418">
        <v>7.8</v>
      </c>
    </row>
    <row r="419" spans="1:16" x14ac:dyDescent="0.3">
      <c r="A419" t="s">
        <v>1600</v>
      </c>
      <c r="B419">
        <v>382</v>
      </c>
      <c r="C419">
        <v>106</v>
      </c>
      <c r="D419" t="s">
        <v>919</v>
      </c>
      <c r="E419">
        <v>64933670</v>
      </c>
      <c r="F419" t="s">
        <v>1601</v>
      </c>
      <c r="G419" t="s">
        <v>1010</v>
      </c>
      <c r="H419" t="s">
        <v>1602</v>
      </c>
      <c r="I419">
        <v>70838</v>
      </c>
      <c r="J419" t="s">
        <v>977</v>
      </c>
      <c r="K419">
        <v>208</v>
      </c>
      <c r="L419" t="s">
        <v>23</v>
      </c>
      <c r="M419" t="s">
        <v>24</v>
      </c>
      <c r="N419">
        <v>85000000</v>
      </c>
      <c r="O419">
        <v>2012</v>
      </c>
      <c r="P419">
        <v>5.6</v>
      </c>
    </row>
    <row r="420" spans="1:16" x14ac:dyDescent="0.3">
      <c r="A420" t="s">
        <v>1603</v>
      </c>
      <c r="B420">
        <v>393</v>
      </c>
      <c r="C420">
        <v>112</v>
      </c>
      <c r="D420" t="s">
        <v>1604</v>
      </c>
      <c r="E420">
        <v>31494270</v>
      </c>
      <c r="F420" t="s">
        <v>1605</v>
      </c>
      <c r="G420" t="s">
        <v>1606</v>
      </c>
      <c r="H420" t="s">
        <v>1607</v>
      </c>
      <c r="I420">
        <v>273921</v>
      </c>
      <c r="J420" t="s">
        <v>1608</v>
      </c>
      <c r="K420">
        <v>522</v>
      </c>
      <c r="L420" t="s">
        <v>23</v>
      </c>
      <c r="M420" t="s">
        <v>24</v>
      </c>
      <c r="N420">
        <v>60000000</v>
      </c>
      <c r="O420">
        <v>2010</v>
      </c>
      <c r="P420">
        <v>7.5</v>
      </c>
    </row>
    <row r="421" spans="1:16" x14ac:dyDescent="0.3">
      <c r="A421" t="s">
        <v>1609</v>
      </c>
      <c r="B421">
        <v>149</v>
      </c>
      <c r="C421">
        <v>135</v>
      </c>
      <c r="D421" t="s">
        <v>1610</v>
      </c>
      <c r="E421">
        <v>31111260</v>
      </c>
      <c r="F421" t="s">
        <v>158</v>
      </c>
      <c r="G421" t="s">
        <v>194</v>
      </c>
      <c r="H421" t="s">
        <v>1611</v>
      </c>
      <c r="I421">
        <v>77029</v>
      </c>
      <c r="J421" t="s">
        <v>1612</v>
      </c>
      <c r="K421">
        <v>466</v>
      </c>
      <c r="L421" t="s">
        <v>23</v>
      </c>
      <c r="M421" t="s">
        <v>24</v>
      </c>
      <c r="N421">
        <v>60000000</v>
      </c>
      <c r="O421">
        <v>2003</v>
      </c>
      <c r="P421">
        <v>5.4</v>
      </c>
    </row>
    <row r="422" spans="1:16" x14ac:dyDescent="0.3">
      <c r="A422" t="s">
        <v>1613</v>
      </c>
      <c r="B422">
        <v>94</v>
      </c>
      <c r="C422">
        <v>109</v>
      </c>
      <c r="D422" t="s">
        <v>1614</v>
      </c>
      <c r="E422">
        <v>123307945</v>
      </c>
      <c r="F422" t="s">
        <v>1615</v>
      </c>
      <c r="G422" t="s">
        <v>1616</v>
      </c>
      <c r="H422" t="s">
        <v>1617</v>
      </c>
      <c r="I422">
        <v>39391</v>
      </c>
      <c r="J422" t="s">
        <v>1618</v>
      </c>
      <c r="K422">
        <v>171</v>
      </c>
      <c r="L422" t="s">
        <v>23</v>
      </c>
      <c r="M422" t="s">
        <v>24</v>
      </c>
      <c r="N422">
        <v>65000000</v>
      </c>
      <c r="O422">
        <v>2000</v>
      </c>
      <c r="P422">
        <v>4.3</v>
      </c>
    </row>
    <row r="423" spans="1:16" x14ac:dyDescent="0.3">
      <c r="A423" t="s">
        <v>1041</v>
      </c>
      <c r="B423">
        <v>138</v>
      </c>
      <c r="C423">
        <v>86</v>
      </c>
      <c r="D423" t="s">
        <v>1619</v>
      </c>
      <c r="E423">
        <v>153288182</v>
      </c>
      <c r="F423" t="s">
        <v>1620</v>
      </c>
      <c r="G423" t="s">
        <v>1621</v>
      </c>
      <c r="H423" t="s">
        <v>1622</v>
      </c>
      <c r="I423">
        <v>71424</v>
      </c>
      <c r="J423" t="s">
        <v>1623</v>
      </c>
      <c r="K423">
        <v>521</v>
      </c>
      <c r="L423" t="s">
        <v>23</v>
      </c>
      <c r="M423" t="s">
        <v>24</v>
      </c>
      <c r="N423">
        <v>84000000</v>
      </c>
      <c r="O423">
        <v>2002</v>
      </c>
      <c r="P423">
        <v>4.9000000000000004</v>
      </c>
    </row>
    <row r="424" spans="1:16" x14ac:dyDescent="0.3">
      <c r="A424" t="s">
        <v>1624</v>
      </c>
      <c r="B424">
        <v>432</v>
      </c>
      <c r="C424">
        <v>95</v>
      </c>
      <c r="D424" t="s">
        <v>1625</v>
      </c>
      <c r="E424">
        <v>13401683</v>
      </c>
      <c r="F424" t="s">
        <v>444</v>
      </c>
      <c r="G424" t="s">
        <v>1626</v>
      </c>
      <c r="H424" t="s">
        <v>1627</v>
      </c>
      <c r="I424">
        <v>203458</v>
      </c>
      <c r="J424" t="s">
        <v>1628</v>
      </c>
      <c r="K424">
        <v>588</v>
      </c>
      <c r="L424" t="s">
        <v>23</v>
      </c>
      <c r="M424" t="s">
        <v>37</v>
      </c>
      <c r="N424">
        <v>35000000</v>
      </c>
      <c r="O424">
        <v>2012</v>
      </c>
      <c r="P424">
        <v>7.1</v>
      </c>
    </row>
    <row r="425" spans="1:16" x14ac:dyDescent="0.3">
      <c r="A425" t="s">
        <v>1075</v>
      </c>
      <c r="B425">
        <v>173</v>
      </c>
      <c r="C425">
        <v>107</v>
      </c>
      <c r="D425" t="s">
        <v>1629</v>
      </c>
      <c r="E425">
        <v>137340146</v>
      </c>
      <c r="F425" t="s">
        <v>1630</v>
      </c>
      <c r="G425" t="s">
        <v>1432</v>
      </c>
      <c r="H425" t="s">
        <v>1631</v>
      </c>
      <c r="I425">
        <v>246492</v>
      </c>
      <c r="J425" t="s">
        <v>1632</v>
      </c>
      <c r="K425">
        <v>685</v>
      </c>
      <c r="L425" t="s">
        <v>23</v>
      </c>
      <c r="M425" t="s">
        <v>24</v>
      </c>
      <c r="N425">
        <v>70000000</v>
      </c>
      <c r="O425">
        <v>2006</v>
      </c>
      <c r="P425">
        <v>6.4</v>
      </c>
    </row>
    <row r="426" spans="1:16" hidden="1" x14ac:dyDescent="0.3">
      <c r="A426" t="s">
        <v>1633</v>
      </c>
      <c r="B426">
        <v>127</v>
      </c>
      <c r="C426">
        <v>130</v>
      </c>
      <c r="D426" t="s">
        <v>1634</v>
      </c>
      <c r="F426" t="s">
        <v>598</v>
      </c>
      <c r="G426" t="s">
        <v>1635</v>
      </c>
      <c r="H426" t="s">
        <v>1636</v>
      </c>
      <c r="I426">
        <v>29932</v>
      </c>
      <c r="J426" t="s">
        <v>1637</v>
      </c>
      <c r="K426">
        <v>211</v>
      </c>
      <c r="L426" t="s">
        <v>23</v>
      </c>
      <c r="M426" t="s">
        <v>24</v>
      </c>
      <c r="N426">
        <v>8000000</v>
      </c>
      <c r="O426">
        <v>1982</v>
      </c>
      <c r="P426">
        <v>6.9</v>
      </c>
    </row>
    <row r="427" spans="1:16" x14ac:dyDescent="0.3">
      <c r="A427" t="s">
        <v>1000</v>
      </c>
      <c r="B427">
        <v>91</v>
      </c>
      <c r="C427">
        <v>82</v>
      </c>
      <c r="D427" t="s">
        <v>191</v>
      </c>
      <c r="E427">
        <v>43575716</v>
      </c>
      <c r="F427" t="s">
        <v>1638</v>
      </c>
      <c r="G427" t="s">
        <v>427</v>
      </c>
      <c r="H427" t="s">
        <v>1639</v>
      </c>
      <c r="I427">
        <v>10233</v>
      </c>
      <c r="J427" t="s">
        <v>1640</v>
      </c>
      <c r="K427">
        <v>63</v>
      </c>
      <c r="L427" t="s">
        <v>23</v>
      </c>
      <c r="M427" t="s">
        <v>24</v>
      </c>
      <c r="N427">
        <v>85000000</v>
      </c>
      <c r="O427">
        <v>2010</v>
      </c>
      <c r="P427">
        <v>4.3</v>
      </c>
    </row>
    <row r="428" spans="1:16" x14ac:dyDescent="0.3">
      <c r="A428" t="s">
        <v>357</v>
      </c>
      <c r="B428">
        <v>238</v>
      </c>
      <c r="C428">
        <v>88</v>
      </c>
      <c r="D428" t="s">
        <v>953</v>
      </c>
      <c r="E428">
        <v>80170146</v>
      </c>
      <c r="F428" t="s">
        <v>158</v>
      </c>
      <c r="G428" t="s">
        <v>381</v>
      </c>
      <c r="H428" t="s">
        <v>1641</v>
      </c>
      <c r="I428">
        <v>243053</v>
      </c>
      <c r="J428" t="s">
        <v>1642</v>
      </c>
      <c r="K428">
        <v>488</v>
      </c>
      <c r="L428" t="s">
        <v>23</v>
      </c>
      <c r="M428" t="s">
        <v>24</v>
      </c>
      <c r="N428">
        <v>85000000</v>
      </c>
      <c r="O428">
        <v>2008</v>
      </c>
      <c r="P428">
        <v>6.1</v>
      </c>
    </row>
    <row r="429" spans="1:16" x14ac:dyDescent="0.3">
      <c r="A429" t="s">
        <v>260</v>
      </c>
      <c r="B429">
        <v>345</v>
      </c>
      <c r="C429">
        <v>120</v>
      </c>
      <c r="D429" t="s">
        <v>1643</v>
      </c>
      <c r="E429">
        <v>75754670</v>
      </c>
      <c r="F429" t="s">
        <v>1644</v>
      </c>
      <c r="G429" t="s">
        <v>1645</v>
      </c>
      <c r="H429" t="s">
        <v>1646</v>
      </c>
      <c r="I429">
        <v>208422</v>
      </c>
      <c r="J429" t="s">
        <v>1647</v>
      </c>
      <c r="K429">
        <v>342</v>
      </c>
      <c r="L429" t="s">
        <v>23</v>
      </c>
      <c r="M429" t="s">
        <v>24</v>
      </c>
      <c r="N429">
        <v>85000000</v>
      </c>
      <c r="O429">
        <v>2008</v>
      </c>
      <c r="P429">
        <v>7</v>
      </c>
    </row>
    <row r="430" spans="1:16" x14ac:dyDescent="0.3">
      <c r="A430" t="s">
        <v>468</v>
      </c>
      <c r="B430">
        <v>377</v>
      </c>
      <c r="C430">
        <v>162</v>
      </c>
      <c r="D430" t="s">
        <v>257</v>
      </c>
      <c r="E430">
        <v>33048353</v>
      </c>
      <c r="F430" t="s">
        <v>1648</v>
      </c>
      <c r="G430" t="s">
        <v>68</v>
      </c>
      <c r="H430" t="s">
        <v>1649</v>
      </c>
      <c r="I430">
        <v>301279</v>
      </c>
      <c r="J430" t="s">
        <v>1650</v>
      </c>
      <c r="K430">
        <v>589</v>
      </c>
      <c r="L430" t="s">
        <v>23</v>
      </c>
      <c r="M430" t="s">
        <v>24</v>
      </c>
      <c r="N430">
        <v>65000000</v>
      </c>
      <c r="O430">
        <v>2007</v>
      </c>
      <c r="P430">
        <v>7.7</v>
      </c>
    </row>
    <row r="431" spans="1:16" x14ac:dyDescent="0.3">
      <c r="A431" t="s">
        <v>1003</v>
      </c>
      <c r="B431">
        <v>170</v>
      </c>
      <c r="C431">
        <v>123</v>
      </c>
      <c r="D431" t="s">
        <v>1651</v>
      </c>
      <c r="E431">
        <v>34543701</v>
      </c>
      <c r="F431" t="s">
        <v>1086</v>
      </c>
      <c r="G431" t="s">
        <v>1116</v>
      </c>
      <c r="H431" t="s">
        <v>1652</v>
      </c>
      <c r="I431">
        <v>100001</v>
      </c>
      <c r="J431" t="s">
        <v>686</v>
      </c>
      <c r="K431">
        <v>289</v>
      </c>
      <c r="L431" t="s">
        <v>23</v>
      </c>
      <c r="M431" t="s">
        <v>24</v>
      </c>
      <c r="N431">
        <v>82000000</v>
      </c>
      <c r="O431">
        <v>2000</v>
      </c>
      <c r="P431">
        <v>5.9</v>
      </c>
    </row>
    <row r="432" spans="1:16" x14ac:dyDescent="0.3">
      <c r="A432" t="s">
        <v>352</v>
      </c>
      <c r="B432">
        <v>191</v>
      </c>
      <c r="C432">
        <v>101</v>
      </c>
      <c r="D432" t="s">
        <v>356</v>
      </c>
      <c r="E432">
        <v>242589580</v>
      </c>
      <c r="F432" t="s">
        <v>1653</v>
      </c>
      <c r="G432" t="s">
        <v>320</v>
      </c>
      <c r="H432" t="s">
        <v>1654</v>
      </c>
      <c r="I432">
        <v>296904</v>
      </c>
      <c r="J432" t="s">
        <v>792</v>
      </c>
      <c r="K432">
        <v>604</v>
      </c>
      <c r="L432" t="s">
        <v>23</v>
      </c>
      <c r="M432" t="s">
        <v>24</v>
      </c>
      <c r="N432">
        <v>81000000</v>
      </c>
      <c r="O432">
        <v>2003</v>
      </c>
      <c r="P432">
        <v>6.7</v>
      </c>
    </row>
    <row r="433" spans="1:16" x14ac:dyDescent="0.3">
      <c r="A433" t="s">
        <v>1177</v>
      </c>
      <c r="B433">
        <v>424</v>
      </c>
      <c r="C433">
        <v>113</v>
      </c>
      <c r="D433" t="s">
        <v>1177</v>
      </c>
      <c r="E433">
        <v>102981571</v>
      </c>
      <c r="F433" t="s">
        <v>33</v>
      </c>
      <c r="G433" t="s">
        <v>231</v>
      </c>
      <c r="H433" t="s">
        <v>1655</v>
      </c>
      <c r="I433">
        <v>270226</v>
      </c>
      <c r="J433" t="s">
        <v>344</v>
      </c>
      <c r="K433">
        <v>741</v>
      </c>
      <c r="L433" t="s">
        <v>23</v>
      </c>
      <c r="M433" t="s">
        <v>24</v>
      </c>
      <c r="N433">
        <v>80000000</v>
      </c>
      <c r="O433">
        <v>2010</v>
      </c>
      <c r="P433">
        <v>6.5</v>
      </c>
    </row>
    <row r="434" spans="1:16" x14ac:dyDescent="0.3">
      <c r="A434" t="s">
        <v>1474</v>
      </c>
      <c r="B434">
        <v>154</v>
      </c>
      <c r="C434">
        <v>110</v>
      </c>
      <c r="D434" t="s">
        <v>142</v>
      </c>
      <c r="E434">
        <v>180965237</v>
      </c>
      <c r="F434" t="s">
        <v>33</v>
      </c>
      <c r="G434" t="s">
        <v>359</v>
      </c>
      <c r="H434" t="s">
        <v>1656</v>
      </c>
      <c r="I434">
        <v>300542</v>
      </c>
      <c r="J434" t="s">
        <v>1657</v>
      </c>
      <c r="K434">
        <v>378</v>
      </c>
      <c r="L434" t="s">
        <v>23</v>
      </c>
      <c r="M434" t="s">
        <v>24</v>
      </c>
      <c r="N434">
        <v>80000000</v>
      </c>
      <c r="O434">
        <v>1996</v>
      </c>
      <c r="P434">
        <v>7.1</v>
      </c>
    </row>
    <row r="435" spans="1:16" x14ac:dyDescent="0.3">
      <c r="A435" t="s">
        <v>1506</v>
      </c>
      <c r="B435">
        <v>673</v>
      </c>
      <c r="C435">
        <v>142</v>
      </c>
      <c r="D435" t="s">
        <v>479</v>
      </c>
      <c r="E435">
        <v>407999255</v>
      </c>
      <c r="F435" t="s">
        <v>982</v>
      </c>
      <c r="G435" t="s">
        <v>239</v>
      </c>
      <c r="H435" t="s">
        <v>1658</v>
      </c>
      <c r="I435">
        <v>701607</v>
      </c>
      <c r="J435" t="s">
        <v>1659</v>
      </c>
      <c r="K435">
        <v>1959</v>
      </c>
      <c r="L435" t="s">
        <v>23</v>
      </c>
      <c r="M435" t="s">
        <v>24</v>
      </c>
      <c r="N435">
        <v>78000000</v>
      </c>
      <c r="O435">
        <v>2012</v>
      </c>
      <c r="P435">
        <v>7.3</v>
      </c>
    </row>
    <row r="436" spans="1:16" x14ac:dyDescent="0.3">
      <c r="A436" t="s">
        <v>1660</v>
      </c>
      <c r="B436">
        <v>383</v>
      </c>
      <c r="C436">
        <v>102</v>
      </c>
      <c r="D436" t="s">
        <v>1661</v>
      </c>
      <c r="E436">
        <v>254455986</v>
      </c>
      <c r="F436" t="s">
        <v>1103</v>
      </c>
      <c r="G436" t="s">
        <v>449</v>
      </c>
      <c r="H436" t="s">
        <v>1662</v>
      </c>
      <c r="I436">
        <v>375879</v>
      </c>
      <c r="J436" t="s">
        <v>1663</v>
      </c>
      <c r="K436">
        <v>402</v>
      </c>
      <c r="L436" t="s">
        <v>23</v>
      </c>
      <c r="M436" t="s">
        <v>24</v>
      </c>
      <c r="N436">
        <v>80000000</v>
      </c>
      <c r="O436">
        <v>2011</v>
      </c>
      <c r="P436">
        <v>6.5</v>
      </c>
    </row>
    <row r="437" spans="1:16" x14ac:dyDescent="0.3">
      <c r="A437" t="s">
        <v>176</v>
      </c>
      <c r="B437">
        <v>153</v>
      </c>
      <c r="C437">
        <v>126</v>
      </c>
      <c r="D437" t="s">
        <v>1004</v>
      </c>
      <c r="E437">
        <v>162831698</v>
      </c>
      <c r="F437" t="s">
        <v>882</v>
      </c>
      <c r="G437" t="s">
        <v>883</v>
      </c>
      <c r="H437" t="s">
        <v>1664</v>
      </c>
      <c r="I437">
        <v>215255</v>
      </c>
      <c r="J437" t="s">
        <v>1665</v>
      </c>
      <c r="K437">
        <v>610</v>
      </c>
      <c r="L437" t="s">
        <v>23</v>
      </c>
      <c r="M437" t="s">
        <v>24</v>
      </c>
      <c r="N437">
        <v>80000000</v>
      </c>
      <c r="O437">
        <v>1992</v>
      </c>
      <c r="P437">
        <v>7</v>
      </c>
    </row>
    <row r="438" spans="1:16" x14ac:dyDescent="0.3">
      <c r="A438" t="s">
        <v>786</v>
      </c>
      <c r="B438">
        <v>166</v>
      </c>
      <c r="C438">
        <v>83</v>
      </c>
      <c r="D438" t="s">
        <v>356</v>
      </c>
      <c r="E438">
        <v>155019340</v>
      </c>
      <c r="F438" t="s">
        <v>323</v>
      </c>
      <c r="G438" t="s">
        <v>661</v>
      </c>
      <c r="H438" t="s">
        <v>1666</v>
      </c>
      <c r="I438">
        <v>127345</v>
      </c>
      <c r="J438" t="s">
        <v>1189</v>
      </c>
      <c r="K438">
        <v>250</v>
      </c>
      <c r="L438" t="s">
        <v>23</v>
      </c>
      <c r="M438" t="s">
        <v>24</v>
      </c>
      <c r="N438">
        <v>80000000</v>
      </c>
      <c r="O438">
        <v>2006</v>
      </c>
      <c r="P438">
        <v>6.8</v>
      </c>
    </row>
    <row r="439" spans="1:16" x14ac:dyDescent="0.3">
      <c r="A439" t="s">
        <v>438</v>
      </c>
      <c r="B439">
        <v>180</v>
      </c>
      <c r="C439">
        <v>85</v>
      </c>
      <c r="D439" t="s">
        <v>1667</v>
      </c>
      <c r="E439">
        <v>145771527</v>
      </c>
      <c r="F439" t="s">
        <v>1668</v>
      </c>
      <c r="G439" t="s">
        <v>1141</v>
      </c>
      <c r="H439" t="s">
        <v>1669</v>
      </c>
      <c r="I439">
        <v>117212</v>
      </c>
      <c r="J439" t="s">
        <v>1670</v>
      </c>
      <c r="K439">
        <v>367</v>
      </c>
      <c r="L439" t="s">
        <v>23</v>
      </c>
      <c r="M439" t="s">
        <v>24</v>
      </c>
      <c r="N439">
        <v>80000000</v>
      </c>
      <c r="O439">
        <v>2002</v>
      </c>
      <c r="P439">
        <v>7.2</v>
      </c>
    </row>
    <row r="440" spans="1:16" hidden="1" x14ac:dyDescent="0.3">
      <c r="A440" t="s">
        <v>1671</v>
      </c>
      <c r="B440">
        <v>120</v>
      </c>
      <c r="C440">
        <v>97</v>
      </c>
      <c r="D440" t="s">
        <v>1010</v>
      </c>
      <c r="E440">
        <v>82506325</v>
      </c>
      <c r="F440" t="s">
        <v>353</v>
      </c>
      <c r="G440" t="s">
        <v>189</v>
      </c>
      <c r="H440" t="s">
        <v>1672</v>
      </c>
      <c r="I440">
        <v>27838</v>
      </c>
      <c r="J440" t="s">
        <v>611</v>
      </c>
      <c r="K440">
        <v>102</v>
      </c>
      <c r="L440" t="s">
        <v>23</v>
      </c>
      <c r="M440" t="s">
        <v>24</v>
      </c>
      <c r="O440">
        <v>2006</v>
      </c>
      <c r="P440">
        <v>6.4</v>
      </c>
    </row>
    <row r="441" spans="1:16" x14ac:dyDescent="0.3">
      <c r="A441" t="s">
        <v>1673</v>
      </c>
      <c r="B441">
        <v>125</v>
      </c>
      <c r="C441">
        <v>120</v>
      </c>
      <c r="D441" t="s">
        <v>173</v>
      </c>
      <c r="E441">
        <v>140459099</v>
      </c>
      <c r="F441" t="s">
        <v>1674</v>
      </c>
      <c r="G441" t="s">
        <v>320</v>
      </c>
      <c r="H441" t="s">
        <v>1675</v>
      </c>
      <c r="I441">
        <v>135601</v>
      </c>
      <c r="J441" t="s">
        <v>1116</v>
      </c>
      <c r="K441">
        <v>493</v>
      </c>
      <c r="L441" t="s">
        <v>23</v>
      </c>
      <c r="M441" t="s">
        <v>24</v>
      </c>
      <c r="N441">
        <v>75000000</v>
      </c>
      <c r="O441">
        <v>1998</v>
      </c>
      <c r="P441">
        <v>6.1</v>
      </c>
    </row>
    <row r="442" spans="1:16" x14ac:dyDescent="0.3">
      <c r="A442" t="s">
        <v>679</v>
      </c>
      <c r="B442">
        <v>234</v>
      </c>
      <c r="C442">
        <v>116</v>
      </c>
      <c r="D442" t="s">
        <v>520</v>
      </c>
      <c r="E442">
        <v>53215979</v>
      </c>
      <c r="F442" t="s">
        <v>290</v>
      </c>
      <c r="G442" t="s">
        <v>661</v>
      </c>
      <c r="H442" t="s">
        <v>1676</v>
      </c>
      <c r="I442">
        <v>125036</v>
      </c>
      <c r="J442" t="s">
        <v>1677</v>
      </c>
      <c r="K442">
        <v>205</v>
      </c>
      <c r="L442" t="s">
        <v>23</v>
      </c>
      <c r="M442" t="s">
        <v>24</v>
      </c>
      <c r="N442">
        <v>84000000</v>
      </c>
      <c r="O442">
        <v>2013</v>
      </c>
      <c r="P442">
        <v>6.7</v>
      </c>
    </row>
    <row r="443" spans="1:16" x14ac:dyDescent="0.3">
      <c r="A443" t="s">
        <v>1613</v>
      </c>
      <c r="B443">
        <v>134</v>
      </c>
      <c r="C443">
        <v>113</v>
      </c>
      <c r="D443" t="s">
        <v>1678</v>
      </c>
      <c r="E443">
        <v>158115031</v>
      </c>
      <c r="F443" t="s">
        <v>1679</v>
      </c>
      <c r="G443" t="s">
        <v>1432</v>
      </c>
      <c r="H443" t="s">
        <v>1680</v>
      </c>
      <c r="I443">
        <v>130070</v>
      </c>
      <c r="J443" t="s">
        <v>1681</v>
      </c>
      <c r="K443">
        <v>316</v>
      </c>
      <c r="L443" t="s">
        <v>23</v>
      </c>
      <c r="M443" t="s">
        <v>24</v>
      </c>
      <c r="N443">
        <v>82000000</v>
      </c>
      <c r="O443">
        <v>2005</v>
      </c>
      <c r="P443">
        <v>6.4</v>
      </c>
    </row>
    <row r="444" spans="1:16" x14ac:dyDescent="0.3">
      <c r="A444" t="s">
        <v>408</v>
      </c>
      <c r="B444">
        <v>91</v>
      </c>
      <c r="C444">
        <v>87</v>
      </c>
      <c r="D444" t="s">
        <v>1427</v>
      </c>
      <c r="E444">
        <v>133103929</v>
      </c>
      <c r="F444" t="s">
        <v>1424</v>
      </c>
      <c r="G444" t="s">
        <v>329</v>
      </c>
      <c r="H444" t="s">
        <v>1682</v>
      </c>
      <c r="I444">
        <v>22838</v>
      </c>
      <c r="J444" t="s">
        <v>1683</v>
      </c>
      <c r="K444">
        <v>56</v>
      </c>
      <c r="L444" t="s">
        <v>23</v>
      </c>
      <c r="M444" t="s">
        <v>24</v>
      </c>
      <c r="N444">
        <v>75000000</v>
      </c>
      <c r="O444">
        <v>2011</v>
      </c>
      <c r="P444">
        <v>4.4000000000000004</v>
      </c>
    </row>
    <row r="445" spans="1:16" x14ac:dyDescent="0.3">
      <c r="A445" t="s">
        <v>1430</v>
      </c>
      <c r="B445">
        <v>139</v>
      </c>
      <c r="C445">
        <v>101</v>
      </c>
      <c r="D445" t="s">
        <v>1432</v>
      </c>
      <c r="E445">
        <v>133668525</v>
      </c>
      <c r="F445" t="s">
        <v>1103</v>
      </c>
      <c r="G445" t="s">
        <v>189</v>
      </c>
      <c r="H445" t="s">
        <v>1684</v>
      </c>
      <c r="I445">
        <v>107817</v>
      </c>
      <c r="J445" t="s">
        <v>1291</v>
      </c>
      <c r="K445">
        <v>255</v>
      </c>
      <c r="L445" t="s">
        <v>23</v>
      </c>
      <c r="M445" t="s">
        <v>24</v>
      </c>
      <c r="N445">
        <v>80000000</v>
      </c>
      <c r="O445">
        <v>2013</v>
      </c>
      <c r="P445">
        <v>5.4</v>
      </c>
    </row>
    <row r="446" spans="1:16" x14ac:dyDescent="0.3">
      <c r="A446" t="s">
        <v>1613</v>
      </c>
      <c r="B446">
        <v>265</v>
      </c>
      <c r="C446">
        <v>110</v>
      </c>
      <c r="D446" t="s">
        <v>722</v>
      </c>
      <c r="E446">
        <v>130313314</v>
      </c>
      <c r="F446" t="s">
        <v>1076</v>
      </c>
      <c r="G446" t="s">
        <v>375</v>
      </c>
      <c r="H446" t="s">
        <v>1685</v>
      </c>
      <c r="I446">
        <v>168172</v>
      </c>
      <c r="J446" t="s">
        <v>178</v>
      </c>
      <c r="K446">
        <v>380</v>
      </c>
      <c r="L446" t="s">
        <v>23</v>
      </c>
      <c r="M446" t="s">
        <v>24</v>
      </c>
      <c r="N446">
        <v>80000000</v>
      </c>
      <c r="O446">
        <v>2008</v>
      </c>
      <c r="P446">
        <v>6.5</v>
      </c>
    </row>
    <row r="447" spans="1:16" x14ac:dyDescent="0.3">
      <c r="A447" t="s">
        <v>1549</v>
      </c>
      <c r="B447">
        <v>145</v>
      </c>
      <c r="C447">
        <v>128</v>
      </c>
      <c r="D447" t="s">
        <v>173</v>
      </c>
      <c r="E447">
        <v>124590960</v>
      </c>
      <c r="F447" t="s">
        <v>940</v>
      </c>
      <c r="G447" t="s">
        <v>403</v>
      </c>
      <c r="H447" t="s">
        <v>1686</v>
      </c>
      <c r="I447">
        <v>91092</v>
      </c>
      <c r="J447" t="s">
        <v>1687</v>
      </c>
      <c r="K447">
        <v>402</v>
      </c>
      <c r="L447" t="s">
        <v>23</v>
      </c>
      <c r="M447" t="s">
        <v>24</v>
      </c>
      <c r="N447">
        <v>80000000</v>
      </c>
      <c r="O447">
        <v>2003</v>
      </c>
      <c r="P447">
        <v>6.7</v>
      </c>
    </row>
    <row r="448" spans="1:16" x14ac:dyDescent="0.3">
      <c r="A448" t="s">
        <v>333</v>
      </c>
      <c r="B448">
        <v>490</v>
      </c>
      <c r="C448">
        <v>138</v>
      </c>
      <c r="D448" t="s">
        <v>1688</v>
      </c>
      <c r="E448">
        <v>127968405</v>
      </c>
      <c r="F448" t="s">
        <v>578</v>
      </c>
      <c r="G448" t="s">
        <v>150</v>
      </c>
      <c r="H448" t="s">
        <v>1689</v>
      </c>
      <c r="I448">
        <v>786092</v>
      </c>
      <c r="J448" t="s">
        <v>1690</v>
      </c>
      <c r="K448">
        <v>964</v>
      </c>
      <c r="L448" t="s">
        <v>23</v>
      </c>
      <c r="M448" t="s">
        <v>24</v>
      </c>
      <c r="N448">
        <v>80000000</v>
      </c>
      <c r="O448">
        <v>2010</v>
      </c>
      <c r="P448">
        <v>8.1</v>
      </c>
    </row>
    <row r="449" spans="1:16" x14ac:dyDescent="0.3">
      <c r="A449" t="s">
        <v>1691</v>
      </c>
      <c r="B449">
        <v>141</v>
      </c>
      <c r="C449">
        <v>88</v>
      </c>
      <c r="D449" t="s">
        <v>1116</v>
      </c>
      <c r="E449">
        <v>120136047</v>
      </c>
      <c r="F449" t="s">
        <v>940</v>
      </c>
      <c r="G449" t="s">
        <v>173</v>
      </c>
      <c r="H449" t="s">
        <v>1692</v>
      </c>
      <c r="I449">
        <v>48500</v>
      </c>
      <c r="J449" t="s">
        <v>1693</v>
      </c>
      <c r="K449">
        <v>124</v>
      </c>
      <c r="L449" t="s">
        <v>23</v>
      </c>
      <c r="M449" t="s">
        <v>523</v>
      </c>
      <c r="N449">
        <v>80000000</v>
      </c>
      <c r="O449">
        <v>2008</v>
      </c>
      <c r="P449">
        <v>5.6</v>
      </c>
    </row>
    <row r="450" spans="1:16" x14ac:dyDescent="0.3">
      <c r="A450" t="s">
        <v>1192</v>
      </c>
      <c r="B450">
        <v>163</v>
      </c>
      <c r="C450">
        <v>91</v>
      </c>
      <c r="D450" t="s">
        <v>1694</v>
      </c>
      <c r="E450">
        <v>128200012</v>
      </c>
      <c r="F450" t="s">
        <v>426</v>
      </c>
      <c r="G450" t="s">
        <v>271</v>
      </c>
      <c r="H450" t="s">
        <v>1695</v>
      </c>
      <c r="I450">
        <v>103022</v>
      </c>
      <c r="J450" t="s">
        <v>1696</v>
      </c>
      <c r="K450">
        <v>269</v>
      </c>
      <c r="L450" t="s">
        <v>23</v>
      </c>
      <c r="M450" t="s">
        <v>24</v>
      </c>
      <c r="N450">
        <v>75000000</v>
      </c>
      <c r="O450">
        <v>2005</v>
      </c>
      <c r="P450">
        <v>6.3</v>
      </c>
    </row>
    <row r="451" spans="1:16" x14ac:dyDescent="0.3">
      <c r="A451" t="s">
        <v>891</v>
      </c>
      <c r="B451">
        <v>155</v>
      </c>
      <c r="C451">
        <v>138</v>
      </c>
      <c r="D451" t="s">
        <v>20</v>
      </c>
      <c r="E451">
        <v>112225777</v>
      </c>
      <c r="F451" t="s">
        <v>930</v>
      </c>
      <c r="G451" t="s">
        <v>482</v>
      </c>
      <c r="H451" t="s">
        <v>1697</v>
      </c>
      <c r="I451">
        <v>283967</v>
      </c>
      <c r="J451" t="s">
        <v>1520</v>
      </c>
      <c r="K451">
        <v>535</v>
      </c>
      <c r="L451" t="s">
        <v>23</v>
      </c>
      <c r="M451" t="s">
        <v>24</v>
      </c>
      <c r="N451">
        <v>80000000</v>
      </c>
      <c r="O451">
        <v>1997</v>
      </c>
      <c r="P451">
        <v>7.3</v>
      </c>
    </row>
    <row r="452" spans="1:16" x14ac:dyDescent="0.3">
      <c r="A452" t="s">
        <v>1698</v>
      </c>
      <c r="B452">
        <v>144</v>
      </c>
      <c r="C452">
        <v>99</v>
      </c>
      <c r="D452" t="s">
        <v>1699</v>
      </c>
      <c r="E452">
        <v>109993847</v>
      </c>
      <c r="F452" t="s">
        <v>1700</v>
      </c>
      <c r="G452" t="s">
        <v>1432</v>
      </c>
      <c r="H452" t="s">
        <v>1701</v>
      </c>
      <c r="I452">
        <v>72326</v>
      </c>
      <c r="J452" t="s">
        <v>1702</v>
      </c>
      <c r="K452">
        <v>116</v>
      </c>
      <c r="L452" t="s">
        <v>23</v>
      </c>
      <c r="M452" t="s">
        <v>24</v>
      </c>
      <c r="N452">
        <v>80000000</v>
      </c>
      <c r="O452">
        <v>2008</v>
      </c>
      <c r="P452">
        <v>6.1</v>
      </c>
    </row>
    <row r="453" spans="1:16" x14ac:dyDescent="0.3">
      <c r="A453" t="s">
        <v>31</v>
      </c>
      <c r="B453">
        <v>226</v>
      </c>
      <c r="C453">
        <v>117</v>
      </c>
      <c r="D453" t="s">
        <v>1703</v>
      </c>
      <c r="E453">
        <v>104054514</v>
      </c>
      <c r="F453" t="s">
        <v>1396</v>
      </c>
      <c r="G453" t="s">
        <v>222</v>
      </c>
      <c r="H453" t="s">
        <v>1704</v>
      </c>
      <c r="I453">
        <v>200359</v>
      </c>
      <c r="J453" t="s">
        <v>1705</v>
      </c>
      <c r="K453">
        <v>1009</v>
      </c>
      <c r="L453" t="s">
        <v>23</v>
      </c>
      <c r="M453" t="s">
        <v>24</v>
      </c>
      <c r="N453">
        <v>80000000</v>
      </c>
      <c r="O453">
        <v>2002</v>
      </c>
      <c r="P453">
        <v>7.7</v>
      </c>
    </row>
    <row r="454" spans="1:16" x14ac:dyDescent="0.3">
      <c r="A454" t="s">
        <v>1430</v>
      </c>
      <c r="B454">
        <v>204</v>
      </c>
      <c r="C454">
        <v>117</v>
      </c>
      <c r="D454" t="s">
        <v>1706</v>
      </c>
      <c r="E454">
        <v>103028109</v>
      </c>
      <c r="F454" t="s">
        <v>1110</v>
      </c>
      <c r="G454" t="s">
        <v>1432</v>
      </c>
      <c r="H454" t="s">
        <v>1707</v>
      </c>
      <c r="I454">
        <v>172878</v>
      </c>
      <c r="J454" t="s">
        <v>1434</v>
      </c>
      <c r="K454">
        <v>203</v>
      </c>
      <c r="L454" t="s">
        <v>23</v>
      </c>
      <c r="M454" t="s">
        <v>24</v>
      </c>
      <c r="N454">
        <v>80000000</v>
      </c>
      <c r="O454">
        <v>2011</v>
      </c>
      <c r="P454">
        <v>6.4</v>
      </c>
    </row>
    <row r="455" spans="1:16" hidden="1" x14ac:dyDescent="0.3">
      <c r="B455">
        <v>95</v>
      </c>
      <c r="C455">
        <v>54</v>
      </c>
      <c r="D455" t="s">
        <v>1708</v>
      </c>
      <c r="F455" t="s">
        <v>1709</v>
      </c>
      <c r="G455" t="s">
        <v>1710</v>
      </c>
      <c r="H455" t="s">
        <v>1711</v>
      </c>
      <c r="I455">
        <v>213483</v>
      </c>
      <c r="J455" t="s">
        <v>1712</v>
      </c>
      <c r="K455">
        <v>394</v>
      </c>
      <c r="L455" t="s">
        <v>23</v>
      </c>
      <c r="M455" t="s">
        <v>24</v>
      </c>
      <c r="P455">
        <v>8.8000000000000007</v>
      </c>
    </row>
    <row r="456" spans="1:16" x14ac:dyDescent="0.3">
      <c r="A456" t="s">
        <v>1176</v>
      </c>
      <c r="B456">
        <v>139</v>
      </c>
      <c r="C456">
        <v>123</v>
      </c>
      <c r="D456" t="s">
        <v>1713</v>
      </c>
      <c r="E456">
        <v>101087161</v>
      </c>
      <c r="F456" t="s">
        <v>230</v>
      </c>
      <c r="G456" t="s">
        <v>189</v>
      </c>
      <c r="H456" t="s">
        <v>1714</v>
      </c>
      <c r="I456">
        <v>225282</v>
      </c>
      <c r="J456" t="s">
        <v>1715</v>
      </c>
      <c r="K456">
        <v>339</v>
      </c>
      <c r="L456" t="s">
        <v>23</v>
      </c>
      <c r="M456" t="s">
        <v>24</v>
      </c>
      <c r="N456">
        <v>75000000</v>
      </c>
      <c r="O456">
        <v>1997</v>
      </c>
      <c r="P456">
        <v>6.8</v>
      </c>
    </row>
    <row r="457" spans="1:16" x14ac:dyDescent="0.3">
      <c r="A457" t="s">
        <v>1716</v>
      </c>
      <c r="B457">
        <v>215</v>
      </c>
      <c r="C457">
        <v>118</v>
      </c>
      <c r="D457" t="s">
        <v>1717</v>
      </c>
      <c r="E457">
        <v>101111837</v>
      </c>
      <c r="F457" t="s">
        <v>775</v>
      </c>
      <c r="G457" t="s">
        <v>664</v>
      </c>
      <c r="H457" t="s">
        <v>1718</v>
      </c>
      <c r="I457">
        <v>150764</v>
      </c>
      <c r="J457" t="s">
        <v>1719</v>
      </c>
      <c r="K457">
        <v>318</v>
      </c>
      <c r="L457" t="s">
        <v>23</v>
      </c>
      <c r="M457" t="s">
        <v>24</v>
      </c>
      <c r="N457">
        <v>80000000</v>
      </c>
      <c r="O457">
        <v>2008</v>
      </c>
      <c r="P457">
        <v>6.6</v>
      </c>
    </row>
    <row r="458" spans="1:16" x14ac:dyDescent="0.3">
      <c r="A458" t="s">
        <v>1720</v>
      </c>
      <c r="B458">
        <v>198</v>
      </c>
      <c r="C458">
        <v>154</v>
      </c>
      <c r="D458" t="s">
        <v>571</v>
      </c>
      <c r="E458">
        <v>95632614</v>
      </c>
      <c r="F458" t="s">
        <v>1721</v>
      </c>
      <c r="G458" t="s">
        <v>476</v>
      </c>
      <c r="H458" t="s">
        <v>1722</v>
      </c>
      <c r="I458">
        <v>118483</v>
      </c>
      <c r="J458" t="s">
        <v>262</v>
      </c>
      <c r="K458">
        <v>674</v>
      </c>
      <c r="L458" t="s">
        <v>23</v>
      </c>
      <c r="M458" t="s">
        <v>24</v>
      </c>
      <c r="N458">
        <v>79000000</v>
      </c>
      <c r="O458">
        <v>2003</v>
      </c>
      <c r="P458">
        <v>7.2</v>
      </c>
    </row>
    <row r="459" spans="1:16" x14ac:dyDescent="0.3">
      <c r="A459" t="s">
        <v>1723</v>
      </c>
      <c r="B459">
        <v>325</v>
      </c>
      <c r="C459">
        <v>118</v>
      </c>
      <c r="D459" t="s">
        <v>200</v>
      </c>
      <c r="E459">
        <v>94822707</v>
      </c>
      <c r="F459" t="s">
        <v>487</v>
      </c>
      <c r="G459" t="s">
        <v>1138</v>
      </c>
      <c r="H459" t="s">
        <v>1724</v>
      </c>
      <c r="I459">
        <v>227072</v>
      </c>
      <c r="J459" t="s">
        <v>304</v>
      </c>
      <c r="K459">
        <v>560</v>
      </c>
      <c r="L459" t="s">
        <v>23</v>
      </c>
      <c r="M459" t="s">
        <v>24</v>
      </c>
      <c r="N459">
        <v>80000000</v>
      </c>
      <c r="O459">
        <v>2010</v>
      </c>
      <c r="P459">
        <v>6.9</v>
      </c>
    </row>
    <row r="460" spans="1:16" x14ac:dyDescent="0.3">
      <c r="A460" t="s">
        <v>1725</v>
      </c>
      <c r="B460">
        <v>53</v>
      </c>
      <c r="C460">
        <v>90</v>
      </c>
      <c r="D460" t="s">
        <v>1726</v>
      </c>
      <c r="E460">
        <v>92969824</v>
      </c>
      <c r="F460" t="s">
        <v>1727</v>
      </c>
      <c r="G460" t="s">
        <v>551</v>
      </c>
      <c r="H460" t="s">
        <v>1728</v>
      </c>
      <c r="I460">
        <v>63625</v>
      </c>
      <c r="J460" t="s">
        <v>1729</v>
      </c>
      <c r="K460">
        <v>64</v>
      </c>
      <c r="L460" t="s">
        <v>23</v>
      </c>
      <c r="M460" t="s">
        <v>24</v>
      </c>
      <c r="N460">
        <v>80000000</v>
      </c>
      <c r="O460">
        <v>1997</v>
      </c>
      <c r="P460">
        <v>5.2</v>
      </c>
    </row>
    <row r="461" spans="1:16" x14ac:dyDescent="0.3">
      <c r="A461" t="s">
        <v>1061</v>
      </c>
      <c r="B461">
        <v>167</v>
      </c>
      <c r="C461">
        <v>113</v>
      </c>
      <c r="D461" t="s">
        <v>1730</v>
      </c>
      <c r="E461">
        <v>91188905</v>
      </c>
      <c r="F461" t="s">
        <v>1731</v>
      </c>
      <c r="G461" t="s">
        <v>159</v>
      </c>
      <c r="H461" t="s">
        <v>1732</v>
      </c>
      <c r="I461">
        <v>58184</v>
      </c>
      <c r="J461" t="s">
        <v>1733</v>
      </c>
      <c r="K461">
        <v>805</v>
      </c>
      <c r="L461" t="s">
        <v>23</v>
      </c>
      <c r="M461" t="s">
        <v>24</v>
      </c>
      <c r="N461">
        <v>80000000</v>
      </c>
      <c r="O461">
        <v>1999</v>
      </c>
      <c r="P461">
        <v>4.9000000000000004</v>
      </c>
    </row>
    <row r="462" spans="1:16" x14ac:dyDescent="0.3">
      <c r="A462" t="s">
        <v>1734</v>
      </c>
      <c r="B462">
        <v>46</v>
      </c>
      <c r="C462">
        <v>88</v>
      </c>
      <c r="D462" t="s">
        <v>672</v>
      </c>
      <c r="E462">
        <v>90443603</v>
      </c>
      <c r="F462" t="s">
        <v>1735</v>
      </c>
      <c r="G462" t="s">
        <v>375</v>
      </c>
      <c r="H462" t="s">
        <v>1736</v>
      </c>
      <c r="I462">
        <v>112167</v>
      </c>
      <c r="J462" t="s">
        <v>1737</v>
      </c>
      <c r="K462">
        <v>123</v>
      </c>
      <c r="L462" t="s">
        <v>23</v>
      </c>
      <c r="M462" t="s">
        <v>24</v>
      </c>
      <c r="N462">
        <v>80000000</v>
      </c>
      <c r="O462">
        <v>1996</v>
      </c>
      <c r="P462">
        <v>6.3</v>
      </c>
    </row>
    <row r="463" spans="1:16" x14ac:dyDescent="0.3">
      <c r="A463" t="s">
        <v>549</v>
      </c>
      <c r="B463">
        <v>147</v>
      </c>
      <c r="C463">
        <v>93</v>
      </c>
      <c r="D463" t="s">
        <v>1738</v>
      </c>
      <c r="E463">
        <v>82226474</v>
      </c>
      <c r="F463" t="s">
        <v>1739</v>
      </c>
      <c r="G463" t="s">
        <v>1740</v>
      </c>
      <c r="H463" t="s">
        <v>1741</v>
      </c>
      <c r="I463">
        <v>65499</v>
      </c>
      <c r="J463" t="s">
        <v>1742</v>
      </c>
      <c r="K463">
        <v>424</v>
      </c>
      <c r="L463" t="s">
        <v>23</v>
      </c>
      <c r="M463" t="s">
        <v>24</v>
      </c>
      <c r="N463">
        <v>65000000</v>
      </c>
      <c r="O463">
        <v>2006</v>
      </c>
      <c r="P463">
        <v>5.6</v>
      </c>
    </row>
    <row r="464" spans="1:16" x14ac:dyDescent="0.3">
      <c r="A464" t="s">
        <v>1743</v>
      </c>
      <c r="B464">
        <v>276</v>
      </c>
      <c r="C464">
        <v>104</v>
      </c>
      <c r="D464" t="s">
        <v>410</v>
      </c>
      <c r="E464">
        <v>79363785</v>
      </c>
      <c r="F464" t="s">
        <v>1744</v>
      </c>
      <c r="G464" t="s">
        <v>403</v>
      </c>
      <c r="H464" t="s">
        <v>1745</v>
      </c>
      <c r="I464">
        <v>139423</v>
      </c>
      <c r="J464" t="s">
        <v>1746</v>
      </c>
      <c r="K464">
        <v>698</v>
      </c>
      <c r="L464" t="s">
        <v>23</v>
      </c>
      <c r="M464" t="s">
        <v>24</v>
      </c>
      <c r="N464">
        <v>80000000</v>
      </c>
      <c r="O464">
        <v>2008</v>
      </c>
      <c r="P464">
        <v>5.5</v>
      </c>
    </row>
    <row r="465" spans="1:16" x14ac:dyDescent="0.3">
      <c r="A465" t="s">
        <v>712</v>
      </c>
      <c r="B465">
        <v>80</v>
      </c>
      <c r="C465">
        <v>135</v>
      </c>
      <c r="D465" t="s">
        <v>1747</v>
      </c>
      <c r="E465">
        <v>76081498</v>
      </c>
      <c r="F465" t="s">
        <v>1748</v>
      </c>
      <c r="G465" t="s">
        <v>1010</v>
      </c>
      <c r="H465" t="s">
        <v>1749</v>
      </c>
      <c r="I465">
        <v>76099</v>
      </c>
      <c r="J465" t="s">
        <v>1750</v>
      </c>
      <c r="K465">
        <v>162</v>
      </c>
      <c r="L465" t="s">
        <v>23</v>
      </c>
      <c r="M465" t="s">
        <v>24</v>
      </c>
      <c r="N465">
        <v>75000000</v>
      </c>
      <c r="O465">
        <v>1997</v>
      </c>
      <c r="P465">
        <v>6.7</v>
      </c>
    </row>
    <row r="466" spans="1:16" x14ac:dyDescent="0.3">
      <c r="A466" t="s">
        <v>347</v>
      </c>
      <c r="B466">
        <v>406</v>
      </c>
      <c r="C466">
        <v>134</v>
      </c>
      <c r="D466" t="s">
        <v>808</v>
      </c>
      <c r="E466">
        <v>85707116</v>
      </c>
      <c r="F466" t="s">
        <v>972</v>
      </c>
      <c r="G466" t="s">
        <v>234</v>
      </c>
      <c r="H466" t="s">
        <v>1751</v>
      </c>
      <c r="I466">
        <v>303185</v>
      </c>
      <c r="J466" t="s">
        <v>1752</v>
      </c>
      <c r="K466">
        <v>701</v>
      </c>
      <c r="L466" t="s">
        <v>23</v>
      </c>
      <c r="M466" t="s">
        <v>24</v>
      </c>
      <c r="N466">
        <v>68000000</v>
      </c>
      <c r="O466">
        <v>2014</v>
      </c>
      <c r="P466">
        <v>7.6</v>
      </c>
    </row>
    <row r="467" spans="1:16" x14ac:dyDescent="0.3">
      <c r="A467" t="s">
        <v>1753</v>
      </c>
      <c r="B467">
        <v>97</v>
      </c>
      <c r="C467">
        <v>98</v>
      </c>
      <c r="D467" t="s">
        <v>1483</v>
      </c>
      <c r="E467">
        <v>74329966</v>
      </c>
      <c r="F467" t="s">
        <v>1754</v>
      </c>
      <c r="G467" t="s">
        <v>269</v>
      </c>
      <c r="H467" t="s">
        <v>1755</v>
      </c>
      <c r="I467">
        <v>60910</v>
      </c>
      <c r="J467" t="s">
        <v>800</v>
      </c>
      <c r="K467">
        <v>164</v>
      </c>
      <c r="L467" t="s">
        <v>23</v>
      </c>
      <c r="M467" t="s">
        <v>24</v>
      </c>
      <c r="N467">
        <v>70000000</v>
      </c>
      <c r="O467">
        <v>1998</v>
      </c>
      <c r="P467">
        <v>5.7</v>
      </c>
    </row>
    <row r="468" spans="1:16" x14ac:dyDescent="0.3">
      <c r="A468" t="s">
        <v>1756</v>
      </c>
      <c r="B468">
        <v>143</v>
      </c>
      <c r="C468">
        <v>80</v>
      </c>
      <c r="D468" t="s">
        <v>1757</v>
      </c>
      <c r="E468">
        <v>100169068</v>
      </c>
      <c r="F468" t="s">
        <v>323</v>
      </c>
      <c r="G468" t="s">
        <v>494</v>
      </c>
      <c r="H468" t="s">
        <v>1758</v>
      </c>
      <c r="I468">
        <v>16385</v>
      </c>
      <c r="J468" t="s">
        <v>1759</v>
      </c>
      <c r="K468">
        <v>100</v>
      </c>
      <c r="L468" t="s">
        <v>23</v>
      </c>
      <c r="M468" t="s">
        <v>24</v>
      </c>
      <c r="N468">
        <v>80000000</v>
      </c>
      <c r="O468">
        <v>2010</v>
      </c>
      <c r="P468">
        <v>4.5999999999999996</v>
      </c>
    </row>
    <row r="469" spans="1:16" x14ac:dyDescent="0.3">
      <c r="A469" t="s">
        <v>1760</v>
      </c>
      <c r="B469">
        <v>106</v>
      </c>
      <c r="C469">
        <v>83</v>
      </c>
      <c r="D469" t="s">
        <v>1761</v>
      </c>
      <c r="E469">
        <v>73215310</v>
      </c>
      <c r="F469" t="s">
        <v>1762</v>
      </c>
      <c r="G469" t="s">
        <v>776</v>
      </c>
      <c r="H469" t="s">
        <v>1763</v>
      </c>
      <c r="I469">
        <v>44143</v>
      </c>
      <c r="J469" t="s">
        <v>1764</v>
      </c>
      <c r="K469">
        <v>216</v>
      </c>
      <c r="L469" t="s">
        <v>23</v>
      </c>
      <c r="M469" t="s">
        <v>24</v>
      </c>
      <c r="N469">
        <v>80000000</v>
      </c>
      <c r="O469">
        <v>2002</v>
      </c>
      <c r="P469">
        <v>7</v>
      </c>
    </row>
    <row r="470" spans="1:16" x14ac:dyDescent="0.3">
      <c r="A470" t="s">
        <v>1075</v>
      </c>
      <c r="B470">
        <v>178</v>
      </c>
      <c r="C470">
        <v>102</v>
      </c>
      <c r="D470" t="s">
        <v>1765</v>
      </c>
      <c r="E470">
        <v>80360866</v>
      </c>
      <c r="F470" t="s">
        <v>1766</v>
      </c>
      <c r="G470" t="s">
        <v>664</v>
      </c>
      <c r="H470" t="s">
        <v>1767</v>
      </c>
      <c r="I470">
        <v>44662</v>
      </c>
      <c r="J470" t="s">
        <v>1768</v>
      </c>
      <c r="K470">
        <v>127</v>
      </c>
      <c r="L470" t="s">
        <v>23</v>
      </c>
      <c r="M470" t="s">
        <v>24</v>
      </c>
      <c r="N470">
        <v>80000000</v>
      </c>
      <c r="O470">
        <v>2011</v>
      </c>
      <c r="P470">
        <v>5.2</v>
      </c>
    </row>
    <row r="471" spans="1:16" x14ac:dyDescent="0.3">
      <c r="A471" t="s">
        <v>1769</v>
      </c>
      <c r="B471">
        <v>102</v>
      </c>
      <c r="C471">
        <v>130</v>
      </c>
      <c r="D471" t="s">
        <v>131</v>
      </c>
      <c r="E471">
        <v>69102910</v>
      </c>
      <c r="F471" t="s">
        <v>1770</v>
      </c>
      <c r="G471" t="s">
        <v>304</v>
      </c>
      <c r="H471" t="s">
        <v>1771</v>
      </c>
      <c r="I471">
        <v>58402</v>
      </c>
      <c r="J471" t="s">
        <v>1772</v>
      </c>
      <c r="K471">
        <v>370</v>
      </c>
      <c r="L471" t="s">
        <v>23</v>
      </c>
      <c r="M471" t="s">
        <v>24</v>
      </c>
      <c r="N471">
        <v>80000000</v>
      </c>
      <c r="O471">
        <v>1998</v>
      </c>
      <c r="P471">
        <v>5.0999999999999996</v>
      </c>
    </row>
    <row r="472" spans="1:16" x14ac:dyDescent="0.3">
      <c r="A472" t="s">
        <v>1773</v>
      </c>
      <c r="B472">
        <v>209</v>
      </c>
      <c r="C472">
        <v>129</v>
      </c>
      <c r="D472" t="s">
        <v>1774</v>
      </c>
      <c r="E472">
        <v>65948711</v>
      </c>
      <c r="F472" t="s">
        <v>1446</v>
      </c>
      <c r="G472" t="s">
        <v>1138</v>
      </c>
      <c r="H472" t="s">
        <v>1775</v>
      </c>
      <c r="I472">
        <v>86422</v>
      </c>
      <c r="J472" t="s">
        <v>1776</v>
      </c>
      <c r="K472">
        <v>363</v>
      </c>
      <c r="L472" t="s">
        <v>23</v>
      </c>
      <c r="M472" t="s">
        <v>24</v>
      </c>
      <c r="N472">
        <v>80000000</v>
      </c>
      <c r="O472">
        <v>2004</v>
      </c>
      <c r="P472">
        <v>6.6</v>
      </c>
    </row>
    <row r="473" spans="1:16" hidden="1" x14ac:dyDescent="0.3">
      <c r="A473" t="s">
        <v>1777</v>
      </c>
      <c r="B473">
        <v>19</v>
      </c>
      <c r="C473">
        <v>117</v>
      </c>
      <c r="D473" t="s">
        <v>1471</v>
      </c>
      <c r="E473">
        <v>821997</v>
      </c>
      <c r="F473" t="s">
        <v>149</v>
      </c>
      <c r="G473" t="s">
        <v>1657</v>
      </c>
      <c r="H473" t="s">
        <v>1778</v>
      </c>
      <c r="I473">
        <v>666</v>
      </c>
      <c r="J473" t="s">
        <v>1779</v>
      </c>
      <c r="K473">
        <v>40</v>
      </c>
      <c r="L473" t="s">
        <v>23</v>
      </c>
      <c r="M473" t="s">
        <v>24</v>
      </c>
      <c r="O473">
        <v>1997</v>
      </c>
      <c r="P473">
        <v>7</v>
      </c>
    </row>
    <row r="474" spans="1:16" x14ac:dyDescent="0.3">
      <c r="A474" t="s">
        <v>1529</v>
      </c>
      <c r="B474">
        <v>152</v>
      </c>
      <c r="C474">
        <v>89</v>
      </c>
      <c r="D474" t="s">
        <v>1432</v>
      </c>
      <c r="E474">
        <v>169692572</v>
      </c>
      <c r="F474" t="s">
        <v>538</v>
      </c>
      <c r="G474" t="s">
        <v>189</v>
      </c>
      <c r="H474" t="s">
        <v>1780</v>
      </c>
      <c r="I474">
        <v>56501</v>
      </c>
      <c r="J474" t="s">
        <v>1781</v>
      </c>
      <c r="K474">
        <v>97</v>
      </c>
      <c r="L474" t="s">
        <v>23</v>
      </c>
      <c r="M474" t="s">
        <v>24</v>
      </c>
      <c r="N474">
        <v>80000000</v>
      </c>
      <c r="O474">
        <v>2015</v>
      </c>
      <c r="P474">
        <v>6.7</v>
      </c>
    </row>
    <row r="475" spans="1:16" hidden="1" x14ac:dyDescent="0.3">
      <c r="B475">
        <v>31</v>
      </c>
      <c r="C475">
        <v>25</v>
      </c>
      <c r="D475" t="s">
        <v>1782</v>
      </c>
      <c r="F475" t="s">
        <v>353</v>
      </c>
      <c r="G475" t="s">
        <v>1783</v>
      </c>
      <c r="H475" t="s">
        <v>1784</v>
      </c>
      <c r="I475">
        <v>11427</v>
      </c>
      <c r="J475" t="s">
        <v>1785</v>
      </c>
      <c r="K475">
        <v>71</v>
      </c>
      <c r="L475" t="s">
        <v>23</v>
      </c>
      <c r="M475" t="s">
        <v>24</v>
      </c>
      <c r="P475">
        <v>7.6</v>
      </c>
    </row>
    <row r="476" spans="1:16" x14ac:dyDescent="0.3">
      <c r="A476" t="s">
        <v>1786</v>
      </c>
      <c r="B476">
        <v>129</v>
      </c>
      <c r="C476">
        <v>74</v>
      </c>
      <c r="D476" t="s">
        <v>1787</v>
      </c>
      <c r="E476">
        <v>60507228</v>
      </c>
      <c r="F476" t="s">
        <v>1788</v>
      </c>
      <c r="G476" t="s">
        <v>1789</v>
      </c>
      <c r="H476" t="s">
        <v>1790</v>
      </c>
      <c r="I476">
        <v>27543</v>
      </c>
      <c r="J476" t="s">
        <v>1791</v>
      </c>
      <c r="K476">
        <v>186</v>
      </c>
      <c r="L476" t="s">
        <v>23</v>
      </c>
      <c r="M476" t="s">
        <v>24</v>
      </c>
      <c r="N476">
        <v>80000000</v>
      </c>
      <c r="O476">
        <v>1999</v>
      </c>
      <c r="P476">
        <v>7.3</v>
      </c>
    </row>
    <row r="477" spans="1:16" x14ac:dyDescent="0.3">
      <c r="A477" t="s">
        <v>628</v>
      </c>
      <c r="B477">
        <v>124</v>
      </c>
      <c r="C477">
        <v>96</v>
      </c>
      <c r="D477" t="s">
        <v>1792</v>
      </c>
      <c r="E477">
        <v>56684819</v>
      </c>
      <c r="F477" t="s">
        <v>51</v>
      </c>
      <c r="G477" t="s">
        <v>133</v>
      </c>
      <c r="H477" t="s">
        <v>1793</v>
      </c>
      <c r="I477">
        <v>103787</v>
      </c>
      <c r="J477" t="s">
        <v>1794</v>
      </c>
      <c r="K477">
        <v>615</v>
      </c>
      <c r="L477" t="s">
        <v>23</v>
      </c>
      <c r="M477" t="s">
        <v>24</v>
      </c>
      <c r="N477">
        <v>80000000</v>
      </c>
      <c r="O477">
        <v>2002</v>
      </c>
      <c r="P477">
        <v>5.9</v>
      </c>
    </row>
    <row r="478" spans="1:16" x14ac:dyDescent="0.3">
      <c r="A478" t="s">
        <v>1253</v>
      </c>
      <c r="B478">
        <v>35</v>
      </c>
      <c r="C478">
        <v>114</v>
      </c>
      <c r="D478" t="s">
        <v>1795</v>
      </c>
      <c r="E478">
        <v>50628009</v>
      </c>
      <c r="F478" t="s">
        <v>1796</v>
      </c>
      <c r="G478" t="s">
        <v>528</v>
      </c>
      <c r="H478" t="s">
        <v>1797</v>
      </c>
      <c r="I478">
        <v>22955</v>
      </c>
      <c r="J478" t="s">
        <v>1798</v>
      </c>
      <c r="K478">
        <v>88</v>
      </c>
      <c r="L478" t="s">
        <v>23</v>
      </c>
      <c r="M478" t="s">
        <v>24</v>
      </c>
      <c r="N478">
        <v>90000000</v>
      </c>
      <c r="O478">
        <v>1998</v>
      </c>
      <c r="P478">
        <v>5.6</v>
      </c>
    </row>
    <row r="479" spans="1:16" x14ac:dyDescent="0.3">
      <c r="A479" t="s">
        <v>1114</v>
      </c>
      <c r="B479">
        <v>166</v>
      </c>
      <c r="C479">
        <v>99</v>
      </c>
      <c r="D479" t="s">
        <v>175</v>
      </c>
      <c r="E479">
        <v>69772969</v>
      </c>
      <c r="F479" t="s">
        <v>230</v>
      </c>
      <c r="G479" t="s">
        <v>182</v>
      </c>
      <c r="H479" t="s">
        <v>1799</v>
      </c>
      <c r="I479">
        <v>155532</v>
      </c>
      <c r="J479" t="s">
        <v>704</v>
      </c>
      <c r="K479">
        <v>543</v>
      </c>
      <c r="L479" t="s">
        <v>23</v>
      </c>
      <c r="M479" t="s">
        <v>24</v>
      </c>
      <c r="N479">
        <v>80000000</v>
      </c>
      <c r="O479">
        <v>2001</v>
      </c>
      <c r="P479">
        <v>6.5</v>
      </c>
    </row>
    <row r="480" spans="1:16" x14ac:dyDescent="0.3">
      <c r="A480" t="s">
        <v>215</v>
      </c>
      <c r="B480">
        <v>137</v>
      </c>
      <c r="C480">
        <v>129</v>
      </c>
      <c r="D480" t="s">
        <v>1800</v>
      </c>
      <c r="E480">
        <v>45356386</v>
      </c>
      <c r="F480" t="s">
        <v>95</v>
      </c>
      <c r="G480" t="s">
        <v>1801</v>
      </c>
      <c r="H480" t="s">
        <v>1802</v>
      </c>
      <c r="I480">
        <v>71574</v>
      </c>
      <c r="J480" t="s">
        <v>1803</v>
      </c>
      <c r="K480">
        <v>244</v>
      </c>
      <c r="L480" t="s">
        <v>1804</v>
      </c>
      <c r="M480" t="s">
        <v>24</v>
      </c>
      <c r="N480">
        <v>75000000</v>
      </c>
      <c r="O480">
        <v>2005</v>
      </c>
      <c r="P480">
        <v>5.9</v>
      </c>
    </row>
    <row r="481" spans="1:16" x14ac:dyDescent="0.3">
      <c r="A481" t="s">
        <v>1805</v>
      </c>
      <c r="B481">
        <v>121</v>
      </c>
      <c r="C481">
        <v>113</v>
      </c>
      <c r="D481" t="s">
        <v>1806</v>
      </c>
      <c r="E481">
        <v>55350897</v>
      </c>
      <c r="F481" t="s">
        <v>470</v>
      </c>
      <c r="G481" t="s">
        <v>551</v>
      </c>
      <c r="H481" t="s">
        <v>1807</v>
      </c>
      <c r="I481">
        <v>83560</v>
      </c>
      <c r="J481" t="s">
        <v>1808</v>
      </c>
      <c r="K481">
        <v>619</v>
      </c>
      <c r="L481" t="s">
        <v>23</v>
      </c>
      <c r="M481" t="s">
        <v>24</v>
      </c>
      <c r="N481">
        <v>85000000</v>
      </c>
      <c r="O481">
        <v>1998</v>
      </c>
      <c r="P481">
        <v>7</v>
      </c>
    </row>
    <row r="482" spans="1:16" x14ac:dyDescent="0.3">
      <c r="A482" t="s">
        <v>1809</v>
      </c>
      <c r="B482">
        <v>87</v>
      </c>
      <c r="C482">
        <v>90</v>
      </c>
      <c r="D482" t="s">
        <v>1291</v>
      </c>
      <c r="E482">
        <v>39442871</v>
      </c>
      <c r="F482" t="s">
        <v>1810</v>
      </c>
      <c r="G482" t="s">
        <v>1432</v>
      </c>
      <c r="H482" t="s">
        <v>1811</v>
      </c>
      <c r="I482">
        <v>80639</v>
      </c>
      <c r="J482" t="s">
        <v>1812</v>
      </c>
      <c r="K482">
        <v>237</v>
      </c>
      <c r="L482" t="s">
        <v>23</v>
      </c>
      <c r="M482" t="s">
        <v>24</v>
      </c>
      <c r="N482">
        <v>80000000</v>
      </c>
      <c r="O482">
        <v>2000</v>
      </c>
      <c r="P482">
        <v>5.3</v>
      </c>
    </row>
    <row r="483" spans="1:16" x14ac:dyDescent="0.3">
      <c r="A483" t="s">
        <v>1813</v>
      </c>
      <c r="B483">
        <v>233</v>
      </c>
      <c r="C483">
        <v>118</v>
      </c>
      <c r="D483" t="s">
        <v>317</v>
      </c>
      <c r="E483">
        <v>37899638</v>
      </c>
      <c r="F483" t="s">
        <v>1814</v>
      </c>
      <c r="G483" t="s">
        <v>776</v>
      </c>
      <c r="H483" t="s">
        <v>1815</v>
      </c>
      <c r="I483">
        <v>98472</v>
      </c>
      <c r="J483" t="s">
        <v>809</v>
      </c>
      <c r="K483">
        <v>492</v>
      </c>
      <c r="L483" t="s">
        <v>23</v>
      </c>
      <c r="M483" t="s">
        <v>24</v>
      </c>
      <c r="N483">
        <v>88000000</v>
      </c>
      <c r="O483">
        <v>2005</v>
      </c>
      <c r="P483">
        <v>5.9</v>
      </c>
    </row>
    <row r="484" spans="1:16" x14ac:dyDescent="0.3">
      <c r="A484" t="s">
        <v>176</v>
      </c>
      <c r="B484">
        <v>132</v>
      </c>
      <c r="C484">
        <v>106</v>
      </c>
      <c r="D484" t="s">
        <v>648</v>
      </c>
      <c r="E484">
        <v>37754208</v>
      </c>
      <c r="F484" t="s">
        <v>1255</v>
      </c>
      <c r="G484" t="s">
        <v>571</v>
      </c>
      <c r="H484" t="s">
        <v>1816</v>
      </c>
      <c r="I484">
        <v>172217</v>
      </c>
      <c r="J484" t="s">
        <v>763</v>
      </c>
      <c r="K484">
        <v>405</v>
      </c>
      <c r="L484" t="s">
        <v>23</v>
      </c>
      <c r="M484" t="s">
        <v>24</v>
      </c>
      <c r="N484">
        <v>70000000</v>
      </c>
      <c r="O484">
        <v>1996</v>
      </c>
      <c r="P484">
        <v>6.3</v>
      </c>
    </row>
    <row r="485" spans="1:16" hidden="1" x14ac:dyDescent="0.3">
      <c r="A485" t="s">
        <v>1817</v>
      </c>
      <c r="B485">
        <v>63</v>
      </c>
      <c r="C485">
        <v>81</v>
      </c>
      <c r="D485" t="s">
        <v>1818</v>
      </c>
      <c r="F485" t="s">
        <v>1819</v>
      </c>
      <c r="G485" t="s">
        <v>1820</v>
      </c>
      <c r="H485" t="s">
        <v>1821</v>
      </c>
      <c r="I485">
        <v>979</v>
      </c>
      <c r="J485" t="s">
        <v>1822</v>
      </c>
      <c r="K485">
        <v>3</v>
      </c>
      <c r="L485" t="s">
        <v>969</v>
      </c>
      <c r="M485" t="s">
        <v>970</v>
      </c>
      <c r="O485">
        <v>2015</v>
      </c>
      <c r="P485">
        <v>6.4</v>
      </c>
    </row>
    <row r="486" spans="1:16" hidden="1" x14ac:dyDescent="0.3">
      <c r="A486" t="s">
        <v>650</v>
      </c>
      <c r="B486">
        <v>95</v>
      </c>
      <c r="C486">
        <v>117</v>
      </c>
      <c r="D486" t="s">
        <v>1823</v>
      </c>
      <c r="E486">
        <v>27779888</v>
      </c>
      <c r="F486" t="s">
        <v>487</v>
      </c>
      <c r="G486" t="s">
        <v>520</v>
      </c>
      <c r="H486" t="s">
        <v>1824</v>
      </c>
      <c r="I486">
        <v>55913</v>
      </c>
      <c r="J486" t="s">
        <v>1825</v>
      </c>
      <c r="K486">
        <v>182</v>
      </c>
      <c r="L486" t="s">
        <v>23</v>
      </c>
      <c r="M486" t="s">
        <v>24</v>
      </c>
      <c r="O486">
        <v>1997</v>
      </c>
      <c r="P486">
        <v>6.9</v>
      </c>
    </row>
    <row r="487" spans="1:16" x14ac:dyDescent="0.3">
      <c r="A487" t="s">
        <v>443</v>
      </c>
      <c r="B487">
        <v>258</v>
      </c>
      <c r="C487">
        <v>89</v>
      </c>
      <c r="D487" t="s">
        <v>1826</v>
      </c>
      <c r="E487">
        <v>38542418</v>
      </c>
      <c r="F487" t="s">
        <v>1827</v>
      </c>
      <c r="G487" t="s">
        <v>661</v>
      </c>
      <c r="H487" t="s">
        <v>1828</v>
      </c>
      <c r="I487">
        <v>151424</v>
      </c>
      <c r="J487" t="s">
        <v>1829</v>
      </c>
      <c r="K487">
        <v>252</v>
      </c>
      <c r="L487" t="s">
        <v>23</v>
      </c>
      <c r="M487" t="s">
        <v>24</v>
      </c>
      <c r="N487">
        <v>80000000</v>
      </c>
      <c r="O487">
        <v>2009</v>
      </c>
      <c r="P487">
        <v>6.3</v>
      </c>
    </row>
    <row r="488" spans="1:16" x14ac:dyDescent="0.3">
      <c r="A488" t="s">
        <v>986</v>
      </c>
      <c r="B488">
        <v>162</v>
      </c>
      <c r="C488">
        <v>145</v>
      </c>
      <c r="D488" t="s">
        <v>1830</v>
      </c>
      <c r="E488">
        <v>34566746</v>
      </c>
      <c r="F488" t="s">
        <v>1831</v>
      </c>
      <c r="G488" t="s">
        <v>242</v>
      </c>
      <c r="H488" t="s">
        <v>1832</v>
      </c>
      <c r="I488">
        <v>45231</v>
      </c>
      <c r="J488" t="s">
        <v>1833</v>
      </c>
      <c r="K488">
        <v>315</v>
      </c>
      <c r="L488" t="s">
        <v>23</v>
      </c>
      <c r="M488" t="s">
        <v>24</v>
      </c>
      <c r="N488">
        <v>80000000</v>
      </c>
      <c r="O488">
        <v>2000</v>
      </c>
      <c r="P488">
        <v>7.3</v>
      </c>
    </row>
    <row r="489" spans="1:16" x14ac:dyDescent="0.3">
      <c r="A489" t="s">
        <v>341</v>
      </c>
      <c r="B489">
        <v>61</v>
      </c>
      <c r="C489">
        <v>114</v>
      </c>
      <c r="D489" t="s">
        <v>1834</v>
      </c>
      <c r="E489">
        <v>32885565</v>
      </c>
      <c r="F489" t="s">
        <v>487</v>
      </c>
      <c r="G489" t="s">
        <v>1177</v>
      </c>
      <c r="H489" t="s">
        <v>1835</v>
      </c>
      <c r="I489">
        <v>53132</v>
      </c>
      <c r="J489" t="s">
        <v>1836</v>
      </c>
      <c r="K489">
        <v>101</v>
      </c>
      <c r="L489" t="s">
        <v>23</v>
      </c>
      <c r="M489" t="s">
        <v>24</v>
      </c>
      <c r="N489">
        <v>80000000</v>
      </c>
      <c r="O489">
        <v>1996</v>
      </c>
      <c r="P489">
        <v>5.8</v>
      </c>
    </row>
    <row r="490" spans="1:16" x14ac:dyDescent="0.3">
      <c r="A490" t="s">
        <v>1837</v>
      </c>
      <c r="B490">
        <v>113</v>
      </c>
      <c r="C490">
        <v>87</v>
      </c>
      <c r="D490" t="s">
        <v>1838</v>
      </c>
      <c r="E490">
        <v>36073232</v>
      </c>
      <c r="F490" t="s">
        <v>1839</v>
      </c>
      <c r="G490" t="s">
        <v>1840</v>
      </c>
      <c r="H490" t="s">
        <v>1841</v>
      </c>
      <c r="I490">
        <v>8913</v>
      </c>
      <c r="J490" t="s">
        <v>1842</v>
      </c>
      <c r="K490">
        <v>66</v>
      </c>
      <c r="L490" t="s">
        <v>23</v>
      </c>
      <c r="M490" t="s">
        <v>24</v>
      </c>
      <c r="N490">
        <v>80000000</v>
      </c>
      <c r="O490">
        <v>2013</v>
      </c>
      <c r="P490">
        <v>5.2</v>
      </c>
    </row>
    <row r="491" spans="1:16" x14ac:dyDescent="0.3">
      <c r="A491" t="s">
        <v>1843</v>
      </c>
      <c r="B491">
        <v>174</v>
      </c>
      <c r="C491">
        <v>119</v>
      </c>
      <c r="D491" t="s">
        <v>1467</v>
      </c>
      <c r="E491">
        <v>21471685</v>
      </c>
      <c r="F491" t="s">
        <v>51</v>
      </c>
      <c r="G491" t="s">
        <v>1844</v>
      </c>
      <c r="H491" t="s">
        <v>1845</v>
      </c>
      <c r="I491">
        <v>65464</v>
      </c>
      <c r="J491" t="s">
        <v>1846</v>
      </c>
      <c r="K491">
        <v>1308</v>
      </c>
      <c r="L491" t="s">
        <v>23</v>
      </c>
      <c r="M491" t="s">
        <v>24</v>
      </c>
      <c r="N491">
        <v>44000000</v>
      </c>
      <c r="O491">
        <v>2000</v>
      </c>
      <c r="P491">
        <v>2.4</v>
      </c>
    </row>
    <row r="492" spans="1:16" x14ac:dyDescent="0.3">
      <c r="A492" t="s">
        <v>1847</v>
      </c>
      <c r="B492">
        <v>101</v>
      </c>
      <c r="C492">
        <v>91</v>
      </c>
      <c r="D492" t="s">
        <v>1848</v>
      </c>
      <c r="E492">
        <v>20950820</v>
      </c>
      <c r="F492" t="s">
        <v>788</v>
      </c>
      <c r="G492" t="s">
        <v>342</v>
      </c>
      <c r="H492" t="s">
        <v>1849</v>
      </c>
      <c r="I492">
        <v>24183</v>
      </c>
      <c r="J492" t="s">
        <v>1850</v>
      </c>
      <c r="K492">
        <v>160</v>
      </c>
      <c r="L492" t="s">
        <v>23</v>
      </c>
      <c r="M492" t="s">
        <v>523</v>
      </c>
      <c r="N492">
        <v>80000000</v>
      </c>
      <c r="O492">
        <v>2003</v>
      </c>
      <c r="P492">
        <v>5.7</v>
      </c>
    </row>
    <row r="493" spans="1:16" x14ac:dyDescent="0.3">
      <c r="A493" t="s">
        <v>108</v>
      </c>
      <c r="B493">
        <v>205</v>
      </c>
      <c r="C493">
        <v>118</v>
      </c>
      <c r="D493" t="s">
        <v>1851</v>
      </c>
      <c r="E493">
        <v>19673424</v>
      </c>
      <c r="F493" t="s">
        <v>1852</v>
      </c>
      <c r="G493" t="s">
        <v>1853</v>
      </c>
      <c r="H493" t="s">
        <v>1854</v>
      </c>
      <c r="I493">
        <v>37446</v>
      </c>
      <c r="J493" t="s">
        <v>1855</v>
      </c>
      <c r="K493">
        <v>232</v>
      </c>
      <c r="L493" t="s">
        <v>23</v>
      </c>
      <c r="M493" t="s">
        <v>24</v>
      </c>
      <c r="N493">
        <v>80000000</v>
      </c>
      <c r="O493">
        <v>2009</v>
      </c>
      <c r="P493">
        <v>5.8</v>
      </c>
    </row>
    <row r="494" spans="1:16" x14ac:dyDescent="0.3">
      <c r="A494" t="s">
        <v>712</v>
      </c>
      <c r="B494">
        <v>123</v>
      </c>
      <c r="C494">
        <v>116</v>
      </c>
      <c r="D494" t="s">
        <v>440</v>
      </c>
      <c r="E494">
        <v>19480739</v>
      </c>
      <c r="F494" t="s">
        <v>51</v>
      </c>
      <c r="G494" t="s">
        <v>229</v>
      </c>
      <c r="H494" t="s">
        <v>1856</v>
      </c>
      <c r="I494">
        <v>53057</v>
      </c>
      <c r="J494" t="s">
        <v>1717</v>
      </c>
      <c r="K494">
        <v>457</v>
      </c>
      <c r="L494" t="s">
        <v>23</v>
      </c>
      <c r="M494" t="s">
        <v>24</v>
      </c>
      <c r="N494">
        <v>80000000</v>
      </c>
      <c r="O494">
        <v>2003</v>
      </c>
      <c r="P494">
        <v>5.6</v>
      </c>
    </row>
    <row r="495" spans="1:16" x14ac:dyDescent="0.3">
      <c r="A495" t="s">
        <v>1857</v>
      </c>
      <c r="B495">
        <v>79</v>
      </c>
      <c r="C495">
        <v>177</v>
      </c>
      <c r="D495" t="s">
        <v>1858</v>
      </c>
      <c r="E495">
        <v>17593391</v>
      </c>
      <c r="F495" t="s">
        <v>391</v>
      </c>
      <c r="G495" t="s">
        <v>1330</v>
      </c>
      <c r="H495" t="s">
        <v>1859</v>
      </c>
      <c r="I495">
        <v>56403</v>
      </c>
      <c r="J495" t="s">
        <v>1860</v>
      </c>
      <c r="K495">
        <v>376</v>
      </c>
      <c r="L495" t="s">
        <v>23</v>
      </c>
      <c r="M495" t="s">
        <v>24</v>
      </c>
      <c r="N495">
        <v>80000000</v>
      </c>
      <c r="O495">
        <v>1997</v>
      </c>
      <c r="P495">
        <v>6</v>
      </c>
    </row>
    <row r="496" spans="1:16" x14ac:dyDescent="0.3">
      <c r="A496" t="s">
        <v>573</v>
      </c>
      <c r="B496">
        <v>61</v>
      </c>
      <c r="C496">
        <v>97</v>
      </c>
      <c r="D496" t="s">
        <v>1519</v>
      </c>
      <c r="E496">
        <v>18318000</v>
      </c>
      <c r="F496" t="s">
        <v>1601</v>
      </c>
      <c r="G496" t="s">
        <v>1861</v>
      </c>
      <c r="H496" t="s">
        <v>1862</v>
      </c>
      <c r="I496">
        <v>24868</v>
      </c>
      <c r="J496" t="s">
        <v>1863</v>
      </c>
      <c r="K496">
        <v>216</v>
      </c>
      <c r="L496" t="s">
        <v>23</v>
      </c>
      <c r="M496" t="s">
        <v>254</v>
      </c>
      <c r="N496">
        <v>80000000</v>
      </c>
      <c r="O496">
        <v>1998</v>
      </c>
      <c r="P496">
        <v>5.8</v>
      </c>
    </row>
    <row r="497" spans="1:16" x14ac:dyDescent="0.3">
      <c r="A497" t="s">
        <v>724</v>
      </c>
      <c r="B497">
        <v>202</v>
      </c>
      <c r="C497">
        <v>106</v>
      </c>
      <c r="D497" t="s">
        <v>1864</v>
      </c>
      <c r="E497">
        <v>27356090</v>
      </c>
      <c r="F497" t="s">
        <v>27</v>
      </c>
      <c r="G497" t="s">
        <v>233</v>
      </c>
      <c r="H497" t="s">
        <v>1865</v>
      </c>
      <c r="I497">
        <v>58752</v>
      </c>
      <c r="J497" t="s">
        <v>1866</v>
      </c>
      <c r="K497">
        <v>117</v>
      </c>
      <c r="L497" t="s">
        <v>23</v>
      </c>
      <c r="M497" t="s">
        <v>24</v>
      </c>
      <c r="N497">
        <v>90000000</v>
      </c>
      <c r="O497">
        <v>2015</v>
      </c>
      <c r="P497">
        <v>6</v>
      </c>
    </row>
    <row r="498" spans="1:16" x14ac:dyDescent="0.3">
      <c r="A498" t="s">
        <v>1867</v>
      </c>
      <c r="B498">
        <v>145</v>
      </c>
      <c r="C498">
        <v>106</v>
      </c>
      <c r="D498" t="s">
        <v>1868</v>
      </c>
      <c r="E498">
        <v>17473245</v>
      </c>
      <c r="F498" t="s">
        <v>1827</v>
      </c>
      <c r="G498" t="s">
        <v>1869</v>
      </c>
      <c r="H498" t="s">
        <v>1870</v>
      </c>
      <c r="I498">
        <v>47612</v>
      </c>
      <c r="J498" t="s">
        <v>1871</v>
      </c>
      <c r="K498">
        <v>348</v>
      </c>
      <c r="L498" t="s">
        <v>23</v>
      </c>
      <c r="M498" t="s">
        <v>24</v>
      </c>
      <c r="N498">
        <v>70000000</v>
      </c>
      <c r="O498">
        <v>2000</v>
      </c>
      <c r="P498">
        <v>5.7</v>
      </c>
    </row>
    <row r="499" spans="1:16" x14ac:dyDescent="0.3">
      <c r="A499" t="s">
        <v>1300</v>
      </c>
      <c r="B499">
        <v>101</v>
      </c>
      <c r="C499">
        <v>94</v>
      </c>
      <c r="D499" t="s">
        <v>1872</v>
      </c>
      <c r="E499">
        <v>15131330</v>
      </c>
      <c r="F499" t="s">
        <v>431</v>
      </c>
      <c r="G499" t="s">
        <v>1873</v>
      </c>
      <c r="H499" t="s">
        <v>1874</v>
      </c>
      <c r="I499">
        <v>25843</v>
      </c>
      <c r="J499" t="s">
        <v>1875</v>
      </c>
      <c r="K499">
        <v>64</v>
      </c>
      <c r="L499" t="s">
        <v>23</v>
      </c>
      <c r="M499" t="s">
        <v>970</v>
      </c>
      <c r="N499">
        <v>86000000</v>
      </c>
      <c r="O499">
        <v>2006</v>
      </c>
      <c r="P499">
        <v>6</v>
      </c>
    </row>
    <row r="500" spans="1:16" x14ac:dyDescent="0.3">
      <c r="A500" t="s">
        <v>1876</v>
      </c>
      <c r="B500">
        <v>113</v>
      </c>
      <c r="C500">
        <v>104</v>
      </c>
      <c r="D500" t="s">
        <v>1876</v>
      </c>
      <c r="E500">
        <v>19406406</v>
      </c>
      <c r="F500" t="s">
        <v>1877</v>
      </c>
      <c r="G500" t="s">
        <v>1878</v>
      </c>
      <c r="H500" t="s">
        <v>1879</v>
      </c>
      <c r="I500">
        <v>7630</v>
      </c>
      <c r="J500" t="s">
        <v>1880</v>
      </c>
      <c r="K500">
        <v>42</v>
      </c>
      <c r="L500" t="s">
        <v>969</v>
      </c>
      <c r="M500" t="s">
        <v>970</v>
      </c>
      <c r="N500">
        <v>40000000</v>
      </c>
      <c r="O500">
        <v>2009</v>
      </c>
      <c r="P500">
        <v>7.8</v>
      </c>
    </row>
    <row r="501" spans="1:16" x14ac:dyDescent="0.3">
      <c r="A501" t="s">
        <v>1200</v>
      </c>
      <c r="B501">
        <v>113</v>
      </c>
      <c r="C501">
        <v>102</v>
      </c>
      <c r="D501" t="s">
        <v>1473</v>
      </c>
      <c r="E501">
        <v>1891821</v>
      </c>
      <c r="F501" t="s">
        <v>235</v>
      </c>
      <c r="G501" t="s">
        <v>1341</v>
      </c>
      <c r="H501" t="s">
        <v>1881</v>
      </c>
      <c r="I501">
        <v>16474</v>
      </c>
      <c r="J501" t="s">
        <v>1882</v>
      </c>
      <c r="K501">
        <v>301</v>
      </c>
      <c r="L501" t="s">
        <v>23</v>
      </c>
      <c r="M501" t="s">
        <v>37</v>
      </c>
      <c r="N501">
        <v>52000000</v>
      </c>
      <c r="O501">
        <v>2005</v>
      </c>
      <c r="P501">
        <v>4.2</v>
      </c>
    </row>
    <row r="502" spans="1:16" x14ac:dyDescent="0.3">
      <c r="A502" t="s">
        <v>1527</v>
      </c>
      <c r="B502">
        <v>272</v>
      </c>
      <c r="C502">
        <v>105</v>
      </c>
      <c r="D502" t="s">
        <v>1883</v>
      </c>
      <c r="E502">
        <v>23219748</v>
      </c>
      <c r="F502" t="s">
        <v>1884</v>
      </c>
      <c r="G502" t="s">
        <v>1885</v>
      </c>
      <c r="H502" t="s">
        <v>1886</v>
      </c>
      <c r="I502">
        <v>84508</v>
      </c>
      <c r="J502" t="s">
        <v>1887</v>
      </c>
      <c r="K502">
        <v>308</v>
      </c>
      <c r="L502" t="s">
        <v>23</v>
      </c>
      <c r="M502" t="s">
        <v>185</v>
      </c>
      <c r="N502">
        <v>80000000</v>
      </c>
      <c r="O502">
        <v>2014</v>
      </c>
      <c r="P502">
        <v>5.6</v>
      </c>
    </row>
    <row r="503" spans="1:16" hidden="1" x14ac:dyDescent="0.3">
      <c r="A503" t="s">
        <v>1888</v>
      </c>
      <c r="B503">
        <v>3</v>
      </c>
      <c r="C503">
        <v>89</v>
      </c>
      <c r="D503" t="s">
        <v>1889</v>
      </c>
      <c r="F503" t="s">
        <v>1890</v>
      </c>
      <c r="G503" t="s">
        <v>1891</v>
      </c>
      <c r="H503" t="s">
        <v>1892</v>
      </c>
      <c r="I503">
        <v>230</v>
      </c>
      <c r="J503" t="s">
        <v>1893</v>
      </c>
      <c r="K503">
        <v>1</v>
      </c>
      <c r="L503" t="s">
        <v>1804</v>
      </c>
      <c r="M503" t="s">
        <v>1894</v>
      </c>
      <c r="N503">
        <v>8000000</v>
      </c>
      <c r="O503">
        <v>2015</v>
      </c>
      <c r="P503">
        <v>4.4000000000000004</v>
      </c>
    </row>
    <row r="504" spans="1:16" x14ac:dyDescent="0.3">
      <c r="A504" t="s">
        <v>576</v>
      </c>
      <c r="B504">
        <v>205</v>
      </c>
      <c r="C504">
        <v>135</v>
      </c>
      <c r="D504" t="s">
        <v>1895</v>
      </c>
      <c r="E504">
        <v>170708996</v>
      </c>
      <c r="F504" t="s">
        <v>1021</v>
      </c>
      <c r="G504" t="s">
        <v>1861</v>
      </c>
      <c r="H504" t="s">
        <v>1896</v>
      </c>
      <c r="I504">
        <v>610568</v>
      </c>
      <c r="J504" t="s">
        <v>437</v>
      </c>
      <c r="K504">
        <v>1171</v>
      </c>
      <c r="L504" t="s">
        <v>23</v>
      </c>
      <c r="M504" t="s">
        <v>24</v>
      </c>
      <c r="N504">
        <v>58000000</v>
      </c>
      <c r="O504">
        <v>2001</v>
      </c>
      <c r="P504">
        <v>8.1999999999999993</v>
      </c>
    </row>
    <row r="505" spans="1:16" x14ac:dyDescent="0.3">
      <c r="A505" t="s">
        <v>1560</v>
      </c>
      <c r="B505">
        <v>186</v>
      </c>
      <c r="C505">
        <v>73</v>
      </c>
      <c r="D505" t="s">
        <v>919</v>
      </c>
      <c r="E505">
        <v>422783777</v>
      </c>
      <c r="F505" t="s">
        <v>1897</v>
      </c>
      <c r="G505" t="s">
        <v>612</v>
      </c>
      <c r="H505" t="s">
        <v>1898</v>
      </c>
      <c r="I505">
        <v>644348</v>
      </c>
      <c r="J505" t="s">
        <v>1899</v>
      </c>
      <c r="K505">
        <v>656</v>
      </c>
      <c r="L505" t="s">
        <v>23</v>
      </c>
      <c r="M505" t="s">
        <v>24</v>
      </c>
      <c r="N505">
        <v>45000000</v>
      </c>
      <c r="O505">
        <v>1994</v>
      </c>
      <c r="P505">
        <v>8.5</v>
      </c>
    </row>
    <row r="506" spans="1:16" x14ac:dyDescent="0.3">
      <c r="A506" t="s">
        <v>1000</v>
      </c>
      <c r="B506">
        <v>178</v>
      </c>
      <c r="C506">
        <v>94</v>
      </c>
      <c r="D506" t="s">
        <v>722</v>
      </c>
      <c r="E506">
        <v>103812241</v>
      </c>
      <c r="F506" t="s">
        <v>114</v>
      </c>
      <c r="G506" t="s">
        <v>479</v>
      </c>
      <c r="H506" t="s">
        <v>1900</v>
      </c>
      <c r="I506">
        <v>67296</v>
      </c>
      <c r="J506" t="s">
        <v>1307</v>
      </c>
      <c r="K506">
        <v>133</v>
      </c>
      <c r="L506" t="s">
        <v>23</v>
      </c>
      <c r="M506" t="s">
        <v>24</v>
      </c>
      <c r="N506">
        <v>79000000</v>
      </c>
      <c r="O506">
        <v>2012</v>
      </c>
      <c r="P506">
        <v>5.8</v>
      </c>
    </row>
    <row r="507" spans="1:16" x14ac:dyDescent="0.3">
      <c r="A507" t="s">
        <v>1901</v>
      </c>
      <c r="B507">
        <v>169</v>
      </c>
      <c r="C507">
        <v>95</v>
      </c>
      <c r="D507" t="s">
        <v>678</v>
      </c>
      <c r="E507">
        <v>119793567</v>
      </c>
      <c r="F507" t="s">
        <v>1902</v>
      </c>
      <c r="G507" t="s">
        <v>1380</v>
      </c>
      <c r="H507" t="s">
        <v>1903</v>
      </c>
      <c r="I507">
        <v>64387</v>
      </c>
      <c r="J507" t="s">
        <v>1904</v>
      </c>
      <c r="K507">
        <v>85</v>
      </c>
      <c r="L507" t="s">
        <v>23</v>
      </c>
      <c r="M507" t="s">
        <v>24</v>
      </c>
      <c r="N507">
        <v>78000000</v>
      </c>
      <c r="O507">
        <v>2013</v>
      </c>
      <c r="P507">
        <v>6.5</v>
      </c>
    </row>
    <row r="508" spans="1:16" x14ac:dyDescent="0.3">
      <c r="A508" t="s">
        <v>179</v>
      </c>
      <c r="B508">
        <v>210</v>
      </c>
      <c r="C508">
        <v>124</v>
      </c>
      <c r="D508" t="s">
        <v>520</v>
      </c>
      <c r="E508">
        <v>92930005</v>
      </c>
      <c r="F508" t="s">
        <v>1396</v>
      </c>
      <c r="G508" t="s">
        <v>476</v>
      </c>
      <c r="H508" t="s">
        <v>1905</v>
      </c>
      <c r="I508">
        <v>204063</v>
      </c>
      <c r="J508" t="s">
        <v>1906</v>
      </c>
      <c r="K508">
        <v>764</v>
      </c>
      <c r="L508" t="s">
        <v>23</v>
      </c>
      <c r="M508" t="s">
        <v>523</v>
      </c>
      <c r="N508">
        <v>78000000</v>
      </c>
      <c r="O508">
        <v>2002</v>
      </c>
      <c r="P508">
        <v>7.2</v>
      </c>
    </row>
    <row r="509" spans="1:16" x14ac:dyDescent="0.3">
      <c r="A509" t="s">
        <v>605</v>
      </c>
      <c r="B509">
        <v>140</v>
      </c>
      <c r="C509">
        <v>136</v>
      </c>
      <c r="D509" t="s">
        <v>1834</v>
      </c>
      <c r="E509">
        <v>67286731</v>
      </c>
      <c r="F509" t="s">
        <v>95</v>
      </c>
      <c r="G509" t="s">
        <v>58</v>
      </c>
      <c r="H509" t="s">
        <v>1907</v>
      </c>
      <c r="I509">
        <v>67856</v>
      </c>
      <c r="J509" t="s">
        <v>749</v>
      </c>
      <c r="K509">
        <v>345</v>
      </c>
      <c r="L509" t="s">
        <v>23</v>
      </c>
      <c r="M509" t="s">
        <v>24</v>
      </c>
      <c r="N509">
        <v>100000000</v>
      </c>
      <c r="O509">
        <v>2004</v>
      </c>
      <c r="P509">
        <v>6.7</v>
      </c>
    </row>
    <row r="510" spans="1:16" x14ac:dyDescent="0.3">
      <c r="A510" t="s">
        <v>1430</v>
      </c>
      <c r="B510">
        <v>156</v>
      </c>
      <c r="C510">
        <v>91</v>
      </c>
      <c r="D510" t="s">
        <v>1432</v>
      </c>
      <c r="E510">
        <v>74158157</v>
      </c>
      <c r="F510" t="s">
        <v>1103</v>
      </c>
      <c r="G510" t="s">
        <v>1558</v>
      </c>
      <c r="H510" t="s">
        <v>1908</v>
      </c>
      <c r="I510">
        <v>60370</v>
      </c>
      <c r="J510" t="s">
        <v>1909</v>
      </c>
      <c r="K510">
        <v>264</v>
      </c>
      <c r="L510" t="s">
        <v>23</v>
      </c>
      <c r="M510" t="s">
        <v>24</v>
      </c>
      <c r="N510">
        <v>79000000</v>
      </c>
      <c r="O510">
        <v>2011</v>
      </c>
      <c r="P510">
        <v>3.4</v>
      </c>
    </row>
    <row r="511" spans="1:16" x14ac:dyDescent="0.3">
      <c r="A511" t="s">
        <v>1910</v>
      </c>
      <c r="B511">
        <v>150</v>
      </c>
      <c r="C511">
        <v>107</v>
      </c>
      <c r="D511" t="s">
        <v>1348</v>
      </c>
      <c r="E511">
        <v>127083765</v>
      </c>
      <c r="F511" t="s">
        <v>230</v>
      </c>
      <c r="G511" t="s">
        <v>229</v>
      </c>
      <c r="H511" t="s">
        <v>1911</v>
      </c>
      <c r="I511">
        <v>191912</v>
      </c>
      <c r="J511" t="s">
        <v>1912</v>
      </c>
      <c r="K511">
        <v>370</v>
      </c>
      <c r="L511" t="s">
        <v>23</v>
      </c>
      <c r="M511" t="s">
        <v>24</v>
      </c>
      <c r="N511">
        <v>76000000</v>
      </c>
      <c r="O511">
        <v>2003</v>
      </c>
      <c r="P511">
        <v>5.9</v>
      </c>
    </row>
    <row r="512" spans="1:16" x14ac:dyDescent="0.3">
      <c r="A512" t="s">
        <v>778</v>
      </c>
      <c r="B512">
        <v>119</v>
      </c>
      <c r="C512">
        <v>108</v>
      </c>
      <c r="D512" t="s">
        <v>56</v>
      </c>
      <c r="E512">
        <v>1339152</v>
      </c>
      <c r="F512" t="s">
        <v>1913</v>
      </c>
      <c r="G512" t="s">
        <v>207</v>
      </c>
      <c r="H512" t="s">
        <v>1914</v>
      </c>
      <c r="I512">
        <v>28276</v>
      </c>
      <c r="J512" t="s">
        <v>455</v>
      </c>
      <c r="K512">
        <v>64</v>
      </c>
      <c r="L512" t="s">
        <v>23</v>
      </c>
      <c r="M512" t="s">
        <v>970</v>
      </c>
      <c r="N512">
        <v>81200000</v>
      </c>
      <c r="O512">
        <v>2015</v>
      </c>
      <c r="P512">
        <v>7.8</v>
      </c>
    </row>
    <row r="513" spans="1:16" x14ac:dyDescent="0.3">
      <c r="A513" t="s">
        <v>1915</v>
      </c>
      <c r="B513">
        <v>232</v>
      </c>
      <c r="C513">
        <v>99</v>
      </c>
      <c r="D513" t="s">
        <v>1916</v>
      </c>
      <c r="E513">
        <v>15071514</v>
      </c>
      <c r="F513" t="s">
        <v>1917</v>
      </c>
      <c r="G513" t="s">
        <v>1740</v>
      </c>
      <c r="H513" t="s">
        <v>1918</v>
      </c>
      <c r="I513">
        <v>65037</v>
      </c>
      <c r="J513" t="s">
        <v>1919</v>
      </c>
      <c r="K513">
        <v>273</v>
      </c>
      <c r="L513" t="s">
        <v>23</v>
      </c>
      <c r="M513" t="s">
        <v>24</v>
      </c>
      <c r="N513">
        <v>80000000</v>
      </c>
      <c r="O513">
        <v>2007</v>
      </c>
      <c r="P513">
        <v>5.9</v>
      </c>
    </row>
    <row r="514" spans="1:16" x14ac:dyDescent="0.3">
      <c r="A514" t="s">
        <v>1920</v>
      </c>
      <c r="B514">
        <v>49</v>
      </c>
      <c r="C514">
        <v>92</v>
      </c>
      <c r="D514" t="s">
        <v>539</v>
      </c>
      <c r="E514">
        <v>26000610</v>
      </c>
      <c r="F514" t="s">
        <v>188</v>
      </c>
      <c r="G514" t="s">
        <v>1151</v>
      </c>
      <c r="H514" t="s">
        <v>1921</v>
      </c>
      <c r="I514">
        <v>16611</v>
      </c>
      <c r="J514" t="s">
        <v>1922</v>
      </c>
      <c r="K514">
        <v>197</v>
      </c>
      <c r="L514" t="s">
        <v>23</v>
      </c>
      <c r="M514" t="s">
        <v>24</v>
      </c>
      <c r="N514">
        <v>76000000</v>
      </c>
      <c r="O514">
        <v>2000</v>
      </c>
      <c r="P514">
        <v>4.0999999999999996</v>
      </c>
    </row>
    <row r="515" spans="1:16" x14ac:dyDescent="0.3">
      <c r="A515" t="s">
        <v>1923</v>
      </c>
      <c r="B515">
        <v>165</v>
      </c>
      <c r="C515">
        <v>87</v>
      </c>
      <c r="D515" t="s">
        <v>1924</v>
      </c>
      <c r="E515">
        <v>323505540</v>
      </c>
      <c r="F515" t="s">
        <v>1925</v>
      </c>
      <c r="G515" t="s">
        <v>553</v>
      </c>
      <c r="H515" t="s">
        <v>1926</v>
      </c>
      <c r="I515">
        <v>24407</v>
      </c>
      <c r="J515" t="s">
        <v>1927</v>
      </c>
      <c r="K515">
        <v>155</v>
      </c>
      <c r="L515" t="s">
        <v>23</v>
      </c>
      <c r="M515" t="s">
        <v>464</v>
      </c>
      <c r="N515">
        <v>75000000</v>
      </c>
      <c r="O515">
        <v>2016</v>
      </c>
      <c r="P515">
        <v>6.8</v>
      </c>
    </row>
    <row r="516" spans="1:16" x14ac:dyDescent="0.3">
      <c r="A516" t="s">
        <v>1928</v>
      </c>
      <c r="B516">
        <v>202</v>
      </c>
      <c r="C516">
        <v>110</v>
      </c>
      <c r="D516" t="s">
        <v>1929</v>
      </c>
      <c r="E516">
        <v>66462600</v>
      </c>
      <c r="F516" t="s">
        <v>19</v>
      </c>
      <c r="G516" t="s">
        <v>469</v>
      </c>
      <c r="H516" t="s">
        <v>1930</v>
      </c>
      <c r="I516">
        <v>141533</v>
      </c>
      <c r="J516" t="s">
        <v>813</v>
      </c>
      <c r="K516">
        <v>786</v>
      </c>
      <c r="L516" t="s">
        <v>23</v>
      </c>
      <c r="M516" t="s">
        <v>24</v>
      </c>
      <c r="N516">
        <v>78000000</v>
      </c>
      <c r="O516">
        <v>2003</v>
      </c>
      <c r="P516">
        <v>5.8</v>
      </c>
    </row>
    <row r="517" spans="1:16" x14ac:dyDescent="0.3">
      <c r="A517" t="s">
        <v>1931</v>
      </c>
      <c r="B517">
        <v>306</v>
      </c>
      <c r="C517">
        <v>98</v>
      </c>
      <c r="D517" t="s">
        <v>1932</v>
      </c>
      <c r="E517">
        <v>368049635</v>
      </c>
      <c r="F517" t="s">
        <v>1379</v>
      </c>
      <c r="G517" t="s">
        <v>356</v>
      </c>
      <c r="H517" t="s">
        <v>1933</v>
      </c>
      <c r="I517">
        <v>286877</v>
      </c>
      <c r="J517" t="s">
        <v>553</v>
      </c>
      <c r="K517">
        <v>284</v>
      </c>
      <c r="L517" t="s">
        <v>23</v>
      </c>
      <c r="M517" t="s">
        <v>24</v>
      </c>
      <c r="N517">
        <v>76000000</v>
      </c>
      <c r="O517">
        <v>2013</v>
      </c>
      <c r="P517">
        <v>7.5</v>
      </c>
    </row>
    <row r="518" spans="1:16" x14ac:dyDescent="0.3">
      <c r="A518" t="s">
        <v>294</v>
      </c>
      <c r="B518">
        <v>185</v>
      </c>
      <c r="C518">
        <v>154</v>
      </c>
      <c r="D518" t="s">
        <v>1007</v>
      </c>
      <c r="E518">
        <v>306124059</v>
      </c>
      <c r="F518" t="s">
        <v>51</v>
      </c>
      <c r="G518" t="s">
        <v>115</v>
      </c>
      <c r="H518" t="s">
        <v>1934</v>
      </c>
      <c r="I518">
        <v>430055</v>
      </c>
      <c r="J518" t="s">
        <v>1935</v>
      </c>
      <c r="K518">
        <v>856</v>
      </c>
      <c r="L518" t="s">
        <v>23</v>
      </c>
      <c r="M518" t="s">
        <v>24</v>
      </c>
      <c r="N518">
        <v>75000000</v>
      </c>
      <c r="O518">
        <v>1996</v>
      </c>
      <c r="P518">
        <v>6.9</v>
      </c>
    </row>
    <row r="519" spans="1:16" x14ac:dyDescent="0.3">
      <c r="A519" t="s">
        <v>267</v>
      </c>
      <c r="B519">
        <v>177</v>
      </c>
      <c r="C519">
        <v>129</v>
      </c>
      <c r="D519" t="s">
        <v>1936</v>
      </c>
      <c r="E519">
        <v>229074524</v>
      </c>
      <c r="F519" t="s">
        <v>51</v>
      </c>
      <c r="G519" t="s">
        <v>1937</v>
      </c>
      <c r="H519" t="s">
        <v>1938</v>
      </c>
      <c r="I519">
        <v>278362</v>
      </c>
      <c r="J519" t="s">
        <v>1939</v>
      </c>
      <c r="K519">
        <v>552</v>
      </c>
      <c r="L519" t="s">
        <v>23</v>
      </c>
      <c r="M519" t="s">
        <v>24</v>
      </c>
      <c r="N519">
        <v>73000000</v>
      </c>
      <c r="O519">
        <v>1997</v>
      </c>
      <c r="P519">
        <v>6.5</v>
      </c>
    </row>
    <row r="520" spans="1:16" x14ac:dyDescent="0.3">
      <c r="A520" t="s">
        <v>543</v>
      </c>
      <c r="B520">
        <v>181</v>
      </c>
      <c r="C520">
        <v>86</v>
      </c>
      <c r="D520" t="s">
        <v>548</v>
      </c>
      <c r="E520">
        <v>193136719</v>
      </c>
      <c r="F520" t="s">
        <v>323</v>
      </c>
      <c r="G520" t="s">
        <v>544</v>
      </c>
      <c r="H520" t="s">
        <v>1940</v>
      </c>
      <c r="I520">
        <v>266636</v>
      </c>
      <c r="J520" t="s">
        <v>773</v>
      </c>
      <c r="K520">
        <v>385</v>
      </c>
      <c r="L520" t="s">
        <v>23</v>
      </c>
      <c r="M520" t="s">
        <v>24</v>
      </c>
      <c r="N520">
        <v>75000000</v>
      </c>
      <c r="O520">
        <v>2005</v>
      </c>
      <c r="P520">
        <v>6.9</v>
      </c>
    </row>
    <row r="521" spans="1:16" x14ac:dyDescent="0.3">
      <c r="A521" t="s">
        <v>814</v>
      </c>
      <c r="B521">
        <v>372</v>
      </c>
      <c r="C521">
        <v>109</v>
      </c>
      <c r="D521" t="s">
        <v>1941</v>
      </c>
      <c r="E521">
        <v>35286428</v>
      </c>
      <c r="F521" t="s">
        <v>1744</v>
      </c>
      <c r="G521" t="s">
        <v>262</v>
      </c>
      <c r="H521" t="s">
        <v>1942</v>
      </c>
      <c r="I521">
        <v>361767</v>
      </c>
      <c r="J521" t="s">
        <v>1943</v>
      </c>
      <c r="K521">
        <v>1206</v>
      </c>
      <c r="L521" t="s">
        <v>23</v>
      </c>
      <c r="M521" t="s">
        <v>24</v>
      </c>
      <c r="N521">
        <v>76000000</v>
      </c>
      <c r="O521">
        <v>2006</v>
      </c>
      <c r="P521">
        <v>7.9</v>
      </c>
    </row>
    <row r="522" spans="1:16" x14ac:dyDescent="0.3">
      <c r="A522" t="s">
        <v>83</v>
      </c>
      <c r="B522">
        <v>290</v>
      </c>
      <c r="C522">
        <v>104</v>
      </c>
      <c r="D522" t="s">
        <v>1944</v>
      </c>
      <c r="E522">
        <v>157299717</v>
      </c>
      <c r="F522" t="s">
        <v>51</v>
      </c>
      <c r="G522" t="s">
        <v>182</v>
      </c>
      <c r="H522" t="s">
        <v>1945</v>
      </c>
      <c r="I522">
        <v>452928</v>
      </c>
      <c r="J522" t="s">
        <v>857</v>
      </c>
      <c r="K522">
        <v>1401</v>
      </c>
      <c r="L522" t="s">
        <v>23</v>
      </c>
      <c r="M522" t="s">
        <v>24</v>
      </c>
      <c r="N522">
        <v>75000000</v>
      </c>
      <c r="O522">
        <v>2000</v>
      </c>
      <c r="P522">
        <v>7.4</v>
      </c>
    </row>
    <row r="523" spans="1:16" x14ac:dyDescent="0.3">
      <c r="A523" t="s">
        <v>1415</v>
      </c>
      <c r="B523">
        <v>316</v>
      </c>
      <c r="C523">
        <v>110</v>
      </c>
      <c r="D523" t="s">
        <v>320</v>
      </c>
      <c r="E523">
        <v>134568845</v>
      </c>
      <c r="F523" t="s">
        <v>1946</v>
      </c>
      <c r="G523" t="s">
        <v>387</v>
      </c>
      <c r="H523" t="s">
        <v>1947</v>
      </c>
      <c r="I523">
        <v>299852</v>
      </c>
      <c r="J523" t="s">
        <v>227</v>
      </c>
      <c r="K523">
        <v>713</v>
      </c>
      <c r="L523" t="s">
        <v>23</v>
      </c>
      <c r="M523" t="s">
        <v>24</v>
      </c>
      <c r="N523">
        <v>75000000</v>
      </c>
      <c r="O523">
        <v>2008</v>
      </c>
      <c r="P523">
        <v>6.7</v>
      </c>
    </row>
    <row r="524" spans="1:16" x14ac:dyDescent="0.3">
      <c r="A524" t="s">
        <v>192</v>
      </c>
      <c r="B524">
        <v>122</v>
      </c>
      <c r="C524">
        <v>136</v>
      </c>
      <c r="D524" t="s">
        <v>1948</v>
      </c>
      <c r="E524">
        <v>134006721</v>
      </c>
      <c r="F524" t="s">
        <v>33</v>
      </c>
      <c r="G524" t="s">
        <v>482</v>
      </c>
      <c r="H524" t="s">
        <v>1949</v>
      </c>
      <c r="I524">
        <v>259492</v>
      </c>
      <c r="J524" t="s">
        <v>1950</v>
      </c>
      <c r="K524">
        <v>415</v>
      </c>
      <c r="L524" t="s">
        <v>23</v>
      </c>
      <c r="M524" t="s">
        <v>24</v>
      </c>
      <c r="N524">
        <v>75000000</v>
      </c>
      <c r="O524">
        <v>1996</v>
      </c>
      <c r="P524">
        <v>7.4</v>
      </c>
    </row>
    <row r="525" spans="1:16" x14ac:dyDescent="0.3">
      <c r="A525" t="s">
        <v>851</v>
      </c>
      <c r="B525">
        <v>164</v>
      </c>
      <c r="C525">
        <v>115</v>
      </c>
      <c r="D525" t="s">
        <v>1951</v>
      </c>
      <c r="E525">
        <v>195329763</v>
      </c>
      <c r="F525" t="s">
        <v>697</v>
      </c>
      <c r="G525" t="s">
        <v>1384</v>
      </c>
      <c r="H525" t="s">
        <v>1952</v>
      </c>
      <c r="I525">
        <v>194249</v>
      </c>
      <c r="J525" t="s">
        <v>1953</v>
      </c>
      <c r="K525">
        <v>253</v>
      </c>
      <c r="L525" t="s">
        <v>23</v>
      </c>
      <c r="M525" t="s">
        <v>24</v>
      </c>
      <c r="N525">
        <v>80000000</v>
      </c>
      <c r="O525">
        <v>2006</v>
      </c>
      <c r="P525">
        <v>6.9</v>
      </c>
    </row>
    <row r="526" spans="1:16" x14ac:dyDescent="0.3">
      <c r="A526" t="s">
        <v>1613</v>
      </c>
      <c r="B526">
        <v>147</v>
      </c>
      <c r="C526">
        <v>99</v>
      </c>
      <c r="D526" t="s">
        <v>1954</v>
      </c>
      <c r="E526">
        <v>120776832</v>
      </c>
      <c r="F526" t="s">
        <v>1110</v>
      </c>
      <c r="G526" t="s">
        <v>1432</v>
      </c>
      <c r="H526" t="s">
        <v>1955</v>
      </c>
      <c r="I526">
        <v>266103</v>
      </c>
      <c r="J526" t="s">
        <v>1956</v>
      </c>
      <c r="K526">
        <v>456</v>
      </c>
      <c r="L526" t="s">
        <v>23</v>
      </c>
      <c r="M526" t="s">
        <v>24</v>
      </c>
      <c r="N526">
        <v>75000000</v>
      </c>
      <c r="O526">
        <v>2004</v>
      </c>
      <c r="P526">
        <v>6.8</v>
      </c>
    </row>
    <row r="527" spans="1:16" x14ac:dyDescent="0.3">
      <c r="A527" t="s">
        <v>1698</v>
      </c>
      <c r="B527">
        <v>219</v>
      </c>
      <c r="C527">
        <v>117</v>
      </c>
      <c r="D527" t="s">
        <v>1957</v>
      </c>
      <c r="E527">
        <v>118823091</v>
      </c>
      <c r="F527" t="s">
        <v>1958</v>
      </c>
      <c r="G527" t="s">
        <v>1959</v>
      </c>
      <c r="H527" t="s">
        <v>1960</v>
      </c>
      <c r="I527">
        <v>98693</v>
      </c>
      <c r="J527" t="s">
        <v>1961</v>
      </c>
      <c r="K527">
        <v>401</v>
      </c>
      <c r="L527" t="s">
        <v>23</v>
      </c>
      <c r="M527" t="s">
        <v>24</v>
      </c>
      <c r="N527">
        <v>75000000</v>
      </c>
      <c r="O527">
        <v>2007</v>
      </c>
      <c r="P527">
        <v>6.7</v>
      </c>
    </row>
    <row r="528" spans="1:16" x14ac:dyDescent="0.3">
      <c r="A528" t="s">
        <v>1359</v>
      </c>
      <c r="B528">
        <v>167</v>
      </c>
      <c r="C528">
        <v>125</v>
      </c>
      <c r="D528" t="s">
        <v>1962</v>
      </c>
      <c r="E528">
        <v>41814863</v>
      </c>
      <c r="F528" t="s">
        <v>1963</v>
      </c>
      <c r="G528" t="s">
        <v>739</v>
      </c>
      <c r="H528" t="s">
        <v>1964</v>
      </c>
      <c r="I528">
        <v>28635</v>
      </c>
      <c r="J528" t="s">
        <v>1965</v>
      </c>
      <c r="K528">
        <v>308</v>
      </c>
      <c r="L528" t="s">
        <v>23</v>
      </c>
      <c r="M528" t="s">
        <v>24</v>
      </c>
      <c r="N528">
        <v>50000000</v>
      </c>
      <c r="O528">
        <v>2004</v>
      </c>
      <c r="P528">
        <v>5.0999999999999996</v>
      </c>
    </row>
    <row r="529" spans="1:16" x14ac:dyDescent="0.3">
      <c r="A529" t="s">
        <v>1966</v>
      </c>
      <c r="B529">
        <v>70</v>
      </c>
      <c r="C529">
        <v>110</v>
      </c>
      <c r="D529" t="s">
        <v>1210</v>
      </c>
      <c r="E529">
        <v>97360069</v>
      </c>
      <c r="F529" t="s">
        <v>1967</v>
      </c>
      <c r="G529" t="s">
        <v>612</v>
      </c>
      <c r="H529" t="s">
        <v>1968</v>
      </c>
      <c r="I529">
        <v>36491</v>
      </c>
      <c r="J529" t="s">
        <v>496</v>
      </c>
      <c r="K529">
        <v>231</v>
      </c>
      <c r="L529" t="s">
        <v>23</v>
      </c>
      <c r="M529" t="s">
        <v>24</v>
      </c>
      <c r="N529">
        <v>75000000</v>
      </c>
      <c r="O529">
        <v>1999</v>
      </c>
      <c r="P529">
        <v>4.0999999999999996</v>
      </c>
    </row>
    <row r="530" spans="1:16" x14ac:dyDescent="0.3">
      <c r="A530" t="s">
        <v>748</v>
      </c>
      <c r="B530">
        <v>384</v>
      </c>
      <c r="C530">
        <v>125</v>
      </c>
      <c r="D530" t="s">
        <v>227</v>
      </c>
      <c r="E530">
        <v>117698894</v>
      </c>
      <c r="F530" t="s">
        <v>1455</v>
      </c>
      <c r="G530" t="s">
        <v>320</v>
      </c>
      <c r="H530" t="s">
        <v>1969</v>
      </c>
      <c r="I530">
        <v>447979</v>
      </c>
      <c r="J530" t="s">
        <v>1970</v>
      </c>
      <c r="K530">
        <v>629</v>
      </c>
      <c r="L530" t="s">
        <v>23</v>
      </c>
      <c r="M530" t="s">
        <v>24</v>
      </c>
      <c r="N530">
        <v>75000000</v>
      </c>
      <c r="O530">
        <v>2013</v>
      </c>
      <c r="P530">
        <v>7.3</v>
      </c>
    </row>
    <row r="531" spans="1:16" x14ac:dyDescent="0.3">
      <c r="A531" t="s">
        <v>1430</v>
      </c>
      <c r="B531">
        <v>179</v>
      </c>
      <c r="C531">
        <v>102</v>
      </c>
      <c r="D531" t="s">
        <v>1432</v>
      </c>
      <c r="E531">
        <v>162001186</v>
      </c>
      <c r="F531" t="s">
        <v>1103</v>
      </c>
      <c r="G531" t="s">
        <v>189</v>
      </c>
      <c r="H531" t="s">
        <v>1971</v>
      </c>
      <c r="I531">
        <v>181443</v>
      </c>
      <c r="J531" t="s">
        <v>337</v>
      </c>
      <c r="K531">
        <v>311</v>
      </c>
      <c r="L531" t="s">
        <v>23</v>
      </c>
      <c r="M531" t="s">
        <v>24</v>
      </c>
      <c r="N531">
        <v>80000000</v>
      </c>
      <c r="O531">
        <v>2010</v>
      </c>
      <c r="P531">
        <v>6</v>
      </c>
    </row>
    <row r="532" spans="1:16" x14ac:dyDescent="0.3">
      <c r="A532" t="s">
        <v>267</v>
      </c>
      <c r="B532">
        <v>151</v>
      </c>
      <c r="C532">
        <v>128</v>
      </c>
      <c r="D532" t="s">
        <v>1088</v>
      </c>
      <c r="E532">
        <v>77032279</v>
      </c>
      <c r="F532" t="s">
        <v>1653</v>
      </c>
      <c r="G532" t="s">
        <v>222</v>
      </c>
      <c r="H532" t="s">
        <v>1972</v>
      </c>
      <c r="I532">
        <v>303864</v>
      </c>
      <c r="J532" t="s">
        <v>1973</v>
      </c>
      <c r="K532">
        <v>596</v>
      </c>
      <c r="L532" t="s">
        <v>23</v>
      </c>
      <c r="M532" t="s">
        <v>24</v>
      </c>
      <c r="N532">
        <v>60000000</v>
      </c>
      <c r="O532">
        <v>2004</v>
      </c>
      <c r="P532">
        <v>7.3</v>
      </c>
    </row>
    <row r="533" spans="1:16" hidden="1" x14ac:dyDescent="0.3">
      <c r="B533">
        <v>12</v>
      </c>
      <c r="C533">
        <v>43</v>
      </c>
      <c r="D533" t="s">
        <v>1974</v>
      </c>
      <c r="F533" t="s">
        <v>607</v>
      </c>
      <c r="G533" t="s">
        <v>1823</v>
      </c>
      <c r="H533" t="s">
        <v>1975</v>
      </c>
      <c r="I533">
        <v>36919</v>
      </c>
      <c r="J533" t="s">
        <v>1976</v>
      </c>
      <c r="K533">
        <v>94</v>
      </c>
      <c r="L533" t="s">
        <v>23</v>
      </c>
      <c r="M533" t="s">
        <v>24</v>
      </c>
      <c r="P533">
        <v>7.5</v>
      </c>
    </row>
    <row r="534" spans="1:16" x14ac:dyDescent="0.3">
      <c r="A534" t="s">
        <v>1460</v>
      </c>
      <c r="B534">
        <v>107</v>
      </c>
      <c r="C534">
        <v>100</v>
      </c>
      <c r="D534" t="s">
        <v>1977</v>
      </c>
      <c r="E534">
        <v>73023275</v>
      </c>
      <c r="F534" t="s">
        <v>1978</v>
      </c>
      <c r="G534" t="s">
        <v>175</v>
      </c>
      <c r="H534" t="s">
        <v>1979</v>
      </c>
      <c r="I534">
        <v>16271</v>
      </c>
      <c r="J534" t="s">
        <v>1980</v>
      </c>
      <c r="K534">
        <v>57</v>
      </c>
      <c r="L534" t="s">
        <v>23</v>
      </c>
      <c r="M534" t="s">
        <v>24</v>
      </c>
      <c r="N534">
        <v>35000000</v>
      </c>
      <c r="O534">
        <v>2009</v>
      </c>
      <c r="P534">
        <v>5.4</v>
      </c>
    </row>
    <row r="535" spans="1:16" x14ac:dyDescent="0.3">
      <c r="A535" t="s">
        <v>215</v>
      </c>
      <c r="B535">
        <v>134</v>
      </c>
      <c r="C535">
        <v>124</v>
      </c>
      <c r="D535" t="s">
        <v>878</v>
      </c>
      <c r="E535">
        <v>68473360</v>
      </c>
      <c r="F535" t="s">
        <v>487</v>
      </c>
      <c r="G535" t="s">
        <v>1981</v>
      </c>
      <c r="H535" t="s">
        <v>1982</v>
      </c>
      <c r="I535">
        <v>49536</v>
      </c>
      <c r="J535" t="s">
        <v>693</v>
      </c>
      <c r="K535">
        <v>379</v>
      </c>
      <c r="L535" t="s">
        <v>23</v>
      </c>
      <c r="M535" t="s">
        <v>24</v>
      </c>
      <c r="N535">
        <v>75000000</v>
      </c>
      <c r="O535">
        <v>2000</v>
      </c>
      <c r="P535">
        <v>5.9</v>
      </c>
    </row>
    <row r="536" spans="1:16" x14ac:dyDescent="0.3">
      <c r="A536" t="s">
        <v>1983</v>
      </c>
      <c r="B536">
        <v>269</v>
      </c>
      <c r="C536">
        <v>102</v>
      </c>
      <c r="D536" t="s">
        <v>222</v>
      </c>
      <c r="E536">
        <v>66636385</v>
      </c>
      <c r="F536" t="s">
        <v>1984</v>
      </c>
      <c r="G536" t="s">
        <v>476</v>
      </c>
      <c r="H536" t="s">
        <v>1985</v>
      </c>
      <c r="I536">
        <v>88451</v>
      </c>
      <c r="J536" t="s">
        <v>1986</v>
      </c>
      <c r="K536">
        <v>289</v>
      </c>
      <c r="L536" t="s">
        <v>23</v>
      </c>
      <c r="M536" t="s">
        <v>24</v>
      </c>
      <c r="N536">
        <v>75000000</v>
      </c>
      <c r="O536">
        <v>2007</v>
      </c>
      <c r="P536">
        <v>7.1</v>
      </c>
    </row>
    <row r="537" spans="1:16" x14ac:dyDescent="0.3">
      <c r="A537" t="s">
        <v>1308</v>
      </c>
      <c r="B537">
        <v>143</v>
      </c>
      <c r="C537">
        <v>90</v>
      </c>
      <c r="D537" t="s">
        <v>333</v>
      </c>
      <c r="E537">
        <v>160762022</v>
      </c>
      <c r="F537" t="s">
        <v>323</v>
      </c>
      <c r="G537" t="s">
        <v>1151</v>
      </c>
      <c r="H537" t="s">
        <v>1987</v>
      </c>
      <c r="I537">
        <v>132415</v>
      </c>
      <c r="J537" t="s">
        <v>387</v>
      </c>
      <c r="K537">
        <v>288</v>
      </c>
      <c r="L537" t="s">
        <v>23</v>
      </c>
      <c r="M537" t="s">
        <v>24</v>
      </c>
      <c r="N537">
        <v>75000000</v>
      </c>
      <c r="O537">
        <v>2004</v>
      </c>
      <c r="P537">
        <v>6</v>
      </c>
    </row>
    <row r="538" spans="1:16" x14ac:dyDescent="0.3">
      <c r="A538" t="s">
        <v>742</v>
      </c>
      <c r="B538">
        <v>241</v>
      </c>
      <c r="C538">
        <v>130</v>
      </c>
      <c r="D538" t="s">
        <v>1988</v>
      </c>
      <c r="E538">
        <v>103338338</v>
      </c>
      <c r="F538" t="s">
        <v>1989</v>
      </c>
      <c r="G538" t="s">
        <v>1990</v>
      </c>
      <c r="H538" t="s">
        <v>1991</v>
      </c>
      <c r="I538">
        <v>55901</v>
      </c>
      <c r="J538" t="s">
        <v>1098</v>
      </c>
      <c r="K538">
        <v>503</v>
      </c>
      <c r="L538" t="s">
        <v>23</v>
      </c>
      <c r="M538" t="s">
        <v>24</v>
      </c>
      <c r="N538">
        <v>70000000</v>
      </c>
      <c r="O538">
        <v>2006</v>
      </c>
      <c r="P538">
        <v>6.5</v>
      </c>
    </row>
    <row r="539" spans="1:16" hidden="1" x14ac:dyDescent="0.3">
      <c r="B539">
        <v>12</v>
      </c>
      <c r="C539">
        <v>45</v>
      </c>
      <c r="D539" t="s">
        <v>1992</v>
      </c>
      <c r="F539" t="s">
        <v>1993</v>
      </c>
      <c r="G539" t="s">
        <v>1994</v>
      </c>
      <c r="H539" t="s">
        <v>1995</v>
      </c>
      <c r="I539">
        <v>29450</v>
      </c>
      <c r="J539" t="s">
        <v>1996</v>
      </c>
      <c r="K539">
        <v>67</v>
      </c>
      <c r="L539" t="s">
        <v>23</v>
      </c>
      <c r="M539" t="s">
        <v>24</v>
      </c>
      <c r="P539">
        <v>8.3000000000000007</v>
      </c>
    </row>
    <row r="540" spans="1:16" x14ac:dyDescent="0.3">
      <c r="A540" t="s">
        <v>1997</v>
      </c>
      <c r="B540">
        <v>161</v>
      </c>
      <c r="C540">
        <v>118</v>
      </c>
      <c r="D540" t="s">
        <v>1998</v>
      </c>
      <c r="E540">
        <v>55808744</v>
      </c>
      <c r="F540" t="s">
        <v>1999</v>
      </c>
      <c r="G540" t="s">
        <v>722</v>
      </c>
      <c r="H540" t="s">
        <v>2000</v>
      </c>
      <c r="I540">
        <v>59435</v>
      </c>
      <c r="J540" t="s">
        <v>1212</v>
      </c>
      <c r="K540">
        <v>323</v>
      </c>
      <c r="L540" t="s">
        <v>23</v>
      </c>
      <c r="M540" t="s">
        <v>24</v>
      </c>
      <c r="N540">
        <v>53000000</v>
      </c>
      <c r="O540">
        <v>2005</v>
      </c>
      <c r="P540">
        <v>5.7</v>
      </c>
    </row>
    <row r="541" spans="1:16" x14ac:dyDescent="0.3">
      <c r="A541" t="s">
        <v>267</v>
      </c>
      <c r="B541">
        <v>298</v>
      </c>
      <c r="C541">
        <v>163</v>
      </c>
      <c r="D541" t="s">
        <v>2001</v>
      </c>
      <c r="E541">
        <v>47379090</v>
      </c>
      <c r="F541" t="s">
        <v>1831</v>
      </c>
      <c r="G541" t="s">
        <v>577</v>
      </c>
      <c r="H541" t="s">
        <v>2002</v>
      </c>
      <c r="I541">
        <v>176936</v>
      </c>
      <c r="J541" t="s">
        <v>89</v>
      </c>
      <c r="K541">
        <v>824</v>
      </c>
      <c r="L541" t="s">
        <v>23</v>
      </c>
      <c r="M541" t="s">
        <v>970</v>
      </c>
      <c r="N541">
        <v>70000000</v>
      </c>
      <c r="O541">
        <v>2005</v>
      </c>
      <c r="P541">
        <v>7.6</v>
      </c>
    </row>
    <row r="542" spans="1:16" x14ac:dyDescent="0.3">
      <c r="A542" t="s">
        <v>2003</v>
      </c>
      <c r="B542">
        <v>89</v>
      </c>
      <c r="C542">
        <v>142</v>
      </c>
      <c r="D542" t="s">
        <v>1445</v>
      </c>
      <c r="E542">
        <v>43426961</v>
      </c>
      <c r="F542" t="s">
        <v>1259</v>
      </c>
      <c r="G542" t="s">
        <v>661</v>
      </c>
      <c r="H542" t="s">
        <v>2004</v>
      </c>
      <c r="I542">
        <v>93494</v>
      </c>
      <c r="J542" t="s">
        <v>1348</v>
      </c>
      <c r="K542">
        <v>394</v>
      </c>
      <c r="L542" t="s">
        <v>23</v>
      </c>
      <c r="M542" t="s">
        <v>24</v>
      </c>
      <c r="N542">
        <v>70000000</v>
      </c>
      <c r="O542">
        <v>2003</v>
      </c>
      <c r="P542">
        <v>6.6</v>
      </c>
    </row>
    <row r="543" spans="1:16" x14ac:dyDescent="0.3">
      <c r="A543" t="s">
        <v>2005</v>
      </c>
      <c r="B543">
        <v>140</v>
      </c>
      <c r="C543">
        <v>100</v>
      </c>
      <c r="D543" t="s">
        <v>792</v>
      </c>
      <c r="E543">
        <v>47000485</v>
      </c>
      <c r="F543" t="s">
        <v>2006</v>
      </c>
      <c r="G543" t="s">
        <v>2007</v>
      </c>
      <c r="H543" t="s">
        <v>2008</v>
      </c>
      <c r="I543">
        <v>72867</v>
      </c>
      <c r="J543" t="s">
        <v>1189</v>
      </c>
      <c r="K543">
        <v>120</v>
      </c>
      <c r="L543" t="s">
        <v>23</v>
      </c>
      <c r="M543" t="s">
        <v>24</v>
      </c>
      <c r="N543">
        <v>75000000</v>
      </c>
      <c r="O543">
        <v>2010</v>
      </c>
      <c r="P543">
        <v>5.4</v>
      </c>
    </row>
    <row r="544" spans="1:16" x14ac:dyDescent="0.3">
      <c r="A544" t="s">
        <v>861</v>
      </c>
      <c r="B544">
        <v>362</v>
      </c>
      <c r="C544">
        <v>116</v>
      </c>
      <c r="D544" t="s">
        <v>251</v>
      </c>
      <c r="E544">
        <v>45434443</v>
      </c>
      <c r="F544" t="s">
        <v>1076</v>
      </c>
      <c r="G544" t="s">
        <v>80</v>
      </c>
      <c r="H544" t="s">
        <v>2009</v>
      </c>
      <c r="I544">
        <v>175960</v>
      </c>
      <c r="J544" t="s">
        <v>2010</v>
      </c>
      <c r="K544">
        <v>360</v>
      </c>
      <c r="L544" t="s">
        <v>23</v>
      </c>
      <c r="M544" t="s">
        <v>24</v>
      </c>
      <c r="N544">
        <v>75000000</v>
      </c>
      <c r="O544">
        <v>2015</v>
      </c>
      <c r="P544">
        <v>7.3</v>
      </c>
    </row>
    <row r="545" spans="1:16" x14ac:dyDescent="0.3">
      <c r="A545" t="s">
        <v>938</v>
      </c>
      <c r="B545">
        <v>124</v>
      </c>
      <c r="C545">
        <v>131</v>
      </c>
      <c r="D545" t="s">
        <v>2011</v>
      </c>
      <c r="E545">
        <v>42044321</v>
      </c>
      <c r="F545" t="s">
        <v>940</v>
      </c>
      <c r="G545" t="s">
        <v>1432</v>
      </c>
      <c r="H545" t="s">
        <v>2012</v>
      </c>
      <c r="I545">
        <v>65668</v>
      </c>
      <c r="J545" t="s">
        <v>2013</v>
      </c>
      <c r="K545">
        <v>342</v>
      </c>
      <c r="L545" t="s">
        <v>23</v>
      </c>
      <c r="M545" t="s">
        <v>24</v>
      </c>
      <c r="N545">
        <v>80000000</v>
      </c>
      <c r="O545">
        <v>2004</v>
      </c>
      <c r="P545">
        <v>6.5</v>
      </c>
    </row>
    <row r="546" spans="1:16" x14ac:dyDescent="0.3">
      <c r="A546" t="s">
        <v>2014</v>
      </c>
      <c r="B546">
        <v>190</v>
      </c>
      <c r="C546">
        <v>91</v>
      </c>
      <c r="D546" t="s">
        <v>1288</v>
      </c>
      <c r="E546">
        <v>73661010</v>
      </c>
      <c r="F546" t="s">
        <v>2015</v>
      </c>
      <c r="G546" t="s">
        <v>189</v>
      </c>
      <c r="H546" t="s">
        <v>2016</v>
      </c>
      <c r="I546">
        <v>71137</v>
      </c>
      <c r="J546" t="s">
        <v>1189</v>
      </c>
      <c r="K546">
        <v>229</v>
      </c>
      <c r="L546" t="s">
        <v>23</v>
      </c>
      <c r="M546" t="s">
        <v>24</v>
      </c>
      <c r="N546">
        <v>75000000</v>
      </c>
      <c r="O546">
        <v>2006</v>
      </c>
      <c r="P546">
        <v>6.6</v>
      </c>
    </row>
    <row r="547" spans="1:16" x14ac:dyDescent="0.3">
      <c r="A547" t="s">
        <v>2017</v>
      </c>
      <c r="B547">
        <v>132</v>
      </c>
      <c r="C547">
        <v>123</v>
      </c>
      <c r="D547" t="s">
        <v>2018</v>
      </c>
      <c r="E547">
        <v>41523271</v>
      </c>
      <c r="F547" t="s">
        <v>2019</v>
      </c>
      <c r="G547" t="s">
        <v>661</v>
      </c>
      <c r="H547" t="s">
        <v>2020</v>
      </c>
      <c r="I547">
        <v>57038</v>
      </c>
      <c r="J547" t="s">
        <v>2021</v>
      </c>
      <c r="K547">
        <v>261</v>
      </c>
      <c r="L547" t="s">
        <v>23</v>
      </c>
      <c r="M547" t="s">
        <v>24</v>
      </c>
      <c r="N547">
        <v>80000000</v>
      </c>
      <c r="O547">
        <v>2001</v>
      </c>
      <c r="P547">
        <v>6.6</v>
      </c>
    </row>
    <row r="548" spans="1:16" x14ac:dyDescent="0.3">
      <c r="A548" t="s">
        <v>2022</v>
      </c>
      <c r="B548">
        <v>53</v>
      </c>
      <c r="C548">
        <v>134</v>
      </c>
      <c r="D548" t="s">
        <v>2023</v>
      </c>
      <c r="E548">
        <v>37600435</v>
      </c>
      <c r="F548" t="s">
        <v>2024</v>
      </c>
      <c r="G548" t="s">
        <v>472</v>
      </c>
      <c r="H548" t="s">
        <v>2025</v>
      </c>
      <c r="I548">
        <v>55350</v>
      </c>
      <c r="J548" t="s">
        <v>2026</v>
      </c>
      <c r="K548">
        <v>180</v>
      </c>
      <c r="L548" t="s">
        <v>23</v>
      </c>
      <c r="M548" t="s">
        <v>24</v>
      </c>
      <c r="N548">
        <v>55000000</v>
      </c>
      <c r="O548">
        <v>1995</v>
      </c>
      <c r="P548">
        <v>5.9</v>
      </c>
    </row>
    <row r="549" spans="1:16" x14ac:dyDescent="0.3">
      <c r="A549" t="s">
        <v>2027</v>
      </c>
      <c r="B549">
        <v>91</v>
      </c>
      <c r="C549">
        <v>148</v>
      </c>
      <c r="D549" t="s">
        <v>2028</v>
      </c>
      <c r="E549">
        <v>39251128</v>
      </c>
      <c r="F549" t="s">
        <v>2029</v>
      </c>
      <c r="G549" t="s">
        <v>340</v>
      </c>
      <c r="H549" t="s">
        <v>2030</v>
      </c>
      <c r="I549">
        <v>31080</v>
      </c>
      <c r="J549" t="s">
        <v>2031</v>
      </c>
      <c r="K549">
        <v>217</v>
      </c>
      <c r="L549" t="s">
        <v>23</v>
      </c>
      <c r="M549" t="s">
        <v>24</v>
      </c>
      <c r="N549">
        <v>75000000</v>
      </c>
      <c r="O549">
        <v>1999</v>
      </c>
      <c r="P549">
        <v>6.7</v>
      </c>
    </row>
    <row r="550" spans="1:16" x14ac:dyDescent="0.3">
      <c r="A550" t="s">
        <v>1600</v>
      </c>
      <c r="B550">
        <v>284</v>
      </c>
      <c r="C550">
        <v>110</v>
      </c>
      <c r="D550" t="s">
        <v>2032</v>
      </c>
      <c r="E550">
        <v>83503161</v>
      </c>
      <c r="F550" t="s">
        <v>2033</v>
      </c>
      <c r="G550" t="s">
        <v>80</v>
      </c>
      <c r="H550" t="s">
        <v>2034</v>
      </c>
      <c r="I550">
        <v>138190</v>
      </c>
      <c r="J550" t="s">
        <v>2035</v>
      </c>
      <c r="K550">
        <v>405</v>
      </c>
      <c r="L550" t="s">
        <v>23</v>
      </c>
      <c r="M550" t="s">
        <v>24</v>
      </c>
      <c r="N550">
        <v>75000000</v>
      </c>
      <c r="O550">
        <v>2011</v>
      </c>
      <c r="P550">
        <v>6.1</v>
      </c>
    </row>
    <row r="551" spans="1:16" x14ac:dyDescent="0.3">
      <c r="A551" t="s">
        <v>2036</v>
      </c>
      <c r="B551">
        <v>152</v>
      </c>
      <c r="C551">
        <v>113</v>
      </c>
      <c r="D551" t="s">
        <v>661</v>
      </c>
      <c r="E551">
        <v>34636443</v>
      </c>
      <c r="F551" t="s">
        <v>752</v>
      </c>
      <c r="G551" t="s">
        <v>354</v>
      </c>
      <c r="H551" t="s">
        <v>2037</v>
      </c>
      <c r="I551">
        <v>93790</v>
      </c>
      <c r="J551" t="s">
        <v>2038</v>
      </c>
      <c r="K551">
        <v>288</v>
      </c>
      <c r="L551" t="s">
        <v>23</v>
      </c>
      <c r="M551" t="s">
        <v>24</v>
      </c>
      <c r="N551">
        <v>52000000</v>
      </c>
      <c r="O551">
        <v>2005</v>
      </c>
      <c r="P551">
        <v>6.6</v>
      </c>
    </row>
    <row r="552" spans="1:16" x14ac:dyDescent="0.3">
      <c r="A552" t="s">
        <v>2039</v>
      </c>
      <c r="B552">
        <v>131</v>
      </c>
      <c r="C552">
        <v>94</v>
      </c>
      <c r="D552" t="s">
        <v>539</v>
      </c>
      <c r="E552">
        <v>22751979</v>
      </c>
      <c r="F552" t="s">
        <v>2040</v>
      </c>
      <c r="G552" t="s">
        <v>776</v>
      </c>
      <c r="H552" t="s">
        <v>2041</v>
      </c>
      <c r="I552">
        <v>52244</v>
      </c>
      <c r="J552" t="s">
        <v>919</v>
      </c>
      <c r="K552">
        <v>377</v>
      </c>
      <c r="L552" t="s">
        <v>23</v>
      </c>
      <c r="M552" t="s">
        <v>24</v>
      </c>
      <c r="N552">
        <v>75000000</v>
      </c>
      <c r="O552">
        <v>2000</v>
      </c>
      <c r="P552">
        <v>6.6</v>
      </c>
    </row>
    <row r="553" spans="1:16" x14ac:dyDescent="0.3">
      <c r="A553" t="s">
        <v>2042</v>
      </c>
      <c r="B553">
        <v>132</v>
      </c>
      <c r="C553">
        <v>116</v>
      </c>
      <c r="D553" t="s">
        <v>242</v>
      </c>
      <c r="E553">
        <v>30013346</v>
      </c>
      <c r="F553" t="s">
        <v>290</v>
      </c>
      <c r="G553" t="s">
        <v>269</v>
      </c>
      <c r="H553" t="s">
        <v>2043</v>
      </c>
      <c r="I553">
        <v>31293</v>
      </c>
      <c r="J553" t="s">
        <v>2044</v>
      </c>
      <c r="K553">
        <v>254</v>
      </c>
      <c r="L553" t="s">
        <v>23</v>
      </c>
      <c r="M553" t="s">
        <v>24</v>
      </c>
      <c r="N553">
        <v>75000000</v>
      </c>
      <c r="O553">
        <v>2003</v>
      </c>
      <c r="P553">
        <v>5.3</v>
      </c>
    </row>
    <row r="554" spans="1:16" x14ac:dyDescent="0.3">
      <c r="A554" t="s">
        <v>1527</v>
      </c>
      <c r="B554">
        <v>67</v>
      </c>
      <c r="C554">
        <v>99</v>
      </c>
      <c r="D554" t="s">
        <v>2045</v>
      </c>
      <c r="E554">
        <v>14567883</v>
      </c>
      <c r="F554" t="s">
        <v>2046</v>
      </c>
      <c r="G554" t="s">
        <v>1117</v>
      </c>
      <c r="H554" t="s">
        <v>2047</v>
      </c>
      <c r="I554">
        <v>44248</v>
      </c>
      <c r="J554" t="s">
        <v>1667</v>
      </c>
      <c r="K554">
        <v>373</v>
      </c>
      <c r="L554" t="s">
        <v>23</v>
      </c>
      <c r="M554" t="s">
        <v>37</v>
      </c>
      <c r="N554">
        <v>75000000</v>
      </c>
      <c r="O554">
        <v>1998</v>
      </c>
      <c r="P554">
        <v>6</v>
      </c>
    </row>
    <row r="555" spans="1:16" hidden="1" x14ac:dyDescent="0.3">
      <c r="A555" t="s">
        <v>2048</v>
      </c>
      <c r="B555">
        <v>130</v>
      </c>
      <c r="C555">
        <v>84</v>
      </c>
      <c r="D555" t="s">
        <v>2049</v>
      </c>
      <c r="E555">
        <v>90820</v>
      </c>
      <c r="F555" t="s">
        <v>2050</v>
      </c>
      <c r="G555" t="s">
        <v>98</v>
      </c>
      <c r="H555" t="s">
        <v>2051</v>
      </c>
      <c r="I555">
        <v>35510</v>
      </c>
      <c r="J555" t="s">
        <v>2052</v>
      </c>
      <c r="K555">
        <v>119</v>
      </c>
      <c r="L555" t="s">
        <v>23</v>
      </c>
      <c r="M555" t="s">
        <v>24</v>
      </c>
      <c r="O555">
        <v>2009</v>
      </c>
      <c r="P555">
        <v>6</v>
      </c>
    </row>
    <row r="556" spans="1:16" x14ac:dyDescent="0.3">
      <c r="A556" t="s">
        <v>2053</v>
      </c>
      <c r="B556">
        <v>74</v>
      </c>
      <c r="C556">
        <v>93</v>
      </c>
      <c r="D556" t="s">
        <v>2054</v>
      </c>
      <c r="E556">
        <v>5409517</v>
      </c>
      <c r="F556" t="s">
        <v>2055</v>
      </c>
      <c r="G556" t="s">
        <v>342</v>
      </c>
      <c r="H556" t="s">
        <v>2056</v>
      </c>
      <c r="I556">
        <v>14280</v>
      </c>
      <c r="J556" t="s">
        <v>2057</v>
      </c>
      <c r="K556">
        <v>171</v>
      </c>
      <c r="L556" t="s">
        <v>23</v>
      </c>
      <c r="M556" t="s">
        <v>24</v>
      </c>
      <c r="N556">
        <v>75000000</v>
      </c>
      <c r="O556">
        <v>2001</v>
      </c>
      <c r="P556">
        <v>4.7</v>
      </c>
    </row>
    <row r="557" spans="1:16" x14ac:dyDescent="0.3">
      <c r="A557" t="s">
        <v>1347</v>
      </c>
      <c r="B557">
        <v>114</v>
      </c>
      <c r="C557">
        <v>113</v>
      </c>
      <c r="D557" t="s">
        <v>813</v>
      </c>
      <c r="E557">
        <v>21009180</v>
      </c>
      <c r="F557" t="s">
        <v>487</v>
      </c>
      <c r="G557" t="s">
        <v>368</v>
      </c>
      <c r="H557" t="s">
        <v>2058</v>
      </c>
      <c r="I557">
        <v>45815</v>
      </c>
      <c r="J557" t="s">
        <v>1377</v>
      </c>
      <c r="K557">
        <v>222</v>
      </c>
      <c r="L557" t="s">
        <v>23</v>
      </c>
      <c r="M557" t="s">
        <v>24</v>
      </c>
      <c r="N557">
        <v>45000000</v>
      </c>
      <c r="O557">
        <v>2004</v>
      </c>
      <c r="P557">
        <v>6.1</v>
      </c>
    </row>
    <row r="558" spans="1:16" x14ac:dyDescent="0.3">
      <c r="A558" t="s">
        <v>618</v>
      </c>
      <c r="B558">
        <v>294</v>
      </c>
      <c r="C558">
        <v>106</v>
      </c>
      <c r="D558" t="s">
        <v>661</v>
      </c>
      <c r="E558">
        <v>94999143</v>
      </c>
      <c r="F558" t="s">
        <v>1446</v>
      </c>
      <c r="G558" t="s">
        <v>302</v>
      </c>
      <c r="H558" t="s">
        <v>2059</v>
      </c>
      <c r="I558">
        <v>245152</v>
      </c>
      <c r="J558" t="s">
        <v>1970</v>
      </c>
      <c r="K558">
        <v>1344</v>
      </c>
      <c r="L558" t="s">
        <v>23</v>
      </c>
      <c r="M558" t="s">
        <v>24</v>
      </c>
      <c r="N558">
        <v>75000000</v>
      </c>
      <c r="O558">
        <v>2000</v>
      </c>
      <c r="P558">
        <v>7.2</v>
      </c>
    </row>
    <row r="559" spans="1:16" x14ac:dyDescent="0.3">
      <c r="A559" t="s">
        <v>2060</v>
      </c>
      <c r="B559">
        <v>308</v>
      </c>
      <c r="C559">
        <v>91</v>
      </c>
      <c r="D559" t="s">
        <v>410</v>
      </c>
      <c r="E559">
        <v>336029560</v>
      </c>
      <c r="F559" t="s">
        <v>833</v>
      </c>
      <c r="G559" t="s">
        <v>356</v>
      </c>
      <c r="H559" t="s">
        <v>2061</v>
      </c>
      <c r="I559">
        <v>142403</v>
      </c>
      <c r="J559" t="s">
        <v>553</v>
      </c>
      <c r="K559">
        <v>275</v>
      </c>
      <c r="L559" t="s">
        <v>23</v>
      </c>
      <c r="M559" t="s">
        <v>24</v>
      </c>
      <c r="N559">
        <v>74000000</v>
      </c>
      <c r="O559">
        <v>2015</v>
      </c>
      <c r="P559">
        <v>6.4</v>
      </c>
    </row>
    <row r="560" spans="1:16" x14ac:dyDescent="0.3">
      <c r="A560" t="s">
        <v>78</v>
      </c>
      <c r="B560">
        <v>435</v>
      </c>
      <c r="C560">
        <v>128</v>
      </c>
      <c r="D560" t="s">
        <v>929</v>
      </c>
      <c r="E560">
        <v>36381716</v>
      </c>
      <c r="F560" t="s">
        <v>828</v>
      </c>
      <c r="G560" t="s">
        <v>410</v>
      </c>
      <c r="H560" t="s">
        <v>2062</v>
      </c>
      <c r="I560">
        <v>197584</v>
      </c>
      <c r="J560" t="s">
        <v>878</v>
      </c>
      <c r="K560">
        <v>918</v>
      </c>
      <c r="L560" t="s">
        <v>23</v>
      </c>
      <c r="M560" t="s">
        <v>24</v>
      </c>
      <c r="N560">
        <v>82000000</v>
      </c>
      <c r="O560">
        <v>2011</v>
      </c>
      <c r="P560">
        <v>6.1</v>
      </c>
    </row>
    <row r="561" spans="1:16" x14ac:dyDescent="0.3">
      <c r="A561" t="s">
        <v>1474</v>
      </c>
      <c r="B561">
        <v>117</v>
      </c>
      <c r="C561">
        <v>98</v>
      </c>
      <c r="D561" t="s">
        <v>2063</v>
      </c>
      <c r="E561">
        <v>55585389</v>
      </c>
      <c r="F561" t="s">
        <v>1455</v>
      </c>
      <c r="G561" t="s">
        <v>482</v>
      </c>
      <c r="H561" t="s">
        <v>2064</v>
      </c>
      <c r="I561">
        <v>64121</v>
      </c>
      <c r="J561" t="s">
        <v>2065</v>
      </c>
      <c r="K561">
        <v>241</v>
      </c>
      <c r="L561" t="s">
        <v>23</v>
      </c>
      <c r="M561" t="s">
        <v>24</v>
      </c>
      <c r="N561">
        <v>69000000</v>
      </c>
      <c r="O561">
        <v>1998</v>
      </c>
      <c r="P561">
        <v>5.9</v>
      </c>
    </row>
    <row r="562" spans="1:16" x14ac:dyDescent="0.3">
      <c r="A562" t="s">
        <v>2017</v>
      </c>
      <c r="B562">
        <v>108</v>
      </c>
      <c r="C562">
        <v>134</v>
      </c>
      <c r="D562" t="s">
        <v>2066</v>
      </c>
      <c r="E562">
        <v>36976367</v>
      </c>
      <c r="F562" t="s">
        <v>1446</v>
      </c>
      <c r="G562" t="s">
        <v>2067</v>
      </c>
      <c r="H562" t="s">
        <v>2068</v>
      </c>
      <c r="I562">
        <v>81611</v>
      </c>
      <c r="J562" t="s">
        <v>2069</v>
      </c>
      <c r="K562">
        <v>274</v>
      </c>
      <c r="L562" t="s">
        <v>23</v>
      </c>
      <c r="M562" t="s">
        <v>24</v>
      </c>
      <c r="N562">
        <v>75000000</v>
      </c>
      <c r="O562">
        <v>1998</v>
      </c>
      <c r="P562">
        <v>6</v>
      </c>
    </row>
    <row r="563" spans="1:16" x14ac:dyDescent="0.3">
      <c r="A563" t="s">
        <v>2070</v>
      </c>
      <c r="B563">
        <v>141</v>
      </c>
      <c r="C563">
        <v>97</v>
      </c>
      <c r="D563" t="s">
        <v>564</v>
      </c>
      <c r="E563">
        <v>107225164</v>
      </c>
      <c r="F563" t="s">
        <v>2071</v>
      </c>
      <c r="G563" t="s">
        <v>104</v>
      </c>
      <c r="H563" t="s">
        <v>2072</v>
      </c>
      <c r="I563">
        <v>27130</v>
      </c>
      <c r="J563" t="s">
        <v>2073</v>
      </c>
      <c r="K563">
        <v>126</v>
      </c>
      <c r="L563" t="s">
        <v>23</v>
      </c>
      <c r="M563" t="s">
        <v>24</v>
      </c>
      <c r="N563">
        <v>73000000</v>
      </c>
      <c r="O563">
        <v>2016</v>
      </c>
      <c r="P563">
        <v>6.3</v>
      </c>
    </row>
    <row r="564" spans="1:16" x14ac:dyDescent="0.3">
      <c r="A564" t="s">
        <v>2027</v>
      </c>
      <c r="B564">
        <v>176</v>
      </c>
      <c r="C564">
        <v>112</v>
      </c>
      <c r="D564" t="s">
        <v>268</v>
      </c>
      <c r="E564">
        <v>70224196</v>
      </c>
      <c r="F564" t="s">
        <v>2074</v>
      </c>
      <c r="G564" t="s">
        <v>453</v>
      </c>
      <c r="H564" t="s">
        <v>2075</v>
      </c>
      <c r="I564">
        <v>59352</v>
      </c>
      <c r="J564" t="s">
        <v>2076</v>
      </c>
      <c r="K564">
        <v>138</v>
      </c>
      <c r="L564" t="s">
        <v>23</v>
      </c>
      <c r="M564" t="s">
        <v>24</v>
      </c>
      <c r="N564">
        <v>70000000</v>
      </c>
      <c r="O564">
        <v>2008</v>
      </c>
      <c r="P564">
        <v>5.6</v>
      </c>
    </row>
    <row r="565" spans="1:16" x14ac:dyDescent="0.3">
      <c r="A565" t="s">
        <v>2077</v>
      </c>
      <c r="B565">
        <v>230</v>
      </c>
      <c r="C565">
        <v>153</v>
      </c>
      <c r="D565" t="s">
        <v>1140</v>
      </c>
      <c r="E565">
        <v>51814190</v>
      </c>
      <c r="F565" t="s">
        <v>1653</v>
      </c>
      <c r="G565" t="s">
        <v>1432</v>
      </c>
      <c r="H565" t="s">
        <v>2078</v>
      </c>
      <c r="I565">
        <v>100837</v>
      </c>
      <c r="J565" t="s">
        <v>2079</v>
      </c>
      <c r="K565">
        <v>301</v>
      </c>
      <c r="L565" t="s">
        <v>23</v>
      </c>
      <c r="M565" t="s">
        <v>24</v>
      </c>
      <c r="N565">
        <v>75000000</v>
      </c>
      <c r="O565">
        <v>2009</v>
      </c>
      <c r="P565">
        <v>6.4</v>
      </c>
    </row>
    <row r="566" spans="1:16" x14ac:dyDescent="0.3">
      <c r="A566" t="s">
        <v>156</v>
      </c>
      <c r="B566">
        <v>234</v>
      </c>
      <c r="C566">
        <v>110</v>
      </c>
      <c r="D566" t="s">
        <v>2080</v>
      </c>
      <c r="E566">
        <v>47456450</v>
      </c>
      <c r="F566" t="s">
        <v>625</v>
      </c>
      <c r="G566" t="s">
        <v>512</v>
      </c>
      <c r="H566" t="s">
        <v>2081</v>
      </c>
      <c r="I566">
        <v>101386</v>
      </c>
      <c r="J566" t="s">
        <v>2082</v>
      </c>
      <c r="K566">
        <v>289</v>
      </c>
      <c r="L566" t="s">
        <v>23</v>
      </c>
      <c r="M566" t="s">
        <v>24</v>
      </c>
      <c r="N566">
        <v>70000000</v>
      </c>
      <c r="O566">
        <v>2007</v>
      </c>
      <c r="P566">
        <v>7.1</v>
      </c>
    </row>
    <row r="567" spans="1:16" x14ac:dyDescent="0.3">
      <c r="A567" t="s">
        <v>1154</v>
      </c>
      <c r="B567">
        <v>164</v>
      </c>
      <c r="C567">
        <v>122</v>
      </c>
      <c r="D567" t="s">
        <v>1765</v>
      </c>
      <c r="E567">
        <v>148213377</v>
      </c>
      <c r="F567" t="s">
        <v>2083</v>
      </c>
      <c r="G567" t="s">
        <v>835</v>
      </c>
      <c r="H567" t="s">
        <v>2084</v>
      </c>
      <c r="I567">
        <v>130776</v>
      </c>
      <c r="J567" t="s">
        <v>2085</v>
      </c>
      <c r="K567">
        <v>437</v>
      </c>
      <c r="L567" t="s">
        <v>23</v>
      </c>
      <c r="M567" t="s">
        <v>24</v>
      </c>
      <c r="N567">
        <v>73000000</v>
      </c>
      <c r="O567">
        <v>2006</v>
      </c>
      <c r="P567">
        <v>6.6</v>
      </c>
    </row>
    <row r="568" spans="1:16" x14ac:dyDescent="0.3">
      <c r="A568" t="s">
        <v>2086</v>
      </c>
      <c r="B568">
        <v>91</v>
      </c>
      <c r="C568">
        <v>87</v>
      </c>
      <c r="D568" t="s">
        <v>1093</v>
      </c>
      <c r="E568">
        <v>112950721</v>
      </c>
      <c r="F568" t="s">
        <v>353</v>
      </c>
      <c r="G568" t="s">
        <v>2087</v>
      </c>
      <c r="H568" t="s">
        <v>2088</v>
      </c>
      <c r="I568">
        <v>33884</v>
      </c>
      <c r="J568" t="s">
        <v>2089</v>
      </c>
      <c r="K568">
        <v>79</v>
      </c>
      <c r="L568" t="s">
        <v>23</v>
      </c>
      <c r="M568" t="s">
        <v>24</v>
      </c>
      <c r="N568">
        <v>72000000</v>
      </c>
      <c r="O568">
        <v>2001</v>
      </c>
      <c r="P568">
        <v>4.5999999999999996</v>
      </c>
    </row>
    <row r="569" spans="1:16" x14ac:dyDescent="0.3">
      <c r="A569" t="s">
        <v>2090</v>
      </c>
      <c r="B569">
        <v>132</v>
      </c>
      <c r="C569">
        <v>178</v>
      </c>
      <c r="D569" t="s">
        <v>2091</v>
      </c>
      <c r="E569">
        <v>75600000</v>
      </c>
      <c r="F569" t="s">
        <v>2092</v>
      </c>
      <c r="G569" t="s">
        <v>2093</v>
      </c>
      <c r="H569" t="s">
        <v>2094</v>
      </c>
      <c r="I569">
        <v>736638</v>
      </c>
      <c r="J569" t="s">
        <v>2095</v>
      </c>
      <c r="K569">
        <v>1065</v>
      </c>
      <c r="L569" t="s">
        <v>23</v>
      </c>
      <c r="M569" t="s">
        <v>24</v>
      </c>
      <c r="N569">
        <v>72000000</v>
      </c>
      <c r="O569">
        <v>1995</v>
      </c>
      <c r="P569">
        <v>8.4</v>
      </c>
    </row>
    <row r="570" spans="1:16" x14ac:dyDescent="0.3">
      <c r="A570" t="s">
        <v>31</v>
      </c>
      <c r="B570">
        <v>262</v>
      </c>
      <c r="C570">
        <v>125</v>
      </c>
      <c r="D570" t="s">
        <v>2096</v>
      </c>
      <c r="E570">
        <v>62647540</v>
      </c>
      <c r="F570" t="s">
        <v>972</v>
      </c>
      <c r="G570" t="s">
        <v>257</v>
      </c>
      <c r="H570" t="s">
        <v>2097</v>
      </c>
      <c r="I570">
        <v>143525</v>
      </c>
      <c r="J570" t="s">
        <v>2098</v>
      </c>
      <c r="K570">
        <v>657</v>
      </c>
      <c r="L570" t="s">
        <v>23</v>
      </c>
      <c r="M570" t="s">
        <v>523</v>
      </c>
      <c r="N570">
        <v>70000000</v>
      </c>
      <c r="O570">
        <v>2005</v>
      </c>
      <c r="P570">
        <v>7.1</v>
      </c>
    </row>
    <row r="571" spans="1:16" x14ac:dyDescent="0.3">
      <c r="A571" t="s">
        <v>2099</v>
      </c>
      <c r="B571">
        <v>299</v>
      </c>
      <c r="C571">
        <v>87</v>
      </c>
      <c r="D571" t="s">
        <v>2100</v>
      </c>
      <c r="E571">
        <v>183132370</v>
      </c>
      <c r="F571" t="s">
        <v>2101</v>
      </c>
      <c r="G571" t="s">
        <v>1927</v>
      </c>
      <c r="H571" t="s">
        <v>2102</v>
      </c>
      <c r="I571">
        <v>259083</v>
      </c>
      <c r="J571" t="s">
        <v>2103</v>
      </c>
      <c r="K571">
        <v>763</v>
      </c>
      <c r="L571" t="s">
        <v>23</v>
      </c>
      <c r="M571" t="s">
        <v>24</v>
      </c>
      <c r="N571">
        <v>75000000</v>
      </c>
      <c r="O571">
        <v>2007</v>
      </c>
      <c r="P571">
        <v>7.4</v>
      </c>
    </row>
    <row r="572" spans="1:16" x14ac:dyDescent="0.3">
      <c r="A572" t="s">
        <v>2104</v>
      </c>
      <c r="B572">
        <v>128</v>
      </c>
      <c r="C572">
        <v>152</v>
      </c>
      <c r="D572" t="s">
        <v>1634</v>
      </c>
      <c r="E572">
        <v>27796042</v>
      </c>
      <c r="F572" t="s">
        <v>149</v>
      </c>
      <c r="G572" t="s">
        <v>2105</v>
      </c>
      <c r="H572" t="s">
        <v>2106</v>
      </c>
      <c r="I572">
        <v>45031</v>
      </c>
      <c r="J572" t="s">
        <v>2107</v>
      </c>
      <c r="K572">
        <v>376</v>
      </c>
      <c r="L572" t="s">
        <v>23</v>
      </c>
      <c r="M572" t="s">
        <v>24</v>
      </c>
      <c r="N572">
        <v>72000000</v>
      </c>
      <c r="O572">
        <v>2001</v>
      </c>
      <c r="P572">
        <v>6.9</v>
      </c>
    </row>
    <row r="573" spans="1:16" x14ac:dyDescent="0.3">
      <c r="A573" t="s">
        <v>1359</v>
      </c>
      <c r="B573">
        <v>109</v>
      </c>
      <c r="C573">
        <v>116</v>
      </c>
      <c r="D573" t="s">
        <v>1128</v>
      </c>
      <c r="E573">
        <v>32616869</v>
      </c>
      <c r="F573" t="s">
        <v>2108</v>
      </c>
      <c r="G573" t="s">
        <v>1177</v>
      </c>
      <c r="H573" t="s">
        <v>2109</v>
      </c>
      <c r="I573">
        <v>34435</v>
      </c>
      <c r="J573" t="s">
        <v>2110</v>
      </c>
      <c r="K573">
        <v>346</v>
      </c>
      <c r="L573" t="s">
        <v>23</v>
      </c>
      <c r="M573" t="s">
        <v>24</v>
      </c>
      <c r="N573">
        <v>72000000</v>
      </c>
      <c r="O573">
        <v>2001</v>
      </c>
      <c r="P573">
        <v>4.5</v>
      </c>
    </row>
    <row r="574" spans="1:16" x14ac:dyDescent="0.3">
      <c r="A574" t="s">
        <v>1566</v>
      </c>
      <c r="B574">
        <v>88</v>
      </c>
      <c r="C574">
        <v>109</v>
      </c>
      <c r="D574" t="s">
        <v>2111</v>
      </c>
      <c r="E574">
        <v>18947630</v>
      </c>
      <c r="F574" t="s">
        <v>2112</v>
      </c>
      <c r="G574" t="s">
        <v>2113</v>
      </c>
      <c r="H574" t="s">
        <v>2114</v>
      </c>
      <c r="I574">
        <v>11798</v>
      </c>
      <c r="J574" t="s">
        <v>2115</v>
      </c>
      <c r="K574">
        <v>124</v>
      </c>
      <c r="L574" t="s">
        <v>23</v>
      </c>
      <c r="M574" t="s">
        <v>970</v>
      </c>
      <c r="N574">
        <v>59660000</v>
      </c>
      <c r="O574">
        <v>2004</v>
      </c>
      <c r="P574">
        <v>7.1</v>
      </c>
    </row>
    <row r="575" spans="1:16" x14ac:dyDescent="0.3">
      <c r="A575" t="s">
        <v>618</v>
      </c>
      <c r="B575">
        <v>261</v>
      </c>
      <c r="C575">
        <v>108</v>
      </c>
      <c r="D575" t="s">
        <v>163</v>
      </c>
      <c r="E575">
        <v>114195633</v>
      </c>
      <c r="F575" t="s">
        <v>2116</v>
      </c>
      <c r="G575" t="s">
        <v>164</v>
      </c>
      <c r="H575" t="s">
        <v>2117</v>
      </c>
      <c r="I575">
        <v>193770</v>
      </c>
      <c r="J575" t="s">
        <v>131</v>
      </c>
      <c r="K575">
        <v>2003</v>
      </c>
      <c r="L575" t="s">
        <v>23</v>
      </c>
      <c r="M575" t="s">
        <v>24</v>
      </c>
      <c r="N575">
        <v>60000000</v>
      </c>
      <c r="O575">
        <v>2004</v>
      </c>
      <c r="P575">
        <v>6.5</v>
      </c>
    </row>
    <row r="576" spans="1:16" x14ac:dyDescent="0.3">
      <c r="A576" t="s">
        <v>2118</v>
      </c>
      <c r="B576">
        <v>73</v>
      </c>
      <c r="C576">
        <v>85</v>
      </c>
      <c r="D576" t="s">
        <v>2087</v>
      </c>
      <c r="E576">
        <v>144156464</v>
      </c>
      <c r="F576" t="s">
        <v>353</v>
      </c>
      <c r="G576" t="s">
        <v>296</v>
      </c>
      <c r="H576" t="s">
        <v>2119</v>
      </c>
      <c r="I576">
        <v>74343</v>
      </c>
      <c r="J576" t="s">
        <v>2120</v>
      </c>
      <c r="K576">
        <v>98</v>
      </c>
      <c r="L576" t="s">
        <v>23</v>
      </c>
      <c r="M576" t="s">
        <v>24</v>
      </c>
      <c r="N576">
        <v>71500000</v>
      </c>
      <c r="O576">
        <v>1998</v>
      </c>
      <c r="P576">
        <v>5.3</v>
      </c>
    </row>
    <row r="577" spans="1:16" x14ac:dyDescent="0.3">
      <c r="A577" t="s">
        <v>618</v>
      </c>
      <c r="B577">
        <v>208</v>
      </c>
      <c r="C577">
        <v>106</v>
      </c>
      <c r="D577" t="s">
        <v>2121</v>
      </c>
      <c r="E577">
        <v>227965690</v>
      </c>
      <c r="F577" t="s">
        <v>1744</v>
      </c>
      <c r="G577" t="s">
        <v>2122</v>
      </c>
      <c r="H577" t="s">
        <v>2123</v>
      </c>
      <c r="I577">
        <v>271592</v>
      </c>
      <c r="J577" t="s">
        <v>2124</v>
      </c>
      <c r="K577">
        <v>2335</v>
      </c>
      <c r="L577" t="s">
        <v>23</v>
      </c>
      <c r="M577" t="s">
        <v>24</v>
      </c>
      <c r="N577">
        <v>72000000</v>
      </c>
      <c r="O577">
        <v>2002</v>
      </c>
      <c r="P577">
        <v>6.7</v>
      </c>
    </row>
    <row r="578" spans="1:16" x14ac:dyDescent="0.3">
      <c r="A578" t="s">
        <v>101</v>
      </c>
      <c r="B578">
        <v>205</v>
      </c>
      <c r="C578">
        <v>93</v>
      </c>
      <c r="D578" t="s">
        <v>2125</v>
      </c>
      <c r="E578">
        <v>436471036</v>
      </c>
      <c r="F578" t="s">
        <v>2126</v>
      </c>
      <c r="G578" t="s">
        <v>496</v>
      </c>
      <c r="H578" t="s">
        <v>2127</v>
      </c>
      <c r="I578">
        <v>314630</v>
      </c>
      <c r="J578" t="s">
        <v>2128</v>
      </c>
      <c r="K578">
        <v>483</v>
      </c>
      <c r="L578" t="s">
        <v>23</v>
      </c>
      <c r="M578" t="s">
        <v>24</v>
      </c>
      <c r="N578">
        <v>150000000</v>
      </c>
      <c r="O578">
        <v>2004</v>
      </c>
      <c r="P578">
        <v>7.2</v>
      </c>
    </row>
    <row r="579" spans="1:16" x14ac:dyDescent="0.3">
      <c r="A579" t="s">
        <v>210</v>
      </c>
      <c r="B579">
        <v>256</v>
      </c>
      <c r="C579">
        <v>117</v>
      </c>
      <c r="D579" t="s">
        <v>2129</v>
      </c>
      <c r="E579">
        <v>244052771</v>
      </c>
      <c r="F579" t="s">
        <v>211</v>
      </c>
      <c r="G579" t="s">
        <v>221</v>
      </c>
      <c r="H579" t="s">
        <v>2130</v>
      </c>
      <c r="I579">
        <v>263853</v>
      </c>
      <c r="J579" t="s">
        <v>2131</v>
      </c>
      <c r="K579">
        <v>584</v>
      </c>
      <c r="L579" t="s">
        <v>23</v>
      </c>
      <c r="M579" t="s">
        <v>24</v>
      </c>
      <c r="N579">
        <v>120000000</v>
      </c>
      <c r="O579">
        <v>2006</v>
      </c>
      <c r="P579">
        <v>7.2</v>
      </c>
    </row>
    <row r="580" spans="1:16" x14ac:dyDescent="0.3">
      <c r="A580" t="s">
        <v>2132</v>
      </c>
      <c r="B580">
        <v>103</v>
      </c>
      <c r="C580">
        <v>116</v>
      </c>
      <c r="D580" t="s">
        <v>98</v>
      </c>
      <c r="E580">
        <v>152149590</v>
      </c>
      <c r="F580" t="s">
        <v>1110</v>
      </c>
      <c r="G580" t="s">
        <v>1010</v>
      </c>
      <c r="H580" t="s">
        <v>2133</v>
      </c>
      <c r="I580">
        <v>74274</v>
      </c>
      <c r="J580" t="s">
        <v>2134</v>
      </c>
      <c r="K580">
        <v>255</v>
      </c>
      <c r="L580" t="s">
        <v>23</v>
      </c>
      <c r="M580" t="s">
        <v>24</v>
      </c>
      <c r="N580">
        <v>70000000</v>
      </c>
      <c r="O580">
        <v>1999</v>
      </c>
      <c r="P580">
        <v>5.5</v>
      </c>
    </row>
    <row r="581" spans="1:16" x14ac:dyDescent="0.3">
      <c r="A581" t="s">
        <v>341</v>
      </c>
      <c r="B581">
        <v>191</v>
      </c>
      <c r="C581">
        <v>132</v>
      </c>
      <c r="D581" t="s">
        <v>2135</v>
      </c>
      <c r="E581">
        <v>141204016</v>
      </c>
      <c r="F581" t="s">
        <v>33</v>
      </c>
      <c r="G581" t="s">
        <v>233</v>
      </c>
      <c r="H581" t="s">
        <v>2136</v>
      </c>
      <c r="I581">
        <v>142569</v>
      </c>
      <c r="J581" t="s">
        <v>2137</v>
      </c>
      <c r="K581">
        <v>737</v>
      </c>
      <c r="L581" t="s">
        <v>23</v>
      </c>
      <c r="M581" t="s">
        <v>24</v>
      </c>
      <c r="N581">
        <v>70000000</v>
      </c>
      <c r="O581">
        <v>2002</v>
      </c>
      <c r="P581">
        <v>5.8</v>
      </c>
    </row>
    <row r="582" spans="1:16" x14ac:dyDescent="0.3">
      <c r="A582" t="s">
        <v>2138</v>
      </c>
      <c r="B582">
        <v>147</v>
      </c>
      <c r="C582">
        <v>92</v>
      </c>
      <c r="D582" t="s">
        <v>2139</v>
      </c>
      <c r="E582">
        <v>162495848</v>
      </c>
      <c r="F582" t="s">
        <v>188</v>
      </c>
      <c r="G582" t="s">
        <v>2140</v>
      </c>
      <c r="H582" t="s">
        <v>2141</v>
      </c>
      <c r="I582">
        <v>34359</v>
      </c>
      <c r="J582" t="s">
        <v>430</v>
      </c>
      <c r="K582">
        <v>133</v>
      </c>
      <c r="L582" t="s">
        <v>23</v>
      </c>
      <c r="M582" t="s">
        <v>24</v>
      </c>
      <c r="N582">
        <v>74000000</v>
      </c>
      <c r="O582">
        <v>2015</v>
      </c>
      <c r="P582">
        <v>6</v>
      </c>
    </row>
    <row r="583" spans="1:16" x14ac:dyDescent="0.3">
      <c r="A583" t="s">
        <v>576</v>
      </c>
      <c r="B583">
        <v>79</v>
      </c>
      <c r="C583">
        <v>139</v>
      </c>
      <c r="D583" t="s">
        <v>322</v>
      </c>
      <c r="E583">
        <v>136448821</v>
      </c>
      <c r="F583" t="s">
        <v>1011</v>
      </c>
      <c r="G583" t="s">
        <v>1730</v>
      </c>
      <c r="H583" t="s">
        <v>2142</v>
      </c>
      <c r="I583">
        <v>98989</v>
      </c>
      <c r="J583" t="s">
        <v>713</v>
      </c>
      <c r="K583">
        <v>158</v>
      </c>
      <c r="L583" t="s">
        <v>23</v>
      </c>
      <c r="M583" t="s">
        <v>24</v>
      </c>
      <c r="N583">
        <v>80000000</v>
      </c>
      <c r="O583">
        <v>1996</v>
      </c>
      <c r="P583">
        <v>6.6</v>
      </c>
    </row>
    <row r="584" spans="1:16" x14ac:dyDescent="0.3">
      <c r="A584" t="s">
        <v>1163</v>
      </c>
      <c r="B584">
        <v>486</v>
      </c>
      <c r="C584">
        <v>153</v>
      </c>
      <c r="D584" t="s">
        <v>234</v>
      </c>
      <c r="E584">
        <v>120523073</v>
      </c>
      <c r="F584" t="s">
        <v>2143</v>
      </c>
      <c r="G584" t="s">
        <v>314</v>
      </c>
      <c r="H584" t="s">
        <v>2144</v>
      </c>
      <c r="I584">
        <v>885175</v>
      </c>
      <c r="J584" t="s">
        <v>34</v>
      </c>
      <c r="K584">
        <v>1527</v>
      </c>
      <c r="L584" t="s">
        <v>23</v>
      </c>
      <c r="M584" t="s">
        <v>24</v>
      </c>
      <c r="N584">
        <v>75000000</v>
      </c>
      <c r="O584">
        <v>2009</v>
      </c>
      <c r="P584">
        <v>8.3000000000000007</v>
      </c>
    </row>
    <row r="585" spans="1:16" x14ac:dyDescent="0.3">
      <c r="A585" t="s">
        <v>267</v>
      </c>
      <c r="B585">
        <v>75</v>
      </c>
      <c r="C585">
        <v>142</v>
      </c>
      <c r="D585" t="s">
        <v>1010</v>
      </c>
      <c r="E585">
        <v>119654900</v>
      </c>
      <c r="F585" t="s">
        <v>535</v>
      </c>
      <c r="G585" t="s">
        <v>551</v>
      </c>
      <c r="H585" t="s">
        <v>2145</v>
      </c>
      <c r="I585">
        <v>182802</v>
      </c>
      <c r="J585" t="s">
        <v>1568</v>
      </c>
      <c r="K585">
        <v>363</v>
      </c>
      <c r="L585" t="s">
        <v>23</v>
      </c>
      <c r="M585" t="s">
        <v>24</v>
      </c>
      <c r="N585">
        <v>70000000</v>
      </c>
      <c r="O585">
        <v>1991</v>
      </c>
      <c r="P585">
        <v>6.7</v>
      </c>
    </row>
    <row r="586" spans="1:16" x14ac:dyDescent="0.3">
      <c r="A586" t="s">
        <v>1359</v>
      </c>
      <c r="B586">
        <v>142</v>
      </c>
      <c r="C586">
        <v>124</v>
      </c>
      <c r="D586" t="s">
        <v>2146</v>
      </c>
      <c r="E586">
        <v>117541000</v>
      </c>
      <c r="F586" t="s">
        <v>40</v>
      </c>
      <c r="G586" t="s">
        <v>661</v>
      </c>
      <c r="H586" t="s">
        <v>2147</v>
      </c>
      <c r="I586">
        <v>269858</v>
      </c>
      <c r="J586" t="s">
        <v>2148</v>
      </c>
      <c r="K586">
        <v>316</v>
      </c>
      <c r="L586" t="s">
        <v>23</v>
      </c>
      <c r="M586" t="s">
        <v>24</v>
      </c>
      <c r="N586">
        <v>70000000</v>
      </c>
      <c r="O586">
        <v>1990</v>
      </c>
      <c r="P586">
        <v>7.1</v>
      </c>
    </row>
    <row r="587" spans="1:16" x14ac:dyDescent="0.3">
      <c r="A587" t="s">
        <v>2149</v>
      </c>
      <c r="B587">
        <v>144</v>
      </c>
      <c r="C587">
        <v>117</v>
      </c>
      <c r="D587" t="s">
        <v>2150</v>
      </c>
      <c r="E587">
        <v>116643346</v>
      </c>
      <c r="F587" t="s">
        <v>2151</v>
      </c>
      <c r="G587" t="s">
        <v>601</v>
      </c>
      <c r="H587" t="s">
        <v>2152</v>
      </c>
      <c r="I587">
        <v>119807</v>
      </c>
      <c r="J587" t="s">
        <v>1392</v>
      </c>
      <c r="K587">
        <v>340</v>
      </c>
      <c r="L587" t="s">
        <v>23</v>
      </c>
      <c r="M587" t="s">
        <v>24</v>
      </c>
      <c r="N587">
        <v>80000000</v>
      </c>
      <c r="O587">
        <v>2003</v>
      </c>
      <c r="P587">
        <v>6</v>
      </c>
    </row>
    <row r="588" spans="1:16" hidden="1" x14ac:dyDescent="0.3">
      <c r="B588">
        <v>39</v>
      </c>
      <c r="C588">
        <v>45</v>
      </c>
      <c r="D588" t="s">
        <v>2153</v>
      </c>
      <c r="F588" t="s">
        <v>2154</v>
      </c>
      <c r="G588" t="s">
        <v>2155</v>
      </c>
      <c r="H588" t="s">
        <v>2156</v>
      </c>
      <c r="I588">
        <v>49049</v>
      </c>
      <c r="J588" t="s">
        <v>2157</v>
      </c>
      <c r="K588">
        <v>110</v>
      </c>
      <c r="L588" t="s">
        <v>23</v>
      </c>
      <c r="M588" t="s">
        <v>24</v>
      </c>
      <c r="P588">
        <v>7.5</v>
      </c>
    </row>
    <row r="589" spans="1:16" x14ac:dyDescent="0.3">
      <c r="A589" t="s">
        <v>2158</v>
      </c>
      <c r="B589">
        <v>153</v>
      </c>
      <c r="C589">
        <v>141</v>
      </c>
      <c r="D589" t="s">
        <v>1127</v>
      </c>
      <c r="E589">
        <v>100614858</v>
      </c>
      <c r="F589" t="s">
        <v>2159</v>
      </c>
      <c r="G589" t="s">
        <v>359</v>
      </c>
      <c r="H589" t="s">
        <v>2160</v>
      </c>
      <c r="I589">
        <v>206776</v>
      </c>
      <c r="J589" t="s">
        <v>361</v>
      </c>
      <c r="K589">
        <v>1248</v>
      </c>
      <c r="L589" t="s">
        <v>23</v>
      </c>
      <c r="M589" t="s">
        <v>24</v>
      </c>
      <c r="N589">
        <v>68000000</v>
      </c>
      <c r="O589">
        <v>2001</v>
      </c>
      <c r="P589">
        <v>6.9</v>
      </c>
    </row>
    <row r="590" spans="1:16" x14ac:dyDescent="0.3">
      <c r="A590" t="s">
        <v>618</v>
      </c>
      <c r="B590">
        <v>284</v>
      </c>
      <c r="C590">
        <v>110</v>
      </c>
      <c r="D590" t="s">
        <v>2161</v>
      </c>
      <c r="E590">
        <v>42272747</v>
      </c>
      <c r="F590" t="s">
        <v>2162</v>
      </c>
      <c r="G590" t="s">
        <v>164</v>
      </c>
      <c r="H590" t="s">
        <v>2163</v>
      </c>
      <c r="I590">
        <v>78635</v>
      </c>
      <c r="J590" t="s">
        <v>2164</v>
      </c>
      <c r="K590">
        <v>1040</v>
      </c>
      <c r="L590" t="s">
        <v>23</v>
      </c>
      <c r="M590" t="s">
        <v>24</v>
      </c>
      <c r="N590">
        <v>70000000</v>
      </c>
      <c r="O590">
        <v>2006</v>
      </c>
      <c r="P590">
        <v>5.6</v>
      </c>
    </row>
    <row r="591" spans="1:16" x14ac:dyDescent="0.3">
      <c r="A591" t="s">
        <v>1527</v>
      </c>
      <c r="B591">
        <v>247</v>
      </c>
      <c r="C591">
        <v>109</v>
      </c>
      <c r="D591" t="s">
        <v>651</v>
      </c>
      <c r="E591">
        <v>80281096</v>
      </c>
      <c r="F591" t="s">
        <v>1450</v>
      </c>
      <c r="G591" t="s">
        <v>1466</v>
      </c>
      <c r="H591" t="s">
        <v>2165</v>
      </c>
      <c r="I591">
        <v>143628</v>
      </c>
      <c r="J591" t="s">
        <v>2166</v>
      </c>
      <c r="K591">
        <v>1283</v>
      </c>
      <c r="L591" t="s">
        <v>23</v>
      </c>
      <c r="M591" t="s">
        <v>24</v>
      </c>
      <c r="N591">
        <v>60000000</v>
      </c>
      <c r="O591">
        <v>2004</v>
      </c>
      <c r="P591">
        <v>5.6</v>
      </c>
    </row>
    <row r="592" spans="1:16" x14ac:dyDescent="0.3">
      <c r="A592" t="s">
        <v>2118</v>
      </c>
      <c r="B592">
        <v>107</v>
      </c>
      <c r="C592">
        <v>88</v>
      </c>
      <c r="D592" t="s">
        <v>2167</v>
      </c>
      <c r="E592">
        <v>219613391</v>
      </c>
      <c r="F592" t="s">
        <v>2168</v>
      </c>
      <c r="G592" t="s">
        <v>329</v>
      </c>
      <c r="H592" t="s">
        <v>2169</v>
      </c>
      <c r="I592">
        <v>31649</v>
      </c>
      <c r="J592" t="s">
        <v>1427</v>
      </c>
      <c r="K592">
        <v>98</v>
      </c>
      <c r="L592" t="s">
        <v>23</v>
      </c>
      <c r="M592" t="s">
        <v>24</v>
      </c>
      <c r="N592">
        <v>75000000</v>
      </c>
      <c r="O592">
        <v>2009</v>
      </c>
      <c r="P592">
        <v>4.5</v>
      </c>
    </row>
    <row r="593" spans="1:16" x14ac:dyDescent="0.3">
      <c r="A593" t="s">
        <v>2170</v>
      </c>
      <c r="B593">
        <v>141</v>
      </c>
      <c r="C593">
        <v>124</v>
      </c>
      <c r="D593" t="s">
        <v>945</v>
      </c>
      <c r="E593">
        <v>78120196</v>
      </c>
      <c r="F593" t="s">
        <v>687</v>
      </c>
      <c r="G593" t="s">
        <v>410</v>
      </c>
      <c r="H593" t="s">
        <v>2171</v>
      </c>
      <c r="I593">
        <v>103241</v>
      </c>
      <c r="J593" t="s">
        <v>2172</v>
      </c>
      <c r="K593">
        <v>742</v>
      </c>
      <c r="L593" t="s">
        <v>23</v>
      </c>
      <c r="M593" t="s">
        <v>24</v>
      </c>
      <c r="N593">
        <v>75000000</v>
      </c>
      <c r="O593">
        <v>2002</v>
      </c>
      <c r="P593">
        <v>7.1</v>
      </c>
    </row>
    <row r="594" spans="1:16" x14ac:dyDescent="0.3">
      <c r="A594" t="s">
        <v>2003</v>
      </c>
      <c r="B594">
        <v>358</v>
      </c>
      <c r="C594">
        <v>119</v>
      </c>
      <c r="D594" t="s">
        <v>320</v>
      </c>
      <c r="E594">
        <v>98895417</v>
      </c>
      <c r="F594" t="s">
        <v>40</v>
      </c>
      <c r="G594" t="s">
        <v>440</v>
      </c>
      <c r="H594" t="s">
        <v>2173</v>
      </c>
      <c r="I594">
        <v>203154</v>
      </c>
      <c r="J594" t="s">
        <v>2174</v>
      </c>
      <c r="K594">
        <v>698</v>
      </c>
      <c r="L594" t="s">
        <v>23</v>
      </c>
      <c r="M594" t="s">
        <v>24</v>
      </c>
      <c r="N594">
        <v>70000000</v>
      </c>
      <c r="O594">
        <v>2013</v>
      </c>
      <c r="P594">
        <v>6.5</v>
      </c>
    </row>
    <row r="595" spans="1:16" x14ac:dyDescent="0.3">
      <c r="A595" t="s">
        <v>2175</v>
      </c>
      <c r="B595">
        <v>160</v>
      </c>
      <c r="C595">
        <v>103</v>
      </c>
      <c r="D595" t="s">
        <v>2175</v>
      </c>
      <c r="E595">
        <v>70117571</v>
      </c>
      <c r="F595" t="s">
        <v>158</v>
      </c>
      <c r="G595" t="s">
        <v>2176</v>
      </c>
      <c r="H595" t="s">
        <v>2177</v>
      </c>
      <c r="I595">
        <v>56741</v>
      </c>
      <c r="J595" t="s">
        <v>2178</v>
      </c>
      <c r="K595">
        <v>515</v>
      </c>
      <c r="L595" t="s">
        <v>23</v>
      </c>
      <c r="M595" t="s">
        <v>24</v>
      </c>
      <c r="N595">
        <v>58000000</v>
      </c>
      <c r="O595">
        <v>1998</v>
      </c>
      <c r="P595">
        <v>6.4</v>
      </c>
    </row>
    <row r="596" spans="1:16" x14ac:dyDescent="0.3">
      <c r="A596" t="s">
        <v>594</v>
      </c>
      <c r="B596">
        <v>355</v>
      </c>
      <c r="C596">
        <v>116</v>
      </c>
      <c r="D596" t="s">
        <v>1752</v>
      </c>
      <c r="E596">
        <v>83552429</v>
      </c>
      <c r="F596" t="s">
        <v>444</v>
      </c>
      <c r="G596" t="s">
        <v>978</v>
      </c>
      <c r="H596" t="s">
        <v>2179</v>
      </c>
      <c r="I596">
        <v>154955</v>
      </c>
      <c r="J596" t="s">
        <v>196</v>
      </c>
      <c r="K596">
        <v>800</v>
      </c>
      <c r="L596" t="s">
        <v>23</v>
      </c>
      <c r="M596" t="s">
        <v>24</v>
      </c>
      <c r="N596">
        <v>70000000</v>
      </c>
      <c r="O596">
        <v>2011</v>
      </c>
      <c r="P596">
        <v>5.8</v>
      </c>
    </row>
    <row r="597" spans="1:16" x14ac:dyDescent="0.3">
      <c r="A597" t="s">
        <v>176</v>
      </c>
      <c r="B597">
        <v>235</v>
      </c>
      <c r="C597">
        <v>125</v>
      </c>
      <c r="D597" t="s">
        <v>2180</v>
      </c>
      <c r="E597">
        <v>66257002</v>
      </c>
      <c r="F597" t="s">
        <v>901</v>
      </c>
      <c r="G597" t="s">
        <v>189</v>
      </c>
      <c r="H597" t="s">
        <v>2181</v>
      </c>
      <c r="I597">
        <v>350698</v>
      </c>
      <c r="J597" t="s">
        <v>168</v>
      </c>
      <c r="K597">
        <v>816</v>
      </c>
      <c r="L597" t="s">
        <v>23</v>
      </c>
      <c r="M597" t="s">
        <v>24</v>
      </c>
      <c r="N597">
        <v>70000000</v>
      </c>
      <c r="O597">
        <v>2003</v>
      </c>
      <c r="P597">
        <v>8</v>
      </c>
    </row>
    <row r="598" spans="1:16" x14ac:dyDescent="0.3">
      <c r="A598" t="s">
        <v>1983</v>
      </c>
      <c r="B598">
        <v>59</v>
      </c>
      <c r="C598">
        <v>125</v>
      </c>
      <c r="D598" t="s">
        <v>2182</v>
      </c>
      <c r="E598">
        <v>65012000</v>
      </c>
      <c r="F598" t="s">
        <v>2183</v>
      </c>
      <c r="G598" t="s">
        <v>2184</v>
      </c>
      <c r="H598" t="s">
        <v>2185</v>
      </c>
      <c r="I598">
        <v>43559</v>
      </c>
      <c r="J598" t="s">
        <v>2186</v>
      </c>
      <c r="K598">
        <v>137</v>
      </c>
      <c r="L598" t="s">
        <v>23</v>
      </c>
      <c r="M598" t="s">
        <v>24</v>
      </c>
      <c r="N598">
        <v>70000000</v>
      </c>
      <c r="O598">
        <v>1994</v>
      </c>
      <c r="P598">
        <v>6.2</v>
      </c>
    </row>
    <row r="599" spans="1:16" x14ac:dyDescent="0.3">
      <c r="A599" t="s">
        <v>267</v>
      </c>
      <c r="B599">
        <v>388</v>
      </c>
      <c r="C599">
        <v>146</v>
      </c>
      <c r="D599" t="s">
        <v>243</v>
      </c>
      <c r="E599">
        <v>79883359</v>
      </c>
      <c r="F599" t="s">
        <v>2187</v>
      </c>
      <c r="G599" t="s">
        <v>2188</v>
      </c>
      <c r="H599" t="s">
        <v>2189</v>
      </c>
      <c r="I599">
        <v>116159</v>
      </c>
      <c r="J599" t="s">
        <v>247</v>
      </c>
      <c r="K599">
        <v>488</v>
      </c>
      <c r="L599" t="s">
        <v>23</v>
      </c>
      <c r="M599" t="s">
        <v>24</v>
      </c>
      <c r="N599">
        <v>66000000</v>
      </c>
      <c r="O599">
        <v>2011</v>
      </c>
      <c r="P599">
        <v>7.2</v>
      </c>
    </row>
    <row r="600" spans="1:16" x14ac:dyDescent="0.3">
      <c r="A600" t="s">
        <v>2190</v>
      </c>
      <c r="B600">
        <v>371</v>
      </c>
      <c r="C600">
        <v>118</v>
      </c>
      <c r="D600" t="s">
        <v>776</v>
      </c>
      <c r="E600">
        <v>78031620</v>
      </c>
      <c r="F600" t="s">
        <v>2187</v>
      </c>
      <c r="G600" t="s">
        <v>375</v>
      </c>
      <c r="H600" t="s">
        <v>2191</v>
      </c>
      <c r="I600">
        <v>102248</v>
      </c>
      <c r="J600" t="s">
        <v>2164</v>
      </c>
      <c r="K600">
        <v>403</v>
      </c>
      <c r="L600" t="s">
        <v>23</v>
      </c>
      <c r="M600" t="s">
        <v>24</v>
      </c>
      <c r="N600">
        <v>70000000</v>
      </c>
      <c r="O600">
        <v>2014</v>
      </c>
      <c r="P600">
        <v>6.1</v>
      </c>
    </row>
    <row r="601" spans="1:16" x14ac:dyDescent="0.3">
      <c r="A601" t="s">
        <v>17</v>
      </c>
      <c r="B601">
        <v>82</v>
      </c>
      <c r="C601">
        <v>171</v>
      </c>
      <c r="D601" t="s">
        <v>2192</v>
      </c>
      <c r="E601">
        <v>54222000</v>
      </c>
      <c r="F601" t="s">
        <v>982</v>
      </c>
      <c r="G601" t="s">
        <v>1948</v>
      </c>
      <c r="H601" t="s">
        <v>2193</v>
      </c>
      <c r="I601">
        <v>131217</v>
      </c>
      <c r="J601" t="s">
        <v>894</v>
      </c>
      <c r="K601">
        <v>380</v>
      </c>
      <c r="L601" t="s">
        <v>23</v>
      </c>
      <c r="M601" t="s">
        <v>24</v>
      </c>
      <c r="N601">
        <v>69500000</v>
      </c>
      <c r="O601">
        <v>1989</v>
      </c>
      <c r="P601">
        <v>7.6</v>
      </c>
    </row>
    <row r="602" spans="1:16" x14ac:dyDescent="0.3">
      <c r="A602" t="s">
        <v>518</v>
      </c>
      <c r="B602">
        <v>297</v>
      </c>
      <c r="C602">
        <v>136</v>
      </c>
      <c r="D602" t="s">
        <v>1895</v>
      </c>
      <c r="E602">
        <v>52474616</v>
      </c>
      <c r="F602" t="s">
        <v>2194</v>
      </c>
      <c r="G602" t="s">
        <v>87</v>
      </c>
      <c r="H602" t="s">
        <v>2195</v>
      </c>
      <c r="I602">
        <v>84118</v>
      </c>
      <c r="J602" t="s">
        <v>2196</v>
      </c>
      <c r="K602">
        <v>245</v>
      </c>
      <c r="L602" t="s">
        <v>23</v>
      </c>
      <c r="M602" t="s">
        <v>24</v>
      </c>
      <c r="N602">
        <v>70000000</v>
      </c>
      <c r="O602">
        <v>2010</v>
      </c>
      <c r="P602">
        <v>6.3</v>
      </c>
    </row>
    <row r="603" spans="1:16" x14ac:dyDescent="0.3">
      <c r="A603" t="s">
        <v>2197</v>
      </c>
      <c r="B603">
        <v>261</v>
      </c>
      <c r="C603">
        <v>92</v>
      </c>
      <c r="D603" t="s">
        <v>2198</v>
      </c>
      <c r="E603">
        <v>55942830</v>
      </c>
      <c r="F603" t="s">
        <v>2199</v>
      </c>
      <c r="G603" t="s">
        <v>499</v>
      </c>
      <c r="H603" t="s">
        <v>2200</v>
      </c>
      <c r="I603">
        <v>138582</v>
      </c>
      <c r="J603" t="s">
        <v>2201</v>
      </c>
      <c r="K603">
        <v>423</v>
      </c>
      <c r="L603" t="s">
        <v>23</v>
      </c>
      <c r="M603" t="s">
        <v>24</v>
      </c>
      <c r="N603">
        <v>70000000</v>
      </c>
      <c r="O603">
        <v>2014</v>
      </c>
      <c r="P603">
        <v>6.3</v>
      </c>
    </row>
    <row r="604" spans="1:16" x14ac:dyDescent="0.3">
      <c r="A604" t="s">
        <v>685</v>
      </c>
      <c r="B604">
        <v>120</v>
      </c>
      <c r="C604">
        <v>116</v>
      </c>
      <c r="D604" t="s">
        <v>661</v>
      </c>
      <c r="E604">
        <v>40932372</v>
      </c>
      <c r="F604" t="s">
        <v>40</v>
      </c>
      <c r="G604" t="s">
        <v>1138</v>
      </c>
      <c r="H604" t="s">
        <v>2202</v>
      </c>
      <c r="I604">
        <v>58023</v>
      </c>
      <c r="J604" t="s">
        <v>2203</v>
      </c>
      <c r="K604">
        <v>281</v>
      </c>
      <c r="L604" t="s">
        <v>23</v>
      </c>
      <c r="M604" t="s">
        <v>24</v>
      </c>
      <c r="N604">
        <v>70000000</v>
      </c>
      <c r="O604">
        <v>1998</v>
      </c>
      <c r="P604">
        <v>6.3</v>
      </c>
    </row>
    <row r="605" spans="1:16" x14ac:dyDescent="0.3">
      <c r="A605" t="s">
        <v>473</v>
      </c>
      <c r="B605">
        <v>228</v>
      </c>
      <c r="C605">
        <v>127</v>
      </c>
      <c r="D605" t="s">
        <v>537</v>
      </c>
      <c r="E605">
        <v>38345403</v>
      </c>
      <c r="F605" t="s">
        <v>2204</v>
      </c>
      <c r="G605" t="s">
        <v>80</v>
      </c>
      <c r="H605" t="s">
        <v>2205</v>
      </c>
      <c r="I605">
        <v>212085</v>
      </c>
      <c r="J605" t="s">
        <v>2206</v>
      </c>
      <c r="K605">
        <v>492</v>
      </c>
      <c r="L605" t="s">
        <v>23</v>
      </c>
      <c r="M605" t="s">
        <v>37</v>
      </c>
      <c r="N605">
        <v>70000000</v>
      </c>
      <c r="O605">
        <v>2007</v>
      </c>
      <c r="P605">
        <v>7.7</v>
      </c>
    </row>
    <row r="606" spans="1:16" x14ac:dyDescent="0.3">
      <c r="A606" t="s">
        <v>1566</v>
      </c>
      <c r="B606">
        <v>76</v>
      </c>
      <c r="C606">
        <v>136</v>
      </c>
      <c r="D606" t="s">
        <v>514</v>
      </c>
      <c r="E606">
        <v>37901509</v>
      </c>
      <c r="F606" t="s">
        <v>2207</v>
      </c>
      <c r="G606" t="s">
        <v>234</v>
      </c>
      <c r="H606" t="s">
        <v>2208</v>
      </c>
      <c r="I606">
        <v>96385</v>
      </c>
      <c r="J606" t="s">
        <v>2209</v>
      </c>
      <c r="K606">
        <v>119</v>
      </c>
      <c r="L606" t="s">
        <v>23</v>
      </c>
      <c r="M606" t="s">
        <v>24</v>
      </c>
      <c r="N606">
        <v>70000000</v>
      </c>
      <c r="O606">
        <v>1997</v>
      </c>
      <c r="P606">
        <v>7</v>
      </c>
    </row>
    <row r="607" spans="1:16" x14ac:dyDescent="0.3">
      <c r="A607" t="s">
        <v>576</v>
      </c>
      <c r="B607">
        <v>185</v>
      </c>
      <c r="C607">
        <v>111</v>
      </c>
      <c r="D607" t="s">
        <v>887</v>
      </c>
      <c r="E607">
        <v>48430355</v>
      </c>
      <c r="F607" t="s">
        <v>1653</v>
      </c>
      <c r="G607" t="s">
        <v>306</v>
      </c>
      <c r="H607" t="s">
        <v>2210</v>
      </c>
      <c r="I607">
        <v>43709</v>
      </c>
      <c r="J607" t="s">
        <v>2211</v>
      </c>
      <c r="K607">
        <v>141</v>
      </c>
      <c r="L607" t="s">
        <v>23</v>
      </c>
      <c r="M607" t="s">
        <v>24</v>
      </c>
      <c r="N607">
        <v>70000000</v>
      </c>
      <c r="O607">
        <v>2011</v>
      </c>
      <c r="P607">
        <v>5.3</v>
      </c>
    </row>
    <row r="608" spans="1:16" x14ac:dyDescent="0.3">
      <c r="A608" t="s">
        <v>881</v>
      </c>
      <c r="B608">
        <v>128</v>
      </c>
      <c r="C608">
        <v>116</v>
      </c>
      <c r="D608" t="s">
        <v>2212</v>
      </c>
      <c r="E608">
        <v>30157016</v>
      </c>
      <c r="F608" t="s">
        <v>725</v>
      </c>
      <c r="G608" t="s">
        <v>520</v>
      </c>
      <c r="H608" t="s">
        <v>2213</v>
      </c>
      <c r="I608">
        <v>39659</v>
      </c>
      <c r="J608" t="s">
        <v>2214</v>
      </c>
      <c r="K608">
        <v>189</v>
      </c>
      <c r="L608" t="s">
        <v>23</v>
      </c>
      <c r="M608" t="s">
        <v>24</v>
      </c>
      <c r="N608">
        <v>70000000</v>
      </c>
      <c r="O608">
        <v>2002</v>
      </c>
      <c r="P608">
        <v>5.6</v>
      </c>
    </row>
    <row r="609" spans="1:16" x14ac:dyDescent="0.3">
      <c r="A609" t="s">
        <v>2215</v>
      </c>
      <c r="B609">
        <v>237</v>
      </c>
      <c r="C609">
        <v>113</v>
      </c>
      <c r="D609" t="s">
        <v>2216</v>
      </c>
      <c r="E609">
        <v>28031250</v>
      </c>
      <c r="F609" t="s">
        <v>2217</v>
      </c>
      <c r="G609" t="s">
        <v>722</v>
      </c>
      <c r="H609" t="s">
        <v>2218</v>
      </c>
      <c r="I609">
        <v>88146</v>
      </c>
      <c r="J609" t="s">
        <v>2219</v>
      </c>
      <c r="K609">
        <v>814</v>
      </c>
      <c r="L609" t="s">
        <v>23</v>
      </c>
      <c r="M609" t="s">
        <v>37</v>
      </c>
      <c r="N609">
        <v>60000000</v>
      </c>
      <c r="O609">
        <v>2005</v>
      </c>
      <c r="P609">
        <v>5.2</v>
      </c>
    </row>
    <row r="610" spans="1:16" x14ac:dyDescent="0.3">
      <c r="A610" t="s">
        <v>2118</v>
      </c>
      <c r="B610">
        <v>105</v>
      </c>
      <c r="C610">
        <v>97</v>
      </c>
      <c r="D610" t="s">
        <v>2220</v>
      </c>
      <c r="E610">
        <v>33105600</v>
      </c>
      <c r="F610" t="s">
        <v>725</v>
      </c>
      <c r="G610" t="s">
        <v>2085</v>
      </c>
      <c r="H610" t="s">
        <v>2221</v>
      </c>
      <c r="I610">
        <v>41663</v>
      </c>
      <c r="J610" t="s">
        <v>2222</v>
      </c>
      <c r="K610">
        <v>141</v>
      </c>
      <c r="L610" t="s">
        <v>23</v>
      </c>
      <c r="M610" t="s">
        <v>24</v>
      </c>
      <c r="N610">
        <v>70000000</v>
      </c>
      <c r="O610">
        <v>2002</v>
      </c>
      <c r="P610">
        <v>5.4</v>
      </c>
    </row>
    <row r="611" spans="1:16" x14ac:dyDescent="0.3">
      <c r="A611" t="s">
        <v>2223</v>
      </c>
      <c r="B611">
        <v>242</v>
      </c>
      <c r="C611">
        <v>88</v>
      </c>
      <c r="D611" t="s">
        <v>2224</v>
      </c>
      <c r="E611">
        <v>62321039</v>
      </c>
      <c r="F611" t="s">
        <v>2225</v>
      </c>
      <c r="G611" t="s">
        <v>1017</v>
      </c>
      <c r="H611" t="s">
        <v>2226</v>
      </c>
      <c r="I611">
        <v>117096</v>
      </c>
      <c r="J611" t="s">
        <v>2227</v>
      </c>
      <c r="K611">
        <v>271</v>
      </c>
      <c r="L611" t="s">
        <v>23</v>
      </c>
      <c r="M611" t="s">
        <v>24</v>
      </c>
      <c r="N611">
        <v>70000000</v>
      </c>
      <c r="O611">
        <v>2012</v>
      </c>
      <c r="P611">
        <v>6.4</v>
      </c>
    </row>
    <row r="612" spans="1:16" x14ac:dyDescent="0.3">
      <c r="A612" t="s">
        <v>1698</v>
      </c>
      <c r="B612">
        <v>360</v>
      </c>
      <c r="C612">
        <v>136</v>
      </c>
      <c r="D612" t="s">
        <v>2228</v>
      </c>
      <c r="E612">
        <v>38509342</v>
      </c>
      <c r="F612" t="s">
        <v>2229</v>
      </c>
      <c r="G612" t="s">
        <v>2230</v>
      </c>
      <c r="H612" t="s">
        <v>2231</v>
      </c>
      <c r="I612">
        <v>61995</v>
      </c>
      <c r="J612" t="s">
        <v>2232</v>
      </c>
      <c r="K612">
        <v>356</v>
      </c>
      <c r="L612" t="s">
        <v>23</v>
      </c>
      <c r="M612" t="s">
        <v>24</v>
      </c>
      <c r="N612">
        <v>75000000</v>
      </c>
      <c r="O612">
        <v>2012</v>
      </c>
      <c r="P612">
        <v>5.9</v>
      </c>
    </row>
    <row r="613" spans="1:16" x14ac:dyDescent="0.3">
      <c r="A613" t="s">
        <v>2233</v>
      </c>
      <c r="B613">
        <v>112</v>
      </c>
      <c r="C613">
        <v>125</v>
      </c>
      <c r="D613" t="s">
        <v>1348</v>
      </c>
      <c r="E613">
        <v>19076815</v>
      </c>
      <c r="F613" t="s">
        <v>2187</v>
      </c>
      <c r="G613" t="s">
        <v>661</v>
      </c>
      <c r="H613" t="s">
        <v>2234</v>
      </c>
      <c r="I613">
        <v>43651</v>
      </c>
      <c r="J613" t="s">
        <v>2235</v>
      </c>
      <c r="K613">
        <v>196</v>
      </c>
      <c r="L613" t="s">
        <v>23</v>
      </c>
      <c r="M613" t="s">
        <v>24</v>
      </c>
      <c r="N613">
        <v>60000000</v>
      </c>
      <c r="O613">
        <v>2002</v>
      </c>
      <c r="P613">
        <v>6.3</v>
      </c>
    </row>
    <row r="614" spans="1:16" x14ac:dyDescent="0.3">
      <c r="A614" t="s">
        <v>2236</v>
      </c>
      <c r="B614">
        <v>189</v>
      </c>
      <c r="C614">
        <v>116</v>
      </c>
      <c r="D614" t="s">
        <v>1151</v>
      </c>
      <c r="E614">
        <v>25093607</v>
      </c>
      <c r="F614" t="s">
        <v>230</v>
      </c>
      <c r="G614" t="s">
        <v>231</v>
      </c>
      <c r="H614" t="s">
        <v>2237</v>
      </c>
      <c r="I614">
        <v>105556</v>
      </c>
      <c r="J614" t="s">
        <v>693</v>
      </c>
      <c r="K614">
        <v>157</v>
      </c>
      <c r="L614" t="s">
        <v>23</v>
      </c>
      <c r="M614" t="s">
        <v>37</v>
      </c>
      <c r="N614">
        <v>35000000</v>
      </c>
      <c r="O614">
        <v>2011</v>
      </c>
      <c r="P614">
        <v>6.5</v>
      </c>
    </row>
    <row r="615" spans="1:16" x14ac:dyDescent="0.3">
      <c r="A615" t="s">
        <v>872</v>
      </c>
      <c r="B615">
        <v>151</v>
      </c>
      <c r="C615">
        <v>98</v>
      </c>
      <c r="D615" t="s">
        <v>2172</v>
      </c>
      <c r="E615">
        <v>18990542</v>
      </c>
      <c r="F615" t="s">
        <v>2238</v>
      </c>
      <c r="G615" t="s">
        <v>1392</v>
      </c>
      <c r="H615" t="s">
        <v>2239</v>
      </c>
      <c r="I615">
        <v>22264</v>
      </c>
      <c r="J615" t="s">
        <v>1665</v>
      </c>
      <c r="K615">
        <v>289</v>
      </c>
      <c r="L615" t="s">
        <v>23</v>
      </c>
      <c r="M615" t="s">
        <v>24</v>
      </c>
      <c r="N615">
        <v>70000000</v>
      </c>
      <c r="O615">
        <v>2002</v>
      </c>
      <c r="P615">
        <v>3</v>
      </c>
    </row>
    <row r="616" spans="1:16" x14ac:dyDescent="0.3">
      <c r="A616" t="s">
        <v>2240</v>
      </c>
      <c r="B616">
        <v>92</v>
      </c>
      <c r="C616">
        <v>91</v>
      </c>
      <c r="D616" t="s">
        <v>2227</v>
      </c>
      <c r="E616">
        <v>14294842</v>
      </c>
      <c r="F616" t="s">
        <v>930</v>
      </c>
      <c r="G616" t="s">
        <v>2241</v>
      </c>
      <c r="H616" t="s">
        <v>2242</v>
      </c>
      <c r="I616">
        <v>16761</v>
      </c>
      <c r="J616" t="s">
        <v>2243</v>
      </c>
      <c r="K616">
        <v>277</v>
      </c>
      <c r="L616" t="s">
        <v>23</v>
      </c>
      <c r="M616" t="s">
        <v>24</v>
      </c>
      <c r="N616">
        <v>70000000</v>
      </c>
      <c r="O616">
        <v>2002</v>
      </c>
      <c r="P616">
        <v>3.6</v>
      </c>
    </row>
    <row r="617" spans="1:16" x14ac:dyDescent="0.3">
      <c r="A617" t="s">
        <v>2244</v>
      </c>
      <c r="B617">
        <v>79</v>
      </c>
      <c r="C617">
        <v>97</v>
      </c>
      <c r="D617" t="s">
        <v>2245</v>
      </c>
      <c r="E617">
        <v>19819494</v>
      </c>
      <c r="F617" t="s">
        <v>318</v>
      </c>
      <c r="G617" t="s">
        <v>320</v>
      </c>
      <c r="H617" t="s">
        <v>2246</v>
      </c>
      <c r="I617">
        <v>26893</v>
      </c>
      <c r="J617" t="s">
        <v>1254</v>
      </c>
      <c r="K617">
        <v>126</v>
      </c>
      <c r="L617" t="s">
        <v>23</v>
      </c>
      <c r="M617" t="s">
        <v>24</v>
      </c>
      <c r="N617">
        <v>70000000</v>
      </c>
      <c r="O617">
        <v>1998</v>
      </c>
      <c r="P617">
        <v>5.8</v>
      </c>
    </row>
    <row r="618" spans="1:16" x14ac:dyDescent="0.3">
      <c r="A618" t="s">
        <v>2247</v>
      </c>
      <c r="B618">
        <v>81</v>
      </c>
      <c r="C618">
        <v>95</v>
      </c>
      <c r="D618" t="s">
        <v>2248</v>
      </c>
      <c r="E618">
        <v>13596911</v>
      </c>
      <c r="F618" t="s">
        <v>2249</v>
      </c>
      <c r="G618" t="s">
        <v>576</v>
      </c>
      <c r="H618" t="s">
        <v>2250</v>
      </c>
      <c r="I618">
        <v>25572</v>
      </c>
      <c r="J618" t="s">
        <v>2184</v>
      </c>
      <c r="K618">
        <v>123</v>
      </c>
      <c r="L618" t="s">
        <v>23</v>
      </c>
      <c r="M618" t="s">
        <v>24</v>
      </c>
      <c r="N618">
        <v>70000000</v>
      </c>
      <c r="O618">
        <v>2001</v>
      </c>
      <c r="P618">
        <v>6.2</v>
      </c>
    </row>
    <row r="619" spans="1:16" x14ac:dyDescent="0.3">
      <c r="A619" t="s">
        <v>1046</v>
      </c>
      <c r="B619">
        <v>51</v>
      </c>
      <c r="C619">
        <v>88</v>
      </c>
      <c r="D619" t="s">
        <v>296</v>
      </c>
      <c r="E619">
        <v>8460990</v>
      </c>
      <c r="F619" t="s">
        <v>2251</v>
      </c>
      <c r="G619" t="s">
        <v>2252</v>
      </c>
      <c r="H619" t="s">
        <v>2253</v>
      </c>
      <c r="I619">
        <v>5116</v>
      </c>
      <c r="J619" t="s">
        <v>2254</v>
      </c>
      <c r="K619">
        <v>54</v>
      </c>
      <c r="L619" t="s">
        <v>23</v>
      </c>
      <c r="M619" t="s">
        <v>24</v>
      </c>
      <c r="N619">
        <v>70000000</v>
      </c>
      <c r="O619">
        <v>2013</v>
      </c>
      <c r="P619">
        <v>5.6</v>
      </c>
    </row>
    <row r="620" spans="1:16" x14ac:dyDescent="0.3">
      <c r="A620" t="s">
        <v>1079</v>
      </c>
      <c r="B620">
        <v>261</v>
      </c>
      <c r="C620">
        <v>133</v>
      </c>
      <c r="D620" t="s">
        <v>2255</v>
      </c>
      <c r="E620">
        <v>7097125</v>
      </c>
      <c r="F620" t="s">
        <v>752</v>
      </c>
      <c r="G620" t="s">
        <v>69</v>
      </c>
      <c r="H620" t="s">
        <v>2256</v>
      </c>
      <c r="I620">
        <v>38983</v>
      </c>
      <c r="J620" t="s">
        <v>2257</v>
      </c>
      <c r="K620">
        <v>207</v>
      </c>
      <c r="L620" t="s">
        <v>23</v>
      </c>
      <c r="M620" t="s">
        <v>24</v>
      </c>
      <c r="N620">
        <v>70000000</v>
      </c>
      <c r="O620">
        <v>2015</v>
      </c>
      <c r="P620">
        <v>5.4</v>
      </c>
    </row>
    <row r="621" spans="1:16" x14ac:dyDescent="0.3">
      <c r="A621" t="s">
        <v>2258</v>
      </c>
      <c r="B621">
        <v>197</v>
      </c>
      <c r="C621">
        <v>106</v>
      </c>
      <c r="D621" t="s">
        <v>2259</v>
      </c>
      <c r="E621">
        <v>37760080</v>
      </c>
      <c r="F621" t="s">
        <v>1051</v>
      </c>
      <c r="G621" t="s">
        <v>387</v>
      </c>
      <c r="H621" t="s">
        <v>2260</v>
      </c>
      <c r="I621">
        <v>72868</v>
      </c>
      <c r="J621" t="s">
        <v>340</v>
      </c>
      <c r="K621">
        <v>618</v>
      </c>
      <c r="L621" t="s">
        <v>23</v>
      </c>
      <c r="M621" t="s">
        <v>24</v>
      </c>
      <c r="N621">
        <v>70000000</v>
      </c>
      <c r="O621">
        <v>2004</v>
      </c>
      <c r="P621">
        <v>6.1</v>
      </c>
    </row>
    <row r="622" spans="1:16" x14ac:dyDescent="0.3">
      <c r="A622" t="s">
        <v>2261</v>
      </c>
      <c r="B622">
        <v>159</v>
      </c>
      <c r="C622">
        <v>116</v>
      </c>
      <c r="D622" t="s">
        <v>2262</v>
      </c>
      <c r="E622">
        <v>5851188</v>
      </c>
      <c r="F622" t="s">
        <v>1455</v>
      </c>
      <c r="G622" t="s">
        <v>2263</v>
      </c>
      <c r="H622" t="s">
        <v>2264</v>
      </c>
      <c r="I622">
        <v>31124</v>
      </c>
      <c r="J622" t="s">
        <v>2265</v>
      </c>
      <c r="K622">
        <v>313</v>
      </c>
      <c r="L622" t="s">
        <v>23</v>
      </c>
      <c r="M622" t="s">
        <v>37</v>
      </c>
      <c r="N622">
        <v>70000000</v>
      </c>
      <c r="O622">
        <v>2006</v>
      </c>
      <c r="P622">
        <v>4.2</v>
      </c>
    </row>
    <row r="623" spans="1:16" x14ac:dyDescent="0.3">
      <c r="A623" t="s">
        <v>2266</v>
      </c>
      <c r="B623">
        <v>286</v>
      </c>
      <c r="C623">
        <v>115</v>
      </c>
      <c r="D623" t="s">
        <v>2267</v>
      </c>
      <c r="E623">
        <v>25121291</v>
      </c>
      <c r="F623" t="s">
        <v>2268</v>
      </c>
      <c r="G623" t="s">
        <v>1177</v>
      </c>
      <c r="H623" t="s">
        <v>2269</v>
      </c>
      <c r="I623">
        <v>177653</v>
      </c>
      <c r="J623" t="s">
        <v>2270</v>
      </c>
      <c r="K623">
        <v>279</v>
      </c>
      <c r="L623" t="s">
        <v>23</v>
      </c>
      <c r="M623" t="s">
        <v>24</v>
      </c>
      <c r="N623">
        <v>50000000</v>
      </c>
      <c r="O623">
        <v>2013</v>
      </c>
      <c r="P623">
        <v>6.7</v>
      </c>
    </row>
    <row r="624" spans="1:16" x14ac:dyDescent="0.3">
      <c r="A624" t="s">
        <v>1359</v>
      </c>
      <c r="B624">
        <v>156</v>
      </c>
      <c r="C624">
        <v>99</v>
      </c>
      <c r="D624" t="s">
        <v>2271</v>
      </c>
      <c r="E624">
        <v>18821279</v>
      </c>
      <c r="F624" t="s">
        <v>27</v>
      </c>
      <c r="G624" t="s">
        <v>2272</v>
      </c>
      <c r="H624" t="s">
        <v>2273</v>
      </c>
      <c r="I624">
        <v>44891</v>
      </c>
      <c r="J624" t="s">
        <v>2274</v>
      </c>
      <c r="K624">
        <v>202</v>
      </c>
      <c r="L624" t="s">
        <v>23</v>
      </c>
      <c r="M624" t="s">
        <v>24</v>
      </c>
      <c r="N624">
        <v>70000000</v>
      </c>
      <c r="O624">
        <v>2014</v>
      </c>
      <c r="P624">
        <v>4.2</v>
      </c>
    </row>
    <row r="625" spans="1:16" x14ac:dyDescent="0.3">
      <c r="A625" t="s">
        <v>2275</v>
      </c>
      <c r="B625">
        <v>176</v>
      </c>
      <c r="C625">
        <v>124</v>
      </c>
      <c r="D625" t="s">
        <v>1497</v>
      </c>
      <c r="E625">
        <v>118471320</v>
      </c>
      <c r="F625" t="s">
        <v>625</v>
      </c>
      <c r="G625" t="s">
        <v>320</v>
      </c>
      <c r="H625" t="s">
        <v>2276</v>
      </c>
      <c r="I625">
        <v>86504</v>
      </c>
      <c r="J625" t="s">
        <v>2277</v>
      </c>
      <c r="K625">
        <v>568</v>
      </c>
      <c r="L625" t="s">
        <v>23</v>
      </c>
      <c r="M625" t="s">
        <v>24</v>
      </c>
      <c r="N625">
        <v>68000000</v>
      </c>
      <c r="O625">
        <v>2002</v>
      </c>
      <c r="P625">
        <v>6.4</v>
      </c>
    </row>
    <row r="626" spans="1:16" x14ac:dyDescent="0.3">
      <c r="A626" t="s">
        <v>2278</v>
      </c>
      <c r="B626">
        <v>293</v>
      </c>
      <c r="C626">
        <v>124</v>
      </c>
      <c r="D626" t="s">
        <v>381</v>
      </c>
      <c r="E626">
        <v>300523113</v>
      </c>
      <c r="F626" t="s">
        <v>743</v>
      </c>
      <c r="G626" t="s">
        <v>524</v>
      </c>
      <c r="H626" t="s">
        <v>2279</v>
      </c>
      <c r="I626">
        <v>184637</v>
      </c>
      <c r="J626" t="s">
        <v>1606</v>
      </c>
      <c r="K626">
        <v>498</v>
      </c>
      <c r="L626" t="s">
        <v>23</v>
      </c>
      <c r="M626" t="s">
        <v>24</v>
      </c>
      <c r="N626">
        <v>68000000</v>
      </c>
      <c r="O626">
        <v>2010</v>
      </c>
      <c r="P626">
        <v>4.9000000000000004</v>
      </c>
    </row>
    <row r="627" spans="1:16" x14ac:dyDescent="0.3">
      <c r="A627" t="s">
        <v>1289</v>
      </c>
      <c r="B627">
        <v>141</v>
      </c>
      <c r="C627">
        <v>124</v>
      </c>
      <c r="D627" t="s">
        <v>84</v>
      </c>
      <c r="E627">
        <v>71069884</v>
      </c>
      <c r="F627" t="s">
        <v>1396</v>
      </c>
      <c r="G627" t="s">
        <v>1151</v>
      </c>
      <c r="H627" t="s">
        <v>2280</v>
      </c>
      <c r="I627">
        <v>101899</v>
      </c>
      <c r="J627" t="s">
        <v>2281</v>
      </c>
      <c r="K627">
        <v>445</v>
      </c>
      <c r="L627" t="s">
        <v>23</v>
      </c>
      <c r="M627" t="s">
        <v>24</v>
      </c>
      <c r="N627">
        <v>68000000</v>
      </c>
      <c r="O627">
        <v>2001</v>
      </c>
      <c r="P627">
        <v>6.8</v>
      </c>
    </row>
    <row r="628" spans="1:16" x14ac:dyDescent="0.3">
      <c r="A628" t="s">
        <v>1931</v>
      </c>
      <c r="B628">
        <v>304</v>
      </c>
      <c r="C628">
        <v>87</v>
      </c>
      <c r="D628" t="s">
        <v>1932</v>
      </c>
      <c r="E628">
        <v>251501645</v>
      </c>
      <c r="F628" t="s">
        <v>1925</v>
      </c>
      <c r="G628" t="s">
        <v>356</v>
      </c>
      <c r="H628" t="s">
        <v>2282</v>
      </c>
      <c r="I628">
        <v>385943</v>
      </c>
      <c r="J628" t="s">
        <v>427</v>
      </c>
      <c r="K628">
        <v>296</v>
      </c>
      <c r="L628" t="s">
        <v>23</v>
      </c>
      <c r="M628" t="s">
        <v>24</v>
      </c>
      <c r="N628">
        <v>69000000</v>
      </c>
      <c r="O628">
        <v>2010</v>
      </c>
      <c r="P628">
        <v>7.7</v>
      </c>
    </row>
    <row r="629" spans="1:16" x14ac:dyDescent="0.3">
      <c r="A629" t="s">
        <v>2283</v>
      </c>
      <c r="B629">
        <v>40</v>
      </c>
      <c r="C629">
        <v>105</v>
      </c>
      <c r="D629" t="s">
        <v>2284</v>
      </c>
      <c r="E629">
        <v>35324232</v>
      </c>
      <c r="F629" t="s">
        <v>2285</v>
      </c>
      <c r="G629" t="s">
        <v>2286</v>
      </c>
      <c r="H629" t="s">
        <v>2287</v>
      </c>
      <c r="I629">
        <v>32224</v>
      </c>
      <c r="J629" t="s">
        <v>2288</v>
      </c>
      <c r="K629">
        <v>62</v>
      </c>
      <c r="L629" t="s">
        <v>23</v>
      </c>
      <c r="M629" t="s">
        <v>24</v>
      </c>
      <c r="N629">
        <v>68000000</v>
      </c>
      <c r="O629">
        <v>1995</v>
      </c>
      <c r="P629">
        <v>5.6</v>
      </c>
    </row>
    <row r="630" spans="1:16" x14ac:dyDescent="0.3">
      <c r="A630" t="s">
        <v>1645</v>
      </c>
      <c r="B630">
        <v>280</v>
      </c>
      <c r="C630">
        <v>125</v>
      </c>
      <c r="D630" t="s">
        <v>320</v>
      </c>
      <c r="E630">
        <v>81257500</v>
      </c>
      <c r="F630" t="s">
        <v>1103</v>
      </c>
      <c r="G630" t="s">
        <v>159</v>
      </c>
      <c r="H630" t="s">
        <v>2289</v>
      </c>
      <c r="I630">
        <v>117739</v>
      </c>
      <c r="J630" t="s">
        <v>1645</v>
      </c>
      <c r="K630">
        <v>229</v>
      </c>
      <c r="L630" t="s">
        <v>23</v>
      </c>
      <c r="M630" t="s">
        <v>24</v>
      </c>
      <c r="N630">
        <v>68000000</v>
      </c>
      <c r="O630">
        <v>2015</v>
      </c>
      <c r="P630">
        <v>6.4</v>
      </c>
    </row>
    <row r="631" spans="1:16" x14ac:dyDescent="0.3">
      <c r="A631" t="s">
        <v>2290</v>
      </c>
      <c r="B631">
        <v>180</v>
      </c>
      <c r="C631">
        <v>141</v>
      </c>
      <c r="D631" t="s">
        <v>2291</v>
      </c>
      <c r="E631">
        <v>617840</v>
      </c>
      <c r="F631" t="s">
        <v>2292</v>
      </c>
      <c r="G631" t="s">
        <v>2293</v>
      </c>
      <c r="H631" t="s">
        <v>2294</v>
      </c>
      <c r="I631">
        <v>52496</v>
      </c>
      <c r="J631" t="s">
        <v>2295</v>
      </c>
      <c r="K631">
        <v>172</v>
      </c>
      <c r="L631" t="s">
        <v>23</v>
      </c>
      <c r="M631" t="s">
        <v>2296</v>
      </c>
      <c r="N631">
        <v>70000000</v>
      </c>
      <c r="O631">
        <v>2009</v>
      </c>
      <c r="P631">
        <v>7.2</v>
      </c>
    </row>
    <row r="632" spans="1:16" x14ac:dyDescent="0.3">
      <c r="A632" t="s">
        <v>2297</v>
      </c>
      <c r="B632">
        <v>125</v>
      </c>
      <c r="C632">
        <v>121</v>
      </c>
      <c r="D632" t="s">
        <v>22</v>
      </c>
      <c r="E632">
        <v>29655590</v>
      </c>
      <c r="F632" t="s">
        <v>657</v>
      </c>
      <c r="G632" t="s">
        <v>539</v>
      </c>
      <c r="H632" t="s">
        <v>2298</v>
      </c>
      <c r="I632">
        <v>53970</v>
      </c>
      <c r="J632" t="s">
        <v>214</v>
      </c>
      <c r="K632">
        <v>435</v>
      </c>
      <c r="L632" t="s">
        <v>23</v>
      </c>
      <c r="M632" t="s">
        <v>24</v>
      </c>
      <c r="N632">
        <v>65000000</v>
      </c>
      <c r="O632">
        <v>1999</v>
      </c>
      <c r="P632">
        <v>6</v>
      </c>
    </row>
    <row r="633" spans="1:16" x14ac:dyDescent="0.3">
      <c r="A633" t="s">
        <v>2247</v>
      </c>
      <c r="B633">
        <v>237</v>
      </c>
      <c r="C633">
        <v>111</v>
      </c>
      <c r="D633" t="s">
        <v>264</v>
      </c>
      <c r="E633">
        <v>45045037</v>
      </c>
      <c r="F633" t="s">
        <v>1110</v>
      </c>
      <c r="G633" t="s">
        <v>2299</v>
      </c>
      <c r="H633" t="s">
        <v>2300</v>
      </c>
      <c r="I633">
        <v>103230</v>
      </c>
      <c r="J633" t="s">
        <v>2301</v>
      </c>
      <c r="K633">
        <v>143</v>
      </c>
      <c r="L633" t="s">
        <v>23</v>
      </c>
      <c r="M633" t="s">
        <v>24</v>
      </c>
      <c r="N633">
        <v>36000000</v>
      </c>
      <c r="O633">
        <v>2011</v>
      </c>
      <c r="P633">
        <v>5.9</v>
      </c>
    </row>
    <row r="634" spans="1:16" x14ac:dyDescent="0.3">
      <c r="A634" t="s">
        <v>1079</v>
      </c>
      <c r="B634">
        <v>209</v>
      </c>
      <c r="C634">
        <v>157</v>
      </c>
      <c r="D634" t="s">
        <v>614</v>
      </c>
      <c r="E634">
        <v>28965197</v>
      </c>
      <c r="F634" t="s">
        <v>2302</v>
      </c>
      <c r="G634" t="s">
        <v>1558</v>
      </c>
      <c r="H634" t="s">
        <v>2303</v>
      </c>
      <c r="I634">
        <v>133526</v>
      </c>
      <c r="J634" t="s">
        <v>1212</v>
      </c>
      <c r="K634">
        <v>521</v>
      </c>
      <c r="L634" t="s">
        <v>23</v>
      </c>
      <c r="M634" t="s">
        <v>24</v>
      </c>
      <c r="N634">
        <v>68000000</v>
      </c>
      <c r="O634">
        <v>1999</v>
      </c>
      <c r="P634">
        <v>7.9</v>
      </c>
    </row>
    <row r="635" spans="1:16" hidden="1" x14ac:dyDescent="0.3">
      <c r="A635" t="s">
        <v>2304</v>
      </c>
      <c r="B635">
        <v>178</v>
      </c>
      <c r="C635">
        <v>117</v>
      </c>
      <c r="D635" t="s">
        <v>423</v>
      </c>
      <c r="E635">
        <v>27550735</v>
      </c>
      <c r="F635" t="s">
        <v>2305</v>
      </c>
      <c r="G635" t="s">
        <v>2306</v>
      </c>
      <c r="H635" t="s">
        <v>2307</v>
      </c>
      <c r="I635">
        <v>27481</v>
      </c>
      <c r="J635" t="s">
        <v>2308</v>
      </c>
      <c r="K635">
        <v>113</v>
      </c>
      <c r="L635" t="s">
        <v>23</v>
      </c>
      <c r="M635" t="s">
        <v>24</v>
      </c>
      <c r="O635">
        <v>2016</v>
      </c>
      <c r="P635">
        <v>6.8</v>
      </c>
    </row>
    <row r="636" spans="1:16" x14ac:dyDescent="0.3">
      <c r="A636" t="s">
        <v>130</v>
      </c>
      <c r="B636">
        <v>238</v>
      </c>
      <c r="C636">
        <v>128</v>
      </c>
      <c r="D636" t="s">
        <v>2309</v>
      </c>
      <c r="E636">
        <v>39380442</v>
      </c>
      <c r="F636" t="s">
        <v>625</v>
      </c>
      <c r="G636" t="s">
        <v>150</v>
      </c>
      <c r="H636" t="s">
        <v>2310</v>
      </c>
      <c r="I636">
        <v>174248</v>
      </c>
      <c r="J636" t="s">
        <v>2311</v>
      </c>
      <c r="K636">
        <v>263</v>
      </c>
      <c r="L636" t="s">
        <v>23</v>
      </c>
      <c r="M636" t="s">
        <v>24</v>
      </c>
      <c r="N636">
        <v>70000000</v>
      </c>
      <c r="O636">
        <v>2008</v>
      </c>
      <c r="P636">
        <v>7.1</v>
      </c>
    </row>
    <row r="637" spans="1:16" hidden="1" x14ac:dyDescent="0.3">
      <c r="A637" t="s">
        <v>1296</v>
      </c>
      <c r="B637">
        <v>190</v>
      </c>
      <c r="C637">
        <v>114</v>
      </c>
      <c r="D637" t="s">
        <v>842</v>
      </c>
      <c r="E637">
        <v>72980108</v>
      </c>
      <c r="F637" t="s">
        <v>1103</v>
      </c>
      <c r="G637" t="s">
        <v>356</v>
      </c>
      <c r="H637" t="s">
        <v>2312</v>
      </c>
      <c r="I637">
        <v>80338</v>
      </c>
      <c r="J637" t="s">
        <v>242</v>
      </c>
      <c r="K637">
        <v>264</v>
      </c>
      <c r="L637" t="s">
        <v>23</v>
      </c>
      <c r="M637" t="s">
        <v>24</v>
      </c>
      <c r="O637">
        <v>2010</v>
      </c>
      <c r="P637">
        <v>5.9</v>
      </c>
    </row>
    <row r="638" spans="1:16" x14ac:dyDescent="0.3">
      <c r="A638" t="s">
        <v>1415</v>
      </c>
      <c r="B638">
        <v>393</v>
      </c>
      <c r="C638">
        <v>105</v>
      </c>
      <c r="D638" t="s">
        <v>499</v>
      </c>
      <c r="E638">
        <v>37516013</v>
      </c>
      <c r="F638" t="s">
        <v>2225</v>
      </c>
      <c r="G638" t="s">
        <v>1199</v>
      </c>
      <c r="H638" t="s">
        <v>2313</v>
      </c>
      <c r="I638">
        <v>128629</v>
      </c>
      <c r="J638" t="s">
        <v>1249</v>
      </c>
      <c r="K638">
        <v>348</v>
      </c>
      <c r="L638" t="s">
        <v>23</v>
      </c>
      <c r="M638" t="s">
        <v>24</v>
      </c>
      <c r="N638">
        <v>69000000</v>
      </c>
      <c r="O638">
        <v>2012</v>
      </c>
      <c r="P638">
        <v>5.9</v>
      </c>
    </row>
    <row r="639" spans="1:16" x14ac:dyDescent="0.3">
      <c r="A639" t="s">
        <v>1609</v>
      </c>
      <c r="B639">
        <v>138</v>
      </c>
      <c r="C639">
        <v>113</v>
      </c>
      <c r="D639" t="s">
        <v>2314</v>
      </c>
      <c r="E639">
        <v>87704396</v>
      </c>
      <c r="F639" t="s">
        <v>1062</v>
      </c>
      <c r="G639" t="s">
        <v>663</v>
      </c>
      <c r="H639" t="s">
        <v>2315</v>
      </c>
      <c r="I639">
        <v>88132</v>
      </c>
      <c r="J639" t="s">
        <v>2316</v>
      </c>
      <c r="K639">
        <v>274</v>
      </c>
      <c r="L639" t="s">
        <v>23</v>
      </c>
      <c r="M639" t="s">
        <v>24</v>
      </c>
      <c r="N639">
        <v>66000000</v>
      </c>
      <c r="O639">
        <v>1999</v>
      </c>
      <c r="P639">
        <v>6.2</v>
      </c>
    </row>
    <row r="640" spans="1:16" hidden="1" x14ac:dyDescent="0.3">
      <c r="B640">
        <v>4</v>
      </c>
      <c r="C640">
        <v>30</v>
      </c>
      <c r="D640" t="s">
        <v>2317</v>
      </c>
      <c r="F640" t="s">
        <v>1103</v>
      </c>
      <c r="G640" t="s">
        <v>2134</v>
      </c>
      <c r="H640" t="s">
        <v>2318</v>
      </c>
      <c r="I640">
        <v>15114</v>
      </c>
      <c r="J640" t="s">
        <v>2319</v>
      </c>
      <c r="K640">
        <v>87</v>
      </c>
      <c r="L640" t="s">
        <v>23</v>
      </c>
      <c r="M640" t="s">
        <v>24</v>
      </c>
      <c r="P640">
        <v>7.4</v>
      </c>
    </row>
    <row r="641" spans="1:16" x14ac:dyDescent="0.3">
      <c r="A641" t="s">
        <v>2320</v>
      </c>
      <c r="B641">
        <v>142</v>
      </c>
      <c r="C641">
        <v>121</v>
      </c>
      <c r="D641" t="s">
        <v>2321</v>
      </c>
      <c r="E641">
        <v>83892374</v>
      </c>
      <c r="F641" t="s">
        <v>1446</v>
      </c>
      <c r="G641" t="s">
        <v>2105</v>
      </c>
      <c r="H641" t="s">
        <v>2322</v>
      </c>
      <c r="I641">
        <v>85720</v>
      </c>
      <c r="J641" t="s">
        <v>2107</v>
      </c>
      <c r="K641">
        <v>297</v>
      </c>
      <c r="L641" t="s">
        <v>23</v>
      </c>
      <c r="M641" t="s">
        <v>24</v>
      </c>
      <c r="N641">
        <v>66000000</v>
      </c>
      <c r="O641">
        <v>1998</v>
      </c>
      <c r="P641">
        <v>7</v>
      </c>
    </row>
    <row r="642" spans="1:16" x14ac:dyDescent="0.3">
      <c r="A642" t="s">
        <v>2323</v>
      </c>
      <c r="B642">
        <v>90</v>
      </c>
      <c r="C642">
        <v>102</v>
      </c>
      <c r="D642" t="s">
        <v>639</v>
      </c>
      <c r="E642">
        <v>5932060</v>
      </c>
      <c r="F642" t="s">
        <v>2324</v>
      </c>
      <c r="G642" t="s">
        <v>300</v>
      </c>
      <c r="H642" t="s">
        <v>2325</v>
      </c>
      <c r="I642">
        <v>29285</v>
      </c>
      <c r="J642" t="s">
        <v>2326</v>
      </c>
      <c r="K642">
        <v>174</v>
      </c>
      <c r="L642" t="s">
        <v>23</v>
      </c>
      <c r="M642" t="s">
        <v>37</v>
      </c>
      <c r="N642">
        <v>35000000</v>
      </c>
      <c r="O642">
        <v>2007</v>
      </c>
      <c r="P642">
        <v>5.4</v>
      </c>
    </row>
    <row r="643" spans="1:16" x14ac:dyDescent="0.3">
      <c r="A643" t="s">
        <v>267</v>
      </c>
      <c r="B643">
        <v>219</v>
      </c>
      <c r="C643">
        <v>169</v>
      </c>
      <c r="D643" t="s">
        <v>233</v>
      </c>
      <c r="E643">
        <v>216119491</v>
      </c>
      <c r="F643" t="s">
        <v>972</v>
      </c>
      <c r="G643" t="s">
        <v>222</v>
      </c>
      <c r="H643" t="s">
        <v>2327</v>
      </c>
      <c r="I643">
        <v>881236</v>
      </c>
      <c r="J643" t="s">
        <v>776</v>
      </c>
      <c r="K643">
        <v>2277</v>
      </c>
      <c r="L643" t="s">
        <v>23</v>
      </c>
      <c r="M643" t="s">
        <v>24</v>
      </c>
      <c r="N643">
        <v>70000000</v>
      </c>
      <c r="O643">
        <v>1998</v>
      </c>
      <c r="P643">
        <v>8.6</v>
      </c>
    </row>
    <row r="644" spans="1:16" x14ac:dyDescent="0.3">
      <c r="A644" t="s">
        <v>2328</v>
      </c>
      <c r="B644">
        <v>327</v>
      </c>
      <c r="C644">
        <v>132</v>
      </c>
      <c r="D644" t="s">
        <v>499</v>
      </c>
      <c r="E644">
        <v>43568507</v>
      </c>
      <c r="F644" t="s">
        <v>318</v>
      </c>
      <c r="G644" t="s">
        <v>550</v>
      </c>
      <c r="H644" t="s">
        <v>2329</v>
      </c>
      <c r="I644">
        <v>136954</v>
      </c>
      <c r="J644" t="s">
        <v>196</v>
      </c>
      <c r="K644">
        <v>346</v>
      </c>
      <c r="L644" t="s">
        <v>23</v>
      </c>
      <c r="M644" t="s">
        <v>24</v>
      </c>
      <c r="N644">
        <v>66000000</v>
      </c>
      <c r="O644">
        <v>2014</v>
      </c>
      <c r="P644">
        <v>6.5</v>
      </c>
    </row>
    <row r="645" spans="1:16" x14ac:dyDescent="0.3">
      <c r="A645" t="s">
        <v>1549</v>
      </c>
      <c r="B645">
        <v>149</v>
      </c>
      <c r="C645">
        <v>127</v>
      </c>
      <c r="D645" t="s">
        <v>2330</v>
      </c>
      <c r="E645">
        <v>182805123</v>
      </c>
      <c r="F645" t="s">
        <v>2331</v>
      </c>
      <c r="G645" t="s">
        <v>163</v>
      </c>
      <c r="H645" t="s">
        <v>2332</v>
      </c>
      <c r="I645">
        <v>158864</v>
      </c>
      <c r="J645" t="s">
        <v>1990</v>
      </c>
      <c r="K645">
        <v>395</v>
      </c>
      <c r="L645" t="s">
        <v>23</v>
      </c>
      <c r="M645" t="s">
        <v>24</v>
      </c>
      <c r="N645">
        <v>70000000</v>
      </c>
      <c r="O645">
        <v>2000</v>
      </c>
      <c r="P645">
        <v>6.4</v>
      </c>
    </row>
    <row r="646" spans="1:16" x14ac:dyDescent="0.3">
      <c r="A646" t="s">
        <v>1192</v>
      </c>
      <c r="B646">
        <v>193</v>
      </c>
      <c r="C646">
        <v>103</v>
      </c>
      <c r="D646" t="s">
        <v>770</v>
      </c>
      <c r="E646">
        <v>176387405</v>
      </c>
      <c r="F646" t="s">
        <v>323</v>
      </c>
      <c r="G646" t="s">
        <v>1406</v>
      </c>
      <c r="H646" t="s">
        <v>2333</v>
      </c>
      <c r="I646">
        <v>328159</v>
      </c>
      <c r="J646" t="s">
        <v>1384</v>
      </c>
      <c r="K646">
        <v>467</v>
      </c>
      <c r="L646" t="s">
        <v>23</v>
      </c>
      <c r="M646" t="s">
        <v>24</v>
      </c>
      <c r="N646">
        <v>59000000</v>
      </c>
      <c r="O646">
        <v>2002</v>
      </c>
      <c r="P646">
        <v>7.6</v>
      </c>
    </row>
    <row r="647" spans="1:16" x14ac:dyDescent="0.3">
      <c r="A647" t="s">
        <v>2334</v>
      </c>
      <c r="B647">
        <v>175</v>
      </c>
      <c r="C647">
        <v>136</v>
      </c>
      <c r="D647" t="s">
        <v>515</v>
      </c>
      <c r="E647">
        <v>33685268</v>
      </c>
      <c r="F647" t="s">
        <v>2050</v>
      </c>
      <c r="G647" t="s">
        <v>320</v>
      </c>
      <c r="H647" t="s">
        <v>2335</v>
      </c>
      <c r="I647">
        <v>75573</v>
      </c>
      <c r="J647" t="s">
        <v>2336</v>
      </c>
      <c r="K647">
        <v>662</v>
      </c>
      <c r="L647" t="s">
        <v>23</v>
      </c>
      <c r="M647" t="s">
        <v>24</v>
      </c>
      <c r="N647">
        <v>68000000</v>
      </c>
      <c r="O647">
        <v>2003</v>
      </c>
      <c r="P647">
        <v>5.5</v>
      </c>
    </row>
    <row r="648" spans="1:16" x14ac:dyDescent="0.3">
      <c r="A648" t="s">
        <v>267</v>
      </c>
      <c r="B648">
        <v>538</v>
      </c>
      <c r="C648">
        <v>150</v>
      </c>
      <c r="D648" t="s">
        <v>1634</v>
      </c>
      <c r="E648">
        <v>182204440</v>
      </c>
      <c r="F648" t="s">
        <v>2092</v>
      </c>
      <c r="G648" t="s">
        <v>43</v>
      </c>
      <c r="H648" t="s">
        <v>2337</v>
      </c>
      <c r="I648">
        <v>197412</v>
      </c>
      <c r="J648" t="s">
        <v>1497</v>
      </c>
      <c r="K648">
        <v>720</v>
      </c>
      <c r="L648" t="s">
        <v>23</v>
      </c>
      <c r="M648" t="s">
        <v>24</v>
      </c>
      <c r="N648">
        <v>65000000</v>
      </c>
      <c r="O648">
        <v>2012</v>
      </c>
      <c r="P648">
        <v>7.4</v>
      </c>
    </row>
    <row r="649" spans="1:16" x14ac:dyDescent="0.3">
      <c r="A649" t="s">
        <v>305</v>
      </c>
      <c r="B649">
        <v>313</v>
      </c>
      <c r="C649">
        <v>136</v>
      </c>
      <c r="D649" t="s">
        <v>2338</v>
      </c>
      <c r="E649">
        <v>171383253</v>
      </c>
      <c r="F649" t="s">
        <v>444</v>
      </c>
      <c r="G649" t="s">
        <v>403</v>
      </c>
      <c r="H649" t="s">
        <v>2339</v>
      </c>
      <c r="I649">
        <v>1217752</v>
      </c>
      <c r="J649" t="s">
        <v>2340</v>
      </c>
      <c r="K649">
        <v>3646</v>
      </c>
      <c r="L649" t="s">
        <v>23</v>
      </c>
      <c r="M649" t="s">
        <v>24</v>
      </c>
      <c r="N649">
        <v>63000000</v>
      </c>
      <c r="O649">
        <v>1999</v>
      </c>
      <c r="P649">
        <v>8.6999999999999993</v>
      </c>
    </row>
    <row r="650" spans="1:16" x14ac:dyDescent="0.3">
      <c r="A650" t="s">
        <v>576</v>
      </c>
      <c r="B650">
        <v>159</v>
      </c>
      <c r="C650">
        <v>140</v>
      </c>
      <c r="D650" t="s">
        <v>2341</v>
      </c>
      <c r="E650">
        <v>172071312</v>
      </c>
      <c r="F650" t="s">
        <v>1416</v>
      </c>
      <c r="G650" t="s">
        <v>222</v>
      </c>
      <c r="H650" t="s">
        <v>2342</v>
      </c>
      <c r="I650">
        <v>208817</v>
      </c>
      <c r="J650" t="s">
        <v>2343</v>
      </c>
      <c r="K650">
        <v>296</v>
      </c>
      <c r="L650" t="s">
        <v>23</v>
      </c>
      <c r="M650" t="s">
        <v>24</v>
      </c>
      <c r="N650">
        <v>62000000</v>
      </c>
      <c r="O650">
        <v>1995</v>
      </c>
      <c r="P650">
        <v>7.6</v>
      </c>
    </row>
    <row r="651" spans="1:16" x14ac:dyDescent="0.3">
      <c r="A651" t="s">
        <v>2344</v>
      </c>
      <c r="B651">
        <v>80</v>
      </c>
      <c r="C651">
        <v>104</v>
      </c>
      <c r="D651" t="s">
        <v>2345</v>
      </c>
      <c r="E651">
        <v>139225854</v>
      </c>
      <c r="F651" t="s">
        <v>353</v>
      </c>
      <c r="G651" t="s">
        <v>2346</v>
      </c>
      <c r="H651" t="s">
        <v>2347</v>
      </c>
      <c r="I651">
        <v>34561</v>
      </c>
      <c r="J651" t="s">
        <v>2348</v>
      </c>
      <c r="K651">
        <v>116</v>
      </c>
      <c r="L651" t="s">
        <v>23</v>
      </c>
      <c r="M651" t="s">
        <v>24</v>
      </c>
      <c r="N651">
        <v>60000000</v>
      </c>
      <c r="O651">
        <v>2002</v>
      </c>
      <c r="P651">
        <v>5.5</v>
      </c>
    </row>
    <row r="652" spans="1:16" x14ac:dyDescent="0.3">
      <c r="A652" t="s">
        <v>2349</v>
      </c>
      <c r="B652">
        <v>488</v>
      </c>
      <c r="C652">
        <v>158</v>
      </c>
      <c r="D652" t="s">
        <v>308</v>
      </c>
      <c r="E652">
        <v>148775460</v>
      </c>
      <c r="F652" t="s">
        <v>1852</v>
      </c>
      <c r="G652" t="s">
        <v>182</v>
      </c>
      <c r="H652" t="s">
        <v>2350</v>
      </c>
      <c r="I652">
        <v>243834</v>
      </c>
      <c r="J652" t="s">
        <v>178</v>
      </c>
      <c r="K652">
        <v>845</v>
      </c>
      <c r="L652" t="s">
        <v>23</v>
      </c>
      <c r="M652" t="s">
        <v>24</v>
      </c>
      <c r="N652">
        <v>61000000</v>
      </c>
      <c r="O652">
        <v>2012</v>
      </c>
      <c r="P652">
        <v>7.6</v>
      </c>
    </row>
    <row r="653" spans="1:16" x14ac:dyDescent="0.3">
      <c r="A653" t="s">
        <v>2351</v>
      </c>
      <c r="B653">
        <v>153</v>
      </c>
      <c r="C653">
        <v>119</v>
      </c>
      <c r="D653" t="s">
        <v>2352</v>
      </c>
      <c r="E653">
        <v>115731542</v>
      </c>
      <c r="F653" t="s">
        <v>940</v>
      </c>
      <c r="G653" t="s">
        <v>222</v>
      </c>
      <c r="H653" t="s">
        <v>2353</v>
      </c>
      <c r="I653">
        <v>151812</v>
      </c>
      <c r="J653" t="s">
        <v>1715</v>
      </c>
      <c r="K653">
        <v>556</v>
      </c>
      <c r="L653" t="s">
        <v>23</v>
      </c>
      <c r="M653" t="s">
        <v>24</v>
      </c>
      <c r="N653">
        <v>65000000</v>
      </c>
      <c r="O653">
        <v>1998</v>
      </c>
      <c r="P653">
        <v>6.5</v>
      </c>
    </row>
    <row r="654" spans="1:16" x14ac:dyDescent="0.3">
      <c r="A654" t="s">
        <v>1154</v>
      </c>
      <c r="B654">
        <v>173</v>
      </c>
      <c r="C654">
        <v>106</v>
      </c>
      <c r="D654" t="s">
        <v>1020</v>
      </c>
      <c r="E654">
        <v>100468793</v>
      </c>
      <c r="F654" t="s">
        <v>1103</v>
      </c>
      <c r="G654" t="s">
        <v>835</v>
      </c>
      <c r="H654" t="s">
        <v>2354</v>
      </c>
      <c r="I654">
        <v>212499</v>
      </c>
      <c r="J654" t="s">
        <v>2355</v>
      </c>
      <c r="K654">
        <v>277</v>
      </c>
      <c r="L654" t="s">
        <v>23</v>
      </c>
      <c r="M654" t="s">
        <v>24</v>
      </c>
      <c r="N654">
        <v>65000000</v>
      </c>
      <c r="O654">
        <v>2008</v>
      </c>
      <c r="P654">
        <v>6.9</v>
      </c>
    </row>
    <row r="655" spans="1:16" x14ac:dyDescent="0.3">
      <c r="A655" t="s">
        <v>215</v>
      </c>
      <c r="B655">
        <v>156</v>
      </c>
      <c r="C655">
        <v>136</v>
      </c>
      <c r="D655" t="s">
        <v>2356</v>
      </c>
      <c r="E655">
        <v>93771072</v>
      </c>
      <c r="F655" t="s">
        <v>2357</v>
      </c>
      <c r="G655" t="s">
        <v>520</v>
      </c>
      <c r="H655" t="s">
        <v>2358</v>
      </c>
      <c r="I655">
        <v>135404</v>
      </c>
      <c r="J655" t="s">
        <v>2359</v>
      </c>
      <c r="K655">
        <v>318</v>
      </c>
      <c r="L655" t="s">
        <v>23</v>
      </c>
      <c r="M655" t="s">
        <v>24</v>
      </c>
      <c r="N655">
        <v>65000000</v>
      </c>
      <c r="O655">
        <v>1998</v>
      </c>
      <c r="P655">
        <v>6.7</v>
      </c>
    </row>
    <row r="656" spans="1:16" x14ac:dyDescent="0.3">
      <c r="A656" t="s">
        <v>1660</v>
      </c>
      <c r="B656">
        <v>307</v>
      </c>
      <c r="C656">
        <v>95</v>
      </c>
      <c r="D656" t="s">
        <v>1140</v>
      </c>
      <c r="E656">
        <v>100448498</v>
      </c>
      <c r="F656" t="s">
        <v>1653</v>
      </c>
      <c r="G656" t="s">
        <v>68</v>
      </c>
      <c r="H656" t="s">
        <v>2360</v>
      </c>
      <c r="I656">
        <v>272789</v>
      </c>
      <c r="J656" t="s">
        <v>2361</v>
      </c>
      <c r="K656">
        <v>285</v>
      </c>
      <c r="L656" t="s">
        <v>23</v>
      </c>
      <c r="M656" t="s">
        <v>24</v>
      </c>
      <c r="N656">
        <v>65000000</v>
      </c>
      <c r="O656">
        <v>2010</v>
      </c>
      <c r="P656">
        <v>6.6</v>
      </c>
    </row>
    <row r="657" spans="1:16" x14ac:dyDescent="0.3">
      <c r="A657" t="s">
        <v>387</v>
      </c>
      <c r="B657">
        <v>322</v>
      </c>
      <c r="C657">
        <v>137</v>
      </c>
      <c r="D657" t="s">
        <v>2362</v>
      </c>
      <c r="E657">
        <v>115603980</v>
      </c>
      <c r="F657" t="s">
        <v>2363</v>
      </c>
      <c r="G657" t="s">
        <v>2364</v>
      </c>
      <c r="H657" t="s">
        <v>2365</v>
      </c>
      <c r="I657">
        <v>103589</v>
      </c>
      <c r="J657" t="s">
        <v>2366</v>
      </c>
      <c r="K657">
        <v>351</v>
      </c>
      <c r="L657" t="s">
        <v>23</v>
      </c>
      <c r="M657" t="s">
        <v>24</v>
      </c>
      <c r="N657">
        <v>65000000</v>
      </c>
      <c r="O657">
        <v>2014</v>
      </c>
      <c r="P657">
        <v>7.2</v>
      </c>
    </row>
    <row r="658" spans="1:16" x14ac:dyDescent="0.3">
      <c r="A658" t="s">
        <v>2367</v>
      </c>
      <c r="B658">
        <v>169</v>
      </c>
      <c r="C658">
        <v>130</v>
      </c>
      <c r="D658" t="s">
        <v>2368</v>
      </c>
      <c r="E658">
        <v>90454043</v>
      </c>
      <c r="F658" t="s">
        <v>33</v>
      </c>
      <c r="G658" t="s">
        <v>2367</v>
      </c>
      <c r="H658" t="s">
        <v>2369</v>
      </c>
      <c r="I658">
        <v>60165</v>
      </c>
      <c r="J658" t="s">
        <v>2370</v>
      </c>
      <c r="K658">
        <v>326</v>
      </c>
      <c r="L658" t="s">
        <v>23</v>
      </c>
      <c r="M658" t="s">
        <v>24</v>
      </c>
      <c r="N658">
        <v>65000000</v>
      </c>
      <c r="O658">
        <v>2000</v>
      </c>
      <c r="P658">
        <v>6.4</v>
      </c>
    </row>
    <row r="659" spans="1:16" x14ac:dyDescent="0.3">
      <c r="A659" t="s">
        <v>1359</v>
      </c>
      <c r="B659">
        <v>74</v>
      </c>
      <c r="C659">
        <v>124</v>
      </c>
      <c r="D659" t="s">
        <v>2371</v>
      </c>
      <c r="E659">
        <v>84049211</v>
      </c>
      <c r="F659" t="s">
        <v>33</v>
      </c>
      <c r="G659" t="s">
        <v>1177</v>
      </c>
      <c r="H659" t="s">
        <v>2372</v>
      </c>
      <c r="I659">
        <v>96096</v>
      </c>
      <c r="J659" t="s">
        <v>2373</v>
      </c>
      <c r="K659">
        <v>172</v>
      </c>
      <c r="L659" t="s">
        <v>23</v>
      </c>
      <c r="M659" t="s">
        <v>24</v>
      </c>
      <c r="N659">
        <v>70000000</v>
      </c>
      <c r="O659">
        <v>1993</v>
      </c>
      <c r="P659">
        <v>6.4</v>
      </c>
    </row>
    <row r="660" spans="1:16" x14ac:dyDescent="0.3">
      <c r="A660" t="s">
        <v>891</v>
      </c>
      <c r="B660">
        <v>72</v>
      </c>
      <c r="C660">
        <v>108</v>
      </c>
      <c r="D660" t="s">
        <v>2374</v>
      </c>
      <c r="E660">
        <v>70450000</v>
      </c>
      <c r="F660" t="s">
        <v>230</v>
      </c>
      <c r="G660" t="s">
        <v>322</v>
      </c>
      <c r="H660" t="s">
        <v>2375</v>
      </c>
      <c r="I660">
        <v>77390</v>
      </c>
      <c r="J660" t="s">
        <v>897</v>
      </c>
      <c r="K660">
        <v>189</v>
      </c>
      <c r="L660" t="s">
        <v>23</v>
      </c>
      <c r="M660" t="s">
        <v>24</v>
      </c>
      <c r="N660">
        <v>50000000</v>
      </c>
      <c r="O660">
        <v>1996</v>
      </c>
      <c r="P660">
        <v>6</v>
      </c>
    </row>
    <row r="661" spans="1:16" x14ac:dyDescent="0.3">
      <c r="A661" t="s">
        <v>480</v>
      </c>
      <c r="B661">
        <v>86</v>
      </c>
      <c r="C661">
        <v>104</v>
      </c>
      <c r="D661" t="s">
        <v>2376</v>
      </c>
      <c r="E661">
        <v>69688384</v>
      </c>
      <c r="F661" t="s">
        <v>353</v>
      </c>
      <c r="G661" t="s">
        <v>661</v>
      </c>
      <c r="H661" t="s">
        <v>2377</v>
      </c>
      <c r="I661">
        <v>34473</v>
      </c>
      <c r="J661" t="s">
        <v>2378</v>
      </c>
      <c r="K661">
        <v>139</v>
      </c>
      <c r="L661" t="s">
        <v>23</v>
      </c>
      <c r="M661" t="s">
        <v>24</v>
      </c>
      <c r="N661">
        <v>60000000</v>
      </c>
      <c r="O661">
        <v>2000</v>
      </c>
      <c r="P661">
        <v>6.1</v>
      </c>
    </row>
    <row r="662" spans="1:16" x14ac:dyDescent="0.3">
      <c r="A662" t="s">
        <v>518</v>
      </c>
      <c r="B662">
        <v>242</v>
      </c>
      <c r="C662">
        <v>129</v>
      </c>
      <c r="D662" t="s">
        <v>2379</v>
      </c>
      <c r="E662">
        <v>70236496</v>
      </c>
      <c r="F662" t="s">
        <v>1831</v>
      </c>
      <c r="G662" t="s">
        <v>482</v>
      </c>
      <c r="H662" t="s">
        <v>2380</v>
      </c>
      <c r="I662">
        <v>67395</v>
      </c>
      <c r="J662" t="s">
        <v>1179</v>
      </c>
      <c r="K662">
        <v>564</v>
      </c>
      <c r="L662" t="s">
        <v>23</v>
      </c>
      <c r="M662" t="s">
        <v>24</v>
      </c>
      <c r="N662">
        <v>63000000</v>
      </c>
      <c r="O662">
        <v>2006</v>
      </c>
      <c r="P662">
        <v>6</v>
      </c>
    </row>
    <row r="663" spans="1:16" x14ac:dyDescent="0.3">
      <c r="A663" t="s">
        <v>255</v>
      </c>
      <c r="B663">
        <v>141</v>
      </c>
      <c r="C663">
        <v>117</v>
      </c>
      <c r="D663" t="s">
        <v>60</v>
      </c>
      <c r="E663">
        <v>63695760</v>
      </c>
      <c r="F663" t="s">
        <v>2194</v>
      </c>
      <c r="G663" t="s">
        <v>1010</v>
      </c>
      <c r="H663" t="s">
        <v>2381</v>
      </c>
      <c r="I663">
        <v>61490</v>
      </c>
      <c r="J663" t="s">
        <v>2382</v>
      </c>
      <c r="K663">
        <v>264</v>
      </c>
      <c r="L663" t="s">
        <v>23</v>
      </c>
      <c r="M663" t="s">
        <v>24</v>
      </c>
      <c r="N663">
        <v>65000000</v>
      </c>
      <c r="O663">
        <v>2003</v>
      </c>
      <c r="P663">
        <v>6.4</v>
      </c>
    </row>
    <row r="664" spans="1:16" x14ac:dyDescent="0.3">
      <c r="A664" t="s">
        <v>2383</v>
      </c>
      <c r="B664">
        <v>313</v>
      </c>
      <c r="C664">
        <v>99</v>
      </c>
      <c r="D664" t="s">
        <v>622</v>
      </c>
      <c r="E664">
        <v>59617068</v>
      </c>
      <c r="F664" t="s">
        <v>1110</v>
      </c>
      <c r="G664" t="s">
        <v>1431</v>
      </c>
      <c r="H664" t="s">
        <v>2384</v>
      </c>
      <c r="I664">
        <v>213863</v>
      </c>
      <c r="J664" t="s">
        <v>2385</v>
      </c>
      <c r="K664">
        <v>310</v>
      </c>
      <c r="L664" t="s">
        <v>23</v>
      </c>
      <c r="M664" t="s">
        <v>24</v>
      </c>
      <c r="N664">
        <v>65000000</v>
      </c>
      <c r="O664">
        <v>2012</v>
      </c>
      <c r="P664">
        <v>6.4</v>
      </c>
    </row>
    <row r="665" spans="1:16" x14ac:dyDescent="0.3">
      <c r="A665" t="s">
        <v>2386</v>
      </c>
      <c r="B665">
        <v>280</v>
      </c>
      <c r="C665">
        <v>159</v>
      </c>
      <c r="D665" t="s">
        <v>2387</v>
      </c>
      <c r="E665">
        <v>55637680</v>
      </c>
      <c r="F665" t="s">
        <v>1269</v>
      </c>
      <c r="G665" t="s">
        <v>359</v>
      </c>
      <c r="H665" t="s">
        <v>2388</v>
      </c>
      <c r="I665">
        <v>227071</v>
      </c>
      <c r="J665" t="s">
        <v>1453</v>
      </c>
      <c r="K665">
        <v>1500</v>
      </c>
      <c r="L665" t="s">
        <v>23</v>
      </c>
      <c r="M665" t="s">
        <v>37</v>
      </c>
      <c r="N665">
        <v>65000000</v>
      </c>
      <c r="O665">
        <v>1999</v>
      </c>
      <c r="P665">
        <v>7.3</v>
      </c>
    </row>
    <row r="666" spans="1:16" x14ac:dyDescent="0.3">
      <c r="A666" t="s">
        <v>2389</v>
      </c>
      <c r="B666">
        <v>176</v>
      </c>
      <c r="C666">
        <v>118</v>
      </c>
      <c r="D666" t="s">
        <v>1774</v>
      </c>
      <c r="E666">
        <v>85911262</v>
      </c>
      <c r="F666" t="s">
        <v>2390</v>
      </c>
      <c r="G666" t="s">
        <v>2391</v>
      </c>
      <c r="H666" t="s">
        <v>2392</v>
      </c>
      <c r="I666">
        <v>24735</v>
      </c>
      <c r="J666" t="s">
        <v>2393</v>
      </c>
      <c r="K666">
        <v>213</v>
      </c>
      <c r="L666" t="s">
        <v>23</v>
      </c>
      <c r="M666" t="s">
        <v>24</v>
      </c>
      <c r="N666">
        <v>65000000</v>
      </c>
      <c r="O666">
        <v>2014</v>
      </c>
      <c r="P666">
        <v>5.2</v>
      </c>
    </row>
    <row r="667" spans="1:16" x14ac:dyDescent="0.3">
      <c r="A667" t="s">
        <v>2394</v>
      </c>
      <c r="B667">
        <v>279</v>
      </c>
      <c r="C667">
        <v>105</v>
      </c>
      <c r="D667" t="s">
        <v>1388</v>
      </c>
      <c r="E667">
        <v>53846915</v>
      </c>
      <c r="F667" t="s">
        <v>2019</v>
      </c>
      <c r="G667" t="s">
        <v>115</v>
      </c>
      <c r="H667" t="s">
        <v>2395</v>
      </c>
      <c r="I667">
        <v>149337</v>
      </c>
      <c r="J667" t="s">
        <v>2396</v>
      </c>
      <c r="K667">
        <v>221</v>
      </c>
      <c r="L667" t="s">
        <v>23</v>
      </c>
      <c r="M667" t="s">
        <v>24</v>
      </c>
      <c r="N667">
        <v>50100000</v>
      </c>
      <c r="O667">
        <v>2015</v>
      </c>
      <c r="P667">
        <v>6.6</v>
      </c>
    </row>
    <row r="668" spans="1:16" x14ac:dyDescent="0.3">
      <c r="A668" t="s">
        <v>225</v>
      </c>
      <c r="B668">
        <v>241</v>
      </c>
      <c r="C668">
        <v>103</v>
      </c>
      <c r="D668" t="s">
        <v>2397</v>
      </c>
      <c r="E668">
        <v>54758461</v>
      </c>
      <c r="F668" t="s">
        <v>946</v>
      </c>
      <c r="G668" t="s">
        <v>41</v>
      </c>
      <c r="H668" t="s">
        <v>2398</v>
      </c>
      <c r="I668">
        <v>147641</v>
      </c>
      <c r="J668" t="s">
        <v>2399</v>
      </c>
      <c r="K668">
        <v>238</v>
      </c>
      <c r="L668" t="s">
        <v>23</v>
      </c>
      <c r="M668" t="s">
        <v>24</v>
      </c>
      <c r="N668">
        <v>65000000</v>
      </c>
      <c r="O668">
        <v>2012</v>
      </c>
      <c r="P668">
        <v>6.3</v>
      </c>
    </row>
    <row r="669" spans="1:16" x14ac:dyDescent="0.3">
      <c r="A669" t="s">
        <v>2400</v>
      </c>
      <c r="B669">
        <v>185</v>
      </c>
      <c r="C669">
        <v>122</v>
      </c>
      <c r="D669" t="s">
        <v>2401</v>
      </c>
      <c r="E669">
        <v>52397389</v>
      </c>
      <c r="F669" t="s">
        <v>2402</v>
      </c>
      <c r="G669" t="s">
        <v>217</v>
      </c>
      <c r="H669" t="s">
        <v>2403</v>
      </c>
      <c r="I669">
        <v>132954</v>
      </c>
      <c r="J669" t="s">
        <v>682</v>
      </c>
      <c r="K669">
        <v>514</v>
      </c>
      <c r="L669" t="s">
        <v>23</v>
      </c>
      <c r="M669" t="s">
        <v>24</v>
      </c>
      <c r="N669">
        <v>65000000</v>
      </c>
      <c r="O669">
        <v>2004</v>
      </c>
      <c r="P669">
        <v>5.9</v>
      </c>
    </row>
    <row r="670" spans="1:16" hidden="1" x14ac:dyDescent="0.3">
      <c r="A670" t="s">
        <v>1493</v>
      </c>
      <c r="B670">
        <v>97</v>
      </c>
      <c r="C670">
        <v>114</v>
      </c>
      <c r="D670" t="s">
        <v>2404</v>
      </c>
      <c r="F670" t="s">
        <v>972</v>
      </c>
      <c r="G670" t="s">
        <v>2405</v>
      </c>
      <c r="H670" t="s">
        <v>2406</v>
      </c>
      <c r="I670">
        <v>41776</v>
      </c>
      <c r="J670" t="s">
        <v>1494</v>
      </c>
      <c r="K670">
        <v>383</v>
      </c>
      <c r="L670" t="s">
        <v>23</v>
      </c>
      <c r="M670" t="s">
        <v>24</v>
      </c>
      <c r="N670">
        <v>16900000</v>
      </c>
      <c r="O670">
        <v>1984</v>
      </c>
      <c r="P670">
        <v>6.4</v>
      </c>
    </row>
    <row r="671" spans="1:16" x14ac:dyDescent="0.3">
      <c r="A671" t="s">
        <v>1983</v>
      </c>
      <c r="B671">
        <v>117</v>
      </c>
      <c r="C671">
        <v>143</v>
      </c>
      <c r="D671" t="s">
        <v>2407</v>
      </c>
      <c r="E671">
        <v>38966057</v>
      </c>
      <c r="F671" t="s">
        <v>1653</v>
      </c>
      <c r="G671" t="s">
        <v>2408</v>
      </c>
      <c r="H671" t="s">
        <v>2409</v>
      </c>
      <c r="I671">
        <v>23940</v>
      </c>
      <c r="J671" t="s">
        <v>2410</v>
      </c>
      <c r="K671">
        <v>157</v>
      </c>
      <c r="L671" t="s">
        <v>23</v>
      </c>
      <c r="M671" t="s">
        <v>970</v>
      </c>
      <c r="N671">
        <v>65000000</v>
      </c>
      <c r="O671">
        <v>1998</v>
      </c>
      <c r="P671">
        <v>6.7</v>
      </c>
    </row>
    <row r="672" spans="1:16" x14ac:dyDescent="0.3">
      <c r="A672" t="s">
        <v>1527</v>
      </c>
      <c r="B672">
        <v>239</v>
      </c>
      <c r="C672">
        <v>96</v>
      </c>
      <c r="D672" t="s">
        <v>1829</v>
      </c>
      <c r="E672">
        <v>42345531</v>
      </c>
      <c r="F672" t="s">
        <v>1450</v>
      </c>
      <c r="G672" t="s">
        <v>1301</v>
      </c>
      <c r="H672" t="s">
        <v>2411</v>
      </c>
      <c r="I672">
        <v>104831</v>
      </c>
      <c r="J672" t="s">
        <v>198</v>
      </c>
      <c r="K672">
        <v>423</v>
      </c>
      <c r="L672" t="s">
        <v>23</v>
      </c>
      <c r="M672" t="s">
        <v>523</v>
      </c>
      <c r="N672">
        <v>65000000</v>
      </c>
      <c r="O672">
        <v>2012</v>
      </c>
      <c r="P672">
        <v>5.4</v>
      </c>
    </row>
    <row r="673" spans="1:16" x14ac:dyDescent="0.3">
      <c r="A673" t="s">
        <v>1527</v>
      </c>
      <c r="B673">
        <v>230</v>
      </c>
      <c r="C673">
        <v>111</v>
      </c>
      <c r="D673" t="s">
        <v>1929</v>
      </c>
      <c r="E673">
        <v>36064910</v>
      </c>
      <c r="F673" t="s">
        <v>1827</v>
      </c>
      <c r="G673" t="s">
        <v>231</v>
      </c>
      <c r="H673" t="s">
        <v>2412</v>
      </c>
      <c r="I673">
        <v>166610</v>
      </c>
      <c r="J673" t="s">
        <v>1520</v>
      </c>
      <c r="K673">
        <v>211</v>
      </c>
      <c r="L673" t="s">
        <v>23</v>
      </c>
      <c r="M673" t="s">
        <v>24</v>
      </c>
      <c r="N673">
        <v>45000000</v>
      </c>
      <c r="O673">
        <v>2008</v>
      </c>
      <c r="P673">
        <v>6.4</v>
      </c>
    </row>
    <row r="674" spans="1:16" x14ac:dyDescent="0.3">
      <c r="A674" t="s">
        <v>1359</v>
      </c>
      <c r="B674">
        <v>94</v>
      </c>
      <c r="C674">
        <v>121</v>
      </c>
      <c r="D674" t="s">
        <v>2413</v>
      </c>
      <c r="E674">
        <v>33328051</v>
      </c>
      <c r="F674" t="s">
        <v>752</v>
      </c>
      <c r="G674" t="s">
        <v>2414</v>
      </c>
      <c r="H674" t="s">
        <v>2415</v>
      </c>
      <c r="I674">
        <v>60508</v>
      </c>
      <c r="J674" t="s">
        <v>2416</v>
      </c>
      <c r="K674">
        <v>285</v>
      </c>
      <c r="L674" t="s">
        <v>23</v>
      </c>
      <c r="M674" t="s">
        <v>24</v>
      </c>
      <c r="N674">
        <v>65000000</v>
      </c>
      <c r="O674">
        <v>1996</v>
      </c>
      <c r="P674">
        <v>6.7</v>
      </c>
    </row>
    <row r="675" spans="1:16" x14ac:dyDescent="0.3">
      <c r="A675" t="s">
        <v>2417</v>
      </c>
      <c r="B675">
        <v>134</v>
      </c>
      <c r="C675">
        <v>135</v>
      </c>
      <c r="D675" t="s">
        <v>1468</v>
      </c>
      <c r="E675">
        <v>32598931</v>
      </c>
      <c r="F675" t="s">
        <v>625</v>
      </c>
      <c r="G675" t="s">
        <v>2418</v>
      </c>
      <c r="H675" t="s">
        <v>2419</v>
      </c>
      <c r="I675">
        <v>49300</v>
      </c>
      <c r="J675" t="s">
        <v>2420</v>
      </c>
      <c r="K675">
        <v>265</v>
      </c>
      <c r="L675" t="s">
        <v>23</v>
      </c>
      <c r="M675" t="s">
        <v>24</v>
      </c>
      <c r="N675">
        <v>65000000</v>
      </c>
      <c r="O675">
        <v>2000</v>
      </c>
      <c r="P675">
        <v>6.2</v>
      </c>
    </row>
    <row r="676" spans="1:16" x14ac:dyDescent="0.3">
      <c r="A676" t="s">
        <v>173</v>
      </c>
      <c r="B676">
        <v>136</v>
      </c>
      <c r="C676">
        <v>101</v>
      </c>
      <c r="D676" t="s">
        <v>479</v>
      </c>
      <c r="E676">
        <v>28045540</v>
      </c>
      <c r="F676" t="s">
        <v>114</v>
      </c>
      <c r="G676" t="s">
        <v>381</v>
      </c>
      <c r="H676" t="s">
        <v>2421</v>
      </c>
      <c r="I676">
        <v>67707</v>
      </c>
      <c r="J676" t="s">
        <v>2422</v>
      </c>
      <c r="K676">
        <v>202</v>
      </c>
      <c r="L676" t="s">
        <v>23</v>
      </c>
      <c r="M676" t="s">
        <v>24</v>
      </c>
      <c r="N676">
        <v>65000000</v>
      </c>
      <c r="O676">
        <v>2005</v>
      </c>
      <c r="P676">
        <v>6.1</v>
      </c>
    </row>
    <row r="677" spans="1:16" x14ac:dyDescent="0.3">
      <c r="A677" t="s">
        <v>468</v>
      </c>
      <c r="B677">
        <v>315</v>
      </c>
      <c r="C677">
        <v>151</v>
      </c>
      <c r="D677" t="s">
        <v>2423</v>
      </c>
      <c r="E677">
        <v>37023395</v>
      </c>
      <c r="F677" t="s">
        <v>2194</v>
      </c>
      <c r="G677" t="s">
        <v>234</v>
      </c>
      <c r="H677" t="s">
        <v>2424</v>
      </c>
      <c r="I677">
        <v>1347461</v>
      </c>
      <c r="J677" t="s">
        <v>2425</v>
      </c>
      <c r="K677">
        <v>2968</v>
      </c>
      <c r="L677" t="s">
        <v>23</v>
      </c>
      <c r="M677" t="s">
        <v>24</v>
      </c>
      <c r="N677">
        <v>63000000</v>
      </c>
      <c r="O677">
        <v>1999</v>
      </c>
      <c r="P677">
        <v>8.8000000000000007</v>
      </c>
    </row>
    <row r="678" spans="1:16" x14ac:dyDescent="0.3">
      <c r="A678" t="s">
        <v>225</v>
      </c>
      <c r="B678">
        <v>96</v>
      </c>
      <c r="C678">
        <v>131</v>
      </c>
      <c r="D678" t="s">
        <v>2426</v>
      </c>
      <c r="E678">
        <v>43532294</v>
      </c>
      <c r="F678" t="s">
        <v>2427</v>
      </c>
      <c r="G678" t="s">
        <v>453</v>
      </c>
      <c r="H678" t="s">
        <v>2428</v>
      </c>
      <c r="I678">
        <v>46951</v>
      </c>
      <c r="J678" t="s">
        <v>2096</v>
      </c>
      <c r="K678">
        <v>175</v>
      </c>
      <c r="L678" t="s">
        <v>23</v>
      </c>
      <c r="M678" t="s">
        <v>24</v>
      </c>
      <c r="N678">
        <v>65000000</v>
      </c>
      <c r="O678">
        <v>2006</v>
      </c>
      <c r="P678">
        <v>7.1</v>
      </c>
    </row>
    <row r="679" spans="1:16" hidden="1" x14ac:dyDescent="0.3">
      <c r="B679">
        <v>14</v>
      </c>
      <c r="C679">
        <v>60</v>
      </c>
      <c r="D679" t="s">
        <v>123</v>
      </c>
      <c r="F679" t="s">
        <v>1993</v>
      </c>
      <c r="G679" t="s">
        <v>469</v>
      </c>
      <c r="H679" t="s">
        <v>2429</v>
      </c>
      <c r="I679">
        <v>8739</v>
      </c>
      <c r="J679" t="s">
        <v>2430</v>
      </c>
      <c r="K679">
        <v>28</v>
      </c>
      <c r="L679" t="s">
        <v>23</v>
      </c>
      <c r="M679" t="s">
        <v>37</v>
      </c>
      <c r="P679">
        <v>8.1</v>
      </c>
    </row>
    <row r="680" spans="1:16" x14ac:dyDescent="0.3">
      <c r="A680" t="s">
        <v>2431</v>
      </c>
      <c r="B680">
        <v>60</v>
      </c>
      <c r="C680">
        <v>100</v>
      </c>
      <c r="D680" t="s">
        <v>956</v>
      </c>
      <c r="E680">
        <v>17218080</v>
      </c>
      <c r="F680" t="s">
        <v>1076</v>
      </c>
      <c r="G680" t="s">
        <v>661</v>
      </c>
      <c r="H680" t="s">
        <v>2432</v>
      </c>
      <c r="I680">
        <v>43376</v>
      </c>
      <c r="J680" t="s">
        <v>1505</v>
      </c>
      <c r="K680">
        <v>249</v>
      </c>
      <c r="L680" t="s">
        <v>23</v>
      </c>
      <c r="M680" t="s">
        <v>24</v>
      </c>
      <c r="N680">
        <v>70000000</v>
      </c>
      <c r="O680">
        <v>1991</v>
      </c>
      <c r="P680">
        <v>5.7</v>
      </c>
    </row>
    <row r="681" spans="1:16" x14ac:dyDescent="0.3">
      <c r="A681" t="s">
        <v>2351</v>
      </c>
      <c r="B681">
        <v>60</v>
      </c>
      <c r="C681">
        <v>105</v>
      </c>
      <c r="D681" t="s">
        <v>2433</v>
      </c>
      <c r="E681">
        <v>10014234</v>
      </c>
      <c r="F681" t="s">
        <v>681</v>
      </c>
      <c r="G681" t="s">
        <v>1651</v>
      </c>
      <c r="H681" t="s">
        <v>2434</v>
      </c>
      <c r="I681">
        <v>8560</v>
      </c>
      <c r="J681" t="s">
        <v>1936</v>
      </c>
      <c r="K681">
        <v>69</v>
      </c>
      <c r="L681" t="s">
        <v>23</v>
      </c>
      <c r="M681" t="s">
        <v>970</v>
      </c>
      <c r="N681">
        <v>65000000</v>
      </c>
      <c r="O681">
        <v>2000</v>
      </c>
      <c r="P681">
        <v>5</v>
      </c>
    </row>
    <row r="682" spans="1:16" x14ac:dyDescent="0.3">
      <c r="A682" t="s">
        <v>2435</v>
      </c>
      <c r="B682">
        <v>308</v>
      </c>
      <c r="C682">
        <v>92</v>
      </c>
      <c r="D682" t="s">
        <v>2436</v>
      </c>
      <c r="E682">
        <v>19059018</v>
      </c>
      <c r="F682" t="s">
        <v>2437</v>
      </c>
      <c r="G682" t="s">
        <v>2438</v>
      </c>
      <c r="H682" t="s">
        <v>2439</v>
      </c>
      <c r="I682">
        <v>65709</v>
      </c>
      <c r="J682" t="s">
        <v>1377</v>
      </c>
      <c r="K682">
        <v>194</v>
      </c>
      <c r="L682" t="s">
        <v>23</v>
      </c>
      <c r="M682" t="s">
        <v>254</v>
      </c>
      <c r="N682">
        <v>65000000</v>
      </c>
      <c r="O682">
        <v>2014</v>
      </c>
      <c r="P682">
        <v>5.0999999999999996</v>
      </c>
    </row>
    <row r="683" spans="1:16" x14ac:dyDescent="0.3">
      <c r="A683" t="s">
        <v>2440</v>
      </c>
      <c r="B683">
        <v>127</v>
      </c>
      <c r="C683">
        <v>130</v>
      </c>
      <c r="D683" t="s">
        <v>2441</v>
      </c>
      <c r="E683">
        <v>1987287</v>
      </c>
      <c r="F683" t="s">
        <v>1276</v>
      </c>
      <c r="G683" t="s">
        <v>2442</v>
      </c>
      <c r="H683" t="s">
        <v>2443</v>
      </c>
      <c r="I683">
        <v>25474</v>
      </c>
      <c r="J683" t="s">
        <v>2444</v>
      </c>
      <c r="K683">
        <v>138</v>
      </c>
      <c r="L683" t="s">
        <v>23</v>
      </c>
      <c r="M683" t="s">
        <v>37</v>
      </c>
      <c r="N683">
        <v>50000000</v>
      </c>
      <c r="O683">
        <v>2005</v>
      </c>
      <c r="P683">
        <v>6.9</v>
      </c>
    </row>
    <row r="684" spans="1:16" x14ac:dyDescent="0.3">
      <c r="A684" t="s">
        <v>2320</v>
      </c>
      <c r="B684">
        <v>196</v>
      </c>
      <c r="C684">
        <v>100</v>
      </c>
      <c r="D684" t="s">
        <v>402</v>
      </c>
      <c r="E684">
        <v>24407944</v>
      </c>
      <c r="F684" t="s">
        <v>1946</v>
      </c>
      <c r="G684" t="s">
        <v>512</v>
      </c>
      <c r="H684" t="s">
        <v>2445</v>
      </c>
      <c r="I684">
        <v>71202</v>
      </c>
      <c r="J684" t="s">
        <v>1406</v>
      </c>
      <c r="K684">
        <v>380</v>
      </c>
      <c r="L684" t="s">
        <v>23</v>
      </c>
      <c r="M684" t="s">
        <v>185</v>
      </c>
      <c r="N684">
        <v>43000000</v>
      </c>
      <c r="O684">
        <v>2005</v>
      </c>
      <c r="P684">
        <v>4.8</v>
      </c>
    </row>
    <row r="685" spans="1:16" x14ac:dyDescent="0.3">
      <c r="A685" t="s">
        <v>2446</v>
      </c>
      <c r="B685">
        <v>339</v>
      </c>
      <c r="C685">
        <v>102</v>
      </c>
      <c r="D685" t="s">
        <v>661</v>
      </c>
      <c r="E685">
        <v>13750556</v>
      </c>
      <c r="F685" t="s">
        <v>230</v>
      </c>
      <c r="G685" t="s">
        <v>43</v>
      </c>
      <c r="H685" t="s">
        <v>2447</v>
      </c>
      <c r="I685">
        <v>111102</v>
      </c>
      <c r="J685" t="s">
        <v>138</v>
      </c>
      <c r="K685">
        <v>239</v>
      </c>
      <c r="L685" t="s">
        <v>23</v>
      </c>
      <c r="M685" t="s">
        <v>24</v>
      </c>
      <c r="N685">
        <v>65000000</v>
      </c>
      <c r="O685">
        <v>2014</v>
      </c>
      <c r="P685">
        <v>6.5</v>
      </c>
    </row>
    <row r="686" spans="1:16" x14ac:dyDescent="0.3">
      <c r="A686" t="s">
        <v>1453</v>
      </c>
      <c r="B686">
        <v>96</v>
      </c>
      <c r="C686">
        <v>133</v>
      </c>
      <c r="D686" t="s">
        <v>142</v>
      </c>
      <c r="E686">
        <v>31054924</v>
      </c>
      <c r="F686" t="s">
        <v>2448</v>
      </c>
      <c r="G686" t="s">
        <v>269</v>
      </c>
      <c r="H686" t="s">
        <v>2449</v>
      </c>
      <c r="I686">
        <v>17025</v>
      </c>
      <c r="J686" t="s">
        <v>2450</v>
      </c>
      <c r="K686">
        <v>290</v>
      </c>
      <c r="L686" t="s">
        <v>23</v>
      </c>
      <c r="M686" t="s">
        <v>24</v>
      </c>
      <c r="N686">
        <v>64000000</v>
      </c>
      <c r="O686">
        <v>1999</v>
      </c>
      <c r="P686">
        <v>5.0999999999999996</v>
      </c>
    </row>
    <row r="687" spans="1:16" x14ac:dyDescent="0.3">
      <c r="A687" t="s">
        <v>2451</v>
      </c>
      <c r="B687">
        <v>361</v>
      </c>
      <c r="C687">
        <v>121</v>
      </c>
      <c r="D687" t="s">
        <v>2452</v>
      </c>
      <c r="E687">
        <v>43247140</v>
      </c>
      <c r="F687" t="s">
        <v>2453</v>
      </c>
      <c r="G687" t="s">
        <v>1970</v>
      </c>
      <c r="H687" t="s">
        <v>2454</v>
      </c>
      <c r="I687">
        <v>134625</v>
      </c>
      <c r="J687" t="s">
        <v>2455</v>
      </c>
      <c r="K687">
        <v>265</v>
      </c>
      <c r="L687" t="s">
        <v>23</v>
      </c>
      <c r="M687" t="s">
        <v>37</v>
      </c>
      <c r="N687">
        <v>55000000</v>
      </c>
      <c r="O687">
        <v>2015</v>
      </c>
      <c r="P687">
        <v>7.1</v>
      </c>
    </row>
    <row r="688" spans="1:16" x14ac:dyDescent="0.3">
      <c r="A688" t="s">
        <v>1218</v>
      </c>
      <c r="B688">
        <v>226</v>
      </c>
      <c r="C688">
        <v>147</v>
      </c>
      <c r="D688" t="s">
        <v>2456</v>
      </c>
      <c r="E688">
        <v>2208939</v>
      </c>
      <c r="F688" t="s">
        <v>2457</v>
      </c>
      <c r="G688" t="s">
        <v>2458</v>
      </c>
      <c r="H688" t="s">
        <v>2459</v>
      </c>
      <c r="I688">
        <v>190490</v>
      </c>
      <c r="J688" t="s">
        <v>2460</v>
      </c>
      <c r="K688">
        <v>482</v>
      </c>
      <c r="L688" t="s">
        <v>23</v>
      </c>
      <c r="M688" t="s">
        <v>523</v>
      </c>
      <c r="N688">
        <v>50000000</v>
      </c>
      <c r="O688">
        <v>2006</v>
      </c>
      <c r="P688">
        <v>7.5</v>
      </c>
    </row>
    <row r="689" spans="1:16" x14ac:dyDescent="0.3">
      <c r="A689" t="s">
        <v>1296</v>
      </c>
      <c r="B689">
        <v>194</v>
      </c>
      <c r="C689">
        <v>94</v>
      </c>
      <c r="D689" t="s">
        <v>2461</v>
      </c>
      <c r="E689">
        <v>213079163</v>
      </c>
      <c r="F689" t="s">
        <v>1155</v>
      </c>
      <c r="G689" t="s">
        <v>838</v>
      </c>
      <c r="H689" t="s">
        <v>2462</v>
      </c>
      <c r="I689">
        <v>162909</v>
      </c>
      <c r="J689" t="s">
        <v>2463</v>
      </c>
      <c r="K689">
        <v>795</v>
      </c>
      <c r="L689" t="s">
        <v>23</v>
      </c>
      <c r="M689" t="s">
        <v>24</v>
      </c>
      <c r="N689">
        <v>63000000</v>
      </c>
      <c r="O689">
        <v>2002</v>
      </c>
      <c r="P689">
        <v>6.2</v>
      </c>
    </row>
    <row r="690" spans="1:16" x14ac:dyDescent="0.3">
      <c r="A690" t="s">
        <v>633</v>
      </c>
      <c r="B690">
        <v>138</v>
      </c>
      <c r="C690">
        <v>94</v>
      </c>
      <c r="D690" t="s">
        <v>528</v>
      </c>
      <c r="E690">
        <v>19548064</v>
      </c>
      <c r="F690" t="s">
        <v>833</v>
      </c>
      <c r="G690" t="s">
        <v>482</v>
      </c>
      <c r="H690" t="s">
        <v>2464</v>
      </c>
      <c r="I690">
        <v>25681</v>
      </c>
      <c r="J690" t="s">
        <v>2465</v>
      </c>
      <c r="K690">
        <v>77</v>
      </c>
      <c r="L690" t="s">
        <v>23</v>
      </c>
      <c r="M690" t="s">
        <v>2466</v>
      </c>
      <c r="N690">
        <v>65000000</v>
      </c>
      <c r="O690">
        <v>2009</v>
      </c>
      <c r="P690">
        <v>6.3</v>
      </c>
    </row>
    <row r="691" spans="1:16" x14ac:dyDescent="0.3">
      <c r="A691" t="s">
        <v>267</v>
      </c>
      <c r="B691">
        <v>308</v>
      </c>
      <c r="C691">
        <v>127</v>
      </c>
      <c r="D691" t="s">
        <v>1937</v>
      </c>
      <c r="E691">
        <v>356784000</v>
      </c>
      <c r="F691" t="s">
        <v>783</v>
      </c>
      <c r="G691" t="s">
        <v>672</v>
      </c>
      <c r="H691" t="s">
        <v>2467</v>
      </c>
      <c r="I691">
        <v>613473</v>
      </c>
      <c r="J691" t="s">
        <v>2468</v>
      </c>
      <c r="K691">
        <v>895</v>
      </c>
      <c r="L691" t="s">
        <v>23</v>
      </c>
      <c r="M691" t="s">
        <v>24</v>
      </c>
      <c r="N691">
        <v>63000000</v>
      </c>
      <c r="O691">
        <v>1993</v>
      </c>
      <c r="P691">
        <v>8.1</v>
      </c>
    </row>
    <row r="692" spans="1:16" x14ac:dyDescent="0.3">
      <c r="A692" t="s">
        <v>2334</v>
      </c>
      <c r="B692">
        <v>40</v>
      </c>
      <c r="C692">
        <v>212</v>
      </c>
      <c r="D692" t="s">
        <v>1189</v>
      </c>
      <c r="E692">
        <v>25052000</v>
      </c>
      <c r="F692" t="s">
        <v>2469</v>
      </c>
      <c r="G692" t="s">
        <v>368</v>
      </c>
      <c r="H692" t="s">
        <v>2470</v>
      </c>
      <c r="I692">
        <v>35314</v>
      </c>
      <c r="J692" t="s">
        <v>2471</v>
      </c>
      <c r="K692">
        <v>145</v>
      </c>
      <c r="L692" t="s">
        <v>23</v>
      </c>
      <c r="M692" t="s">
        <v>24</v>
      </c>
      <c r="N692">
        <v>63000000</v>
      </c>
      <c r="O692">
        <v>1994</v>
      </c>
      <c r="P692">
        <v>6.6</v>
      </c>
    </row>
    <row r="693" spans="1:16" x14ac:dyDescent="0.3">
      <c r="A693" t="s">
        <v>801</v>
      </c>
      <c r="B693">
        <v>42</v>
      </c>
      <c r="C693">
        <v>141</v>
      </c>
      <c r="D693" t="s">
        <v>2472</v>
      </c>
      <c r="E693">
        <v>122012710</v>
      </c>
      <c r="F693" t="s">
        <v>318</v>
      </c>
      <c r="G693" t="s">
        <v>269</v>
      </c>
      <c r="H693" t="s">
        <v>2473</v>
      </c>
      <c r="I693">
        <v>69663</v>
      </c>
      <c r="J693" t="s">
        <v>1591</v>
      </c>
      <c r="K693">
        <v>133</v>
      </c>
      <c r="L693" t="s">
        <v>23</v>
      </c>
      <c r="M693" t="s">
        <v>24</v>
      </c>
      <c r="N693">
        <v>62000000</v>
      </c>
      <c r="O693">
        <v>1994</v>
      </c>
      <c r="P693">
        <v>6.9</v>
      </c>
    </row>
    <row r="694" spans="1:16" x14ac:dyDescent="0.3">
      <c r="A694" t="s">
        <v>2474</v>
      </c>
      <c r="B694">
        <v>68</v>
      </c>
      <c r="C694">
        <v>103</v>
      </c>
      <c r="D694" t="s">
        <v>2475</v>
      </c>
      <c r="E694">
        <v>72413</v>
      </c>
      <c r="F694" t="s">
        <v>132</v>
      </c>
      <c r="G694" t="s">
        <v>2476</v>
      </c>
      <c r="H694" t="s">
        <v>2477</v>
      </c>
      <c r="I694">
        <v>11584</v>
      </c>
      <c r="J694" t="s">
        <v>2478</v>
      </c>
      <c r="K694">
        <v>86</v>
      </c>
      <c r="L694" t="s">
        <v>1283</v>
      </c>
      <c r="M694" t="s">
        <v>604</v>
      </c>
      <c r="N694">
        <v>65000000</v>
      </c>
      <c r="O694">
        <v>2015</v>
      </c>
      <c r="P694">
        <v>6.1</v>
      </c>
    </row>
    <row r="695" spans="1:16" x14ac:dyDescent="0.3">
      <c r="A695" t="s">
        <v>2479</v>
      </c>
      <c r="B695">
        <v>78</v>
      </c>
      <c r="C695">
        <v>98</v>
      </c>
      <c r="D695" t="s">
        <v>2480</v>
      </c>
      <c r="E695">
        <v>58255287</v>
      </c>
      <c r="F695" t="s">
        <v>681</v>
      </c>
      <c r="G695" t="s">
        <v>1091</v>
      </c>
      <c r="H695" t="s">
        <v>2481</v>
      </c>
      <c r="I695">
        <v>39471</v>
      </c>
      <c r="J695" t="s">
        <v>2482</v>
      </c>
      <c r="K695">
        <v>187</v>
      </c>
      <c r="L695" t="s">
        <v>23</v>
      </c>
      <c r="M695" t="s">
        <v>24</v>
      </c>
      <c r="N695">
        <v>64000000</v>
      </c>
      <c r="O695">
        <v>2006</v>
      </c>
      <c r="P695">
        <v>4.3</v>
      </c>
    </row>
    <row r="696" spans="1:16" x14ac:dyDescent="0.3">
      <c r="A696" t="s">
        <v>443</v>
      </c>
      <c r="B696">
        <v>178</v>
      </c>
      <c r="C696">
        <v>116</v>
      </c>
      <c r="D696" t="s">
        <v>143</v>
      </c>
      <c r="E696">
        <v>77086030</v>
      </c>
      <c r="F696" t="s">
        <v>2483</v>
      </c>
      <c r="G696" t="s">
        <v>453</v>
      </c>
      <c r="H696" t="s">
        <v>2484</v>
      </c>
      <c r="I696">
        <v>65297</v>
      </c>
      <c r="J696" t="s">
        <v>2485</v>
      </c>
      <c r="K696">
        <v>602</v>
      </c>
      <c r="L696" t="s">
        <v>23</v>
      </c>
      <c r="M696" t="s">
        <v>970</v>
      </c>
      <c r="N696">
        <v>62000000</v>
      </c>
      <c r="O696">
        <v>2000</v>
      </c>
      <c r="P696">
        <v>6.6</v>
      </c>
    </row>
    <row r="697" spans="1:16" x14ac:dyDescent="0.3">
      <c r="A697" t="s">
        <v>2486</v>
      </c>
      <c r="B697">
        <v>75</v>
      </c>
      <c r="C697">
        <v>114</v>
      </c>
      <c r="D697" t="s">
        <v>2374</v>
      </c>
      <c r="E697">
        <v>65000000</v>
      </c>
      <c r="F697" t="s">
        <v>940</v>
      </c>
      <c r="G697" t="s">
        <v>2487</v>
      </c>
      <c r="H697" t="s">
        <v>2488</v>
      </c>
      <c r="I697">
        <v>43027</v>
      </c>
      <c r="J697" t="s">
        <v>1172</v>
      </c>
      <c r="K697">
        <v>214</v>
      </c>
      <c r="L697" t="s">
        <v>23</v>
      </c>
      <c r="M697" t="s">
        <v>24</v>
      </c>
      <c r="N697">
        <v>62000000</v>
      </c>
      <c r="O697">
        <v>1995</v>
      </c>
      <c r="P697">
        <v>6.8</v>
      </c>
    </row>
    <row r="698" spans="1:16" x14ac:dyDescent="0.3">
      <c r="A698" t="s">
        <v>2489</v>
      </c>
      <c r="B698">
        <v>150</v>
      </c>
      <c r="C698">
        <v>87</v>
      </c>
      <c r="D698" t="s">
        <v>2490</v>
      </c>
      <c r="E698">
        <v>32178777</v>
      </c>
      <c r="F698" t="s">
        <v>2491</v>
      </c>
      <c r="G698" t="s">
        <v>494</v>
      </c>
      <c r="H698" t="s">
        <v>2492</v>
      </c>
      <c r="I698">
        <v>43300</v>
      </c>
      <c r="J698" t="s">
        <v>838</v>
      </c>
      <c r="K698">
        <v>250</v>
      </c>
      <c r="L698" t="s">
        <v>23</v>
      </c>
      <c r="M698" t="s">
        <v>24</v>
      </c>
      <c r="N698">
        <v>62000000</v>
      </c>
      <c r="O698">
        <v>2008</v>
      </c>
      <c r="P698">
        <v>3.8</v>
      </c>
    </row>
    <row r="699" spans="1:16" x14ac:dyDescent="0.3">
      <c r="A699" t="s">
        <v>2493</v>
      </c>
      <c r="B699">
        <v>113</v>
      </c>
      <c r="C699">
        <v>125</v>
      </c>
      <c r="D699" t="s">
        <v>1950</v>
      </c>
      <c r="E699">
        <v>15738632</v>
      </c>
      <c r="F699" t="s">
        <v>290</v>
      </c>
      <c r="G699" t="s">
        <v>1291</v>
      </c>
      <c r="H699" t="s">
        <v>2494</v>
      </c>
      <c r="I699">
        <v>38076</v>
      </c>
      <c r="J699" t="s">
        <v>2495</v>
      </c>
      <c r="K699">
        <v>399</v>
      </c>
      <c r="L699" t="s">
        <v>23</v>
      </c>
      <c r="M699" t="s">
        <v>24</v>
      </c>
      <c r="N699">
        <v>42000000</v>
      </c>
      <c r="O699">
        <v>2001</v>
      </c>
      <c r="P699">
        <v>5.9</v>
      </c>
    </row>
    <row r="700" spans="1:16" x14ac:dyDescent="0.3">
      <c r="A700" t="s">
        <v>1163</v>
      </c>
      <c r="B700">
        <v>596</v>
      </c>
      <c r="C700">
        <v>187</v>
      </c>
      <c r="D700" t="s">
        <v>1703</v>
      </c>
      <c r="E700">
        <v>54116191</v>
      </c>
      <c r="F700" t="s">
        <v>2496</v>
      </c>
      <c r="G700" t="s">
        <v>2497</v>
      </c>
      <c r="H700" t="s">
        <v>2498</v>
      </c>
      <c r="I700">
        <v>272839</v>
      </c>
      <c r="J700" t="s">
        <v>950</v>
      </c>
      <c r="K700">
        <v>1018</v>
      </c>
      <c r="L700" t="s">
        <v>23</v>
      </c>
      <c r="M700" t="s">
        <v>24</v>
      </c>
      <c r="N700">
        <v>44000000</v>
      </c>
      <c r="O700">
        <v>2015</v>
      </c>
      <c r="P700">
        <v>7.9</v>
      </c>
    </row>
    <row r="701" spans="1:16" x14ac:dyDescent="0.3">
      <c r="A701" t="s">
        <v>2499</v>
      </c>
      <c r="B701">
        <v>191</v>
      </c>
      <c r="C701">
        <v>93</v>
      </c>
      <c r="D701" t="s">
        <v>329</v>
      </c>
      <c r="E701">
        <v>118153533</v>
      </c>
      <c r="F701" t="s">
        <v>2500</v>
      </c>
      <c r="G701" t="s">
        <v>835</v>
      </c>
      <c r="H701" t="s">
        <v>2501</v>
      </c>
      <c r="I701">
        <v>129995</v>
      </c>
      <c r="J701" t="s">
        <v>1288</v>
      </c>
      <c r="K701">
        <v>246</v>
      </c>
      <c r="L701" t="s">
        <v>23</v>
      </c>
      <c r="M701" t="s">
        <v>24</v>
      </c>
      <c r="N701">
        <v>61000000</v>
      </c>
      <c r="O701">
        <v>2007</v>
      </c>
      <c r="P701">
        <v>6.3</v>
      </c>
    </row>
    <row r="702" spans="1:16" x14ac:dyDescent="0.3">
      <c r="A702" t="s">
        <v>2502</v>
      </c>
      <c r="B702">
        <v>156</v>
      </c>
      <c r="C702">
        <v>95</v>
      </c>
      <c r="D702" t="s">
        <v>2503</v>
      </c>
      <c r="E702">
        <v>108012170</v>
      </c>
      <c r="F702" t="s">
        <v>188</v>
      </c>
      <c r="G702" t="s">
        <v>2085</v>
      </c>
      <c r="H702" t="s">
        <v>2504</v>
      </c>
      <c r="I702">
        <v>24089</v>
      </c>
      <c r="J702" t="s">
        <v>2505</v>
      </c>
      <c r="K702">
        <v>82</v>
      </c>
      <c r="L702" t="s">
        <v>23</v>
      </c>
      <c r="M702" t="s">
        <v>24</v>
      </c>
      <c r="N702">
        <v>63000000</v>
      </c>
      <c r="O702">
        <v>2011</v>
      </c>
      <c r="P702">
        <v>5.5</v>
      </c>
    </row>
    <row r="703" spans="1:16" x14ac:dyDescent="0.3">
      <c r="A703" t="s">
        <v>78</v>
      </c>
      <c r="B703">
        <v>460</v>
      </c>
      <c r="C703">
        <v>117</v>
      </c>
      <c r="D703" t="s">
        <v>314</v>
      </c>
      <c r="E703">
        <v>210592590</v>
      </c>
      <c r="F703" t="s">
        <v>1039</v>
      </c>
      <c r="G703" t="s">
        <v>440</v>
      </c>
      <c r="H703" t="s">
        <v>2506</v>
      </c>
      <c r="I703">
        <v>607235</v>
      </c>
      <c r="J703" t="s">
        <v>2507</v>
      </c>
      <c r="K703">
        <v>2073</v>
      </c>
      <c r="L703" t="s">
        <v>23</v>
      </c>
      <c r="M703" t="s">
        <v>24</v>
      </c>
      <c r="N703">
        <v>65000000</v>
      </c>
      <c r="O703">
        <v>2006</v>
      </c>
      <c r="P703">
        <v>7.7</v>
      </c>
    </row>
    <row r="704" spans="1:16" x14ac:dyDescent="0.3">
      <c r="A704" t="s">
        <v>1296</v>
      </c>
      <c r="B704">
        <v>141</v>
      </c>
      <c r="C704">
        <v>106</v>
      </c>
      <c r="D704" t="s">
        <v>1150</v>
      </c>
      <c r="E704">
        <v>279167575</v>
      </c>
      <c r="F704" t="s">
        <v>1110</v>
      </c>
      <c r="G704" t="s">
        <v>1151</v>
      </c>
      <c r="H704" t="s">
        <v>2508</v>
      </c>
      <c r="I704">
        <v>211296</v>
      </c>
      <c r="J704" t="s">
        <v>1153</v>
      </c>
      <c r="K704">
        <v>428</v>
      </c>
      <c r="L704" t="s">
        <v>23</v>
      </c>
      <c r="M704" t="s">
        <v>24</v>
      </c>
      <c r="N704">
        <v>80000000</v>
      </c>
      <c r="O704">
        <v>2004</v>
      </c>
      <c r="P704">
        <v>6.3</v>
      </c>
    </row>
    <row r="705" spans="1:16" x14ac:dyDescent="0.3">
      <c r="A705" t="s">
        <v>2509</v>
      </c>
      <c r="B705">
        <v>180</v>
      </c>
      <c r="C705">
        <v>115</v>
      </c>
      <c r="D705" t="s">
        <v>2510</v>
      </c>
      <c r="E705">
        <v>143151473</v>
      </c>
      <c r="F705" t="s">
        <v>2511</v>
      </c>
      <c r="G705" t="s">
        <v>2512</v>
      </c>
      <c r="H705" t="s">
        <v>2513</v>
      </c>
      <c r="I705">
        <v>116681</v>
      </c>
      <c r="J705" t="s">
        <v>2514</v>
      </c>
      <c r="K705">
        <v>320</v>
      </c>
      <c r="L705" t="s">
        <v>23</v>
      </c>
      <c r="M705" t="s">
        <v>24</v>
      </c>
      <c r="N705">
        <v>60000000</v>
      </c>
      <c r="O705">
        <v>2008</v>
      </c>
      <c r="P705">
        <v>7.1</v>
      </c>
    </row>
    <row r="706" spans="1:16" x14ac:dyDescent="0.3">
      <c r="A706" t="s">
        <v>2104</v>
      </c>
      <c r="B706">
        <v>186</v>
      </c>
      <c r="C706">
        <v>189</v>
      </c>
      <c r="D706" t="s">
        <v>2107</v>
      </c>
      <c r="E706">
        <v>136801374</v>
      </c>
      <c r="F706" t="s">
        <v>2515</v>
      </c>
      <c r="G706" t="s">
        <v>222</v>
      </c>
      <c r="H706" t="s">
        <v>2516</v>
      </c>
      <c r="I706">
        <v>782610</v>
      </c>
      <c r="J706" t="s">
        <v>1337</v>
      </c>
      <c r="K706">
        <v>1377</v>
      </c>
      <c r="L706" t="s">
        <v>23</v>
      </c>
      <c r="M706" t="s">
        <v>24</v>
      </c>
      <c r="N706">
        <v>60000000</v>
      </c>
      <c r="O706">
        <v>1999</v>
      </c>
      <c r="P706">
        <v>8.5</v>
      </c>
    </row>
    <row r="707" spans="1:16" hidden="1" x14ac:dyDescent="0.3">
      <c r="A707" t="s">
        <v>1422</v>
      </c>
      <c r="B707">
        <v>177</v>
      </c>
      <c r="C707">
        <v>100</v>
      </c>
      <c r="D707" t="s">
        <v>2517</v>
      </c>
      <c r="E707">
        <v>168213584</v>
      </c>
      <c r="F707" t="s">
        <v>1076</v>
      </c>
      <c r="G707" t="s">
        <v>2518</v>
      </c>
      <c r="H707" t="s">
        <v>2519</v>
      </c>
      <c r="I707">
        <v>99989</v>
      </c>
      <c r="J707" t="s">
        <v>2520</v>
      </c>
      <c r="K707">
        <v>255</v>
      </c>
      <c r="L707" t="s">
        <v>23</v>
      </c>
      <c r="M707" t="s">
        <v>24</v>
      </c>
      <c r="O707">
        <v>2007</v>
      </c>
      <c r="P707">
        <v>5.9</v>
      </c>
    </row>
    <row r="708" spans="1:16" x14ac:dyDescent="0.3">
      <c r="A708" t="s">
        <v>1171</v>
      </c>
      <c r="B708">
        <v>161</v>
      </c>
      <c r="C708">
        <v>81</v>
      </c>
      <c r="D708" t="s">
        <v>285</v>
      </c>
      <c r="E708">
        <v>135381507</v>
      </c>
      <c r="F708" t="s">
        <v>426</v>
      </c>
      <c r="G708" t="s">
        <v>1189</v>
      </c>
      <c r="H708" t="s">
        <v>2521</v>
      </c>
      <c r="I708">
        <v>63912</v>
      </c>
      <c r="J708" t="s">
        <v>800</v>
      </c>
      <c r="K708">
        <v>251</v>
      </c>
      <c r="L708" t="s">
        <v>23</v>
      </c>
      <c r="M708" t="s">
        <v>24</v>
      </c>
      <c r="N708">
        <v>150000000</v>
      </c>
      <c r="O708">
        <v>2005</v>
      </c>
      <c r="P708">
        <v>5.8</v>
      </c>
    </row>
    <row r="709" spans="1:16" x14ac:dyDescent="0.3">
      <c r="A709" t="s">
        <v>468</v>
      </c>
      <c r="B709">
        <v>568</v>
      </c>
      <c r="C709">
        <v>149</v>
      </c>
      <c r="D709" t="s">
        <v>434</v>
      </c>
      <c r="E709">
        <v>167735396</v>
      </c>
      <c r="F709" t="s">
        <v>1407</v>
      </c>
      <c r="G709" t="s">
        <v>2522</v>
      </c>
      <c r="H709" t="s">
        <v>2523</v>
      </c>
      <c r="I709">
        <v>569841</v>
      </c>
      <c r="J709" t="s">
        <v>2524</v>
      </c>
      <c r="K709">
        <v>1127</v>
      </c>
      <c r="L709" t="s">
        <v>23</v>
      </c>
      <c r="M709" t="s">
        <v>24</v>
      </c>
      <c r="N709">
        <v>61000000</v>
      </c>
      <c r="O709">
        <v>2014</v>
      </c>
      <c r="P709">
        <v>8.1</v>
      </c>
    </row>
    <row r="710" spans="1:16" x14ac:dyDescent="0.3">
      <c r="A710" t="s">
        <v>357</v>
      </c>
      <c r="B710">
        <v>249</v>
      </c>
      <c r="C710">
        <v>119</v>
      </c>
      <c r="D710" t="s">
        <v>2525</v>
      </c>
      <c r="E710">
        <v>121468960</v>
      </c>
      <c r="F710" t="s">
        <v>775</v>
      </c>
      <c r="G710" t="s">
        <v>776</v>
      </c>
      <c r="H710" t="s">
        <v>2526</v>
      </c>
      <c r="I710">
        <v>407601</v>
      </c>
      <c r="J710" t="s">
        <v>2527</v>
      </c>
      <c r="K710">
        <v>849</v>
      </c>
      <c r="L710" t="s">
        <v>23</v>
      </c>
      <c r="M710" t="s">
        <v>24</v>
      </c>
      <c r="N710">
        <v>60000000</v>
      </c>
      <c r="O710">
        <v>2002</v>
      </c>
      <c r="P710">
        <v>7.9</v>
      </c>
    </row>
    <row r="711" spans="1:16" x14ac:dyDescent="0.3">
      <c r="A711" t="s">
        <v>215</v>
      </c>
      <c r="B711">
        <v>137</v>
      </c>
      <c r="C711">
        <v>130</v>
      </c>
      <c r="D711" t="s">
        <v>1006</v>
      </c>
      <c r="E711">
        <v>106635996</v>
      </c>
      <c r="F711" t="s">
        <v>33</v>
      </c>
      <c r="G711" t="s">
        <v>1965</v>
      </c>
      <c r="H711" t="s">
        <v>2528</v>
      </c>
      <c r="I711">
        <v>199025</v>
      </c>
      <c r="J711" t="s">
        <v>1610</v>
      </c>
      <c r="K711">
        <v>416</v>
      </c>
      <c r="L711" t="s">
        <v>23</v>
      </c>
      <c r="M711" t="s">
        <v>37</v>
      </c>
      <c r="N711">
        <v>58000000</v>
      </c>
      <c r="O711">
        <v>1995</v>
      </c>
      <c r="P711">
        <v>7.2</v>
      </c>
    </row>
    <row r="712" spans="1:16" x14ac:dyDescent="0.3">
      <c r="A712" t="s">
        <v>1176</v>
      </c>
      <c r="B712">
        <v>113</v>
      </c>
      <c r="C712">
        <v>116</v>
      </c>
      <c r="D712" t="s">
        <v>2529</v>
      </c>
      <c r="E712">
        <v>102678089</v>
      </c>
      <c r="F712" t="s">
        <v>1269</v>
      </c>
      <c r="G712" t="s">
        <v>2378</v>
      </c>
      <c r="H712" t="s">
        <v>2530</v>
      </c>
      <c r="I712">
        <v>42705</v>
      </c>
      <c r="J712" t="s">
        <v>2531</v>
      </c>
      <c r="K712">
        <v>274</v>
      </c>
      <c r="L712" t="s">
        <v>23</v>
      </c>
      <c r="M712" t="s">
        <v>24</v>
      </c>
      <c r="N712">
        <v>95000000</v>
      </c>
      <c r="O712">
        <v>1999</v>
      </c>
      <c r="P712">
        <v>6.3</v>
      </c>
    </row>
    <row r="713" spans="1:16" x14ac:dyDescent="0.3">
      <c r="A713" t="s">
        <v>736</v>
      </c>
      <c r="B713">
        <v>213</v>
      </c>
      <c r="C713">
        <v>103</v>
      </c>
      <c r="D713" t="s">
        <v>974</v>
      </c>
      <c r="E713">
        <v>125603360</v>
      </c>
      <c r="F713" t="s">
        <v>1480</v>
      </c>
      <c r="G713" t="s">
        <v>1488</v>
      </c>
      <c r="H713" t="s">
        <v>2532</v>
      </c>
      <c r="I713">
        <v>667983</v>
      </c>
      <c r="J713" t="s">
        <v>2533</v>
      </c>
      <c r="K713">
        <v>877</v>
      </c>
      <c r="L713" t="s">
        <v>23</v>
      </c>
      <c r="M713" t="s">
        <v>24</v>
      </c>
      <c r="N713">
        <v>60000000</v>
      </c>
      <c r="O713">
        <v>1998</v>
      </c>
      <c r="P713">
        <v>8.1</v>
      </c>
    </row>
    <row r="714" spans="1:16" x14ac:dyDescent="0.3">
      <c r="A714" t="s">
        <v>2534</v>
      </c>
      <c r="B714">
        <v>120</v>
      </c>
      <c r="C714">
        <v>99</v>
      </c>
      <c r="D714" t="s">
        <v>2535</v>
      </c>
      <c r="E714">
        <v>101217900</v>
      </c>
      <c r="F714" t="s">
        <v>2536</v>
      </c>
      <c r="G714" t="s">
        <v>648</v>
      </c>
      <c r="H714" t="s">
        <v>2537</v>
      </c>
      <c r="I714">
        <v>91093</v>
      </c>
      <c r="J714" t="s">
        <v>2538</v>
      </c>
      <c r="K714">
        <v>353</v>
      </c>
      <c r="L714" t="s">
        <v>23</v>
      </c>
      <c r="M714" t="s">
        <v>24</v>
      </c>
      <c r="N714">
        <v>70000000</v>
      </c>
      <c r="O714">
        <v>1998</v>
      </c>
      <c r="P714">
        <v>7</v>
      </c>
    </row>
    <row r="715" spans="1:16" x14ac:dyDescent="0.3">
      <c r="A715" t="s">
        <v>2086</v>
      </c>
      <c r="B715">
        <v>81</v>
      </c>
      <c r="C715">
        <v>92</v>
      </c>
      <c r="D715" t="s">
        <v>2330</v>
      </c>
      <c r="E715">
        <v>104148781</v>
      </c>
      <c r="F715" t="s">
        <v>1978</v>
      </c>
      <c r="G715" t="s">
        <v>2539</v>
      </c>
      <c r="H715" t="s">
        <v>2540</v>
      </c>
      <c r="I715">
        <v>49486</v>
      </c>
      <c r="J715" t="s">
        <v>288</v>
      </c>
      <c r="K715">
        <v>116</v>
      </c>
      <c r="L715" t="s">
        <v>23</v>
      </c>
      <c r="M715" t="s">
        <v>24</v>
      </c>
      <c r="N715">
        <v>60000000</v>
      </c>
      <c r="O715">
        <v>2003</v>
      </c>
      <c r="P715">
        <v>5.5</v>
      </c>
    </row>
    <row r="716" spans="1:16" x14ac:dyDescent="0.3">
      <c r="A716" t="s">
        <v>2451</v>
      </c>
      <c r="B716">
        <v>265</v>
      </c>
      <c r="C716">
        <v>109</v>
      </c>
      <c r="D716" t="s">
        <v>2541</v>
      </c>
      <c r="E716">
        <v>75573300</v>
      </c>
      <c r="F716" t="s">
        <v>2285</v>
      </c>
      <c r="G716" t="s">
        <v>1138</v>
      </c>
      <c r="H716" t="s">
        <v>2542</v>
      </c>
      <c r="I716">
        <v>156898</v>
      </c>
      <c r="J716" t="s">
        <v>2543</v>
      </c>
      <c r="K716">
        <v>172</v>
      </c>
      <c r="L716" t="s">
        <v>23</v>
      </c>
      <c r="M716" t="s">
        <v>24</v>
      </c>
      <c r="N716">
        <v>61000000</v>
      </c>
      <c r="O716">
        <v>2013</v>
      </c>
      <c r="P716">
        <v>6.7</v>
      </c>
    </row>
    <row r="717" spans="1:16" x14ac:dyDescent="0.3">
      <c r="A717" t="s">
        <v>1244</v>
      </c>
      <c r="B717">
        <v>105</v>
      </c>
      <c r="C717">
        <v>87</v>
      </c>
      <c r="D717" t="s">
        <v>2503</v>
      </c>
      <c r="E717">
        <v>93375151</v>
      </c>
      <c r="F717" t="s">
        <v>1638</v>
      </c>
      <c r="G717" t="s">
        <v>2544</v>
      </c>
      <c r="H717" t="s">
        <v>2545</v>
      </c>
      <c r="I717">
        <v>46031</v>
      </c>
      <c r="J717" t="s">
        <v>2546</v>
      </c>
      <c r="K717">
        <v>235</v>
      </c>
      <c r="L717" t="s">
        <v>23</v>
      </c>
      <c r="M717" t="s">
        <v>24</v>
      </c>
      <c r="N717">
        <v>60000000</v>
      </c>
      <c r="O717">
        <v>2001</v>
      </c>
      <c r="P717">
        <v>5.2</v>
      </c>
    </row>
    <row r="718" spans="1:16" x14ac:dyDescent="0.3">
      <c r="A718" t="s">
        <v>1997</v>
      </c>
      <c r="B718">
        <v>155</v>
      </c>
      <c r="C718">
        <v>111</v>
      </c>
      <c r="D718" t="s">
        <v>528</v>
      </c>
      <c r="E718">
        <v>106126012</v>
      </c>
      <c r="F718" t="s">
        <v>230</v>
      </c>
      <c r="G718" t="s">
        <v>231</v>
      </c>
      <c r="H718" t="s">
        <v>2547</v>
      </c>
      <c r="I718">
        <v>285623</v>
      </c>
      <c r="J718" t="s">
        <v>2548</v>
      </c>
      <c r="K718">
        <v>497</v>
      </c>
      <c r="L718" t="s">
        <v>23</v>
      </c>
      <c r="M718" t="s">
        <v>24</v>
      </c>
      <c r="N718">
        <v>60000000</v>
      </c>
      <c r="O718">
        <v>2003</v>
      </c>
      <c r="P718">
        <v>7</v>
      </c>
    </row>
    <row r="719" spans="1:16" x14ac:dyDescent="0.3">
      <c r="A719" t="s">
        <v>2549</v>
      </c>
      <c r="B719">
        <v>118</v>
      </c>
      <c r="C719">
        <v>101</v>
      </c>
      <c r="D719" t="s">
        <v>2550</v>
      </c>
      <c r="E719">
        <v>93307796</v>
      </c>
      <c r="F719" t="s">
        <v>1110</v>
      </c>
      <c r="G719" t="s">
        <v>1774</v>
      </c>
      <c r="H719" t="s">
        <v>2551</v>
      </c>
      <c r="I719">
        <v>85673</v>
      </c>
      <c r="J719" t="s">
        <v>289</v>
      </c>
      <c r="K719">
        <v>269</v>
      </c>
      <c r="L719" t="s">
        <v>23</v>
      </c>
      <c r="M719" t="s">
        <v>24</v>
      </c>
      <c r="N719">
        <v>60000000</v>
      </c>
      <c r="O719">
        <v>2002</v>
      </c>
      <c r="P719">
        <v>6.1</v>
      </c>
    </row>
    <row r="720" spans="1:16" x14ac:dyDescent="0.3">
      <c r="A720" t="s">
        <v>543</v>
      </c>
      <c r="B720">
        <v>131</v>
      </c>
      <c r="C720">
        <v>83</v>
      </c>
      <c r="D720" t="s">
        <v>2552</v>
      </c>
      <c r="E720">
        <v>90646554</v>
      </c>
      <c r="F720" t="s">
        <v>323</v>
      </c>
      <c r="G720" t="s">
        <v>1177</v>
      </c>
      <c r="H720" t="s">
        <v>2553</v>
      </c>
      <c r="I720">
        <v>124641</v>
      </c>
      <c r="J720" t="s">
        <v>2554</v>
      </c>
      <c r="K720">
        <v>289</v>
      </c>
      <c r="L720" t="s">
        <v>23</v>
      </c>
      <c r="M720" t="s">
        <v>24</v>
      </c>
      <c r="N720">
        <v>105000000</v>
      </c>
      <c r="O720">
        <v>1998</v>
      </c>
      <c r="P720">
        <v>6.6</v>
      </c>
    </row>
    <row r="721" spans="1:16" x14ac:dyDescent="0.3">
      <c r="A721" t="s">
        <v>2555</v>
      </c>
      <c r="B721">
        <v>166</v>
      </c>
      <c r="C721">
        <v>113</v>
      </c>
      <c r="D721" t="s">
        <v>1307</v>
      </c>
      <c r="E721">
        <v>109176215</v>
      </c>
      <c r="F721" t="s">
        <v>1103</v>
      </c>
      <c r="G721" t="s">
        <v>173</v>
      </c>
      <c r="H721" t="s">
        <v>2556</v>
      </c>
      <c r="I721">
        <v>83506</v>
      </c>
      <c r="J721" t="s">
        <v>2557</v>
      </c>
      <c r="K721">
        <v>144</v>
      </c>
      <c r="L721" t="s">
        <v>23</v>
      </c>
      <c r="M721" t="s">
        <v>24</v>
      </c>
      <c r="N721">
        <v>60000000</v>
      </c>
      <c r="O721">
        <v>2009</v>
      </c>
      <c r="P721">
        <v>5.5</v>
      </c>
    </row>
    <row r="722" spans="1:16" x14ac:dyDescent="0.3">
      <c r="A722" t="s">
        <v>1146</v>
      </c>
      <c r="B722">
        <v>60</v>
      </c>
      <c r="C722">
        <v>107</v>
      </c>
      <c r="D722" t="s">
        <v>1116</v>
      </c>
      <c r="E722">
        <v>82670733</v>
      </c>
      <c r="F722" t="s">
        <v>2108</v>
      </c>
      <c r="G722" t="s">
        <v>359</v>
      </c>
      <c r="H722" t="s">
        <v>2558</v>
      </c>
      <c r="I722">
        <v>60476</v>
      </c>
      <c r="J722" t="s">
        <v>1254</v>
      </c>
      <c r="K722">
        <v>97</v>
      </c>
      <c r="L722" t="s">
        <v>23</v>
      </c>
      <c r="M722" t="s">
        <v>24</v>
      </c>
      <c r="N722">
        <v>60000000</v>
      </c>
      <c r="O722">
        <v>1990</v>
      </c>
      <c r="P722">
        <v>5.9</v>
      </c>
    </row>
    <row r="723" spans="1:16" x14ac:dyDescent="0.3">
      <c r="A723" t="s">
        <v>1698</v>
      </c>
      <c r="B723">
        <v>77</v>
      </c>
      <c r="C723">
        <v>94</v>
      </c>
      <c r="D723" t="s">
        <v>2559</v>
      </c>
      <c r="E723">
        <v>82569532</v>
      </c>
      <c r="F723" t="s">
        <v>1544</v>
      </c>
      <c r="G723" t="s">
        <v>745</v>
      </c>
      <c r="H723" t="s">
        <v>2560</v>
      </c>
      <c r="I723">
        <v>42737</v>
      </c>
      <c r="J723" t="s">
        <v>2561</v>
      </c>
      <c r="K723">
        <v>128</v>
      </c>
      <c r="L723" t="s">
        <v>23</v>
      </c>
      <c r="M723" t="s">
        <v>24</v>
      </c>
      <c r="N723">
        <v>60000000</v>
      </c>
      <c r="O723">
        <v>2005</v>
      </c>
      <c r="P723">
        <v>5.4</v>
      </c>
    </row>
    <row r="724" spans="1:16" x14ac:dyDescent="0.3">
      <c r="A724" t="s">
        <v>2562</v>
      </c>
      <c r="B724">
        <v>249</v>
      </c>
      <c r="C724">
        <v>132</v>
      </c>
      <c r="D724" t="s">
        <v>1730</v>
      </c>
      <c r="E724">
        <v>81687587</v>
      </c>
      <c r="F724" t="s">
        <v>1827</v>
      </c>
      <c r="G724" t="s">
        <v>2563</v>
      </c>
      <c r="H724" t="s">
        <v>2564</v>
      </c>
      <c r="I724">
        <v>138246</v>
      </c>
      <c r="J724" t="s">
        <v>2565</v>
      </c>
      <c r="K724">
        <v>360</v>
      </c>
      <c r="L724" t="s">
        <v>23</v>
      </c>
      <c r="M724" t="s">
        <v>24</v>
      </c>
      <c r="N724">
        <v>61000000</v>
      </c>
      <c r="O724">
        <v>2015</v>
      </c>
      <c r="P724">
        <v>6.4</v>
      </c>
    </row>
    <row r="725" spans="1:16" x14ac:dyDescent="0.3">
      <c r="A725" t="s">
        <v>2566</v>
      </c>
      <c r="B725">
        <v>213</v>
      </c>
      <c r="C725">
        <v>140</v>
      </c>
      <c r="D725" t="s">
        <v>1010</v>
      </c>
      <c r="E725">
        <v>80574010</v>
      </c>
      <c r="F725" t="s">
        <v>149</v>
      </c>
      <c r="G725" t="s">
        <v>56</v>
      </c>
      <c r="H725" t="s">
        <v>2567</v>
      </c>
      <c r="I725">
        <v>63493</v>
      </c>
      <c r="J725" t="s">
        <v>707</v>
      </c>
      <c r="K725">
        <v>302</v>
      </c>
      <c r="L725" t="s">
        <v>23</v>
      </c>
      <c r="M725" t="s">
        <v>24</v>
      </c>
      <c r="N725">
        <v>60000000</v>
      </c>
      <c r="O725">
        <v>2010</v>
      </c>
      <c r="P725">
        <v>5.7</v>
      </c>
    </row>
    <row r="726" spans="1:16" x14ac:dyDescent="0.3">
      <c r="A726" t="s">
        <v>179</v>
      </c>
      <c r="B726">
        <v>121</v>
      </c>
      <c r="C726">
        <v>125</v>
      </c>
      <c r="D726" t="s">
        <v>175</v>
      </c>
      <c r="E726">
        <v>75764085</v>
      </c>
      <c r="F726" t="s">
        <v>1630</v>
      </c>
      <c r="G726" t="s">
        <v>482</v>
      </c>
      <c r="H726" t="s">
        <v>2568</v>
      </c>
      <c r="I726">
        <v>85844</v>
      </c>
      <c r="J726" t="s">
        <v>1374</v>
      </c>
      <c r="K726">
        <v>322</v>
      </c>
      <c r="L726" t="s">
        <v>23</v>
      </c>
      <c r="M726" t="s">
        <v>24</v>
      </c>
      <c r="N726">
        <v>60000000</v>
      </c>
      <c r="O726">
        <v>2000</v>
      </c>
      <c r="P726">
        <v>6.7</v>
      </c>
    </row>
    <row r="727" spans="1:16" x14ac:dyDescent="0.3">
      <c r="A727" t="s">
        <v>839</v>
      </c>
      <c r="B727">
        <v>315</v>
      </c>
      <c r="C727">
        <v>111</v>
      </c>
      <c r="D727" t="s">
        <v>320</v>
      </c>
      <c r="E727">
        <v>90356857</v>
      </c>
      <c r="F727" t="s">
        <v>290</v>
      </c>
      <c r="G727" t="s">
        <v>661</v>
      </c>
      <c r="H727" t="s">
        <v>2569</v>
      </c>
      <c r="I727">
        <v>238916</v>
      </c>
      <c r="J727" t="s">
        <v>2570</v>
      </c>
      <c r="K727">
        <v>328</v>
      </c>
      <c r="L727" t="s">
        <v>23</v>
      </c>
      <c r="M727" t="s">
        <v>24</v>
      </c>
      <c r="N727">
        <v>58000000</v>
      </c>
      <c r="O727">
        <v>2010</v>
      </c>
      <c r="P727">
        <v>7.1</v>
      </c>
    </row>
    <row r="728" spans="1:16" x14ac:dyDescent="0.3">
      <c r="A728" t="s">
        <v>518</v>
      </c>
      <c r="B728">
        <v>171</v>
      </c>
      <c r="C728">
        <v>156</v>
      </c>
      <c r="D728" t="s">
        <v>368</v>
      </c>
      <c r="E728">
        <v>75530832</v>
      </c>
      <c r="F728" t="s">
        <v>2427</v>
      </c>
      <c r="G728" t="s">
        <v>1558</v>
      </c>
      <c r="H728" t="s">
        <v>2571</v>
      </c>
      <c r="I728">
        <v>97047</v>
      </c>
      <c r="J728" t="s">
        <v>1392</v>
      </c>
      <c r="K728">
        <v>452</v>
      </c>
      <c r="L728" t="s">
        <v>23</v>
      </c>
      <c r="M728" t="s">
        <v>24</v>
      </c>
      <c r="N728">
        <v>55000000</v>
      </c>
      <c r="O728">
        <v>1999</v>
      </c>
      <c r="P728">
        <v>6.8</v>
      </c>
    </row>
    <row r="729" spans="1:16" x14ac:dyDescent="0.3">
      <c r="A729" t="s">
        <v>2572</v>
      </c>
      <c r="B729">
        <v>96</v>
      </c>
      <c r="C729">
        <v>170</v>
      </c>
      <c r="D729" t="s">
        <v>142</v>
      </c>
      <c r="E729">
        <v>75370763</v>
      </c>
      <c r="F729" t="s">
        <v>2573</v>
      </c>
      <c r="G729" t="s">
        <v>71</v>
      </c>
      <c r="H729" t="s">
        <v>2574</v>
      </c>
      <c r="I729">
        <v>32353</v>
      </c>
      <c r="J729" t="s">
        <v>2575</v>
      </c>
      <c r="K729">
        <v>263</v>
      </c>
      <c r="L729" t="s">
        <v>23</v>
      </c>
      <c r="M729" t="s">
        <v>24</v>
      </c>
      <c r="N729">
        <v>60000000</v>
      </c>
      <c r="O729">
        <v>1998</v>
      </c>
      <c r="P729">
        <v>6.5</v>
      </c>
    </row>
    <row r="730" spans="1:16" x14ac:dyDescent="0.3">
      <c r="A730" t="s">
        <v>1079</v>
      </c>
      <c r="B730">
        <v>299</v>
      </c>
      <c r="C730">
        <v>120</v>
      </c>
      <c r="D730" t="s">
        <v>544</v>
      </c>
      <c r="E730">
        <v>100003492</v>
      </c>
      <c r="F730" t="s">
        <v>1396</v>
      </c>
      <c r="G730" t="s">
        <v>359</v>
      </c>
      <c r="H730" t="s">
        <v>2576</v>
      </c>
      <c r="I730">
        <v>293662</v>
      </c>
      <c r="J730" t="s">
        <v>1212</v>
      </c>
      <c r="K730">
        <v>836</v>
      </c>
      <c r="L730" t="s">
        <v>23</v>
      </c>
      <c r="M730" t="s">
        <v>24</v>
      </c>
      <c r="N730">
        <v>65000000</v>
      </c>
      <c r="O730">
        <v>2004</v>
      </c>
      <c r="P730">
        <v>7.6</v>
      </c>
    </row>
    <row r="731" spans="1:16" x14ac:dyDescent="0.3">
      <c r="A731" t="s">
        <v>1158</v>
      </c>
      <c r="B731">
        <v>167</v>
      </c>
      <c r="C731">
        <v>100</v>
      </c>
      <c r="D731" t="s">
        <v>1740</v>
      </c>
      <c r="E731">
        <v>90341670</v>
      </c>
      <c r="F731" t="s">
        <v>1273</v>
      </c>
      <c r="G731" t="s">
        <v>722</v>
      </c>
      <c r="H731" t="s">
        <v>2577</v>
      </c>
      <c r="I731">
        <v>102129</v>
      </c>
      <c r="J731" t="s">
        <v>1326</v>
      </c>
      <c r="K731">
        <v>432</v>
      </c>
      <c r="L731" t="s">
        <v>23</v>
      </c>
      <c r="M731" t="s">
        <v>24</v>
      </c>
      <c r="N731">
        <v>60000000</v>
      </c>
      <c r="O731">
        <v>2002</v>
      </c>
      <c r="P731">
        <v>5.5</v>
      </c>
    </row>
    <row r="732" spans="1:16" x14ac:dyDescent="0.3">
      <c r="A732" t="s">
        <v>2578</v>
      </c>
      <c r="B732">
        <v>125</v>
      </c>
      <c r="C732">
        <v>115</v>
      </c>
      <c r="D732" t="s">
        <v>2379</v>
      </c>
      <c r="E732">
        <v>74540762</v>
      </c>
      <c r="F732" t="s">
        <v>625</v>
      </c>
      <c r="G732" t="s">
        <v>2579</v>
      </c>
      <c r="H732" t="s">
        <v>2580</v>
      </c>
      <c r="I732">
        <v>48753</v>
      </c>
      <c r="J732" t="s">
        <v>2581</v>
      </c>
      <c r="K732">
        <v>323</v>
      </c>
      <c r="L732" t="s">
        <v>23</v>
      </c>
      <c r="M732" t="s">
        <v>24</v>
      </c>
      <c r="N732">
        <v>55000000</v>
      </c>
      <c r="O732">
        <v>2004</v>
      </c>
      <c r="P732">
        <v>6.5</v>
      </c>
    </row>
    <row r="733" spans="1:16" x14ac:dyDescent="0.3">
      <c r="A733" t="s">
        <v>600</v>
      </c>
      <c r="B733">
        <v>387</v>
      </c>
      <c r="C733">
        <v>130</v>
      </c>
      <c r="D733" t="s">
        <v>1116</v>
      </c>
      <c r="E733">
        <v>80033643</v>
      </c>
      <c r="F733" t="s">
        <v>802</v>
      </c>
      <c r="G733" t="s">
        <v>359</v>
      </c>
      <c r="H733" t="s">
        <v>2582</v>
      </c>
      <c r="I733">
        <v>226570</v>
      </c>
      <c r="J733" t="s">
        <v>1341</v>
      </c>
      <c r="K733">
        <v>448</v>
      </c>
      <c r="L733" t="s">
        <v>23</v>
      </c>
      <c r="M733" t="s">
        <v>24</v>
      </c>
      <c r="N733">
        <v>60000000</v>
      </c>
      <c r="O733">
        <v>2012</v>
      </c>
      <c r="P733">
        <v>7</v>
      </c>
    </row>
    <row r="734" spans="1:16" x14ac:dyDescent="0.3">
      <c r="A734" t="s">
        <v>1359</v>
      </c>
      <c r="B734">
        <v>199</v>
      </c>
      <c r="C734">
        <v>105</v>
      </c>
      <c r="D734" t="s">
        <v>1651</v>
      </c>
      <c r="E734">
        <v>73648142</v>
      </c>
      <c r="F734" t="s">
        <v>1827</v>
      </c>
      <c r="G734" t="s">
        <v>1392</v>
      </c>
      <c r="H734" t="s">
        <v>2583</v>
      </c>
      <c r="I734">
        <v>99043</v>
      </c>
      <c r="J734" t="s">
        <v>2584</v>
      </c>
      <c r="K734">
        <v>643</v>
      </c>
      <c r="L734" t="s">
        <v>23</v>
      </c>
      <c r="M734" t="s">
        <v>24</v>
      </c>
      <c r="N734">
        <v>60000000</v>
      </c>
      <c r="O734">
        <v>1999</v>
      </c>
      <c r="P734">
        <v>5.8</v>
      </c>
    </row>
    <row r="735" spans="1:16" x14ac:dyDescent="0.3">
      <c r="A735" t="s">
        <v>2585</v>
      </c>
      <c r="B735">
        <v>136</v>
      </c>
      <c r="C735">
        <v>111</v>
      </c>
      <c r="D735" t="s">
        <v>2586</v>
      </c>
      <c r="E735">
        <v>71844424</v>
      </c>
      <c r="F735" t="s">
        <v>2587</v>
      </c>
      <c r="G735" t="s">
        <v>2588</v>
      </c>
      <c r="H735" t="s">
        <v>2589</v>
      </c>
      <c r="I735">
        <v>33158</v>
      </c>
      <c r="J735" t="s">
        <v>2590</v>
      </c>
      <c r="K735">
        <v>223</v>
      </c>
      <c r="L735" t="s">
        <v>23</v>
      </c>
      <c r="M735" t="s">
        <v>24</v>
      </c>
      <c r="N735">
        <v>60000000</v>
      </c>
      <c r="O735">
        <v>2009</v>
      </c>
      <c r="P735">
        <v>7.3</v>
      </c>
    </row>
    <row r="736" spans="1:16" x14ac:dyDescent="0.3">
      <c r="A736" t="s">
        <v>1009</v>
      </c>
      <c r="B736">
        <v>436</v>
      </c>
      <c r="C736">
        <v>106</v>
      </c>
      <c r="D736" t="s">
        <v>2591</v>
      </c>
      <c r="E736">
        <v>75638743</v>
      </c>
      <c r="F736" t="s">
        <v>2592</v>
      </c>
      <c r="G736" t="s">
        <v>776</v>
      </c>
      <c r="H736" t="s">
        <v>2593</v>
      </c>
      <c r="I736">
        <v>180479</v>
      </c>
      <c r="J736" t="s">
        <v>2594</v>
      </c>
      <c r="K736">
        <v>411</v>
      </c>
      <c r="L736" t="s">
        <v>23</v>
      </c>
      <c r="M736" t="s">
        <v>24</v>
      </c>
      <c r="N736">
        <v>60000000</v>
      </c>
      <c r="O736">
        <v>2011</v>
      </c>
      <c r="P736">
        <v>6.6</v>
      </c>
    </row>
    <row r="737" spans="1:16" x14ac:dyDescent="0.3">
      <c r="A737" t="s">
        <v>2595</v>
      </c>
      <c r="B737">
        <v>73</v>
      </c>
      <c r="C737">
        <v>89</v>
      </c>
      <c r="D737" t="s">
        <v>2596</v>
      </c>
      <c r="E737">
        <v>66734992</v>
      </c>
      <c r="F737" t="s">
        <v>913</v>
      </c>
      <c r="G737" t="s">
        <v>1128</v>
      </c>
      <c r="H737" t="s">
        <v>2597</v>
      </c>
      <c r="I737">
        <v>23476</v>
      </c>
      <c r="J737" t="s">
        <v>2598</v>
      </c>
      <c r="K737">
        <v>181</v>
      </c>
      <c r="L737" t="s">
        <v>23</v>
      </c>
      <c r="M737" t="s">
        <v>24</v>
      </c>
      <c r="N737">
        <v>60000000</v>
      </c>
      <c r="O737">
        <v>2003</v>
      </c>
      <c r="P737">
        <v>4.4000000000000004</v>
      </c>
    </row>
    <row r="738" spans="1:16" x14ac:dyDescent="0.3">
      <c r="A738" t="s">
        <v>2053</v>
      </c>
      <c r="B738">
        <v>310</v>
      </c>
      <c r="C738">
        <v>100</v>
      </c>
      <c r="D738" t="s">
        <v>2599</v>
      </c>
      <c r="E738">
        <v>75280058</v>
      </c>
      <c r="F738" t="s">
        <v>2600</v>
      </c>
      <c r="G738" t="s">
        <v>2125</v>
      </c>
      <c r="H738" t="s">
        <v>2601</v>
      </c>
      <c r="I738">
        <v>143121</v>
      </c>
      <c r="J738" t="s">
        <v>2602</v>
      </c>
      <c r="K738">
        <v>279</v>
      </c>
      <c r="L738" t="s">
        <v>23</v>
      </c>
      <c r="M738" t="s">
        <v>24</v>
      </c>
      <c r="N738">
        <v>60000000</v>
      </c>
      <c r="O738">
        <v>2009</v>
      </c>
      <c r="P738">
        <v>7.7</v>
      </c>
    </row>
    <row r="739" spans="1:16" x14ac:dyDescent="0.3">
      <c r="A739" t="s">
        <v>618</v>
      </c>
      <c r="B739">
        <v>323</v>
      </c>
      <c r="C739">
        <v>91</v>
      </c>
      <c r="D739" t="s">
        <v>1510</v>
      </c>
      <c r="E739">
        <v>64505912</v>
      </c>
      <c r="F739" t="s">
        <v>1917</v>
      </c>
      <c r="G739" t="s">
        <v>1285</v>
      </c>
      <c r="H739" t="s">
        <v>2603</v>
      </c>
      <c r="I739">
        <v>163130</v>
      </c>
      <c r="J739" t="s">
        <v>2604</v>
      </c>
      <c r="K739">
        <v>1264</v>
      </c>
      <c r="L739" t="s">
        <v>23</v>
      </c>
      <c r="M739" t="s">
        <v>24</v>
      </c>
      <c r="N739">
        <v>48000000</v>
      </c>
      <c r="O739">
        <v>2008</v>
      </c>
      <c r="P739">
        <v>5</v>
      </c>
    </row>
    <row r="740" spans="1:16" x14ac:dyDescent="0.3">
      <c r="A740" t="s">
        <v>1146</v>
      </c>
      <c r="B740">
        <v>171</v>
      </c>
      <c r="C740">
        <v>146</v>
      </c>
      <c r="D740" t="s">
        <v>2174</v>
      </c>
      <c r="E740">
        <v>77862546</v>
      </c>
      <c r="F740" t="s">
        <v>318</v>
      </c>
      <c r="G740" t="s">
        <v>1138</v>
      </c>
      <c r="H740" t="s">
        <v>2605</v>
      </c>
      <c r="I740">
        <v>266310</v>
      </c>
      <c r="J740" t="s">
        <v>91</v>
      </c>
      <c r="K740">
        <v>690</v>
      </c>
      <c r="L740" t="s">
        <v>23</v>
      </c>
      <c r="M740" t="s">
        <v>24</v>
      </c>
      <c r="N740">
        <v>70000000</v>
      </c>
      <c r="O740">
        <v>2004</v>
      </c>
      <c r="P740">
        <v>7.7</v>
      </c>
    </row>
    <row r="741" spans="1:16" x14ac:dyDescent="0.3">
      <c r="A741" t="s">
        <v>2606</v>
      </c>
      <c r="B741">
        <v>76</v>
      </c>
      <c r="C741">
        <v>98</v>
      </c>
      <c r="D741" t="s">
        <v>18</v>
      </c>
      <c r="E741">
        <v>61112916</v>
      </c>
      <c r="F741" t="s">
        <v>353</v>
      </c>
      <c r="G741" t="s">
        <v>68</v>
      </c>
      <c r="H741" t="s">
        <v>2607</v>
      </c>
      <c r="I741">
        <v>14888</v>
      </c>
      <c r="J741" t="s">
        <v>1307</v>
      </c>
      <c r="K741">
        <v>83</v>
      </c>
      <c r="L741" t="s">
        <v>23</v>
      </c>
      <c r="M741" t="s">
        <v>24</v>
      </c>
      <c r="N741">
        <v>50000000</v>
      </c>
      <c r="O741">
        <v>2006</v>
      </c>
      <c r="P741">
        <v>4.4000000000000004</v>
      </c>
    </row>
    <row r="742" spans="1:16" x14ac:dyDescent="0.3">
      <c r="A742" t="s">
        <v>1660</v>
      </c>
      <c r="B742">
        <v>173</v>
      </c>
      <c r="C742">
        <v>101</v>
      </c>
      <c r="D742" t="s">
        <v>1699</v>
      </c>
      <c r="E742">
        <v>88200225</v>
      </c>
      <c r="F742" t="s">
        <v>681</v>
      </c>
      <c r="G742" t="s">
        <v>765</v>
      </c>
      <c r="H742" t="s">
        <v>2608</v>
      </c>
      <c r="I742">
        <v>120795</v>
      </c>
      <c r="J742" t="s">
        <v>2609</v>
      </c>
      <c r="K742">
        <v>308</v>
      </c>
      <c r="L742" t="s">
        <v>23</v>
      </c>
      <c r="M742" t="s">
        <v>24</v>
      </c>
      <c r="N742">
        <v>60000000</v>
      </c>
      <c r="O742">
        <v>2004</v>
      </c>
      <c r="P742">
        <v>6.1</v>
      </c>
    </row>
    <row r="743" spans="1:16" x14ac:dyDescent="0.3">
      <c r="A743" t="s">
        <v>2610</v>
      </c>
      <c r="B743">
        <v>81</v>
      </c>
      <c r="C743">
        <v>94</v>
      </c>
      <c r="D743" t="s">
        <v>2611</v>
      </c>
      <c r="E743">
        <v>60573641</v>
      </c>
      <c r="F743" t="s">
        <v>1978</v>
      </c>
      <c r="G743" t="s">
        <v>2254</v>
      </c>
      <c r="H743" t="s">
        <v>2612</v>
      </c>
      <c r="I743">
        <v>68406</v>
      </c>
      <c r="J743" t="s">
        <v>2613</v>
      </c>
      <c r="K743">
        <v>162</v>
      </c>
      <c r="L743" t="s">
        <v>23</v>
      </c>
      <c r="M743" t="s">
        <v>24</v>
      </c>
      <c r="N743">
        <v>60000000</v>
      </c>
      <c r="O743">
        <v>1996</v>
      </c>
      <c r="P743">
        <v>5.4</v>
      </c>
    </row>
    <row r="744" spans="1:16" x14ac:dyDescent="0.3">
      <c r="A744" t="s">
        <v>260</v>
      </c>
      <c r="B744">
        <v>242</v>
      </c>
      <c r="C744">
        <v>132</v>
      </c>
      <c r="D744" t="s">
        <v>2295</v>
      </c>
      <c r="E744">
        <v>59035104</v>
      </c>
      <c r="F744" t="s">
        <v>2614</v>
      </c>
      <c r="G744" t="s">
        <v>2615</v>
      </c>
      <c r="H744" t="s">
        <v>2616</v>
      </c>
      <c r="I744">
        <v>244566</v>
      </c>
      <c r="J744" t="s">
        <v>1647</v>
      </c>
      <c r="K744">
        <v>597</v>
      </c>
      <c r="L744" t="s">
        <v>23</v>
      </c>
      <c r="M744" t="s">
        <v>24</v>
      </c>
      <c r="N744">
        <v>66000000</v>
      </c>
      <c r="O744">
        <v>2004</v>
      </c>
      <c r="P744">
        <v>6.8</v>
      </c>
    </row>
    <row r="745" spans="1:16" x14ac:dyDescent="0.3">
      <c r="A745" t="s">
        <v>2617</v>
      </c>
      <c r="B745">
        <v>110</v>
      </c>
      <c r="C745">
        <v>115</v>
      </c>
      <c r="D745" t="s">
        <v>2343</v>
      </c>
      <c r="E745">
        <v>56702901</v>
      </c>
      <c r="F745" t="s">
        <v>2194</v>
      </c>
      <c r="G745" t="s">
        <v>1116</v>
      </c>
      <c r="H745" t="s">
        <v>2618</v>
      </c>
      <c r="I745">
        <v>23302</v>
      </c>
      <c r="J745" t="s">
        <v>1453</v>
      </c>
      <c r="K745">
        <v>181</v>
      </c>
      <c r="L745" t="s">
        <v>23</v>
      </c>
      <c r="M745" t="s">
        <v>24</v>
      </c>
      <c r="N745">
        <v>60000000</v>
      </c>
      <c r="O745">
        <v>1998</v>
      </c>
      <c r="P745">
        <v>6.5</v>
      </c>
    </row>
    <row r="746" spans="1:16" x14ac:dyDescent="0.3">
      <c r="A746" t="s">
        <v>2619</v>
      </c>
      <c r="B746">
        <v>328</v>
      </c>
      <c r="C746">
        <v>92</v>
      </c>
      <c r="D746" t="s">
        <v>393</v>
      </c>
      <c r="E746">
        <v>55994557</v>
      </c>
      <c r="F746" t="s">
        <v>188</v>
      </c>
      <c r="G746" t="s">
        <v>1606</v>
      </c>
      <c r="H746" t="s">
        <v>2620</v>
      </c>
      <c r="I746">
        <v>72287</v>
      </c>
      <c r="J746" t="s">
        <v>2621</v>
      </c>
      <c r="K746">
        <v>176</v>
      </c>
      <c r="L746" t="s">
        <v>23</v>
      </c>
      <c r="M746" t="s">
        <v>24</v>
      </c>
      <c r="N746">
        <v>60000000</v>
      </c>
      <c r="O746">
        <v>2012</v>
      </c>
      <c r="P746">
        <v>7</v>
      </c>
    </row>
    <row r="747" spans="1:16" x14ac:dyDescent="0.3">
      <c r="A747" t="s">
        <v>2261</v>
      </c>
      <c r="B747">
        <v>83</v>
      </c>
      <c r="C747">
        <v>124</v>
      </c>
      <c r="D747" t="s">
        <v>661</v>
      </c>
      <c r="E747">
        <v>54910560</v>
      </c>
      <c r="F747" t="s">
        <v>2151</v>
      </c>
      <c r="G747" t="s">
        <v>58</v>
      </c>
      <c r="H747" t="s">
        <v>2622</v>
      </c>
      <c r="I747">
        <v>88225</v>
      </c>
      <c r="J747" t="s">
        <v>2623</v>
      </c>
      <c r="K747">
        <v>227</v>
      </c>
      <c r="L747" t="s">
        <v>23</v>
      </c>
      <c r="M747" t="s">
        <v>24</v>
      </c>
      <c r="N747">
        <v>60000000</v>
      </c>
      <c r="O747">
        <v>1997</v>
      </c>
      <c r="P747">
        <v>6.3</v>
      </c>
    </row>
    <row r="748" spans="1:16" x14ac:dyDescent="0.3">
      <c r="A748" t="s">
        <v>891</v>
      </c>
      <c r="B748">
        <v>196</v>
      </c>
      <c r="C748">
        <v>119</v>
      </c>
      <c r="D748" t="s">
        <v>703</v>
      </c>
      <c r="E748">
        <v>53789313</v>
      </c>
      <c r="F748" t="s">
        <v>1086</v>
      </c>
      <c r="G748" t="s">
        <v>1127</v>
      </c>
      <c r="H748" t="s">
        <v>2624</v>
      </c>
      <c r="I748">
        <v>89816</v>
      </c>
      <c r="J748" t="s">
        <v>498</v>
      </c>
      <c r="K748">
        <v>347</v>
      </c>
      <c r="L748" t="s">
        <v>23</v>
      </c>
      <c r="M748" t="s">
        <v>24</v>
      </c>
      <c r="N748">
        <v>60000000</v>
      </c>
      <c r="O748">
        <v>2003</v>
      </c>
      <c r="P748">
        <v>6.3</v>
      </c>
    </row>
    <row r="749" spans="1:16" x14ac:dyDescent="0.3">
      <c r="A749" t="s">
        <v>2625</v>
      </c>
      <c r="B749">
        <v>34</v>
      </c>
      <c r="C749">
        <v>124</v>
      </c>
      <c r="D749" t="s">
        <v>2626</v>
      </c>
      <c r="E749">
        <v>51045801</v>
      </c>
      <c r="F749" t="s">
        <v>149</v>
      </c>
      <c r="G749" t="s">
        <v>212</v>
      </c>
      <c r="H749" t="s">
        <v>2627</v>
      </c>
      <c r="I749">
        <v>11370</v>
      </c>
      <c r="J749" t="s">
        <v>1591</v>
      </c>
      <c r="K749">
        <v>54</v>
      </c>
      <c r="L749" t="s">
        <v>23</v>
      </c>
      <c r="M749" t="s">
        <v>24</v>
      </c>
      <c r="N749">
        <v>60000000</v>
      </c>
      <c r="O749">
        <v>1996</v>
      </c>
      <c r="P749">
        <v>6.1</v>
      </c>
    </row>
    <row r="750" spans="1:16" x14ac:dyDescent="0.3">
      <c r="A750" t="s">
        <v>2628</v>
      </c>
      <c r="B750">
        <v>118</v>
      </c>
      <c r="C750">
        <v>93</v>
      </c>
      <c r="D750" t="s">
        <v>612</v>
      </c>
      <c r="E750">
        <v>50818750</v>
      </c>
      <c r="F750" t="s">
        <v>188</v>
      </c>
      <c r="G750" t="s">
        <v>806</v>
      </c>
      <c r="H750" t="s">
        <v>2629</v>
      </c>
      <c r="I750">
        <v>31209</v>
      </c>
      <c r="J750" t="s">
        <v>87</v>
      </c>
      <c r="K750">
        <v>106</v>
      </c>
      <c r="L750" t="s">
        <v>23</v>
      </c>
      <c r="M750" t="s">
        <v>37</v>
      </c>
      <c r="N750">
        <v>60000000</v>
      </c>
      <c r="O750">
        <v>2008</v>
      </c>
      <c r="P750">
        <v>6.1</v>
      </c>
    </row>
    <row r="751" spans="1:16" hidden="1" x14ac:dyDescent="0.3">
      <c r="B751">
        <v>8</v>
      </c>
      <c r="C751">
        <v>22</v>
      </c>
      <c r="D751" t="s">
        <v>2630</v>
      </c>
      <c r="F751" t="s">
        <v>1110</v>
      </c>
      <c r="G751" t="s">
        <v>2631</v>
      </c>
      <c r="H751" t="s">
        <v>2632</v>
      </c>
      <c r="I751">
        <v>26404</v>
      </c>
      <c r="J751" t="s">
        <v>2633</v>
      </c>
      <c r="K751">
        <v>41</v>
      </c>
      <c r="L751" t="s">
        <v>23</v>
      </c>
      <c r="M751" t="s">
        <v>24</v>
      </c>
      <c r="P751">
        <v>7.3</v>
      </c>
    </row>
    <row r="752" spans="1:16" x14ac:dyDescent="0.3">
      <c r="A752" t="s">
        <v>2634</v>
      </c>
      <c r="B752">
        <v>81</v>
      </c>
      <c r="C752">
        <v>98</v>
      </c>
      <c r="D752" t="s">
        <v>1212</v>
      </c>
      <c r="E752">
        <v>50189179</v>
      </c>
      <c r="F752" t="s">
        <v>1255</v>
      </c>
      <c r="G752" t="s">
        <v>2490</v>
      </c>
      <c r="H752" t="s">
        <v>2635</v>
      </c>
      <c r="I752">
        <v>61966</v>
      </c>
      <c r="J752" t="s">
        <v>2636</v>
      </c>
      <c r="K752">
        <v>207</v>
      </c>
      <c r="L752" t="s">
        <v>23</v>
      </c>
      <c r="M752" t="s">
        <v>24</v>
      </c>
      <c r="N752">
        <v>60000000</v>
      </c>
      <c r="O752">
        <v>2002</v>
      </c>
      <c r="P752">
        <v>5.3</v>
      </c>
    </row>
    <row r="753" spans="1:16" x14ac:dyDescent="0.3">
      <c r="A753" t="s">
        <v>2637</v>
      </c>
      <c r="B753">
        <v>47</v>
      </c>
      <c r="C753">
        <v>92</v>
      </c>
      <c r="D753" t="s">
        <v>2638</v>
      </c>
      <c r="E753">
        <v>50024083</v>
      </c>
      <c r="F753" t="s">
        <v>40</v>
      </c>
      <c r="G753" t="s">
        <v>2639</v>
      </c>
      <c r="H753" t="s">
        <v>2640</v>
      </c>
      <c r="I753">
        <v>35918</v>
      </c>
      <c r="J753" t="s">
        <v>2641</v>
      </c>
      <c r="K753">
        <v>126</v>
      </c>
      <c r="L753" t="s">
        <v>23</v>
      </c>
      <c r="M753" t="s">
        <v>24</v>
      </c>
      <c r="N753">
        <v>60000000</v>
      </c>
      <c r="O753">
        <v>1995</v>
      </c>
      <c r="P753">
        <v>5.4</v>
      </c>
    </row>
    <row r="754" spans="1:16" x14ac:dyDescent="0.3">
      <c r="A754" t="s">
        <v>581</v>
      </c>
      <c r="B754">
        <v>313</v>
      </c>
      <c r="C754">
        <v>105</v>
      </c>
      <c r="D754" t="s">
        <v>639</v>
      </c>
      <c r="E754">
        <v>50549107</v>
      </c>
      <c r="F754" t="s">
        <v>625</v>
      </c>
      <c r="G754" t="s">
        <v>2642</v>
      </c>
      <c r="H754" t="s">
        <v>2643</v>
      </c>
      <c r="I754">
        <v>99035</v>
      </c>
      <c r="J754" t="s">
        <v>2644</v>
      </c>
      <c r="K754">
        <v>289</v>
      </c>
      <c r="L754" t="s">
        <v>23</v>
      </c>
      <c r="M754" t="s">
        <v>24</v>
      </c>
      <c r="N754">
        <v>60000000</v>
      </c>
      <c r="O754">
        <v>2014</v>
      </c>
      <c r="P754">
        <v>6.2</v>
      </c>
    </row>
    <row r="755" spans="1:16" x14ac:dyDescent="0.3">
      <c r="A755" t="s">
        <v>2645</v>
      </c>
      <c r="B755">
        <v>315</v>
      </c>
      <c r="C755">
        <v>124</v>
      </c>
      <c r="D755" t="s">
        <v>1151</v>
      </c>
      <c r="E755">
        <v>56443482</v>
      </c>
      <c r="F755" t="s">
        <v>2646</v>
      </c>
      <c r="G755" t="s">
        <v>239</v>
      </c>
      <c r="H755" t="s">
        <v>2647</v>
      </c>
      <c r="I755">
        <v>75329</v>
      </c>
      <c r="J755" t="s">
        <v>449</v>
      </c>
      <c r="K755">
        <v>256</v>
      </c>
      <c r="L755" t="s">
        <v>23</v>
      </c>
      <c r="M755" t="s">
        <v>24</v>
      </c>
      <c r="N755">
        <v>60000000</v>
      </c>
      <c r="O755">
        <v>2015</v>
      </c>
      <c r="P755">
        <v>6.6</v>
      </c>
    </row>
    <row r="756" spans="1:16" x14ac:dyDescent="0.3">
      <c r="A756" t="s">
        <v>2648</v>
      </c>
      <c r="B756">
        <v>225</v>
      </c>
      <c r="C756">
        <v>99</v>
      </c>
      <c r="D756" t="s">
        <v>2174</v>
      </c>
      <c r="E756">
        <v>62401264</v>
      </c>
      <c r="F756" t="s">
        <v>318</v>
      </c>
      <c r="G756" t="s">
        <v>440</v>
      </c>
      <c r="H756" t="s">
        <v>2649</v>
      </c>
      <c r="I756">
        <v>69484</v>
      </c>
      <c r="J756" t="s">
        <v>2650</v>
      </c>
      <c r="K756">
        <v>323</v>
      </c>
      <c r="L756" t="s">
        <v>23</v>
      </c>
      <c r="M756" t="s">
        <v>37</v>
      </c>
      <c r="N756">
        <v>60000000</v>
      </c>
      <c r="O756">
        <v>2016</v>
      </c>
      <c r="P756">
        <v>5.9</v>
      </c>
    </row>
    <row r="757" spans="1:16" x14ac:dyDescent="0.3">
      <c r="A757" t="s">
        <v>2651</v>
      </c>
      <c r="B757">
        <v>223</v>
      </c>
      <c r="C757">
        <v>116</v>
      </c>
      <c r="D757" t="s">
        <v>1233</v>
      </c>
      <c r="E757">
        <v>47748610</v>
      </c>
      <c r="F757" t="s">
        <v>2652</v>
      </c>
      <c r="G757" t="s">
        <v>2653</v>
      </c>
      <c r="H757" t="s">
        <v>2654</v>
      </c>
      <c r="I757">
        <v>170179</v>
      </c>
      <c r="J757" t="s">
        <v>1591</v>
      </c>
      <c r="K757">
        <v>656</v>
      </c>
      <c r="L757" t="s">
        <v>23</v>
      </c>
      <c r="M757" t="s">
        <v>24</v>
      </c>
      <c r="N757">
        <v>75000000</v>
      </c>
      <c r="O757">
        <v>1997</v>
      </c>
      <c r="P757">
        <v>6.3</v>
      </c>
    </row>
    <row r="758" spans="1:16" x14ac:dyDescent="0.3">
      <c r="A758" t="s">
        <v>2003</v>
      </c>
      <c r="B758">
        <v>198</v>
      </c>
      <c r="C758">
        <v>124</v>
      </c>
      <c r="D758" t="s">
        <v>2655</v>
      </c>
      <c r="E758">
        <v>46975183</v>
      </c>
      <c r="F758" t="s">
        <v>752</v>
      </c>
      <c r="G758" t="s">
        <v>2656</v>
      </c>
      <c r="H758" t="s">
        <v>2657</v>
      </c>
      <c r="I758">
        <v>256213</v>
      </c>
      <c r="J758" t="s">
        <v>2658</v>
      </c>
      <c r="K758">
        <v>338</v>
      </c>
      <c r="L758" t="s">
        <v>23</v>
      </c>
      <c r="M758" t="s">
        <v>24</v>
      </c>
      <c r="N758">
        <v>61000000</v>
      </c>
      <c r="O758">
        <v>2007</v>
      </c>
      <c r="P758">
        <v>7.2</v>
      </c>
    </row>
    <row r="759" spans="1:16" x14ac:dyDescent="0.3">
      <c r="A759" t="s">
        <v>2659</v>
      </c>
      <c r="B759">
        <v>219</v>
      </c>
      <c r="C759">
        <v>96</v>
      </c>
      <c r="D759" t="s">
        <v>2465</v>
      </c>
      <c r="E759">
        <v>50807639</v>
      </c>
      <c r="F759" t="s">
        <v>188</v>
      </c>
      <c r="G759" t="s">
        <v>2660</v>
      </c>
      <c r="H759" t="s">
        <v>2661</v>
      </c>
      <c r="I759">
        <v>40883</v>
      </c>
      <c r="J759" t="s">
        <v>2662</v>
      </c>
      <c r="K759">
        <v>122</v>
      </c>
      <c r="L759" t="s">
        <v>23</v>
      </c>
      <c r="M759" t="s">
        <v>24</v>
      </c>
      <c r="N759">
        <v>60000000</v>
      </c>
      <c r="O759">
        <v>2014</v>
      </c>
      <c r="P759">
        <v>6.8</v>
      </c>
    </row>
    <row r="760" spans="1:16" x14ac:dyDescent="0.3">
      <c r="A760" t="s">
        <v>2663</v>
      </c>
      <c r="B760">
        <v>92</v>
      </c>
      <c r="C760">
        <v>104</v>
      </c>
      <c r="D760" t="s">
        <v>2664</v>
      </c>
      <c r="E760">
        <v>46611204</v>
      </c>
      <c r="F760" t="s">
        <v>1630</v>
      </c>
      <c r="G760" t="s">
        <v>1406</v>
      </c>
      <c r="H760" t="s">
        <v>2665</v>
      </c>
      <c r="I760">
        <v>55749</v>
      </c>
      <c r="J760" t="s">
        <v>2626</v>
      </c>
      <c r="K760">
        <v>257</v>
      </c>
      <c r="L760" t="s">
        <v>23</v>
      </c>
      <c r="M760" t="s">
        <v>24</v>
      </c>
      <c r="N760">
        <v>48000000</v>
      </c>
      <c r="O760">
        <v>1998</v>
      </c>
      <c r="P760">
        <v>6.1</v>
      </c>
    </row>
    <row r="761" spans="1:16" x14ac:dyDescent="0.3">
      <c r="A761" t="s">
        <v>1378</v>
      </c>
      <c r="B761">
        <v>435</v>
      </c>
      <c r="C761">
        <v>100</v>
      </c>
      <c r="D761" t="s">
        <v>835</v>
      </c>
      <c r="E761">
        <v>257756197</v>
      </c>
      <c r="F761" t="s">
        <v>697</v>
      </c>
      <c r="G761" t="s">
        <v>320</v>
      </c>
      <c r="H761" t="s">
        <v>2666</v>
      </c>
      <c r="I761">
        <v>246698</v>
      </c>
      <c r="J761" t="s">
        <v>2667</v>
      </c>
      <c r="K761">
        <v>471</v>
      </c>
      <c r="L761" t="s">
        <v>23</v>
      </c>
      <c r="M761" t="s">
        <v>254</v>
      </c>
      <c r="N761">
        <v>60000000</v>
      </c>
      <c r="O761">
        <v>2014</v>
      </c>
      <c r="P761">
        <v>7.8</v>
      </c>
    </row>
    <row r="762" spans="1:16" x14ac:dyDescent="0.3">
      <c r="A762" t="s">
        <v>2668</v>
      </c>
      <c r="B762">
        <v>111</v>
      </c>
      <c r="C762">
        <v>115</v>
      </c>
      <c r="D762" t="s">
        <v>584</v>
      </c>
      <c r="E762">
        <v>48472213</v>
      </c>
      <c r="F762" t="s">
        <v>1155</v>
      </c>
      <c r="G762" t="s">
        <v>2669</v>
      </c>
      <c r="H762" t="s">
        <v>2670</v>
      </c>
      <c r="I762">
        <v>51252</v>
      </c>
      <c r="J762" t="s">
        <v>2671</v>
      </c>
      <c r="K762">
        <v>156</v>
      </c>
      <c r="L762" t="s">
        <v>23</v>
      </c>
      <c r="M762" t="s">
        <v>24</v>
      </c>
      <c r="N762">
        <v>45000000</v>
      </c>
      <c r="O762">
        <v>2005</v>
      </c>
      <c r="P762">
        <v>5</v>
      </c>
    </row>
    <row r="763" spans="1:16" x14ac:dyDescent="0.3">
      <c r="A763" t="s">
        <v>2320</v>
      </c>
      <c r="B763">
        <v>138</v>
      </c>
      <c r="C763">
        <v>101</v>
      </c>
      <c r="D763" t="s">
        <v>440</v>
      </c>
      <c r="E763">
        <v>43060566</v>
      </c>
      <c r="F763" t="s">
        <v>181</v>
      </c>
      <c r="G763" t="s">
        <v>39</v>
      </c>
      <c r="H763" t="s">
        <v>2672</v>
      </c>
      <c r="I763">
        <v>107859</v>
      </c>
      <c r="J763" t="s">
        <v>453</v>
      </c>
      <c r="K763">
        <v>569</v>
      </c>
      <c r="L763" t="s">
        <v>23</v>
      </c>
      <c r="M763" t="s">
        <v>24</v>
      </c>
      <c r="N763">
        <v>60000000</v>
      </c>
      <c r="O763">
        <v>2002</v>
      </c>
      <c r="P763">
        <v>6.2</v>
      </c>
    </row>
    <row r="764" spans="1:16" x14ac:dyDescent="0.3">
      <c r="A764" t="s">
        <v>2673</v>
      </c>
      <c r="B764">
        <v>415</v>
      </c>
      <c r="C764">
        <v>113</v>
      </c>
      <c r="D764" t="s">
        <v>2257</v>
      </c>
      <c r="E764">
        <v>45996718</v>
      </c>
      <c r="F764" t="s">
        <v>318</v>
      </c>
      <c r="G764" t="s">
        <v>2674</v>
      </c>
      <c r="H764" t="s">
        <v>2675</v>
      </c>
      <c r="I764">
        <v>173530</v>
      </c>
      <c r="J764" t="s">
        <v>2676</v>
      </c>
      <c r="K764">
        <v>264</v>
      </c>
      <c r="L764" t="s">
        <v>23</v>
      </c>
      <c r="M764" t="s">
        <v>24</v>
      </c>
      <c r="N764">
        <v>60000000</v>
      </c>
      <c r="O764">
        <v>2013</v>
      </c>
      <c r="P764">
        <v>6.7</v>
      </c>
    </row>
    <row r="765" spans="1:16" x14ac:dyDescent="0.3">
      <c r="A765" t="s">
        <v>2677</v>
      </c>
      <c r="B765">
        <v>170</v>
      </c>
      <c r="C765">
        <v>100</v>
      </c>
      <c r="D765" t="s">
        <v>296</v>
      </c>
      <c r="E765">
        <v>43337279</v>
      </c>
      <c r="F765" t="s">
        <v>2678</v>
      </c>
      <c r="G765" t="s">
        <v>206</v>
      </c>
      <c r="H765" t="s">
        <v>2679</v>
      </c>
      <c r="I765">
        <v>76770</v>
      </c>
      <c r="J765" t="s">
        <v>2680</v>
      </c>
      <c r="K765">
        <v>203</v>
      </c>
      <c r="L765" t="s">
        <v>23</v>
      </c>
      <c r="M765" t="s">
        <v>24</v>
      </c>
      <c r="N765">
        <v>60000000</v>
      </c>
      <c r="O765">
        <v>2009</v>
      </c>
      <c r="P765">
        <v>4.9000000000000004</v>
      </c>
    </row>
    <row r="766" spans="1:16" x14ac:dyDescent="0.3">
      <c r="A766" t="s">
        <v>2367</v>
      </c>
      <c r="B766">
        <v>306</v>
      </c>
      <c r="C766">
        <v>134</v>
      </c>
      <c r="D766" t="s">
        <v>320</v>
      </c>
      <c r="E766">
        <v>37479778</v>
      </c>
      <c r="F766" t="s">
        <v>2681</v>
      </c>
      <c r="G766" t="s">
        <v>776</v>
      </c>
      <c r="H766" t="s">
        <v>2682</v>
      </c>
      <c r="I766">
        <v>124222</v>
      </c>
      <c r="J766" t="s">
        <v>2683</v>
      </c>
      <c r="K766">
        <v>259</v>
      </c>
      <c r="L766" t="s">
        <v>23</v>
      </c>
      <c r="M766" t="s">
        <v>24</v>
      </c>
      <c r="N766">
        <v>60000000</v>
      </c>
      <c r="O766">
        <v>2009</v>
      </c>
      <c r="P766">
        <v>7.4</v>
      </c>
    </row>
    <row r="767" spans="1:16" hidden="1" x14ac:dyDescent="0.3">
      <c r="A767" t="s">
        <v>2684</v>
      </c>
      <c r="B767">
        <v>252</v>
      </c>
      <c r="C767">
        <v>127</v>
      </c>
      <c r="D767" t="s">
        <v>100</v>
      </c>
      <c r="E767">
        <v>36965395</v>
      </c>
      <c r="F767" t="s">
        <v>1407</v>
      </c>
      <c r="G767" t="s">
        <v>302</v>
      </c>
      <c r="H767" t="s">
        <v>2685</v>
      </c>
      <c r="I767">
        <v>113295</v>
      </c>
      <c r="J767" t="s">
        <v>2686</v>
      </c>
      <c r="K767">
        <v>235</v>
      </c>
      <c r="L767" t="s">
        <v>23</v>
      </c>
      <c r="M767" t="s">
        <v>24</v>
      </c>
      <c r="O767">
        <v>2009</v>
      </c>
      <c r="P767">
        <v>7.1</v>
      </c>
    </row>
    <row r="768" spans="1:16" x14ac:dyDescent="0.3">
      <c r="A768" t="s">
        <v>877</v>
      </c>
      <c r="B768">
        <v>211</v>
      </c>
      <c r="C768">
        <v>125</v>
      </c>
      <c r="D768" t="s">
        <v>97</v>
      </c>
      <c r="E768">
        <v>40559930</v>
      </c>
      <c r="F768" t="s">
        <v>2687</v>
      </c>
      <c r="G768" t="s">
        <v>1010</v>
      </c>
      <c r="H768" t="s">
        <v>2688</v>
      </c>
      <c r="I768">
        <v>41727</v>
      </c>
      <c r="J768" t="s">
        <v>2689</v>
      </c>
      <c r="K768">
        <v>184</v>
      </c>
      <c r="L768" t="s">
        <v>23</v>
      </c>
      <c r="M768" t="s">
        <v>24</v>
      </c>
      <c r="N768">
        <v>60000000</v>
      </c>
      <c r="O768">
        <v>2009</v>
      </c>
      <c r="P768">
        <v>6.2</v>
      </c>
    </row>
    <row r="769" spans="1:16" x14ac:dyDescent="0.3">
      <c r="A769" t="s">
        <v>2690</v>
      </c>
      <c r="B769">
        <v>49</v>
      </c>
      <c r="C769">
        <v>94</v>
      </c>
      <c r="D769" t="s">
        <v>2691</v>
      </c>
      <c r="E769">
        <v>36830057</v>
      </c>
      <c r="F769" t="s">
        <v>1727</v>
      </c>
      <c r="G769" t="s">
        <v>2692</v>
      </c>
      <c r="H769" t="s">
        <v>2693</v>
      </c>
      <c r="I769">
        <v>10883</v>
      </c>
      <c r="J769" t="s">
        <v>2694</v>
      </c>
      <c r="K769">
        <v>73</v>
      </c>
      <c r="L769" t="s">
        <v>23</v>
      </c>
      <c r="M769" t="s">
        <v>24</v>
      </c>
      <c r="N769">
        <v>65000000</v>
      </c>
      <c r="O769">
        <v>1999</v>
      </c>
      <c r="P769">
        <v>4.9000000000000004</v>
      </c>
    </row>
    <row r="770" spans="1:16" x14ac:dyDescent="0.3">
      <c r="A770" t="s">
        <v>2149</v>
      </c>
      <c r="B770">
        <v>161</v>
      </c>
      <c r="C770">
        <v>107</v>
      </c>
      <c r="D770" t="s">
        <v>2695</v>
      </c>
      <c r="E770">
        <v>36279230</v>
      </c>
      <c r="F770" t="s">
        <v>230</v>
      </c>
      <c r="G770" t="s">
        <v>2696</v>
      </c>
      <c r="H770" t="s">
        <v>2697</v>
      </c>
      <c r="I770">
        <v>42144</v>
      </c>
      <c r="J770" t="s">
        <v>2698</v>
      </c>
      <c r="K770">
        <v>213</v>
      </c>
      <c r="L770" t="s">
        <v>23</v>
      </c>
      <c r="M770" t="s">
        <v>24</v>
      </c>
      <c r="N770">
        <v>60000000</v>
      </c>
      <c r="O770">
        <v>2006</v>
      </c>
      <c r="P770">
        <v>6.1</v>
      </c>
    </row>
    <row r="771" spans="1:16" x14ac:dyDescent="0.3">
      <c r="A771" t="s">
        <v>2699</v>
      </c>
      <c r="B771">
        <v>156</v>
      </c>
      <c r="C771">
        <v>91</v>
      </c>
      <c r="D771" t="s">
        <v>304</v>
      </c>
      <c r="E771">
        <v>42194060</v>
      </c>
      <c r="F771" t="s">
        <v>426</v>
      </c>
      <c r="G771" t="s">
        <v>722</v>
      </c>
      <c r="H771" t="s">
        <v>2700</v>
      </c>
      <c r="I771">
        <v>41259</v>
      </c>
      <c r="J771" t="s">
        <v>1025</v>
      </c>
      <c r="K771">
        <v>72</v>
      </c>
      <c r="L771" t="s">
        <v>23</v>
      </c>
      <c r="M771" t="s">
        <v>2296</v>
      </c>
      <c r="N771">
        <v>70000000</v>
      </c>
      <c r="O771">
        <v>2009</v>
      </c>
      <c r="P771">
        <v>6.1</v>
      </c>
    </row>
    <row r="772" spans="1:16" x14ac:dyDescent="0.3">
      <c r="A772" t="s">
        <v>2701</v>
      </c>
      <c r="B772">
        <v>172</v>
      </c>
      <c r="C772">
        <v>116</v>
      </c>
      <c r="D772" t="s">
        <v>2176</v>
      </c>
      <c r="E772">
        <v>43119879</v>
      </c>
      <c r="F772" t="s">
        <v>158</v>
      </c>
      <c r="G772" t="s">
        <v>41</v>
      </c>
      <c r="H772" t="s">
        <v>2702</v>
      </c>
      <c r="I772">
        <v>58450</v>
      </c>
      <c r="J772" t="s">
        <v>2175</v>
      </c>
      <c r="K772">
        <v>842</v>
      </c>
      <c r="L772" t="s">
        <v>23</v>
      </c>
      <c r="M772" t="s">
        <v>24</v>
      </c>
      <c r="N772">
        <v>60000000</v>
      </c>
      <c r="O772">
        <v>2002</v>
      </c>
      <c r="P772">
        <v>6.4</v>
      </c>
    </row>
    <row r="773" spans="1:16" x14ac:dyDescent="0.3">
      <c r="A773" t="s">
        <v>2703</v>
      </c>
      <c r="B773">
        <v>161</v>
      </c>
      <c r="C773">
        <v>100</v>
      </c>
      <c r="D773" t="s">
        <v>2704</v>
      </c>
      <c r="E773">
        <v>35096190</v>
      </c>
      <c r="F773" t="s">
        <v>2705</v>
      </c>
      <c r="G773" t="s">
        <v>548</v>
      </c>
      <c r="H773" t="s">
        <v>2706</v>
      </c>
      <c r="I773">
        <v>76560</v>
      </c>
      <c r="J773" t="s">
        <v>2707</v>
      </c>
      <c r="K773">
        <v>322</v>
      </c>
      <c r="L773" t="s">
        <v>23</v>
      </c>
      <c r="M773" t="s">
        <v>24</v>
      </c>
      <c r="N773">
        <v>60000000</v>
      </c>
      <c r="O773">
        <v>2003</v>
      </c>
      <c r="P773">
        <v>6.3</v>
      </c>
    </row>
    <row r="774" spans="1:16" hidden="1" x14ac:dyDescent="0.3">
      <c r="A774" t="s">
        <v>2708</v>
      </c>
      <c r="B774">
        <v>239</v>
      </c>
      <c r="C774">
        <v>111</v>
      </c>
      <c r="D774" t="s">
        <v>2709</v>
      </c>
      <c r="E774">
        <v>35754555</v>
      </c>
      <c r="F774" t="s">
        <v>2427</v>
      </c>
      <c r="G774" t="s">
        <v>2367</v>
      </c>
      <c r="H774" t="s">
        <v>2710</v>
      </c>
      <c r="I774">
        <v>47954</v>
      </c>
      <c r="J774" t="s">
        <v>897</v>
      </c>
      <c r="K774">
        <v>150</v>
      </c>
      <c r="L774" t="s">
        <v>23</v>
      </c>
      <c r="M774" t="s">
        <v>24</v>
      </c>
      <c r="O774">
        <v>2012</v>
      </c>
      <c r="P774">
        <v>6.8</v>
      </c>
    </row>
    <row r="775" spans="1:16" x14ac:dyDescent="0.3">
      <c r="A775" t="s">
        <v>215</v>
      </c>
      <c r="B775">
        <v>258</v>
      </c>
      <c r="C775">
        <v>117</v>
      </c>
      <c r="D775" t="s">
        <v>268</v>
      </c>
      <c r="E775">
        <v>43290977</v>
      </c>
      <c r="F775" t="s">
        <v>1407</v>
      </c>
      <c r="G775" t="s">
        <v>2711</v>
      </c>
      <c r="H775" t="s">
        <v>2712</v>
      </c>
      <c r="I775">
        <v>75201</v>
      </c>
      <c r="J775" t="s">
        <v>2689</v>
      </c>
      <c r="K775">
        <v>256</v>
      </c>
      <c r="L775" t="s">
        <v>23</v>
      </c>
      <c r="M775" t="s">
        <v>37</v>
      </c>
      <c r="N775">
        <v>80000000</v>
      </c>
      <c r="O775">
        <v>2010</v>
      </c>
      <c r="P775">
        <v>6.6</v>
      </c>
    </row>
    <row r="776" spans="1:16" x14ac:dyDescent="0.3">
      <c r="A776" t="s">
        <v>1200</v>
      </c>
      <c r="B776">
        <v>95</v>
      </c>
      <c r="C776">
        <v>110</v>
      </c>
      <c r="D776" t="s">
        <v>2713</v>
      </c>
      <c r="E776">
        <v>33927476</v>
      </c>
      <c r="F776" t="s">
        <v>2714</v>
      </c>
      <c r="G776" t="s">
        <v>2715</v>
      </c>
      <c r="H776" t="s">
        <v>2716</v>
      </c>
      <c r="I776">
        <v>19176</v>
      </c>
      <c r="J776" t="s">
        <v>2717</v>
      </c>
      <c r="K776">
        <v>165</v>
      </c>
      <c r="L776" t="s">
        <v>23</v>
      </c>
      <c r="M776" t="s">
        <v>37</v>
      </c>
      <c r="N776">
        <v>40000000</v>
      </c>
      <c r="O776">
        <v>1997</v>
      </c>
      <c r="P776">
        <v>5.7</v>
      </c>
    </row>
    <row r="777" spans="1:16" x14ac:dyDescent="0.3">
      <c r="A777" t="s">
        <v>2677</v>
      </c>
      <c r="B777">
        <v>105</v>
      </c>
      <c r="C777">
        <v>96</v>
      </c>
      <c r="D777" t="s">
        <v>2718</v>
      </c>
      <c r="E777">
        <v>32122249</v>
      </c>
      <c r="F777" t="s">
        <v>681</v>
      </c>
      <c r="G777" t="s">
        <v>1151</v>
      </c>
      <c r="H777" t="s">
        <v>2719</v>
      </c>
      <c r="I777">
        <v>69319</v>
      </c>
      <c r="J777" t="s">
        <v>2720</v>
      </c>
      <c r="K777">
        <v>138</v>
      </c>
      <c r="L777" t="s">
        <v>23</v>
      </c>
      <c r="M777" t="s">
        <v>24</v>
      </c>
      <c r="N777">
        <v>60000000</v>
      </c>
      <c r="O777">
        <v>2002</v>
      </c>
      <c r="P777">
        <v>5.9</v>
      </c>
    </row>
    <row r="778" spans="1:16" x14ac:dyDescent="0.3">
      <c r="A778" t="s">
        <v>2625</v>
      </c>
      <c r="B778">
        <v>198</v>
      </c>
      <c r="C778">
        <v>101</v>
      </c>
      <c r="D778" t="s">
        <v>1558</v>
      </c>
      <c r="E778">
        <v>40076438</v>
      </c>
      <c r="F778" t="s">
        <v>752</v>
      </c>
      <c r="G778" t="s">
        <v>1151</v>
      </c>
      <c r="H778" t="s">
        <v>2721</v>
      </c>
      <c r="I778">
        <v>73368</v>
      </c>
      <c r="J778" t="s">
        <v>2267</v>
      </c>
      <c r="K778">
        <v>248</v>
      </c>
      <c r="L778" t="s">
        <v>23</v>
      </c>
      <c r="M778" t="s">
        <v>24</v>
      </c>
      <c r="N778">
        <v>60000000</v>
      </c>
      <c r="O778">
        <v>2008</v>
      </c>
      <c r="P778">
        <v>6</v>
      </c>
    </row>
    <row r="779" spans="1:16" x14ac:dyDescent="0.3">
      <c r="A779" t="s">
        <v>2722</v>
      </c>
      <c r="B779">
        <v>79</v>
      </c>
      <c r="C779">
        <v>111</v>
      </c>
      <c r="D779" t="s">
        <v>2341</v>
      </c>
      <c r="E779">
        <v>32940507</v>
      </c>
      <c r="F779" t="s">
        <v>318</v>
      </c>
      <c r="G779" t="s">
        <v>661</v>
      </c>
      <c r="H779" t="s">
        <v>2723</v>
      </c>
      <c r="I779">
        <v>54314</v>
      </c>
      <c r="J779" t="s">
        <v>2724</v>
      </c>
      <c r="K779">
        <v>127</v>
      </c>
      <c r="L779" t="s">
        <v>23</v>
      </c>
      <c r="M779" t="s">
        <v>24</v>
      </c>
      <c r="N779">
        <v>60000000</v>
      </c>
      <c r="O779">
        <v>1998</v>
      </c>
      <c r="P779">
        <v>6.1</v>
      </c>
    </row>
    <row r="780" spans="1:16" x14ac:dyDescent="0.3">
      <c r="A780" t="s">
        <v>636</v>
      </c>
      <c r="B780">
        <v>210</v>
      </c>
      <c r="C780">
        <v>117</v>
      </c>
      <c r="D780" t="s">
        <v>770</v>
      </c>
      <c r="E780">
        <v>31670931</v>
      </c>
      <c r="F780" t="s">
        <v>2725</v>
      </c>
      <c r="G780" t="s">
        <v>68</v>
      </c>
      <c r="H780" t="s">
        <v>2726</v>
      </c>
      <c r="I780">
        <v>44099</v>
      </c>
      <c r="J780" t="s">
        <v>1440</v>
      </c>
      <c r="K780">
        <v>143</v>
      </c>
      <c r="L780" t="s">
        <v>23</v>
      </c>
      <c r="M780" t="s">
        <v>37</v>
      </c>
      <c r="N780">
        <v>60000000</v>
      </c>
      <c r="O780">
        <v>2009</v>
      </c>
      <c r="P780">
        <v>6.7</v>
      </c>
    </row>
    <row r="781" spans="1:16" x14ac:dyDescent="0.3">
      <c r="A781" t="s">
        <v>2572</v>
      </c>
      <c r="B781">
        <v>125</v>
      </c>
      <c r="C781">
        <v>126</v>
      </c>
      <c r="D781" t="s">
        <v>115</v>
      </c>
      <c r="E781">
        <v>30695227</v>
      </c>
      <c r="F781" t="s">
        <v>2727</v>
      </c>
      <c r="G781" t="s">
        <v>776</v>
      </c>
      <c r="H781" t="s">
        <v>2728</v>
      </c>
      <c r="I781">
        <v>45296</v>
      </c>
      <c r="J781" t="s">
        <v>528</v>
      </c>
      <c r="K781">
        <v>267</v>
      </c>
      <c r="L781" t="s">
        <v>23</v>
      </c>
      <c r="M781" t="s">
        <v>24</v>
      </c>
      <c r="N781">
        <v>60000000</v>
      </c>
      <c r="O781">
        <v>2000</v>
      </c>
      <c r="P781">
        <v>6.7</v>
      </c>
    </row>
    <row r="782" spans="1:16" x14ac:dyDescent="0.3">
      <c r="A782" t="s">
        <v>2158</v>
      </c>
      <c r="B782">
        <v>149</v>
      </c>
      <c r="C782">
        <v>152</v>
      </c>
      <c r="D782" t="s">
        <v>1285</v>
      </c>
      <c r="E782">
        <v>32522352</v>
      </c>
      <c r="F782" t="s">
        <v>2729</v>
      </c>
      <c r="G782" t="s">
        <v>476</v>
      </c>
      <c r="H782" t="s">
        <v>2730</v>
      </c>
      <c r="I782">
        <v>207287</v>
      </c>
      <c r="J782" t="s">
        <v>1507</v>
      </c>
      <c r="K782">
        <v>822</v>
      </c>
      <c r="L782" t="s">
        <v>23</v>
      </c>
      <c r="M782" t="s">
        <v>24</v>
      </c>
      <c r="N782">
        <v>60000000</v>
      </c>
      <c r="O782">
        <v>2000</v>
      </c>
      <c r="P782">
        <v>7.9</v>
      </c>
    </row>
    <row r="783" spans="1:16" hidden="1" x14ac:dyDescent="0.3">
      <c r="A783" t="s">
        <v>2502</v>
      </c>
      <c r="B783">
        <v>77</v>
      </c>
      <c r="C783">
        <v>86</v>
      </c>
      <c r="D783" t="s">
        <v>1740</v>
      </c>
      <c r="E783">
        <v>28424210</v>
      </c>
      <c r="F783" t="s">
        <v>538</v>
      </c>
      <c r="G783" t="s">
        <v>375</v>
      </c>
      <c r="H783" t="s">
        <v>2731</v>
      </c>
      <c r="I783">
        <v>27517</v>
      </c>
      <c r="J783" t="s">
        <v>2732</v>
      </c>
      <c r="K783">
        <v>74</v>
      </c>
      <c r="L783" t="s">
        <v>23</v>
      </c>
      <c r="M783" t="s">
        <v>37</v>
      </c>
      <c r="O783">
        <v>2006</v>
      </c>
      <c r="P783">
        <v>5</v>
      </c>
    </row>
    <row r="784" spans="1:16" x14ac:dyDescent="0.3">
      <c r="A784" t="s">
        <v>650</v>
      </c>
      <c r="B784">
        <v>77</v>
      </c>
      <c r="C784">
        <v>101</v>
      </c>
      <c r="D784" t="s">
        <v>560</v>
      </c>
      <c r="E784">
        <v>26082914</v>
      </c>
      <c r="F784" t="s">
        <v>2151</v>
      </c>
      <c r="G784" t="s">
        <v>2733</v>
      </c>
      <c r="H784" t="s">
        <v>2734</v>
      </c>
      <c r="I784">
        <v>51349</v>
      </c>
      <c r="J784" t="s">
        <v>2735</v>
      </c>
      <c r="K784">
        <v>213</v>
      </c>
      <c r="L784" t="s">
        <v>23</v>
      </c>
      <c r="M784" t="s">
        <v>24</v>
      </c>
      <c r="N784">
        <v>87000000</v>
      </c>
      <c r="O784">
        <v>2005</v>
      </c>
      <c r="P784">
        <v>4.3</v>
      </c>
    </row>
    <row r="785" spans="1:16" x14ac:dyDescent="0.3">
      <c r="A785" t="s">
        <v>2736</v>
      </c>
      <c r="B785">
        <v>225</v>
      </c>
      <c r="C785">
        <v>87</v>
      </c>
      <c r="D785" t="s">
        <v>2737</v>
      </c>
      <c r="E785">
        <v>29136626</v>
      </c>
      <c r="F785" t="s">
        <v>2738</v>
      </c>
      <c r="G785" t="s">
        <v>2739</v>
      </c>
      <c r="H785" t="s">
        <v>2740</v>
      </c>
      <c r="I785">
        <v>97089</v>
      </c>
      <c r="J785" t="s">
        <v>2741</v>
      </c>
      <c r="K785">
        <v>233</v>
      </c>
      <c r="L785" t="s">
        <v>23</v>
      </c>
      <c r="M785" t="s">
        <v>24</v>
      </c>
      <c r="N785">
        <v>60000000</v>
      </c>
      <c r="O785">
        <v>2011</v>
      </c>
      <c r="P785">
        <v>5.7</v>
      </c>
    </row>
    <row r="786" spans="1:16" x14ac:dyDescent="0.3">
      <c r="A786" t="s">
        <v>2742</v>
      </c>
      <c r="B786">
        <v>98</v>
      </c>
      <c r="C786">
        <v>85</v>
      </c>
      <c r="D786" t="s">
        <v>2743</v>
      </c>
      <c r="E786">
        <v>26288320</v>
      </c>
      <c r="F786" t="s">
        <v>2744</v>
      </c>
      <c r="G786" t="s">
        <v>234</v>
      </c>
      <c r="H786" t="s">
        <v>2745</v>
      </c>
      <c r="I786">
        <v>36144</v>
      </c>
      <c r="J786" t="s">
        <v>2746</v>
      </c>
      <c r="K786">
        <v>91</v>
      </c>
      <c r="L786" t="s">
        <v>23</v>
      </c>
      <c r="M786" t="s">
        <v>24</v>
      </c>
      <c r="N786">
        <v>60000000</v>
      </c>
      <c r="O786">
        <v>2003</v>
      </c>
      <c r="P786">
        <v>6.7</v>
      </c>
    </row>
    <row r="787" spans="1:16" x14ac:dyDescent="0.3">
      <c r="A787" t="s">
        <v>1527</v>
      </c>
      <c r="B787">
        <v>172</v>
      </c>
      <c r="C787">
        <v>130</v>
      </c>
      <c r="D787" t="s">
        <v>1409</v>
      </c>
      <c r="E787">
        <v>26616590</v>
      </c>
      <c r="F787" t="s">
        <v>2747</v>
      </c>
      <c r="G787" t="s">
        <v>2045</v>
      </c>
      <c r="H787" t="s">
        <v>2748</v>
      </c>
      <c r="I787">
        <v>120416</v>
      </c>
      <c r="J787" t="s">
        <v>2343</v>
      </c>
      <c r="K787">
        <v>857</v>
      </c>
      <c r="L787" t="s">
        <v>23</v>
      </c>
      <c r="M787" t="s">
        <v>37</v>
      </c>
      <c r="N787">
        <v>60000000</v>
      </c>
      <c r="O787">
        <v>1997</v>
      </c>
      <c r="P787">
        <v>6.7</v>
      </c>
    </row>
    <row r="788" spans="1:16" x14ac:dyDescent="0.3">
      <c r="A788" t="s">
        <v>352</v>
      </c>
      <c r="B788">
        <v>117</v>
      </c>
      <c r="C788">
        <v>104</v>
      </c>
      <c r="D788" t="s">
        <v>2749</v>
      </c>
      <c r="E788">
        <v>30063805</v>
      </c>
      <c r="F788" t="s">
        <v>2750</v>
      </c>
      <c r="G788" t="s">
        <v>703</v>
      </c>
      <c r="H788" t="s">
        <v>2751</v>
      </c>
      <c r="I788">
        <v>31788</v>
      </c>
      <c r="J788" t="s">
        <v>627</v>
      </c>
      <c r="K788">
        <v>243</v>
      </c>
      <c r="L788" t="s">
        <v>23</v>
      </c>
      <c r="M788" t="s">
        <v>24</v>
      </c>
      <c r="N788">
        <v>60000000</v>
      </c>
      <c r="O788">
        <v>2002</v>
      </c>
      <c r="P788">
        <v>6.1</v>
      </c>
    </row>
    <row r="789" spans="1:16" x14ac:dyDescent="0.3">
      <c r="A789" t="s">
        <v>1474</v>
      </c>
      <c r="B789">
        <v>240</v>
      </c>
      <c r="C789">
        <v>121</v>
      </c>
      <c r="D789" t="s">
        <v>2752</v>
      </c>
      <c r="E789">
        <v>22518325</v>
      </c>
      <c r="F789" t="s">
        <v>1407</v>
      </c>
      <c r="G789" t="s">
        <v>71</v>
      </c>
      <c r="H789" t="s">
        <v>2753</v>
      </c>
      <c r="I789">
        <v>63363</v>
      </c>
      <c r="J789" t="s">
        <v>2063</v>
      </c>
      <c r="K789">
        <v>644</v>
      </c>
      <c r="L789" t="s">
        <v>23</v>
      </c>
      <c r="M789" t="s">
        <v>523</v>
      </c>
      <c r="N789">
        <v>50000000</v>
      </c>
      <c r="O789">
        <v>2006</v>
      </c>
      <c r="P789">
        <v>5.6</v>
      </c>
    </row>
    <row r="790" spans="1:16" x14ac:dyDescent="0.3">
      <c r="A790" t="s">
        <v>2754</v>
      </c>
      <c r="B790">
        <v>123</v>
      </c>
      <c r="C790">
        <v>140</v>
      </c>
      <c r="D790" t="s">
        <v>187</v>
      </c>
      <c r="E790">
        <v>13082288</v>
      </c>
      <c r="F790" t="s">
        <v>2755</v>
      </c>
      <c r="G790" t="s">
        <v>56</v>
      </c>
      <c r="H790" t="s">
        <v>2756</v>
      </c>
      <c r="I790">
        <v>35565</v>
      </c>
      <c r="J790" t="s">
        <v>2757</v>
      </c>
      <c r="K790">
        <v>247</v>
      </c>
      <c r="L790" t="s">
        <v>23</v>
      </c>
      <c r="M790" t="s">
        <v>37</v>
      </c>
      <c r="N790">
        <v>60000000</v>
      </c>
      <c r="O790">
        <v>2006</v>
      </c>
      <c r="P790">
        <v>6.6</v>
      </c>
    </row>
    <row r="791" spans="1:16" x14ac:dyDescent="0.3">
      <c r="A791" t="s">
        <v>2758</v>
      </c>
      <c r="B791">
        <v>110</v>
      </c>
      <c r="C791">
        <v>131</v>
      </c>
      <c r="D791" t="s">
        <v>322</v>
      </c>
      <c r="E791">
        <v>18208078</v>
      </c>
      <c r="F791" t="s">
        <v>625</v>
      </c>
      <c r="G791" t="s">
        <v>261</v>
      </c>
      <c r="H791" t="s">
        <v>2759</v>
      </c>
      <c r="I791">
        <v>57100</v>
      </c>
      <c r="J791" t="s">
        <v>2760</v>
      </c>
      <c r="K791">
        <v>281</v>
      </c>
      <c r="L791" t="s">
        <v>23</v>
      </c>
      <c r="M791" t="s">
        <v>24</v>
      </c>
      <c r="N791">
        <v>60000000</v>
      </c>
      <c r="O791">
        <v>2001</v>
      </c>
      <c r="P791">
        <v>6.9</v>
      </c>
    </row>
    <row r="792" spans="1:16" x14ac:dyDescent="0.3">
      <c r="A792" t="s">
        <v>2761</v>
      </c>
      <c r="B792">
        <v>100</v>
      </c>
      <c r="C792">
        <v>91</v>
      </c>
      <c r="D792" t="s">
        <v>2762</v>
      </c>
      <c r="E792">
        <v>14218868</v>
      </c>
      <c r="F792" t="s">
        <v>2747</v>
      </c>
      <c r="G792" t="s">
        <v>2763</v>
      </c>
      <c r="H792" t="s">
        <v>2764</v>
      </c>
      <c r="I792">
        <v>14596</v>
      </c>
      <c r="J792" t="s">
        <v>2765</v>
      </c>
      <c r="K792">
        <v>282</v>
      </c>
      <c r="L792" t="s">
        <v>23</v>
      </c>
      <c r="M792" t="s">
        <v>24</v>
      </c>
      <c r="N792">
        <v>65000000</v>
      </c>
      <c r="O792">
        <v>2000</v>
      </c>
      <c r="P792">
        <v>4.8</v>
      </c>
    </row>
    <row r="793" spans="1:16" x14ac:dyDescent="0.3">
      <c r="A793" t="s">
        <v>2766</v>
      </c>
      <c r="B793">
        <v>189</v>
      </c>
      <c r="C793">
        <v>118</v>
      </c>
      <c r="D793" t="s">
        <v>131</v>
      </c>
      <c r="E793">
        <v>22451</v>
      </c>
      <c r="F793" t="s">
        <v>2767</v>
      </c>
      <c r="G793" t="s">
        <v>2768</v>
      </c>
      <c r="H793" t="s">
        <v>2769</v>
      </c>
      <c r="I793">
        <v>41288</v>
      </c>
      <c r="J793" t="s">
        <v>2770</v>
      </c>
      <c r="K793">
        <v>126</v>
      </c>
      <c r="L793" t="s">
        <v>23</v>
      </c>
      <c r="M793" t="s">
        <v>24</v>
      </c>
      <c r="N793">
        <v>60000000</v>
      </c>
      <c r="O793">
        <v>2014</v>
      </c>
      <c r="P793">
        <v>6.2</v>
      </c>
    </row>
    <row r="794" spans="1:16" x14ac:dyDescent="0.3">
      <c r="A794" t="s">
        <v>2771</v>
      </c>
      <c r="B794">
        <v>212</v>
      </c>
      <c r="C794">
        <v>130</v>
      </c>
      <c r="D794" t="s">
        <v>2772</v>
      </c>
      <c r="E794">
        <v>31165421</v>
      </c>
      <c r="F794" t="s">
        <v>2773</v>
      </c>
      <c r="G794" t="s">
        <v>121</v>
      </c>
      <c r="H794" t="s">
        <v>2774</v>
      </c>
      <c r="I794">
        <v>107028</v>
      </c>
      <c r="J794" t="s">
        <v>20</v>
      </c>
      <c r="K794">
        <v>457</v>
      </c>
      <c r="L794" t="s">
        <v>23</v>
      </c>
      <c r="M794" t="s">
        <v>24</v>
      </c>
      <c r="N794">
        <v>60000000</v>
      </c>
      <c r="O794">
        <v>2013</v>
      </c>
      <c r="P794">
        <v>6</v>
      </c>
    </row>
    <row r="795" spans="1:16" x14ac:dyDescent="0.3">
      <c r="A795" t="s">
        <v>2606</v>
      </c>
      <c r="B795">
        <v>127</v>
      </c>
      <c r="C795">
        <v>90</v>
      </c>
      <c r="D795" t="s">
        <v>2775</v>
      </c>
      <c r="E795">
        <v>11802056</v>
      </c>
      <c r="F795" t="s">
        <v>2776</v>
      </c>
      <c r="G795" t="s">
        <v>945</v>
      </c>
      <c r="H795" t="s">
        <v>2777</v>
      </c>
      <c r="I795">
        <v>31640</v>
      </c>
      <c r="J795" t="s">
        <v>2778</v>
      </c>
      <c r="K795">
        <v>109</v>
      </c>
      <c r="L795" t="s">
        <v>23</v>
      </c>
      <c r="M795" t="s">
        <v>24</v>
      </c>
      <c r="N795">
        <v>60000000</v>
      </c>
      <c r="O795">
        <v>2008</v>
      </c>
      <c r="P795">
        <v>4.9000000000000004</v>
      </c>
    </row>
    <row r="796" spans="1:16" x14ac:dyDescent="0.3">
      <c r="A796" t="s">
        <v>2779</v>
      </c>
      <c r="B796">
        <v>196</v>
      </c>
      <c r="C796">
        <v>103</v>
      </c>
      <c r="D796" t="s">
        <v>2780</v>
      </c>
      <c r="E796">
        <v>25472967</v>
      </c>
      <c r="F796" t="s">
        <v>2781</v>
      </c>
      <c r="G796" t="s">
        <v>892</v>
      </c>
      <c r="H796" t="s">
        <v>2782</v>
      </c>
      <c r="I796">
        <v>44966</v>
      </c>
      <c r="J796" t="s">
        <v>2783</v>
      </c>
      <c r="K796">
        <v>411</v>
      </c>
      <c r="L796" t="s">
        <v>23</v>
      </c>
      <c r="M796" t="s">
        <v>24</v>
      </c>
      <c r="N796">
        <v>30000000</v>
      </c>
      <c r="O796">
        <v>2005</v>
      </c>
      <c r="P796">
        <v>5.6</v>
      </c>
    </row>
    <row r="797" spans="1:16" x14ac:dyDescent="0.3">
      <c r="A797" t="s">
        <v>576</v>
      </c>
      <c r="B797">
        <v>115</v>
      </c>
      <c r="C797">
        <v>122</v>
      </c>
      <c r="D797" t="s">
        <v>1861</v>
      </c>
      <c r="E797">
        <v>22362500</v>
      </c>
      <c r="F797" t="s">
        <v>1653</v>
      </c>
      <c r="G797" t="s">
        <v>453</v>
      </c>
      <c r="H797" t="s">
        <v>2784</v>
      </c>
      <c r="I797">
        <v>35599</v>
      </c>
      <c r="J797" t="s">
        <v>887</v>
      </c>
      <c r="K797">
        <v>195</v>
      </c>
      <c r="L797" t="s">
        <v>23</v>
      </c>
      <c r="M797" t="s">
        <v>24</v>
      </c>
      <c r="N797">
        <v>55000000</v>
      </c>
      <c r="O797">
        <v>1999</v>
      </c>
      <c r="P797">
        <v>6.1</v>
      </c>
    </row>
    <row r="798" spans="1:16" x14ac:dyDescent="0.3">
      <c r="A798" t="s">
        <v>2785</v>
      </c>
      <c r="B798">
        <v>161</v>
      </c>
      <c r="C798">
        <v>106</v>
      </c>
      <c r="D798" t="s">
        <v>111</v>
      </c>
      <c r="E798">
        <v>17281832</v>
      </c>
      <c r="F798" t="s">
        <v>139</v>
      </c>
      <c r="G798" t="s">
        <v>342</v>
      </c>
      <c r="H798" t="s">
        <v>2786</v>
      </c>
      <c r="I798">
        <v>60232</v>
      </c>
      <c r="J798" t="s">
        <v>2787</v>
      </c>
      <c r="K798">
        <v>110</v>
      </c>
      <c r="L798" t="s">
        <v>23</v>
      </c>
      <c r="M798" t="s">
        <v>523</v>
      </c>
      <c r="N798">
        <v>60000000</v>
      </c>
      <c r="O798">
        <v>2008</v>
      </c>
      <c r="P798">
        <v>6.1</v>
      </c>
    </row>
    <row r="799" spans="1:16" x14ac:dyDescent="0.3">
      <c r="A799" t="s">
        <v>2446</v>
      </c>
      <c r="B799">
        <v>223</v>
      </c>
      <c r="C799">
        <v>103</v>
      </c>
      <c r="D799" t="s">
        <v>510</v>
      </c>
      <c r="E799">
        <v>19781879</v>
      </c>
      <c r="F799" t="s">
        <v>1946</v>
      </c>
      <c r="G799" t="s">
        <v>71</v>
      </c>
      <c r="H799" t="s">
        <v>2788</v>
      </c>
      <c r="I799">
        <v>53864</v>
      </c>
      <c r="J799" t="s">
        <v>2789</v>
      </c>
      <c r="K799">
        <v>290</v>
      </c>
      <c r="L799" t="s">
        <v>23</v>
      </c>
      <c r="M799" t="s">
        <v>24</v>
      </c>
      <c r="N799">
        <v>60000000</v>
      </c>
      <c r="O799">
        <v>2008</v>
      </c>
      <c r="P799">
        <v>4.8</v>
      </c>
    </row>
    <row r="800" spans="1:16" x14ac:dyDescent="0.3">
      <c r="A800" t="s">
        <v>2790</v>
      </c>
      <c r="B800">
        <v>181</v>
      </c>
      <c r="C800">
        <v>107</v>
      </c>
      <c r="D800" t="s">
        <v>2791</v>
      </c>
      <c r="E800">
        <v>7605668</v>
      </c>
      <c r="F800" t="s">
        <v>2792</v>
      </c>
      <c r="G800" t="s">
        <v>28</v>
      </c>
      <c r="H800" t="s">
        <v>2793</v>
      </c>
      <c r="I800">
        <v>47320</v>
      </c>
      <c r="J800" t="s">
        <v>2794</v>
      </c>
      <c r="K800">
        <v>188</v>
      </c>
      <c r="L800" t="s">
        <v>23</v>
      </c>
      <c r="M800" t="s">
        <v>37</v>
      </c>
      <c r="N800">
        <v>60000000</v>
      </c>
      <c r="O800">
        <v>2015</v>
      </c>
      <c r="P800">
        <v>5.5</v>
      </c>
    </row>
    <row r="801" spans="1:16" x14ac:dyDescent="0.3">
      <c r="A801" t="s">
        <v>2795</v>
      </c>
      <c r="B801">
        <v>140</v>
      </c>
      <c r="C801">
        <v>156</v>
      </c>
      <c r="D801" t="s">
        <v>2796</v>
      </c>
      <c r="E801">
        <v>4535117</v>
      </c>
      <c r="F801" t="s">
        <v>1273</v>
      </c>
      <c r="G801" t="s">
        <v>231</v>
      </c>
      <c r="H801" t="s">
        <v>2797</v>
      </c>
      <c r="I801">
        <v>38398</v>
      </c>
      <c r="J801" t="s">
        <v>2798</v>
      </c>
      <c r="K801">
        <v>368</v>
      </c>
      <c r="L801" t="s">
        <v>23</v>
      </c>
      <c r="M801" t="s">
        <v>523</v>
      </c>
      <c r="N801">
        <v>60000000</v>
      </c>
      <c r="O801">
        <v>2007</v>
      </c>
      <c r="P801">
        <v>3.8</v>
      </c>
    </row>
    <row r="802" spans="1:16" x14ac:dyDescent="0.3">
      <c r="A802" t="s">
        <v>215</v>
      </c>
      <c r="B802">
        <v>54</v>
      </c>
      <c r="C802">
        <v>127</v>
      </c>
      <c r="D802" t="s">
        <v>1153</v>
      </c>
      <c r="E802">
        <v>4426297</v>
      </c>
      <c r="F802" t="s">
        <v>816</v>
      </c>
      <c r="G802" t="s">
        <v>387</v>
      </c>
      <c r="H802" t="s">
        <v>2799</v>
      </c>
      <c r="I802">
        <v>22570</v>
      </c>
      <c r="J802" t="s">
        <v>974</v>
      </c>
      <c r="K802">
        <v>156</v>
      </c>
      <c r="L802" t="s">
        <v>23</v>
      </c>
      <c r="M802" t="s">
        <v>24</v>
      </c>
      <c r="N802">
        <v>35000000</v>
      </c>
      <c r="O802">
        <v>2003</v>
      </c>
      <c r="P802">
        <v>6.5</v>
      </c>
    </row>
    <row r="803" spans="1:16" hidden="1" x14ac:dyDescent="0.3">
      <c r="A803" t="s">
        <v>2800</v>
      </c>
      <c r="B803">
        <v>14</v>
      </c>
      <c r="C803">
        <v>119</v>
      </c>
      <c r="D803" t="s">
        <v>2801</v>
      </c>
      <c r="F803" t="s">
        <v>27</v>
      </c>
      <c r="G803" t="s">
        <v>1576</v>
      </c>
      <c r="H803" t="s">
        <v>2802</v>
      </c>
      <c r="I803">
        <v>1212</v>
      </c>
      <c r="J803" t="s">
        <v>2803</v>
      </c>
      <c r="K803">
        <v>9</v>
      </c>
      <c r="L803" t="s">
        <v>23</v>
      </c>
      <c r="M803" t="s">
        <v>604</v>
      </c>
      <c r="N803">
        <v>68005000</v>
      </c>
      <c r="O803">
        <v>2016</v>
      </c>
      <c r="P803">
        <v>6</v>
      </c>
    </row>
    <row r="804" spans="1:16" x14ac:dyDescent="0.3">
      <c r="A804" t="s">
        <v>2804</v>
      </c>
      <c r="B804">
        <v>81</v>
      </c>
      <c r="C804">
        <v>132</v>
      </c>
      <c r="D804" t="s">
        <v>2805</v>
      </c>
      <c r="E804">
        <v>10166502</v>
      </c>
      <c r="F804" t="s">
        <v>972</v>
      </c>
      <c r="G804" t="s">
        <v>56</v>
      </c>
      <c r="H804" t="s">
        <v>2806</v>
      </c>
      <c r="I804">
        <v>18209</v>
      </c>
      <c r="J804" t="s">
        <v>2807</v>
      </c>
      <c r="K804">
        <v>183</v>
      </c>
      <c r="L804" t="s">
        <v>2808</v>
      </c>
      <c r="M804" t="s">
        <v>24</v>
      </c>
      <c r="N804">
        <v>80000000</v>
      </c>
      <c r="O804">
        <v>2005</v>
      </c>
      <c r="P804">
        <v>6.7</v>
      </c>
    </row>
    <row r="805" spans="1:16" x14ac:dyDescent="0.3">
      <c r="A805" t="s">
        <v>2809</v>
      </c>
      <c r="B805">
        <v>579</v>
      </c>
      <c r="C805">
        <v>108</v>
      </c>
      <c r="D805" t="s">
        <v>2810</v>
      </c>
      <c r="E805">
        <v>363024263</v>
      </c>
      <c r="F805" t="s">
        <v>2811</v>
      </c>
      <c r="G805" t="s">
        <v>217</v>
      </c>
      <c r="H805" t="s">
        <v>2812</v>
      </c>
      <c r="I805">
        <v>479047</v>
      </c>
      <c r="J805" t="s">
        <v>2813</v>
      </c>
      <c r="K805">
        <v>1058</v>
      </c>
      <c r="L805" t="s">
        <v>23</v>
      </c>
      <c r="M805" t="s">
        <v>24</v>
      </c>
      <c r="N805">
        <v>58000000</v>
      </c>
      <c r="O805">
        <v>2016</v>
      </c>
      <c r="P805">
        <v>8.1</v>
      </c>
    </row>
    <row r="806" spans="1:16" x14ac:dyDescent="0.3">
      <c r="A806" t="s">
        <v>2814</v>
      </c>
      <c r="B806">
        <v>56</v>
      </c>
      <c r="C806">
        <v>114</v>
      </c>
      <c r="D806" t="s">
        <v>2815</v>
      </c>
      <c r="E806">
        <v>12065985</v>
      </c>
      <c r="F806" t="s">
        <v>1653</v>
      </c>
      <c r="G806" t="s">
        <v>1083</v>
      </c>
      <c r="H806" t="s">
        <v>2816</v>
      </c>
      <c r="I806">
        <v>16260</v>
      </c>
      <c r="J806" t="s">
        <v>2817</v>
      </c>
      <c r="K806">
        <v>88</v>
      </c>
      <c r="L806" t="s">
        <v>23</v>
      </c>
      <c r="M806" t="s">
        <v>24</v>
      </c>
      <c r="N806">
        <v>60000000</v>
      </c>
      <c r="O806">
        <v>1998</v>
      </c>
      <c r="P806">
        <v>4.9000000000000004</v>
      </c>
    </row>
    <row r="807" spans="1:16" x14ac:dyDescent="0.3">
      <c r="A807" t="s">
        <v>2367</v>
      </c>
      <c r="B807">
        <v>490</v>
      </c>
      <c r="C807">
        <v>133</v>
      </c>
      <c r="D807" t="s">
        <v>2818</v>
      </c>
      <c r="E807">
        <v>350123553</v>
      </c>
      <c r="F807" t="s">
        <v>2819</v>
      </c>
      <c r="G807" t="s">
        <v>449</v>
      </c>
      <c r="H807" t="s">
        <v>2820</v>
      </c>
      <c r="I807">
        <v>325264</v>
      </c>
      <c r="J807" t="s">
        <v>2821</v>
      </c>
      <c r="K807">
        <v>916</v>
      </c>
      <c r="L807" t="s">
        <v>23</v>
      </c>
      <c r="M807" t="s">
        <v>24</v>
      </c>
      <c r="N807">
        <v>58800000</v>
      </c>
      <c r="O807">
        <v>2014</v>
      </c>
      <c r="P807">
        <v>7.3</v>
      </c>
    </row>
    <row r="808" spans="1:16" x14ac:dyDescent="0.3">
      <c r="A808" t="s">
        <v>326</v>
      </c>
      <c r="B808">
        <v>218</v>
      </c>
      <c r="C808">
        <v>103</v>
      </c>
      <c r="D808" t="s">
        <v>2822</v>
      </c>
      <c r="E808">
        <v>80021740</v>
      </c>
      <c r="F808" t="s">
        <v>2823</v>
      </c>
      <c r="G808" t="s">
        <v>2824</v>
      </c>
      <c r="H808" t="s">
        <v>2825</v>
      </c>
      <c r="I808">
        <v>47968</v>
      </c>
      <c r="J808" t="s">
        <v>2826</v>
      </c>
      <c r="K808">
        <v>154</v>
      </c>
      <c r="L808" t="s">
        <v>23</v>
      </c>
      <c r="M808" t="s">
        <v>24</v>
      </c>
      <c r="N808">
        <v>58000000</v>
      </c>
      <c r="O808">
        <v>2015</v>
      </c>
      <c r="P808">
        <v>6.4</v>
      </c>
    </row>
    <row r="809" spans="1:16" hidden="1" x14ac:dyDescent="0.3">
      <c r="B809">
        <v>20</v>
      </c>
      <c r="C809">
        <v>22</v>
      </c>
      <c r="D809" t="s">
        <v>2827</v>
      </c>
      <c r="F809" t="s">
        <v>353</v>
      </c>
      <c r="G809" t="s">
        <v>2828</v>
      </c>
      <c r="H809" t="s">
        <v>2829</v>
      </c>
      <c r="I809">
        <v>24420</v>
      </c>
      <c r="J809" t="s">
        <v>2830</v>
      </c>
      <c r="K809">
        <v>94</v>
      </c>
      <c r="L809" t="s">
        <v>23</v>
      </c>
      <c r="M809" t="s">
        <v>24</v>
      </c>
      <c r="N809">
        <v>3000000</v>
      </c>
      <c r="P809">
        <v>6.6</v>
      </c>
    </row>
    <row r="810" spans="1:16" x14ac:dyDescent="0.3">
      <c r="A810" t="s">
        <v>1343</v>
      </c>
      <c r="B810">
        <v>142</v>
      </c>
      <c r="C810">
        <v>95</v>
      </c>
      <c r="D810" t="s">
        <v>1127</v>
      </c>
      <c r="E810">
        <v>48291624</v>
      </c>
      <c r="F810" t="s">
        <v>2331</v>
      </c>
      <c r="G810" t="s">
        <v>1288</v>
      </c>
      <c r="H810" t="s">
        <v>2831</v>
      </c>
      <c r="I810">
        <v>82819</v>
      </c>
      <c r="J810" t="s">
        <v>2832</v>
      </c>
      <c r="K810">
        <v>263</v>
      </c>
      <c r="L810" t="s">
        <v>23</v>
      </c>
      <c r="M810" t="s">
        <v>24</v>
      </c>
      <c r="N810">
        <v>58000000</v>
      </c>
      <c r="O810">
        <v>2005</v>
      </c>
      <c r="P810">
        <v>6.7</v>
      </c>
    </row>
    <row r="811" spans="1:16" x14ac:dyDescent="0.3">
      <c r="A811" t="s">
        <v>2610</v>
      </c>
      <c r="B811">
        <v>57</v>
      </c>
      <c r="C811">
        <v>90</v>
      </c>
      <c r="D811" t="s">
        <v>133</v>
      </c>
      <c r="E811">
        <v>35231365</v>
      </c>
      <c r="F811" t="s">
        <v>2833</v>
      </c>
      <c r="G811" t="s">
        <v>2834</v>
      </c>
      <c r="H811" t="s">
        <v>2835</v>
      </c>
      <c r="I811">
        <v>15517</v>
      </c>
      <c r="J811" t="s">
        <v>977</v>
      </c>
      <c r="K811">
        <v>85</v>
      </c>
      <c r="L811" t="s">
        <v>23</v>
      </c>
      <c r="M811" t="s">
        <v>24</v>
      </c>
      <c r="N811">
        <v>60000000</v>
      </c>
      <c r="O811">
        <v>2000</v>
      </c>
      <c r="P811">
        <v>3.6</v>
      </c>
    </row>
    <row r="812" spans="1:16" x14ac:dyDescent="0.3">
      <c r="A812" t="s">
        <v>2836</v>
      </c>
      <c r="B812">
        <v>84</v>
      </c>
      <c r="C812">
        <v>87</v>
      </c>
      <c r="D812" t="s">
        <v>2837</v>
      </c>
      <c r="E812">
        <v>53715611</v>
      </c>
      <c r="F812" t="s">
        <v>2838</v>
      </c>
      <c r="G812" t="s">
        <v>1177</v>
      </c>
      <c r="H812" t="s">
        <v>2839</v>
      </c>
      <c r="I812">
        <v>92106</v>
      </c>
      <c r="J812" t="s">
        <v>2840</v>
      </c>
      <c r="K812">
        <v>171</v>
      </c>
      <c r="L812" t="s">
        <v>23</v>
      </c>
      <c r="M812" t="s">
        <v>24</v>
      </c>
      <c r="N812">
        <v>63000000</v>
      </c>
      <c r="O812">
        <v>1988</v>
      </c>
      <c r="P812">
        <v>5.7</v>
      </c>
    </row>
    <row r="813" spans="1:16" x14ac:dyDescent="0.3">
      <c r="A813" t="s">
        <v>2190</v>
      </c>
      <c r="B813">
        <v>186</v>
      </c>
      <c r="C813">
        <v>114</v>
      </c>
      <c r="D813" t="s">
        <v>2841</v>
      </c>
      <c r="E813">
        <v>31199215</v>
      </c>
      <c r="F813" t="s">
        <v>2842</v>
      </c>
      <c r="G813" t="s">
        <v>2843</v>
      </c>
      <c r="H813" t="s">
        <v>2844</v>
      </c>
      <c r="I813">
        <v>27664</v>
      </c>
      <c r="J813" t="s">
        <v>2845</v>
      </c>
      <c r="K813">
        <v>120</v>
      </c>
      <c r="L813" t="s">
        <v>23</v>
      </c>
      <c r="M813" t="s">
        <v>24</v>
      </c>
      <c r="N813">
        <v>58000000</v>
      </c>
      <c r="O813">
        <v>2008</v>
      </c>
      <c r="P813">
        <v>6</v>
      </c>
    </row>
    <row r="814" spans="1:16" hidden="1" x14ac:dyDescent="0.3">
      <c r="A814" t="s">
        <v>1075</v>
      </c>
      <c r="B814">
        <v>53</v>
      </c>
      <c r="C814">
        <v>119</v>
      </c>
      <c r="D814" t="s">
        <v>1432</v>
      </c>
      <c r="F814" t="s">
        <v>2846</v>
      </c>
      <c r="G814" t="s">
        <v>745</v>
      </c>
      <c r="H814" t="s">
        <v>2847</v>
      </c>
      <c r="I814">
        <v>27019</v>
      </c>
      <c r="J814" t="s">
        <v>1291</v>
      </c>
      <c r="K814">
        <v>143</v>
      </c>
      <c r="L814" t="s">
        <v>23</v>
      </c>
      <c r="M814" t="s">
        <v>24</v>
      </c>
      <c r="O814">
        <v>2015</v>
      </c>
      <c r="P814">
        <v>4.9000000000000004</v>
      </c>
    </row>
    <row r="815" spans="1:16" x14ac:dyDescent="0.3">
      <c r="A815" t="s">
        <v>2549</v>
      </c>
      <c r="B815">
        <v>133</v>
      </c>
      <c r="C815">
        <v>103</v>
      </c>
      <c r="D815" t="s">
        <v>2848</v>
      </c>
      <c r="E815">
        <v>29580087</v>
      </c>
      <c r="F815" t="s">
        <v>940</v>
      </c>
      <c r="G815" t="s">
        <v>1970</v>
      </c>
      <c r="H815" t="s">
        <v>2849</v>
      </c>
      <c r="I815">
        <v>29523</v>
      </c>
      <c r="J815" t="s">
        <v>2850</v>
      </c>
      <c r="K815">
        <v>121</v>
      </c>
      <c r="L815" t="s">
        <v>23</v>
      </c>
      <c r="M815" t="s">
        <v>24</v>
      </c>
      <c r="N815">
        <v>58000000</v>
      </c>
      <c r="O815">
        <v>2009</v>
      </c>
      <c r="P815">
        <v>4.7</v>
      </c>
    </row>
    <row r="816" spans="1:16" x14ac:dyDescent="0.3">
      <c r="A816" t="s">
        <v>549</v>
      </c>
      <c r="B816">
        <v>246</v>
      </c>
      <c r="C816">
        <v>125</v>
      </c>
      <c r="D816" t="s">
        <v>2851</v>
      </c>
      <c r="E816">
        <v>44665963</v>
      </c>
      <c r="F816" t="s">
        <v>1103</v>
      </c>
      <c r="G816" t="s">
        <v>564</v>
      </c>
      <c r="H816" t="s">
        <v>2852</v>
      </c>
      <c r="I816">
        <v>159931</v>
      </c>
      <c r="J816" t="s">
        <v>2853</v>
      </c>
      <c r="K816">
        <v>281</v>
      </c>
      <c r="L816" t="s">
        <v>23</v>
      </c>
      <c r="M816" t="s">
        <v>24</v>
      </c>
      <c r="N816">
        <v>58000000</v>
      </c>
      <c r="O816">
        <v>2013</v>
      </c>
      <c r="P816">
        <v>6.3</v>
      </c>
    </row>
    <row r="817" spans="1:16" x14ac:dyDescent="0.3">
      <c r="A817" t="s">
        <v>1527</v>
      </c>
      <c r="B817">
        <v>253</v>
      </c>
      <c r="C817">
        <v>97</v>
      </c>
      <c r="D817" t="s">
        <v>1829</v>
      </c>
      <c r="E817">
        <v>60128566</v>
      </c>
      <c r="F817" t="s">
        <v>2217</v>
      </c>
      <c r="G817" t="s">
        <v>1301</v>
      </c>
      <c r="H817" t="s">
        <v>2854</v>
      </c>
      <c r="I817">
        <v>131447</v>
      </c>
      <c r="J817" t="s">
        <v>2855</v>
      </c>
      <c r="K817">
        <v>410</v>
      </c>
      <c r="L817" t="s">
        <v>23</v>
      </c>
      <c r="M817" t="s">
        <v>523</v>
      </c>
      <c r="N817">
        <v>60000000</v>
      </c>
      <c r="O817">
        <v>2010</v>
      </c>
      <c r="P817">
        <v>5.9</v>
      </c>
    </row>
    <row r="818" spans="1:16" x14ac:dyDescent="0.3">
      <c r="A818" t="s">
        <v>2856</v>
      </c>
      <c r="B818">
        <v>144</v>
      </c>
      <c r="C818">
        <v>125</v>
      </c>
      <c r="D818" t="s">
        <v>2857</v>
      </c>
      <c r="E818">
        <v>49875589</v>
      </c>
      <c r="F818" t="s">
        <v>738</v>
      </c>
      <c r="G818" t="s">
        <v>1341</v>
      </c>
      <c r="H818" t="s">
        <v>2858</v>
      </c>
      <c r="I818">
        <v>28807</v>
      </c>
      <c r="J818" t="s">
        <v>2859</v>
      </c>
      <c r="K818">
        <v>273</v>
      </c>
      <c r="L818" t="s">
        <v>23</v>
      </c>
      <c r="M818" t="s">
        <v>24</v>
      </c>
      <c r="N818">
        <v>58000000</v>
      </c>
      <c r="O818">
        <v>2012</v>
      </c>
      <c r="P818">
        <v>5.9</v>
      </c>
    </row>
    <row r="819" spans="1:16" hidden="1" x14ac:dyDescent="0.3">
      <c r="B819">
        <v>46</v>
      </c>
      <c r="C819">
        <v>30</v>
      </c>
      <c r="D819" t="s">
        <v>1307</v>
      </c>
      <c r="F819" t="s">
        <v>1110</v>
      </c>
      <c r="G819" t="s">
        <v>1305</v>
      </c>
      <c r="H819" t="s">
        <v>2860</v>
      </c>
      <c r="I819">
        <v>80025</v>
      </c>
      <c r="J819" t="s">
        <v>2861</v>
      </c>
      <c r="K819">
        <v>238</v>
      </c>
      <c r="L819" t="s">
        <v>23</v>
      </c>
      <c r="M819" t="s">
        <v>24</v>
      </c>
      <c r="P819">
        <v>7</v>
      </c>
    </row>
    <row r="820" spans="1:16" x14ac:dyDescent="0.3">
      <c r="A820" t="s">
        <v>2417</v>
      </c>
      <c r="B820">
        <v>117</v>
      </c>
      <c r="C820">
        <v>136</v>
      </c>
      <c r="D820" t="s">
        <v>1558</v>
      </c>
      <c r="E820">
        <v>60984028</v>
      </c>
      <c r="F820" t="s">
        <v>1269</v>
      </c>
      <c r="G820" t="s">
        <v>403</v>
      </c>
      <c r="H820" t="s">
        <v>2862</v>
      </c>
      <c r="I820">
        <v>259519</v>
      </c>
      <c r="J820" t="s">
        <v>528</v>
      </c>
      <c r="K820">
        <v>431</v>
      </c>
      <c r="L820" t="s">
        <v>23</v>
      </c>
      <c r="M820" t="s">
        <v>24</v>
      </c>
      <c r="N820">
        <v>57000000</v>
      </c>
      <c r="O820">
        <v>1997</v>
      </c>
      <c r="P820">
        <v>7.5</v>
      </c>
    </row>
    <row r="821" spans="1:16" x14ac:dyDescent="0.3">
      <c r="A821" t="s">
        <v>2863</v>
      </c>
      <c r="B821">
        <v>157</v>
      </c>
      <c r="C821">
        <v>116</v>
      </c>
      <c r="D821" t="s">
        <v>2864</v>
      </c>
      <c r="E821">
        <v>36931089</v>
      </c>
      <c r="F821" t="s">
        <v>1103</v>
      </c>
      <c r="G821" t="s">
        <v>1432</v>
      </c>
      <c r="H821" t="s">
        <v>2865</v>
      </c>
      <c r="I821">
        <v>70681</v>
      </c>
      <c r="J821" t="s">
        <v>1380</v>
      </c>
      <c r="K821">
        <v>198</v>
      </c>
      <c r="L821" t="s">
        <v>23</v>
      </c>
      <c r="M821" t="s">
        <v>24</v>
      </c>
      <c r="N821">
        <v>70000000</v>
      </c>
      <c r="O821">
        <v>2012</v>
      </c>
      <c r="P821">
        <v>5.6</v>
      </c>
    </row>
    <row r="822" spans="1:16" x14ac:dyDescent="0.3">
      <c r="A822" t="s">
        <v>341</v>
      </c>
      <c r="B822">
        <v>60</v>
      </c>
      <c r="C822">
        <v>103</v>
      </c>
      <c r="D822" t="s">
        <v>2866</v>
      </c>
      <c r="E822">
        <v>51317350</v>
      </c>
      <c r="F822" t="s">
        <v>27</v>
      </c>
      <c r="G822" t="s">
        <v>368</v>
      </c>
      <c r="H822" t="s">
        <v>2867</v>
      </c>
      <c r="I822">
        <v>78343</v>
      </c>
      <c r="J822" t="s">
        <v>2868</v>
      </c>
      <c r="K822">
        <v>139</v>
      </c>
      <c r="L822" t="s">
        <v>23</v>
      </c>
      <c r="M822" t="s">
        <v>24</v>
      </c>
      <c r="N822">
        <v>57000000</v>
      </c>
      <c r="O822">
        <v>1996</v>
      </c>
      <c r="P822">
        <v>6.4</v>
      </c>
    </row>
    <row r="823" spans="1:16" x14ac:dyDescent="0.3">
      <c r="A823" t="s">
        <v>179</v>
      </c>
      <c r="B823">
        <v>117</v>
      </c>
      <c r="C823">
        <v>97</v>
      </c>
      <c r="D823" t="s">
        <v>175</v>
      </c>
      <c r="E823">
        <v>28328132</v>
      </c>
      <c r="F823" t="s">
        <v>2869</v>
      </c>
      <c r="G823" t="s">
        <v>337</v>
      </c>
      <c r="H823" t="s">
        <v>2870</v>
      </c>
      <c r="I823">
        <v>38298</v>
      </c>
      <c r="J823" t="s">
        <v>2871</v>
      </c>
      <c r="K823">
        <v>147</v>
      </c>
      <c r="L823" t="s">
        <v>23</v>
      </c>
      <c r="M823" t="s">
        <v>24</v>
      </c>
      <c r="N823">
        <v>58000000</v>
      </c>
      <c r="O823">
        <v>2004</v>
      </c>
      <c r="P823">
        <v>6.3</v>
      </c>
    </row>
    <row r="824" spans="1:16" x14ac:dyDescent="0.3">
      <c r="A824" t="s">
        <v>2872</v>
      </c>
      <c r="B824">
        <v>287</v>
      </c>
      <c r="C824">
        <v>96</v>
      </c>
      <c r="D824" t="s">
        <v>2873</v>
      </c>
      <c r="E824">
        <v>51774002</v>
      </c>
      <c r="F824" t="s">
        <v>907</v>
      </c>
      <c r="G824" t="s">
        <v>482</v>
      </c>
      <c r="H824" t="s">
        <v>2874</v>
      </c>
      <c r="I824">
        <v>87745</v>
      </c>
      <c r="J824" t="s">
        <v>2875</v>
      </c>
      <c r="K824">
        <v>331</v>
      </c>
      <c r="L824" t="s">
        <v>23</v>
      </c>
      <c r="M824" t="s">
        <v>24</v>
      </c>
      <c r="N824">
        <v>57000000</v>
      </c>
      <c r="O824">
        <v>2011</v>
      </c>
      <c r="P824">
        <v>4.3</v>
      </c>
    </row>
    <row r="825" spans="1:16" x14ac:dyDescent="0.3">
      <c r="A825" t="s">
        <v>2876</v>
      </c>
      <c r="B825">
        <v>96</v>
      </c>
      <c r="C825">
        <v>131</v>
      </c>
      <c r="D825" t="s">
        <v>2877</v>
      </c>
      <c r="E825">
        <v>25528495</v>
      </c>
      <c r="F825" t="s">
        <v>2878</v>
      </c>
      <c r="G825" t="s">
        <v>39</v>
      </c>
      <c r="H825" t="s">
        <v>2879</v>
      </c>
      <c r="I825">
        <v>28099</v>
      </c>
      <c r="J825" t="s">
        <v>2880</v>
      </c>
      <c r="K825">
        <v>220</v>
      </c>
      <c r="L825" t="s">
        <v>23</v>
      </c>
      <c r="M825" t="s">
        <v>37</v>
      </c>
      <c r="N825">
        <v>57000000</v>
      </c>
      <c r="O825">
        <v>2001</v>
      </c>
      <c r="P825">
        <v>5.9</v>
      </c>
    </row>
    <row r="826" spans="1:16" hidden="1" x14ac:dyDescent="0.3">
      <c r="B826">
        <v>26</v>
      </c>
      <c r="C826">
        <v>22</v>
      </c>
      <c r="D826" t="s">
        <v>2881</v>
      </c>
      <c r="F826" t="s">
        <v>1110</v>
      </c>
      <c r="G826" t="s">
        <v>2882</v>
      </c>
      <c r="H826" t="s">
        <v>2883</v>
      </c>
      <c r="I826">
        <v>26992</v>
      </c>
      <c r="J826" t="s">
        <v>2884</v>
      </c>
      <c r="K826">
        <v>54</v>
      </c>
      <c r="L826" t="s">
        <v>23</v>
      </c>
      <c r="M826" t="s">
        <v>24</v>
      </c>
      <c r="P826">
        <v>6.7</v>
      </c>
    </row>
    <row r="827" spans="1:16" x14ac:dyDescent="0.3">
      <c r="A827" t="s">
        <v>1698</v>
      </c>
      <c r="B827">
        <v>125</v>
      </c>
      <c r="C827">
        <v>95</v>
      </c>
      <c r="D827" t="s">
        <v>64</v>
      </c>
      <c r="E827">
        <v>113006880</v>
      </c>
      <c r="F827" t="s">
        <v>2885</v>
      </c>
      <c r="G827" t="s">
        <v>233</v>
      </c>
      <c r="H827" t="s">
        <v>2886</v>
      </c>
      <c r="I827">
        <v>66308</v>
      </c>
      <c r="J827" t="s">
        <v>2656</v>
      </c>
      <c r="K827">
        <v>225</v>
      </c>
      <c r="L827" t="s">
        <v>23</v>
      </c>
      <c r="M827" t="s">
        <v>185</v>
      </c>
      <c r="N827">
        <v>56000000</v>
      </c>
      <c r="O827">
        <v>2005</v>
      </c>
      <c r="P827">
        <v>5.5</v>
      </c>
    </row>
    <row r="828" spans="1:16" x14ac:dyDescent="0.3">
      <c r="A828" t="s">
        <v>2887</v>
      </c>
      <c r="B828">
        <v>117</v>
      </c>
      <c r="C828">
        <v>86</v>
      </c>
      <c r="D828" t="s">
        <v>2888</v>
      </c>
      <c r="E828">
        <v>45860039</v>
      </c>
      <c r="F828" t="s">
        <v>2889</v>
      </c>
      <c r="G828" t="s">
        <v>722</v>
      </c>
      <c r="H828" t="s">
        <v>2890</v>
      </c>
      <c r="I828">
        <v>53118</v>
      </c>
      <c r="J828" t="s">
        <v>2891</v>
      </c>
      <c r="K828">
        <v>221</v>
      </c>
      <c r="L828" t="s">
        <v>23</v>
      </c>
      <c r="M828" t="s">
        <v>24</v>
      </c>
      <c r="N828">
        <v>56000000</v>
      </c>
      <c r="O828">
        <v>2004</v>
      </c>
      <c r="P828">
        <v>6.2</v>
      </c>
    </row>
    <row r="829" spans="1:16" x14ac:dyDescent="0.3">
      <c r="A829" t="s">
        <v>299</v>
      </c>
      <c r="B829">
        <v>149</v>
      </c>
      <c r="C829">
        <v>142</v>
      </c>
      <c r="D829" t="s">
        <v>2892</v>
      </c>
      <c r="E829">
        <v>329691196</v>
      </c>
      <c r="F829" t="s">
        <v>1653</v>
      </c>
      <c r="G829" t="s">
        <v>222</v>
      </c>
      <c r="H829" t="s">
        <v>2893</v>
      </c>
      <c r="I829">
        <v>1251222</v>
      </c>
      <c r="J829" t="s">
        <v>2894</v>
      </c>
      <c r="K829">
        <v>1398</v>
      </c>
      <c r="L829" t="s">
        <v>23</v>
      </c>
      <c r="M829" t="s">
        <v>24</v>
      </c>
      <c r="N829">
        <v>55000000</v>
      </c>
      <c r="O829">
        <v>1994</v>
      </c>
      <c r="P829">
        <v>8.8000000000000007</v>
      </c>
    </row>
    <row r="830" spans="1:16" x14ac:dyDescent="0.3">
      <c r="A830" t="s">
        <v>2502</v>
      </c>
      <c r="B830">
        <v>131</v>
      </c>
      <c r="C830">
        <v>92</v>
      </c>
      <c r="D830" t="s">
        <v>2895</v>
      </c>
      <c r="E830">
        <v>217326336</v>
      </c>
      <c r="F830" t="s">
        <v>2168</v>
      </c>
      <c r="G830" t="s">
        <v>1427</v>
      </c>
      <c r="H830" t="s">
        <v>2896</v>
      </c>
      <c r="I830">
        <v>57276</v>
      </c>
      <c r="J830" t="s">
        <v>2897</v>
      </c>
      <c r="K830">
        <v>146</v>
      </c>
      <c r="L830" t="s">
        <v>23</v>
      </c>
      <c r="M830" t="s">
        <v>24</v>
      </c>
      <c r="N830">
        <v>60000000</v>
      </c>
      <c r="O830">
        <v>2007</v>
      </c>
      <c r="P830">
        <v>5.2</v>
      </c>
    </row>
    <row r="831" spans="1:16" x14ac:dyDescent="0.3">
      <c r="A831" t="s">
        <v>1296</v>
      </c>
      <c r="B831">
        <v>150</v>
      </c>
      <c r="C831">
        <v>108</v>
      </c>
      <c r="D831" t="s">
        <v>1150</v>
      </c>
      <c r="E831">
        <v>166225040</v>
      </c>
      <c r="F831" t="s">
        <v>1103</v>
      </c>
      <c r="G831" t="s">
        <v>1151</v>
      </c>
      <c r="H831" t="s">
        <v>2898</v>
      </c>
      <c r="I831">
        <v>260442</v>
      </c>
      <c r="J831" t="s">
        <v>1153</v>
      </c>
      <c r="K831">
        <v>507</v>
      </c>
      <c r="L831" t="s">
        <v>23</v>
      </c>
      <c r="M831" t="s">
        <v>24</v>
      </c>
      <c r="N831">
        <v>55000000</v>
      </c>
      <c r="O831">
        <v>2000</v>
      </c>
      <c r="P831">
        <v>7</v>
      </c>
    </row>
    <row r="832" spans="1:16" x14ac:dyDescent="0.3">
      <c r="A832" t="s">
        <v>2899</v>
      </c>
      <c r="B832">
        <v>92</v>
      </c>
      <c r="C832">
        <v>84</v>
      </c>
      <c r="D832" t="s">
        <v>1311</v>
      </c>
      <c r="E832">
        <v>141600000</v>
      </c>
      <c r="F832" t="s">
        <v>2900</v>
      </c>
      <c r="G832" t="s">
        <v>39</v>
      </c>
      <c r="H832" t="s">
        <v>2901</v>
      </c>
      <c r="I832">
        <v>119675</v>
      </c>
      <c r="J832" t="s">
        <v>2902</v>
      </c>
      <c r="K832">
        <v>216</v>
      </c>
      <c r="L832" t="s">
        <v>23</v>
      </c>
      <c r="M832" t="s">
        <v>24</v>
      </c>
      <c r="N832">
        <v>55000000</v>
      </c>
      <c r="O832">
        <v>1995</v>
      </c>
      <c r="P832">
        <v>6.6</v>
      </c>
    </row>
    <row r="833" spans="1:16" x14ac:dyDescent="0.3">
      <c r="A833" t="s">
        <v>712</v>
      </c>
      <c r="B833">
        <v>169</v>
      </c>
      <c r="C833">
        <v>188</v>
      </c>
      <c r="D833" t="s">
        <v>2903</v>
      </c>
      <c r="E833">
        <v>134218018</v>
      </c>
      <c r="F833" t="s">
        <v>2904</v>
      </c>
      <c r="G833" t="s">
        <v>84</v>
      </c>
      <c r="H833" t="s">
        <v>2905</v>
      </c>
      <c r="I833">
        <v>126357</v>
      </c>
      <c r="J833" t="s">
        <v>2655</v>
      </c>
      <c r="K833">
        <v>497</v>
      </c>
      <c r="L833" t="s">
        <v>23</v>
      </c>
      <c r="M833" t="s">
        <v>24</v>
      </c>
      <c r="N833">
        <v>55000000</v>
      </c>
      <c r="O833">
        <v>1978</v>
      </c>
      <c r="P833">
        <v>7.3</v>
      </c>
    </row>
    <row r="834" spans="1:16" x14ac:dyDescent="0.3">
      <c r="A834" t="s">
        <v>352</v>
      </c>
      <c r="B834">
        <v>57</v>
      </c>
      <c r="C834">
        <v>95</v>
      </c>
      <c r="D834" t="s">
        <v>956</v>
      </c>
      <c r="E834">
        <v>128769345</v>
      </c>
      <c r="F834" t="s">
        <v>1615</v>
      </c>
      <c r="G834" t="s">
        <v>544</v>
      </c>
      <c r="H834" t="s">
        <v>2906</v>
      </c>
      <c r="I834">
        <v>86556</v>
      </c>
      <c r="J834" t="s">
        <v>1715</v>
      </c>
      <c r="K834">
        <v>99</v>
      </c>
      <c r="L834" t="s">
        <v>23</v>
      </c>
      <c r="M834" t="s">
        <v>24</v>
      </c>
      <c r="N834">
        <v>54000000</v>
      </c>
      <c r="O834">
        <v>1996</v>
      </c>
      <c r="P834">
        <v>5.6</v>
      </c>
    </row>
    <row r="835" spans="1:16" x14ac:dyDescent="0.3">
      <c r="A835" t="s">
        <v>2027</v>
      </c>
      <c r="B835">
        <v>171</v>
      </c>
      <c r="C835">
        <v>118</v>
      </c>
      <c r="D835" t="s">
        <v>1651</v>
      </c>
      <c r="E835">
        <v>177575142</v>
      </c>
      <c r="F835" t="s">
        <v>1110</v>
      </c>
      <c r="G835" t="s">
        <v>115</v>
      </c>
      <c r="H835" t="s">
        <v>2907</v>
      </c>
      <c r="I835">
        <v>244840</v>
      </c>
      <c r="J835" t="s">
        <v>1439</v>
      </c>
      <c r="K835">
        <v>372</v>
      </c>
      <c r="L835" t="s">
        <v>23</v>
      </c>
      <c r="M835" t="s">
        <v>24</v>
      </c>
      <c r="N835">
        <v>70000000</v>
      </c>
      <c r="O835">
        <v>2005</v>
      </c>
      <c r="P835">
        <v>6.6</v>
      </c>
    </row>
    <row r="836" spans="1:16" x14ac:dyDescent="0.3">
      <c r="A836" t="s">
        <v>2908</v>
      </c>
      <c r="B836">
        <v>53</v>
      </c>
      <c r="C836">
        <v>92</v>
      </c>
      <c r="D836" t="s">
        <v>423</v>
      </c>
      <c r="E836">
        <v>105263257</v>
      </c>
      <c r="F836" t="s">
        <v>2909</v>
      </c>
      <c r="G836" t="s">
        <v>342</v>
      </c>
      <c r="H836" t="s">
        <v>2910</v>
      </c>
      <c r="I836">
        <v>56168</v>
      </c>
      <c r="J836" t="s">
        <v>2911</v>
      </c>
      <c r="K836">
        <v>103</v>
      </c>
      <c r="L836" t="s">
        <v>23</v>
      </c>
      <c r="M836" t="s">
        <v>24</v>
      </c>
      <c r="N836">
        <v>55000000</v>
      </c>
      <c r="O836">
        <v>1997</v>
      </c>
      <c r="P836">
        <v>5.4</v>
      </c>
    </row>
    <row r="837" spans="1:16" x14ac:dyDescent="0.3">
      <c r="A837" t="s">
        <v>2912</v>
      </c>
      <c r="B837">
        <v>153</v>
      </c>
      <c r="C837">
        <v>74</v>
      </c>
      <c r="D837" t="s">
        <v>2913</v>
      </c>
      <c r="E837">
        <v>104354205</v>
      </c>
      <c r="F837" t="s">
        <v>1110</v>
      </c>
      <c r="G837" t="s">
        <v>2914</v>
      </c>
      <c r="H837" t="s">
        <v>2915</v>
      </c>
      <c r="I837">
        <v>162331</v>
      </c>
      <c r="J837" t="s">
        <v>285</v>
      </c>
      <c r="K837">
        <v>332</v>
      </c>
      <c r="L837" t="s">
        <v>23</v>
      </c>
      <c r="M837" t="s">
        <v>24</v>
      </c>
      <c r="N837">
        <v>55000000</v>
      </c>
      <c r="O837">
        <v>2003</v>
      </c>
      <c r="P837">
        <v>6.3</v>
      </c>
    </row>
    <row r="838" spans="1:16" x14ac:dyDescent="0.3">
      <c r="A838" t="s">
        <v>774</v>
      </c>
      <c r="B838">
        <v>491</v>
      </c>
      <c r="C838">
        <v>134</v>
      </c>
      <c r="D838" t="s">
        <v>2916</v>
      </c>
      <c r="E838">
        <v>107100855</v>
      </c>
      <c r="F838" t="s">
        <v>2302</v>
      </c>
      <c r="G838" t="s">
        <v>222</v>
      </c>
      <c r="H838" t="s">
        <v>2917</v>
      </c>
      <c r="I838">
        <v>323353</v>
      </c>
      <c r="J838" t="s">
        <v>2918</v>
      </c>
      <c r="K838">
        <v>527</v>
      </c>
      <c r="L838" t="s">
        <v>23</v>
      </c>
      <c r="M838" t="s">
        <v>24</v>
      </c>
      <c r="N838">
        <v>55000000</v>
      </c>
      <c r="O838">
        <v>2013</v>
      </c>
      <c r="P838">
        <v>7.9</v>
      </c>
    </row>
    <row r="839" spans="1:16" x14ac:dyDescent="0.3">
      <c r="A839" t="s">
        <v>549</v>
      </c>
      <c r="B839">
        <v>247</v>
      </c>
      <c r="C839">
        <v>101</v>
      </c>
      <c r="D839" t="s">
        <v>56</v>
      </c>
      <c r="E839">
        <v>98711404</v>
      </c>
      <c r="F839" t="s">
        <v>2687</v>
      </c>
      <c r="G839" t="s">
        <v>200</v>
      </c>
      <c r="H839" t="s">
        <v>2919</v>
      </c>
      <c r="I839">
        <v>127571</v>
      </c>
      <c r="J839" t="s">
        <v>356</v>
      </c>
      <c r="K839">
        <v>207</v>
      </c>
      <c r="L839" t="s">
        <v>23</v>
      </c>
      <c r="M839" t="s">
        <v>24</v>
      </c>
      <c r="N839">
        <v>55000000</v>
      </c>
      <c r="O839">
        <v>2010</v>
      </c>
      <c r="P839">
        <v>6.3</v>
      </c>
    </row>
    <row r="840" spans="1:16" x14ac:dyDescent="0.3">
      <c r="A840" t="s">
        <v>1234</v>
      </c>
      <c r="B840">
        <v>26</v>
      </c>
      <c r="C840">
        <v>100</v>
      </c>
      <c r="D840" t="s">
        <v>2920</v>
      </c>
      <c r="E840">
        <v>100328194</v>
      </c>
      <c r="F840" t="s">
        <v>353</v>
      </c>
      <c r="G840" t="s">
        <v>493</v>
      </c>
      <c r="H840" t="s">
        <v>2921</v>
      </c>
      <c r="I840">
        <v>85903</v>
      </c>
      <c r="J840" t="s">
        <v>2718</v>
      </c>
      <c r="K840">
        <v>92</v>
      </c>
      <c r="L840" t="s">
        <v>23</v>
      </c>
      <c r="M840" t="s">
        <v>24</v>
      </c>
      <c r="N840">
        <v>50000000</v>
      </c>
      <c r="O840">
        <v>1995</v>
      </c>
      <c r="P840">
        <v>6</v>
      </c>
    </row>
    <row r="841" spans="1:16" x14ac:dyDescent="0.3">
      <c r="A841" t="s">
        <v>2003</v>
      </c>
      <c r="B841">
        <v>292</v>
      </c>
      <c r="C841">
        <v>132</v>
      </c>
      <c r="D841" t="s">
        <v>335</v>
      </c>
      <c r="E841">
        <v>101530738</v>
      </c>
      <c r="F841" t="s">
        <v>230</v>
      </c>
      <c r="G841" t="s">
        <v>1138</v>
      </c>
      <c r="H841" t="s">
        <v>2922</v>
      </c>
      <c r="I841">
        <v>229574</v>
      </c>
      <c r="J841" t="s">
        <v>2923</v>
      </c>
      <c r="K841">
        <v>436</v>
      </c>
      <c r="L841" t="s">
        <v>23</v>
      </c>
      <c r="M841" t="s">
        <v>24</v>
      </c>
      <c r="N841">
        <v>55000000</v>
      </c>
      <c r="O841">
        <v>2014</v>
      </c>
      <c r="P841">
        <v>7.2</v>
      </c>
    </row>
    <row r="842" spans="1:16" x14ac:dyDescent="0.3">
      <c r="A842" t="s">
        <v>2924</v>
      </c>
      <c r="B842">
        <v>114</v>
      </c>
      <c r="C842">
        <v>105</v>
      </c>
      <c r="D842" t="s">
        <v>1023</v>
      </c>
      <c r="E842">
        <v>93815117</v>
      </c>
      <c r="F842" t="s">
        <v>940</v>
      </c>
      <c r="G842" t="s">
        <v>1568</v>
      </c>
      <c r="H842" t="s">
        <v>2925</v>
      </c>
      <c r="I842">
        <v>68417</v>
      </c>
      <c r="J842" t="s">
        <v>2926</v>
      </c>
      <c r="K842">
        <v>242</v>
      </c>
      <c r="L842" t="s">
        <v>23</v>
      </c>
      <c r="M842" t="s">
        <v>24</v>
      </c>
      <c r="N842">
        <v>55000000</v>
      </c>
      <c r="O842">
        <v>2002</v>
      </c>
      <c r="P842">
        <v>5.0999999999999996</v>
      </c>
    </row>
    <row r="843" spans="1:16" x14ac:dyDescent="0.3">
      <c r="A843" t="s">
        <v>1146</v>
      </c>
      <c r="B843">
        <v>82</v>
      </c>
      <c r="C843">
        <v>123</v>
      </c>
      <c r="D843" t="s">
        <v>1834</v>
      </c>
      <c r="E843">
        <v>91400000</v>
      </c>
      <c r="F843" t="s">
        <v>1259</v>
      </c>
      <c r="G843" t="s">
        <v>1138</v>
      </c>
      <c r="H843" t="s">
        <v>2927</v>
      </c>
      <c r="I843">
        <v>81026</v>
      </c>
      <c r="J843" t="s">
        <v>2928</v>
      </c>
      <c r="K843">
        <v>194</v>
      </c>
      <c r="L843" t="s">
        <v>23</v>
      </c>
      <c r="M843" t="s">
        <v>24</v>
      </c>
      <c r="N843">
        <v>53000000</v>
      </c>
      <c r="O843">
        <v>1995</v>
      </c>
      <c r="P843">
        <v>7.3</v>
      </c>
    </row>
    <row r="844" spans="1:16" x14ac:dyDescent="0.3">
      <c r="A844" t="s">
        <v>2929</v>
      </c>
      <c r="B844">
        <v>201</v>
      </c>
      <c r="C844">
        <v>117</v>
      </c>
      <c r="D844" t="s">
        <v>2930</v>
      </c>
      <c r="E844">
        <v>162586036</v>
      </c>
      <c r="F844" t="s">
        <v>1021</v>
      </c>
      <c r="G844" t="s">
        <v>115</v>
      </c>
      <c r="H844" t="s">
        <v>2931</v>
      </c>
      <c r="I844">
        <v>338383</v>
      </c>
      <c r="J844" t="s">
        <v>2932</v>
      </c>
      <c r="K844">
        <v>611</v>
      </c>
      <c r="L844" t="s">
        <v>23</v>
      </c>
      <c r="M844" t="s">
        <v>24</v>
      </c>
      <c r="N844">
        <v>55000000</v>
      </c>
      <c r="O844">
        <v>2006</v>
      </c>
      <c r="P844">
        <v>8</v>
      </c>
    </row>
    <row r="845" spans="1:16" x14ac:dyDescent="0.3">
      <c r="A845" t="s">
        <v>839</v>
      </c>
      <c r="B845">
        <v>231</v>
      </c>
      <c r="C845">
        <v>98</v>
      </c>
      <c r="D845" t="s">
        <v>2760</v>
      </c>
      <c r="E845">
        <v>89706988</v>
      </c>
      <c r="F845" t="s">
        <v>1269</v>
      </c>
      <c r="G845" t="s">
        <v>2933</v>
      </c>
      <c r="H845" t="s">
        <v>2934</v>
      </c>
      <c r="I845">
        <v>126746</v>
      </c>
      <c r="J845" t="s">
        <v>2935</v>
      </c>
      <c r="K845">
        <v>600</v>
      </c>
      <c r="L845" t="s">
        <v>23</v>
      </c>
      <c r="M845" t="s">
        <v>24</v>
      </c>
      <c r="N845">
        <v>55000000</v>
      </c>
      <c r="O845">
        <v>2005</v>
      </c>
      <c r="P845">
        <v>6.2</v>
      </c>
    </row>
    <row r="846" spans="1:16" x14ac:dyDescent="0.3">
      <c r="A846" t="s">
        <v>2017</v>
      </c>
      <c r="B846">
        <v>55</v>
      </c>
      <c r="C846">
        <v>128</v>
      </c>
      <c r="D846" t="s">
        <v>2936</v>
      </c>
      <c r="E846">
        <v>83000000</v>
      </c>
      <c r="F846" t="s">
        <v>2592</v>
      </c>
      <c r="G846" t="s">
        <v>914</v>
      </c>
      <c r="H846" t="s">
        <v>2937</v>
      </c>
      <c r="I846">
        <v>36587</v>
      </c>
      <c r="J846" t="s">
        <v>1162</v>
      </c>
      <c r="K846">
        <v>95</v>
      </c>
      <c r="L846" t="s">
        <v>23</v>
      </c>
      <c r="M846" t="s">
        <v>24</v>
      </c>
      <c r="N846">
        <v>55000000</v>
      </c>
      <c r="O846">
        <v>1994</v>
      </c>
      <c r="P846">
        <v>6</v>
      </c>
    </row>
    <row r="847" spans="1:16" x14ac:dyDescent="0.3">
      <c r="A847" t="s">
        <v>1234</v>
      </c>
      <c r="B847">
        <v>110</v>
      </c>
      <c r="C847">
        <v>114</v>
      </c>
      <c r="D847" t="s">
        <v>489</v>
      </c>
      <c r="E847">
        <v>78745923</v>
      </c>
      <c r="F847" t="s">
        <v>470</v>
      </c>
      <c r="G847" t="s">
        <v>482</v>
      </c>
      <c r="H847" t="s">
        <v>2938</v>
      </c>
      <c r="I847">
        <v>94407</v>
      </c>
      <c r="J847" t="s">
        <v>2642</v>
      </c>
      <c r="K847">
        <v>322</v>
      </c>
      <c r="L847" t="s">
        <v>23</v>
      </c>
      <c r="M847" t="s">
        <v>523</v>
      </c>
      <c r="N847">
        <v>55000000</v>
      </c>
      <c r="O847">
        <v>1998</v>
      </c>
      <c r="P847">
        <v>6.7</v>
      </c>
    </row>
    <row r="848" spans="1:16" x14ac:dyDescent="0.3">
      <c r="A848" t="s">
        <v>1163</v>
      </c>
      <c r="B848">
        <v>354</v>
      </c>
      <c r="C848">
        <v>111</v>
      </c>
      <c r="D848" t="s">
        <v>435</v>
      </c>
      <c r="E848">
        <v>70098138</v>
      </c>
      <c r="F848" t="s">
        <v>882</v>
      </c>
      <c r="G848" t="s">
        <v>2939</v>
      </c>
      <c r="H848" t="s">
        <v>2940</v>
      </c>
      <c r="I848">
        <v>735784</v>
      </c>
      <c r="J848" t="s">
        <v>2941</v>
      </c>
      <c r="K848">
        <v>2105</v>
      </c>
      <c r="L848" t="s">
        <v>23</v>
      </c>
      <c r="M848" t="s">
        <v>24</v>
      </c>
      <c r="N848">
        <v>30000000</v>
      </c>
      <c r="O848">
        <v>2003</v>
      </c>
      <c r="P848">
        <v>8.1</v>
      </c>
    </row>
    <row r="849" spans="1:16" x14ac:dyDescent="0.3">
      <c r="A849" t="s">
        <v>1289</v>
      </c>
      <c r="B849">
        <v>140</v>
      </c>
      <c r="C849">
        <v>85</v>
      </c>
      <c r="D849" t="s">
        <v>2942</v>
      </c>
      <c r="E849">
        <v>66365290</v>
      </c>
      <c r="F849" t="s">
        <v>1103</v>
      </c>
      <c r="G849" t="s">
        <v>68</v>
      </c>
      <c r="H849" t="s">
        <v>2943</v>
      </c>
      <c r="I849">
        <v>56874</v>
      </c>
      <c r="J849" t="s">
        <v>1246</v>
      </c>
      <c r="K849">
        <v>358</v>
      </c>
      <c r="L849" t="s">
        <v>23</v>
      </c>
      <c r="M849" t="s">
        <v>24</v>
      </c>
      <c r="N849">
        <v>55000000</v>
      </c>
      <c r="O849">
        <v>1999</v>
      </c>
      <c r="P849">
        <v>6.4</v>
      </c>
    </row>
    <row r="850" spans="1:16" hidden="1" x14ac:dyDescent="0.3">
      <c r="B850">
        <v>77</v>
      </c>
      <c r="C850">
        <v>44</v>
      </c>
      <c r="D850" t="s">
        <v>2944</v>
      </c>
      <c r="F850" t="s">
        <v>391</v>
      </c>
      <c r="G850" t="s">
        <v>2945</v>
      </c>
      <c r="H850" t="s">
        <v>2946</v>
      </c>
      <c r="I850">
        <v>63982</v>
      </c>
      <c r="J850" t="s">
        <v>2947</v>
      </c>
      <c r="K850">
        <v>181</v>
      </c>
      <c r="L850" t="s">
        <v>23</v>
      </c>
      <c r="M850" t="s">
        <v>24</v>
      </c>
      <c r="N850">
        <v>1400000</v>
      </c>
      <c r="P850">
        <v>8.4</v>
      </c>
    </row>
    <row r="851" spans="1:16" x14ac:dyDescent="0.3">
      <c r="A851" t="s">
        <v>1163</v>
      </c>
      <c r="B851">
        <v>304</v>
      </c>
      <c r="C851">
        <v>137</v>
      </c>
      <c r="D851" t="s">
        <v>2948</v>
      </c>
      <c r="E851">
        <v>66207920</v>
      </c>
      <c r="F851" t="s">
        <v>318</v>
      </c>
      <c r="G851" t="s">
        <v>435</v>
      </c>
      <c r="H851" t="s">
        <v>2949</v>
      </c>
      <c r="I851">
        <v>512749</v>
      </c>
      <c r="J851" t="s">
        <v>2891</v>
      </c>
      <c r="K851">
        <v>935</v>
      </c>
      <c r="L851" t="s">
        <v>23</v>
      </c>
      <c r="M851" t="s">
        <v>24</v>
      </c>
      <c r="N851">
        <v>30000000</v>
      </c>
      <c r="O851">
        <v>2004</v>
      </c>
      <c r="P851">
        <v>8</v>
      </c>
    </row>
    <row r="852" spans="1:16" x14ac:dyDescent="0.3">
      <c r="A852" t="s">
        <v>1501</v>
      </c>
      <c r="B852">
        <v>45</v>
      </c>
      <c r="C852">
        <v>97</v>
      </c>
      <c r="D852" t="s">
        <v>2950</v>
      </c>
      <c r="E852">
        <v>63408614</v>
      </c>
      <c r="F852" t="s">
        <v>290</v>
      </c>
      <c r="G852" t="s">
        <v>1177</v>
      </c>
      <c r="H852" t="s">
        <v>2951</v>
      </c>
      <c r="I852">
        <v>75365</v>
      </c>
      <c r="J852" t="s">
        <v>2952</v>
      </c>
      <c r="K852">
        <v>149</v>
      </c>
      <c r="L852" t="s">
        <v>23</v>
      </c>
      <c r="M852" t="s">
        <v>24</v>
      </c>
      <c r="N852">
        <v>55000000</v>
      </c>
      <c r="O852">
        <v>1989</v>
      </c>
      <c r="P852">
        <v>6.3</v>
      </c>
    </row>
    <row r="853" spans="1:16" x14ac:dyDescent="0.3">
      <c r="A853" t="s">
        <v>299</v>
      </c>
      <c r="B853">
        <v>49</v>
      </c>
      <c r="C853">
        <v>104</v>
      </c>
      <c r="D853" t="s">
        <v>1555</v>
      </c>
      <c r="E853">
        <v>58422650</v>
      </c>
      <c r="F853" t="s">
        <v>598</v>
      </c>
      <c r="G853" t="s">
        <v>661</v>
      </c>
      <c r="H853" t="s">
        <v>2953</v>
      </c>
      <c r="I853">
        <v>78974</v>
      </c>
      <c r="J853" t="s">
        <v>2471</v>
      </c>
      <c r="K853">
        <v>173</v>
      </c>
      <c r="L853" t="s">
        <v>23</v>
      </c>
      <c r="M853" t="s">
        <v>24</v>
      </c>
      <c r="N853">
        <v>55000000</v>
      </c>
      <c r="O853">
        <v>1992</v>
      </c>
      <c r="P853">
        <v>6.4</v>
      </c>
    </row>
    <row r="854" spans="1:16" x14ac:dyDescent="0.3">
      <c r="A854" t="s">
        <v>2954</v>
      </c>
      <c r="B854">
        <v>146</v>
      </c>
      <c r="C854">
        <v>110</v>
      </c>
      <c r="D854" t="s">
        <v>2955</v>
      </c>
      <c r="E854">
        <v>56932305</v>
      </c>
      <c r="F854" t="s">
        <v>2956</v>
      </c>
      <c r="G854" t="s">
        <v>2680</v>
      </c>
      <c r="H854" t="s">
        <v>2957</v>
      </c>
      <c r="I854">
        <v>96690</v>
      </c>
      <c r="J854" t="s">
        <v>2958</v>
      </c>
      <c r="K854">
        <v>293</v>
      </c>
      <c r="L854" t="s">
        <v>23</v>
      </c>
      <c r="M854" t="s">
        <v>24</v>
      </c>
      <c r="N854">
        <v>55000000</v>
      </c>
      <c r="O854">
        <v>2000</v>
      </c>
      <c r="P854">
        <v>6.6</v>
      </c>
    </row>
    <row r="855" spans="1:16" x14ac:dyDescent="0.3">
      <c r="A855" t="s">
        <v>2701</v>
      </c>
      <c r="B855">
        <v>60</v>
      </c>
      <c r="C855">
        <v>133</v>
      </c>
      <c r="D855" t="s">
        <v>703</v>
      </c>
      <c r="E855">
        <v>68750000</v>
      </c>
      <c r="F855" t="s">
        <v>33</v>
      </c>
      <c r="G855" t="s">
        <v>296</v>
      </c>
      <c r="H855" t="s">
        <v>2959</v>
      </c>
      <c r="I855">
        <v>40858</v>
      </c>
      <c r="J855" t="s">
        <v>2960</v>
      </c>
      <c r="K855">
        <v>144</v>
      </c>
      <c r="L855" t="s">
        <v>23</v>
      </c>
      <c r="M855" t="s">
        <v>24</v>
      </c>
      <c r="N855">
        <v>55000000</v>
      </c>
      <c r="O855">
        <v>1996</v>
      </c>
      <c r="P855">
        <v>6.4</v>
      </c>
    </row>
    <row r="856" spans="1:16" x14ac:dyDescent="0.3">
      <c r="A856" t="s">
        <v>1343</v>
      </c>
      <c r="B856">
        <v>189</v>
      </c>
      <c r="C856">
        <v>94</v>
      </c>
      <c r="D856" t="s">
        <v>2961</v>
      </c>
      <c r="E856">
        <v>68218041</v>
      </c>
      <c r="F856" t="s">
        <v>353</v>
      </c>
      <c r="G856" t="s">
        <v>2962</v>
      </c>
      <c r="H856" t="s">
        <v>2963</v>
      </c>
      <c r="I856">
        <v>67191</v>
      </c>
      <c r="J856" t="s">
        <v>2277</v>
      </c>
      <c r="K856">
        <v>108</v>
      </c>
      <c r="L856" t="s">
        <v>23</v>
      </c>
      <c r="M856" t="s">
        <v>24</v>
      </c>
      <c r="N856">
        <v>55000000</v>
      </c>
      <c r="O856">
        <v>2011</v>
      </c>
      <c r="P856">
        <v>6</v>
      </c>
    </row>
    <row r="857" spans="1:16" x14ac:dyDescent="0.3">
      <c r="A857" t="s">
        <v>640</v>
      </c>
      <c r="B857">
        <v>206</v>
      </c>
      <c r="C857">
        <v>104</v>
      </c>
      <c r="D857" t="s">
        <v>2964</v>
      </c>
      <c r="E857">
        <v>25040293</v>
      </c>
      <c r="F857" t="s">
        <v>27</v>
      </c>
      <c r="G857" t="s">
        <v>344</v>
      </c>
      <c r="H857" t="s">
        <v>2965</v>
      </c>
      <c r="I857">
        <v>88049</v>
      </c>
      <c r="J857" t="s">
        <v>1507</v>
      </c>
      <c r="K857">
        <v>279</v>
      </c>
      <c r="L857" t="s">
        <v>23</v>
      </c>
      <c r="M857" t="s">
        <v>24</v>
      </c>
      <c r="N857">
        <v>55000000</v>
      </c>
      <c r="O857">
        <v>2008</v>
      </c>
      <c r="P857">
        <v>6.6</v>
      </c>
    </row>
    <row r="858" spans="1:16" x14ac:dyDescent="0.3">
      <c r="A858" t="s">
        <v>2966</v>
      </c>
      <c r="B858">
        <v>118</v>
      </c>
      <c r="C858">
        <v>91</v>
      </c>
      <c r="D858" t="s">
        <v>2967</v>
      </c>
      <c r="E858">
        <v>55747724</v>
      </c>
      <c r="F858" t="s">
        <v>323</v>
      </c>
      <c r="G858" t="s">
        <v>329</v>
      </c>
      <c r="H858" t="s">
        <v>2968</v>
      </c>
      <c r="I858">
        <v>18042</v>
      </c>
      <c r="J858" t="s">
        <v>629</v>
      </c>
      <c r="K858">
        <v>73</v>
      </c>
      <c r="L858" t="s">
        <v>23</v>
      </c>
      <c r="M858" t="s">
        <v>24</v>
      </c>
      <c r="N858">
        <v>55000000</v>
      </c>
      <c r="O858">
        <v>2013</v>
      </c>
      <c r="P858">
        <v>5.9</v>
      </c>
    </row>
    <row r="859" spans="1:16" x14ac:dyDescent="0.3">
      <c r="A859" t="s">
        <v>468</v>
      </c>
      <c r="B859">
        <v>210</v>
      </c>
      <c r="C859">
        <v>145</v>
      </c>
      <c r="D859" t="s">
        <v>2969</v>
      </c>
      <c r="E859">
        <v>55473600</v>
      </c>
      <c r="F859" t="s">
        <v>2652</v>
      </c>
      <c r="G859" t="s">
        <v>2970</v>
      </c>
      <c r="H859" t="s">
        <v>2971</v>
      </c>
      <c r="I859">
        <v>207686</v>
      </c>
      <c r="J859" t="s">
        <v>2972</v>
      </c>
      <c r="K859">
        <v>776</v>
      </c>
      <c r="L859" t="s">
        <v>23</v>
      </c>
      <c r="M859" t="s">
        <v>24</v>
      </c>
      <c r="N859">
        <v>50000000</v>
      </c>
      <c r="O859">
        <v>1992</v>
      </c>
      <c r="P859">
        <v>6.4</v>
      </c>
    </row>
    <row r="860" spans="1:16" x14ac:dyDescent="0.3">
      <c r="A860" t="s">
        <v>2973</v>
      </c>
      <c r="B860">
        <v>76</v>
      </c>
      <c r="C860">
        <v>135</v>
      </c>
      <c r="D860" t="s">
        <v>2974</v>
      </c>
      <c r="E860">
        <v>49994804</v>
      </c>
      <c r="F860" t="s">
        <v>2975</v>
      </c>
      <c r="G860" t="s">
        <v>2976</v>
      </c>
      <c r="H860" t="s">
        <v>2977</v>
      </c>
      <c r="I860">
        <v>29205</v>
      </c>
      <c r="J860" t="s">
        <v>2978</v>
      </c>
      <c r="K860">
        <v>194</v>
      </c>
      <c r="L860" t="s">
        <v>23</v>
      </c>
      <c r="M860" t="s">
        <v>24</v>
      </c>
      <c r="N860">
        <v>55000000</v>
      </c>
      <c r="O860">
        <v>1996</v>
      </c>
      <c r="P860">
        <v>6.3</v>
      </c>
    </row>
    <row r="861" spans="1:16" x14ac:dyDescent="0.3">
      <c r="A861" t="s">
        <v>2979</v>
      </c>
      <c r="B861">
        <v>149</v>
      </c>
      <c r="C861">
        <v>122</v>
      </c>
      <c r="D861" t="s">
        <v>1488</v>
      </c>
      <c r="E861">
        <v>41609593</v>
      </c>
      <c r="F861" t="s">
        <v>2151</v>
      </c>
      <c r="G861" t="s">
        <v>1151</v>
      </c>
      <c r="H861" t="s">
        <v>2980</v>
      </c>
      <c r="I861">
        <v>145422</v>
      </c>
      <c r="J861" t="s">
        <v>2981</v>
      </c>
      <c r="K861">
        <v>572</v>
      </c>
      <c r="L861" t="s">
        <v>23</v>
      </c>
      <c r="M861" t="s">
        <v>37</v>
      </c>
      <c r="N861">
        <v>55000000</v>
      </c>
      <c r="O861">
        <v>1998</v>
      </c>
      <c r="P861">
        <v>7.3</v>
      </c>
    </row>
    <row r="862" spans="1:16" x14ac:dyDescent="0.3">
      <c r="A862" t="s">
        <v>1769</v>
      </c>
      <c r="B862">
        <v>62</v>
      </c>
      <c r="C862">
        <v>110</v>
      </c>
      <c r="D862" t="s">
        <v>1326</v>
      </c>
      <c r="E862">
        <v>38553833</v>
      </c>
      <c r="F862" t="s">
        <v>2982</v>
      </c>
      <c r="G862" t="s">
        <v>97</v>
      </c>
      <c r="H862" t="s">
        <v>2983</v>
      </c>
      <c r="I862">
        <v>46239</v>
      </c>
      <c r="J862" t="s">
        <v>2984</v>
      </c>
      <c r="K862">
        <v>155</v>
      </c>
      <c r="L862" t="s">
        <v>23</v>
      </c>
      <c r="M862" t="s">
        <v>24</v>
      </c>
      <c r="N862">
        <v>55000000</v>
      </c>
      <c r="O862">
        <v>1996</v>
      </c>
      <c r="P862">
        <v>6.8</v>
      </c>
    </row>
    <row r="863" spans="1:16" x14ac:dyDescent="0.3">
      <c r="A863" t="s">
        <v>2985</v>
      </c>
      <c r="B863">
        <v>224</v>
      </c>
      <c r="C863">
        <v>95</v>
      </c>
      <c r="D863" t="s">
        <v>2986</v>
      </c>
      <c r="E863">
        <v>76137505</v>
      </c>
      <c r="F863" t="s">
        <v>538</v>
      </c>
      <c r="G863" t="s">
        <v>279</v>
      </c>
      <c r="H863" t="s">
        <v>2987</v>
      </c>
      <c r="I863">
        <v>49207</v>
      </c>
      <c r="J863" t="s">
        <v>2988</v>
      </c>
      <c r="K863">
        <v>174</v>
      </c>
      <c r="L863" t="s">
        <v>23</v>
      </c>
      <c r="M863" t="s">
        <v>37</v>
      </c>
      <c r="N863">
        <v>55000000</v>
      </c>
      <c r="O863">
        <v>2014</v>
      </c>
      <c r="P863">
        <v>7.2</v>
      </c>
    </row>
    <row r="864" spans="1:16" x14ac:dyDescent="0.3">
      <c r="A864" t="s">
        <v>2989</v>
      </c>
      <c r="B864">
        <v>265</v>
      </c>
      <c r="C864">
        <v>102</v>
      </c>
      <c r="D864" t="s">
        <v>2990</v>
      </c>
      <c r="E864">
        <v>34350553</v>
      </c>
      <c r="F864" t="s">
        <v>1255</v>
      </c>
      <c r="G864" t="s">
        <v>1380</v>
      </c>
      <c r="H864" t="s">
        <v>2991</v>
      </c>
      <c r="I864">
        <v>104066</v>
      </c>
      <c r="J864" t="s">
        <v>1500</v>
      </c>
      <c r="K864">
        <v>207</v>
      </c>
      <c r="L864" t="s">
        <v>23</v>
      </c>
      <c r="M864" t="s">
        <v>24</v>
      </c>
      <c r="N864">
        <v>68000000</v>
      </c>
      <c r="O864">
        <v>2012</v>
      </c>
      <c r="P864">
        <v>5.7</v>
      </c>
    </row>
    <row r="865" spans="1:16" x14ac:dyDescent="0.3">
      <c r="A865" t="s">
        <v>2992</v>
      </c>
      <c r="B865">
        <v>135</v>
      </c>
      <c r="C865">
        <v>94</v>
      </c>
      <c r="D865" t="s">
        <v>2993</v>
      </c>
      <c r="E865">
        <v>34238611</v>
      </c>
      <c r="F865" t="s">
        <v>318</v>
      </c>
      <c r="G865" t="s">
        <v>1117</v>
      </c>
      <c r="H865" t="s">
        <v>2994</v>
      </c>
      <c r="I865">
        <v>35830</v>
      </c>
      <c r="J865" t="s">
        <v>2995</v>
      </c>
      <c r="K865">
        <v>321</v>
      </c>
      <c r="L865" t="s">
        <v>23</v>
      </c>
      <c r="M865" t="s">
        <v>24</v>
      </c>
      <c r="N865">
        <v>55000000</v>
      </c>
      <c r="O865">
        <v>2003</v>
      </c>
      <c r="P865">
        <v>6</v>
      </c>
    </row>
    <row r="866" spans="1:16" x14ac:dyDescent="0.3">
      <c r="A866" t="s">
        <v>480</v>
      </c>
      <c r="B866">
        <v>100</v>
      </c>
      <c r="C866">
        <v>126</v>
      </c>
      <c r="D866" t="s">
        <v>2408</v>
      </c>
      <c r="E866">
        <v>34098563</v>
      </c>
      <c r="F866" t="s">
        <v>2592</v>
      </c>
      <c r="G866" t="s">
        <v>520</v>
      </c>
      <c r="H866" t="s">
        <v>2996</v>
      </c>
      <c r="I866">
        <v>27191</v>
      </c>
      <c r="J866" t="s">
        <v>2997</v>
      </c>
      <c r="K866">
        <v>232</v>
      </c>
      <c r="L866" t="s">
        <v>23</v>
      </c>
      <c r="M866" t="s">
        <v>24</v>
      </c>
      <c r="N866">
        <v>55000000</v>
      </c>
      <c r="O866">
        <v>1999</v>
      </c>
      <c r="P866">
        <v>6.5</v>
      </c>
    </row>
    <row r="867" spans="1:16" x14ac:dyDescent="0.3">
      <c r="A867" t="s">
        <v>2247</v>
      </c>
      <c r="B867">
        <v>123</v>
      </c>
      <c r="C867">
        <v>118</v>
      </c>
      <c r="D867" t="s">
        <v>2998</v>
      </c>
      <c r="E867">
        <v>33828318</v>
      </c>
      <c r="F867" t="s">
        <v>1103</v>
      </c>
      <c r="G867" t="s">
        <v>776</v>
      </c>
      <c r="H867" t="s">
        <v>2999</v>
      </c>
      <c r="I867">
        <v>44453</v>
      </c>
      <c r="J867" t="s">
        <v>3000</v>
      </c>
      <c r="K867">
        <v>154</v>
      </c>
      <c r="L867" t="s">
        <v>23</v>
      </c>
      <c r="M867" t="s">
        <v>24</v>
      </c>
      <c r="N867">
        <v>55000000</v>
      </c>
      <c r="O867">
        <v>2003</v>
      </c>
      <c r="P867">
        <v>5.8</v>
      </c>
    </row>
    <row r="868" spans="1:16" x14ac:dyDescent="0.3">
      <c r="A868" t="s">
        <v>3001</v>
      </c>
      <c r="B868">
        <v>164</v>
      </c>
      <c r="C868">
        <v>99</v>
      </c>
      <c r="D868" t="s">
        <v>2408</v>
      </c>
      <c r="E868">
        <v>33472850</v>
      </c>
      <c r="F868" t="s">
        <v>2500</v>
      </c>
      <c r="G868" t="s">
        <v>835</v>
      </c>
      <c r="H868" t="s">
        <v>3002</v>
      </c>
      <c r="I868">
        <v>67005</v>
      </c>
      <c r="J868" t="s">
        <v>2361</v>
      </c>
      <c r="K868">
        <v>119</v>
      </c>
      <c r="L868" t="s">
        <v>23</v>
      </c>
      <c r="M868" t="s">
        <v>24</v>
      </c>
      <c r="N868">
        <v>55000000</v>
      </c>
      <c r="O868">
        <v>2008</v>
      </c>
      <c r="P868">
        <v>5.8</v>
      </c>
    </row>
    <row r="869" spans="1:16" x14ac:dyDescent="0.3">
      <c r="A869" t="s">
        <v>3003</v>
      </c>
      <c r="B869">
        <v>238</v>
      </c>
      <c r="C869">
        <v>88</v>
      </c>
      <c r="D869" t="s">
        <v>3004</v>
      </c>
      <c r="E869">
        <v>31051126</v>
      </c>
      <c r="F869" t="s">
        <v>323</v>
      </c>
      <c r="G869" t="s">
        <v>337</v>
      </c>
      <c r="H869" t="s">
        <v>3005</v>
      </c>
      <c r="I869">
        <v>36877</v>
      </c>
      <c r="J869" t="s">
        <v>522</v>
      </c>
      <c r="K869">
        <v>101</v>
      </c>
      <c r="L869" t="s">
        <v>23</v>
      </c>
      <c r="M869" t="s">
        <v>37</v>
      </c>
      <c r="N869">
        <v>55000000</v>
      </c>
      <c r="O869">
        <v>2012</v>
      </c>
      <c r="P869">
        <v>6.7</v>
      </c>
    </row>
    <row r="870" spans="1:16" x14ac:dyDescent="0.3">
      <c r="A870" t="s">
        <v>2367</v>
      </c>
      <c r="B870">
        <v>264</v>
      </c>
      <c r="C870">
        <v>141</v>
      </c>
      <c r="D870" t="s">
        <v>1970</v>
      </c>
      <c r="E870">
        <v>35707327</v>
      </c>
      <c r="F870" t="s">
        <v>1407</v>
      </c>
      <c r="G870" t="s">
        <v>387</v>
      </c>
      <c r="H870" t="s">
        <v>3006</v>
      </c>
      <c r="I870">
        <v>199056</v>
      </c>
      <c r="J870" t="s">
        <v>2642</v>
      </c>
      <c r="K870">
        <v>387</v>
      </c>
      <c r="L870" t="s">
        <v>23</v>
      </c>
      <c r="M870" t="s">
        <v>24</v>
      </c>
      <c r="N870">
        <v>55000000</v>
      </c>
      <c r="O870">
        <v>2008</v>
      </c>
      <c r="P870">
        <v>7.8</v>
      </c>
    </row>
    <row r="871" spans="1:16" x14ac:dyDescent="0.3">
      <c r="A871" t="s">
        <v>1589</v>
      </c>
      <c r="B871">
        <v>47</v>
      </c>
      <c r="C871">
        <v>107</v>
      </c>
      <c r="D871" t="s">
        <v>320</v>
      </c>
      <c r="E871">
        <v>20550712</v>
      </c>
      <c r="F871" t="s">
        <v>923</v>
      </c>
      <c r="G871" t="s">
        <v>403</v>
      </c>
      <c r="H871" t="s">
        <v>3007</v>
      </c>
      <c r="I871">
        <v>40346</v>
      </c>
      <c r="J871" t="s">
        <v>193</v>
      </c>
      <c r="K871">
        <v>95</v>
      </c>
      <c r="L871" t="s">
        <v>23</v>
      </c>
      <c r="M871" t="s">
        <v>24</v>
      </c>
      <c r="N871">
        <v>50000000</v>
      </c>
      <c r="O871">
        <v>1996</v>
      </c>
      <c r="P871">
        <v>5.6</v>
      </c>
    </row>
    <row r="872" spans="1:16" x14ac:dyDescent="0.3">
      <c r="A872" t="s">
        <v>1146</v>
      </c>
      <c r="B872">
        <v>50</v>
      </c>
      <c r="C872">
        <v>116</v>
      </c>
      <c r="D872" t="s">
        <v>2930</v>
      </c>
      <c r="E872">
        <v>18573791</v>
      </c>
      <c r="F872" t="s">
        <v>3008</v>
      </c>
      <c r="G872" t="s">
        <v>1151</v>
      </c>
      <c r="H872" t="s">
        <v>3009</v>
      </c>
      <c r="I872">
        <v>38533</v>
      </c>
      <c r="J872" t="s">
        <v>3010</v>
      </c>
      <c r="K872">
        <v>89</v>
      </c>
      <c r="L872" t="s">
        <v>23</v>
      </c>
      <c r="M872" t="s">
        <v>24</v>
      </c>
      <c r="N872">
        <v>55000000</v>
      </c>
      <c r="O872">
        <v>1996</v>
      </c>
      <c r="P872">
        <v>5.8</v>
      </c>
    </row>
    <row r="873" spans="1:16" x14ac:dyDescent="0.3">
      <c r="A873" t="s">
        <v>881</v>
      </c>
      <c r="B873">
        <v>153</v>
      </c>
      <c r="C873">
        <v>143</v>
      </c>
      <c r="D873" t="s">
        <v>2245</v>
      </c>
      <c r="E873">
        <v>51225796</v>
      </c>
      <c r="F873" t="s">
        <v>3011</v>
      </c>
      <c r="G873" t="s">
        <v>440</v>
      </c>
      <c r="H873" t="s">
        <v>3012</v>
      </c>
      <c r="I873">
        <v>96654</v>
      </c>
      <c r="J873" t="s">
        <v>3013</v>
      </c>
      <c r="K873">
        <v>2047</v>
      </c>
      <c r="L873" t="s">
        <v>23</v>
      </c>
      <c r="M873" t="s">
        <v>37</v>
      </c>
      <c r="N873">
        <v>70000000</v>
      </c>
      <c r="O873">
        <v>2004</v>
      </c>
      <c r="P873">
        <v>7.4</v>
      </c>
    </row>
    <row r="874" spans="1:16" x14ac:dyDescent="0.3">
      <c r="A874" t="s">
        <v>3014</v>
      </c>
      <c r="B874">
        <v>202</v>
      </c>
      <c r="C874">
        <v>114</v>
      </c>
      <c r="D874" t="s">
        <v>929</v>
      </c>
      <c r="E874">
        <v>16264475</v>
      </c>
      <c r="F874" t="s">
        <v>2092</v>
      </c>
      <c r="G874" t="s">
        <v>308</v>
      </c>
      <c r="H874" t="s">
        <v>3015</v>
      </c>
      <c r="I874">
        <v>54787</v>
      </c>
      <c r="J874" t="s">
        <v>797</v>
      </c>
      <c r="K874">
        <v>216</v>
      </c>
      <c r="L874" t="s">
        <v>23</v>
      </c>
      <c r="M874" t="s">
        <v>37</v>
      </c>
      <c r="N874">
        <v>55000000</v>
      </c>
      <c r="O874">
        <v>2007</v>
      </c>
      <c r="P874">
        <v>6.9</v>
      </c>
    </row>
    <row r="875" spans="1:16" x14ac:dyDescent="0.3">
      <c r="A875" t="s">
        <v>3016</v>
      </c>
      <c r="B875">
        <v>178</v>
      </c>
      <c r="C875">
        <v>93</v>
      </c>
      <c r="D875" t="s">
        <v>2623</v>
      </c>
      <c r="E875">
        <v>25857987</v>
      </c>
      <c r="F875" t="s">
        <v>444</v>
      </c>
      <c r="G875" t="s">
        <v>528</v>
      </c>
      <c r="H875" t="s">
        <v>3017</v>
      </c>
      <c r="I875">
        <v>110614</v>
      </c>
      <c r="J875" t="s">
        <v>3018</v>
      </c>
      <c r="K875">
        <v>532</v>
      </c>
      <c r="L875" t="s">
        <v>23</v>
      </c>
      <c r="M875" t="s">
        <v>24</v>
      </c>
      <c r="N875">
        <v>62000000</v>
      </c>
      <c r="O875">
        <v>2005</v>
      </c>
      <c r="P875">
        <v>5.5</v>
      </c>
    </row>
    <row r="876" spans="1:16" x14ac:dyDescent="0.3">
      <c r="A876" t="s">
        <v>3019</v>
      </c>
      <c r="B876">
        <v>84</v>
      </c>
      <c r="C876">
        <v>280</v>
      </c>
      <c r="D876" t="s">
        <v>3020</v>
      </c>
      <c r="E876">
        <v>12870569</v>
      </c>
      <c r="F876" t="s">
        <v>1294</v>
      </c>
      <c r="G876" t="s">
        <v>3021</v>
      </c>
      <c r="H876" t="s">
        <v>3022</v>
      </c>
      <c r="I876">
        <v>13215</v>
      </c>
      <c r="J876" t="s">
        <v>3023</v>
      </c>
      <c r="K876">
        <v>497</v>
      </c>
      <c r="L876" t="s">
        <v>23</v>
      </c>
      <c r="M876" t="s">
        <v>24</v>
      </c>
      <c r="N876">
        <v>56000000</v>
      </c>
      <c r="O876">
        <v>2003</v>
      </c>
      <c r="P876">
        <v>6.3</v>
      </c>
    </row>
    <row r="877" spans="1:16" x14ac:dyDescent="0.3">
      <c r="A877" t="s">
        <v>3024</v>
      </c>
      <c r="B877">
        <v>44</v>
      </c>
      <c r="C877">
        <v>100</v>
      </c>
      <c r="D877" t="s">
        <v>3025</v>
      </c>
      <c r="E877">
        <v>11466088</v>
      </c>
      <c r="F877" t="s">
        <v>40</v>
      </c>
      <c r="G877" t="s">
        <v>2134</v>
      </c>
      <c r="H877" t="s">
        <v>3026</v>
      </c>
      <c r="I877">
        <v>8983</v>
      </c>
      <c r="J877" t="s">
        <v>2107</v>
      </c>
      <c r="K877">
        <v>84</v>
      </c>
      <c r="L877" t="s">
        <v>23</v>
      </c>
      <c r="M877" t="s">
        <v>24</v>
      </c>
      <c r="N877">
        <v>71000000</v>
      </c>
      <c r="O877">
        <v>1997</v>
      </c>
      <c r="P877">
        <v>4.7</v>
      </c>
    </row>
    <row r="878" spans="1:16" x14ac:dyDescent="0.3">
      <c r="A878" t="s">
        <v>3027</v>
      </c>
      <c r="B878">
        <v>93</v>
      </c>
      <c r="C878">
        <v>107</v>
      </c>
      <c r="D878" t="s">
        <v>869</v>
      </c>
      <c r="E878">
        <v>16088610</v>
      </c>
      <c r="F878" t="s">
        <v>3028</v>
      </c>
      <c r="G878" t="s">
        <v>770</v>
      </c>
      <c r="H878" t="s">
        <v>3029</v>
      </c>
      <c r="I878">
        <v>10417</v>
      </c>
      <c r="J878" t="s">
        <v>1936</v>
      </c>
      <c r="K878">
        <v>39</v>
      </c>
      <c r="L878" t="s">
        <v>23</v>
      </c>
      <c r="M878" t="s">
        <v>24</v>
      </c>
      <c r="N878">
        <v>55000000</v>
      </c>
      <c r="O878">
        <v>2009</v>
      </c>
      <c r="P878">
        <v>5.6</v>
      </c>
    </row>
    <row r="879" spans="1:16" x14ac:dyDescent="0.3">
      <c r="A879" t="s">
        <v>490</v>
      </c>
      <c r="B879">
        <v>277</v>
      </c>
      <c r="C879">
        <v>119</v>
      </c>
      <c r="D879" t="s">
        <v>3030</v>
      </c>
      <c r="E879">
        <v>51178893</v>
      </c>
      <c r="F879" t="s">
        <v>3031</v>
      </c>
      <c r="G879" t="s">
        <v>642</v>
      </c>
      <c r="H879" t="s">
        <v>3032</v>
      </c>
      <c r="I879">
        <v>24285</v>
      </c>
      <c r="J879" t="s">
        <v>3033</v>
      </c>
      <c r="K879">
        <v>110</v>
      </c>
      <c r="L879" t="s">
        <v>23</v>
      </c>
      <c r="M879" t="s">
        <v>24</v>
      </c>
      <c r="N879">
        <v>50000000</v>
      </c>
      <c r="O879">
        <v>2014</v>
      </c>
      <c r="P879">
        <v>6.4</v>
      </c>
    </row>
    <row r="880" spans="1:16" x14ac:dyDescent="0.3">
      <c r="A880" t="s">
        <v>2175</v>
      </c>
      <c r="B880">
        <v>76</v>
      </c>
      <c r="C880">
        <v>95</v>
      </c>
      <c r="D880" t="s">
        <v>2757</v>
      </c>
      <c r="E880">
        <v>6768055</v>
      </c>
      <c r="F880" t="s">
        <v>1967</v>
      </c>
      <c r="G880" t="s">
        <v>197</v>
      </c>
      <c r="H880" t="s">
        <v>3034</v>
      </c>
      <c r="I880">
        <v>11148</v>
      </c>
      <c r="J880" t="s">
        <v>3035</v>
      </c>
      <c r="K880">
        <v>229</v>
      </c>
      <c r="L880" t="s">
        <v>23</v>
      </c>
      <c r="M880" t="s">
        <v>37</v>
      </c>
      <c r="N880">
        <v>57000000</v>
      </c>
      <c r="O880">
        <v>2004</v>
      </c>
      <c r="P880">
        <v>4.2</v>
      </c>
    </row>
    <row r="881" spans="1:16" x14ac:dyDescent="0.3">
      <c r="A881" t="s">
        <v>3036</v>
      </c>
      <c r="B881">
        <v>197</v>
      </c>
      <c r="C881">
        <v>119</v>
      </c>
      <c r="D881" t="s">
        <v>3037</v>
      </c>
      <c r="E881">
        <v>39440655</v>
      </c>
      <c r="F881" t="s">
        <v>3038</v>
      </c>
      <c r="G881" t="s">
        <v>2512</v>
      </c>
      <c r="H881" t="s">
        <v>3039</v>
      </c>
      <c r="I881">
        <v>61680</v>
      </c>
      <c r="J881" t="s">
        <v>3040</v>
      </c>
      <c r="K881">
        <v>222</v>
      </c>
      <c r="L881" t="s">
        <v>23</v>
      </c>
      <c r="M881" t="s">
        <v>24</v>
      </c>
      <c r="N881">
        <v>55000000</v>
      </c>
      <c r="O881">
        <v>2010</v>
      </c>
      <c r="P881">
        <v>6.4</v>
      </c>
    </row>
    <row r="882" spans="1:16" x14ac:dyDescent="0.3">
      <c r="A882" t="s">
        <v>2651</v>
      </c>
      <c r="B882">
        <v>186</v>
      </c>
      <c r="C882">
        <v>133</v>
      </c>
      <c r="D882" t="s">
        <v>3041</v>
      </c>
      <c r="E882">
        <v>6167817</v>
      </c>
      <c r="F882" t="s">
        <v>3042</v>
      </c>
      <c r="G882" t="s">
        <v>3043</v>
      </c>
      <c r="H882" t="s">
        <v>3044</v>
      </c>
      <c r="I882">
        <v>62607</v>
      </c>
      <c r="J882" t="s">
        <v>3045</v>
      </c>
      <c r="K882">
        <v>239</v>
      </c>
      <c r="L882" t="s">
        <v>969</v>
      </c>
      <c r="M882" t="s">
        <v>970</v>
      </c>
      <c r="N882">
        <v>47000000</v>
      </c>
      <c r="O882">
        <v>2004</v>
      </c>
      <c r="P882">
        <v>7.7</v>
      </c>
    </row>
    <row r="883" spans="1:16" hidden="1" x14ac:dyDescent="0.3">
      <c r="A883" t="s">
        <v>2386</v>
      </c>
      <c r="B883">
        <v>103</v>
      </c>
      <c r="C883">
        <v>152</v>
      </c>
      <c r="D883" t="s">
        <v>3046</v>
      </c>
      <c r="F883" t="s">
        <v>3047</v>
      </c>
      <c r="G883" t="s">
        <v>3048</v>
      </c>
      <c r="H883" t="s">
        <v>3049</v>
      </c>
      <c r="I883">
        <v>67822</v>
      </c>
      <c r="J883" t="s">
        <v>3050</v>
      </c>
      <c r="K883">
        <v>207</v>
      </c>
      <c r="L883" t="s">
        <v>23</v>
      </c>
      <c r="M883" t="s">
        <v>37</v>
      </c>
      <c r="N883">
        <v>2000000</v>
      </c>
      <c r="O883">
        <v>1962</v>
      </c>
      <c r="P883">
        <v>7.7</v>
      </c>
    </row>
    <row r="884" spans="1:16" hidden="1" x14ac:dyDescent="0.3">
      <c r="A884" t="s">
        <v>3051</v>
      </c>
      <c r="B884">
        <v>66</v>
      </c>
      <c r="C884">
        <v>96</v>
      </c>
      <c r="D884" t="s">
        <v>3052</v>
      </c>
      <c r="F884" t="s">
        <v>3053</v>
      </c>
      <c r="G884" t="s">
        <v>1177</v>
      </c>
      <c r="H884" t="s">
        <v>3054</v>
      </c>
      <c r="I884">
        <v>19706</v>
      </c>
      <c r="J884" t="s">
        <v>2970</v>
      </c>
      <c r="K884">
        <v>142</v>
      </c>
      <c r="L884" t="s">
        <v>23</v>
      </c>
      <c r="M884" t="s">
        <v>24</v>
      </c>
      <c r="N884">
        <v>55000000</v>
      </c>
      <c r="O884">
        <v>2002</v>
      </c>
      <c r="P884">
        <v>5.3</v>
      </c>
    </row>
    <row r="885" spans="1:16" x14ac:dyDescent="0.3">
      <c r="A885" t="s">
        <v>260</v>
      </c>
      <c r="B885">
        <v>224</v>
      </c>
      <c r="C885">
        <v>117</v>
      </c>
      <c r="D885" t="s">
        <v>143</v>
      </c>
      <c r="E885">
        <v>81645152</v>
      </c>
      <c r="F885" t="s">
        <v>1450</v>
      </c>
      <c r="G885" t="s">
        <v>3055</v>
      </c>
      <c r="H885" t="s">
        <v>3056</v>
      </c>
      <c r="I885">
        <v>158267</v>
      </c>
      <c r="J885" t="s">
        <v>813</v>
      </c>
      <c r="K885">
        <v>559</v>
      </c>
      <c r="L885" t="s">
        <v>23</v>
      </c>
      <c r="M885" t="s">
        <v>24</v>
      </c>
      <c r="N885">
        <v>54000000</v>
      </c>
      <c r="O885">
        <v>2002</v>
      </c>
      <c r="P885">
        <v>6.7</v>
      </c>
    </row>
    <row r="886" spans="1:16" x14ac:dyDescent="0.3">
      <c r="A886" t="s">
        <v>2929</v>
      </c>
      <c r="B886">
        <v>202</v>
      </c>
      <c r="C886">
        <v>123</v>
      </c>
      <c r="D886" t="s">
        <v>664</v>
      </c>
      <c r="E886">
        <v>69951824</v>
      </c>
      <c r="F886" t="s">
        <v>149</v>
      </c>
      <c r="G886" t="s">
        <v>115</v>
      </c>
      <c r="H886" t="s">
        <v>3057</v>
      </c>
      <c r="I886">
        <v>232710</v>
      </c>
      <c r="J886" t="s">
        <v>3058</v>
      </c>
      <c r="K886">
        <v>599</v>
      </c>
      <c r="L886" t="s">
        <v>23</v>
      </c>
      <c r="M886" t="s">
        <v>24</v>
      </c>
      <c r="N886">
        <v>55000000</v>
      </c>
      <c r="O886">
        <v>2008</v>
      </c>
      <c r="P886">
        <v>7.7</v>
      </c>
    </row>
    <row r="887" spans="1:16" x14ac:dyDescent="0.3">
      <c r="A887" t="s">
        <v>2761</v>
      </c>
      <c r="B887">
        <v>279</v>
      </c>
      <c r="C887">
        <v>92</v>
      </c>
      <c r="D887" t="s">
        <v>3059</v>
      </c>
      <c r="E887">
        <v>9483821</v>
      </c>
      <c r="F887" t="s">
        <v>40</v>
      </c>
      <c r="G887" t="s">
        <v>1177</v>
      </c>
      <c r="H887" t="s">
        <v>3060</v>
      </c>
      <c r="I887">
        <v>39247</v>
      </c>
      <c r="J887" t="s">
        <v>3061</v>
      </c>
      <c r="K887">
        <v>131</v>
      </c>
      <c r="L887" t="s">
        <v>23</v>
      </c>
      <c r="M887" t="s">
        <v>24</v>
      </c>
      <c r="N887">
        <v>55000000</v>
      </c>
      <c r="O887">
        <v>2012</v>
      </c>
      <c r="P887">
        <v>5.7</v>
      </c>
    </row>
    <row r="888" spans="1:16" x14ac:dyDescent="0.3">
      <c r="A888" t="s">
        <v>3062</v>
      </c>
      <c r="B888">
        <v>110</v>
      </c>
      <c r="C888">
        <v>170</v>
      </c>
      <c r="D888" t="s">
        <v>212</v>
      </c>
      <c r="E888">
        <v>66676062</v>
      </c>
      <c r="F888" t="s">
        <v>1276</v>
      </c>
      <c r="G888" t="s">
        <v>1558</v>
      </c>
      <c r="H888" t="s">
        <v>3063</v>
      </c>
      <c r="I888">
        <v>267980</v>
      </c>
      <c r="J888" t="s">
        <v>2054</v>
      </c>
      <c r="K888">
        <v>545</v>
      </c>
      <c r="L888" t="s">
        <v>23</v>
      </c>
      <c r="M888" t="s">
        <v>24</v>
      </c>
      <c r="N888">
        <v>54000000</v>
      </c>
      <c r="O888">
        <v>1990</v>
      </c>
      <c r="P888">
        <v>7.6</v>
      </c>
    </row>
    <row r="889" spans="1:16" x14ac:dyDescent="0.3">
      <c r="A889" t="s">
        <v>2158</v>
      </c>
      <c r="B889">
        <v>190</v>
      </c>
      <c r="C889">
        <v>123</v>
      </c>
      <c r="D889" t="s">
        <v>60</v>
      </c>
      <c r="E889">
        <v>26838389</v>
      </c>
      <c r="F889" t="s">
        <v>940</v>
      </c>
      <c r="G889" t="s">
        <v>26</v>
      </c>
      <c r="H889" t="s">
        <v>3064</v>
      </c>
      <c r="I889">
        <v>58658</v>
      </c>
      <c r="J889" t="s">
        <v>163</v>
      </c>
      <c r="K889">
        <v>495</v>
      </c>
      <c r="L889" t="s">
        <v>23</v>
      </c>
      <c r="M889" t="s">
        <v>24</v>
      </c>
      <c r="N889">
        <v>57000000</v>
      </c>
      <c r="O889">
        <v>2005</v>
      </c>
      <c r="P889">
        <v>6.4</v>
      </c>
    </row>
    <row r="890" spans="1:16" x14ac:dyDescent="0.3">
      <c r="A890" t="s">
        <v>153</v>
      </c>
      <c r="B890">
        <v>136</v>
      </c>
      <c r="C890">
        <v>110</v>
      </c>
      <c r="D890" t="s">
        <v>3065</v>
      </c>
      <c r="E890">
        <v>75604320</v>
      </c>
      <c r="F890" t="s">
        <v>1110</v>
      </c>
      <c r="G890" t="s">
        <v>3066</v>
      </c>
      <c r="H890" t="s">
        <v>3067</v>
      </c>
      <c r="I890">
        <v>68417</v>
      </c>
      <c r="J890" t="s">
        <v>3068</v>
      </c>
      <c r="K890">
        <v>195</v>
      </c>
      <c r="L890" t="s">
        <v>23</v>
      </c>
      <c r="M890" t="s">
        <v>24</v>
      </c>
      <c r="N890">
        <v>54000000</v>
      </c>
      <c r="O890">
        <v>2006</v>
      </c>
      <c r="P890">
        <v>5.6</v>
      </c>
    </row>
    <row r="891" spans="1:16" x14ac:dyDescent="0.3">
      <c r="A891" t="s">
        <v>3069</v>
      </c>
      <c r="B891">
        <v>121</v>
      </c>
      <c r="C891">
        <v>116</v>
      </c>
      <c r="D891" t="s">
        <v>2655</v>
      </c>
      <c r="E891">
        <v>108200000</v>
      </c>
      <c r="F891" t="s">
        <v>396</v>
      </c>
      <c r="G891" t="s">
        <v>2903</v>
      </c>
      <c r="H891" t="s">
        <v>3070</v>
      </c>
      <c r="I891">
        <v>76331</v>
      </c>
      <c r="J891" t="s">
        <v>3071</v>
      </c>
      <c r="K891">
        <v>269</v>
      </c>
      <c r="L891" t="s">
        <v>23</v>
      </c>
      <c r="M891" t="s">
        <v>24</v>
      </c>
      <c r="N891">
        <v>54000000</v>
      </c>
      <c r="O891">
        <v>1980</v>
      </c>
      <c r="P891">
        <v>6.8</v>
      </c>
    </row>
    <row r="892" spans="1:16" x14ac:dyDescent="0.3">
      <c r="A892" t="s">
        <v>1587</v>
      </c>
      <c r="B892">
        <v>131</v>
      </c>
      <c r="C892">
        <v>121</v>
      </c>
      <c r="D892" t="s">
        <v>3072</v>
      </c>
      <c r="E892">
        <v>5660084</v>
      </c>
      <c r="F892" t="s">
        <v>2705</v>
      </c>
      <c r="G892" t="s">
        <v>3073</v>
      </c>
      <c r="H892" t="s">
        <v>3074</v>
      </c>
      <c r="I892">
        <v>41620</v>
      </c>
      <c r="J892" t="s">
        <v>3075</v>
      </c>
      <c r="K892">
        <v>418</v>
      </c>
      <c r="L892" t="s">
        <v>23</v>
      </c>
      <c r="M892" t="s">
        <v>24</v>
      </c>
      <c r="N892">
        <v>54000000</v>
      </c>
      <c r="O892">
        <v>2003</v>
      </c>
      <c r="P892">
        <v>2.4</v>
      </c>
    </row>
    <row r="893" spans="1:16" x14ac:dyDescent="0.3">
      <c r="A893" t="s">
        <v>2617</v>
      </c>
      <c r="B893">
        <v>127</v>
      </c>
      <c r="C893">
        <v>128</v>
      </c>
      <c r="D893" t="s">
        <v>520</v>
      </c>
      <c r="E893">
        <v>7221458</v>
      </c>
      <c r="F893" t="s">
        <v>2592</v>
      </c>
      <c r="G893" t="s">
        <v>148</v>
      </c>
      <c r="H893" t="s">
        <v>3076</v>
      </c>
      <c r="I893">
        <v>20740</v>
      </c>
      <c r="J893" t="s">
        <v>193</v>
      </c>
      <c r="K893">
        <v>178</v>
      </c>
      <c r="L893" t="s">
        <v>23</v>
      </c>
      <c r="M893" t="s">
        <v>523</v>
      </c>
      <c r="N893">
        <v>55000000</v>
      </c>
      <c r="O893">
        <v>2006</v>
      </c>
      <c r="P893">
        <v>6.2</v>
      </c>
    </row>
    <row r="894" spans="1:16" x14ac:dyDescent="0.3">
      <c r="A894" t="s">
        <v>1910</v>
      </c>
      <c r="B894">
        <v>160</v>
      </c>
      <c r="C894">
        <v>99</v>
      </c>
      <c r="D894" t="s">
        <v>1160</v>
      </c>
      <c r="E894">
        <v>70327868</v>
      </c>
      <c r="F894" t="s">
        <v>230</v>
      </c>
      <c r="G894" t="s">
        <v>39</v>
      </c>
      <c r="H894" t="s">
        <v>3077</v>
      </c>
      <c r="I894">
        <v>58416</v>
      </c>
      <c r="J894" t="s">
        <v>2378</v>
      </c>
      <c r="K894">
        <v>301</v>
      </c>
      <c r="L894" t="s">
        <v>23</v>
      </c>
      <c r="M894" t="s">
        <v>523</v>
      </c>
      <c r="N894">
        <v>46000000</v>
      </c>
      <c r="O894">
        <v>2000</v>
      </c>
      <c r="P894">
        <v>5.9</v>
      </c>
    </row>
    <row r="895" spans="1:16" x14ac:dyDescent="0.3">
      <c r="A895" t="s">
        <v>2039</v>
      </c>
      <c r="B895">
        <v>78</v>
      </c>
      <c r="C895">
        <v>94</v>
      </c>
      <c r="D895" t="s">
        <v>180</v>
      </c>
      <c r="E895">
        <v>58297830</v>
      </c>
      <c r="F895" t="s">
        <v>3078</v>
      </c>
      <c r="G895" t="s">
        <v>60</v>
      </c>
      <c r="H895" t="s">
        <v>3079</v>
      </c>
      <c r="I895">
        <v>86347</v>
      </c>
      <c r="J895" t="s">
        <v>3080</v>
      </c>
      <c r="K895">
        <v>191</v>
      </c>
      <c r="L895" t="s">
        <v>23</v>
      </c>
      <c r="M895" t="s">
        <v>24</v>
      </c>
      <c r="N895">
        <v>50000000</v>
      </c>
      <c r="O895">
        <v>1997</v>
      </c>
      <c r="P895">
        <v>7.1</v>
      </c>
    </row>
    <row r="896" spans="1:16" x14ac:dyDescent="0.3">
      <c r="A896" t="s">
        <v>250</v>
      </c>
      <c r="B896">
        <v>209</v>
      </c>
      <c r="C896">
        <v>127</v>
      </c>
      <c r="D896" t="s">
        <v>3081</v>
      </c>
      <c r="E896">
        <v>57386369</v>
      </c>
      <c r="F896" t="s">
        <v>1852</v>
      </c>
      <c r="G896" t="s">
        <v>271</v>
      </c>
      <c r="H896" t="s">
        <v>3082</v>
      </c>
      <c r="I896">
        <v>224013</v>
      </c>
      <c r="J896" t="s">
        <v>706</v>
      </c>
      <c r="K896">
        <v>2319</v>
      </c>
      <c r="L896" t="s">
        <v>23</v>
      </c>
      <c r="M896" t="s">
        <v>24</v>
      </c>
      <c r="N896">
        <v>52500000</v>
      </c>
      <c r="O896">
        <v>2001</v>
      </c>
      <c r="P896">
        <v>7.6</v>
      </c>
    </row>
    <row r="897" spans="1:16" x14ac:dyDescent="0.3">
      <c r="A897" t="s">
        <v>2722</v>
      </c>
      <c r="B897">
        <v>98</v>
      </c>
      <c r="C897">
        <v>89</v>
      </c>
      <c r="D897" t="s">
        <v>1153</v>
      </c>
      <c r="E897">
        <v>45207112</v>
      </c>
      <c r="F897" t="s">
        <v>1455</v>
      </c>
      <c r="G897" t="s">
        <v>189</v>
      </c>
      <c r="H897" t="s">
        <v>3083</v>
      </c>
      <c r="I897">
        <v>21283</v>
      </c>
      <c r="J897" t="s">
        <v>3084</v>
      </c>
      <c r="K897">
        <v>190</v>
      </c>
      <c r="L897" t="s">
        <v>23</v>
      </c>
      <c r="M897" t="s">
        <v>24</v>
      </c>
      <c r="N897">
        <v>53000000</v>
      </c>
      <c r="O897">
        <v>2001</v>
      </c>
      <c r="P897">
        <v>5.5</v>
      </c>
    </row>
    <row r="898" spans="1:16" x14ac:dyDescent="0.3">
      <c r="A898" t="s">
        <v>3085</v>
      </c>
      <c r="B898">
        <v>391</v>
      </c>
      <c r="C898">
        <v>123</v>
      </c>
      <c r="D898" t="s">
        <v>243</v>
      </c>
      <c r="E898">
        <v>62563543</v>
      </c>
      <c r="F898" t="s">
        <v>1137</v>
      </c>
      <c r="G898" t="s">
        <v>28</v>
      </c>
      <c r="H898" t="s">
        <v>3086</v>
      </c>
      <c r="I898">
        <v>115216</v>
      </c>
      <c r="J898" t="s">
        <v>1020</v>
      </c>
      <c r="K898">
        <v>289</v>
      </c>
      <c r="L898" t="s">
        <v>23</v>
      </c>
      <c r="M898" t="s">
        <v>24</v>
      </c>
      <c r="N898">
        <v>53000000</v>
      </c>
      <c r="O898">
        <v>2015</v>
      </c>
      <c r="P898">
        <v>7</v>
      </c>
    </row>
    <row r="899" spans="1:16" x14ac:dyDescent="0.3">
      <c r="A899" t="s">
        <v>2367</v>
      </c>
      <c r="B899">
        <v>279</v>
      </c>
      <c r="C899">
        <v>135</v>
      </c>
      <c r="D899" t="s">
        <v>414</v>
      </c>
      <c r="E899">
        <v>33574332</v>
      </c>
      <c r="F899" t="s">
        <v>1294</v>
      </c>
      <c r="G899" t="s">
        <v>229</v>
      </c>
      <c r="H899" t="s">
        <v>3087</v>
      </c>
      <c r="I899">
        <v>101221</v>
      </c>
      <c r="J899" t="s">
        <v>298</v>
      </c>
      <c r="K899">
        <v>415</v>
      </c>
      <c r="L899" t="s">
        <v>23</v>
      </c>
      <c r="M899" t="s">
        <v>24</v>
      </c>
      <c r="N899">
        <v>90000000</v>
      </c>
      <c r="O899">
        <v>2006</v>
      </c>
      <c r="P899">
        <v>7.1</v>
      </c>
    </row>
    <row r="900" spans="1:16" x14ac:dyDescent="0.3">
      <c r="A900" t="s">
        <v>1997</v>
      </c>
      <c r="B900">
        <v>216</v>
      </c>
      <c r="C900">
        <v>118</v>
      </c>
      <c r="D900" t="s">
        <v>1765</v>
      </c>
      <c r="E900">
        <v>73343413</v>
      </c>
      <c r="F900" t="s">
        <v>1396</v>
      </c>
      <c r="G900" t="s">
        <v>440</v>
      </c>
      <c r="H900" t="s">
        <v>3088</v>
      </c>
      <c r="I900">
        <v>217480</v>
      </c>
      <c r="J900" t="s">
        <v>1970</v>
      </c>
      <c r="K900">
        <v>429</v>
      </c>
      <c r="L900" t="s">
        <v>23</v>
      </c>
      <c r="M900" t="s">
        <v>24</v>
      </c>
      <c r="N900">
        <v>50000000</v>
      </c>
      <c r="O900">
        <v>2009</v>
      </c>
      <c r="P900">
        <v>7.4</v>
      </c>
    </row>
    <row r="901" spans="1:16" x14ac:dyDescent="0.3">
      <c r="A901" t="s">
        <v>3089</v>
      </c>
      <c r="B901">
        <v>250</v>
      </c>
      <c r="C901">
        <v>189</v>
      </c>
      <c r="D901" t="s">
        <v>664</v>
      </c>
      <c r="E901">
        <v>25031037</v>
      </c>
      <c r="F901" t="s">
        <v>3090</v>
      </c>
      <c r="G901" t="s">
        <v>1163</v>
      </c>
      <c r="H901" t="s">
        <v>3091</v>
      </c>
      <c r="I901">
        <v>155496</v>
      </c>
      <c r="J901" t="s">
        <v>950</v>
      </c>
      <c r="K901">
        <v>532</v>
      </c>
      <c r="L901" t="s">
        <v>23</v>
      </c>
      <c r="M901" t="s">
        <v>24</v>
      </c>
      <c r="N901">
        <v>53000000</v>
      </c>
      <c r="O901">
        <v>2007</v>
      </c>
      <c r="P901">
        <v>7.6</v>
      </c>
    </row>
    <row r="902" spans="1:16" x14ac:dyDescent="0.3">
      <c r="A902" t="s">
        <v>1773</v>
      </c>
      <c r="B902">
        <v>78</v>
      </c>
      <c r="C902">
        <v>172</v>
      </c>
      <c r="D902" t="s">
        <v>3092</v>
      </c>
      <c r="E902">
        <v>22843047</v>
      </c>
      <c r="F902" t="s">
        <v>3093</v>
      </c>
      <c r="G902" t="s">
        <v>611</v>
      </c>
      <c r="H902" t="s">
        <v>3094</v>
      </c>
      <c r="I902">
        <v>6082</v>
      </c>
      <c r="J902" t="s">
        <v>3095</v>
      </c>
      <c r="K902">
        <v>207</v>
      </c>
      <c r="L902" t="s">
        <v>23</v>
      </c>
      <c r="M902" t="s">
        <v>24</v>
      </c>
      <c r="N902">
        <v>55000000</v>
      </c>
      <c r="O902">
        <v>1998</v>
      </c>
      <c r="P902">
        <v>5.9</v>
      </c>
    </row>
    <row r="903" spans="1:16" x14ac:dyDescent="0.3">
      <c r="A903" t="s">
        <v>3096</v>
      </c>
      <c r="B903">
        <v>106</v>
      </c>
      <c r="C903">
        <v>124</v>
      </c>
      <c r="D903" t="s">
        <v>1116</v>
      </c>
      <c r="E903">
        <v>5755286</v>
      </c>
      <c r="F903" t="s">
        <v>3097</v>
      </c>
      <c r="G903" t="s">
        <v>68</v>
      </c>
      <c r="H903" t="s">
        <v>3098</v>
      </c>
      <c r="I903">
        <v>18310</v>
      </c>
      <c r="J903" t="s">
        <v>3099</v>
      </c>
      <c r="K903">
        <v>63</v>
      </c>
      <c r="L903" t="s">
        <v>23</v>
      </c>
      <c r="M903" t="s">
        <v>24</v>
      </c>
      <c r="N903">
        <v>55000000</v>
      </c>
      <c r="O903">
        <v>2007</v>
      </c>
      <c r="P903">
        <v>5.9</v>
      </c>
    </row>
    <row r="904" spans="1:16" x14ac:dyDescent="0.3">
      <c r="A904" t="s">
        <v>267</v>
      </c>
      <c r="B904">
        <v>194</v>
      </c>
      <c r="C904">
        <v>141</v>
      </c>
      <c r="D904" t="s">
        <v>222</v>
      </c>
      <c r="E904">
        <v>164435221</v>
      </c>
      <c r="F904" t="s">
        <v>1137</v>
      </c>
      <c r="G904" t="s">
        <v>150</v>
      </c>
      <c r="H904" t="s">
        <v>3100</v>
      </c>
      <c r="I904">
        <v>525801</v>
      </c>
      <c r="J904" t="s">
        <v>512</v>
      </c>
      <c r="K904">
        <v>667</v>
      </c>
      <c r="L904" t="s">
        <v>23</v>
      </c>
      <c r="M904" t="s">
        <v>24</v>
      </c>
      <c r="N904">
        <v>52000000</v>
      </c>
      <c r="O904">
        <v>2002</v>
      </c>
      <c r="P904">
        <v>8</v>
      </c>
    </row>
    <row r="905" spans="1:16" x14ac:dyDescent="0.3">
      <c r="A905" t="s">
        <v>1489</v>
      </c>
      <c r="B905">
        <v>558</v>
      </c>
      <c r="C905">
        <v>157</v>
      </c>
      <c r="D905" t="s">
        <v>1823</v>
      </c>
      <c r="E905">
        <v>95720716</v>
      </c>
      <c r="F905" t="s">
        <v>1831</v>
      </c>
      <c r="G905" t="s">
        <v>932</v>
      </c>
      <c r="H905" t="s">
        <v>3101</v>
      </c>
      <c r="I905">
        <v>216032</v>
      </c>
      <c r="J905" t="s">
        <v>3102</v>
      </c>
      <c r="K905">
        <v>640</v>
      </c>
      <c r="L905" t="s">
        <v>23</v>
      </c>
      <c r="M905" t="s">
        <v>24</v>
      </c>
      <c r="N905">
        <v>40000000</v>
      </c>
      <c r="O905">
        <v>2012</v>
      </c>
      <c r="P905">
        <v>7.4</v>
      </c>
    </row>
    <row r="906" spans="1:16" x14ac:dyDescent="0.3">
      <c r="A906" t="s">
        <v>780</v>
      </c>
      <c r="B906">
        <v>183</v>
      </c>
      <c r="C906">
        <v>106</v>
      </c>
      <c r="D906" t="s">
        <v>682</v>
      </c>
      <c r="E906">
        <v>118683135</v>
      </c>
      <c r="F906" t="s">
        <v>940</v>
      </c>
      <c r="G906" t="s">
        <v>173</v>
      </c>
      <c r="H906" t="s">
        <v>3103</v>
      </c>
      <c r="I906">
        <v>102167</v>
      </c>
      <c r="J906" t="s">
        <v>3104</v>
      </c>
      <c r="K906">
        <v>483</v>
      </c>
      <c r="L906" t="s">
        <v>23</v>
      </c>
      <c r="M906" t="s">
        <v>24</v>
      </c>
      <c r="N906">
        <v>52000000</v>
      </c>
      <c r="O906">
        <v>2006</v>
      </c>
      <c r="P906">
        <v>5.8</v>
      </c>
    </row>
    <row r="907" spans="1:16" x14ac:dyDescent="0.3">
      <c r="A907" t="s">
        <v>3105</v>
      </c>
      <c r="B907">
        <v>238</v>
      </c>
      <c r="C907">
        <v>108</v>
      </c>
      <c r="D907" t="s">
        <v>1555</v>
      </c>
      <c r="E907">
        <v>143704210</v>
      </c>
      <c r="F907" t="s">
        <v>3106</v>
      </c>
      <c r="G907" t="s">
        <v>300</v>
      </c>
      <c r="H907" t="s">
        <v>3107</v>
      </c>
      <c r="I907">
        <v>145974</v>
      </c>
      <c r="J907" t="s">
        <v>279</v>
      </c>
      <c r="K907">
        <v>611</v>
      </c>
      <c r="L907" t="s">
        <v>23</v>
      </c>
      <c r="M907" t="s">
        <v>24</v>
      </c>
      <c r="N907">
        <v>52000000</v>
      </c>
      <c r="O907">
        <v>2008</v>
      </c>
      <c r="P907">
        <v>6.3</v>
      </c>
    </row>
    <row r="908" spans="1:16" x14ac:dyDescent="0.3">
      <c r="A908" t="s">
        <v>2132</v>
      </c>
      <c r="B908">
        <v>186</v>
      </c>
      <c r="C908">
        <v>125</v>
      </c>
      <c r="D908" t="s">
        <v>745</v>
      </c>
      <c r="E908">
        <v>110476776</v>
      </c>
      <c r="F908" t="s">
        <v>1110</v>
      </c>
      <c r="G908" t="s">
        <v>449</v>
      </c>
      <c r="H908" t="s">
        <v>3108</v>
      </c>
      <c r="I908">
        <v>95437</v>
      </c>
      <c r="J908" t="s">
        <v>178</v>
      </c>
      <c r="K908">
        <v>211</v>
      </c>
      <c r="L908" t="s">
        <v>23</v>
      </c>
      <c r="M908" t="s">
        <v>24</v>
      </c>
      <c r="N908">
        <v>52000000</v>
      </c>
      <c r="O908">
        <v>2010</v>
      </c>
      <c r="P908">
        <v>5.7</v>
      </c>
    </row>
    <row r="909" spans="1:16" x14ac:dyDescent="0.3">
      <c r="A909" t="s">
        <v>3109</v>
      </c>
      <c r="B909">
        <v>144</v>
      </c>
      <c r="C909">
        <v>107</v>
      </c>
      <c r="D909" t="s">
        <v>3110</v>
      </c>
      <c r="E909">
        <v>80270227</v>
      </c>
      <c r="F909" t="s">
        <v>1076</v>
      </c>
      <c r="G909" t="s">
        <v>3111</v>
      </c>
      <c r="H909" t="s">
        <v>3112</v>
      </c>
      <c r="I909">
        <v>66382</v>
      </c>
      <c r="J909" t="s">
        <v>2686</v>
      </c>
      <c r="K909">
        <v>612</v>
      </c>
      <c r="L909" t="s">
        <v>23</v>
      </c>
      <c r="M909" t="s">
        <v>24</v>
      </c>
      <c r="N909">
        <v>50000000</v>
      </c>
      <c r="O909">
        <v>2005</v>
      </c>
      <c r="P909">
        <v>5.0999999999999996</v>
      </c>
    </row>
    <row r="910" spans="1:16" x14ac:dyDescent="0.3">
      <c r="A910" t="s">
        <v>3113</v>
      </c>
      <c r="B910">
        <v>156</v>
      </c>
      <c r="C910">
        <v>215</v>
      </c>
      <c r="D910" t="s">
        <v>1377</v>
      </c>
      <c r="E910">
        <v>36385763</v>
      </c>
      <c r="F910" t="s">
        <v>2187</v>
      </c>
      <c r="G910" t="s">
        <v>445</v>
      </c>
      <c r="H910" t="s">
        <v>3114</v>
      </c>
      <c r="I910">
        <v>138941</v>
      </c>
      <c r="J910" t="s">
        <v>3115</v>
      </c>
      <c r="K910">
        <v>1448</v>
      </c>
      <c r="L910" t="s">
        <v>23</v>
      </c>
      <c r="M910" t="s">
        <v>24</v>
      </c>
      <c r="N910">
        <v>52000000</v>
      </c>
      <c r="O910">
        <v>1998</v>
      </c>
      <c r="P910">
        <v>7.6</v>
      </c>
    </row>
    <row r="911" spans="1:16" x14ac:dyDescent="0.3">
      <c r="A911" t="s">
        <v>3116</v>
      </c>
      <c r="B911">
        <v>215</v>
      </c>
      <c r="C911">
        <v>118</v>
      </c>
      <c r="D911" t="s">
        <v>206</v>
      </c>
      <c r="E911">
        <v>37035845</v>
      </c>
      <c r="F911" t="s">
        <v>1810</v>
      </c>
      <c r="G911" t="s">
        <v>217</v>
      </c>
      <c r="H911" t="s">
        <v>3117</v>
      </c>
      <c r="I911">
        <v>136680</v>
      </c>
      <c r="J911" t="s">
        <v>3118</v>
      </c>
      <c r="K911">
        <v>149</v>
      </c>
      <c r="L911" t="s">
        <v>23</v>
      </c>
      <c r="M911" t="s">
        <v>24</v>
      </c>
      <c r="N911">
        <v>52000000</v>
      </c>
      <c r="O911">
        <v>2011</v>
      </c>
      <c r="P911">
        <v>6.4</v>
      </c>
    </row>
    <row r="912" spans="1:16" x14ac:dyDescent="0.3">
      <c r="A912" t="s">
        <v>3119</v>
      </c>
      <c r="B912">
        <v>140</v>
      </c>
      <c r="C912">
        <v>118</v>
      </c>
      <c r="D912" t="s">
        <v>3120</v>
      </c>
      <c r="E912">
        <v>34580635</v>
      </c>
      <c r="F912" t="s">
        <v>2646</v>
      </c>
      <c r="G912" t="s">
        <v>3121</v>
      </c>
      <c r="H912" t="s">
        <v>3122</v>
      </c>
      <c r="I912">
        <v>100743</v>
      </c>
      <c r="J912" t="s">
        <v>3123</v>
      </c>
      <c r="K912">
        <v>549</v>
      </c>
      <c r="L912" t="s">
        <v>23</v>
      </c>
      <c r="M912" t="s">
        <v>37</v>
      </c>
      <c r="N912">
        <v>52000000</v>
      </c>
      <c r="O912">
        <v>1999</v>
      </c>
      <c r="P912">
        <v>7.4</v>
      </c>
    </row>
    <row r="913" spans="1:16" x14ac:dyDescent="0.3">
      <c r="A913" t="s">
        <v>333</v>
      </c>
      <c r="B913">
        <v>133</v>
      </c>
      <c r="C913">
        <v>178</v>
      </c>
      <c r="D913" t="s">
        <v>224</v>
      </c>
      <c r="E913">
        <v>42438300</v>
      </c>
      <c r="F913" t="s">
        <v>1137</v>
      </c>
      <c r="G913" t="s">
        <v>1151</v>
      </c>
      <c r="H913" t="s">
        <v>3124</v>
      </c>
      <c r="I913">
        <v>333542</v>
      </c>
      <c r="J913" t="s">
        <v>2089</v>
      </c>
      <c r="K913">
        <v>533</v>
      </c>
      <c r="L913" t="s">
        <v>23</v>
      </c>
      <c r="M913" t="s">
        <v>24</v>
      </c>
      <c r="N913">
        <v>52000000</v>
      </c>
      <c r="O913">
        <v>1995</v>
      </c>
      <c r="P913">
        <v>8.1999999999999993</v>
      </c>
    </row>
    <row r="914" spans="1:16" x14ac:dyDescent="0.3">
      <c r="A914" t="s">
        <v>3125</v>
      </c>
      <c r="B914">
        <v>203</v>
      </c>
      <c r="C914">
        <v>92</v>
      </c>
      <c r="D914" t="s">
        <v>3126</v>
      </c>
      <c r="E914">
        <v>23324666</v>
      </c>
      <c r="F914" t="s">
        <v>40</v>
      </c>
      <c r="G914" t="s">
        <v>3127</v>
      </c>
      <c r="H914" t="s">
        <v>3128</v>
      </c>
      <c r="I914">
        <v>97775</v>
      </c>
      <c r="J914" t="s">
        <v>3129</v>
      </c>
      <c r="K914">
        <v>211</v>
      </c>
      <c r="L914" t="s">
        <v>23</v>
      </c>
      <c r="M914" t="s">
        <v>970</v>
      </c>
      <c r="N914">
        <v>52000000</v>
      </c>
      <c r="O914">
        <v>2010</v>
      </c>
      <c r="P914">
        <v>6.5</v>
      </c>
    </row>
    <row r="915" spans="1:16" x14ac:dyDescent="0.3">
      <c r="A915" t="s">
        <v>3130</v>
      </c>
      <c r="B915">
        <v>127</v>
      </c>
      <c r="C915">
        <v>104</v>
      </c>
      <c r="D915" t="s">
        <v>514</v>
      </c>
      <c r="E915">
        <v>23020488</v>
      </c>
      <c r="F915" t="s">
        <v>840</v>
      </c>
      <c r="G915" t="s">
        <v>510</v>
      </c>
      <c r="H915" t="s">
        <v>3131</v>
      </c>
      <c r="I915">
        <v>42324</v>
      </c>
      <c r="J915" t="s">
        <v>3132</v>
      </c>
      <c r="K915">
        <v>180</v>
      </c>
      <c r="L915" t="s">
        <v>23</v>
      </c>
      <c r="M915" t="s">
        <v>24</v>
      </c>
      <c r="N915">
        <v>52000000</v>
      </c>
      <c r="O915">
        <v>2003</v>
      </c>
      <c r="P915">
        <v>5.5</v>
      </c>
    </row>
    <row r="916" spans="1:16" x14ac:dyDescent="0.3">
      <c r="A916" t="s">
        <v>2247</v>
      </c>
      <c r="B916">
        <v>155</v>
      </c>
      <c r="C916">
        <v>116</v>
      </c>
      <c r="D916" t="s">
        <v>3133</v>
      </c>
      <c r="E916">
        <v>90567722</v>
      </c>
      <c r="F916" t="s">
        <v>1103</v>
      </c>
      <c r="G916" t="s">
        <v>2763</v>
      </c>
      <c r="H916" t="s">
        <v>3134</v>
      </c>
      <c r="I916">
        <v>185878</v>
      </c>
      <c r="J916" t="s">
        <v>3135</v>
      </c>
      <c r="K916">
        <v>481</v>
      </c>
      <c r="L916" t="s">
        <v>23</v>
      </c>
      <c r="M916" t="s">
        <v>24</v>
      </c>
      <c r="N916">
        <v>51000000</v>
      </c>
      <c r="O916">
        <v>2000</v>
      </c>
      <c r="P916">
        <v>6.5</v>
      </c>
    </row>
    <row r="917" spans="1:16" x14ac:dyDescent="0.3">
      <c r="A917" t="s">
        <v>3136</v>
      </c>
      <c r="B917">
        <v>98</v>
      </c>
      <c r="C917">
        <v>90</v>
      </c>
      <c r="D917" t="s">
        <v>1477</v>
      </c>
      <c r="E917">
        <v>72601713</v>
      </c>
      <c r="F917" t="s">
        <v>1925</v>
      </c>
      <c r="G917" t="s">
        <v>3137</v>
      </c>
      <c r="H917" t="s">
        <v>3138</v>
      </c>
      <c r="I917">
        <v>21396</v>
      </c>
      <c r="J917" t="s">
        <v>562</v>
      </c>
      <c r="K917">
        <v>155</v>
      </c>
      <c r="L917" t="s">
        <v>23</v>
      </c>
      <c r="M917" t="s">
        <v>523</v>
      </c>
      <c r="N917">
        <v>51000000</v>
      </c>
      <c r="O917">
        <v>2006</v>
      </c>
      <c r="P917">
        <v>5.6</v>
      </c>
    </row>
    <row r="918" spans="1:16" hidden="1" x14ac:dyDescent="0.3">
      <c r="A918" t="s">
        <v>3139</v>
      </c>
      <c r="B918">
        <v>71</v>
      </c>
      <c r="C918">
        <v>93</v>
      </c>
      <c r="D918" t="s">
        <v>3140</v>
      </c>
      <c r="E918">
        <v>35092918</v>
      </c>
      <c r="F918" t="s">
        <v>1978</v>
      </c>
      <c r="G918" t="s">
        <v>612</v>
      </c>
      <c r="H918" t="s">
        <v>3141</v>
      </c>
      <c r="I918">
        <v>15740</v>
      </c>
      <c r="J918" t="s">
        <v>3142</v>
      </c>
      <c r="K918">
        <v>110</v>
      </c>
      <c r="L918" t="s">
        <v>23</v>
      </c>
      <c r="M918" t="s">
        <v>24</v>
      </c>
      <c r="O918">
        <v>2006</v>
      </c>
      <c r="P918">
        <v>4.9000000000000004</v>
      </c>
    </row>
    <row r="919" spans="1:16" x14ac:dyDescent="0.3">
      <c r="A919" t="s">
        <v>137</v>
      </c>
      <c r="B919">
        <v>299</v>
      </c>
      <c r="C919">
        <v>130</v>
      </c>
      <c r="D919" t="s">
        <v>381</v>
      </c>
      <c r="E919">
        <v>296623634</v>
      </c>
      <c r="F919" t="s">
        <v>743</v>
      </c>
      <c r="G919" t="s">
        <v>524</v>
      </c>
      <c r="H919" t="s">
        <v>3143</v>
      </c>
      <c r="I919">
        <v>220758</v>
      </c>
      <c r="J919" t="s">
        <v>745</v>
      </c>
      <c r="K919">
        <v>919</v>
      </c>
      <c r="L919" t="s">
        <v>23</v>
      </c>
      <c r="M919" t="s">
        <v>24</v>
      </c>
      <c r="N919">
        <v>50000000</v>
      </c>
      <c r="O919">
        <v>2009</v>
      </c>
      <c r="P919">
        <v>4.5999999999999996</v>
      </c>
    </row>
    <row r="920" spans="1:16" x14ac:dyDescent="0.3">
      <c r="A920" t="s">
        <v>101</v>
      </c>
      <c r="B920">
        <v>212</v>
      </c>
      <c r="C920">
        <v>90</v>
      </c>
      <c r="D920" t="s">
        <v>492</v>
      </c>
      <c r="E920">
        <v>267652016</v>
      </c>
      <c r="F920" t="s">
        <v>188</v>
      </c>
      <c r="G920" t="s">
        <v>3144</v>
      </c>
      <c r="H920" t="s">
        <v>3145</v>
      </c>
      <c r="I920">
        <v>467113</v>
      </c>
      <c r="J920" t="s">
        <v>3146</v>
      </c>
      <c r="K920">
        <v>945</v>
      </c>
      <c r="L920" t="s">
        <v>23</v>
      </c>
      <c r="M920" t="s">
        <v>24</v>
      </c>
      <c r="N920">
        <v>60000000</v>
      </c>
      <c r="O920">
        <v>2001</v>
      </c>
      <c r="P920">
        <v>7.9</v>
      </c>
    </row>
    <row r="921" spans="1:16" x14ac:dyDescent="0.3">
      <c r="A921" t="s">
        <v>3147</v>
      </c>
      <c r="B921">
        <v>413</v>
      </c>
      <c r="C921">
        <v>106</v>
      </c>
      <c r="D921" t="s">
        <v>1970</v>
      </c>
      <c r="E921">
        <v>62453315</v>
      </c>
      <c r="F921" t="s">
        <v>3148</v>
      </c>
      <c r="G921" t="s">
        <v>776</v>
      </c>
      <c r="H921" t="s">
        <v>3149</v>
      </c>
      <c r="I921">
        <v>200035</v>
      </c>
      <c r="J921" t="s">
        <v>3150</v>
      </c>
      <c r="K921">
        <v>407</v>
      </c>
      <c r="L921" t="s">
        <v>23</v>
      </c>
      <c r="M921" t="s">
        <v>24</v>
      </c>
      <c r="N921">
        <v>50200000</v>
      </c>
      <c r="O921">
        <v>2011</v>
      </c>
      <c r="P921">
        <v>7.1</v>
      </c>
    </row>
    <row r="922" spans="1:16" x14ac:dyDescent="0.3">
      <c r="A922" t="s">
        <v>362</v>
      </c>
      <c r="B922">
        <v>67</v>
      </c>
      <c r="C922">
        <v>155</v>
      </c>
      <c r="D922" t="s">
        <v>320</v>
      </c>
      <c r="E922">
        <v>165500000</v>
      </c>
      <c r="F922" t="s">
        <v>144</v>
      </c>
      <c r="G922" t="s">
        <v>75</v>
      </c>
      <c r="H922" t="s">
        <v>3151</v>
      </c>
      <c r="I922">
        <v>145257</v>
      </c>
      <c r="J922" t="s">
        <v>1233</v>
      </c>
      <c r="K922">
        <v>322</v>
      </c>
      <c r="L922" t="s">
        <v>23</v>
      </c>
      <c r="M922" t="s">
        <v>24</v>
      </c>
      <c r="N922">
        <v>48000000</v>
      </c>
      <c r="O922">
        <v>1991</v>
      </c>
      <c r="P922">
        <v>6.9</v>
      </c>
    </row>
    <row r="923" spans="1:16" x14ac:dyDescent="0.3">
      <c r="A923" t="s">
        <v>2158</v>
      </c>
      <c r="B923">
        <v>109</v>
      </c>
      <c r="C923">
        <v>139</v>
      </c>
      <c r="D923" t="s">
        <v>1083</v>
      </c>
      <c r="E923">
        <v>153620822</v>
      </c>
      <c r="F923" t="s">
        <v>2842</v>
      </c>
      <c r="G923" t="s">
        <v>359</v>
      </c>
      <c r="H923" t="s">
        <v>3152</v>
      </c>
      <c r="I923">
        <v>189923</v>
      </c>
      <c r="J923" t="s">
        <v>3153</v>
      </c>
      <c r="K923">
        <v>318</v>
      </c>
      <c r="L923" t="s">
        <v>23</v>
      </c>
      <c r="M923" t="s">
        <v>24</v>
      </c>
      <c r="N923">
        <v>50000000</v>
      </c>
      <c r="O923">
        <v>1996</v>
      </c>
      <c r="P923">
        <v>7.3</v>
      </c>
    </row>
    <row r="924" spans="1:16" x14ac:dyDescent="0.3">
      <c r="A924" t="s">
        <v>1645</v>
      </c>
      <c r="B924">
        <v>457</v>
      </c>
      <c r="C924">
        <v>112</v>
      </c>
      <c r="D924" t="s">
        <v>1645</v>
      </c>
      <c r="E924">
        <v>218628680</v>
      </c>
      <c r="F924" t="s">
        <v>1810</v>
      </c>
      <c r="G924" t="s">
        <v>200</v>
      </c>
      <c r="H924" t="s">
        <v>3154</v>
      </c>
      <c r="I924">
        <v>471644</v>
      </c>
      <c r="J924" t="s">
        <v>1445</v>
      </c>
      <c r="K924">
        <v>623</v>
      </c>
      <c r="L924" t="s">
        <v>23</v>
      </c>
      <c r="M924" t="s">
        <v>24</v>
      </c>
      <c r="N924">
        <v>50000000</v>
      </c>
      <c r="O924">
        <v>2012</v>
      </c>
      <c r="P924">
        <v>7</v>
      </c>
    </row>
    <row r="925" spans="1:16" x14ac:dyDescent="0.3">
      <c r="A925" t="s">
        <v>938</v>
      </c>
      <c r="B925">
        <v>156</v>
      </c>
      <c r="C925">
        <v>139</v>
      </c>
      <c r="D925" t="s">
        <v>2100</v>
      </c>
      <c r="E925">
        <v>147637474</v>
      </c>
      <c r="F925" t="s">
        <v>940</v>
      </c>
      <c r="G925" t="s">
        <v>3155</v>
      </c>
      <c r="H925" t="s">
        <v>3156</v>
      </c>
      <c r="I925">
        <v>224671</v>
      </c>
      <c r="J925" t="s">
        <v>3157</v>
      </c>
      <c r="K925">
        <v>470</v>
      </c>
      <c r="L925" t="s">
        <v>23</v>
      </c>
      <c r="M925" t="s">
        <v>24</v>
      </c>
      <c r="N925">
        <v>50000000</v>
      </c>
      <c r="O925">
        <v>1997</v>
      </c>
      <c r="P925">
        <v>7.7</v>
      </c>
    </row>
    <row r="926" spans="1:16" x14ac:dyDescent="0.3">
      <c r="A926" t="s">
        <v>352</v>
      </c>
      <c r="B926">
        <v>55</v>
      </c>
      <c r="C926">
        <v>115</v>
      </c>
      <c r="D926" t="s">
        <v>476</v>
      </c>
      <c r="E926">
        <v>135014968</v>
      </c>
      <c r="F926" t="s">
        <v>3158</v>
      </c>
      <c r="G926" t="s">
        <v>551</v>
      </c>
      <c r="H926" t="s">
        <v>3159</v>
      </c>
      <c r="I926">
        <v>80580</v>
      </c>
      <c r="J926" t="s">
        <v>1713</v>
      </c>
      <c r="K926">
        <v>375</v>
      </c>
      <c r="L926" t="s">
        <v>23</v>
      </c>
      <c r="M926" t="s">
        <v>24</v>
      </c>
      <c r="N926">
        <v>50000000</v>
      </c>
      <c r="O926">
        <v>1998</v>
      </c>
      <c r="P926">
        <v>6.7</v>
      </c>
    </row>
    <row r="927" spans="1:16" x14ac:dyDescent="0.3">
      <c r="A927" t="s">
        <v>1154</v>
      </c>
      <c r="B927">
        <v>272</v>
      </c>
      <c r="C927">
        <v>143</v>
      </c>
      <c r="D927" t="s">
        <v>835</v>
      </c>
      <c r="E927">
        <v>2175312</v>
      </c>
      <c r="F927" t="s">
        <v>1103</v>
      </c>
      <c r="G927" t="s">
        <v>269</v>
      </c>
      <c r="H927" t="s">
        <v>3160</v>
      </c>
      <c r="I927">
        <v>131227</v>
      </c>
      <c r="J927" t="s">
        <v>356</v>
      </c>
      <c r="K927">
        <v>346</v>
      </c>
      <c r="L927" t="s">
        <v>23</v>
      </c>
      <c r="M927" t="s">
        <v>24</v>
      </c>
      <c r="N927">
        <v>50000000</v>
      </c>
      <c r="O927">
        <v>2013</v>
      </c>
      <c r="P927">
        <v>6.3</v>
      </c>
    </row>
    <row r="928" spans="1:16" x14ac:dyDescent="0.3">
      <c r="A928" t="s">
        <v>1809</v>
      </c>
      <c r="B928">
        <v>117</v>
      </c>
      <c r="C928">
        <v>96</v>
      </c>
      <c r="D928" t="s">
        <v>1432</v>
      </c>
      <c r="E928">
        <v>126203320</v>
      </c>
      <c r="F928" t="s">
        <v>1110</v>
      </c>
      <c r="G928" t="s">
        <v>189</v>
      </c>
      <c r="H928" t="s">
        <v>3161</v>
      </c>
      <c r="I928">
        <v>110432</v>
      </c>
      <c r="J928" t="s">
        <v>3037</v>
      </c>
      <c r="K928">
        <v>309</v>
      </c>
      <c r="L928" t="s">
        <v>23</v>
      </c>
      <c r="M928" t="s">
        <v>24</v>
      </c>
      <c r="N928">
        <v>50000000</v>
      </c>
      <c r="O928">
        <v>2002</v>
      </c>
      <c r="P928">
        <v>5.8</v>
      </c>
    </row>
    <row r="929" spans="1:16" x14ac:dyDescent="0.3">
      <c r="A929" t="s">
        <v>241</v>
      </c>
      <c r="B929">
        <v>539</v>
      </c>
      <c r="C929">
        <v>112</v>
      </c>
      <c r="D929" t="s">
        <v>1319</v>
      </c>
      <c r="E929">
        <v>126975169</v>
      </c>
      <c r="F929" t="s">
        <v>3162</v>
      </c>
      <c r="G929" t="s">
        <v>3163</v>
      </c>
      <c r="H929" t="s">
        <v>3164</v>
      </c>
      <c r="I929">
        <v>287822</v>
      </c>
      <c r="J929" t="s">
        <v>3165</v>
      </c>
      <c r="K929">
        <v>849</v>
      </c>
      <c r="L929" t="s">
        <v>23</v>
      </c>
      <c r="M929" t="s">
        <v>24</v>
      </c>
      <c r="N929">
        <v>50000000</v>
      </c>
      <c r="O929">
        <v>2011</v>
      </c>
      <c r="P929">
        <v>7.1</v>
      </c>
    </row>
    <row r="930" spans="1:16" x14ac:dyDescent="0.3">
      <c r="A930" t="s">
        <v>1009</v>
      </c>
      <c r="B930">
        <v>169</v>
      </c>
      <c r="C930">
        <v>131</v>
      </c>
      <c r="D930" t="s">
        <v>168</v>
      </c>
      <c r="E930">
        <v>125548685</v>
      </c>
      <c r="F930" t="s">
        <v>1021</v>
      </c>
      <c r="G930" t="s">
        <v>1010</v>
      </c>
      <c r="H930" t="s">
        <v>3166</v>
      </c>
      <c r="I930">
        <v>135246</v>
      </c>
      <c r="J930" t="s">
        <v>3167</v>
      </c>
      <c r="K930">
        <v>498</v>
      </c>
      <c r="L930" t="s">
        <v>23</v>
      </c>
      <c r="M930" t="s">
        <v>24</v>
      </c>
      <c r="N930">
        <v>52000000</v>
      </c>
      <c r="O930">
        <v>2000</v>
      </c>
      <c r="P930">
        <v>7.3</v>
      </c>
    </row>
    <row r="931" spans="1:16" x14ac:dyDescent="0.3">
      <c r="A931" t="s">
        <v>2690</v>
      </c>
      <c r="B931">
        <v>140</v>
      </c>
      <c r="C931">
        <v>116</v>
      </c>
      <c r="D931" t="s">
        <v>1861</v>
      </c>
      <c r="E931">
        <v>105807520</v>
      </c>
      <c r="F931" t="s">
        <v>1110</v>
      </c>
      <c r="G931" t="s">
        <v>453</v>
      </c>
      <c r="H931" t="s">
        <v>3168</v>
      </c>
      <c r="I931">
        <v>156717</v>
      </c>
      <c r="J931" t="s">
        <v>3169</v>
      </c>
      <c r="K931">
        <v>357</v>
      </c>
      <c r="L931" t="s">
        <v>23</v>
      </c>
      <c r="M931" t="s">
        <v>24</v>
      </c>
      <c r="N931">
        <v>50000000</v>
      </c>
      <c r="O931">
        <v>2003</v>
      </c>
      <c r="P931">
        <v>6.4</v>
      </c>
    </row>
    <row r="932" spans="1:16" x14ac:dyDescent="0.3">
      <c r="A932" t="s">
        <v>1378</v>
      </c>
      <c r="B932">
        <v>330</v>
      </c>
      <c r="C932">
        <v>112</v>
      </c>
      <c r="D932" t="s">
        <v>3170</v>
      </c>
      <c r="E932">
        <v>191616238</v>
      </c>
      <c r="F932" t="s">
        <v>1155</v>
      </c>
      <c r="G932" t="s">
        <v>306</v>
      </c>
      <c r="H932" t="s">
        <v>3171</v>
      </c>
      <c r="I932">
        <v>258186</v>
      </c>
      <c r="J932" t="s">
        <v>1580</v>
      </c>
      <c r="K932">
        <v>322</v>
      </c>
      <c r="L932" t="s">
        <v>23</v>
      </c>
      <c r="M932" t="s">
        <v>24</v>
      </c>
      <c r="N932">
        <v>50000000</v>
      </c>
      <c r="O932">
        <v>2014</v>
      </c>
      <c r="P932">
        <v>7.1</v>
      </c>
    </row>
    <row r="933" spans="1:16" x14ac:dyDescent="0.3">
      <c r="A933" t="s">
        <v>3172</v>
      </c>
      <c r="B933">
        <v>120</v>
      </c>
      <c r="C933">
        <v>123</v>
      </c>
      <c r="D933" t="s">
        <v>359</v>
      </c>
      <c r="E933">
        <v>105264608</v>
      </c>
      <c r="F933" t="s">
        <v>3173</v>
      </c>
      <c r="G933" t="s">
        <v>234</v>
      </c>
      <c r="H933" t="s">
        <v>3174</v>
      </c>
      <c r="I933">
        <v>239752</v>
      </c>
      <c r="J933" t="s">
        <v>60</v>
      </c>
      <c r="K933">
        <v>406</v>
      </c>
      <c r="L933" t="s">
        <v>23</v>
      </c>
      <c r="M933" t="s">
        <v>24</v>
      </c>
      <c r="N933">
        <v>60000000</v>
      </c>
      <c r="O933">
        <v>1994</v>
      </c>
      <c r="P933">
        <v>7.6</v>
      </c>
    </row>
    <row r="934" spans="1:16" x14ac:dyDescent="0.3">
      <c r="A934" t="s">
        <v>780</v>
      </c>
      <c r="B934">
        <v>190</v>
      </c>
      <c r="C934">
        <v>104</v>
      </c>
      <c r="D934" t="s">
        <v>1285</v>
      </c>
      <c r="E934">
        <v>97680195</v>
      </c>
      <c r="F934" t="s">
        <v>1110</v>
      </c>
      <c r="G934" t="s">
        <v>449</v>
      </c>
      <c r="H934" t="s">
        <v>3175</v>
      </c>
      <c r="I934">
        <v>271691</v>
      </c>
      <c r="J934" t="s">
        <v>3176</v>
      </c>
      <c r="K934">
        <v>243</v>
      </c>
      <c r="L934" t="s">
        <v>23</v>
      </c>
      <c r="M934" t="s">
        <v>24</v>
      </c>
      <c r="N934">
        <v>70000000</v>
      </c>
      <c r="O934">
        <v>2008</v>
      </c>
      <c r="P934">
        <v>6.8</v>
      </c>
    </row>
    <row r="935" spans="1:16" x14ac:dyDescent="0.3">
      <c r="A935" t="s">
        <v>3177</v>
      </c>
      <c r="B935">
        <v>177</v>
      </c>
      <c r="C935">
        <v>107</v>
      </c>
      <c r="D935" t="s">
        <v>143</v>
      </c>
      <c r="E935">
        <v>126088877</v>
      </c>
      <c r="F935" t="s">
        <v>1155</v>
      </c>
      <c r="G935" t="s">
        <v>722</v>
      </c>
      <c r="H935" t="s">
        <v>3178</v>
      </c>
      <c r="I935">
        <v>33354</v>
      </c>
      <c r="J935" t="s">
        <v>3179</v>
      </c>
      <c r="K935">
        <v>110</v>
      </c>
      <c r="L935" t="s">
        <v>23</v>
      </c>
      <c r="M935" t="s">
        <v>24</v>
      </c>
      <c r="N935">
        <v>50000000</v>
      </c>
      <c r="O935">
        <v>2016</v>
      </c>
      <c r="P935">
        <v>6.6</v>
      </c>
    </row>
    <row r="936" spans="1:16" x14ac:dyDescent="0.3">
      <c r="A936" t="s">
        <v>836</v>
      </c>
      <c r="B936">
        <v>65</v>
      </c>
      <c r="C936">
        <v>124</v>
      </c>
      <c r="D936" t="s">
        <v>1705</v>
      </c>
      <c r="E936">
        <v>91030827</v>
      </c>
      <c r="F936" t="s">
        <v>1653</v>
      </c>
      <c r="G936" t="s">
        <v>1010</v>
      </c>
      <c r="H936" t="s">
        <v>3180</v>
      </c>
      <c r="I936">
        <v>46482</v>
      </c>
      <c r="J936" t="s">
        <v>3181</v>
      </c>
      <c r="K936">
        <v>252</v>
      </c>
      <c r="L936" t="s">
        <v>23</v>
      </c>
      <c r="M936" t="s">
        <v>24</v>
      </c>
      <c r="N936">
        <v>50000000</v>
      </c>
      <c r="O936">
        <v>1998</v>
      </c>
      <c r="P936">
        <v>6.7</v>
      </c>
    </row>
    <row r="937" spans="1:16" x14ac:dyDescent="0.3">
      <c r="A937" t="s">
        <v>2863</v>
      </c>
      <c r="B937">
        <v>145</v>
      </c>
      <c r="C937">
        <v>96</v>
      </c>
      <c r="D937" t="s">
        <v>1619</v>
      </c>
      <c r="E937">
        <v>150315155</v>
      </c>
      <c r="F937" t="s">
        <v>1978</v>
      </c>
      <c r="G937" t="s">
        <v>835</v>
      </c>
      <c r="H937" t="s">
        <v>3182</v>
      </c>
      <c r="I937">
        <v>54010</v>
      </c>
      <c r="J937" t="s">
        <v>3183</v>
      </c>
      <c r="K937">
        <v>130</v>
      </c>
      <c r="L937" t="s">
        <v>23</v>
      </c>
      <c r="M937" t="s">
        <v>24</v>
      </c>
      <c r="N937">
        <v>50000000</v>
      </c>
      <c r="O937">
        <v>2015</v>
      </c>
      <c r="P937">
        <v>6.1</v>
      </c>
    </row>
    <row r="938" spans="1:16" x14ac:dyDescent="0.3">
      <c r="A938" t="s">
        <v>108</v>
      </c>
      <c r="B938">
        <v>321</v>
      </c>
      <c r="C938">
        <v>125</v>
      </c>
      <c r="D938" t="s">
        <v>1555</v>
      </c>
      <c r="E938">
        <v>127997349</v>
      </c>
      <c r="F938" t="s">
        <v>3184</v>
      </c>
      <c r="G938" t="s">
        <v>28</v>
      </c>
      <c r="H938" t="s">
        <v>3185</v>
      </c>
      <c r="I938">
        <v>101178</v>
      </c>
      <c r="J938" t="s">
        <v>1606</v>
      </c>
      <c r="K938">
        <v>779</v>
      </c>
      <c r="L938" t="s">
        <v>23</v>
      </c>
      <c r="M938" t="s">
        <v>24</v>
      </c>
      <c r="N938">
        <v>50000000</v>
      </c>
      <c r="O938">
        <v>2014</v>
      </c>
      <c r="P938">
        <v>6</v>
      </c>
    </row>
    <row r="939" spans="1:16" x14ac:dyDescent="0.3">
      <c r="A939" t="s">
        <v>3186</v>
      </c>
      <c r="B939">
        <v>230</v>
      </c>
      <c r="C939">
        <v>129</v>
      </c>
      <c r="D939" t="s">
        <v>3187</v>
      </c>
      <c r="E939">
        <v>88504640</v>
      </c>
      <c r="F939" t="s">
        <v>1407</v>
      </c>
      <c r="G939" t="s">
        <v>1138</v>
      </c>
      <c r="H939" t="s">
        <v>3188</v>
      </c>
      <c r="I939">
        <v>273108</v>
      </c>
      <c r="J939" t="s">
        <v>2182</v>
      </c>
      <c r="K939">
        <v>646</v>
      </c>
      <c r="L939" t="s">
        <v>23</v>
      </c>
      <c r="M939" t="s">
        <v>24</v>
      </c>
      <c r="N939">
        <v>45000000</v>
      </c>
      <c r="O939">
        <v>2006</v>
      </c>
      <c r="P939">
        <v>7.6</v>
      </c>
    </row>
    <row r="940" spans="1:16" x14ac:dyDescent="0.3">
      <c r="A940" t="s">
        <v>3189</v>
      </c>
      <c r="B940">
        <v>143</v>
      </c>
      <c r="C940">
        <v>90</v>
      </c>
      <c r="D940" t="s">
        <v>3190</v>
      </c>
      <c r="E940">
        <v>81517441</v>
      </c>
      <c r="F940" t="s">
        <v>318</v>
      </c>
      <c r="G940" t="s">
        <v>3191</v>
      </c>
      <c r="H940" t="s">
        <v>3192</v>
      </c>
      <c r="I940">
        <v>111368</v>
      </c>
      <c r="J940" t="s">
        <v>2370</v>
      </c>
      <c r="K940">
        <v>394</v>
      </c>
      <c r="L940" t="s">
        <v>23</v>
      </c>
      <c r="M940" t="s">
        <v>24</v>
      </c>
      <c r="N940">
        <v>50000000</v>
      </c>
      <c r="O940">
        <v>1999</v>
      </c>
      <c r="P940">
        <v>7.1</v>
      </c>
    </row>
    <row r="941" spans="1:16" x14ac:dyDescent="0.3">
      <c r="A941" t="s">
        <v>3193</v>
      </c>
      <c r="B941">
        <v>55</v>
      </c>
      <c r="C941">
        <v>109</v>
      </c>
      <c r="D941" t="s">
        <v>1006</v>
      </c>
      <c r="E941">
        <v>81022333</v>
      </c>
      <c r="F941" t="s">
        <v>948</v>
      </c>
      <c r="G941" t="s">
        <v>3194</v>
      </c>
      <c r="H941" t="s">
        <v>3195</v>
      </c>
      <c r="I941">
        <v>34471</v>
      </c>
      <c r="J941" t="s">
        <v>987</v>
      </c>
      <c r="K941">
        <v>147</v>
      </c>
      <c r="L941" t="s">
        <v>23</v>
      </c>
      <c r="M941" t="s">
        <v>24</v>
      </c>
      <c r="N941">
        <v>50000000</v>
      </c>
      <c r="O941">
        <v>1995</v>
      </c>
      <c r="P941">
        <v>5</v>
      </c>
    </row>
    <row r="942" spans="1:16" hidden="1" x14ac:dyDescent="0.3">
      <c r="A942" t="s">
        <v>2158</v>
      </c>
      <c r="B942">
        <v>257</v>
      </c>
      <c r="C942">
        <v>124</v>
      </c>
      <c r="D942" t="s">
        <v>776</v>
      </c>
      <c r="E942">
        <v>75621915</v>
      </c>
      <c r="F942" t="s">
        <v>2511</v>
      </c>
      <c r="G942" t="s">
        <v>71</v>
      </c>
      <c r="H942" t="s">
        <v>3196</v>
      </c>
      <c r="I942">
        <v>111003</v>
      </c>
      <c r="J942" t="s">
        <v>842</v>
      </c>
      <c r="K942">
        <v>199</v>
      </c>
      <c r="L942" t="s">
        <v>23</v>
      </c>
      <c r="M942" t="s">
        <v>24</v>
      </c>
      <c r="O942">
        <v>2011</v>
      </c>
      <c r="P942">
        <v>7.1</v>
      </c>
    </row>
    <row r="943" spans="1:16" x14ac:dyDescent="0.3">
      <c r="A943" t="s">
        <v>699</v>
      </c>
      <c r="B943">
        <v>279</v>
      </c>
      <c r="C943">
        <v>121</v>
      </c>
      <c r="D943" t="s">
        <v>693</v>
      </c>
      <c r="E943">
        <v>79948113</v>
      </c>
      <c r="F943" t="s">
        <v>1446</v>
      </c>
      <c r="G943" t="s">
        <v>482</v>
      </c>
      <c r="H943" t="s">
        <v>3197</v>
      </c>
      <c r="I943">
        <v>186879</v>
      </c>
      <c r="J943" t="s">
        <v>3198</v>
      </c>
      <c r="K943">
        <v>791</v>
      </c>
      <c r="L943" t="s">
        <v>23</v>
      </c>
      <c r="M943" t="s">
        <v>24</v>
      </c>
      <c r="N943">
        <v>50000000</v>
      </c>
      <c r="O943">
        <v>2009</v>
      </c>
      <c r="P943">
        <v>6.2</v>
      </c>
    </row>
    <row r="944" spans="1:16" x14ac:dyDescent="0.3">
      <c r="A944" t="s">
        <v>2954</v>
      </c>
      <c r="B944">
        <v>143</v>
      </c>
      <c r="C944">
        <v>95</v>
      </c>
      <c r="D944" t="s">
        <v>453</v>
      </c>
      <c r="E944">
        <v>88658172</v>
      </c>
      <c r="F944" t="s">
        <v>1110</v>
      </c>
      <c r="G944" t="s">
        <v>449</v>
      </c>
      <c r="H944" t="s">
        <v>3199</v>
      </c>
      <c r="I944">
        <v>58412</v>
      </c>
      <c r="J944" t="s">
        <v>1285</v>
      </c>
      <c r="K944">
        <v>242</v>
      </c>
      <c r="L944" t="s">
        <v>23</v>
      </c>
      <c r="M944" t="s">
        <v>24</v>
      </c>
      <c r="N944">
        <v>50000000</v>
      </c>
      <c r="O944">
        <v>2006</v>
      </c>
      <c r="P944">
        <v>5.6</v>
      </c>
    </row>
    <row r="945" spans="1:16" hidden="1" x14ac:dyDescent="0.3">
      <c r="A945" t="s">
        <v>3200</v>
      </c>
      <c r="B945">
        <v>196</v>
      </c>
      <c r="C945">
        <v>128</v>
      </c>
      <c r="D945" t="s">
        <v>2085</v>
      </c>
      <c r="E945">
        <v>75888270</v>
      </c>
      <c r="F945" t="s">
        <v>3201</v>
      </c>
      <c r="G945" t="s">
        <v>145</v>
      </c>
      <c r="H945" t="s">
        <v>3202</v>
      </c>
      <c r="I945">
        <v>71153</v>
      </c>
      <c r="J945" t="s">
        <v>3203</v>
      </c>
      <c r="K945">
        <v>560</v>
      </c>
      <c r="L945" t="s">
        <v>23</v>
      </c>
      <c r="M945" t="s">
        <v>24</v>
      </c>
      <c r="O945">
        <v>2005</v>
      </c>
      <c r="P945">
        <v>5.4</v>
      </c>
    </row>
    <row r="946" spans="1:16" x14ac:dyDescent="0.3">
      <c r="A946" t="s">
        <v>2394</v>
      </c>
      <c r="B946">
        <v>310</v>
      </c>
      <c r="C946">
        <v>118</v>
      </c>
      <c r="D946" t="s">
        <v>127</v>
      </c>
      <c r="E946">
        <v>84244877</v>
      </c>
      <c r="F946" t="s">
        <v>940</v>
      </c>
      <c r="G946" t="s">
        <v>2674</v>
      </c>
      <c r="H946" t="s">
        <v>3204</v>
      </c>
      <c r="I946">
        <v>375456</v>
      </c>
      <c r="J946" t="s">
        <v>356</v>
      </c>
      <c r="K946">
        <v>292</v>
      </c>
      <c r="L946" t="s">
        <v>23</v>
      </c>
      <c r="M946" t="s">
        <v>24</v>
      </c>
      <c r="N946">
        <v>50000000</v>
      </c>
      <c r="O946">
        <v>2011</v>
      </c>
      <c r="P946">
        <v>7.4</v>
      </c>
    </row>
    <row r="947" spans="1:16" x14ac:dyDescent="0.3">
      <c r="A947" t="s">
        <v>3205</v>
      </c>
      <c r="B947">
        <v>116</v>
      </c>
      <c r="C947">
        <v>80</v>
      </c>
      <c r="D947" t="s">
        <v>3206</v>
      </c>
      <c r="E947">
        <v>75367693</v>
      </c>
      <c r="F947" t="s">
        <v>538</v>
      </c>
      <c r="G947" t="s">
        <v>375</v>
      </c>
      <c r="H947" t="s">
        <v>3207</v>
      </c>
      <c r="I947">
        <v>58961</v>
      </c>
      <c r="J947" t="s">
        <v>3208</v>
      </c>
      <c r="K947">
        <v>232</v>
      </c>
      <c r="L947" t="s">
        <v>23</v>
      </c>
      <c r="M947" t="s">
        <v>24</v>
      </c>
      <c r="N947">
        <v>35000000</v>
      </c>
      <c r="O947">
        <v>2004</v>
      </c>
      <c r="P947">
        <v>5</v>
      </c>
    </row>
    <row r="948" spans="1:16" x14ac:dyDescent="0.3">
      <c r="A948" t="s">
        <v>3209</v>
      </c>
      <c r="B948">
        <v>105</v>
      </c>
      <c r="C948">
        <v>99</v>
      </c>
      <c r="D948" t="s">
        <v>2129</v>
      </c>
      <c r="E948">
        <v>73701902</v>
      </c>
      <c r="F948" t="s">
        <v>1978</v>
      </c>
      <c r="G948" t="s">
        <v>1143</v>
      </c>
      <c r="H948" t="s">
        <v>3210</v>
      </c>
      <c r="I948">
        <v>27548</v>
      </c>
      <c r="J948" t="s">
        <v>1215</v>
      </c>
      <c r="K948">
        <v>209</v>
      </c>
      <c r="L948" t="s">
        <v>23</v>
      </c>
      <c r="M948" t="s">
        <v>24</v>
      </c>
      <c r="N948">
        <v>60000000</v>
      </c>
      <c r="O948">
        <v>2004</v>
      </c>
      <c r="P948">
        <v>5.2</v>
      </c>
    </row>
    <row r="949" spans="1:16" x14ac:dyDescent="0.3">
      <c r="A949" t="s">
        <v>3211</v>
      </c>
      <c r="B949">
        <v>419</v>
      </c>
      <c r="C949">
        <v>133</v>
      </c>
      <c r="D949" t="s">
        <v>302</v>
      </c>
      <c r="E949">
        <v>75605492</v>
      </c>
      <c r="F949" t="s">
        <v>1080</v>
      </c>
      <c r="G949" t="s">
        <v>476</v>
      </c>
      <c r="H949" t="s">
        <v>3212</v>
      </c>
      <c r="I949">
        <v>283563</v>
      </c>
      <c r="J949" t="s">
        <v>234</v>
      </c>
      <c r="K949">
        <v>312</v>
      </c>
      <c r="L949" t="s">
        <v>23</v>
      </c>
      <c r="M949" t="s">
        <v>24</v>
      </c>
      <c r="N949">
        <v>50000000</v>
      </c>
      <c r="O949">
        <v>2011</v>
      </c>
      <c r="P949">
        <v>7.6</v>
      </c>
    </row>
    <row r="950" spans="1:16" x14ac:dyDescent="0.3">
      <c r="A950" t="s">
        <v>485</v>
      </c>
      <c r="B950">
        <v>64</v>
      </c>
      <c r="C950">
        <v>127</v>
      </c>
      <c r="D950" t="s">
        <v>320</v>
      </c>
      <c r="E950">
        <v>67823573</v>
      </c>
      <c r="F950" t="s">
        <v>625</v>
      </c>
      <c r="G950" t="s">
        <v>85</v>
      </c>
      <c r="H950" t="s">
        <v>3213</v>
      </c>
      <c r="I950">
        <v>91176</v>
      </c>
      <c r="J950" t="s">
        <v>713</v>
      </c>
      <c r="K950">
        <v>130</v>
      </c>
      <c r="L950" t="s">
        <v>23</v>
      </c>
      <c r="M950" t="s">
        <v>24</v>
      </c>
      <c r="N950">
        <v>50000000</v>
      </c>
      <c r="O950">
        <v>1995</v>
      </c>
      <c r="P950">
        <v>6.6</v>
      </c>
    </row>
    <row r="951" spans="1:16" x14ac:dyDescent="0.3">
      <c r="A951" t="s">
        <v>3214</v>
      </c>
      <c r="B951">
        <v>359</v>
      </c>
      <c r="C951">
        <v>106</v>
      </c>
      <c r="D951" t="s">
        <v>2857</v>
      </c>
      <c r="E951">
        <v>91439400</v>
      </c>
      <c r="F951" t="s">
        <v>775</v>
      </c>
      <c r="G951" t="s">
        <v>159</v>
      </c>
      <c r="H951" t="s">
        <v>3215</v>
      </c>
      <c r="I951">
        <v>200647</v>
      </c>
      <c r="J951" t="s">
        <v>3216</v>
      </c>
      <c r="K951">
        <v>384</v>
      </c>
      <c r="L951" t="s">
        <v>23</v>
      </c>
      <c r="M951" t="s">
        <v>37</v>
      </c>
      <c r="N951">
        <v>50000000</v>
      </c>
      <c r="O951">
        <v>2014</v>
      </c>
      <c r="P951">
        <v>7</v>
      </c>
    </row>
    <row r="952" spans="1:16" x14ac:dyDescent="0.3">
      <c r="A952" t="s">
        <v>3217</v>
      </c>
      <c r="B952">
        <v>166</v>
      </c>
      <c r="C952">
        <v>98</v>
      </c>
      <c r="D952" t="s">
        <v>3218</v>
      </c>
      <c r="E952">
        <v>67128202</v>
      </c>
      <c r="F952" t="s">
        <v>3219</v>
      </c>
      <c r="G952" t="s">
        <v>722</v>
      </c>
      <c r="H952" t="s">
        <v>3220</v>
      </c>
      <c r="I952">
        <v>43328</v>
      </c>
      <c r="J952" t="s">
        <v>632</v>
      </c>
      <c r="K952">
        <v>110</v>
      </c>
      <c r="L952" t="s">
        <v>23</v>
      </c>
      <c r="M952" t="s">
        <v>24</v>
      </c>
      <c r="N952">
        <v>65000000</v>
      </c>
      <c r="O952">
        <v>2009</v>
      </c>
      <c r="P952">
        <v>5.7</v>
      </c>
    </row>
    <row r="953" spans="1:16" x14ac:dyDescent="0.3">
      <c r="A953" t="s">
        <v>3221</v>
      </c>
      <c r="B953">
        <v>525</v>
      </c>
      <c r="C953">
        <v>132</v>
      </c>
      <c r="D953" t="s">
        <v>247</v>
      </c>
      <c r="E953">
        <v>70496802</v>
      </c>
      <c r="F953" t="s">
        <v>625</v>
      </c>
      <c r="G953" t="s">
        <v>571</v>
      </c>
      <c r="H953" t="s">
        <v>3222</v>
      </c>
      <c r="I953">
        <v>791783</v>
      </c>
      <c r="J953" t="s">
        <v>3223</v>
      </c>
      <c r="K953">
        <v>2042</v>
      </c>
      <c r="L953" t="s">
        <v>23</v>
      </c>
      <c r="M953" t="s">
        <v>24</v>
      </c>
      <c r="N953">
        <v>54000000</v>
      </c>
      <c r="O953">
        <v>2005</v>
      </c>
      <c r="P953">
        <v>8.1999999999999993</v>
      </c>
    </row>
    <row r="954" spans="1:16" x14ac:dyDescent="0.3">
      <c r="A954" t="s">
        <v>3116</v>
      </c>
      <c r="B954">
        <v>165</v>
      </c>
      <c r="C954">
        <v>114</v>
      </c>
      <c r="D954" t="s">
        <v>3224</v>
      </c>
      <c r="E954">
        <v>60470220</v>
      </c>
      <c r="F954" t="s">
        <v>1076</v>
      </c>
      <c r="G954" t="s">
        <v>3225</v>
      </c>
      <c r="H954" t="s">
        <v>3226</v>
      </c>
      <c r="I954">
        <v>81444</v>
      </c>
      <c r="J954" t="s">
        <v>3227</v>
      </c>
      <c r="K954">
        <v>192</v>
      </c>
      <c r="L954" t="s">
        <v>23</v>
      </c>
      <c r="M954" t="s">
        <v>24</v>
      </c>
      <c r="N954">
        <v>50000000</v>
      </c>
      <c r="O954">
        <v>2003</v>
      </c>
      <c r="P954">
        <v>6.2</v>
      </c>
    </row>
    <row r="955" spans="1:16" hidden="1" x14ac:dyDescent="0.3">
      <c r="B955">
        <v>2</v>
      </c>
      <c r="C955">
        <v>45</v>
      </c>
      <c r="D955" t="s">
        <v>3228</v>
      </c>
      <c r="F955" t="s">
        <v>1276</v>
      </c>
      <c r="G955" t="s">
        <v>1326</v>
      </c>
      <c r="H955" t="s">
        <v>3229</v>
      </c>
      <c r="I955">
        <v>1824</v>
      </c>
      <c r="J955" t="s">
        <v>3230</v>
      </c>
      <c r="K955">
        <v>9</v>
      </c>
      <c r="L955" t="s">
        <v>23</v>
      </c>
      <c r="M955" t="s">
        <v>37</v>
      </c>
      <c r="P955">
        <v>7.9</v>
      </c>
    </row>
    <row r="956" spans="1:16" x14ac:dyDescent="0.3">
      <c r="A956" t="s">
        <v>3231</v>
      </c>
      <c r="B956">
        <v>87</v>
      </c>
      <c r="C956">
        <v>78</v>
      </c>
      <c r="D956" t="s">
        <v>1311</v>
      </c>
      <c r="E956">
        <v>58336565</v>
      </c>
      <c r="F956" t="s">
        <v>323</v>
      </c>
      <c r="G956" t="s">
        <v>835</v>
      </c>
      <c r="H956" t="s">
        <v>3232</v>
      </c>
      <c r="I956">
        <v>12845</v>
      </c>
      <c r="J956" t="s">
        <v>1323</v>
      </c>
      <c r="K956">
        <v>118</v>
      </c>
      <c r="L956" t="s">
        <v>23</v>
      </c>
      <c r="M956" t="s">
        <v>24</v>
      </c>
      <c r="N956">
        <v>50000000</v>
      </c>
      <c r="O956">
        <v>2006</v>
      </c>
      <c r="P956">
        <v>6.6</v>
      </c>
    </row>
    <row r="957" spans="1:16" x14ac:dyDescent="0.3">
      <c r="A957" t="s">
        <v>3233</v>
      </c>
      <c r="B957">
        <v>117</v>
      </c>
      <c r="C957">
        <v>101</v>
      </c>
      <c r="D957" t="s">
        <v>3169</v>
      </c>
      <c r="E957">
        <v>66002004</v>
      </c>
      <c r="F957" t="s">
        <v>3234</v>
      </c>
      <c r="G957" t="s">
        <v>3216</v>
      </c>
      <c r="H957" t="s">
        <v>3235</v>
      </c>
      <c r="I957">
        <v>36431</v>
      </c>
      <c r="J957" t="s">
        <v>3236</v>
      </c>
      <c r="K957">
        <v>168</v>
      </c>
      <c r="L957" t="s">
        <v>23</v>
      </c>
      <c r="M957" t="s">
        <v>24</v>
      </c>
      <c r="N957">
        <v>50000000</v>
      </c>
      <c r="O957">
        <v>2005</v>
      </c>
      <c r="P957">
        <v>4.7</v>
      </c>
    </row>
    <row r="958" spans="1:16" x14ac:dyDescent="0.3">
      <c r="A958" t="s">
        <v>3237</v>
      </c>
      <c r="B958">
        <v>113</v>
      </c>
      <c r="C958">
        <v>113</v>
      </c>
      <c r="D958" t="s">
        <v>3238</v>
      </c>
      <c r="E958">
        <v>54997476</v>
      </c>
      <c r="F958" t="s">
        <v>1407</v>
      </c>
      <c r="G958" t="s">
        <v>296</v>
      </c>
      <c r="H958" t="s">
        <v>3239</v>
      </c>
      <c r="I958">
        <v>40362</v>
      </c>
      <c r="J958" t="s">
        <v>3240</v>
      </c>
      <c r="K958">
        <v>248</v>
      </c>
      <c r="L958" t="s">
        <v>23</v>
      </c>
      <c r="M958" t="s">
        <v>24</v>
      </c>
      <c r="N958">
        <v>50000000</v>
      </c>
      <c r="O958">
        <v>2001</v>
      </c>
      <c r="P958">
        <v>6.3</v>
      </c>
    </row>
    <row r="959" spans="1:16" x14ac:dyDescent="0.3">
      <c r="A959" t="s">
        <v>3241</v>
      </c>
      <c r="B959">
        <v>349</v>
      </c>
      <c r="C959">
        <v>98</v>
      </c>
      <c r="D959" t="s">
        <v>3242</v>
      </c>
      <c r="E959">
        <v>55682070</v>
      </c>
      <c r="F959" t="s">
        <v>2225</v>
      </c>
      <c r="G959" t="s">
        <v>601</v>
      </c>
      <c r="H959" t="s">
        <v>3243</v>
      </c>
      <c r="I959">
        <v>159868</v>
      </c>
      <c r="J959" t="s">
        <v>1231</v>
      </c>
      <c r="K959">
        <v>304</v>
      </c>
      <c r="L959" t="s">
        <v>23</v>
      </c>
      <c r="M959" t="s">
        <v>523</v>
      </c>
      <c r="N959">
        <v>50000000</v>
      </c>
      <c r="O959">
        <v>2013</v>
      </c>
      <c r="P959">
        <v>6.1</v>
      </c>
    </row>
    <row r="960" spans="1:16" x14ac:dyDescent="0.3">
      <c r="A960" t="s">
        <v>3244</v>
      </c>
      <c r="B960">
        <v>152</v>
      </c>
      <c r="C960">
        <v>124</v>
      </c>
      <c r="D960" t="s">
        <v>3245</v>
      </c>
      <c r="E960">
        <v>52752475</v>
      </c>
      <c r="F960" t="s">
        <v>2592</v>
      </c>
      <c r="G960" t="s">
        <v>3246</v>
      </c>
      <c r="H960" t="s">
        <v>3247</v>
      </c>
      <c r="I960">
        <v>63067</v>
      </c>
      <c r="J960" t="s">
        <v>3248</v>
      </c>
      <c r="K960">
        <v>533</v>
      </c>
      <c r="L960" t="s">
        <v>23</v>
      </c>
      <c r="M960" t="s">
        <v>24</v>
      </c>
      <c r="N960">
        <v>50000000</v>
      </c>
      <c r="O960">
        <v>2002</v>
      </c>
      <c r="P960">
        <v>6.7</v>
      </c>
    </row>
    <row r="961" spans="1:16" x14ac:dyDescent="0.3">
      <c r="A961" t="s">
        <v>1716</v>
      </c>
      <c r="B961">
        <v>288</v>
      </c>
      <c r="C961">
        <v>109</v>
      </c>
      <c r="D961" t="s">
        <v>3249</v>
      </c>
      <c r="E961">
        <v>55092830</v>
      </c>
      <c r="F961" t="s">
        <v>158</v>
      </c>
      <c r="G961" t="s">
        <v>3250</v>
      </c>
      <c r="H961" t="s">
        <v>3251</v>
      </c>
      <c r="I961">
        <v>195043</v>
      </c>
      <c r="J961" t="s">
        <v>3252</v>
      </c>
      <c r="K961">
        <v>329</v>
      </c>
      <c r="L961" t="s">
        <v>23</v>
      </c>
      <c r="M961" t="s">
        <v>24</v>
      </c>
      <c r="N961">
        <v>60000000</v>
      </c>
      <c r="O961">
        <v>2011</v>
      </c>
      <c r="P961">
        <v>6.1</v>
      </c>
    </row>
    <row r="962" spans="1:16" x14ac:dyDescent="0.3">
      <c r="A962" t="s">
        <v>3253</v>
      </c>
      <c r="B962">
        <v>358</v>
      </c>
      <c r="C962">
        <v>128</v>
      </c>
      <c r="D962" t="s">
        <v>3254</v>
      </c>
      <c r="E962">
        <v>50815288</v>
      </c>
      <c r="F962" t="s">
        <v>2592</v>
      </c>
      <c r="G962" t="s">
        <v>776</v>
      </c>
      <c r="H962" t="s">
        <v>3255</v>
      </c>
      <c r="I962">
        <v>109188</v>
      </c>
      <c r="J962" t="s">
        <v>3256</v>
      </c>
      <c r="K962">
        <v>625</v>
      </c>
      <c r="L962" t="s">
        <v>23</v>
      </c>
      <c r="M962" t="s">
        <v>24</v>
      </c>
      <c r="N962">
        <v>50000000</v>
      </c>
      <c r="O962">
        <v>2005</v>
      </c>
      <c r="P962">
        <v>7</v>
      </c>
    </row>
    <row r="963" spans="1:16" x14ac:dyDescent="0.3">
      <c r="A963" t="s">
        <v>192</v>
      </c>
      <c r="B963">
        <v>204</v>
      </c>
      <c r="C963">
        <v>144</v>
      </c>
      <c r="D963" t="s">
        <v>3257</v>
      </c>
      <c r="E963">
        <v>52822418</v>
      </c>
      <c r="F963" t="s">
        <v>1259</v>
      </c>
      <c r="G963" t="s">
        <v>652</v>
      </c>
      <c r="H963" t="s">
        <v>3258</v>
      </c>
      <c r="I963">
        <v>47764</v>
      </c>
      <c r="J963" t="s">
        <v>3259</v>
      </c>
      <c r="K963">
        <v>219</v>
      </c>
      <c r="L963" t="s">
        <v>23</v>
      </c>
      <c r="M963" t="s">
        <v>24</v>
      </c>
      <c r="N963">
        <v>50000000</v>
      </c>
      <c r="O963">
        <v>2016</v>
      </c>
      <c r="P963">
        <v>7.4</v>
      </c>
    </row>
    <row r="964" spans="1:16" x14ac:dyDescent="0.3">
      <c r="A964" t="s">
        <v>3260</v>
      </c>
      <c r="B964">
        <v>156</v>
      </c>
      <c r="C964">
        <v>95</v>
      </c>
      <c r="D964" t="s">
        <v>2134</v>
      </c>
      <c r="E964">
        <v>50150619</v>
      </c>
      <c r="F964" t="s">
        <v>2126</v>
      </c>
      <c r="G964" t="s">
        <v>306</v>
      </c>
      <c r="H964" t="s">
        <v>3261</v>
      </c>
      <c r="I964">
        <v>45580</v>
      </c>
      <c r="J964" t="s">
        <v>3262</v>
      </c>
      <c r="K964">
        <v>102</v>
      </c>
      <c r="L964" t="s">
        <v>23</v>
      </c>
      <c r="M964" t="s">
        <v>24</v>
      </c>
      <c r="N964">
        <v>50000000</v>
      </c>
      <c r="O964">
        <v>2014</v>
      </c>
      <c r="P964">
        <v>7.3</v>
      </c>
    </row>
    <row r="965" spans="1:16" x14ac:dyDescent="0.3">
      <c r="A965" t="s">
        <v>3263</v>
      </c>
      <c r="B965">
        <v>171</v>
      </c>
      <c r="C965">
        <v>105</v>
      </c>
      <c r="D965" t="s">
        <v>269</v>
      </c>
      <c r="E965">
        <v>48745150</v>
      </c>
      <c r="F965" t="s">
        <v>1011</v>
      </c>
      <c r="G965" t="s">
        <v>354</v>
      </c>
      <c r="H965" t="s">
        <v>3264</v>
      </c>
      <c r="I965">
        <v>50170</v>
      </c>
      <c r="J965" t="s">
        <v>3265</v>
      </c>
      <c r="K965">
        <v>306</v>
      </c>
      <c r="L965" t="s">
        <v>23</v>
      </c>
      <c r="M965" t="s">
        <v>24</v>
      </c>
      <c r="N965">
        <v>50000000</v>
      </c>
      <c r="O965">
        <v>2006</v>
      </c>
      <c r="P965">
        <v>5.8</v>
      </c>
    </row>
    <row r="966" spans="1:16" x14ac:dyDescent="0.3">
      <c r="A966" t="s">
        <v>2367</v>
      </c>
      <c r="B966">
        <v>76</v>
      </c>
      <c r="C966">
        <v>121</v>
      </c>
      <c r="D966" t="s">
        <v>1201</v>
      </c>
      <c r="E966">
        <v>50007168</v>
      </c>
      <c r="F966" t="s">
        <v>318</v>
      </c>
      <c r="G966" t="s">
        <v>2367</v>
      </c>
      <c r="H966" t="s">
        <v>3266</v>
      </c>
      <c r="I966">
        <v>39529</v>
      </c>
      <c r="J966" t="s">
        <v>878</v>
      </c>
      <c r="K966">
        <v>142</v>
      </c>
      <c r="L966" t="s">
        <v>23</v>
      </c>
      <c r="M966" t="s">
        <v>24</v>
      </c>
      <c r="N966">
        <v>50000000</v>
      </c>
      <c r="O966">
        <v>1997</v>
      </c>
      <c r="P966">
        <v>6.7</v>
      </c>
    </row>
    <row r="967" spans="1:16" x14ac:dyDescent="0.3">
      <c r="A967" t="s">
        <v>130</v>
      </c>
      <c r="B967">
        <v>97</v>
      </c>
      <c r="C967">
        <v>125</v>
      </c>
      <c r="D967" t="s">
        <v>914</v>
      </c>
      <c r="E967">
        <v>48154732</v>
      </c>
      <c r="F967" t="s">
        <v>972</v>
      </c>
      <c r="G967" t="s">
        <v>1834</v>
      </c>
      <c r="H967" t="s">
        <v>3267</v>
      </c>
      <c r="I967">
        <v>60326</v>
      </c>
      <c r="J967" t="s">
        <v>682</v>
      </c>
      <c r="K967">
        <v>142</v>
      </c>
      <c r="L967" t="s">
        <v>23</v>
      </c>
      <c r="M967" t="s">
        <v>24</v>
      </c>
      <c r="N967">
        <v>50000000</v>
      </c>
      <c r="O967">
        <v>1997</v>
      </c>
      <c r="P967">
        <v>5.8</v>
      </c>
    </row>
    <row r="968" spans="1:16" x14ac:dyDescent="0.3">
      <c r="A968" t="s">
        <v>468</v>
      </c>
      <c r="B968">
        <v>157</v>
      </c>
      <c r="C968">
        <v>129</v>
      </c>
      <c r="D968" t="s">
        <v>580</v>
      </c>
      <c r="E968">
        <v>48265581</v>
      </c>
      <c r="F968" t="s">
        <v>1269</v>
      </c>
      <c r="G968" t="s">
        <v>3190</v>
      </c>
      <c r="H968" t="s">
        <v>3268</v>
      </c>
      <c r="I968">
        <v>261069</v>
      </c>
      <c r="J968" t="s">
        <v>3269</v>
      </c>
      <c r="K968">
        <v>506</v>
      </c>
      <c r="L968" t="s">
        <v>23</v>
      </c>
      <c r="M968" t="s">
        <v>24</v>
      </c>
      <c r="N968">
        <v>50000000</v>
      </c>
      <c r="O968">
        <v>1997</v>
      </c>
      <c r="P968">
        <v>7.8</v>
      </c>
    </row>
    <row r="969" spans="1:16" x14ac:dyDescent="0.3">
      <c r="A969" t="s">
        <v>3270</v>
      </c>
      <c r="B969">
        <v>267</v>
      </c>
      <c r="C969">
        <v>132</v>
      </c>
      <c r="D969" t="s">
        <v>3190</v>
      </c>
      <c r="E969">
        <v>46982632</v>
      </c>
      <c r="F969" t="s">
        <v>3271</v>
      </c>
      <c r="G969" t="s">
        <v>2174</v>
      </c>
      <c r="H969" t="s">
        <v>3272</v>
      </c>
      <c r="I969">
        <v>172792</v>
      </c>
      <c r="J969" t="s">
        <v>3273</v>
      </c>
      <c r="K969">
        <v>1740</v>
      </c>
      <c r="L969" t="s">
        <v>23</v>
      </c>
      <c r="M969" t="s">
        <v>185</v>
      </c>
      <c r="N969">
        <v>50000000</v>
      </c>
      <c r="O969">
        <v>2006</v>
      </c>
      <c r="P969">
        <v>6.6</v>
      </c>
    </row>
    <row r="970" spans="1:16" x14ac:dyDescent="0.3">
      <c r="A970" t="s">
        <v>3274</v>
      </c>
      <c r="B970">
        <v>118</v>
      </c>
      <c r="C970">
        <v>118</v>
      </c>
      <c r="D970" t="s">
        <v>173</v>
      </c>
      <c r="E970">
        <v>44737059</v>
      </c>
      <c r="F970" t="s">
        <v>2500</v>
      </c>
      <c r="G970" t="s">
        <v>403</v>
      </c>
      <c r="H970" t="s">
        <v>3275</v>
      </c>
      <c r="I970">
        <v>48322</v>
      </c>
      <c r="J970" t="s">
        <v>3276</v>
      </c>
      <c r="K970">
        <v>261</v>
      </c>
      <c r="L970" t="s">
        <v>23</v>
      </c>
      <c r="M970" t="s">
        <v>24</v>
      </c>
      <c r="N970">
        <v>50000000</v>
      </c>
      <c r="O970">
        <v>2000</v>
      </c>
      <c r="P970">
        <v>6.5</v>
      </c>
    </row>
    <row r="971" spans="1:16" x14ac:dyDescent="0.3">
      <c r="A971" t="s">
        <v>3277</v>
      </c>
      <c r="B971">
        <v>291</v>
      </c>
      <c r="C971">
        <v>113</v>
      </c>
      <c r="D971" t="s">
        <v>3278</v>
      </c>
      <c r="E971">
        <v>56724080</v>
      </c>
      <c r="F971" t="s">
        <v>1103</v>
      </c>
      <c r="G971" t="s">
        <v>2914</v>
      </c>
      <c r="H971" t="s">
        <v>3279</v>
      </c>
      <c r="I971">
        <v>172112</v>
      </c>
      <c r="J971" t="s">
        <v>2401</v>
      </c>
      <c r="K971">
        <v>181</v>
      </c>
      <c r="L971" t="s">
        <v>23</v>
      </c>
      <c r="M971" t="s">
        <v>24</v>
      </c>
      <c r="N971">
        <v>50000000</v>
      </c>
      <c r="O971">
        <v>2012</v>
      </c>
      <c r="P971">
        <v>6.7</v>
      </c>
    </row>
    <row r="972" spans="1:16" x14ac:dyDescent="0.3">
      <c r="A972" t="s">
        <v>1997</v>
      </c>
      <c r="B972">
        <v>68</v>
      </c>
      <c r="C972">
        <v>140</v>
      </c>
      <c r="D972" t="s">
        <v>3280</v>
      </c>
      <c r="E972">
        <v>44484065</v>
      </c>
      <c r="F972" t="s">
        <v>752</v>
      </c>
      <c r="G972" t="s">
        <v>85</v>
      </c>
      <c r="H972" t="s">
        <v>3281</v>
      </c>
      <c r="I972">
        <v>107227</v>
      </c>
      <c r="J972" t="s">
        <v>2892</v>
      </c>
      <c r="K972">
        <v>279</v>
      </c>
      <c r="L972" t="s">
        <v>23</v>
      </c>
      <c r="M972" t="s">
        <v>523</v>
      </c>
      <c r="N972">
        <v>50000000</v>
      </c>
      <c r="O972">
        <v>1998</v>
      </c>
      <c r="P972">
        <v>7.3</v>
      </c>
    </row>
    <row r="973" spans="1:16" x14ac:dyDescent="0.3">
      <c r="A973" t="s">
        <v>3282</v>
      </c>
      <c r="B973">
        <v>228</v>
      </c>
      <c r="C973">
        <v>89</v>
      </c>
      <c r="D973" t="s">
        <v>3283</v>
      </c>
      <c r="E973">
        <v>47553512</v>
      </c>
      <c r="F973" t="s">
        <v>40</v>
      </c>
      <c r="G973" t="s">
        <v>2361</v>
      </c>
      <c r="H973" t="s">
        <v>3284</v>
      </c>
      <c r="I973">
        <v>54101</v>
      </c>
      <c r="J973" t="s">
        <v>3285</v>
      </c>
      <c r="K973">
        <v>210</v>
      </c>
      <c r="L973" t="s">
        <v>23</v>
      </c>
      <c r="M973" t="s">
        <v>24</v>
      </c>
      <c r="N973">
        <v>50000000</v>
      </c>
      <c r="O973">
        <v>2014</v>
      </c>
      <c r="P973">
        <v>5.8</v>
      </c>
    </row>
    <row r="974" spans="1:16" x14ac:dyDescent="0.3">
      <c r="A974" t="s">
        <v>3286</v>
      </c>
      <c r="B974">
        <v>36</v>
      </c>
      <c r="C974">
        <v>104</v>
      </c>
      <c r="D974" t="s">
        <v>3287</v>
      </c>
      <c r="E974">
        <v>42610000</v>
      </c>
      <c r="F974" t="s">
        <v>290</v>
      </c>
      <c r="G974" t="s">
        <v>2789</v>
      </c>
      <c r="H974" t="s">
        <v>3288</v>
      </c>
      <c r="I974">
        <v>60293</v>
      </c>
      <c r="J974" t="s">
        <v>3289</v>
      </c>
      <c r="K974">
        <v>114</v>
      </c>
      <c r="L974" t="s">
        <v>23</v>
      </c>
      <c r="M974" t="s">
        <v>24</v>
      </c>
      <c r="N974">
        <v>55000000</v>
      </c>
      <c r="O974">
        <v>1994</v>
      </c>
      <c r="P974">
        <v>5.5</v>
      </c>
    </row>
    <row r="975" spans="1:16" x14ac:dyDescent="0.3">
      <c r="A975" t="s">
        <v>1847</v>
      </c>
      <c r="B975">
        <v>105</v>
      </c>
      <c r="C975">
        <v>106</v>
      </c>
      <c r="D975" t="s">
        <v>3290</v>
      </c>
      <c r="E975">
        <v>41482207</v>
      </c>
      <c r="F975" t="s">
        <v>598</v>
      </c>
      <c r="G975" t="s">
        <v>140</v>
      </c>
      <c r="H975" t="s">
        <v>3291</v>
      </c>
      <c r="I975">
        <v>68428</v>
      </c>
      <c r="J975" t="s">
        <v>3292</v>
      </c>
      <c r="K975">
        <v>148</v>
      </c>
      <c r="L975" t="s">
        <v>23</v>
      </c>
      <c r="M975" t="s">
        <v>24</v>
      </c>
      <c r="N975">
        <v>50000000</v>
      </c>
      <c r="O975">
        <v>1990</v>
      </c>
      <c r="P975">
        <v>6.3</v>
      </c>
    </row>
    <row r="976" spans="1:16" x14ac:dyDescent="0.3">
      <c r="A976" t="s">
        <v>3116</v>
      </c>
      <c r="B976">
        <v>276</v>
      </c>
      <c r="C976">
        <v>141</v>
      </c>
      <c r="D976" t="s">
        <v>1116</v>
      </c>
      <c r="E976">
        <v>47105085</v>
      </c>
      <c r="F976" t="s">
        <v>1276</v>
      </c>
      <c r="G976" t="s">
        <v>68</v>
      </c>
      <c r="H976" t="s">
        <v>3293</v>
      </c>
      <c r="I976">
        <v>136973</v>
      </c>
      <c r="J976" t="s">
        <v>2864</v>
      </c>
      <c r="K976">
        <v>275</v>
      </c>
      <c r="L976" t="s">
        <v>23</v>
      </c>
      <c r="M976" t="s">
        <v>24</v>
      </c>
      <c r="N976">
        <v>50000000</v>
      </c>
      <c r="O976">
        <v>2014</v>
      </c>
      <c r="P976">
        <v>7.4</v>
      </c>
    </row>
    <row r="977" spans="1:16" x14ac:dyDescent="0.3">
      <c r="A977" t="s">
        <v>1673</v>
      </c>
      <c r="B977">
        <v>93</v>
      </c>
      <c r="C977">
        <v>124</v>
      </c>
      <c r="D977" t="s">
        <v>2969</v>
      </c>
      <c r="E977">
        <v>41256277</v>
      </c>
      <c r="F977" t="s">
        <v>40</v>
      </c>
      <c r="G977" t="s">
        <v>580</v>
      </c>
      <c r="H977" t="s">
        <v>3294</v>
      </c>
      <c r="I977">
        <v>46451</v>
      </c>
      <c r="J977" t="s">
        <v>3295</v>
      </c>
      <c r="K977">
        <v>156</v>
      </c>
      <c r="L977" t="s">
        <v>23</v>
      </c>
      <c r="M977" t="s">
        <v>24</v>
      </c>
      <c r="N977">
        <v>50000000</v>
      </c>
      <c r="O977">
        <v>1997</v>
      </c>
      <c r="P977">
        <v>5.9</v>
      </c>
    </row>
    <row r="978" spans="1:16" x14ac:dyDescent="0.3">
      <c r="A978" t="s">
        <v>3296</v>
      </c>
      <c r="B978">
        <v>191</v>
      </c>
      <c r="C978">
        <v>98</v>
      </c>
      <c r="D978" t="s">
        <v>143</v>
      </c>
      <c r="E978">
        <v>50740078</v>
      </c>
      <c r="F978" t="s">
        <v>1450</v>
      </c>
      <c r="G978" t="s">
        <v>1301</v>
      </c>
      <c r="H978" t="s">
        <v>3297</v>
      </c>
      <c r="I978">
        <v>151580</v>
      </c>
      <c r="J978" t="s">
        <v>3298</v>
      </c>
      <c r="K978">
        <v>672</v>
      </c>
      <c r="L978" t="s">
        <v>23</v>
      </c>
      <c r="M978" t="s">
        <v>523</v>
      </c>
      <c r="N978">
        <v>45000000</v>
      </c>
      <c r="O978">
        <v>2004</v>
      </c>
      <c r="P978">
        <v>6.2</v>
      </c>
    </row>
    <row r="979" spans="1:16" x14ac:dyDescent="0.3">
      <c r="A979" t="s">
        <v>3299</v>
      </c>
      <c r="B979">
        <v>143</v>
      </c>
      <c r="C979">
        <v>108</v>
      </c>
      <c r="D979" t="s">
        <v>271</v>
      </c>
      <c r="E979">
        <v>40203020</v>
      </c>
      <c r="F979" t="s">
        <v>940</v>
      </c>
      <c r="G979" t="s">
        <v>300</v>
      </c>
      <c r="H979" t="s">
        <v>3300</v>
      </c>
      <c r="I979">
        <v>74315</v>
      </c>
      <c r="J979" t="s">
        <v>3301</v>
      </c>
      <c r="K979">
        <v>259</v>
      </c>
      <c r="L979" t="s">
        <v>23</v>
      </c>
      <c r="M979" t="s">
        <v>37</v>
      </c>
      <c r="N979">
        <v>40000000</v>
      </c>
      <c r="O979">
        <v>2004</v>
      </c>
      <c r="P979">
        <v>5.9</v>
      </c>
    </row>
    <row r="980" spans="1:16" x14ac:dyDescent="0.3">
      <c r="A980" t="s">
        <v>3302</v>
      </c>
      <c r="B980">
        <v>124</v>
      </c>
      <c r="C980">
        <v>114</v>
      </c>
      <c r="D980" t="s">
        <v>1466</v>
      </c>
      <c r="E980">
        <v>40905277</v>
      </c>
      <c r="F980" t="s">
        <v>3303</v>
      </c>
      <c r="G980" t="s">
        <v>1138</v>
      </c>
      <c r="H980" t="s">
        <v>3304</v>
      </c>
      <c r="I980">
        <v>45895</v>
      </c>
      <c r="J980" t="s">
        <v>3305</v>
      </c>
      <c r="K980">
        <v>157</v>
      </c>
      <c r="L980" t="s">
        <v>23</v>
      </c>
      <c r="M980" t="s">
        <v>24</v>
      </c>
      <c r="N980">
        <v>50000000</v>
      </c>
      <c r="O980">
        <v>2003</v>
      </c>
      <c r="P980">
        <v>6.5</v>
      </c>
    </row>
    <row r="981" spans="1:16" x14ac:dyDescent="0.3">
      <c r="A981" t="s">
        <v>3306</v>
      </c>
      <c r="B981">
        <v>47</v>
      </c>
      <c r="C981">
        <v>101</v>
      </c>
      <c r="D981" t="s">
        <v>3307</v>
      </c>
      <c r="E981">
        <v>38590500</v>
      </c>
      <c r="F981" t="s">
        <v>33</v>
      </c>
      <c r="G981" t="s">
        <v>2063</v>
      </c>
      <c r="H981" t="s">
        <v>3308</v>
      </c>
      <c r="I981">
        <v>17997</v>
      </c>
      <c r="J981" t="s">
        <v>3309</v>
      </c>
      <c r="K981">
        <v>140</v>
      </c>
      <c r="L981" t="s">
        <v>23</v>
      </c>
      <c r="M981" t="s">
        <v>24</v>
      </c>
      <c r="N981">
        <v>50000000</v>
      </c>
      <c r="O981">
        <v>1994</v>
      </c>
      <c r="P981">
        <v>4.4000000000000004</v>
      </c>
    </row>
    <row r="982" spans="1:16" x14ac:dyDescent="0.3">
      <c r="A982" t="s">
        <v>3089</v>
      </c>
      <c r="B982">
        <v>66</v>
      </c>
      <c r="C982">
        <v>93</v>
      </c>
      <c r="D982" t="s">
        <v>1307</v>
      </c>
      <c r="E982">
        <v>39177541</v>
      </c>
      <c r="F982" t="s">
        <v>103</v>
      </c>
      <c r="G982" t="s">
        <v>745</v>
      </c>
      <c r="H982" t="s">
        <v>3310</v>
      </c>
      <c r="I982">
        <v>20310</v>
      </c>
      <c r="J982" t="s">
        <v>3311</v>
      </c>
      <c r="K982">
        <v>177</v>
      </c>
      <c r="L982" t="s">
        <v>23</v>
      </c>
      <c r="M982" t="s">
        <v>24</v>
      </c>
      <c r="N982">
        <v>50000000</v>
      </c>
      <c r="O982">
        <v>2005</v>
      </c>
      <c r="P982">
        <v>3.5</v>
      </c>
    </row>
    <row r="983" spans="1:16" x14ac:dyDescent="0.3">
      <c r="A983" t="s">
        <v>3312</v>
      </c>
      <c r="B983">
        <v>118</v>
      </c>
      <c r="C983">
        <v>119</v>
      </c>
      <c r="D983" t="s">
        <v>3313</v>
      </c>
      <c r="E983">
        <v>39778599</v>
      </c>
      <c r="F983" t="s">
        <v>1205</v>
      </c>
      <c r="G983" t="s">
        <v>150</v>
      </c>
      <c r="H983" t="s">
        <v>3314</v>
      </c>
      <c r="I983">
        <v>176169</v>
      </c>
      <c r="J983" t="s">
        <v>3315</v>
      </c>
      <c r="K983">
        <v>548</v>
      </c>
      <c r="L983" t="s">
        <v>23</v>
      </c>
      <c r="M983" t="s">
        <v>24</v>
      </c>
      <c r="N983">
        <v>50000000</v>
      </c>
      <c r="O983">
        <v>2000</v>
      </c>
      <c r="P983">
        <v>6.6</v>
      </c>
    </row>
    <row r="984" spans="1:16" x14ac:dyDescent="0.3">
      <c r="A984" t="s">
        <v>2132</v>
      </c>
      <c r="B984">
        <v>93</v>
      </c>
      <c r="C984">
        <v>119</v>
      </c>
      <c r="D984" t="s">
        <v>1268</v>
      </c>
      <c r="E984">
        <v>37486138</v>
      </c>
      <c r="F984" t="s">
        <v>940</v>
      </c>
      <c r="G984" t="s">
        <v>1374</v>
      </c>
      <c r="H984" t="s">
        <v>3316</v>
      </c>
      <c r="I984">
        <v>30890</v>
      </c>
      <c r="J984" t="s">
        <v>1085</v>
      </c>
      <c r="K984">
        <v>106</v>
      </c>
      <c r="L984" t="s">
        <v>23</v>
      </c>
      <c r="M984" t="s">
        <v>24</v>
      </c>
      <c r="N984">
        <v>50000000</v>
      </c>
      <c r="O984">
        <v>2004</v>
      </c>
      <c r="P984">
        <v>6</v>
      </c>
    </row>
    <row r="985" spans="1:16" x14ac:dyDescent="0.3">
      <c r="A985" t="s">
        <v>3221</v>
      </c>
      <c r="B985">
        <v>235</v>
      </c>
      <c r="C985">
        <v>99</v>
      </c>
      <c r="D985" t="s">
        <v>3317</v>
      </c>
      <c r="E985">
        <v>38105077</v>
      </c>
      <c r="F985" t="s">
        <v>230</v>
      </c>
      <c r="G985" t="s">
        <v>3318</v>
      </c>
      <c r="H985" t="s">
        <v>3319</v>
      </c>
      <c r="I985">
        <v>58349</v>
      </c>
      <c r="J985" t="s">
        <v>3320</v>
      </c>
      <c r="K985">
        <v>194</v>
      </c>
      <c r="L985" t="s">
        <v>23</v>
      </c>
      <c r="M985" t="s">
        <v>24</v>
      </c>
      <c r="N985">
        <v>40000000</v>
      </c>
      <c r="O985">
        <v>2009</v>
      </c>
      <c r="P985">
        <v>6.4</v>
      </c>
    </row>
    <row r="986" spans="1:16" x14ac:dyDescent="0.3">
      <c r="A986" t="s">
        <v>55</v>
      </c>
      <c r="B986">
        <v>113</v>
      </c>
      <c r="C986">
        <v>137</v>
      </c>
      <c r="D986" t="s">
        <v>1083</v>
      </c>
      <c r="E986">
        <v>35168395</v>
      </c>
      <c r="F986" t="s">
        <v>3097</v>
      </c>
      <c r="G986" t="s">
        <v>58</v>
      </c>
      <c r="H986" t="s">
        <v>3321</v>
      </c>
      <c r="I986">
        <v>26034</v>
      </c>
      <c r="J986" t="s">
        <v>3322</v>
      </c>
      <c r="K986">
        <v>226</v>
      </c>
      <c r="L986" t="s">
        <v>23</v>
      </c>
      <c r="M986" t="s">
        <v>24</v>
      </c>
      <c r="N986">
        <v>50000000</v>
      </c>
      <c r="O986">
        <v>1999</v>
      </c>
      <c r="P986">
        <v>6.5</v>
      </c>
    </row>
    <row r="987" spans="1:16" hidden="1" x14ac:dyDescent="0.3">
      <c r="B987">
        <v>14</v>
      </c>
      <c r="C987">
        <v>105</v>
      </c>
      <c r="D987" t="s">
        <v>3323</v>
      </c>
      <c r="F987" t="s">
        <v>1993</v>
      </c>
      <c r="G987" t="s">
        <v>3324</v>
      </c>
      <c r="H987" t="s">
        <v>3325</v>
      </c>
      <c r="I987">
        <v>4438</v>
      </c>
      <c r="J987" t="s">
        <v>3326</v>
      </c>
      <c r="K987">
        <v>33</v>
      </c>
      <c r="L987" t="s">
        <v>23</v>
      </c>
      <c r="M987" t="s">
        <v>37</v>
      </c>
      <c r="P987">
        <v>7.8</v>
      </c>
    </row>
    <row r="988" spans="1:16" x14ac:dyDescent="0.3">
      <c r="A988" t="s">
        <v>3327</v>
      </c>
      <c r="B988">
        <v>51</v>
      </c>
      <c r="C988">
        <v>117</v>
      </c>
      <c r="D988" t="s">
        <v>3328</v>
      </c>
      <c r="E988">
        <v>32800000</v>
      </c>
      <c r="F988" t="s">
        <v>3329</v>
      </c>
      <c r="G988" t="s">
        <v>914</v>
      </c>
      <c r="H988" t="s">
        <v>3330</v>
      </c>
      <c r="I988">
        <v>34896</v>
      </c>
      <c r="J988" t="s">
        <v>2410</v>
      </c>
      <c r="K988">
        <v>118</v>
      </c>
      <c r="L988" t="s">
        <v>23</v>
      </c>
      <c r="M988" t="s">
        <v>24</v>
      </c>
      <c r="N988">
        <v>40000000</v>
      </c>
      <c r="O988">
        <v>1996</v>
      </c>
      <c r="P988">
        <v>4.3</v>
      </c>
    </row>
    <row r="989" spans="1:16" x14ac:dyDescent="0.3">
      <c r="A989" t="s">
        <v>2954</v>
      </c>
      <c r="B989">
        <v>98</v>
      </c>
      <c r="C989">
        <v>87</v>
      </c>
      <c r="D989" t="s">
        <v>163</v>
      </c>
      <c r="E989">
        <v>33643461</v>
      </c>
      <c r="F989" t="s">
        <v>1978</v>
      </c>
      <c r="G989" t="s">
        <v>127</v>
      </c>
      <c r="H989" t="s">
        <v>3331</v>
      </c>
      <c r="I989">
        <v>11257</v>
      </c>
      <c r="J989" t="s">
        <v>553</v>
      </c>
      <c r="K989">
        <v>65</v>
      </c>
      <c r="L989" t="s">
        <v>23</v>
      </c>
      <c r="M989" t="s">
        <v>24</v>
      </c>
      <c r="N989">
        <v>50000000</v>
      </c>
      <c r="O989">
        <v>2010</v>
      </c>
      <c r="P989">
        <v>4.2</v>
      </c>
    </row>
    <row r="990" spans="1:16" x14ac:dyDescent="0.3">
      <c r="A990" t="s">
        <v>2367</v>
      </c>
      <c r="B990">
        <v>315</v>
      </c>
      <c r="C990">
        <v>129</v>
      </c>
      <c r="D990" t="s">
        <v>3332</v>
      </c>
      <c r="E990">
        <v>32741596</v>
      </c>
      <c r="F990" t="s">
        <v>3333</v>
      </c>
      <c r="G990" t="s">
        <v>776</v>
      </c>
      <c r="H990" t="s">
        <v>3334</v>
      </c>
      <c r="I990">
        <v>80140</v>
      </c>
      <c r="J990" t="s">
        <v>1078</v>
      </c>
      <c r="K990">
        <v>323</v>
      </c>
      <c r="L990" t="s">
        <v>23</v>
      </c>
      <c r="M990" t="s">
        <v>24</v>
      </c>
      <c r="N990">
        <v>50000000</v>
      </c>
      <c r="O990">
        <v>2010</v>
      </c>
      <c r="P990">
        <v>6.5</v>
      </c>
    </row>
    <row r="991" spans="1:16" x14ac:dyDescent="0.3">
      <c r="A991" t="s">
        <v>3335</v>
      </c>
      <c r="B991">
        <v>136</v>
      </c>
      <c r="C991">
        <v>115</v>
      </c>
      <c r="D991" t="s">
        <v>2871</v>
      </c>
      <c r="E991">
        <v>31874869</v>
      </c>
      <c r="F991" t="s">
        <v>1455</v>
      </c>
      <c r="G991" t="s">
        <v>2674</v>
      </c>
      <c r="H991" t="s">
        <v>3336</v>
      </c>
      <c r="I991">
        <v>43574</v>
      </c>
      <c r="J991" t="s">
        <v>3337</v>
      </c>
      <c r="K991">
        <v>302</v>
      </c>
      <c r="L991" t="s">
        <v>23</v>
      </c>
      <c r="M991" t="s">
        <v>24</v>
      </c>
      <c r="N991">
        <v>50000000</v>
      </c>
      <c r="O991">
        <v>2002</v>
      </c>
      <c r="P991">
        <v>6.1</v>
      </c>
    </row>
    <row r="992" spans="1:16" x14ac:dyDescent="0.3">
      <c r="A992" t="s">
        <v>712</v>
      </c>
      <c r="B992">
        <v>61</v>
      </c>
      <c r="C992">
        <v>132</v>
      </c>
      <c r="D992" t="s">
        <v>1177</v>
      </c>
      <c r="E992">
        <v>30306268</v>
      </c>
      <c r="F992" t="s">
        <v>230</v>
      </c>
      <c r="G992" t="s">
        <v>3338</v>
      </c>
      <c r="H992" t="s">
        <v>3339</v>
      </c>
      <c r="I992">
        <v>62981</v>
      </c>
      <c r="J992" t="s">
        <v>3340</v>
      </c>
      <c r="K992">
        <v>84</v>
      </c>
      <c r="L992" t="s">
        <v>23</v>
      </c>
      <c r="M992" t="s">
        <v>970</v>
      </c>
      <c r="N992">
        <v>50000000</v>
      </c>
      <c r="O992">
        <v>1995</v>
      </c>
      <c r="P992">
        <v>6.3</v>
      </c>
    </row>
    <row r="993" spans="1:16" x14ac:dyDescent="0.3">
      <c r="A993" t="s">
        <v>3341</v>
      </c>
      <c r="B993">
        <v>209</v>
      </c>
      <c r="C993">
        <v>131</v>
      </c>
      <c r="D993" t="s">
        <v>3342</v>
      </c>
      <c r="E993">
        <v>27667947</v>
      </c>
      <c r="F993" t="s">
        <v>1396</v>
      </c>
      <c r="G993" t="s">
        <v>1576</v>
      </c>
      <c r="H993" t="s">
        <v>3343</v>
      </c>
      <c r="I993">
        <v>86374</v>
      </c>
      <c r="J993" t="s">
        <v>3344</v>
      </c>
      <c r="K993">
        <v>392</v>
      </c>
      <c r="L993" t="s">
        <v>23</v>
      </c>
      <c r="M993" t="s">
        <v>37</v>
      </c>
      <c r="N993">
        <v>50000000</v>
      </c>
      <c r="O993">
        <v>2007</v>
      </c>
      <c r="P993">
        <v>6.2</v>
      </c>
    </row>
    <row r="994" spans="1:16" x14ac:dyDescent="0.3">
      <c r="A994" t="s">
        <v>2486</v>
      </c>
      <c r="B994">
        <v>99</v>
      </c>
      <c r="C994">
        <v>95</v>
      </c>
      <c r="D994" t="s">
        <v>3345</v>
      </c>
      <c r="E994">
        <v>27067160</v>
      </c>
      <c r="F994" t="s">
        <v>940</v>
      </c>
      <c r="G994" t="s">
        <v>661</v>
      </c>
      <c r="H994" t="s">
        <v>3346</v>
      </c>
      <c r="I994">
        <v>18404</v>
      </c>
      <c r="J994" t="s">
        <v>3347</v>
      </c>
      <c r="K994">
        <v>150</v>
      </c>
      <c r="L994" t="s">
        <v>23</v>
      </c>
      <c r="M994" t="s">
        <v>24</v>
      </c>
      <c r="N994">
        <v>50000000</v>
      </c>
      <c r="O994">
        <v>1999</v>
      </c>
      <c r="P994">
        <v>5.9</v>
      </c>
    </row>
    <row r="995" spans="1:16" x14ac:dyDescent="0.3">
      <c r="A995" t="s">
        <v>3348</v>
      </c>
      <c r="B995">
        <v>298</v>
      </c>
      <c r="C995">
        <v>125</v>
      </c>
      <c r="D995" t="s">
        <v>3198</v>
      </c>
      <c r="E995">
        <v>26616999</v>
      </c>
      <c r="F995" t="s">
        <v>1106</v>
      </c>
      <c r="G995" t="s">
        <v>3349</v>
      </c>
      <c r="H995" t="s">
        <v>3350</v>
      </c>
      <c r="I995">
        <v>92461</v>
      </c>
      <c r="J995" t="s">
        <v>3351</v>
      </c>
      <c r="K995">
        <v>347</v>
      </c>
      <c r="L995" t="s">
        <v>23</v>
      </c>
      <c r="M995" t="s">
        <v>24</v>
      </c>
      <c r="N995">
        <v>40000000</v>
      </c>
      <c r="O995">
        <v>2013</v>
      </c>
      <c r="P995">
        <v>5.9</v>
      </c>
    </row>
    <row r="996" spans="1:16" x14ac:dyDescent="0.3">
      <c r="A996" t="s">
        <v>872</v>
      </c>
      <c r="B996">
        <v>131</v>
      </c>
      <c r="C996">
        <v>98</v>
      </c>
      <c r="D996" t="s">
        <v>3352</v>
      </c>
      <c r="E996">
        <v>26536120</v>
      </c>
      <c r="F996" t="s">
        <v>752</v>
      </c>
      <c r="G996" t="s">
        <v>1117</v>
      </c>
      <c r="H996" t="s">
        <v>3353</v>
      </c>
      <c r="I996">
        <v>49926</v>
      </c>
      <c r="J996" t="s">
        <v>3354</v>
      </c>
      <c r="K996">
        <v>286</v>
      </c>
      <c r="L996" t="s">
        <v>23</v>
      </c>
      <c r="M996" t="s">
        <v>523</v>
      </c>
      <c r="N996">
        <v>50000000</v>
      </c>
      <c r="O996">
        <v>2003</v>
      </c>
      <c r="P996">
        <v>6.5</v>
      </c>
    </row>
    <row r="997" spans="1:16" x14ac:dyDescent="0.3">
      <c r="A997" t="s">
        <v>2367</v>
      </c>
      <c r="B997">
        <v>146</v>
      </c>
      <c r="C997">
        <v>110</v>
      </c>
      <c r="D997" t="s">
        <v>2539</v>
      </c>
      <c r="E997">
        <v>26199517</v>
      </c>
      <c r="F997" t="s">
        <v>752</v>
      </c>
      <c r="G997" t="s">
        <v>2367</v>
      </c>
      <c r="H997" t="s">
        <v>3355</v>
      </c>
      <c r="I997">
        <v>34356</v>
      </c>
      <c r="J997" t="s">
        <v>3356</v>
      </c>
      <c r="K997">
        <v>260</v>
      </c>
      <c r="L997" t="s">
        <v>23</v>
      </c>
      <c r="M997" t="s">
        <v>24</v>
      </c>
      <c r="N997">
        <v>50000000</v>
      </c>
      <c r="O997">
        <v>2002</v>
      </c>
      <c r="P997">
        <v>6.4</v>
      </c>
    </row>
    <row r="998" spans="1:16" x14ac:dyDescent="0.3">
      <c r="A998" t="s">
        <v>1218</v>
      </c>
      <c r="B998">
        <v>245</v>
      </c>
      <c r="C998">
        <v>118</v>
      </c>
      <c r="D998" t="s">
        <v>2018</v>
      </c>
      <c r="E998">
        <v>25450527</v>
      </c>
      <c r="F998" t="s">
        <v>752</v>
      </c>
      <c r="G998" t="s">
        <v>145</v>
      </c>
      <c r="H998" t="s">
        <v>3357</v>
      </c>
      <c r="I998">
        <v>80196</v>
      </c>
      <c r="J998" t="s">
        <v>580</v>
      </c>
      <c r="K998">
        <v>190</v>
      </c>
      <c r="L998" t="s">
        <v>23</v>
      </c>
      <c r="M998" t="s">
        <v>24</v>
      </c>
      <c r="N998">
        <v>50000000</v>
      </c>
      <c r="O998">
        <v>2009</v>
      </c>
      <c r="P998">
        <v>6.5</v>
      </c>
    </row>
    <row r="999" spans="1:16" x14ac:dyDescent="0.3">
      <c r="A999" t="s">
        <v>3358</v>
      </c>
      <c r="B999">
        <v>104</v>
      </c>
      <c r="C999">
        <v>101</v>
      </c>
      <c r="D999" t="s">
        <v>3359</v>
      </c>
      <c r="E999">
        <v>25407250</v>
      </c>
      <c r="F999" t="s">
        <v>158</v>
      </c>
      <c r="G999" t="s">
        <v>189</v>
      </c>
      <c r="H999" t="s">
        <v>3360</v>
      </c>
      <c r="I999">
        <v>54021</v>
      </c>
      <c r="J999" t="s">
        <v>3361</v>
      </c>
      <c r="K999">
        <v>227</v>
      </c>
      <c r="L999" t="s">
        <v>23</v>
      </c>
      <c r="M999" t="s">
        <v>24</v>
      </c>
      <c r="N999">
        <v>50000000</v>
      </c>
      <c r="O999">
        <v>1996</v>
      </c>
      <c r="P999">
        <v>5.7</v>
      </c>
    </row>
    <row r="1000" spans="1:16" hidden="1" x14ac:dyDescent="0.3">
      <c r="B1000">
        <v>4</v>
      </c>
      <c r="C1000">
        <v>60</v>
      </c>
      <c r="D1000" t="s">
        <v>3362</v>
      </c>
      <c r="F1000" t="s">
        <v>1269</v>
      </c>
      <c r="G1000" t="s">
        <v>3363</v>
      </c>
      <c r="H1000" t="s">
        <v>3364</v>
      </c>
      <c r="I1000">
        <v>7945</v>
      </c>
      <c r="J1000" t="s">
        <v>3365</v>
      </c>
      <c r="K1000">
        <v>22</v>
      </c>
      <c r="L1000" t="s">
        <v>23</v>
      </c>
      <c r="M1000" t="s">
        <v>24</v>
      </c>
      <c r="P1000">
        <v>7.5</v>
      </c>
    </row>
    <row r="1001" spans="1:16" x14ac:dyDescent="0.3">
      <c r="A1001" t="s">
        <v>413</v>
      </c>
      <c r="B1001">
        <v>162</v>
      </c>
      <c r="C1001">
        <v>90</v>
      </c>
      <c r="D1001" t="s">
        <v>3352</v>
      </c>
      <c r="E1001">
        <v>23159305</v>
      </c>
      <c r="F1001" t="s">
        <v>420</v>
      </c>
      <c r="G1001" t="s">
        <v>233</v>
      </c>
      <c r="H1001" t="s">
        <v>3366</v>
      </c>
      <c r="I1001">
        <v>128455</v>
      </c>
      <c r="J1001" t="s">
        <v>3367</v>
      </c>
      <c r="K1001">
        <v>514</v>
      </c>
      <c r="L1001" t="s">
        <v>23</v>
      </c>
      <c r="M1001" t="s">
        <v>24</v>
      </c>
      <c r="N1001">
        <v>70000000</v>
      </c>
      <c r="O1001">
        <v>1999</v>
      </c>
      <c r="P1001">
        <v>8</v>
      </c>
    </row>
    <row r="1002" spans="1:16" x14ac:dyDescent="0.3">
      <c r="A1002" t="s">
        <v>3368</v>
      </c>
      <c r="B1002">
        <v>259</v>
      </c>
      <c r="C1002">
        <v>119</v>
      </c>
      <c r="D1002" t="s">
        <v>2539</v>
      </c>
      <c r="E1002">
        <v>24006726</v>
      </c>
      <c r="F1002" t="s">
        <v>3369</v>
      </c>
      <c r="G1002" t="s">
        <v>375</v>
      </c>
      <c r="H1002" t="s">
        <v>3370</v>
      </c>
      <c r="I1002">
        <v>139535</v>
      </c>
      <c r="J1002" t="s">
        <v>2897</v>
      </c>
      <c r="K1002">
        <v>632</v>
      </c>
      <c r="L1002" t="s">
        <v>23</v>
      </c>
      <c r="M1002" t="s">
        <v>24</v>
      </c>
      <c r="N1002">
        <v>50000000</v>
      </c>
      <c r="O1002">
        <v>2004</v>
      </c>
      <c r="P1002">
        <v>7.3</v>
      </c>
    </row>
    <row r="1003" spans="1:16" x14ac:dyDescent="0.3">
      <c r="A1003" t="s">
        <v>1506</v>
      </c>
      <c r="B1003">
        <v>79</v>
      </c>
      <c r="C1003">
        <v>139</v>
      </c>
      <c r="D1003" t="s">
        <v>3371</v>
      </c>
      <c r="E1003">
        <v>20389967</v>
      </c>
      <c r="F1003" t="s">
        <v>3372</v>
      </c>
      <c r="G1003" t="s">
        <v>453</v>
      </c>
      <c r="H1003" t="s">
        <v>3373</v>
      </c>
      <c r="I1003">
        <v>3077</v>
      </c>
      <c r="J1003" t="s">
        <v>3374</v>
      </c>
      <c r="K1003">
        <v>47</v>
      </c>
      <c r="L1003" t="s">
        <v>23</v>
      </c>
      <c r="M1003" t="s">
        <v>24</v>
      </c>
      <c r="N1003">
        <v>50000000</v>
      </c>
      <c r="O1003">
        <v>2016</v>
      </c>
      <c r="P1003">
        <v>6.7</v>
      </c>
    </row>
    <row r="1004" spans="1:16" x14ac:dyDescent="0.3">
      <c r="A1004" t="s">
        <v>2973</v>
      </c>
      <c r="B1004">
        <v>141</v>
      </c>
      <c r="C1004">
        <v>130</v>
      </c>
      <c r="D1004" t="s">
        <v>148</v>
      </c>
      <c r="E1004">
        <v>19593740</v>
      </c>
      <c r="F1004" t="s">
        <v>1396</v>
      </c>
      <c r="G1004" t="s">
        <v>85</v>
      </c>
      <c r="H1004" t="s">
        <v>3375</v>
      </c>
      <c r="I1004">
        <v>88270</v>
      </c>
      <c r="J1004" t="s">
        <v>627</v>
      </c>
      <c r="K1004">
        <v>420</v>
      </c>
      <c r="L1004" t="s">
        <v>23</v>
      </c>
      <c r="M1004" t="s">
        <v>24</v>
      </c>
      <c r="N1004">
        <v>50000000</v>
      </c>
      <c r="O1004">
        <v>2003</v>
      </c>
      <c r="P1004">
        <v>7.5</v>
      </c>
    </row>
    <row r="1005" spans="1:16" x14ac:dyDescent="0.3">
      <c r="A1005" t="s">
        <v>2814</v>
      </c>
      <c r="B1005">
        <v>59</v>
      </c>
      <c r="C1005">
        <v>100</v>
      </c>
      <c r="D1005" t="s">
        <v>3376</v>
      </c>
      <c r="E1005">
        <v>19118247</v>
      </c>
      <c r="F1005" t="s">
        <v>1403</v>
      </c>
      <c r="G1005" t="s">
        <v>1998</v>
      </c>
      <c r="H1005" t="s">
        <v>3377</v>
      </c>
      <c r="I1005">
        <v>19829</v>
      </c>
      <c r="J1005" t="s">
        <v>591</v>
      </c>
      <c r="K1005">
        <v>94</v>
      </c>
      <c r="L1005" t="s">
        <v>23</v>
      </c>
      <c r="M1005" t="s">
        <v>24</v>
      </c>
      <c r="N1005">
        <v>40000000</v>
      </c>
      <c r="O1005">
        <v>2005</v>
      </c>
      <c r="P1005">
        <v>5.4</v>
      </c>
    </row>
    <row r="1006" spans="1:16" x14ac:dyDescent="0.3">
      <c r="A1006" t="s">
        <v>3214</v>
      </c>
      <c r="B1006">
        <v>236</v>
      </c>
      <c r="C1006">
        <v>114</v>
      </c>
      <c r="D1006" t="s">
        <v>227</v>
      </c>
      <c r="E1006">
        <v>26442251</v>
      </c>
      <c r="F1006" t="s">
        <v>318</v>
      </c>
      <c r="G1006" t="s">
        <v>159</v>
      </c>
      <c r="H1006" t="s">
        <v>3378</v>
      </c>
      <c r="I1006">
        <v>76010</v>
      </c>
      <c r="J1006" t="s">
        <v>1497</v>
      </c>
      <c r="K1006">
        <v>205</v>
      </c>
      <c r="L1006" t="s">
        <v>23</v>
      </c>
      <c r="M1006" t="s">
        <v>24</v>
      </c>
      <c r="N1006">
        <v>50000000</v>
      </c>
      <c r="O1006">
        <v>2015</v>
      </c>
      <c r="P1006">
        <v>6.6</v>
      </c>
    </row>
    <row r="1007" spans="1:16" x14ac:dyDescent="0.3">
      <c r="A1007" t="s">
        <v>3379</v>
      </c>
      <c r="B1007">
        <v>356</v>
      </c>
      <c r="C1007">
        <v>96</v>
      </c>
      <c r="D1007" t="s">
        <v>145</v>
      </c>
      <c r="E1007">
        <v>17114882</v>
      </c>
      <c r="F1007" t="s">
        <v>1455</v>
      </c>
      <c r="G1007" t="s">
        <v>1834</v>
      </c>
      <c r="H1007" t="s">
        <v>3380</v>
      </c>
      <c r="I1007">
        <v>189249</v>
      </c>
      <c r="J1007" t="s">
        <v>3381</v>
      </c>
      <c r="K1007">
        <v>398</v>
      </c>
      <c r="L1007" t="s">
        <v>23</v>
      </c>
      <c r="M1007" t="s">
        <v>24</v>
      </c>
      <c r="N1007">
        <v>25000000</v>
      </c>
      <c r="O1007">
        <v>2007</v>
      </c>
      <c r="P1007">
        <v>7.7</v>
      </c>
    </row>
    <row r="1008" spans="1:16" x14ac:dyDescent="0.3">
      <c r="A1008" t="s">
        <v>3382</v>
      </c>
      <c r="B1008">
        <v>120</v>
      </c>
      <c r="C1008">
        <v>110</v>
      </c>
      <c r="D1008" t="s">
        <v>209</v>
      </c>
      <c r="E1008">
        <v>18472363</v>
      </c>
      <c r="F1008" t="s">
        <v>2151</v>
      </c>
      <c r="G1008" t="s">
        <v>229</v>
      </c>
      <c r="H1008" t="s">
        <v>3383</v>
      </c>
      <c r="I1008">
        <v>63599</v>
      </c>
      <c r="J1008" t="s">
        <v>2888</v>
      </c>
      <c r="K1008">
        <v>208</v>
      </c>
      <c r="L1008" t="s">
        <v>23</v>
      </c>
      <c r="M1008" t="s">
        <v>24</v>
      </c>
      <c r="N1008">
        <v>50000000</v>
      </c>
      <c r="O1008">
        <v>2005</v>
      </c>
      <c r="P1008">
        <v>5.8</v>
      </c>
    </row>
    <row r="1009" spans="1:16" x14ac:dyDescent="0.3">
      <c r="A1009" t="s">
        <v>1300</v>
      </c>
      <c r="B1009">
        <v>111</v>
      </c>
      <c r="C1009">
        <v>158</v>
      </c>
      <c r="D1009" t="s">
        <v>3384</v>
      </c>
      <c r="E1009">
        <v>14131298</v>
      </c>
      <c r="F1009" t="s">
        <v>2207</v>
      </c>
      <c r="G1009" t="s">
        <v>3385</v>
      </c>
      <c r="H1009" t="s">
        <v>3386</v>
      </c>
      <c r="I1009">
        <v>55889</v>
      </c>
      <c r="J1009" t="s">
        <v>3387</v>
      </c>
      <c r="K1009">
        <v>390</v>
      </c>
      <c r="L1009" t="s">
        <v>23</v>
      </c>
      <c r="M1009" t="s">
        <v>970</v>
      </c>
      <c r="N1009">
        <v>390000000</v>
      </c>
      <c r="O1009">
        <v>1999</v>
      </c>
      <c r="P1009">
        <v>6.4</v>
      </c>
    </row>
    <row r="1010" spans="1:16" x14ac:dyDescent="0.3">
      <c r="A1010" t="s">
        <v>3388</v>
      </c>
      <c r="B1010">
        <v>208</v>
      </c>
      <c r="C1010">
        <v>102</v>
      </c>
      <c r="D1010" t="s">
        <v>1285</v>
      </c>
      <c r="E1010">
        <v>21557240</v>
      </c>
      <c r="F1010" t="s">
        <v>3389</v>
      </c>
      <c r="G1010" t="s">
        <v>571</v>
      </c>
      <c r="H1010" t="s">
        <v>3390</v>
      </c>
      <c r="I1010">
        <v>85237</v>
      </c>
      <c r="J1010" t="s">
        <v>56</v>
      </c>
      <c r="K1010">
        <v>274</v>
      </c>
      <c r="L1010" t="s">
        <v>23</v>
      </c>
      <c r="M1010" t="s">
        <v>24</v>
      </c>
      <c r="N1010">
        <v>49900000</v>
      </c>
      <c r="O1010">
        <v>2011</v>
      </c>
      <c r="P1010">
        <v>5.6</v>
      </c>
    </row>
    <row r="1011" spans="1:16" x14ac:dyDescent="0.3">
      <c r="A1011" t="s">
        <v>3391</v>
      </c>
      <c r="B1011">
        <v>174</v>
      </c>
      <c r="C1011">
        <v>84</v>
      </c>
      <c r="D1011" t="s">
        <v>3392</v>
      </c>
      <c r="E1011">
        <v>21283440</v>
      </c>
      <c r="F1011" t="s">
        <v>1269</v>
      </c>
      <c r="G1011" t="s">
        <v>145</v>
      </c>
      <c r="H1011" t="s">
        <v>3393</v>
      </c>
      <c r="I1011">
        <v>46239</v>
      </c>
      <c r="J1011" t="s">
        <v>2198</v>
      </c>
      <c r="K1011">
        <v>137</v>
      </c>
      <c r="L1011" t="s">
        <v>23</v>
      </c>
      <c r="M1011" t="s">
        <v>24</v>
      </c>
      <c r="N1011">
        <v>55000000</v>
      </c>
      <c r="O1011">
        <v>2011</v>
      </c>
      <c r="P1011">
        <v>6</v>
      </c>
    </row>
    <row r="1012" spans="1:16" x14ac:dyDescent="0.3">
      <c r="A1012" t="s">
        <v>3394</v>
      </c>
      <c r="B1012">
        <v>59</v>
      </c>
      <c r="C1012">
        <v>115</v>
      </c>
      <c r="D1012" t="s">
        <v>1150</v>
      </c>
      <c r="E1012">
        <v>10556196</v>
      </c>
      <c r="F1012" t="s">
        <v>1396</v>
      </c>
      <c r="G1012" t="s">
        <v>2752</v>
      </c>
      <c r="H1012" t="s">
        <v>3395</v>
      </c>
      <c r="I1012">
        <v>16562</v>
      </c>
      <c r="J1012" t="s">
        <v>3396</v>
      </c>
      <c r="K1012">
        <v>73</v>
      </c>
      <c r="L1012" t="s">
        <v>23</v>
      </c>
      <c r="M1012" t="s">
        <v>24</v>
      </c>
      <c r="N1012">
        <v>50000000</v>
      </c>
      <c r="O1012">
        <v>1997</v>
      </c>
      <c r="P1012">
        <v>6.2</v>
      </c>
    </row>
    <row r="1013" spans="1:16" x14ac:dyDescent="0.3">
      <c r="A1013" t="s">
        <v>3397</v>
      </c>
      <c r="B1013">
        <v>22</v>
      </c>
      <c r="C1013">
        <v>99</v>
      </c>
      <c r="D1013" t="s">
        <v>3398</v>
      </c>
      <c r="E1013">
        <v>16671505</v>
      </c>
      <c r="F1013" t="s">
        <v>3399</v>
      </c>
      <c r="G1013" t="s">
        <v>212</v>
      </c>
      <c r="H1013" t="s">
        <v>3400</v>
      </c>
      <c r="I1013">
        <v>33186</v>
      </c>
      <c r="J1013" t="s">
        <v>2861</v>
      </c>
      <c r="K1013">
        <v>78</v>
      </c>
      <c r="L1013" t="s">
        <v>23</v>
      </c>
      <c r="M1013" t="s">
        <v>24</v>
      </c>
      <c r="N1013">
        <v>50000000</v>
      </c>
      <c r="O1013">
        <v>1994</v>
      </c>
      <c r="P1013">
        <v>5.9</v>
      </c>
    </row>
    <row r="1014" spans="1:16" x14ac:dyDescent="0.3">
      <c r="A1014" t="s">
        <v>394</v>
      </c>
      <c r="B1014">
        <v>34</v>
      </c>
      <c r="C1014">
        <v>135</v>
      </c>
      <c r="D1014" t="s">
        <v>1116</v>
      </c>
      <c r="E1014">
        <v>10400000</v>
      </c>
      <c r="F1014" t="s">
        <v>149</v>
      </c>
      <c r="G1014" t="s">
        <v>304</v>
      </c>
      <c r="H1014" t="s">
        <v>3401</v>
      </c>
      <c r="I1014">
        <v>12037</v>
      </c>
      <c r="J1014" t="s">
        <v>914</v>
      </c>
      <c r="K1014">
        <v>90</v>
      </c>
      <c r="L1014" t="s">
        <v>23</v>
      </c>
      <c r="M1014" t="s">
        <v>24</v>
      </c>
      <c r="N1014">
        <v>50000000</v>
      </c>
      <c r="O1014">
        <v>1995</v>
      </c>
      <c r="P1014">
        <v>5.0999999999999996</v>
      </c>
    </row>
    <row r="1015" spans="1:16" x14ac:dyDescent="0.3">
      <c r="A1015" t="s">
        <v>357</v>
      </c>
      <c r="B1015">
        <v>214</v>
      </c>
      <c r="C1015">
        <v>108</v>
      </c>
      <c r="D1015" t="s">
        <v>642</v>
      </c>
      <c r="E1015">
        <v>9528092</v>
      </c>
      <c r="F1015" t="s">
        <v>2302</v>
      </c>
      <c r="G1015" t="s">
        <v>145</v>
      </c>
      <c r="H1015" t="s">
        <v>3402</v>
      </c>
      <c r="I1015">
        <v>38513</v>
      </c>
      <c r="J1015" t="s">
        <v>2212</v>
      </c>
      <c r="K1015">
        <v>127</v>
      </c>
      <c r="L1015" t="s">
        <v>23</v>
      </c>
      <c r="M1015" t="s">
        <v>24</v>
      </c>
      <c r="N1015">
        <v>22000000</v>
      </c>
      <c r="O1015">
        <v>2010</v>
      </c>
      <c r="P1015">
        <v>6.8</v>
      </c>
    </row>
    <row r="1016" spans="1:16" hidden="1" x14ac:dyDescent="0.3">
      <c r="B1016">
        <v>28</v>
      </c>
      <c r="C1016">
        <v>43</v>
      </c>
      <c r="D1016" t="s">
        <v>813</v>
      </c>
      <c r="F1016" t="s">
        <v>2046</v>
      </c>
      <c r="G1016" t="s">
        <v>3403</v>
      </c>
      <c r="H1016" t="s">
        <v>3404</v>
      </c>
      <c r="I1016">
        <v>33535</v>
      </c>
      <c r="J1016" t="s">
        <v>3405</v>
      </c>
      <c r="K1016">
        <v>149</v>
      </c>
      <c r="L1016" t="s">
        <v>23</v>
      </c>
      <c r="M1016" t="s">
        <v>24</v>
      </c>
      <c r="P1016">
        <v>7</v>
      </c>
    </row>
    <row r="1017" spans="1:16" x14ac:dyDescent="0.3">
      <c r="A1017" t="s">
        <v>1146</v>
      </c>
      <c r="B1017">
        <v>186</v>
      </c>
      <c r="C1017">
        <v>127</v>
      </c>
      <c r="D1017" t="s">
        <v>3406</v>
      </c>
      <c r="E1017">
        <v>10137232</v>
      </c>
      <c r="F1017" t="s">
        <v>3407</v>
      </c>
      <c r="G1017" t="s">
        <v>3408</v>
      </c>
      <c r="H1017" t="s">
        <v>3409</v>
      </c>
      <c r="I1017">
        <v>58015</v>
      </c>
      <c r="J1017" t="s">
        <v>595</v>
      </c>
      <c r="K1017">
        <v>374</v>
      </c>
      <c r="L1017" t="s">
        <v>23</v>
      </c>
      <c r="M1017" t="s">
        <v>970</v>
      </c>
      <c r="N1017">
        <v>50000000</v>
      </c>
      <c r="O1017">
        <v>2005</v>
      </c>
      <c r="P1017">
        <v>6</v>
      </c>
    </row>
    <row r="1018" spans="1:16" x14ac:dyDescent="0.3">
      <c r="A1018" t="s">
        <v>2992</v>
      </c>
      <c r="B1018">
        <v>50</v>
      </c>
      <c r="C1018">
        <v>107</v>
      </c>
      <c r="D1018" t="s">
        <v>1091</v>
      </c>
      <c r="E1018">
        <v>9795017</v>
      </c>
      <c r="F1018" t="s">
        <v>1396</v>
      </c>
      <c r="G1018" t="s">
        <v>1948</v>
      </c>
      <c r="H1018" t="s">
        <v>3410</v>
      </c>
      <c r="I1018">
        <v>9227</v>
      </c>
      <c r="J1018" t="s">
        <v>1366</v>
      </c>
      <c r="K1018">
        <v>70</v>
      </c>
      <c r="L1018" t="s">
        <v>23</v>
      </c>
      <c r="M1018" t="s">
        <v>24</v>
      </c>
      <c r="N1018">
        <v>50000000</v>
      </c>
      <c r="O1018">
        <v>1995</v>
      </c>
      <c r="P1018">
        <v>5.0999999999999996</v>
      </c>
    </row>
    <row r="1019" spans="1:16" x14ac:dyDescent="0.3">
      <c r="A1019" t="s">
        <v>2872</v>
      </c>
      <c r="B1019">
        <v>180</v>
      </c>
      <c r="C1019">
        <v>95</v>
      </c>
      <c r="D1019" t="s">
        <v>808</v>
      </c>
      <c r="E1019">
        <v>20488579</v>
      </c>
      <c r="F1019" t="s">
        <v>1827</v>
      </c>
      <c r="G1019" t="s">
        <v>440</v>
      </c>
      <c r="H1019" t="s">
        <v>3411</v>
      </c>
      <c r="I1019">
        <v>113483</v>
      </c>
      <c r="J1019" t="s">
        <v>2180</v>
      </c>
      <c r="K1019">
        <v>245</v>
      </c>
      <c r="L1019" t="s">
        <v>23</v>
      </c>
      <c r="M1019" t="s">
        <v>24</v>
      </c>
      <c r="N1019">
        <v>50000000</v>
      </c>
      <c r="O1019">
        <v>2009</v>
      </c>
      <c r="P1019">
        <v>5.8</v>
      </c>
    </row>
    <row r="1020" spans="1:16" x14ac:dyDescent="0.3">
      <c r="A1020" t="s">
        <v>3412</v>
      </c>
      <c r="B1020">
        <v>231</v>
      </c>
      <c r="C1020">
        <v>124</v>
      </c>
      <c r="D1020" t="s">
        <v>3413</v>
      </c>
      <c r="E1020">
        <v>19445217</v>
      </c>
      <c r="F1020" t="s">
        <v>470</v>
      </c>
      <c r="G1020" t="s">
        <v>3414</v>
      </c>
      <c r="H1020" t="s">
        <v>3415</v>
      </c>
      <c r="I1020">
        <v>67796</v>
      </c>
      <c r="J1020" t="s">
        <v>3416</v>
      </c>
      <c r="K1020">
        <v>258</v>
      </c>
      <c r="L1020" t="s">
        <v>23</v>
      </c>
      <c r="M1020" t="s">
        <v>24</v>
      </c>
      <c r="N1020">
        <v>60000000</v>
      </c>
      <c r="O1020">
        <v>2013</v>
      </c>
      <c r="P1020">
        <v>6.2</v>
      </c>
    </row>
    <row r="1021" spans="1:16" x14ac:dyDescent="0.3">
      <c r="A1021" t="s">
        <v>3417</v>
      </c>
      <c r="B1021">
        <v>105</v>
      </c>
      <c r="C1021">
        <v>109</v>
      </c>
      <c r="D1021" t="s">
        <v>1004</v>
      </c>
      <c r="E1021">
        <v>8355815</v>
      </c>
      <c r="F1021" t="s">
        <v>3329</v>
      </c>
      <c r="G1021" t="s">
        <v>551</v>
      </c>
      <c r="H1021" t="s">
        <v>3418</v>
      </c>
      <c r="I1021">
        <v>34730</v>
      </c>
      <c r="J1021" t="s">
        <v>977</v>
      </c>
      <c r="K1021">
        <v>341</v>
      </c>
      <c r="L1021" t="s">
        <v>23</v>
      </c>
      <c r="M1021" t="s">
        <v>37</v>
      </c>
      <c r="N1021">
        <v>55000000</v>
      </c>
      <c r="O1021">
        <v>2002</v>
      </c>
      <c r="P1021">
        <v>6.4</v>
      </c>
    </row>
    <row r="1022" spans="1:16" x14ac:dyDescent="0.3">
      <c r="A1022" t="s">
        <v>1387</v>
      </c>
      <c r="B1022">
        <v>226</v>
      </c>
      <c r="C1022">
        <v>102</v>
      </c>
      <c r="D1022" t="s">
        <v>835</v>
      </c>
      <c r="E1022">
        <v>28837115</v>
      </c>
      <c r="F1022" t="s">
        <v>1103</v>
      </c>
      <c r="G1022" t="s">
        <v>1301</v>
      </c>
      <c r="H1022" t="s">
        <v>3419</v>
      </c>
      <c r="I1022">
        <v>34964</v>
      </c>
      <c r="J1022" t="s">
        <v>916</v>
      </c>
      <c r="K1022">
        <v>150</v>
      </c>
      <c r="L1022" t="s">
        <v>23</v>
      </c>
      <c r="M1022" t="s">
        <v>24</v>
      </c>
      <c r="N1022">
        <v>50000000</v>
      </c>
      <c r="O1022">
        <v>2016</v>
      </c>
      <c r="P1022">
        <v>4.8</v>
      </c>
    </row>
    <row r="1023" spans="1:16" x14ac:dyDescent="0.3">
      <c r="A1023" t="s">
        <v>3420</v>
      </c>
      <c r="B1023">
        <v>75</v>
      </c>
      <c r="C1023">
        <v>88</v>
      </c>
      <c r="D1023" t="s">
        <v>3421</v>
      </c>
      <c r="E1023">
        <v>6471394</v>
      </c>
      <c r="F1023" t="s">
        <v>681</v>
      </c>
      <c r="G1023" t="s">
        <v>320</v>
      </c>
      <c r="H1023" t="s">
        <v>3422</v>
      </c>
      <c r="I1023">
        <v>15880</v>
      </c>
      <c r="J1023" t="s">
        <v>3423</v>
      </c>
      <c r="K1023">
        <v>93</v>
      </c>
      <c r="L1023" t="s">
        <v>23</v>
      </c>
      <c r="M1023" t="s">
        <v>24</v>
      </c>
      <c r="N1023">
        <v>50000000</v>
      </c>
      <c r="O1023">
        <v>2004</v>
      </c>
      <c r="P1023">
        <v>4.9000000000000004</v>
      </c>
    </row>
    <row r="1024" spans="1:16" x14ac:dyDescent="0.3">
      <c r="A1024" t="s">
        <v>1983</v>
      </c>
      <c r="B1024">
        <v>82</v>
      </c>
      <c r="C1024">
        <v>87</v>
      </c>
      <c r="D1024" t="s">
        <v>1366</v>
      </c>
      <c r="E1024">
        <v>6291602</v>
      </c>
      <c r="F1024" t="s">
        <v>3424</v>
      </c>
      <c r="G1024" t="s">
        <v>163</v>
      </c>
      <c r="H1024" t="s">
        <v>3425</v>
      </c>
      <c r="I1024">
        <v>8070</v>
      </c>
      <c r="J1024" t="s">
        <v>378</v>
      </c>
      <c r="K1024">
        <v>91</v>
      </c>
      <c r="L1024" t="s">
        <v>23</v>
      </c>
      <c r="M1024" t="s">
        <v>24</v>
      </c>
      <c r="N1024">
        <v>50000000</v>
      </c>
      <c r="O1024">
        <v>2000</v>
      </c>
      <c r="P1024">
        <v>5.6</v>
      </c>
    </row>
    <row r="1025" spans="1:16" x14ac:dyDescent="0.3">
      <c r="A1025" t="s">
        <v>3426</v>
      </c>
      <c r="B1025">
        <v>296</v>
      </c>
      <c r="C1025">
        <v>104</v>
      </c>
      <c r="D1025" t="s">
        <v>2579</v>
      </c>
      <c r="E1025">
        <v>10706786</v>
      </c>
      <c r="F1025" t="s">
        <v>907</v>
      </c>
      <c r="G1025" t="s">
        <v>482</v>
      </c>
      <c r="H1025" t="s">
        <v>3427</v>
      </c>
      <c r="I1025">
        <v>81800</v>
      </c>
      <c r="J1025" t="s">
        <v>1693</v>
      </c>
      <c r="K1025">
        <v>211</v>
      </c>
      <c r="L1025" t="s">
        <v>23</v>
      </c>
      <c r="M1025" t="s">
        <v>24</v>
      </c>
      <c r="N1025">
        <v>50000000</v>
      </c>
      <c r="O1025">
        <v>2011</v>
      </c>
      <c r="P1025">
        <v>5.5</v>
      </c>
    </row>
    <row r="1026" spans="1:16" x14ac:dyDescent="0.3">
      <c r="A1026" t="s">
        <v>2215</v>
      </c>
      <c r="B1026">
        <v>103</v>
      </c>
      <c r="C1026">
        <v>96</v>
      </c>
      <c r="D1026" t="s">
        <v>3428</v>
      </c>
      <c r="E1026">
        <v>8742261</v>
      </c>
      <c r="F1026" t="s">
        <v>752</v>
      </c>
      <c r="G1026" t="s">
        <v>2172</v>
      </c>
      <c r="H1026" t="s">
        <v>3429</v>
      </c>
      <c r="I1026">
        <v>19824</v>
      </c>
      <c r="J1026" t="s">
        <v>3430</v>
      </c>
      <c r="K1026">
        <v>179</v>
      </c>
      <c r="L1026" t="s">
        <v>23</v>
      </c>
      <c r="M1026" t="s">
        <v>185</v>
      </c>
      <c r="N1026">
        <v>18000000</v>
      </c>
      <c r="O1026">
        <v>2009</v>
      </c>
      <c r="P1026">
        <v>3.7</v>
      </c>
    </row>
    <row r="1027" spans="1:16" x14ac:dyDescent="0.3">
      <c r="A1027" t="s">
        <v>3431</v>
      </c>
      <c r="B1027">
        <v>98</v>
      </c>
      <c r="C1027">
        <v>85</v>
      </c>
      <c r="D1027" t="s">
        <v>344</v>
      </c>
      <c r="E1027">
        <v>43905746</v>
      </c>
      <c r="F1027" t="s">
        <v>1827</v>
      </c>
      <c r="G1027" t="s">
        <v>231</v>
      </c>
      <c r="H1027" t="s">
        <v>3432</v>
      </c>
      <c r="I1027">
        <v>77684</v>
      </c>
      <c r="J1027" t="s">
        <v>322</v>
      </c>
      <c r="K1027">
        <v>294</v>
      </c>
      <c r="L1027" t="s">
        <v>23</v>
      </c>
      <c r="M1027" t="s">
        <v>24</v>
      </c>
      <c r="N1027">
        <v>49000000</v>
      </c>
      <c r="O1027">
        <v>2001</v>
      </c>
      <c r="P1027">
        <v>5.9</v>
      </c>
    </row>
    <row r="1028" spans="1:16" hidden="1" x14ac:dyDescent="0.3">
      <c r="B1028">
        <v>30</v>
      </c>
      <c r="C1028">
        <v>64</v>
      </c>
      <c r="D1028" t="s">
        <v>2308</v>
      </c>
      <c r="F1028" t="s">
        <v>3433</v>
      </c>
      <c r="G1028" t="s">
        <v>1125</v>
      </c>
      <c r="H1028" t="s">
        <v>3434</v>
      </c>
      <c r="I1028">
        <v>50391</v>
      </c>
      <c r="J1028" t="s">
        <v>3342</v>
      </c>
      <c r="K1028">
        <v>148</v>
      </c>
      <c r="L1028" t="s">
        <v>23</v>
      </c>
      <c r="M1028" t="s">
        <v>24</v>
      </c>
      <c r="P1028">
        <v>8.5</v>
      </c>
    </row>
    <row r="1029" spans="1:16" x14ac:dyDescent="0.3">
      <c r="A1029" t="s">
        <v>1359</v>
      </c>
      <c r="B1029">
        <v>48</v>
      </c>
      <c r="C1029">
        <v>104</v>
      </c>
      <c r="D1029" t="s">
        <v>3435</v>
      </c>
      <c r="E1029">
        <v>21413502</v>
      </c>
      <c r="F1029" t="s">
        <v>3436</v>
      </c>
      <c r="G1029" t="s">
        <v>3025</v>
      </c>
      <c r="H1029" t="s">
        <v>3437</v>
      </c>
      <c r="I1029">
        <v>14429</v>
      </c>
      <c r="J1029" t="s">
        <v>3438</v>
      </c>
      <c r="K1029">
        <v>113</v>
      </c>
      <c r="L1029" t="s">
        <v>23</v>
      </c>
      <c r="M1029" t="s">
        <v>24</v>
      </c>
      <c r="N1029">
        <v>40000000</v>
      </c>
      <c r="O1029">
        <v>1990</v>
      </c>
      <c r="P1029">
        <v>6.3</v>
      </c>
    </row>
    <row r="1030" spans="1:16" hidden="1" x14ac:dyDescent="0.3">
      <c r="A1030" t="s">
        <v>3439</v>
      </c>
      <c r="B1030">
        <v>195</v>
      </c>
      <c r="C1030">
        <v>135</v>
      </c>
      <c r="D1030" t="s">
        <v>1840</v>
      </c>
      <c r="E1030">
        <v>7994115</v>
      </c>
      <c r="F1030" t="s">
        <v>3440</v>
      </c>
      <c r="G1030" t="s">
        <v>476</v>
      </c>
      <c r="H1030" t="s">
        <v>3441</v>
      </c>
      <c r="I1030">
        <v>90932</v>
      </c>
      <c r="J1030" t="s">
        <v>3442</v>
      </c>
      <c r="K1030">
        <v>209</v>
      </c>
      <c r="L1030" t="s">
        <v>23</v>
      </c>
      <c r="M1030" t="s">
        <v>37</v>
      </c>
      <c r="O1030">
        <v>2009</v>
      </c>
      <c r="P1030">
        <v>7.4</v>
      </c>
    </row>
    <row r="1031" spans="1:16" x14ac:dyDescent="0.3">
      <c r="A1031" t="s">
        <v>1009</v>
      </c>
      <c r="B1031">
        <v>223</v>
      </c>
      <c r="C1031">
        <v>190</v>
      </c>
      <c r="D1031" t="s">
        <v>3443</v>
      </c>
      <c r="E1031">
        <v>124107476</v>
      </c>
      <c r="F1031" t="s">
        <v>1396</v>
      </c>
      <c r="G1031" t="s">
        <v>515</v>
      </c>
      <c r="H1031" t="s">
        <v>3444</v>
      </c>
      <c r="I1031">
        <v>170684</v>
      </c>
      <c r="J1031" t="s">
        <v>3445</v>
      </c>
      <c r="K1031">
        <v>867</v>
      </c>
      <c r="L1031" t="s">
        <v>23</v>
      </c>
      <c r="M1031" t="s">
        <v>24</v>
      </c>
      <c r="N1031">
        <v>48000000</v>
      </c>
      <c r="O1031">
        <v>2000</v>
      </c>
      <c r="P1031">
        <v>7.6</v>
      </c>
    </row>
    <row r="1032" spans="1:16" x14ac:dyDescent="0.3">
      <c r="A1032" t="s">
        <v>267</v>
      </c>
      <c r="B1032">
        <v>149</v>
      </c>
      <c r="C1032">
        <v>127</v>
      </c>
      <c r="D1032" t="s">
        <v>647</v>
      </c>
      <c r="E1032">
        <v>197171806</v>
      </c>
      <c r="F1032" t="s">
        <v>27</v>
      </c>
      <c r="G1032" t="s">
        <v>269</v>
      </c>
      <c r="H1032" t="s">
        <v>3446</v>
      </c>
      <c r="I1032">
        <v>515306</v>
      </c>
      <c r="J1032" t="s">
        <v>3447</v>
      </c>
      <c r="K1032">
        <v>477</v>
      </c>
      <c r="L1032" t="s">
        <v>23</v>
      </c>
      <c r="M1032" t="s">
        <v>24</v>
      </c>
      <c r="N1032">
        <v>48000000</v>
      </c>
      <c r="O1032">
        <v>1989</v>
      </c>
      <c r="P1032">
        <v>8.3000000000000007</v>
      </c>
    </row>
    <row r="1033" spans="1:16" hidden="1" x14ac:dyDescent="0.3">
      <c r="A1033" t="s">
        <v>636</v>
      </c>
      <c r="B1033">
        <v>324</v>
      </c>
      <c r="C1033">
        <v>129</v>
      </c>
      <c r="D1033" t="s">
        <v>3448</v>
      </c>
      <c r="E1033">
        <v>12802907</v>
      </c>
      <c r="F1033" t="s">
        <v>149</v>
      </c>
      <c r="G1033" t="s">
        <v>277</v>
      </c>
      <c r="H1033" t="s">
        <v>3449</v>
      </c>
      <c r="I1033">
        <v>70886</v>
      </c>
      <c r="J1033" t="s">
        <v>3450</v>
      </c>
      <c r="K1033">
        <v>226</v>
      </c>
      <c r="L1033" t="s">
        <v>23</v>
      </c>
      <c r="M1033" t="s">
        <v>37</v>
      </c>
      <c r="O1033">
        <v>2012</v>
      </c>
      <c r="P1033">
        <v>6.6</v>
      </c>
    </row>
    <row r="1034" spans="1:16" x14ac:dyDescent="0.3">
      <c r="A1034" t="s">
        <v>922</v>
      </c>
      <c r="B1034">
        <v>371</v>
      </c>
      <c r="C1034">
        <v>120</v>
      </c>
      <c r="D1034" t="s">
        <v>385</v>
      </c>
      <c r="E1034">
        <v>31569268</v>
      </c>
      <c r="F1034" t="s">
        <v>3451</v>
      </c>
      <c r="G1034" t="s">
        <v>182</v>
      </c>
      <c r="H1034" t="s">
        <v>3452</v>
      </c>
      <c r="I1034">
        <v>172965</v>
      </c>
      <c r="J1034" t="s">
        <v>1776</v>
      </c>
      <c r="K1034">
        <v>627</v>
      </c>
      <c r="L1034" t="s">
        <v>23</v>
      </c>
      <c r="M1034" t="s">
        <v>24</v>
      </c>
      <c r="N1034">
        <v>49000000</v>
      </c>
      <c r="O1034">
        <v>2015</v>
      </c>
      <c r="P1034">
        <v>6.9</v>
      </c>
    </row>
    <row r="1035" spans="1:16" x14ac:dyDescent="0.3">
      <c r="A1035" t="s">
        <v>801</v>
      </c>
      <c r="B1035">
        <v>75</v>
      </c>
      <c r="C1035">
        <v>118</v>
      </c>
      <c r="D1035" t="s">
        <v>387</v>
      </c>
      <c r="E1035">
        <v>66488090</v>
      </c>
      <c r="F1035" t="s">
        <v>1407</v>
      </c>
      <c r="G1035" t="s">
        <v>1138</v>
      </c>
      <c r="H1035" t="s">
        <v>3453</v>
      </c>
      <c r="I1035">
        <v>120202</v>
      </c>
      <c r="J1035" t="s">
        <v>3454</v>
      </c>
      <c r="K1035">
        <v>397</v>
      </c>
      <c r="L1035" t="s">
        <v>23</v>
      </c>
      <c r="M1035" t="s">
        <v>24</v>
      </c>
      <c r="N1035">
        <v>48000000</v>
      </c>
      <c r="O1035">
        <v>1999</v>
      </c>
      <c r="P1035">
        <v>6.7</v>
      </c>
    </row>
    <row r="1036" spans="1:16" x14ac:dyDescent="0.3">
      <c r="A1036" t="s">
        <v>468</v>
      </c>
      <c r="B1036">
        <v>233</v>
      </c>
      <c r="C1036">
        <v>112</v>
      </c>
      <c r="D1036" t="s">
        <v>3455</v>
      </c>
      <c r="E1036">
        <v>95308367</v>
      </c>
      <c r="F1036" t="s">
        <v>1396</v>
      </c>
      <c r="G1036" t="s">
        <v>381</v>
      </c>
      <c r="H1036" t="s">
        <v>3456</v>
      </c>
      <c r="I1036">
        <v>206104</v>
      </c>
      <c r="J1036" t="s">
        <v>3457</v>
      </c>
      <c r="K1036">
        <v>850</v>
      </c>
      <c r="L1036" t="s">
        <v>23</v>
      </c>
      <c r="M1036" t="s">
        <v>24</v>
      </c>
      <c r="N1036">
        <v>48000000</v>
      </c>
      <c r="O1036">
        <v>2002</v>
      </c>
      <c r="P1036">
        <v>6.8</v>
      </c>
    </row>
    <row r="1037" spans="1:16" hidden="1" x14ac:dyDescent="0.3">
      <c r="A1037" t="s">
        <v>3458</v>
      </c>
      <c r="B1037">
        <v>32</v>
      </c>
      <c r="C1037">
        <v>89</v>
      </c>
      <c r="D1037" t="s">
        <v>3459</v>
      </c>
      <c r="F1037" t="s">
        <v>3460</v>
      </c>
      <c r="G1037" t="s">
        <v>3461</v>
      </c>
      <c r="H1037" t="s">
        <v>3462</v>
      </c>
      <c r="I1037">
        <v>1263</v>
      </c>
      <c r="J1037" t="s">
        <v>3463</v>
      </c>
      <c r="K1037">
        <v>32</v>
      </c>
      <c r="L1037" t="s">
        <v>23</v>
      </c>
      <c r="M1037" t="s">
        <v>24</v>
      </c>
      <c r="N1037">
        <v>1500000</v>
      </c>
      <c r="O1037">
        <v>2006</v>
      </c>
      <c r="P1037">
        <v>4.5999999999999996</v>
      </c>
    </row>
    <row r="1038" spans="1:16" x14ac:dyDescent="0.3">
      <c r="A1038" t="s">
        <v>2645</v>
      </c>
      <c r="B1038">
        <v>150</v>
      </c>
      <c r="C1038">
        <v>114</v>
      </c>
      <c r="D1038" t="s">
        <v>1246</v>
      </c>
      <c r="E1038">
        <v>60652036</v>
      </c>
      <c r="F1038" t="s">
        <v>3464</v>
      </c>
      <c r="G1038" t="s">
        <v>163</v>
      </c>
      <c r="H1038" t="s">
        <v>3465</v>
      </c>
      <c r="I1038">
        <v>137854</v>
      </c>
      <c r="J1038" t="s">
        <v>3466</v>
      </c>
      <c r="K1038">
        <v>560</v>
      </c>
      <c r="L1038" t="s">
        <v>23</v>
      </c>
      <c r="M1038" t="s">
        <v>24</v>
      </c>
      <c r="N1038">
        <v>48000000</v>
      </c>
      <c r="O1038">
        <v>1999</v>
      </c>
      <c r="P1038">
        <v>7.1</v>
      </c>
    </row>
    <row r="1039" spans="1:16" x14ac:dyDescent="0.3">
      <c r="A1039" t="s">
        <v>1542</v>
      </c>
      <c r="B1039">
        <v>172</v>
      </c>
      <c r="C1039">
        <v>137</v>
      </c>
      <c r="D1039" t="s">
        <v>3467</v>
      </c>
      <c r="E1039">
        <v>1206135</v>
      </c>
      <c r="F1039" t="s">
        <v>1396</v>
      </c>
      <c r="G1039" t="s">
        <v>41</v>
      </c>
      <c r="H1039" t="s">
        <v>3468</v>
      </c>
      <c r="I1039">
        <v>40568</v>
      </c>
      <c r="J1039" t="s">
        <v>3469</v>
      </c>
      <c r="K1039">
        <v>185</v>
      </c>
      <c r="L1039" t="s">
        <v>23</v>
      </c>
      <c r="M1039" t="s">
        <v>3470</v>
      </c>
      <c r="N1039">
        <v>50000000</v>
      </c>
      <c r="O1039">
        <v>2015</v>
      </c>
      <c r="P1039">
        <v>6.4</v>
      </c>
    </row>
    <row r="1040" spans="1:16" x14ac:dyDescent="0.3">
      <c r="A1040" t="s">
        <v>2022</v>
      </c>
      <c r="B1040">
        <v>103</v>
      </c>
      <c r="C1040">
        <v>112</v>
      </c>
      <c r="D1040" t="s">
        <v>3471</v>
      </c>
      <c r="E1040">
        <v>56607223</v>
      </c>
      <c r="F1040" t="s">
        <v>2678</v>
      </c>
      <c r="G1040" t="s">
        <v>3472</v>
      </c>
      <c r="H1040" t="s">
        <v>3473</v>
      </c>
      <c r="I1040">
        <v>93367</v>
      </c>
      <c r="J1040" t="s">
        <v>3474</v>
      </c>
      <c r="K1040">
        <v>497</v>
      </c>
      <c r="L1040" t="s">
        <v>23</v>
      </c>
      <c r="M1040" t="s">
        <v>185</v>
      </c>
      <c r="N1040">
        <v>48000000</v>
      </c>
      <c r="O1040">
        <v>2001</v>
      </c>
      <c r="P1040">
        <v>6.4</v>
      </c>
    </row>
    <row r="1041" spans="1:16" x14ac:dyDescent="0.3">
      <c r="A1041" t="s">
        <v>2785</v>
      </c>
      <c r="B1041">
        <v>140</v>
      </c>
      <c r="C1041">
        <v>120</v>
      </c>
      <c r="D1041" t="s">
        <v>207</v>
      </c>
      <c r="E1041">
        <v>50173190</v>
      </c>
      <c r="F1041" t="s">
        <v>3475</v>
      </c>
      <c r="G1041" t="s">
        <v>85</v>
      </c>
      <c r="H1041" t="s">
        <v>3476</v>
      </c>
      <c r="I1041">
        <v>148490</v>
      </c>
      <c r="J1041" t="s">
        <v>823</v>
      </c>
      <c r="K1041">
        <v>537</v>
      </c>
      <c r="L1041" t="s">
        <v>23</v>
      </c>
      <c r="M1041" t="s">
        <v>24</v>
      </c>
      <c r="N1041">
        <v>48000000</v>
      </c>
      <c r="O1041">
        <v>2001</v>
      </c>
      <c r="P1041">
        <v>7.4</v>
      </c>
    </row>
    <row r="1042" spans="1:16" x14ac:dyDescent="0.3">
      <c r="A1042" t="s">
        <v>944</v>
      </c>
      <c r="B1042">
        <v>125</v>
      </c>
      <c r="C1042">
        <v>123</v>
      </c>
      <c r="D1042" t="s">
        <v>2401</v>
      </c>
      <c r="E1042">
        <v>47095453</v>
      </c>
      <c r="F1042" t="s">
        <v>2331</v>
      </c>
      <c r="G1042" t="s">
        <v>182</v>
      </c>
      <c r="H1042" t="s">
        <v>3477</v>
      </c>
      <c r="I1042">
        <v>64595</v>
      </c>
      <c r="J1042" t="s">
        <v>3478</v>
      </c>
      <c r="K1042">
        <v>316</v>
      </c>
      <c r="L1042" t="s">
        <v>23</v>
      </c>
      <c r="M1042" t="s">
        <v>24</v>
      </c>
      <c r="N1042">
        <v>48000000</v>
      </c>
      <c r="O1042">
        <v>2001</v>
      </c>
      <c r="P1042">
        <v>6.4</v>
      </c>
    </row>
    <row r="1043" spans="1:16" x14ac:dyDescent="0.3">
      <c r="A1043" t="s">
        <v>2677</v>
      </c>
      <c r="B1043">
        <v>125</v>
      </c>
      <c r="C1043">
        <v>93</v>
      </c>
      <c r="D1043" t="s">
        <v>2430</v>
      </c>
      <c r="E1043">
        <v>37879996</v>
      </c>
      <c r="F1043" t="s">
        <v>2331</v>
      </c>
      <c r="G1043" t="s">
        <v>342</v>
      </c>
      <c r="H1043" t="s">
        <v>3479</v>
      </c>
      <c r="I1043">
        <v>81888</v>
      </c>
      <c r="J1043" t="s">
        <v>3480</v>
      </c>
      <c r="K1043">
        <v>254</v>
      </c>
      <c r="L1043" t="s">
        <v>23</v>
      </c>
      <c r="M1043" t="s">
        <v>24</v>
      </c>
      <c r="N1043">
        <v>48000000</v>
      </c>
      <c r="O1043">
        <v>2000</v>
      </c>
      <c r="P1043">
        <v>6</v>
      </c>
    </row>
    <row r="1044" spans="1:16" x14ac:dyDescent="0.3">
      <c r="A1044" t="s">
        <v>3062</v>
      </c>
      <c r="B1044">
        <v>36</v>
      </c>
      <c r="C1044">
        <v>123</v>
      </c>
      <c r="D1044" t="s">
        <v>1568</v>
      </c>
      <c r="E1044">
        <v>25900000</v>
      </c>
      <c r="F1044" t="s">
        <v>3481</v>
      </c>
      <c r="G1044" t="s">
        <v>482</v>
      </c>
      <c r="H1044" t="s">
        <v>3482</v>
      </c>
      <c r="I1044">
        <v>12771</v>
      </c>
      <c r="J1044" t="s">
        <v>3483</v>
      </c>
      <c r="K1044">
        <v>84</v>
      </c>
      <c r="L1044" t="s">
        <v>23</v>
      </c>
      <c r="M1044" t="s">
        <v>24</v>
      </c>
      <c r="N1044">
        <v>58000000</v>
      </c>
      <c r="O1044">
        <v>1984</v>
      </c>
      <c r="P1044">
        <v>6.5</v>
      </c>
    </row>
    <row r="1045" spans="1:16" x14ac:dyDescent="0.3">
      <c r="A1045" t="s">
        <v>944</v>
      </c>
      <c r="B1045">
        <v>295</v>
      </c>
      <c r="C1045">
        <v>122</v>
      </c>
      <c r="D1045" t="s">
        <v>808</v>
      </c>
      <c r="E1045">
        <v>53574088</v>
      </c>
      <c r="F1045" t="s">
        <v>3484</v>
      </c>
      <c r="G1045" t="s">
        <v>39</v>
      </c>
      <c r="H1045" t="s">
        <v>3485</v>
      </c>
      <c r="I1045">
        <v>237872</v>
      </c>
      <c r="J1045" t="s">
        <v>3486</v>
      </c>
      <c r="K1045">
        <v>560</v>
      </c>
      <c r="L1045" t="s">
        <v>23</v>
      </c>
      <c r="M1045" t="s">
        <v>24</v>
      </c>
      <c r="N1045">
        <v>55000000</v>
      </c>
      <c r="O1045">
        <v>2007</v>
      </c>
      <c r="P1045">
        <v>7.8</v>
      </c>
    </row>
    <row r="1046" spans="1:16" x14ac:dyDescent="0.3">
      <c r="A1046" t="s">
        <v>3487</v>
      </c>
      <c r="B1046">
        <v>222</v>
      </c>
      <c r="C1046">
        <v>115</v>
      </c>
      <c r="D1046" t="s">
        <v>892</v>
      </c>
      <c r="E1046">
        <v>89253340</v>
      </c>
      <c r="F1046" t="s">
        <v>40</v>
      </c>
      <c r="G1046" t="s">
        <v>159</v>
      </c>
      <c r="H1046" t="s">
        <v>3488</v>
      </c>
      <c r="I1046">
        <v>133436</v>
      </c>
      <c r="J1046" t="s">
        <v>3489</v>
      </c>
      <c r="K1046">
        <v>323</v>
      </c>
      <c r="L1046" t="s">
        <v>23</v>
      </c>
      <c r="M1046" t="s">
        <v>970</v>
      </c>
      <c r="N1046">
        <v>48000000</v>
      </c>
      <c r="O1046">
        <v>2014</v>
      </c>
      <c r="P1046">
        <v>6</v>
      </c>
    </row>
    <row r="1047" spans="1:16" x14ac:dyDescent="0.3">
      <c r="A1047" t="s">
        <v>1009</v>
      </c>
      <c r="B1047">
        <v>158</v>
      </c>
      <c r="C1047">
        <v>123</v>
      </c>
      <c r="D1047" t="s">
        <v>1927</v>
      </c>
      <c r="E1047">
        <v>37339525</v>
      </c>
      <c r="F1047" t="s">
        <v>3303</v>
      </c>
      <c r="G1047" t="s">
        <v>175</v>
      </c>
      <c r="H1047" t="s">
        <v>3490</v>
      </c>
      <c r="I1047">
        <v>71708</v>
      </c>
      <c r="J1047" t="s">
        <v>3491</v>
      </c>
      <c r="K1047">
        <v>307</v>
      </c>
      <c r="L1047" t="s">
        <v>23</v>
      </c>
      <c r="M1047" t="s">
        <v>24</v>
      </c>
      <c r="N1047">
        <v>48000000</v>
      </c>
      <c r="O1047">
        <v>1998</v>
      </c>
      <c r="P1047">
        <v>7</v>
      </c>
    </row>
    <row r="1048" spans="1:16" x14ac:dyDescent="0.3">
      <c r="A1048" t="s">
        <v>1387</v>
      </c>
      <c r="B1048">
        <v>72</v>
      </c>
      <c r="C1048">
        <v>96</v>
      </c>
      <c r="D1048" t="s">
        <v>539</v>
      </c>
      <c r="E1048">
        <v>60154431</v>
      </c>
      <c r="F1048" t="s">
        <v>3492</v>
      </c>
      <c r="G1048" t="s">
        <v>612</v>
      </c>
      <c r="H1048" t="s">
        <v>3493</v>
      </c>
      <c r="I1048">
        <v>122347</v>
      </c>
      <c r="J1048" t="s">
        <v>3494</v>
      </c>
      <c r="K1048">
        <v>345</v>
      </c>
      <c r="L1048" t="s">
        <v>23</v>
      </c>
      <c r="M1048" t="s">
        <v>24</v>
      </c>
      <c r="N1048">
        <v>47000000</v>
      </c>
      <c r="O1048">
        <v>1996</v>
      </c>
      <c r="P1048">
        <v>6</v>
      </c>
    </row>
    <row r="1049" spans="1:16" hidden="1" x14ac:dyDescent="0.3">
      <c r="A1049" t="s">
        <v>3495</v>
      </c>
      <c r="B1049">
        <v>34</v>
      </c>
      <c r="C1049">
        <v>110</v>
      </c>
      <c r="D1049" t="s">
        <v>3496</v>
      </c>
      <c r="E1049">
        <v>528972</v>
      </c>
      <c r="F1049" t="s">
        <v>3497</v>
      </c>
      <c r="G1049" t="s">
        <v>3498</v>
      </c>
      <c r="H1049" t="s">
        <v>3499</v>
      </c>
      <c r="I1049">
        <v>5639</v>
      </c>
      <c r="J1049" t="s">
        <v>3500</v>
      </c>
      <c r="K1049">
        <v>55</v>
      </c>
      <c r="L1049" t="s">
        <v>3501</v>
      </c>
      <c r="M1049" t="s">
        <v>3502</v>
      </c>
      <c r="O1049">
        <v>1998</v>
      </c>
      <c r="P1049">
        <v>7.8</v>
      </c>
    </row>
    <row r="1050" spans="1:16" x14ac:dyDescent="0.3">
      <c r="A1050" t="s">
        <v>1109</v>
      </c>
      <c r="B1050">
        <v>72</v>
      </c>
      <c r="C1050">
        <v>105</v>
      </c>
      <c r="D1050" t="s">
        <v>1109</v>
      </c>
      <c r="E1050">
        <v>103738726</v>
      </c>
      <c r="F1050" t="s">
        <v>3503</v>
      </c>
      <c r="G1050" t="s">
        <v>3504</v>
      </c>
      <c r="H1050" t="s">
        <v>3505</v>
      </c>
      <c r="I1050">
        <v>47819</v>
      </c>
      <c r="J1050" t="s">
        <v>3000</v>
      </c>
      <c r="K1050">
        <v>164</v>
      </c>
      <c r="L1050" t="s">
        <v>23</v>
      </c>
      <c r="M1050" t="s">
        <v>24</v>
      </c>
      <c r="N1050">
        <v>100000000</v>
      </c>
      <c r="O1050">
        <v>1990</v>
      </c>
      <c r="P1050">
        <v>6.1</v>
      </c>
    </row>
    <row r="1051" spans="1:16" x14ac:dyDescent="0.3">
      <c r="A1051" t="s">
        <v>872</v>
      </c>
      <c r="B1051">
        <v>152</v>
      </c>
      <c r="C1051">
        <v>113</v>
      </c>
      <c r="D1051" t="s">
        <v>3506</v>
      </c>
      <c r="E1051">
        <v>69304264</v>
      </c>
      <c r="F1051" t="s">
        <v>3507</v>
      </c>
      <c r="G1051" t="s">
        <v>1201</v>
      </c>
      <c r="H1051" t="s">
        <v>3508</v>
      </c>
      <c r="I1051">
        <v>73068</v>
      </c>
      <c r="J1051" t="s">
        <v>1384</v>
      </c>
      <c r="K1051">
        <v>419</v>
      </c>
      <c r="L1051" t="s">
        <v>23</v>
      </c>
      <c r="M1051" t="s">
        <v>24</v>
      </c>
      <c r="N1051">
        <v>48000000</v>
      </c>
      <c r="O1051">
        <v>1999</v>
      </c>
      <c r="P1051">
        <v>6.8</v>
      </c>
    </row>
    <row r="1052" spans="1:16" x14ac:dyDescent="0.3">
      <c r="A1052" t="s">
        <v>3509</v>
      </c>
      <c r="B1052">
        <v>89</v>
      </c>
      <c r="C1052">
        <v>132</v>
      </c>
      <c r="D1052" t="s">
        <v>3510</v>
      </c>
      <c r="E1052">
        <v>29781453</v>
      </c>
      <c r="F1052" t="s">
        <v>2646</v>
      </c>
      <c r="G1052" t="s">
        <v>1309</v>
      </c>
      <c r="H1052" t="s">
        <v>3511</v>
      </c>
      <c r="I1052">
        <v>22447</v>
      </c>
      <c r="J1052" t="s">
        <v>3512</v>
      </c>
      <c r="K1052">
        <v>210</v>
      </c>
      <c r="L1052" t="s">
        <v>23</v>
      </c>
      <c r="M1052" t="s">
        <v>24</v>
      </c>
      <c r="N1052">
        <v>48000000</v>
      </c>
      <c r="O1052">
        <v>2001</v>
      </c>
      <c r="P1052">
        <v>6.4</v>
      </c>
    </row>
    <row r="1053" spans="1:16" hidden="1" x14ac:dyDescent="0.3">
      <c r="A1053" t="s">
        <v>3513</v>
      </c>
      <c r="B1053">
        <v>145</v>
      </c>
      <c r="C1053">
        <v>93</v>
      </c>
      <c r="D1053" t="s">
        <v>541</v>
      </c>
      <c r="F1053" t="s">
        <v>691</v>
      </c>
      <c r="G1053" t="s">
        <v>1177</v>
      </c>
      <c r="H1053" t="s">
        <v>3514</v>
      </c>
      <c r="I1053">
        <v>172489</v>
      </c>
      <c r="J1053" t="s">
        <v>2916</v>
      </c>
      <c r="K1053">
        <v>376</v>
      </c>
      <c r="L1053" t="s">
        <v>23</v>
      </c>
      <c r="M1053" t="s">
        <v>24</v>
      </c>
      <c r="N1053">
        <v>14000000</v>
      </c>
      <c r="O1053">
        <v>1982</v>
      </c>
      <c r="P1053">
        <v>7.7</v>
      </c>
    </row>
    <row r="1054" spans="1:16" hidden="1" x14ac:dyDescent="0.3">
      <c r="A1054" t="s">
        <v>3515</v>
      </c>
      <c r="B1054">
        <v>144</v>
      </c>
      <c r="C1054">
        <v>115</v>
      </c>
      <c r="D1054" t="s">
        <v>3516</v>
      </c>
      <c r="F1054" t="s">
        <v>3475</v>
      </c>
      <c r="G1054" t="s">
        <v>3517</v>
      </c>
      <c r="H1054" t="s">
        <v>3518</v>
      </c>
      <c r="I1054">
        <v>54057</v>
      </c>
      <c r="J1054" t="s">
        <v>3519</v>
      </c>
      <c r="K1054">
        <v>236</v>
      </c>
      <c r="L1054" t="s">
        <v>3520</v>
      </c>
      <c r="M1054" t="s">
        <v>3521</v>
      </c>
      <c r="N1054">
        <v>1000000</v>
      </c>
      <c r="O1054">
        <v>1972</v>
      </c>
      <c r="P1054">
        <v>8.1</v>
      </c>
    </row>
    <row r="1055" spans="1:16" x14ac:dyDescent="0.3">
      <c r="A1055" t="s">
        <v>3522</v>
      </c>
      <c r="B1055">
        <v>93</v>
      </c>
      <c r="C1055">
        <v>75</v>
      </c>
      <c r="D1055" t="s">
        <v>2131</v>
      </c>
      <c r="E1055">
        <v>15519841</v>
      </c>
      <c r="F1055" t="s">
        <v>188</v>
      </c>
      <c r="G1055" t="s">
        <v>1621</v>
      </c>
      <c r="H1055" t="s">
        <v>3523</v>
      </c>
      <c r="I1055">
        <v>8693</v>
      </c>
      <c r="J1055" t="s">
        <v>3137</v>
      </c>
      <c r="K1055">
        <v>71</v>
      </c>
      <c r="L1055" t="s">
        <v>23</v>
      </c>
      <c r="M1055" t="s">
        <v>24</v>
      </c>
      <c r="N1055">
        <v>47000000</v>
      </c>
      <c r="O1055">
        <v>2006</v>
      </c>
      <c r="P1055">
        <v>4.5</v>
      </c>
    </row>
    <row r="1056" spans="1:16" x14ac:dyDescent="0.3">
      <c r="A1056" t="s">
        <v>3524</v>
      </c>
      <c r="B1056">
        <v>46</v>
      </c>
      <c r="C1056">
        <v>108</v>
      </c>
      <c r="D1056" t="s">
        <v>3525</v>
      </c>
      <c r="E1056">
        <v>5600000</v>
      </c>
      <c r="F1056" t="s">
        <v>2183</v>
      </c>
      <c r="G1056" t="s">
        <v>1010</v>
      </c>
      <c r="H1056" t="s">
        <v>3526</v>
      </c>
      <c r="I1056">
        <v>11913</v>
      </c>
      <c r="J1056" t="s">
        <v>3527</v>
      </c>
      <c r="K1056">
        <v>97</v>
      </c>
      <c r="L1056" t="s">
        <v>23</v>
      </c>
      <c r="M1056" t="s">
        <v>24</v>
      </c>
      <c r="N1056">
        <v>47000000</v>
      </c>
      <c r="O1056">
        <v>1996</v>
      </c>
      <c r="P1056">
        <v>5.8</v>
      </c>
    </row>
    <row r="1057" spans="1:16" x14ac:dyDescent="0.3">
      <c r="A1057" t="s">
        <v>3528</v>
      </c>
      <c r="B1057">
        <v>84</v>
      </c>
      <c r="C1057">
        <v>105</v>
      </c>
      <c r="D1057" t="s">
        <v>1360</v>
      </c>
      <c r="E1057">
        <v>126805112</v>
      </c>
      <c r="F1057" t="s">
        <v>1110</v>
      </c>
      <c r="G1057" t="s">
        <v>1010</v>
      </c>
      <c r="H1057" t="s">
        <v>3529</v>
      </c>
      <c r="I1057">
        <v>98199</v>
      </c>
      <c r="J1057" t="s">
        <v>496</v>
      </c>
      <c r="K1057">
        <v>169</v>
      </c>
      <c r="L1057" t="s">
        <v>23</v>
      </c>
      <c r="M1057" t="s">
        <v>24</v>
      </c>
      <c r="N1057">
        <v>46000000</v>
      </c>
      <c r="O1057">
        <v>1997</v>
      </c>
      <c r="P1057">
        <v>6.3</v>
      </c>
    </row>
    <row r="1058" spans="1:16" x14ac:dyDescent="0.3">
      <c r="A1058" t="s">
        <v>3209</v>
      </c>
      <c r="B1058">
        <v>142</v>
      </c>
      <c r="C1058">
        <v>102</v>
      </c>
      <c r="D1058" t="s">
        <v>327</v>
      </c>
      <c r="E1058">
        <v>93607673</v>
      </c>
      <c r="F1058" t="s">
        <v>1110</v>
      </c>
      <c r="G1058" t="s">
        <v>1010</v>
      </c>
      <c r="H1058" t="s">
        <v>3530</v>
      </c>
      <c r="I1058">
        <v>47573</v>
      </c>
      <c r="J1058" t="s">
        <v>1448</v>
      </c>
      <c r="K1058">
        <v>343</v>
      </c>
      <c r="L1058" t="s">
        <v>23</v>
      </c>
      <c r="M1058" t="s">
        <v>24</v>
      </c>
      <c r="N1058">
        <v>48000000</v>
      </c>
      <c r="O1058">
        <v>2001</v>
      </c>
      <c r="P1058">
        <v>5.7</v>
      </c>
    </row>
    <row r="1059" spans="1:16" x14ac:dyDescent="0.3">
      <c r="A1059" t="s">
        <v>38</v>
      </c>
      <c r="B1059">
        <v>185</v>
      </c>
      <c r="C1059">
        <v>118</v>
      </c>
      <c r="D1059" t="s">
        <v>2408</v>
      </c>
      <c r="E1059">
        <v>67263182</v>
      </c>
      <c r="F1059" t="s">
        <v>1269</v>
      </c>
      <c r="G1059" t="s">
        <v>1558</v>
      </c>
      <c r="H1059" t="s">
        <v>3531</v>
      </c>
      <c r="I1059">
        <v>218771</v>
      </c>
      <c r="J1059" t="s">
        <v>3532</v>
      </c>
      <c r="K1059">
        <v>651</v>
      </c>
      <c r="L1059" t="s">
        <v>23</v>
      </c>
      <c r="M1059" t="s">
        <v>24</v>
      </c>
      <c r="N1059">
        <v>46000000</v>
      </c>
      <c r="O1059">
        <v>2002</v>
      </c>
      <c r="P1059">
        <v>7.2</v>
      </c>
    </row>
    <row r="1060" spans="1:16" x14ac:dyDescent="0.3">
      <c r="A1060" t="s">
        <v>2175</v>
      </c>
      <c r="B1060">
        <v>143</v>
      </c>
      <c r="C1060">
        <v>111</v>
      </c>
      <c r="D1060" t="s">
        <v>823</v>
      </c>
      <c r="E1060">
        <v>92001027</v>
      </c>
      <c r="F1060" t="s">
        <v>3533</v>
      </c>
      <c r="G1060" t="s">
        <v>2176</v>
      </c>
      <c r="H1060" t="s">
        <v>3534</v>
      </c>
      <c r="I1060">
        <v>97838</v>
      </c>
      <c r="J1060" t="s">
        <v>2175</v>
      </c>
      <c r="K1060">
        <v>286</v>
      </c>
      <c r="L1060" t="s">
        <v>23</v>
      </c>
      <c r="M1060" t="s">
        <v>24</v>
      </c>
      <c r="N1060">
        <v>45000000</v>
      </c>
      <c r="O1060">
        <v>1996</v>
      </c>
      <c r="P1060">
        <v>7.6</v>
      </c>
    </row>
    <row r="1061" spans="1:16" x14ac:dyDescent="0.3">
      <c r="A1061" t="s">
        <v>2966</v>
      </c>
      <c r="B1061">
        <v>178</v>
      </c>
      <c r="C1061">
        <v>81</v>
      </c>
      <c r="D1061" t="s">
        <v>3535</v>
      </c>
      <c r="E1061">
        <v>10539414</v>
      </c>
      <c r="F1061" t="s">
        <v>3536</v>
      </c>
      <c r="G1061" t="s">
        <v>314</v>
      </c>
      <c r="H1061" t="s">
        <v>3537</v>
      </c>
      <c r="I1061">
        <v>45729</v>
      </c>
      <c r="J1061" t="s">
        <v>3538</v>
      </c>
      <c r="K1061">
        <v>176</v>
      </c>
      <c r="L1061" t="s">
        <v>23</v>
      </c>
      <c r="M1061" t="s">
        <v>24</v>
      </c>
      <c r="N1061">
        <v>47000000</v>
      </c>
      <c r="O1061">
        <v>2010</v>
      </c>
      <c r="P1061">
        <v>4.7</v>
      </c>
    </row>
    <row r="1062" spans="1:16" x14ac:dyDescent="0.3">
      <c r="A1062" t="s">
        <v>685</v>
      </c>
      <c r="B1062">
        <v>65</v>
      </c>
      <c r="C1062">
        <v>116</v>
      </c>
      <c r="D1062" t="s">
        <v>776</v>
      </c>
      <c r="E1062">
        <v>58918501</v>
      </c>
      <c r="F1062" t="s">
        <v>3539</v>
      </c>
      <c r="G1062" t="s">
        <v>1138</v>
      </c>
      <c r="H1062" t="s">
        <v>3540</v>
      </c>
      <c r="I1062">
        <v>40126</v>
      </c>
      <c r="J1062" t="s">
        <v>878</v>
      </c>
      <c r="K1062">
        <v>107</v>
      </c>
      <c r="L1062" t="s">
        <v>23</v>
      </c>
      <c r="M1062" t="s">
        <v>24</v>
      </c>
      <c r="N1062">
        <v>46000000</v>
      </c>
      <c r="O1062">
        <v>1996</v>
      </c>
      <c r="P1062">
        <v>6.6</v>
      </c>
    </row>
    <row r="1063" spans="1:16" x14ac:dyDescent="0.3">
      <c r="A1063" t="s">
        <v>352</v>
      </c>
      <c r="B1063">
        <v>73</v>
      </c>
      <c r="C1063">
        <v>86</v>
      </c>
      <c r="D1063" t="s">
        <v>3541</v>
      </c>
      <c r="E1063">
        <v>181395380</v>
      </c>
      <c r="F1063" t="s">
        <v>2331</v>
      </c>
      <c r="G1063" t="s">
        <v>2408</v>
      </c>
      <c r="H1063" t="s">
        <v>3542</v>
      </c>
      <c r="I1063">
        <v>220392</v>
      </c>
      <c r="J1063" t="s">
        <v>3543</v>
      </c>
      <c r="K1063">
        <v>243</v>
      </c>
      <c r="L1063" t="s">
        <v>23</v>
      </c>
      <c r="M1063" t="s">
        <v>24</v>
      </c>
      <c r="N1063">
        <v>45000000</v>
      </c>
      <c r="O1063">
        <v>1997</v>
      </c>
      <c r="P1063">
        <v>6.8</v>
      </c>
    </row>
    <row r="1064" spans="1:16" x14ac:dyDescent="0.3">
      <c r="A1064" t="s">
        <v>3544</v>
      </c>
      <c r="B1064">
        <v>72</v>
      </c>
      <c r="C1064">
        <v>127</v>
      </c>
      <c r="D1064" t="s">
        <v>3545</v>
      </c>
      <c r="E1064">
        <v>14946229</v>
      </c>
      <c r="F1064" t="s">
        <v>3546</v>
      </c>
      <c r="G1064" t="s">
        <v>1864</v>
      </c>
      <c r="H1064" t="s">
        <v>3547</v>
      </c>
      <c r="I1064">
        <v>2581</v>
      </c>
      <c r="J1064" t="s">
        <v>3548</v>
      </c>
      <c r="K1064">
        <v>29</v>
      </c>
      <c r="L1064" t="s">
        <v>23</v>
      </c>
      <c r="M1064" t="s">
        <v>37</v>
      </c>
      <c r="N1064">
        <v>25000000</v>
      </c>
      <c r="O1064">
        <v>2016</v>
      </c>
      <c r="P1064">
        <v>7.3</v>
      </c>
    </row>
    <row r="1065" spans="1:16" hidden="1" x14ac:dyDescent="0.3">
      <c r="A1065" t="s">
        <v>3549</v>
      </c>
      <c r="B1065">
        <v>10</v>
      </c>
      <c r="C1065">
        <v>140</v>
      </c>
      <c r="D1065" t="s">
        <v>1270</v>
      </c>
      <c r="F1065" t="s">
        <v>1294</v>
      </c>
      <c r="G1065" t="s">
        <v>2259</v>
      </c>
      <c r="H1065" t="s">
        <v>3550</v>
      </c>
      <c r="I1065">
        <v>491</v>
      </c>
      <c r="J1065" t="s">
        <v>3551</v>
      </c>
      <c r="K1065">
        <v>16</v>
      </c>
      <c r="L1065" t="s">
        <v>23</v>
      </c>
      <c r="M1065" t="s">
        <v>3552</v>
      </c>
      <c r="N1065">
        <v>48000000</v>
      </c>
      <c r="O1065">
        <v>1981</v>
      </c>
      <c r="P1065">
        <v>2.7</v>
      </c>
    </row>
    <row r="1066" spans="1:16" x14ac:dyDescent="0.3">
      <c r="A1066" t="s">
        <v>2610</v>
      </c>
      <c r="B1066">
        <v>35</v>
      </c>
      <c r="C1066">
        <v>91</v>
      </c>
      <c r="D1066" t="s">
        <v>2503</v>
      </c>
      <c r="E1066">
        <v>130512915</v>
      </c>
      <c r="F1066" t="s">
        <v>353</v>
      </c>
      <c r="G1066" t="s">
        <v>1922</v>
      </c>
      <c r="H1066" t="s">
        <v>3553</v>
      </c>
      <c r="I1066">
        <v>60884</v>
      </c>
      <c r="J1066" t="s">
        <v>2611</v>
      </c>
      <c r="K1066">
        <v>85</v>
      </c>
      <c r="L1066" t="s">
        <v>23</v>
      </c>
      <c r="M1066" t="s">
        <v>24</v>
      </c>
      <c r="N1066">
        <v>45000000</v>
      </c>
      <c r="O1066">
        <v>1994</v>
      </c>
      <c r="P1066">
        <v>4.8</v>
      </c>
    </row>
    <row r="1067" spans="1:16" x14ac:dyDescent="0.3">
      <c r="A1067" t="s">
        <v>3487</v>
      </c>
      <c r="B1067">
        <v>358</v>
      </c>
      <c r="C1067">
        <v>98</v>
      </c>
      <c r="D1067" t="s">
        <v>3554</v>
      </c>
      <c r="E1067">
        <v>139852971</v>
      </c>
      <c r="F1067" t="s">
        <v>230</v>
      </c>
      <c r="G1067" t="s">
        <v>159</v>
      </c>
      <c r="H1067" t="s">
        <v>3555</v>
      </c>
      <c r="I1067">
        <v>238671</v>
      </c>
      <c r="J1067" t="s">
        <v>821</v>
      </c>
      <c r="K1067">
        <v>461</v>
      </c>
      <c r="L1067" t="s">
        <v>23</v>
      </c>
      <c r="M1067" t="s">
        <v>970</v>
      </c>
      <c r="N1067">
        <v>45000000</v>
      </c>
      <c r="O1067">
        <v>2012</v>
      </c>
      <c r="P1067">
        <v>6.3</v>
      </c>
    </row>
    <row r="1068" spans="1:16" x14ac:dyDescent="0.3">
      <c r="A1068" t="s">
        <v>3556</v>
      </c>
      <c r="B1068">
        <v>151</v>
      </c>
      <c r="C1068">
        <v>84</v>
      </c>
      <c r="D1068" t="s">
        <v>3557</v>
      </c>
      <c r="E1068">
        <v>110000082</v>
      </c>
      <c r="F1068" t="s">
        <v>1103</v>
      </c>
      <c r="G1068" t="s">
        <v>3558</v>
      </c>
      <c r="H1068" t="s">
        <v>3559</v>
      </c>
      <c r="I1068">
        <v>111526</v>
      </c>
      <c r="J1068" t="s">
        <v>3560</v>
      </c>
      <c r="K1068">
        <v>347</v>
      </c>
      <c r="L1068" t="s">
        <v>23</v>
      </c>
      <c r="M1068" t="s">
        <v>24</v>
      </c>
      <c r="N1068">
        <v>48000000</v>
      </c>
      <c r="O1068">
        <v>2003</v>
      </c>
      <c r="P1068">
        <v>5.5</v>
      </c>
    </row>
    <row r="1069" spans="1:16" x14ac:dyDescent="0.3">
      <c r="A1069" t="s">
        <v>2690</v>
      </c>
      <c r="B1069">
        <v>140</v>
      </c>
      <c r="C1069">
        <v>109</v>
      </c>
      <c r="D1069" t="s">
        <v>3561</v>
      </c>
      <c r="E1069">
        <v>106807667</v>
      </c>
      <c r="F1069" t="s">
        <v>3562</v>
      </c>
      <c r="G1069" t="s">
        <v>3563</v>
      </c>
      <c r="H1069" t="s">
        <v>3564</v>
      </c>
      <c r="I1069">
        <v>137377</v>
      </c>
      <c r="J1069" t="s">
        <v>3565</v>
      </c>
      <c r="K1069">
        <v>370</v>
      </c>
      <c r="L1069" t="s">
        <v>23</v>
      </c>
      <c r="M1069" t="s">
        <v>24</v>
      </c>
      <c r="N1069">
        <v>45000000</v>
      </c>
      <c r="O1069">
        <v>2000</v>
      </c>
      <c r="P1069">
        <v>6.2</v>
      </c>
    </row>
    <row r="1070" spans="1:16" x14ac:dyDescent="0.3">
      <c r="A1070" t="s">
        <v>1756</v>
      </c>
      <c r="B1070">
        <v>201</v>
      </c>
      <c r="C1070">
        <v>93</v>
      </c>
      <c r="D1070" t="s">
        <v>342</v>
      </c>
      <c r="E1070">
        <v>101702060</v>
      </c>
      <c r="F1070" t="s">
        <v>3566</v>
      </c>
      <c r="G1070" t="s">
        <v>479</v>
      </c>
      <c r="H1070" t="s">
        <v>3567</v>
      </c>
      <c r="I1070">
        <v>85323</v>
      </c>
      <c r="J1070" t="s">
        <v>3568</v>
      </c>
      <c r="K1070">
        <v>212</v>
      </c>
      <c r="L1070" t="s">
        <v>23</v>
      </c>
      <c r="M1070" t="s">
        <v>24</v>
      </c>
      <c r="N1070">
        <v>45000000</v>
      </c>
      <c r="O1070">
        <v>2008</v>
      </c>
      <c r="P1070">
        <v>5.8</v>
      </c>
    </row>
    <row r="1071" spans="1:16" x14ac:dyDescent="0.3">
      <c r="A1071" t="s">
        <v>2132</v>
      </c>
      <c r="B1071">
        <v>77</v>
      </c>
      <c r="C1071">
        <v>113</v>
      </c>
      <c r="D1071" t="s">
        <v>2087</v>
      </c>
      <c r="E1071">
        <v>95149435</v>
      </c>
      <c r="F1071" t="s">
        <v>1766</v>
      </c>
      <c r="G1071" t="s">
        <v>178</v>
      </c>
      <c r="H1071" t="s">
        <v>3569</v>
      </c>
      <c r="I1071">
        <v>53687</v>
      </c>
      <c r="J1071" t="s">
        <v>2134</v>
      </c>
      <c r="K1071">
        <v>152</v>
      </c>
      <c r="L1071" t="s">
        <v>23</v>
      </c>
      <c r="M1071" t="s">
        <v>24</v>
      </c>
      <c r="N1071">
        <v>40000000</v>
      </c>
      <c r="O1071">
        <v>2004</v>
      </c>
      <c r="P1071">
        <v>5.7</v>
      </c>
    </row>
    <row r="1072" spans="1:16" x14ac:dyDescent="0.3">
      <c r="A1072" t="s">
        <v>1486</v>
      </c>
      <c r="B1072">
        <v>43</v>
      </c>
      <c r="C1072">
        <v>141</v>
      </c>
      <c r="D1072" t="s">
        <v>1010</v>
      </c>
      <c r="E1072">
        <v>100768056</v>
      </c>
      <c r="F1072" t="s">
        <v>1407</v>
      </c>
      <c r="G1072" t="s">
        <v>1138</v>
      </c>
      <c r="H1072" t="s">
        <v>3570</v>
      </c>
      <c r="I1072">
        <v>59569</v>
      </c>
      <c r="J1072" t="s">
        <v>686</v>
      </c>
      <c r="K1072">
        <v>89</v>
      </c>
      <c r="L1072" t="s">
        <v>23</v>
      </c>
      <c r="M1072" t="s">
        <v>24</v>
      </c>
      <c r="N1072">
        <v>45000000</v>
      </c>
      <c r="O1072">
        <v>1993</v>
      </c>
      <c r="P1072">
        <v>6.5</v>
      </c>
    </row>
    <row r="1073" spans="1:16" x14ac:dyDescent="0.3">
      <c r="A1073" t="s">
        <v>881</v>
      </c>
      <c r="B1073">
        <v>39</v>
      </c>
      <c r="C1073">
        <v>119</v>
      </c>
      <c r="D1073" t="s">
        <v>1224</v>
      </c>
      <c r="E1073">
        <v>92115211</v>
      </c>
      <c r="F1073" t="s">
        <v>1407</v>
      </c>
      <c r="G1073" t="s">
        <v>3478</v>
      </c>
      <c r="H1073" t="s">
        <v>3571</v>
      </c>
      <c r="I1073">
        <v>45798</v>
      </c>
      <c r="J1073" t="s">
        <v>3572</v>
      </c>
      <c r="K1073">
        <v>94</v>
      </c>
      <c r="L1073" t="s">
        <v>23</v>
      </c>
      <c r="M1073" t="s">
        <v>24</v>
      </c>
      <c r="N1073">
        <v>45000000</v>
      </c>
      <c r="O1073">
        <v>1994</v>
      </c>
      <c r="P1073">
        <v>6.7</v>
      </c>
    </row>
    <row r="1074" spans="1:16" x14ac:dyDescent="0.3">
      <c r="A1074" t="s">
        <v>2486</v>
      </c>
      <c r="B1074">
        <v>207</v>
      </c>
      <c r="C1074">
        <v>97</v>
      </c>
      <c r="D1074" t="s">
        <v>3573</v>
      </c>
      <c r="E1074">
        <v>93452056</v>
      </c>
      <c r="F1074" t="s">
        <v>3369</v>
      </c>
      <c r="G1074" t="s">
        <v>320</v>
      </c>
      <c r="H1074" t="s">
        <v>3574</v>
      </c>
      <c r="I1074">
        <v>184795</v>
      </c>
      <c r="J1074" t="s">
        <v>191</v>
      </c>
      <c r="K1074">
        <v>310</v>
      </c>
      <c r="L1074" t="s">
        <v>23</v>
      </c>
      <c r="M1074" t="s">
        <v>24</v>
      </c>
      <c r="N1074">
        <v>45000000</v>
      </c>
      <c r="O1074">
        <v>2007</v>
      </c>
      <c r="P1074">
        <v>7.4</v>
      </c>
    </row>
    <row r="1075" spans="1:16" x14ac:dyDescent="0.3">
      <c r="A1075" t="s">
        <v>801</v>
      </c>
      <c r="B1075">
        <v>47</v>
      </c>
      <c r="C1075">
        <v>117</v>
      </c>
      <c r="D1075" t="s">
        <v>54</v>
      </c>
      <c r="E1075">
        <v>83287363</v>
      </c>
      <c r="F1075" t="s">
        <v>40</v>
      </c>
      <c r="G1075" t="s">
        <v>269</v>
      </c>
      <c r="H1075" t="s">
        <v>3575</v>
      </c>
      <c r="I1075">
        <v>81442</v>
      </c>
      <c r="J1075" t="s">
        <v>3576</v>
      </c>
      <c r="K1075">
        <v>137</v>
      </c>
      <c r="L1075" t="s">
        <v>23</v>
      </c>
      <c r="M1075" t="s">
        <v>24</v>
      </c>
      <c r="N1075">
        <v>45000000</v>
      </c>
      <c r="O1075">
        <v>1992</v>
      </c>
      <c r="P1075">
        <v>6.9</v>
      </c>
    </row>
    <row r="1076" spans="1:16" x14ac:dyDescent="0.3">
      <c r="A1076" t="s">
        <v>2005</v>
      </c>
      <c r="B1076">
        <v>132</v>
      </c>
      <c r="C1076">
        <v>101</v>
      </c>
      <c r="D1076" t="s">
        <v>3577</v>
      </c>
      <c r="E1076">
        <v>82931301</v>
      </c>
      <c r="F1076" t="s">
        <v>1110</v>
      </c>
      <c r="G1076" t="s">
        <v>1020</v>
      </c>
      <c r="H1076" t="s">
        <v>3578</v>
      </c>
      <c r="I1076">
        <v>43358</v>
      </c>
      <c r="J1076" t="s">
        <v>2621</v>
      </c>
      <c r="K1076">
        <v>228</v>
      </c>
      <c r="L1076" t="s">
        <v>23</v>
      </c>
      <c r="M1076" t="s">
        <v>523</v>
      </c>
      <c r="N1076">
        <v>60000000</v>
      </c>
      <c r="O1076">
        <v>2005</v>
      </c>
      <c r="P1076">
        <v>5.5</v>
      </c>
    </row>
    <row r="1077" spans="1:16" x14ac:dyDescent="0.3">
      <c r="A1077" t="s">
        <v>3579</v>
      </c>
      <c r="B1077">
        <v>454</v>
      </c>
      <c r="C1077">
        <v>153</v>
      </c>
      <c r="D1077" t="s">
        <v>257</v>
      </c>
      <c r="E1077">
        <v>60962878</v>
      </c>
      <c r="F1077" t="s">
        <v>1407</v>
      </c>
      <c r="G1077" t="s">
        <v>182</v>
      </c>
      <c r="H1077" t="s">
        <v>3580</v>
      </c>
      <c r="I1077">
        <v>383591</v>
      </c>
      <c r="J1077" t="s">
        <v>2822</v>
      </c>
      <c r="K1077">
        <v>620</v>
      </c>
      <c r="L1077" t="s">
        <v>23</v>
      </c>
      <c r="M1077" t="s">
        <v>24</v>
      </c>
      <c r="N1077">
        <v>46000000</v>
      </c>
      <c r="O1077">
        <v>2013</v>
      </c>
      <c r="P1077">
        <v>8.1</v>
      </c>
    </row>
    <row r="1078" spans="1:16" x14ac:dyDescent="0.3">
      <c r="A1078" t="s">
        <v>2003</v>
      </c>
      <c r="B1078">
        <v>109</v>
      </c>
      <c r="C1078">
        <v>122</v>
      </c>
      <c r="D1078" t="s">
        <v>765</v>
      </c>
      <c r="E1078">
        <v>76261036</v>
      </c>
      <c r="F1078" t="s">
        <v>1396</v>
      </c>
      <c r="G1078" t="s">
        <v>1138</v>
      </c>
      <c r="H1078" t="s">
        <v>3581</v>
      </c>
      <c r="I1078">
        <v>305929</v>
      </c>
      <c r="J1078" t="s">
        <v>3052</v>
      </c>
      <c r="K1078">
        <v>633</v>
      </c>
      <c r="L1078" t="s">
        <v>23</v>
      </c>
      <c r="M1078" t="s">
        <v>24</v>
      </c>
      <c r="N1078">
        <v>45000000</v>
      </c>
      <c r="O1078">
        <v>2001</v>
      </c>
      <c r="P1078">
        <v>7.7</v>
      </c>
    </row>
    <row r="1079" spans="1:16" x14ac:dyDescent="0.3">
      <c r="A1079" t="s">
        <v>679</v>
      </c>
      <c r="B1079">
        <v>213</v>
      </c>
      <c r="C1079">
        <v>102</v>
      </c>
      <c r="D1079" t="s">
        <v>3582</v>
      </c>
      <c r="E1079">
        <v>71423726</v>
      </c>
      <c r="F1079" t="s">
        <v>1236</v>
      </c>
      <c r="G1079" t="s">
        <v>75</v>
      </c>
      <c r="H1079" t="s">
        <v>3583</v>
      </c>
      <c r="I1079">
        <v>123558</v>
      </c>
      <c r="J1079" t="s">
        <v>3584</v>
      </c>
      <c r="K1079">
        <v>609</v>
      </c>
      <c r="L1079" t="s">
        <v>23</v>
      </c>
      <c r="M1079" t="s">
        <v>24</v>
      </c>
      <c r="N1079">
        <v>45000000</v>
      </c>
      <c r="O1079">
        <v>1999</v>
      </c>
      <c r="P1079">
        <v>7.3</v>
      </c>
    </row>
    <row r="1080" spans="1:16" x14ac:dyDescent="0.3">
      <c r="A1080" t="s">
        <v>2479</v>
      </c>
      <c r="B1080">
        <v>127</v>
      </c>
      <c r="C1080">
        <v>83</v>
      </c>
      <c r="D1080" t="s">
        <v>1916</v>
      </c>
      <c r="E1080">
        <v>71277420</v>
      </c>
      <c r="F1080" t="s">
        <v>1103</v>
      </c>
      <c r="G1080" t="s">
        <v>2401</v>
      </c>
      <c r="H1080" t="s">
        <v>3585</v>
      </c>
      <c r="I1080">
        <v>119590</v>
      </c>
      <c r="J1080" t="s">
        <v>773</v>
      </c>
      <c r="K1080">
        <v>548</v>
      </c>
      <c r="L1080" t="s">
        <v>23</v>
      </c>
      <c r="M1080" t="s">
        <v>24</v>
      </c>
      <c r="N1080">
        <v>45000000</v>
      </c>
      <c r="O1080">
        <v>2001</v>
      </c>
      <c r="P1080">
        <v>5.2</v>
      </c>
    </row>
    <row r="1081" spans="1:16" x14ac:dyDescent="0.3">
      <c r="A1081" t="s">
        <v>490</v>
      </c>
      <c r="B1081">
        <v>398</v>
      </c>
      <c r="C1081">
        <v>103</v>
      </c>
      <c r="D1081" t="s">
        <v>3586</v>
      </c>
      <c r="E1081">
        <v>88625922</v>
      </c>
      <c r="F1081" t="s">
        <v>3587</v>
      </c>
      <c r="G1081" t="s">
        <v>2450</v>
      </c>
      <c r="H1081" t="s">
        <v>3588</v>
      </c>
      <c r="I1081">
        <v>75176</v>
      </c>
      <c r="J1081" t="s">
        <v>3589</v>
      </c>
      <c r="K1081">
        <v>252</v>
      </c>
      <c r="L1081" t="s">
        <v>23</v>
      </c>
      <c r="M1081" t="s">
        <v>24</v>
      </c>
      <c r="N1081">
        <v>45000000</v>
      </c>
      <c r="O1081">
        <v>2011</v>
      </c>
      <c r="P1081">
        <v>7.1</v>
      </c>
    </row>
    <row r="1082" spans="1:16" x14ac:dyDescent="0.3">
      <c r="A1082" t="s">
        <v>1928</v>
      </c>
      <c r="B1082">
        <v>184</v>
      </c>
      <c r="C1082">
        <v>110</v>
      </c>
      <c r="D1082" t="s">
        <v>3590</v>
      </c>
      <c r="E1082">
        <v>70001065</v>
      </c>
      <c r="F1082" t="s">
        <v>3591</v>
      </c>
      <c r="G1082" t="s">
        <v>1466</v>
      </c>
      <c r="H1082" t="s">
        <v>3592</v>
      </c>
      <c r="I1082">
        <v>191437</v>
      </c>
      <c r="J1082" t="s">
        <v>1204</v>
      </c>
      <c r="K1082">
        <v>582</v>
      </c>
      <c r="L1082" t="s">
        <v>23</v>
      </c>
      <c r="M1082" t="s">
        <v>24</v>
      </c>
      <c r="N1082">
        <v>45000000</v>
      </c>
      <c r="O1082">
        <v>1998</v>
      </c>
      <c r="P1082">
        <v>7.1</v>
      </c>
    </row>
    <row r="1083" spans="1:16" x14ac:dyDescent="0.3">
      <c r="A1083" t="s">
        <v>3593</v>
      </c>
      <c r="B1083">
        <v>127</v>
      </c>
      <c r="C1083">
        <v>136</v>
      </c>
      <c r="D1083" t="s">
        <v>794</v>
      </c>
      <c r="E1083">
        <v>67253092</v>
      </c>
      <c r="F1083" t="s">
        <v>2427</v>
      </c>
      <c r="G1083" t="s">
        <v>306</v>
      </c>
      <c r="H1083" t="s">
        <v>3594</v>
      </c>
      <c r="I1083">
        <v>92702</v>
      </c>
      <c r="J1083" t="s">
        <v>3595</v>
      </c>
      <c r="K1083">
        <v>209</v>
      </c>
      <c r="L1083" t="s">
        <v>23</v>
      </c>
      <c r="M1083" t="s">
        <v>24</v>
      </c>
      <c r="N1083">
        <v>30000000</v>
      </c>
      <c r="O1083">
        <v>2005</v>
      </c>
      <c r="P1083">
        <v>7.2</v>
      </c>
    </row>
    <row r="1084" spans="1:16" x14ac:dyDescent="0.3">
      <c r="A1084" t="s">
        <v>3596</v>
      </c>
      <c r="B1084">
        <v>167</v>
      </c>
      <c r="C1084">
        <v>91</v>
      </c>
      <c r="D1084" t="s">
        <v>3597</v>
      </c>
      <c r="E1084">
        <v>66790248</v>
      </c>
      <c r="F1084" t="s">
        <v>2592</v>
      </c>
      <c r="G1084" t="s">
        <v>1453</v>
      </c>
      <c r="H1084" t="s">
        <v>3598</v>
      </c>
      <c r="I1084">
        <v>57281</v>
      </c>
      <c r="J1084" t="s">
        <v>3599</v>
      </c>
      <c r="K1084">
        <v>350</v>
      </c>
      <c r="L1084" t="s">
        <v>23</v>
      </c>
      <c r="M1084" t="s">
        <v>24</v>
      </c>
      <c r="N1084">
        <v>45000000</v>
      </c>
      <c r="O1084">
        <v>2002</v>
      </c>
      <c r="P1084">
        <v>6.5</v>
      </c>
    </row>
    <row r="1085" spans="1:16" x14ac:dyDescent="0.3">
      <c r="A1085" t="s">
        <v>3600</v>
      </c>
      <c r="B1085">
        <v>119</v>
      </c>
      <c r="C1085">
        <v>89</v>
      </c>
      <c r="D1085" t="s">
        <v>3601</v>
      </c>
      <c r="E1085">
        <v>65557989</v>
      </c>
      <c r="F1085" t="s">
        <v>3602</v>
      </c>
      <c r="G1085" t="s">
        <v>1311</v>
      </c>
      <c r="H1085" t="s">
        <v>3603</v>
      </c>
      <c r="I1085">
        <v>73539</v>
      </c>
      <c r="J1085" t="s">
        <v>3604</v>
      </c>
      <c r="K1085">
        <v>271</v>
      </c>
      <c r="L1085" t="s">
        <v>23</v>
      </c>
      <c r="M1085" t="s">
        <v>24</v>
      </c>
      <c r="N1085">
        <v>45000000</v>
      </c>
      <c r="O1085">
        <v>1997</v>
      </c>
      <c r="P1085">
        <v>4.5999999999999996</v>
      </c>
    </row>
    <row r="1086" spans="1:16" x14ac:dyDescent="0.3">
      <c r="A1086" t="s">
        <v>2595</v>
      </c>
      <c r="B1086">
        <v>155</v>
      </c>
      <c r="C1086">
        <v>107</v>
      </c>
      <c r="D1086" t="s">
        <v>3605</v>
      </c>
      <c r="E1086">
        <v>60786269</v>
      </c>
      <c r="F1086" t="s">
        <v>3606</v>
      </c>
      <c r="G1086" t="s">
        <v>3510</v>
      </c>
      <c r="H1086" t="s">
        <v>3607</v>
      </c>
      <c r="I1086">
        <v>90539</v>
      </c>
      <c r="J1086" t="s">
        <v>3608</v>
      </c>
      <c r="K1086">
        <v>379</v>
      </c>
      <c r="L1086" t="s">
        <v>23</v>
      </c>
      <c r="M1086" t="s">
        <v>24</v>
      </c>
      <c r="N1086">
        <v>45000000</v>
      </c>
      <c r="O1086">
        <v>2000</v>
      </c>
      <c r="P1086">
        <v>5.6</v>
      </c>
    </row>
    <row r="1087" spans="1:16" x14ac:dyDescent="0.3">
      <c r="A1087" t="s">
        <v>3439</v>
      </c>
      <c r="B1087">
        <v>218</v>
      </c>
      <c r="C1087">
        <v>129</v>
      </c>
      <c r="D1087" t="s">
        <v>159</v>
      </c>
      <c r="E1087">
        <v>59365105</v>
      </c>
      <c r="F1087" t="s">
        <v>940</v>
      </c>
      <c r="G1087" t="s">
        <v>300</v>
      </c>
      <c r="H1087" t="s">
        <v>3609</v>
      </c>
      <c r="I1087">
        <v>318634</v>
      </c>
      <c r="J1087" t="s">
        <v>3610</v>
      </c>
      <c r="K1087">
        <v>1004</v>
      </c>
      <c r="L1087" t="s">
        <v>23</v>
      </c>
      <c r="M1087" t="s">
        <v>37</v>
      </c>
      <c r="N1087">
        <v>45000000</v>
      </c>
      <c r="O1087">
        <v>2003</v>
      </c>
      <c r="P1087">
        <v>7.7</v>
      </c>
    </row>
    <row r="1088" spans="1:16" x14ac:dyDescent="0.3">
      <c r="A1088" t="s">
        <v>210</v>
      </c>
      <c r="B1088">
        <v>117</v>
      </c>
      <c r="C1088">
        <v>95</v>
      </c>
      <c r="D1088" t="s">
        <v>3611</v>
      </c>
      <c r="E1088">
        <v>162792677</v>
      </c>
      <c r="F1088" t="s">
        <v>188</v>
      </c>
      <c r="G1088" t="s">
        <v>85</v>
      </c>
      <c r="H1088" t="s">
        <v>3612</v>
      </c>
      <c r="I1088">
        <v>211226</v>
      </c>
      <c r="J1088" t="s">
        <v>221</v>
      </c>
      <c r="K1088">
        <v>317</v>
      </c>
      <c r="L1088" t="s">
        <v>23</v>
      </c>
      <c r="M1088" t="s">
        <v>24</v>
      </c>
      <c r="N1088">
        <v>120000000</v>
      </c>
      <c r="O1088">
        <v>1998</v>
      </c>
      <c r="P1088">
        <v>7.2</v>
      </c>
    </row>
    <row r="1089" spans="1:16" x14ac:dyDescent="0.3">
      <c r="A1089" t="s">
        <v>1723</v>
      </c>
      <c r="B1089">
        <v>208</v>
      </c>
      <c r="C1089">
        <v>122</v>
      </c>
      <c r="D1089" t="s">
        <v>469</v>
      </c>
      <c r="E1089">
        <v>31598308</v>
      </c>
      <c r="F1089" t="s">
        <v>1963</v>
      </c>
      <c r="G1089" t="s">
        <v>28</v>
      </c>
      <c r="H1089" t="s">
        <v>3613</v>
      </c>
      <c r="I1089">
        <v>124765</v>
      </c>
      <c r="J1089" t="s">
        <v>3614</v>
      </c>
      <c r="K1089">
        <v>541</v>
      </c>
      <c r="L1089" t="s">
        <v>23</v>
      </c>
      <c r="M1089" t="s">
        <v>24</v>
      </c>
      <c r="N1089">
        <v>35000000</v>
      </c>
      <c r="O1089">
        <v>2001</v>
      </c>
      <c r="P1089">
        <v>6.8</v>
      </c>
    </row>
    <row r="1090" spans="1:16" x14ac:dyDescent="0.3">
      <c r="A1090" t="s">
        <v>3600</v>
      </c>
      <c r="B1090">
        <v>38</v>
      </c>
      <c r="C1090">
        <v>110</v>
      </c>
      <c r="D1090" t="s">
        <v>3615</v>
      </c>
      <c r="E1090">
        <v>57362581</v>
      </c>
      <c r="F1090" t="s">
        <v>3616</v>
      </c>
      <c r="G1090" t="s">
        <v>1177</v>
      </c>
      <c r="H1090" t="s">
        <v>3617</v>
      </c>
      <c r="I1090">
        <v>50148</v>
      </c>
      <c r="J1090" t="s">
        <v>3618</v>
      </c>
      <c r="K1090">
        <v>116</v>
      </c>
      <c r="L1090" t="s">
        <v>23</v>
      </c>
      <c r="M1090" t="s">
        <v>3619</v>
      </c>
      <c r="N1090">
        <v>45000000</v>
      </c>
      <c r="O1090">
        <v>1994</v>
      </c>
      <c r="P1090">
        <v>5.4</v>
      </c>
    </row>
    <row r="1091" spans="1:16" x14ac:dyDescent="0.3">
      <c r="A1091" t="s">
        <v>2042</v>
      </c>
      <c r="B1091">
        <v>48</v>
      </c>
      <c r="C1091">
        <v>135</v>
      </c>
      <c r="D1091" t="s">
        <v>2129</v>
      </c>
      <c r="E1091">
        <v>53854588</v>
      </c>
      <c r="F1091" t="s">
        <v>2842</v>
      </c>
      <c r="G1091" t="s">
        <v>753</v>
      </c>
      <c r="H1091" t="s">
        <v>3620</v>
      </c>
      <c r="I1091">
        <v>37911</v>
      </c>
      <c r="J1091" t="s">
        <v>713</v>
      </c>
      <c r="K1091">
        <v>73</v>
      </c>
      <c r="L1091" t="s">
        <v>23</v>
      </c>
      <c r="M1091" t="s">
        <v>24</v>
      </c>
      <c r="N1091">
        <v>45000000</v>
      </c>
      <c r="O1091">
        <v>1996</v>
      </c>
      <c r="P1091">
        <v>6.3</v>
      </c>
    </row>
    <row r="1092" spans="1:16" hidden="1" x14ac:dyDescent="0.3">
      <c r="A1092" t="s">
        <v>3621</v>
      </c>
      <c r="B1092">
        <v>8</v>
      </c>
      <c r="C1092">
        <v>111</v>
      </c>
      <c r="D1092" t="s">
        <v>3622</v>
      </c>
      <c r="F1092" t="s">
        <v>1978</v>
      </c>
      <c r="G1092" t="s">
        <v>3623</v>
      </c>
      <c r="H1092" t="s">
        <v>3624</v>
      </c>
      <c r="I1092">
        <v>5888</v>
      </c>
      <c r="J1092" t="s">
        <v>3345</v>
      </c>
      <c r="K1092">
        <v>61</v>
      </c>
      <c r="L1092" t="s">
        <v>23</v>
      </c>
      <c r="M1092" t="s">
        <v>24</v>
      </c>
      <c r="N1092">
        <v>2500000</v>
      </c>
      <c r="O1092">
        <v>1968</v>
      </c>
      <c r="P1092">
        <v>7.2</v>
      </c>
    </row>
    <row r="1093" spans="1:16" x14ac:dyDescent="0.3">
      <c r="A1093" t="s">
        <v>2912</v>
      </c>
      <c r="B1093">
        <v>94</v>
      </c>
      <c r="C1093">
        <v>95</v>
      </c>
      <c r="D1093" t="s">
        <v>835</v>
      </c>
      <c r="E1093">
        <v>52580895</v>
      </c>
      <c r="F1093" t="s">
        <v>3625</v>
      </c>
      <c r="G1093" t="s">
        <v>479</v>
      </c>
      <c r="H1093" t="s">
        <v>3626</v>
      </c>
      <c r="I1093">
        <v>30255</v>
      </c>
      <c r="J1093" t="s">
        <v>1116</v>
      </c>
      <c r="K1093">
        <v>118</v>
      </c>
      <c r="L1093" t="s">
        <v>23</v>
      </c>
      <c r="M1093" t="s">
        <v>24</v>
      </c>
      <c r="N1093">
        <v>45000000</v>
      </c>
      <c r="O1093">
        <v>2005</v>
      </c>
      <c r="P1093">
        <v>5.6</v>
      </c>
    </row>
    <row r="1094" spans="1:16" x14ac:dyDescent="0.3">
      <c r="A1094" t="s">
        <v>3627</v>
      </c>
      <c r="B1094">
        <v>276</v>
      </c>
      <c r="C1094">
        <v>109</v>
      </c>
      <c r="D1094" t="s">
        <v>277</v>
      </c>
      <c r="E1094">
        <v>51019112</v>
      </c>
      <c r="F1094" t="s">
        <v>1236</v>
      </c>
      <c r="G1094" t="s">
        <v>1285</v>
      </c>
      <c r="H1094" t="s">
        <v>3628</v>
      </c>
      <c r="I1094">
        <v>155745</v>
      </c>
      <c r="J1094" t="s">
        <v>3169</v>
      </c>
      <c r="K1094">
        <v>1053</v>
      </c>
      <c r="L1094" t="s">
        <v>23</v>
      </c>
      <c r="M1094" t="s">
        <v>24</v>
      </c>
      <c r="N1094">
        <v>50000000</v>
      </c>
      <c r="O1094">
        <v>2005</v>
      </c>
      <c r="P1094">
        <v>6.8</v>
      </c>
    </row>
    <row r="1095" spans="1:16" x14ac:dyDescent="0.3">
      <c r="A1095" t="s">
        <v>3629</v>
      </c>
      <c r="B1095">
        <v>59</v>
      </c>
      <c r="C1095">
        <v>93</v>
      </c>
      <c r="D1095" t="s">
        <v>3630</v>
      </c>
      <c r="E1095">
        <v>48114556</v>
      </c>
      <c r="F1095" t="s">
        <v>1700</v>
      </c>
      <c r="G1095" t="s">
        <v>3278</v>
      </c>
      <c r="H1095" t="s">
        <v>3631</v>
      </c>
      <c r="I1095">
        <v>9380</v>
      </c>
      <c r="J1095" t="s">
        <v>3111</v>
      </c>
      <c r="K1095">
        <v>91</v>
      </c>
      <c r="L1095" t="s">
        <v>23</v>
      </c>
      <c r="M1095" t="s">
        <v>24</v>
      </c>
      <c r="N1095">
        <v>26000000</v>
      </c>
      <c r="O1095">
        <v>2004</v>
      </c>
      <c r="P1095">
        <v>4.3</v>
      </c>
    </row>
    <row r="1096" spans="1:16" x14ac:dyDescent="0.3">
      <c r="A1096" t="s">
        <v>3632</v>
      </c>
      <c r="B1096">
        <v>216</v>
      </c>
      <c r="C1096">
        <v>94</v>
      </c>
      <c r="D1096" t="s">
        <v>3298</v>
      </c>
      <c r="E1096">
        <v>50648679</v>
      </c>
      <c r="F1096" t="s">
        <v>1450</v>
      </c>
      <c r="G1096" t="s">
        <v>1301</v>
      </c>
      <c r="H1096" t="s">
        <v>3633</v>
      </c>
      <c r="I1096">
        <v>149549</v>
      </c>
      <c r="J1096" t="s">
        <v>3634</v>
      </c>
      <c r="K1096">
        <v>348</v>
      </c>
      <c r="L1096" t="s">
        <v>23</v>
      </c>
      <c r="M1096" t="s">
        <v>970</v>
      </c>
      <c r="N1096">
        <v>45000000</v>
      </c>
      <c r="O1096">
        <v>2007</v>
      </c>
      <c r="P1096">
        <v>6.3</v>
      </c>
    </row>
    <row r="1097" spans="1:16" x14ac:dyDescent="0.3">
      <c r="A1097" t="s">
        <v>1075</v>
      </c>
      <c r="B1097">
        <v>173</v>
      </c>
      <c r="C1097">
        <v>117</v>
      </c>
      <c r="D1097" t="s">
        <v>1432</v>
      </c>
      <c r="E1097">
        <v>46280507</v>
      </c>
      <c r="F1097" t="s">
        <v>1110</v>
      </c>
      <c r="G1097" t="s">
        <v>1425</v>
      </c>
      <c r="H1097" t="s">
        <v>3635</v>
      </c>
      <c r="I1097">
        <v>87165</v>
      </c>
      <c r="J1097" t="s">
        <v>3636</v>
      </c>
      <c r="K1097">
        <v>184</v>
      </c>
      <c r="L1097" t="s">
        <v>23</v>
      </c>
      <c r="M1097" t="s">
        <v>24</v>
      </c>
      <c r="N1097">
        <v>40000000</v>
      </c>
      <c r="O1097">
        <v>2014</v>
      </c>
      <c r="P1097">
        <v>6.5</v>
      </c>
    </row>
    <row r="1098" spans="1:16" x14ac:dyDescent="0.3">
      <c r="A1098" t="s">
        <v>2924</v>
      </c>
      <c r="B1098">
        <v>99</v>
      </c>
      <c r="C1098">
        <v>112</v>
      </c>
      <c r="D1098" t="s">
        <v>2550</v>
      </c>
      <c r="E1098">
        <v>38360195</v>
      </c>
      <c r="F1098" t="s">
        <v>3369</v>
      </c>
      <c r="G1098" t="s">
        <v>1392</v>
      </c>
      <c r="H1098" t="s">
        <v>3637</v>
      </c>
      <c r="I1098">
        <v>21215</v>
      </c>
      <c r="J1098" t="s">
        <v>2529</v>
      </c>
      <c r="K1098">
        <v>116</v>
      </c>
      <c r="L1098" t="s">
        <v>23</v>
      </c>
      <c r="M1098" t="s">
        <v>24</v>
      </c>
      <c r="N1098">
        <v>45000000</v>
      </c>
      <c r="O1098">
        <v>2006</v>
      </c>
      <c r="P1098">
        <v>6.4</v>
      </c>
    </row>
    <row r="1099" spans="1:16" x14ac:dyDescent="0.3">
      <c r="A1099" t="s">
        <v>3096</v>
      </c>
      <c r="B1099">
        <v>42</v>
      </c>
      <c r="C1099">
        <v>111</v>
      </c>
      <c r="D1099" t="s">
        <v>194</v>
      </c>
      <c r="E1099">
        <v>46815748</v>
      </c>
      <c r="F1099" t="s">
        <v>2151</v>
      </c>
      <c r="G1099" t="s">
        <v>1555</v>
      </c>
      <c r="H1099" t="s">
        <v>3638</v>
      </c>
      <c r="I1099">
        <v>32544</v>
      </c>
      <c r="J1099" t="s">
        <v>3639</v>
      </c>
      <c r="K1099">
        <v>69</v>
      </c>
      <c r="L1099" t="s">
        <v>23</v>
      </c>
      <c r="M1099" t="s">
        <v>24</v>
      </c>
      <c r="N1099">
        <v>45000000</v>
      </c>
      <c r="O1099">
        <v>1994</v>
      </c>
      <c r="P1099">
        <v>6.3</v>
      </c>
    </row>
    <row r="1100" spans="1:16" x14ac:dyDescent="0.3">
      <c r="A1100" t="s">
        <v>1289</v>
      </c>
      <c r="B1100">
        <v>25</v>
      </c>
      <c r="C1100">
        <v>96</v>
      </c>
      <c r="D1100" t="s">
        <v>3640</v>
      </c>
      <c r="E1100">
        <v>35617599</v>
      </c>
      <c r="F1100" t="s">
        <v>3641</v>
      </c>
      <c r="G1100" t="s">
        <v>553</v>
      </c>
      <c r="H1100" t="s">
        <v>3642</v>
      </c>
      <c r="I1100">
        <v>20688</v>
      </c>
      <c r="J1100" t="s">
        <v>2485</v>
      </c>
      <c r="K1100">
        <v>47</v>
      </c>
      <c r="L1100" t="s">
        <v>23</v>
      </c>
      <c r="M1100" t="s">
        <v>24</v>
      </c>
      <c r="N1100">
        <v>45000000</v>
      </c>
      <c r="O1100">
        <v>1995</v>
      </c>
      <c r="P1100">
        <v>5.9</v>
      </c>
    </row>
    <row r="1101" spans="1:16" x14ac:dyDescent="0.3">
      <c r="A1101" t="s">
        <v>518</v>
      </c>
      <c r="B1101">
        <v>339</v>
      </c>
      <c r="C1101">
        <v>141</v>
      </c>
      <c r="D1101" t="s">
        <v>3643</v>
      </c>
      <c r="E1101">
        <v>47307550</v>
      </c>
      <c r="F1101" t="s">
        <v>1396</v>
      </c>
      <c r="G1101" t="s">
        <v>3644</v>
      </c>
      <c r="H1101" t="s">
        <v>3645</v>
      </c>
      <c r="I1101">
        <v>104301</v>
      </c>
      <c r="J1101" t="s">
        <v>3646</v>
      </c>
      <c r="K1101">
        <v>269</v>
      </c>
      <c r="L1101" t="s">
        <v>23</v>
      </c>
      <c r="M1101" t="s">
        <v>24</v>
      </c>
      <c r="N1101">
        <v>45000000</v>
      </c>
      <c r="O1101">
        <v>2012</v>
      </c>
      <c r="P1101">
        <v>6.5</v>
      </c>
    </row>
    <row r="1102" spans="1:16" x14ac:dyDescent="0.3">
      <c r="A1102" t="s">
        <v>3647</v>
      </c>
      <c r="B1102">
        <v>127</v>
      </c>
      <c r="C1102">
        <v>94</v>
      </c>
      <c r="D1102" t="s">
        <v>3648</v>
      </c>
      <c r="E1102">
        <v>32003620</v>
      </c>
      <c r="F1102" t="s">
        <v>230</v>
      </c>
      <c r="G1102" t="s">
        <v>680</v>
      </c>
      <c r="H1102" t="s">
        <v>3649</v>
      </c>
      <c r="I1102">
        <v>79141</v>
      </c>
      <c r="J1102" t="s">
        <v>3650</v>
      </c>
      <c r="K1102">
        <v>355</v>
      </c>
      <c r="L1102" t="s">
        <v>23</v>
      </c>
      <c r="M1102" t="s">
        <v>24</v>
      </c>
      <c r="N1102">
        <v>25000000</v>
      </c>
      <c r="O1102">
        <v>2004</v>
      </c>
      <c r="P1102">
        <v>6.5</v>
      </c>
    </row>
    <row r="1103" spans="1:16" x14ac:dyDescent="0.3">
      <c r="A1103" t="s">
        <v>3651</v>
      </c>
      <c r="B1103">
        <v>122</v>
      </c>
      <c r="C1103">
        <v>87</v>
      </c>
      <c r="D1103" t="s">
        <v>3652</v>
      </c>
      <c r="E1103">
        <v>27972410</v>
      </c>
      <c r="F1103" t="s">
        <v>1076</v>
      </c>
      <c r="G1103" t="s">
        <v>2314</v>
      </c>
      <c r="H1103" t="s">
        <v>3653</v>
      </c>
      <c r="I1103">
        <v>114692</v>
      </c>
      <c r="J1103" t="s">
        <v>3654</v>
      </c>
      <c r="K1103">
        <v>285</v>
      </c>
      <c r="L1103" t="s">
        <v>23</v>
      </c>
      <c r="M1103" t="s">
        <v>37</v>
      </c>
      <c r="N1103">
        <v>35000000</v>
      </c>
      <c r="O1103">
        <v>2003</v>
      </c>
      <c r="P1103">
        <v>6.1</v>
      </c>
    </row>
    <row r="1104" spans="1:16" x14ac:dyDescent="0.3">
      <c r="A1104" t="s">
        <v>3655</v>
      </c>
      <c r="B1104">
        <v>105</v>
      </c>
      <c r="C1104">
        <v>88</v>
      </c>
      <c r="D1104" t="s">
        <v>1555</v>
      </c>
      <c r="E1104">
        <v>28133159</v>
      </c>
      <c r="F1104" t="s">
        <v>188</v>
      </c>
      <c r="G1104" t="s">
        <v>482</v>
      </c>
      <c r="H1104" t="s">
        <v>3656</v>
      </c>
      <c r="I1104">
        <v>30055</v>
      </c>
      <c r="J1104" t="s">
        <v>1010</v>
      </c>
      <c r="K1104">
        <v>70</v>
      </c>
      <c r="L1104" t="s">
        <v>23</v>
      </c>
      <c r="M1104" t="s">
        <v>24</v>
      </c>
      <c r="N1104">
        <v>50000000</v>
      </c>
      <c r="O1104">
        <v>2006</v>
      </c>
      <c r="P1104">
        <v>5.9</v>
      </c>
    </row>
    <row r="1105" spans="1:16" x14ac:dyDescent="0.3">
      <c r="A1105" t="s">
        <v>3657</v>
      </c>
      <c r="B1105">
        <v>144</v>
      </c>
      <c r="C1105">
        <v>177</v>
      </c>
      <c r="D1105" t="s">
        <v>850</v>
      </c>
      <c r="E1105">
        <v>27400000</v>
      </c>
      <c r="F1105" t="s">
        <v>51</v>
      </c>
      <c r="G1105" t="s">
        <v>1733</v>
      </c>
      <c r="H1105" t="s">
        <v>3658</v>
      </c>
      <c r="I1105">
        <v>97087</v>
      </c>
      <c r="J1105" t="s">
        <v>3659</v>
      </c>
      <c r="K1105">
        <v>569</v>
      </c>
      <c r="L1105" t="s">
        <v>23</v>
      </c>
      <c r="M1105" t="s">
        <v>24</v>
      </c>
      <c r="N1105">
        <v>40000000</v>
      </c>
      <c r="O1105">
        <v>1984</v>
      </c>
      <c r="P1105">
        <v>6.6</v>
      </c>
    </row>
    <row r="1106" spans="1:16" x14ac:dyDescent="0.3">
      <c r="A1106" t="s">
        <v>3660</v>
      </c>
      <c r="B1106">
        <v>156</v>
      </c>
      <c r="C1106">
        <v>133</v>
      </c>
      <c r="D1106" t="s">
        <v>3661</v>
      </c>
      <c r="E1106">
        <v>24343673</v>
      </c>
      <c r="F1106" t="s">
        <v>3662</v>
      </c>
      <c r="G1106" t="s">
        <v>1219</v>
      </c>
      <c r="H1106" t="s">
        <v>3663</v>
      </c>
      <c r="I1106">
        <v>91860</v>
      </c>
      <c r="J1106" t="s">
        <v>3664</v>
      </c>
      <c r="K1106">
        <v>524</v>
      </c>
      <c r="L1106" t="s">
        <v>23</v>
      </c>
      <c r="M1106" t="s">
        <v>24</v>
      </c>
      <c r="N1106">
        <v>45000000</v>
      </c>
      <c r="O1106">
        <v>2007</v>
      </c>
      <c r="P1106">
        <v>7.4</v>
      </c>
    </row>
    <row r="1107" spans="1:16" x14ac:dyDescent="0.3">
      <c r="A1107" t="s">
        <v>31</v>
      </c>
      <c r="B1107">
        <v>323</v>
      </c>
      <c r="C1107">
        <v>119</v>
      </c>
      <c r="D1107" t="s">
        <v>148</v>
      </c>
      <c r="E1107">
        <v>22877808</v>
      </c>
      <c r="F1107" t="s">
        <v>149</v>
      </c>
      <c r="G1107" t="s">
        <v>150</v>
      </c>
      <c r="H1107" t="s">
        <v>3665</v>
      </c>
      <c r="I1107">
        <v>152591</v>
      </c>
      <c r="J1107" t="s">
        <v>3666</v>
      </c>
      <c r="K1107">
        <v>414</v>
      </c>
      <c r="L1107" t="s">
        <v>23</v>
      </c>
      <c r="M1107" t="s">
        <v>24</v>
      </c>
      <c r="N1107">
        <v>35000000</v>
      </c>
      <c r="O1107">
        <v>2008</v>
      </c>
      <c r="P1107">
        <v>7.3</v>
      </c>
    </row>
    <row r="1108" spans="1:16" x14ac:dyDescent="0.3">
      <c r="A1108" t="s">
        <v>712</v>
      </c>
      <c r="B1108">
        <v>199</v>
      </c>
      <c r="C1108">
        <v>102</v>
      </c>
      <c r="D1108" t="s">
        <v>2393</v>
      </c>
      <c r="E1108">
        <v>36883539</v>
      </c>
      <c r="F1108" t="s">
        <v>318</v>
      </c>
      <c r="G1108" t="s">
        <v>661</v>
      </c>
      <c r="H1108" t="s">
        <v>3667</v>
      </c>
      <c r="I1108">
        <v>112769</v>
      </c>
      <c r="J1108" t="s">
        <v>1885</v>
      </c>
      <c r="K1108">
        <v>305</v>
      </c>
      <c r="L1108" t="s">
        <v>23</v>
      </c>
      <c r="M1108" t="s">
        <v>523</v>
      </c>
      <c r="N1108">
        <v>52000000</v>
      </c>
      <c r="O1108">
        <v>2006</v>
      </c>
      <c r="P1108">
        <v>6.6</v>
      </c>
    </row>
    <row r="1109" spans="1:16" x14ac:dyDescent="0.3">
      <c r="A1109" t="s">
        <v>3668</v>
      </c>
      <c r="B1109">
        <v>164</v>
      </c>
      <c r="C1109">
        <v>101</v>
      </c>
      <c r="D1109" t="s">
        <v>2263</v>
      </c>
      <c r="E1109">
        <v>22531698</v>
      </c>
      <c r="F1109" t="s">
        <v>158</v>
      </c>
      <c r="G1109" t="s">
        <v>233</v>
      </c>
      <c r="H1109" t="s">
        <v>3669</v>
      </c>
      <c r="I1109">
        <v>81523</v>
      </c>
      <c r="J1109" t="s">
        <v>3670</v>
      </c>
      <c r="K1109">
        <v>214</v>
      </c>
      <c r="L1109" t="s">
        <v>23</v>
      </c>
      <c r="M1109" t="s">
        <v>970</v>
      </c>
      <c r="N1109">
        <v>70000000</v>
      </c>
      <c r="O1109">
        <v>2008</v>
      </c>
      <c r="P1109">
        <v>5.6</v>
      </c>
    </row>
    <row r="1110" spans="1:16" x14ac:dyDescent="0.3">
      <c r="A1110" t="s">
        <v>3671</v>
      </c>
      <c r="B1110">
        <v>39</v>
      </c>
      <c r="C1110">
        <v>91</v>
      </c>
      <c r="D1110" t="s">
        <v>897</v>
      </c>
      <c r="E1110">
        <v>20400913</v>
      </c>
      <c r="F1110" t="s">
        <v>2285</v>
      </c>
      <c r="G1110" t="s">
        <v>3672</v>
      </c>
      <c r="H1110" t="s">
        <v>3673</v>
      </c>
      <c r="I1110">
        <v>15455</v>
      </c>
      <c r="J1110" t="s">
        <v>2479</v>
      </c>
      <c r="K1110">
        <v>80</v>
      </c>
      <c r="L1110" t="s">
        <v>23</v>
      </c>
      <c r="M1110" t="s">
        <v>24</v>
      </c>
      <c r="N1110">
        <v>45000000</v>
      </c>
      <c r="O1110">
        <v>1996</v>
      </c>
      <c r="P1110">
        <v>5.3</v>
      </c>
    </row>
    <row r="1111" spans="1:16" x14ac:dyDescent="0.3">
      <c r="A1111" t="s">
        <v>2677</v>
      </c>
      <c r="B1111">
        <v>43</v>
      </c>
      <c r="C1111">
        <v>117</v>
      </c>
      <c r="D1111" t="s">
        <v>3480</v>
      </c>
      <c r="E1111">
        <v>20101861</v>
      </c>
      <c r="F1111" t="s">
        <v>1615</v>
      </c>
      <c r="G1111" t="s">
        <v>3674</v>
      </c>
      <c r="H1111" t="s">
        <v>3675</v>
      </c>
      <c r="I1111">
        <v>24757</v>
      </c>
      <c r="J1111" t="s">
        <v>3676</v>
      </c>
      <c r="K1111">
        <v>81</v>
      </c>
      <c r="L1111" t="s">
        <v>23</v>
      </c>
      <c r="M1111" t="s">
        <v>24</v>
      </c>
      <c r="N1111">
        <v>45000000</v>
      </c>
      <c r="O1111">
        <v>1996</v>
      </c>
      <c r="P1111">
        <v>6</v>
      </c>
    </row>
    <row r="1112" spans="1:16" x14ac:dyDescent="0.3">
      <c r="A1112" t="s">
        <v>3677</v>
      </c>
      <c r="B1112">
        <v>82</v>
      </c>
      <c r="C1112">
        <v>86</v>
      </c>
      <c r="D1112" t="s">
        <v>3678</v>
      </c>
      <c r="E1112">
        <v>25200412</v>
      </c>
      <c r="F1112" t="s">
        <v>3679</v>
      </c>
      <c r="G1112" t="s">
        <v>3680</v>
      </c>
      <c r="H1112" t="s">
        <v>3681</v>
      </c>
      <c r="I1112">
        <v>16580</v>
      </c>
      <c r="J1112" t="s">
        <v>1909</v>
      </c>
      <c r="K1112">
        <v>55</v>
      </c>
      <c r="L1112" t="s">
        <v>23</v>
      </c>
      <c r="M1112" t="s">
        <v>24</v>
      </c>
      <c r="N1112">
        <v>45000000</v>
      </c>
      <c r="O1112">
        <v>2009</v>
      </c>
      <c r="P1112">
        <v>5.4</v>
      </c>
    </row>
    <row r="1113" spans="1:16" x14ac:dyDescent="0.3">
      <c r="A1113" t="s">
        <v>3682</v>
      </c>
      <c r="B1113">
        <v>150</v>
      </c>
      <c r="C1113">
        <v>124</v>
      </c>
      <c r="D1113" t="s">
        <v>3683</v>
      </c>
      <c r="E1113">
        <v>19719930</v>
      </c>
      <c r="F1113" t="s">
        <v>1407</v>
      </c>
      <c r="G1113" t="s">
        <v>3684</v>
      </c>
      <c r="H1113" t="s">
        <v>3685</v>
      </c>
      <c r="I1113">
        <v>42621</v>
      </c>
      <c r="J1113" t="s">
        <v>3686</v>
      </c>
      <c r="K1113">
        <v>531</v>
      </c>
      <c r="L1113" t="s">
        <v>23</v>
      </c>
      <c r="M1113" t="s">
        <v>24</v>
      </c>
      <c r="N1113">
        <v>45000000</v>
      </c>
      <c r="O1113">
        <v>2001</v>
      </c>
      <c r="P1113">
        <v>6.8</v>
      </c>
    </row>
    <row r="1114" spans="1:16" x14ac:dyDescent="0.3">
      <c r="A1114" t="s">
        <v>3687</v>
      </c>
      <c r="B1114">
        <v>168</v>
      </c>
      <c r="C1114">
        <v>134</v>
      </c>
      <c r="D1114" t="s">
        <v>835</v>
      </c>
      <c r="E1114">
        <v>19377727</v>
      </c>
      <c r="F1114" t="s">
        <v>3688</v>
      </c>
      <c r="G1114" t="s">
        <v>1291</v>
      </c>
      <c r="H1114" t="s">
        <v>3689</v>
      </c>
      <c r="I1114">
        <v>35140</v>
      </c>
      <c r="J1114" t="s">
        <v>612</v>
      </c>
      <c r="K1114">
        <v>409</v>
      </c>
      <c r="L1114" t="s">
        <v>23</v>
      </c>
      <c r="M1114" t="s">
        <v>24</v>
      </c>
      <c r="N1114">
        <v>45000000</v>
      </c>
      <c r="O1114">
        <v>2005</v>
      </c>
      <c r="P1114">
        <v>6.4</v>
      </c>
    </row>
    <row r="1115" spans="1:16" x14ac:dyDescent="0.3">
      <c r="A1115" t="s">
        <v>3690</v>
      </c>
      <c r="B1115">
        <v>60</v>
      </c>
      <c r="C1115">
        <v>100</v>
      </c>
      <c r="D1115" t="s">
        <v>2671</v>
      </c>
      <c r="E1115">
        <v>17300889</v>
      </c>
      <c r="F1115" t="s">
        <v>1573</v>
      </c>
      <c r="G1115" t="s">
        <v>402</v>
      </c>
      <c r="H1115" t="s">
        <v>3691</v>
      </c>
      <c r="I1115">
        <v>27648</v>
      </c>
      <c r="J1115" t="s">
        <v>3692</v>
      </c>
      <c r="K1115">
        <v>148</v>
      </c>
      <c r="L1115" t="s">
        <v>23</v>
      </c>
      <c r="M1115" t="s">
        <v>254</v>
      </c>
      <c r="N1115">
        <v>45000000</v>
      </c>
      <c r="O1115">
        <v>1996</v>
      </c>
      <c r="P1115">
        <v>4.9000000000000004</v>
      </c>
    </row>
    <row r="1116" spans="1:16" x14ac:dyDescent="0.3">
      <c r="A1116" t="s">
        <v>3693</v>
      </c>
      <c r="B1116">
        <v>85</v>
      </c>
      <c r="C1116">
        <v>220</v>
      </c>
      <c r="D1116" t="s">
        <v>3694</v>
      </c>
      <c r="E1116">
        <v>15527125</v>
      </c>
      <c r="F1116" t="s">
        <v>2573</v>
      </c>
      <c r="G1116" t="s">
        <v>776</v>
      </c>
      <c r="H1116" t="s">
        <v>3695</v>
      </c>
      <c r="I1116">
        <v>11388</v>
      </c>
      <c r="J1116" t="s">
        <v>704</v>
      </c>
      <c r="K1116">
        <v>183</v>
      </c>
      <c r="L1116" t="s">
        <v>23</v>
      </c>
      <c r="M1116" t="s">
        <v>24</v>
      </c>
      <c r="N1116">
        <v>57000000</v>
      </c>
      <c r="O1116">
        <v>2000</v>
      </c>
      <c r="P1116">
        <v>5.8</v>
      </c>
    </row>
    <row r="1117" spans="1:16" x14ac:dyDescent="0.3">
      <c r="A1117" t="s">
        <v>518</v>
      </c>
      <c r="B1117">
        <v>83</v>
      </c>
      <c r="C1117">
        <v>212</v>
      </c>
      <c r="D1117" t="s">
        <v>1568</v>
      </c>
      <c r="E1117">
        <v>13560960</v>
      </c>
      <c r="F1117" t="s">
        <v>3696</v>
      </c>
      <c r="G1117" t="s">
        <v>520</v>
      </c>
      <c r="H1117" t="s">
        <v>3697</v>
      </c>
      <c r="I1117">
        <v>23996</v>
      </c>
      <c r="J1117" t="s">
        <v>1520</v>
      </c>
      <c r="K1117">
        <v>161</v>
      </c>
      <c r="L1117" t="s">
        <v>23</v>
      </c>
      <c r="M1117" t="s">
        <v>24</v>
      </c>
      <c r="N1117">
        <v>50000000</v>
      </c>
      <c r="O1117">
        <v>1995</v>
      </c>
      <c r="P1117">
        <v>7.1</v>
      </c>
    </row>
    <row r="1118" spans="1:16" x14ac:dyDescent="0.3">
      <c r="A1118" t="s">
        <v>2440</v>
      </c>
      <c r="B1118">
        <v>343</v>
      </c>
      <c r="C1118">
        <v>128</v>
      </c>
      <c r="D1118" t="s">
        <v>1330</v>
      </c>
      <c r="E1118">
        <v>15523168</v>
      </c>
      <c r="F1118" t="s">
        <v>578</v>
      </c>
      <c r="G1118" t="s">
        <v>2254</v>
      </c>
      <c r="H1118" t="s">
        <v>3698</v>
      </c>
      <c r="I1118">
        <v>132423</v>
      </c>
      <c r="J1118" t="s">
        <v>2529</v>
      </c>
      <c r="K1118">
        <v>349</v>
      </c>
      <c r="L1118" t="s">
        <v>23</v>
      </c>
      <c r="M1118" t="s">
        <v>970</v>
      </c>
      <c r="N1118">
        <v>45000000</v>
      </c>
      <c r="O1118">
        <v>2010</v>
      </c>
      <c r="P1118">
        <v>7.2</v>
      </c>
    </row>
    <row r="1119" spans="1:16" x14ac:dyDescent="0.3">
      <c r="A1119" t="s">
        <v>367</v>
      </c>
      <c r="B1119">
        <v>106</v>
      </c>
      <c r="C1119">
        <v>106</v>
      </c>
      <c r="D1119" t="s">
        <v>469</v>
      </c>
      <c r="E1119">
        <v>11146409</v>
      </c>
      <c r="F1119" t="s">
        <v>2217</v>
      </c>
      <c r="G1119" t="s">
        <v>451</v>
      </c>
      <c r="H1119" t="s">
        <v>3699</v>
      </c>
      <c r="I1119">
        <v>26551</v>
      </c>
      <c r="J1119" t="s">
        <v>22</v>
      </c>
      <c r="K1119">
        <v>273</v>
      </c>
      <c r="L1119" t="s">
        <v>23</v>
      </c>
      <c r="M1119" t="s">
        <v>24</v>
      </c>
      <c r="N1119">
        <v>45000000</v>
      </c>
      <c r="O1119">
        <v>1998</v>
      </c>
      <c r="P1119">
        <v>6</v>
      </c>
    </row>
    <row r="1120" spans="1:16" x14ac:dyDescent="0.3">
      <c r="A1120" t="s">
        <v>3186</v>
      </c>
      <c r="B1120">
        <v>158</v>
      </c>
      <c r="C1120">
        <v>160</v>
      </c>
      <c r="D1120" t="s">
        <v>3700</v>
      </c>
      <c r="E1120">
        <v>7916887</v>
      </c>
      <c r="F1120" t="s">
        <v>3701</v>
      </c>
      <c r="G1120" t="s">
        <v>43</v>
      </c>
      <c r="H1120" t="s">
        <v>3702</v>
      </c>
      <c r="I1120">
        <v>15697</v>
      </c>
      <c r="J1120" t="s">
        <v>3703</v>
      </c>
      <c r="K1120">
        <v>182</v>
      </c>
      <c r="L1120" t="s">
        <v>23</v>
      </c>
      <c r="M1120" t="s">
        <v>24</v>
      </c>
      <c r="N1120">
        <v>45000000</v>
      </c>
      <c r="O1120">
        <v>2008</v>
      </c>
      <c r="P1120">
        <v>6</v>
      </c>
    </row>
    <row r="1121" spans="1:16" x14ac:dyDescent="0.3">
      <c r="A1121" t="s">
        <v>1278</v>
      </c>
      <c r="B1121">
        <v>189</v>
      </c>
      <c r="C1121">
        <v>114</v>
      </c>
      <c r="D1121" t="s">
        <v>3704</v>
      </c>
      <c r="E1121">
        <v>6565495</v>
      </c>
      <c r="F1121" t="s">
        <v>149</v>
      </c>
      <c r="G1121" t="s">
        <v>1576</v>
      </c>
      <c r="H1121" t="s">
        <v>3705</v>
      </c>
      <c r="I1121">
        <v>36455</v>
      </c>
      <c r="J1121" t="s">
        <v>3706</v>
      </c>
      <c r="K1121">
        <v>229</v>
      </c>
      <c r="L1121" t="s">
        <v>1283</v>
      </c>
      <c r="M1121" t="s">
        <v>604</v>
      </c>
      <c r="N1121">
        <v>45000000</v>
      </c>
      <c r="O1121">
        <v>2006</v>
      </c>
      <c r="P1121">
        <v>7</v>
      </c>
    </row>
    <row r="1122" spans="1:16" x14ac:dyDescent="0.3">
      <c r="A1122" t="s">
        <v>3707</v>
      </c>
      <c r="B1122">
        <v>125</v>
      </c>
      <c r="C1122">
        <v>99</v>
      </c>
      <c r="D1122" t="s">
        <v>3708</v>
      </c>
      <c r="E1122">
        <v>15279680</v>
      </c>
      <c r="F1122" t="s">
        <v>230</v>
      </c>
      <c r="G1122" t="s">
        <v>482</v>
      </c>
      <c r="H1122" t="s">
        <v>3709</v>
      </c>
      <c r="I1122">
        <v>48245</v>
      </c>
      <c r="J1122" t="s">
        <v>3710</v>
      </c>
      <c r="K1122">
        <v>154</v>
      </c>
      <c r="L1122" t="s">
        <v>23</v>
      </c>
      <c r="M1122" t="s">
        <v>24</v>
      </c>
      <c r="N1122">
        <v>40000000</v>
      </c>
      <c r="O1122">
        <v>2008</v>
      </c>
      <c r="P1122">
        <v>5.4</v>
      </c>
    </row>
    <row r="1123" spans="1:16" x14ac:dyDescent="0.3">
      <c r="A1123" t="s">
        <v>112</v>
      </c>
      <c r="B1123">
        <v>87</v>
      </c>
      <c r="C1123">
        <v>74</v>
      </c>
      <c r="D1123" t="s">
        <v>539</v>
      </c>
      <c r="E1123">
        <v>7262288</v>
      </c>
      <c r="F1123" t="s">
        <v>3711</v>
      </c>
      <c r="G1123" t="s">
        <v>1285</v>
      </c>
      <c r="H1123" t="s">
        <v>3712</v>
      </c>
      <c r="I1123">
        <v>17307</v>
      </c>
      <c r="J1123" t="s">
        <v>3713</v>
      </c>
      <c r="K1123">
        <v>186</v>
      </c>
      <c r="L1123" t="s">
        <v>23</v>
      </c>
      <c r="M1123" t="s">
        <v>24</v>
      </c>
      <c r="N1123">
        <v>40000000</v>
      </c>
      <c r="O1123">
        <v>2002</v>
      </c>
      <c r="P1123">
        <v>6.5</v>
      </c>
    </row>
    <row r="1124" spans="1:16" x14ac:dyDescent="0.3">
      <c r="A1124" t="s">
        <v>255</v>
      </c>
      <c r="B1124">
        <v>115</v>
      </c>
      <c r="C1124">
        <v>139</v>
      </c>
      <c r="D1124" t="s">
        <v>3714</v>
      </c>
      <c r="E1124">
        <v>4584886</v>
      </c>
      <c r="F1124" t="s">
        <v>149</v>
      </c>
      <c r="G1124" t="s">
        <v>3715</v>
      </c>
      <c r="H1124" t="s">
        <v>3716</v>
      </c>
      <c r="I1124">
        <v>19114</v>
      </c>
      <c r="J1124" t="s">
        <v>3717</v>
      </c>
      <c r="K1124">
        <v>115</v>
      </c>
      <c r="L1124" t="s">
        <v>23</v>
      </c>
      <c r="M1124" t="s">
        <v>24</v>
      </c>
      <c r="N1124">
        <v>45000000</v>
      </c>
      <c r="O1124">
        <v>2007</v>
      </c>
      <c r="P1124">
        <v>6.4</v>
      </c>
    </row>
    <row r="1125" spans="1:16" hidden="1" x14ac:dyDescent="0.3">
      <c r="B1125">
        <v>23</v>
      </c>
      <c r="C1125">
        <v>52</v>
      </c>
      <c r="D1125" t="s">
        <v>3718</v>
      </c>
      <c r="F1125" t="s">
        <v>3719</v>
      </c>
      <c r="G1125" t="s">
        <v>3720</v>
      </c>
      <c r="H1125" t="s">
        <v>3721</v>
      </c>
      <c r="I1125">
        <v>15762</v>
      </c>
      <c r="J1125" t="s">
        <v>3722</v>
      </c>
      <c r="K1125">
        <v>47</v>
      </c>
      <c r="L1125" t="s">
        <v>969</v>
      </c>
      <c r="M1125" t="s">
        <v>970</v>
      </c>
      <c r="P1125">
        <v>8.3000000000000007</v>
      </c>
    </row>
    <row r="1126" spans="1:16" x14ac:dyDescent="0.3">
      <c r="A1126" t="s">
        <v>3723</v>
      </c>
      <c r="B1126">
        <v>24</v>
      </c>
      <c r="C1126">
        <v>103</v>
      </c>
      <c r="D1126" t="s">
        <v>1270</v>
      </c>
      <c r="E1126">
        <v>2154540</v>
      </c>
      <c r="F1126" t="s">
        <v>40</v>
      </c>
      <c r="G1126" t="s">
        <v>3724</v>
      </c>
      <c r="H1126" t="s">
        <v>3725</v>
      </c>
      <c r="I1126">
        <v>3803</v>
      </c>
      <c r="J1126" t="s">
        <v>1768</v>
      </c>
      <c r="K1126">
        <v>41</v>
      </c>
      <c r="L1126" t="s">
        <v>23</v>
      </c>
      <c r="M1126" t="s">
        <v>24</v>
      </c>
      <c r="N1126">
        <v>45000000</v>
      </c>
      <c r="O1126">
        <v>1997</v>
      </c>
      <c r="P1126">
        <v>4.9000000000000004</v>
      </c>
    </row>
    <row r="1127" spans="1:16" x14ac:dyDescent="0.3">
      <c r="A1127" t="s">
        <v>3726</v>
      </c>
      <c r="B1127">
        <v>152</v>
      </c>
      <c r="C1127">
        <v>101</v>
      </c>
      <c r="D1127" t="s">
        <v>3727</v>
      </c>
      <c r="E1127">
        <v>8129455</v>
      </c>
      <c r="F1127" t="s">
        <v>913</v>
      </c>
      <c r="G1127" t="s">
        <v>3728</v>
      </c>
      <c r="H1127" t="s">
        <v>3729</v>
      </c>
      <c r="I1127">
        <v>89568</v>
      </c>
      <c r="J1127" t="s">
        <v>3730</v>
      </c>
      <c r="K1127">
        <v>142</v>
      </c>
      <c r="L1127" t="s">
        <v>23</v>
      </c>
      <c r="M1127" t="s">
        <v>24</v>
      </c>
      <c r="N1127">
        <v>45000000</v>
      </c>
      <c r="O1127">
        <v>2011</v>
      </c>
      <c r="P1127">
        <v>6.3</v>
      </c>
    </row>
    <row r="1128" spans="1:16" hidden="1" x14ac:dyDescent="0.3">
      <c r="A1128" t="s">
        <v>3731</v>
      </c>
      <c r="B1128">
        <v>12</v>
      </c>
      <c r="C1128">
        <v>91</v>
      </c>
      <c r="D1128" t="s">
        <v>1616</v>
      </c>
      <c r="F1128" t="s">
        <v>3732</v>
      </c>
      <c r="G1128" t="s">
        <v>1959</v>
      </c>
      <c r="H1128" t="s">
        <v>3733</v>
      </c>
      <c r="I1128">
        <v>4377</v>
      </c>
      <c r="J1128" t="s">
        <v>1399</v>
      </c>
      <c r="K1128">
        <v>66</v>
      </c>
      <c r="L1128" t="s">
        <v>23</v>
      </c>
      <c r="M1128" t="s">
        <v>24</v>
      </c>
      <c r="N1128">
        <v>65000000</v>
      </c>
      <c r="O1128">
        <v>2012</v>
      </c>
      <c r="P1128">
        <v>1.7</v>
      </c>
    </row>
    <row r="1129" spans="1:16" x14ac:dyDescent="0.3">
      <c r="A1129" t="s">
        <v>3734</v>
      </c>
      <c r="B1129">
        <v>656</v>
      </c>
      <c r="C1129">
        <v>130</v>
      </c>
      <c r="D1129" t="s">
        <v>3216</v>
      </c>
      <c r="E1129">
        <v>136019448</v>
      </c>
      <c r="F1129" t="s">
        <v>3735</v>
      </c>
      <c r="G1129" t="s">
        <v>3736</v>
      </c>
      <c r="H1129" t="s">
        <v>3737</v>
      </c>
      <c r="I1129">
        <v>452465</v>
      </c>
      <c r="J1129" t="s">
        <v>2656</v>
      </c>
      <c r="K1129">
        <v>695</v>
      </c>
      <c r="L1129" t="s">
        <v>23</v>
      </c>
      <c r="M1129" t="s">
        <v>24</v>
      </c>
      <c r="N1129">
        <v>44500000</v>
      </c>
      <c r="O1129">
        <v>2012</v>
      </c>
      <c r="P1129">
        <v>7.7</v>
      </c>
    </row>
    <row r="1130" spans="1:16" x14ac:dyDescent="0.3">
      <c r="A1130" t="s">
        <v>1589</v>
      </c>
      <c r="B1130">
        <v>119</v>
      </c>
      <c r="C1130">
        <v>130</v>
      </c>
      <c r="D1130" t="s">
        <v>3738</v>
      </c>
      <c r="E1130">
        <v>183875760</v>
      </c>
      <c r="F1130" t="s">
        <v>3739</v>
      </c>
      <c r="G1130" t="s">
        <v>269</v>
      </c>
      <c r="H1130" t="s">
        <v>3740</v>
      </c>
      <c r="I1130">
        <v>213668</v>
      </c>
      <c r="J1130" t="s">
        <v>434</v>
      </c>
      <c r="K1130">
        <v>270</v>
      </c>
      <c r="L1130" t="s">
        <v>23</v>
      </c>
      <c r="M1130" t="s">
        <v>24</v>
      </c>
      <c r="N1130">
        <v>44000000</v>
      </c>
      <c r="O1130">
        <v>1993</v>
      </c>
      <c r="P1130">
        <v>7.8</v>
      </c>
    </row>
    <row r="1131" spans="1:16" x14ac:dyDescent="0.3">
      <c r="A1131" t="s">
        <v>2027</v>
      </c>
      <c r="B1131">
        <v>161</v>
      </c>
      <c r="C1131">
        <v>110</v>
      </c>
      <c r="D1131" t="s">
        <v>1774</v>
      </c>
      <c r="E1131">
        <v>67061228</v>
      </c>
      <c r="F1131" t="s">
        <v>946</v>
      </c>
      <c r="G1131" t="s">
        <v>440</v>
      </c>
      <c r="H1131" t="s">
        <v>3741</v>
      </c>
      <c r="I1131">
        <v>96565</v>
      </c>
      <c r="J1131" t="s">
        <v>2639</v>
      </c>
      <c r="K1131">
        <v>135</v>
      </c>
      <c r="L1131" t="s">
        <v>23</v>
      </c>
      <c r="M1131" t="s">
        <v>24</v>
      </c>
      <c r="N1131">
        <v>40000000</v>
      </c>
      <c r="O1131">
        <v>2010</v>
      </c>
      <c r="P1131">
        <v>5.5</v>
      </c>
    </row>
    <row r="1132" spans="1:16" x14ac:dyDescent="0.3">
      <c r="A1132" t="s">
        <v>2017</v>
      </c>
      <c r="B1132">
        <v>73</v>
      </c>
      <c r="C1132">
        <v>147</v>
      </c>
      <c r="D1132" t="s">
        <v>234</v>
      </c>
      <c r="E1132">
        <v>53300852</v>
      </c>
      <c r="F1132" t="s">
        <v>1396</v>
      </c>
      <c r="G1132" t="s">
        <v>1151</v>
      </c>
      <c r="H1132" t="s">
        <v>3742</v>
      </c>
      <c r="I1132">
        <v>154487</v>
      </c>
      <c r="J1132" t="s">
        <v>2245</v>
      </c>
      <c r="K1132">
        <v>259</v>
      </c>
      <c r="L1132" t="s">
        <v>23</v>
      </c>
      <c r="M1132" t="s">
        <v>24</v>
      </c>
      <c r="N1132">
        <v>44000000</v>
      </c>
      <c r="O1132">
        <v>1996</v>
      </c>
      <c r="P1132">
        <v>7.5</v>
      </c>
    </row>
    <row r="1133" spans="1:16" x14ac:dyDescent="0.3">
      <c r="A1133" t="s">
        <v>3723</v>
      </c>
      <c r="B1133">
        <v>96</v>
      </c>
      <c r="C1133">
        <v>96</v>
      </c>
      <c r="D1133" t="s">
        <v>3743</v>
      </c>
      <c r="E1133">
        <v>150415432</v>
      </c>
      <c r="F1133" t="s">
        <v>2838</v>
      </c>
      <c r="G1133" t="s">
        <v>1177</v>
      </c>
      <c r="H1133" t="s">
        <v>3744</v>
      </c>
      <c r="I1133">
        <v>117606</v>
      </c>
      <c r="J1133" t="s">
        <v>3745</v>
      </c>
      <c r="K1133">
        <v>217</v>
      </c>
      <c r="L1133" t="s">
        <v>23</v>
      </c>
      <c r="M1133" t="s">
        <v>24</v>
      </c>
      <c r="N1133">
        <v>44000000</v>
      </c>
      <c r="O1133">
        <v>1985</v>
      </c>
      <c r="P1133">
        <v>6.4</v>
      </c>
    </row>
    <row r="1134" spans="1:16" x14ac:dyDescent="0.3">
      <c r="A1134" t="s">
        <v>3746</v>
      </c>
      <c r="B1134">
        <v>28</v>
      </c>
      <c r="C1134">
        <v>118</v>
      </c>
      <c r="D1134" t="s">
        <v>914</v>
      </c>
      <c r="E1134">
        <v>44834712</v>
      </c>
      <c r="F1134" t="s">
        <v>2592</v>
      </c>
      <c r="G1134" t="s">
        <v>43</v>
      </c>
      <c r="H1134" t="s">
        <v>3747</v>
      </c>
      <c r="I1134">
        <v>13995</v>
      </c>
      <c r="J1134" t="s">
        <v>1483</v>
      </c>
      <c r="K1134">
        <v>62</v>
      </c>
      <c r="L1134" t="s">
        <v>23</v>
      </c>
      <c r="M1134" t="s">
        <v>24</v>
      </c>
      <c r="N1134">
        <v>44000000</v>
      </c>
      <c r="O1134">
        <v>1996</v>
      </c>
      <c r="P1134">
        <v>5.6</v>
      </c>
    </row>
    <row r="1135" spans="1:16" x14ac:dyDescent="0.3">
      <c r="A1135" t="s">
        <v>3748</v>
      </c>
      <c r="B1135">
        <v>105</v>
      </c>
      <c r="C1135">
        <v>88</v>
      </c>
      <c r="D1135" t="s">
        <v>3749</v>
      </c>
      <c r="E1135">
        <v>84300000</v>
      </c>
      <c r="F1135" t="s">
        <v>3750</v>
      </c>
      <c r="G1135" t="s">
        <v>3751</v>
      </c>
      <c r="H1135" t="s">
        <v>3752</v>
      </c>
      <c r="I1135">
        <v>90360</v>
      </c>
      <c r="J1135" t="s">
        <v>3753</v>
      </c>
      <c r="K1135">
        <v>147</v>
      </c>
      <c r="L1135" t="s">
        <v>23</v>
      </c>
      <c r="M1135" t="s">
        <v>24</v>
      </c>
      <c r="N1135">
        <v>2600000</v>
      </c>
      <c r="O1135">
        <v>1940</v>
      </c>
      <c r="P1135">
        <v>7.5</v>
      </c>
    </row>
    <row r="1136" spans="1:16" x14ac:dyDescent="0.3">
      <c r="A1136" t="s">
        <v>3754</v>
      </c>
      <c r="B1136">
        <v>102</v>
      </c>
      <c r="C1136">
        <v>325</v>
      </c>
      <c r="D1136" t="s">
        <v>3724</v>
      </c>
      <c r="E1136">
        <v>1500000</v>
      </c>
      <c r="F1136" t="s">
        <v>3755</v>
      </c>
      <c r="G1136" t="s">
        <v>207</v>
      </c>
      <c r="H1136" t="s">
        <v>3756</v>
      </c>
      <c r="I1136">
        <v>9830</v>
      </c>
      <c r="J1136" t="s">
        <v>3757</v>
      </c>
      <c r="K1136">
        <v>189</v>
      </c>
      <c r="L1136" t="s">
        <v>23</v>
      </c>
      <c r="M1136" t="s">
        <v>24</v>
      </c>
      <c r="N1136">
        <v>44000000</v>
      </c>
      <c r="O1136">
        <v>1980</v>
      </c>
      <c r="P1136">
        <v>6.8</v>
      </c>
    </row>
    <row r="1137" spans="1:16" x14ac:dyDescent="0.3">
      <c r="A1137" t="s">
        <v>1069</v>
      </c>
      <c r="B1137">
        <v>206</v>
      </c>
      <c r="C1137">
        <v>102</v>
      </c>
      <c r="D1137" t="s">
        <v>813</v>
      </c>
      <c r="E1137">
        <v>62318875</v>
      </c>
      <c r="F1137" t="s">
        <v>181</v>
      </c>
      <c r="G1137" t="s">
        <v>197</v>
      </c>
      <c r="H1137" t="s">
        <v>3758</v>
      </c>
      <c r="I1137">
        <v>156225</v>
      </c>
      <c r="J1137" t="s">
        <v>1316</v>
      </c>
      <c r="K1137">
        <v>502</v>
      </c>
      <c r="L1137" t="s">
        <v>23</v>
      </c>
      <c r="M1137" t="s">
        <v>24</v>
      </c>
      <c r="N1137">
        <v>50000000</v>
      </c>
      <c r="O1137">
        <v>2006</v>
      </c>
      <c r="P1137">
        <v>6.8</v>
      </c>
    </row>
    <row r="1138" spans="1:16" x14ac:dyDescent="0.3">
      <c r="A1138" t="s">
        <v>3759</v>
      </c>
      <c r="B1138">
        <v>159</v>
      </c>
      <c r="C1138">
        <v>110</v>
      </c>
      <c r="D1138" t="s">
        <v>2873</v>
      </c>
      <c r="E1138">
        <v>5773519</v>
      </c>
      <c r="F1138" t="s">
        <v>2050</v>
      </c>
      <c r="G1138" t="s">
        <v>73</v>
      </c>
      <c r="H1138" t="s">
        <v>3760</v>
      </c>
      <c r="I1138">
        <v>28618</v>
      </c>
      <c r="J1138" t="s">
        <v>3761</v>
      </c>
      <c r="K1138">
        <v>91</v>
      </c>
      <c r="L1138" t="s">
        <v>23</v>
      </c>
      <c r="M1138" t="s">
        <v>24</v>
      </c>
      <c r="N1138">
        <v>40000000</v>
      </c>
      <c r="O1138">
        <v>2015</v>
      </c>
      <c r="P1138">
        <v>6</v>
      </c>
    </row>
    <row r="1139" spans="1:16" x14ac:dyDescent="0.3">
      <c r="A1139" t="s">
        <v>3762</v>
      </c>
      <c r="B1139">
        <v>137</v>
      </c>
      <c r="C1139">
        <v>136</v>
      </c>
      <c r="D1139" t="s">
        <v>3763</v>
      </c>
      <c r="E1139">
        <v>51768623</v>
      </c>
      <c r="F1139" t="s">
        <v>2194</v>
      </c>
      <c r="G1139" t="s">
        <v>1574</v>
      </c>
      <c r="H1139" t="s">
        <v>3764</v>
      </c>
      <c r="I1139">
        <v>73006</v>
      </c>
      <c r="J1139" t="s">
        <v>3765</v>
      </c>
      <c r="K1139">
        <v>297</v>
      </c>
      <c r="L1139" t="s">
        <v>23</v>
      </c>
      <c r="M1139" t="s">
        <v>24</v>
      </c>
      <c r="N1139">
        <v>43000000</v>
      </c>
      <c r="O1139">
        <v>2000</v>
      </c>
      <c r="P1139">
        <v>7.3</v>
      </c>
    </row>
    <row r="1140" spans="1:16" x14ac:dyDescent="0.3">
      <c r="A1140" t="s">
        <v>2118</v>
      </c>
      <c r="B1140">
        <v>116</v>
      </c>
      <c r="C1140">
        <v>103</v>
      </c>
      <c r="D1140" t="s">
        <v>1834</v>
      </c>
      <c r="E1140">
        <v>37035515</v>
      </c>
      <c r="F1140" t="s">
        <v>1653</v>
      </c>
      <c r="G1140" t="s">
        <v>189</v>
      </c>
      <c r="H1140" t="s">
        <v>3766</v>
      </c>
      <c r="I1140">
        <v>34597</v>
      </c>
      <c r="J1140" t="s">
        <v>2503</v>
      </c>
      <c r="K1140">
        <v>194</v>
      </c>
      <c r="L1140" t="s">
        <v>23</v>
      </c>
      <c r="M1140" t="s">
        <v>24</v>
      </c>
      <c r="N1140">
        <v>43000000</v>
      </c>
      <c r="O1140">
        <v>2000</v>
      </c>
      <c r="P1140">
        <v>6</v>
      </c>
    </row>
    <row r="1141" spans="1:16" x14ac:dyDescent="0.3">
      <c r="A1141" t="s">
        <v>748</v>
      </c>
      <c r="B1141">
        <v>177</v>
      </c>
      <c r="C1141">
        <v>103</v>
      </c>
      <c r="D1141" t="s">
        <v>344</v>
      </c>
      <c r="E1141">
        <v>24520892</v>
      </c>
      <c r="F1141" t="s">
        <v>318</v>
      </c>
      <c r="G1141" t="s">
        <v>320</v>
      </c>
      <c r="H1141" t="s">
        <v>3767</v>
      </c>
      <c r="I1141">
        <v>85198</v>
      </c>
      <c r="J1141" t="s">
        <v>1568</v>
      </c>
      <c r="K1141">
        <v>303</v>
      </c>
      <c r="L1141" t="s">
        <v>23</v>
      </c>
      <c r="M1141" t="s">
        <v>970</v>
      </c>
      <c r="N1141">
        <v>45000000</v>
      </c>
      <c r="O1141">
        <v>2005</v>
      </c>
      <c r="P1141">
        <v>7</v>
      </c>
    </row>
    <row r="1142" spans="1:16" x14ac:dyDescent="0.3">
      <c r="A1142" t="s">
        <v>3768</v>
      </c>
      <c r="B1142">
        <v>99</v>
      </c>
      <c r="C1142">
        <v>90</v>
      </c>
      <c r="D1142" t="s">
        <v>3769</v>
      </c>
      <c r="E1142">
        <v>24430272</v>
      </c>
      <c r="F1142" t="s">
        <v>1110</v>
      </c>
      <c r="G1142" t="s">
        <v>3770</v>
      </c>
      <c r="H1142" t="s">
        <v>3771</v>
      </c>
      <c r="I1142">
        <v>46158</v>
      </c>
      <c r="J1142" t="s">
        <v>3772</v>
      </c>
      <c r="K1142">
        <v>403</v>
      </c>
      <c r="L1142" t="s">
        <v>23</v>
      </c>
      <c r="M1142" t="s">
        <v>24</v>
      </c>
      <c r="N1142">
        <v>43000000</v>
      </c>
      <c r="O1142">
        <v>2002</v>
      </c>
      <c r="P1142">
        <v>5.0999999999999996</v>
      </c>
    </row>
    <row r="1143" spans="1:16" x14ac:dyDescent="0.3">
      <c r="A1143" t="s">
        <v>1453</v>
      </c>
      <c r="B1143">
        <v>56</v>
      </c>
      <c r="C1143">
        <v>154</v>
      </c>
      <c r="D1143" t="s">
        <v>1356</v>
      </c>
      <c r="E1143">
        <v>158348400</v>
      </c>
      <c r="F1143" t="s">
        <v>1269</v>
      </c>
      <c r="G1143" t="s">
        <v>359</v>
      </c>
      <c r="H1143" t="s">
        <v>3773</v>
      </c>
      <c r="I1143">
        <v>88844</v>
      </c>
      <c r="J1143" t="s">
        <v>3774</v>
      </c>
      <c r="K1143">
        <v>142</v>
      </c>
      <c r="L1143" t="s">
        <v>23</v>
      </c>
      <c r="M1143" t="s">
        <v>24</v>
      </c>
      <c r="N1143">
        <v>42000000</v>
      </c>
      <c r="O1143">
        <v>1993</v>
      </c>
      <c r="P1143">
        <v>6.8</v>
      </c>
    </row>
    <row r="1144" spans="1:16" x14ac:dyDescent="0.3">
      <c r="A1144" t="s">
        <v>3775</v>
      </c>
      <c r="B1144">
        <v>117</v>
      </c>
      <c r="C1144">
        <v>99</v>
      </c>
      <c r="D1144" t="s">
        <v>3776</v>
      </c>
      <c r="E1144">
        <v>31136950</v>
      </c>
      <c r="F1144" t="s">
        <v>470</v>
      </c>
      <c r="G1144" t="s">
        <v>3777</v>
      </c>
      <c r="H1144" t="s">
        <v>3778</v>
      </c>
      <c r="I1144">
        <v>47364</v>
      </c>
      <c r="J1144" t="s">
        <v>3779</v>
      </c>
      <c r="K1144">
        <v>75</v>
      </c>
      <c r="L1144" t="s">
        <v>23</v>
      </c>
      <c r="M1144" t="s">
        <v>24</v>
      </c>
      <c r="N1144">
        <v>44000000</v>
      </c>
      <c r="O1144">
        <v>2010</v>
      </c>
      <c r="P1144">
        <v>6.5</v>
      </c>
    </row>
    <row r="1145" spans="1:16" x14ac:dyDescent="0.3">
      <c r="A1145" t="s">
        <v>1176</v>
      </c>
      <c r="B1145">
        <v>252</v>
      </c>
      <c r="C1145">
        <v>93</v>
      </c>
      <c r="D1145" t="s">
        <v>686</v>
      </c>
      <c r="E1145">
        <v>29113588</v>
      </c>
      <c r="F1145" t="s">
        <v>230</v>
      </c>
      <c r="G1145" t="s">
        <v>231</v>
      </c>
      <c r="H1145" t="s">
        <v>3780</v>
      </c>
      <c r="I1145">
        <v>117999</v>
      </c>
      <c r="J1145" t="s">
        <v>1013</v>
      </c>
      <c r="K1145">
        <v>181</v>
      </c>
      <c r="L1145" t="s">
        <v>23</v>
      </c>
      <c r="M1145" t="s">
        <v>24</v>
      </c>
      <c r="N1145">
        <v>40000000</v>
      </c>
      <c r="O1145">
        <v>2011</v>
      </c>
      <c r="P1145">
        <v>6.6</v>
      </c>
    </row>
    <row r="1146" spans="1:16" x14ac:dyDescent="0.3">
      <c r="A1146" t="s">
        <v>1378</v>
      </c>
      <c r="B1146">
        <v>375</v>
      </c>
      <c r="C1146">
        <v>109</v>
      </c>
      <c r="D1146" t="s">
        <v>3781</v>
      </c>
      <c r="E1146">
        <v>138447667</v>
      </c>
      <c r="F1146" t="s">
        <v>1155</v>
      </c>
      <c r="G1146" t="s">
        <v>306</v>
      </c>
      <c r="H1146" t="s">
        <v>3782</v>
      </c>
      <c r="I1146">
        <v>408302</v>
      </c>
      <c r="J1146" t="s">
        <v>2853</v>
      </c>
      <c r="K1146">
        <v>345</v>
      </c>
      <c r="L1146" t="s">
        <v>23</v>
      </c>
      <c r="M1146" t="s">
        <v>24</v>
      </c>
      <c r="N1146">
        <v>42000000</v>
      </c>
      <c r="O1146">
        <v>2012</v>
      </c>
      <c r="P1146">
        <v>7.2</v>
      </c>
    </row>
    <row r="1147" spans="1:16" x14ac:dyDescent="0.3">
      <c r="A1147" t="s">
        <v>3596</v>
      </c>
      <c r="B1147">
        <v>150</v>
      </c>
      <c r="C1147">
        <v>124</v>
      </c>
      <c r="D1147" t="s">
        <v>3783</v>
      </c>
      <c r="E1147">
        <v>116006080</v>
      </c>
      <c r="F1147" t="s">
        <v>940</v>
      </c>
      <c r="G1147" t="s">
        <v>1010</v>
      </c>
      <c r="H1147" t="s">
        <v>3784</v>
      </c>
      <c r="I1147">
        <v>203269</v>
      </c>
      <c r="J1147" t="s">
        <v>3785</v>
      </c>
      <c r="K1147">
        <v>602</v>
      </c>
      <c r="L1147" t="s">
        <v>23</v>
      </c>
      <c r="M1147" t="s">
        <v>37</v>
      </c>
      <c r="N1147">
        <v>42000000</v>
      </c>
      <c r="O1147">
        <v>1999</v>
      </c>
      <c r="P1147">
        <v>7</v>
      </c>
    </row>
    <row r="1148" spans="1:16" x14ac:dyDescent="0.3">
      <c r="A1148" t="s">
        <v>3003</v>
      </c>
      <c r="B1148">
        <v>187</v>
      </c>
      <c r="C1148">
        <v>84</v>
      </c>
      <c r="D1148" t="s">
        <v>3013</v>
      </c>
      <c r="E1148">
        <v>106793915</v>
      </c>
      <c r="F1148" t="s">
        <v>585</v>
      </c>
      <c r="G1148" t="s">
        <v>1584</v>
      </c>
      <c r="H1148" t="s">
        <v>3786</v>
      </c>
      <c r="I1148">
        <v>140499</v>
      </c>
      <c r="J1148" t="s">
        <v>3787</v>
      </c>
      <c r="K1148">
        <v>358</v>
      </c>
      <c r="L1148" t="s">
        <v>23</v>
      </c>
      <c r="M1148" t="s">
        <v>37</v>
      </c>
      <c r="N1148">
        <v>45000000</v>
      </c>
      <c r="O1148">
        <v>2000</v>
      </c>
      <c r="P1148">
        <v>7</v>
      </c>
    </row>
    <row r="1149" spans="1:16" x14ac:dyDescent="0.3">
      <c r="A1149" t="s">
        <v>3788</v>
      </c>
      <c r="B1149">
        <v>108</v>
      </c>
      <c r="C1149">
        <v>90</v>
      </c>
      <c r="D1149" t="s">
        <v>3789</v>
      </c>
      <c r="E1149">
        <v>87856565</v>
      </c>
      <c r="F1149" t="s">
        <v>1110</v>
      </c>
      <c r="G1149" t="s">
        <v>476</v>
      </c>
      <c r="H1149" t="s">
        <v>3790</v>
      </c>
      <c r="I1149">
        <v>106909</v>
      </c>
      <c r="J1149" t="s">
        <v>1561</v>
      </c>
      <c r="K1149">
        <v>268</v>
      </c>
      <c r="L1149" t="s">
        <v>23</v>
      </c>
      <c r="M1149" t="s">
        <v>24</v>
      </c>
      <c r="N1149">
        <v>42000000</v>
      </c>
      <c r="O1149">
        <v>2004</v>
      </c>
      <c r="P1149">
        <v>5.9</v>
      </c>
    </row>
    <row r="1150" spans="1:16" x14ac:dyDescent="0.3">
      <c r="A1150" t="s">
        <v>3791</v>
      </c>
      <c r="B1150">
        <v>21</v>
      </c>
      <c r="C1150">
        <v>117</v>
      </c>
      <c r="D1150" t="s">
        <v>1173</v>
      </c>
      <c r="E1150">
        <v>70100000</v>
      </c>
      <c r="F1150" t="s">
        <v>940</v>
      </c>
      <c r="G1150" t="s">
        <v>2482</v>
      </c>
      <c r="H1150" t="s">
        <v>3792</v>
      </c>
      <c r="I1150">
        <v>20183</v>
      </c>
      <c r="J1150" t="s">
        <v>3793</v>
      </c>
      <c r="K1150">
        <v>41</v>
      </c>
      <c r="L1150" t="s">
        <v>23</v>
      </c>
      <c r="M1150" t="s">
        <v>24</v>
      </c>
      <c r="N1150">
        <v>40000000</v>
      </c>
      <c r="O1150">
        <v>1992</v>
      </c>
      <c r="P1150">
        <v>5.4</v>
      </c>
    </row>
    <row r="1151" spans="1:16" x14ac:dyDescent="0.3">
      <c r="A1151" t="s">
        <v>655</v>
      </c>
      <c r="B1151">
        <v>270</v>
      </c>
      <c r="C1151">
        <v>123</v>
      </c>
      <c r="D1151" t="s">
        <v>3794</v>
      </c>
      <c r="E1151">
        <v>159578352</v>
      </c>
      <c r="F1151" t="s">
        <v>1155</v>
      </c>
      <c r="G1151" t="s">
        <v>1651</v>
      </c>
      <c r="H1151" t="s">
        <v>3795</v>
      </c>
      <c r="I1151">
        <v>133177</v>
      </c>
      <c r="J1151" t="s">
        <v>3644</v>
      </c>
      <c r="K1151">
        <v>380</v>
      </c>
      <c r="L1151" t="s">
        <v>23</v>
      </c>
      <c r="M1151" t="s">
        <v>24</v>
      </c>
      <c r="N1151">
        <v>43000000</v>
      </c>
      <c r="O1151">
        <v>2013</v>
      </c>
      <c r="P1151">
        <v>6.6</v>
      </c>
    </row>
    <row r="1152" spans="1:16" x14ac:dyDescent="0.3">
      <c r="A1152" t="s">
        <v>3796</v>
      </c>
      <c r="B1152">
        <v>72</v>
      </c>
      <c r="C1152">
        <v>251</v>
      </c>
      <c r="D1152" t="s">
        <v>3797</v>
      </c>
      <c r="E1152">
        <v>57750000</v>
      </c>
      <c r="F1152" t="s">
        <v>3798</v>
      </c>
      <c r="G1152" t="s">
        <v>2105</v>
      </c>
      <c r="H1152" t="s">
        <v>3799</v>
      </c>
      <c r="I1152">
        <v>21554</v>
      </c>
      <c r="J1152" t="s">
        <v>3800</v>
      </c>
      <c r="K1152">
        <v>192</v>
      </c>
      <c r="L1152" t="s">
        <v>23</v>
      </c>
      <c r="M1152" t="s">
        <v>37</v>
      </c>
      <c r="N1152">
        <v>31115000</v>
      </c>
      <c r="O1152">
        <v>1963</v>
      </c>
      <c r="P1152">
        <v>7</v>
      </c>
    </row>
    <row r="1153" spans="1:16" x14ac:dyDescent="0.3">
      <c r="A1153" t="s">
        <v>1075</v>
      </c>
      <c r="B1153">
        <v>154</v>
      </c>
      <c r="C1153">
        <v>105</v>
      </c>
      <c r="D1153" t="s">
        <v>3801</v>
      </c>
      <c r="E1153">
        <v>45290318</v>
      </c>
      <c r="F1153" t="s">
        <v>2083</v>
      </c>
      <c r="G1153" t="s">
        <v>337</v>
      </c>
      <c r="H1153" t="s">
        <v>3802</v>
      </c>
      <c r="I1153">
        <v>74169</v>
      </c>
      <c r="J1153" t="s">
        <v>3803</v>
      </c>
      <c r="K1153">
        <v>112</v>
      </c>
      <c r="L1153" t="s">
        <v>23</v>
      </c>
      <c r="M1153" t="s">
        <v>24</v>
      </c>
      <c r="N1153">
        <v>42000000</v>
      </c>
      <c r="O1153">
        <v>2012</v>
      </c>
      <c r="P1153">
        <v>6.5</v>
      </c>
    </row>
    <row r="1154" spans="1:16" x14ac:dyDescent="0.3">
      <c r="A1154" t="s">
        <v>3302</v>
      </c>
      <c r="B1154">
        <v>114</v>
      </c>
      <c r="C1154">
        <v>115</v>
      </c>
      <c r="D1154" t="s">
        <v>1020</v>
      </c>
      <c r="E1154">
        <v>41543207</v>
      </c>
      <c r="F1154" t="s">
        <v>1407</v>
      </c>
      <c r="G1154" t="s">
        <v>320</v>
      </c>
      <c r="H1154" t="s">
        <v>3804</v>
      </c>
      <c r="I1154">
        <v>30077</v>
      </c>
      <c r="J1154" t="s">
        <v>857</v>
      </c>
      <c r="K1154">
        <v>175</v>
      </c>
      <c r="L1154" t="s">
        <v>23</v>
      </c>
      <c r="M1154" t="s">
        <v>24</v>
      </c>
      <c r="N1154">
        <v>42000000</v>
      </c>
      <c r="O1154">
        <v>2002</v>
      </c>
      <c r="P1154">
        <v>6.3</v>
      </c>
    </row>
    <row r="1155" spans="1:16" x14ac:dyDescent="0.3">
      <c r="A1155" t="s">
        <v>3805</v>
      </c>
      <c r="B1155">
        <v>27</v>
      </c>
      <c r="C1155">
        <v>122</v>
      </c>
      <c r="D1155" t="s">
        <v>1895</v>
      </c>
      <c r="E1155">
        <v>41252428</v>
      </c>
      <c r="F1155" t="s">
        <v>940</v>
      </c>
      <c r="G1155" t="s">
        <v>207</v>
      </c>
      <c r="H1155" t="s">
        <v>3806</v>
      </c>
      <c r="I1155">
        <v>11453</v>
      </c>
      <c r="J1155" t="s">
        <v>3807</v>
      </c>
      <c r="K1155">
        <v>71</v>
      </c>
      <c r="L1155" t="s">
        <v>23</v>
      </c>
      <c r="M1155" t="s">
        <v>24</v>
      </c>
      <c r="N1155">
        <v>42000000</v>
      </c>
      <c r="O1155">
        <v>1996</v>
      </c>
      <c r="P1155">
        <v>6.5</v>
      </c>
    </row>
    <row r="1156" spans="1:16" x14ac:dyDescent="0.3">
      <c r="A1156" t="s">
        <v>3808</v>
      </c>
      <c r="B1156">
        <v>166</v>
      </c>
      <c r="C1156">
        <v>119</v>
      </c>
      <c r="D1156" t="s">
        <v>663</v>
      </c>
      <c r="E1156">
        <v>35228696</v>
      </c>
      <c r="F1156" t="s">
        <v>3809</v>
      </c>
      <c r="G1156" t="s">
        <v>1561</v>
      </c>
      <c r="H1156" t="s">
        <v>3810</v>
      </c>
      <c r="I1156">
        <v>63677</v>
      </c>
      <c r="J1156" t="s">
        <v>3811</v>
      </c>
      <c r="K1156">
        <v>460</v>
      </c>
      <c r="L1156" t="s">
        <v>23</v>
      </c>
      <c r="M1156" t="s">
        <v>24</v>
      </c>
      <c r="N1156">
        <v>32000000</v>
      </c>
      <c r="O1156">
        <v>2002</v>
      </c>
      <c r="P1156">
        <v>6.5</v>
      </c>
    </row>
    <row r="1157" spans="1:16" x14ac:dyDescent="0.3">
      <c r="A1157" t="s">
        <v>2383</v>
      </c>
      <c r="B1157">
        <v>288</v>
      </c>
      <c r="C1157">
        <v>81</v>
      </c>
      <c r="D1157" t="s">
        <v>1313</v>
      </c>
      <c r="E1157">
        <v>59992760</v>
      </c>
      <c r="F1157" t="s">
        <v>1103</v>
      </c>
      <c r="G1157" t="s">
        <v>3812</v>
      </c>
      <c r="H1157" t="s">
        <v>3813</v>
      </c>
      <c r="I1157">
        <v>119622</v>
      </c>
      <c r="J1157" t="s">
        <v>3814</v>
      </c>
      <c r="K1157">
        <v>396</v>
      </c>
      <c r="L1157" t="s">
        <v>23</v>
      </c>
      <c r="M1157" t="s">
        <v>24</v>
      </c>
      <c r="N1157">
        <v>42000000</v>
      </c>
      <c r="O1157">
        <v>2009</v>
      </c>
      <c r="P1157">
        <v>5.8</v>
      </c>
    </row>
    <row r="1158" spans="1:16" x14ac:dyDescent="0.3">
      <c r="A1158" t="s">
        <v>3815</v>
      </c>
      <c r="B1158">
        <v>117</v>
      </c>
      <c r="C1158">
        <v>133</v>
      </c>
      <c r="D1158" t="s">
        <v>2241</v>
      </c>
      <c r="E1158">
        <v>34667015</v>
      </c>
      <c r="F1158" t="s">
        <v>33</v>
      </c>
      <c r="G1158" t="s">
        <v>3816</v>
      </c>
      <c r="H1158" t="s">
        <v>3817</v>
      </c>
      <c r="I1158">
        <v>74009</v>
      </c>
      <c r="J1158" t="s">
        <v>3818</v>
      </c>
      <c r="K1158">
        <v>317</v>
      </c>
      <c r="L1158" t="s">
        <v>23</v>
      </c>
      <c r="M1158" t="s">
        <v>37</v>
      </c>
      <c r="N1158">
        <v>32000000</v>
      </c>
      <c r="O1158">
        <v>1989</v>
      </c>
      <c r="P1158">
        <v>6.6</v>
      </c>
    </row>
    <row r="1159" spans="1:16" x14ac:dyDescent="0.3">
      <c r="A1159" t="s">
        <v>3819</v>
      </c>
      <c r="B1159">
        <v>291</v>
      </c>
      <c r="C1159">
        <v>100</v>
      </c>
      <c r="D1159" t="s">
        <v>2579</v>
      </c>
      <c r="E1159">
        <v>37652565</v>
      </c>
      <c r="F1159" t="s">
        <v>1731</v>
      </c>
      <c r="G1159" t="s">
        <v>304</v>
      </c>
      <c r="H1159" t="s">
        <v>3820</v>
      </c>
      <c r="I1159">
        <v>91151</v>
      </c>
      <c r="J1159" t="s">
        <v>1733</v>
      </c>
      <c r="K1159">
        <v>283</v>
      </c>
      <c r="L1159" t="s">
        <v>23</v>
      </c>
      <c r="M1159" t="s">
        <v>24</v>
      </c>
      <c r="N1159">
        <v>42000000</v>
      </c>
      <c r="O1159">
        <v>2011</v>
      </c>
      <c r="P1159">
        <v>5.4</v>
      </c>
    </row>
    <row r="1160" spans="1:16" x14ac:dyDescent="0.3">
      <c r="A1160" t="s">
        <v>3821</v>
      </c>
      <c r="B1160">
        <v>151</v>
      </c>
      <c r="C1160">
        <v>120</v>
      </c>
      <c r="D1160" t="s">
        <v>528</v>
      </c>
      <c r="E1160">
        <v>24375436</v>
      </c>
      <c r="F1160" t="s">
        <v>318</v>
      </c>
      <c r="G1160" t="s">
        <v>1151</v>
      </c>
      <c r="H1160" t="s">
        <v>3822</v>
      </c>
      <c r="I1160">
        <v>42547</v>
      </c>
      <c r="J1160" t="s">
        <v>180</v>
      </c>
      <c r="K1160">
        <v>265</v>
      </c>
      <c r="L1160" t="s">
        <v>23</v>
      </c>
      <c r="M1160" t="s">
        <v>24</v>
      </c>
      <c r="N1160">
        <v>42000000</v>
      </c>
      <c r="O1160">
        <v>2001</v>
      </c>
      <c r="P1160">
        <v>6.1</v>
      </c>
    </row>
    <row r="1161" spans="1:16" x14ac:dyDescent="0.3">
      <c r="A1161" t="s">
        <v>3823</v>
      </c>
      <c r="B1161">
        <v>36</v>
      </c>
      <c r="C1161">
        <v>104</v>
      </c>
      <c r="D1161" t="s">
        <v>3824</v>
      </c>
      <c r="E1161">
        <v>20915465</v>
      </c>
      <c r="F1161" t="s">
        <v>3679</v>
      </c>
      <c r="G1161" t="s">
        <v>1568</v>
      </c>
      <c r="H1161" t="s">
        <v>3825</v>
      </c>
      <c r="I1161">
        <v>38203</v>
      </c>
      <c r="J1161" t="s">
        <v>526</v>
      </c>
      <c r="K1161">
        <v>290</v>
      </c>
      <c r="L1161" t="s">
        <v>23</v>
      </c>
      <c r="M1161" t="s">
        <v>37</v>
      </c>
      <c r="N1161">
        <v>42000000</v>
      </c>
      <c r="O1161">
        <v>1993</v>
      </c>
      <c r="P1161">
        <v>4</v>
      </c>
    </row>
    <row r="1162" spans="1:16" x14ac:dyDescent="0.3">
      <c r="A1162" t="s">
        <v>3348</v>
      </c>
      <c r="B1162">
        <v>168</v>
      </c>
      <c r="C1162">
        <v>122</v>
      </c>
      <c r="D1162" t="s">
        <v>3826</v>
      </c>
      <c r="E1162">
        <v>24127895</v>
      </c>
      <c r="F1162" t="s">
        <v>1396</v>
      </c>
      <c r="G1162" t="s">
        <v>482</v>
      </c>
      <c r="H1162" t="s">
        <v>3827</v>
      </c>
      <c r="I1162">
        <v>248123</v>
      </c>
      <c r="J1162" t="s">
        <v>3828</v>
      </c>
      <c r="K1162">
        <v>437</v>
      </c>
      <c r="L1162" t="s">
        <v>23</v>
      </c>
      <c r="M1162" t="s">
        <v>24</v>
      </c>
      <c r="N1162">
        <v>50000000</v>
      </c>
      <c r="O1162">
        <v>2005</v>
      </c>
      <c r="P1162">
        <v>7.6</v>
      </c>
    </row>
    <row r="1163" spans="1:16" x14ac:dyDescent="0.3">
      <c r="A1163" t="s">
        <v>1278</v>
      </c>
      <c r="B1163">
        <v>283</v>
      </c>
      <c r="C1163">
        <v>80</v>
      </c>
      <c r="D1163" t="s">
        <v>3829</v>
      </c>
      <c r="E1163">
        <v>84961</v>
      </c>
      <c r="F1163" t="s">
        <v>874</v>
      </c>
      <c r="G1163" t="s">
        <v>344</v>
      </c>
      <c r="H1163" t="s">
        <v>3830</v>
      </c>
      <c r="I1163">
        <v>149414</v>
      </c>
      <c r="J1163" t="s">
        <v>3831</v>
      </c>
      <c r="K1163">
        <v>841</v>
      </c>
      <c r="L1163" t="s">
        <v>1283</v>
      </c>
      <c r="M1163" t="s">
        <v>604</v>
      </c>
      <c r="N1163">
        <v>31000000</v>
      </c>
      <c r="O1163">
        <v>2002</v>
      </c>
      <c r="P1163">
        <v>7.9</v>
      </c>
    </row>
    <row r="1164" spans="1:16" x14ac:dyDescent="0.3">
      <c r="A1164" t="s">
        <v>3832</v>
      </c>
      <c r="B1164">
        <v>127</v>
      </c>
      <c r="C1164">
        <v>91</v>
      </c>
      <c r="D1164" t="s">
        <v>3833</v>
      </c>
      <c r="E1164">
        <v>26404753</v>
      </c>
      <c r="F1164" t="s">
        <v>1014</v>
      </c>
      <c r="G1164" t="s">
        <v>3824</v>
      </c>
      <c r="H1164" t="s">
        <v>3834</v>
      </c>
      <c r="I1164">
        <v>34203</v>
      </c>
      <c r="J1164" t="s">
        <v>2541</v>
      </c>
      <c r="K1164">
        <v>169</v>
      </c>
      <c r="L1164" t="s">
        <v>23</v>
      </c>
      <c r="M1164" t="s">
        <v>24</v>
      </c>
      <c r="N1164">
        <v>40000000</v>
      </c>
      <c r="O1164">
        <v>2012</v>
      </c>
      <c r="P1164">
        <v>5.3</v>
      </c>
    </row>
    <row r="1165" spans="1:16" x14ac:dyDescent="0.3">
      <c r="A1165" t="s">
        <v>3835</v>
      </c>
      <c r="B1165">
        <v>293</v>
      </c>
      <c r="C1165">
        <v>112</v>
      </c>
      <c r="D1165" t="s">
        <v>3836</v>
      </c>
      <c r="E1165">
        <v>6105175</v>
      </c>
      <c r="F1165" t="s">
        <v>1103</v>
      </c>
      <c r="G1165" t="s">
        <v>56</v>
      </c>
      <c r="H1165" t="s">
        <v>3837</v>
      </c>
      <c r="I1165">
        <v>247020</v>
      </c>
      <c r="J1165" t="s">
        <v>3838</v>
      </c>
      <c r="K1165">
        <v>835</v>
      </c>
      <c r="L1165" t="s">
        <v>23</v>
      </c>
      <c r="M1165" t="s">
        <v>24</v>
      </c>
      <c r="N1165">
        <v>44000000</v>
      </c>
      <c r="O1165">
        <v>2014</v>
      </c>
      <c r="P1165">
        <v>6.6</v>
      </c>
    </row>
    <row r="1166" spans="1:16" x14ac:dyDescent="0.3">
      <c r="A1166" t="s">
        <v>3839</v>
      </c>
      <c r="B1166">
        <v>95</v>
      </c>
      <c r="C1166">
        <v>100</v>
      </c>
      <c r="D1166" t="s">
        <v>3840</v>
      </c>
      <c r="E1166">
        <v>5664251</v>
      </c>
      <c r="F1166" t="s">
        <v>3841</v>
      </c>
      <c r="G1166" t="s">
        <v>3133</v>
      </c>
      <c r="H1166" t="s">
        <v>3842</v>
      </c>
      <c r="I1166">
        <v>22309</v>
      </c>
      <c r="J1166" t="s">
        <v>3843</v>
      </c>
      <c r="K1166">
        <v>102</v>
      </c>
      <c r="L1166" t="s">
        <v>23</v>
      </c>
      <c r="M1166" t="s">
        <v>124</v>
      </c>
      <c r="N1166">
        <v>45000000</v>
      </c>
      <c r="O1166">
        <v>2010</v>
      </c>
      <c r="P1166">
        <v>6.3</v>
      </c>
    </row>
    <row r="1167" spans="1:16" hidden="1" x14ac:dyDescent="0.3">
      <c r="B1167">
        <v>4</v>
      </c>
      <c r="C1167">
        <v>30</v>
      </c>
      <c r="D1167" t="s">
        <v>3844</v>
      </c>
      <c r="F1167" t="s">
        <v>3845</v>
      </c>
      <c r="G1167" t="s">
        <v>2140</v>
      </c>
      <c r="H1167" t="s">
        <v>3846</v>
      </c>
      <c r="I1167">
        <v>1558</v>
      </c>
      <c r="J1167" t="s">
        <v>3847</v>
      </c>
      <c r="K1167">
        <v>18</v>
      </c>
      <c r="L1167" t="s">
        <v>23</v>
      </c>
      <c r="M1167" t="s">
        <v>24</v>
      </c>
      <c r="P1167">
        <v>7.5</v>
      </c>
    </row>
    <row r="1168" spans="1:16" x14ac:dyDescent="0.3">
      <c r="A1168" t="s">
        <v>2651</v>
      </c>
      <c r="B1168">
        <v>213</v>
      </c>
      <c r="C1168">
        <v>105</v>
      </c>
      <c r="D1168" t="s">
        <v>3848</v>
      </c>
      <c r="E1168">
        <v>1260917</v>
      </c>
      <c r="F1168" t="s">
        <v>1155</v>
      </c>
      <c r="G1168" t="s">
        <v>166</v>
      </c>
      <c r="H1168" t="s">
        <v>3849</v>
      </c>
      <c r="I1168">
        <v>24657</v>
      </c>
      <c r="J1168" t="s">
        <v>3041</v>
      </c>
      <c r="K1168">
        <v>71</v>
      </c>
      <c r="L1168" t="s">
        <v>969</v>
      </c>
      <c r="M1168" t="s">
        <v>970</v>
      </c>
      <c r="N1168">
        <v>27000000</v>
      </c>
      <c r="O1168">
        <v>2009</v>
      </c>
      <c r="P1168">
        <v>7.2</v>
      </c>
    </row>
    <row r="1169" spans="1:16" x14ac:dyDescent="0.3">
      <c r="A1169" t="s">
        <v>3096</v>
      </c>
      <c r="B1169">
        <v>119</v>
      </c>
      <c r="C1169">
        <v>110</v>
      </c>
      <c r="D1169" t="s">
        <v>481</v>
      </c>
      <c r="E1169">
        <v>116724075</v>
      </c>
      <c r="F1169" t="s">
        <v>3850</v>
      </c>
      <c r="G1169" t="s">
        <v>1019</v>
      </c>
      <c r="H1169" t="s">
        <v>3851</v>
      </c>
      <c r="I1169">
        <v>187181</v>
      </c>
      <c r="J1169" t="s">
        <v>3852</v>
      </c>
      <c r="K1169">
        <v>564</v>
      </c>
      <c r="L1169" t="s">
        <v>23</v>
      </c>
      <c r="M1169" t="s">
        <v>24</v>
      </c>
      <c r="N1169">
        <v>41000000</v>
      </c>
      <c r="O1169">
        <v>2002</v>
      </c>
      <c r="P1169">
        <v>7</v>
      </c>
    </row>
    <row r="1170" spans="1:16" hidden="1" x14ac:dyDescent="0.3">
      <c r="A1170" t="s">
        <v>3853</v>
      </c>
      <c r="B1170">
        <v>9</v>
      </c>
      <c r="C1170">
        <v>101</v>
      </c>
      <c r="D1170" t="s">
        <v>3854</v>
      </c>
      <c r="F1170" t="s">
        <v>323</v>
      </c>
      <c r="G1170" t="s">
        <v>3853</v>
      </c>
      <c r="H1170" t="s">
        <v>3855</v>
      </c>
      <c r="I1170">
        <v>590</v>
      </c>
      <c r="J1170" t="s">
        <v>3856</v>
      </c>
      <c r="K1170">
        <v>5</v>
      </c>
      <c r="L1170" t="s">
        <v>969</v>
      </c>
      <c r="M1170" t="s">
        <v>970</v>
      </c>
      <c r="O1170">
        <v>2015</v>
      </c>
      <c r="P1170">
        <v>4.9000000000000004</v>
      </c>
    </row>
    <row r="1171" spans="1:16" x14ac:dyDescent="0.3">
      <c r="A1171" t="s">
        <v>3189</v>
      </c>
      <c r="B1171">
        <v>167</v>
      </c>
      <c r="C1171">
        <v>144</v>
      </c>
      <c r="D1171" t="s">
        <v>1199</v>
      </c>
      <c r="E1171">
        <v>56083966</v>
      </c>
      <c r="F1171" t="s">
        <v>57</v>
      </c>
      <c r="G1171" t="s">
        <v>317</v>
      </c>
      <c r="H1171" t="s">
        <v>3857</v>
      </c>
      <c r="I1171">
        <v>137003</v>
      </c>
      <c r="J1171" t="s">
        <v>3858</v>
      </c>
      <c r="K1171">
        <v>658</v>
      </c>
      <c r="L1171" t="s">
        <v>23</v>
      </c>
      <c r="M1171" t="s">
        <v>24</v>
      </c>
      <c r="N1171">
        <v>65000000</v>
      </c>
      <c r="O1171">
        <v>2001</v>
      </c>
      <c r="P1171">
        <v>6.9</v>
      </c>
    </row>
    <row r="1172" spans="1:16" x14ac:dyDescent="0.3">
      <c r="A1172" t="s">
        <v>3859</v>
      </c>
      <c r="B1172">
        <v>98</v>
      </c>
      <c r="C1172">
        <v>108</v>
      </c>
      <c r="D1172" t="s">
        <v>3860</v>
      </c>
      <c r="E1172">
        <v>22108977</v>
      </c>
      <c r="F1172" t="s">
        <v>840</v>
      </c>
      <c r="G1172" t="s">
        <v>3861</v>
      </c>
      <c r="H1172" t="s">
        <v>3862</v>
      </c>
      <c r="I1172">
        <v>29861</v>
      </c>
      <c r="J1172" t="s">
        <v>3863</v>
      </c>
      <c r="K1172">
        <v>132</v>
      </c>
      <c r="L1172" t="s">
        <v>23</v>
      </c>
      <c r="M1172" t="s">
        <v>2466</v>
      </c>
      <c r="N1172">
        <v>41000000</v>
      </c>
      <c r="O1172">
        <v>2003</v>
      </c>
      <c r="P1172">
        <v>5.2</v>
      </c>
    </row>
    <row r="1173" spans="1:16" x14ac:dyDescent="0.3">
      <c r="A1173" t="s">
        <v>618</v>
      </c>
      <c r="B1173">
        <v>234</v>
      </c>
      <c r="C1173">
        <v>107</v>
      </c>
      <c r="D1173" t="s">
        <v>1437</v>
      </c>
      <c r="E1173">
        <v>293501675</v>
      </c>
      <c r="F1173" t="s">
        <v>1269</v>
      </c>
      <c r="G1173" t="s">
        <v>661</v>
      </c>
      <c r="H1173" t="s">
        <v>3864</v>
      </c>
      <c r="I1173">
        <v>704766</v>
      </c>
      <c r="J1173" t="s">
        <v>1330</v>
      </c>
      <c r="K1173">
        <v>2073</v>
      </c>
      <c r="L1173" t="s">
        <v>23</v>
      </c>
      <c r="M1173" t="s">
        <v>24</v>
      </c>
      <c r="N1173">
        <v>40000000</v>
      </c>
      <c r="O1173">
        <v>1999</v>
      </c>
      <c r="P1173">
        <v>8.1</v>
      </c>
    </row>
    <row r="1174" spans="1:16" x14ac:dyDescent="0.3">
      <c r="A1174" t="s">
        <v>3865</v>
      </c>
      <c r="B1174">
        <v>258</v>
      </c>
      <c r="C1174">
        <v>102</v>
      </c>
      <c r="D1174" t="s">
        <v>3866</v>
      </c>
      <c r="E1174">
        <v>18600911</v>
      </c>
      <c r="F1174" t="s">
        <v>230</v>
      </c>
      <c r="G1174" t="s">
        <v>3664</v>
      </c>
      <c r="H1174" t="s">
        <v>3867</v>
      </c>
      <c r="I1174">
        <v>125198</v>
      </c>
      <c r="J1174" t="s">
        <v>3868</v>
      </c>
      <c r="K1174">
        <v>153</v>
      </c>
      <c r="L1174" t="s">
        <v>23</v>
      </c>
      <c r="M1174" t="s">
        <v>24</v>
      </c>
      <c r="N1174">
        <v>42000000</v>
      </c>
      <c r="O1174">
        <v>2012</v>
      </c>
      <c r="P1174">
        <v>6.6</v>
      </c>
    </row>
    <row r="1175" spans="1:16" x14ac:dyDescent="0.3">
      <c r="A1175" t="s">
        <v>2509</v>
      </c>
      <c r="B1175">
        <v>108</v>
      </c>
      <c r="C1175">
        <v>100</v>
      </c>
      <c r="D1175" t="s">
        <v>2089</v>
      </c>
      <c r="E1175">
        <v>7204138</v>
      </c>
      <c r="F1175" t="s">
        <v>1103</v>
      </c>
      <c r="G1175" t="s">
        <v>3636</v>
      </c>
      <c r="H1175" t="s">
        <v>3869</v>
      </c>
      <c r="I1175">
        <v>34809</v>
      </c>
      <c r="J1175" t="s">
        <v>3870</v>
      </c>
      <c r="K1175">
        <v>125</v>
      </c>
      <c r="L1175" t="s">
        <v>23</v>
      </c>
      <c r="M1175" t="s">
        <v>24</v>
      </c>
      <c r="N1175">
        <v>41000000</v>
      </c>
      <c r="O1175">
        <v>2011</v>
      </c>
      <c r="P1175">
        <v>6.2</v>
      </c>
    </row>
    <row r="1176" spans="1:16" x14ac:dyDescent="0.3">
      <c r="A1176" t="s">
        <v>3871</v>
      </c>
      <c r="B1176">
        <v>81</v>
      </c>
      <c r="C1176">
        <v>126</v>
      </c>
      <c r="D1176" t="s">
        <v>3872</v>
      </c>
      <c r="E1176">
        <v>90800000</v>
      </c>
      <c r="F1176" t="s">
        <v>3873</v>
      </c>
      <c r="G1176" t="s">
        <v>3745</v>
      </c>
      <c r="H1176" t="s">
        <v>3874</v>
      </c>
      <c r="I1176">
        <v>126907</v>
      </c>
      <c r="J1176" t="s">
        <v>3875</v>
      </c>
      <c r="K1176">
        <v>235</v>
      </c>
      <c r="L1176" t="s">
        <v>23</v>
      </c>
      <c r="M1176" t="s">
        <v>24</v>
      </c>
      <c r="N1176">
        <v>8000000</v>
      </c>
      <c r="O1176">
        <v>1984</v>
      </c>
      <c r="P1176">
        <v>7.2</v>
      </c>
    </row>
    <row r="1177" spans="1:16" x14ac:dyDescent="0.3">
      <c r="A1177" t="s">
        <v>2645</v>
      </c>
      <c r="B1177">
        <v>538</v>
      </c>
      <c r="C1177">
        <v>138</v>
      </c>
      <c r="D1177" t="s">
        <v>39</v>
      </c>
      <c r="E1177">
        <v>150117807</v>
      </c>
      <c r="F1177" t="s">
        <v>1276</v>
      </c>
      <c r="G1177" t="s">
        <v>239</v>
      </c>
      <c r="H1177" t="s">
        <v>3876</v>
      </c>
      <c r="I1177">
        <v>358416</v>
      </c>
      <c r="J1177" t="s">
        <v>449</v>
      </c>
      <c r="K1177">
        <v>751</v>
      </c>
      <c r="L1177" t="s">
        <v>23</v>
      </c>
      <c r="M1177" t="s">
        <v>24</v>
      </c>
      <c r="N1177">
        <v>40000000</v>
      </c>
      <c r="O1177">
        <v>2013</v>
      </c>
      <c r="P1177">
        <v>7.3</v>
      </c>
    </row>
    <row r="1178" spans="1:16" x14ac:dyDescent="0.3">
      <c r="A1178" t="s">
        <v>3877</v>
      </c>
      <c r="B1178">
        <v>224</v>
      </c>
      <c r="C1178">
        <v>108</v>
      </c>
      <c r="D1178" t="s">
        <v>2689</v>
      </c>
      <c r="E1178">
        <v>163947053</v>
      </c>
      <c r="F1178" t="s">
        <v>940</v>
      </c>
      <c r="G1178" t="s">
        <v>217</v>
      </c>
      <c r="H1178" t="s">
        <v>3878</v>
      </c>
      <c r="I1178">
        <v>227824</v>
      </c>
      <c r="J1178" t="s">
        <v>1354</v>
      </c>
      <c r="K1178">
        <v>273</v>
      </c>
      <c r="L1178" t="s">
        <v>23</v>
      </c>
      <c r="M1178" t="s">
        <v>24</v>
      </c>
      <c r="N1178">
        <v>40000000</v>
      </c>
      <c r="O1178">
        <v>2009</v>
      </c>
      <c r="P1178">
        <v>6.7</v>
      </c>
    </row>
    <row r="1179" spans="1:16" x14ac:dyDescent="0.3">
      <c r="A1179" t="s">
        <v>3879</v>
      </c>
      <c r="B1179">
        <v>129</v>
      </c>
      <c r="C1179">
        <v>105</v>
      </c>
      <c r="D1179" t="s">
        <v>3880</v>
      </c>
      <c r="E1179">
        <v>116735231</v>
      </c>
      <c r="F1179" t="s">
        <v>1455</v>
      </c>
      <c r="G1179" t="s">
        <v>242</v>
      </c>
      <c r="H1179" t="s">
        <v>3881</v>
      </c>
      <c r="I1179">
        <v>56646</v>
      </c>
      <c r="J1179" t="s">
        <v>3882</v>
      </c>
      <c r="K1179">
        <v>336</v>
      </c>
      <c r="L1179" t="s">
        <v>23</v>
      </c>
      <c r="M1179" t="s">
        <v>24</v>
      </c>
      <c r="N1179">
        <v>70000000</v>
      </c>
      <c r="O1179">
        <v>1999</v>
      </c>
      <c r="P1179">
        <v>6.4</v>
      </c>
    </row>
    <row r="1180" spans="1:16" x14ac:dyDescent="0.3">
      <c r="A1180" t="s">
        <v>299</v>
      </c>
      <c r="B1180">
        <v>125</v>
      </c>
      <c r="C1180">
        <v>108</v>
      </c>
      <c r="D1180" t="s">
        <v>3883</v>
      </c>
      <c r="E1180">
        <v>118500000</v>
      </c>
      <c r="F1180" t="s">
        <v>1236</v>
      </c>
      <c r="G1180" t="s">
        <v>2405</v>
      </c>
      <c r="H1180" t="s">
        <v>3884</v>
      </c>
      <c r="I1180">
        <v>340085</v>
      </c>
      <c r="J1180" t="s">
        <v>3885</v>
      </c>
      <c r="K1180">
        <v>327</v>
      </c>
      <c r="L1180" t="s">
        <v>23</v>
      </c>
      <c r="M1180" t="s">
        <v>24</v>
      </c>
      <c r="N1180">
        <v>40000000</v>
      </c>
      <c r="O1180">
        <v>1989</v>
      </c>
      <c r="P1180">
        <v>7.8</v>
      </c>
    </row>
    <row r="1181" spans="1:16" x14ac:dyDescent="0.3">
      <c r="A1181" t="s">
        <v>1300</v>
      </c>
      <c r="B1181">
        <v>433</v>
      </c>
      <c r="C1181">
        <v>89</v>
      </c>
      <c r="D1181" t="s">
        <v>320</v>
      </c>
      <c r="E1181">
        <v>126546825</v>
      </c>
      <c r="F1181" t="s">
        <v>1827</v>
      </c>
      <c r="G1181" t="s">
        <v>71</v>
      </c>
      <c r="H1181" t="s">
        <v>3886</v>
      </c>
      <c r="I1181">
        <v>327367</v>
      </c>
      <c r="J1181" t="s">
        <v>3254</v>
      </c>
      <c r="K1181">
        <v>918</v>
      </c>
      <c r="L1181" t="s">
        <v>23</v>
      </c>
      <c r="M1181" t="s">
        <v>970</v>
      </c>
      <c r="N1181">
        <v>40000000</v>
      </c>
      <c r="O1181">
        <v>2014</v>
      </c>
      <c r="P1181">
        <v>6.4</v>
      </c>
    </row>
    <row r="1182" spans="1:16" x14ac:dyDescent="0.3">
      <c r="A1182" t="s">
        <v>3887</v>
      </c>
      <c r="B1182">
        <v>362</v>
      </c>
      <c r="C1182">
        <v>129</v>
      </c>
      <c r="D1182" t="s">
        <v>3554</v>
      </c>
      <c r="E1182">
        <v>166147885</v>
      </c>
      <c r="F1182" t="s">
        <v>149</v>
      </c>
      <c r="G1182" t="s">
        <v>932</v>
      </c>
      <c r="H1182" t="s">
        <v>3888</v>
      </c>
      <c r="I1182">
        <v>220020</v>
      </c>
      <c r="J1182" t="s">
        <v>498</v>
      </c>
      <c r="K1182">
        <v>1360</v>
      </c>
      <c r="L1182" t="s">
        <v>23</v>
      </c>
      <c r="M1182" t="s">
        <v>24</v>
      </c>
      <c r="N1182">
        <v>40000000</v>
      </c>
      <c r="O1182">
        <v>2015</v>
      </c>
      <c r="P1182">
        <v>4.0999999999999996</v>
      </c>
    </row>
    <row r="1183" spans="1:16" x14ac:dyDescent="0.3">
      <c r="A1183" t="s">
        <v>3089</v>
      </c>
      <c r="B1183">
        <v>93</v>
      </c>
      <c r="C1183">
        <v>84</v>
      </c>
      <c r="D1183" t="s">
        <v>337</v>
      </c>
      <c r="E1183">
        <v>111760631</v>
      </c>
      <c r="F1183" t="s">
        <v>1967</v>
      </c>
      <c r="G1183" t="s">
        <v>1177</v>
      </c>
      <c r="H1183" t="s">
        <v>3889</v>
      </c>
      <c r="I1183">
        <v>40227</v>
      </c>
      <c r="J1183" t="s">
        <v>3672</v>
      </c>
      <c r="K1183">
        <v>188</v>
      </c>
      <c r="L1183" t="s">
        <v>23</v>
      </c>
      <c r="M1183" t="s">
        <v>24</v>
      </c>
      <c r="N1183">
        <v>38000000</v>
      </c>
      <c r="O1183">
        <v>2003</v>
      </c>
      <c r="P1183">
        <v>4.0999999999999996</v>
      </c>
    </row>
    <row r="1184" spans="1:16" x14ac:dyDescent="0.3">
      <c r="A1184" t="s">
        <v>881</v>
      </c>
      <c r="B1184">
        <v>71</v>
      </c>
      <c r="C1184">
        <v>149</v>
      </c>
      <c r="D1184" t="s">
        <v>453</v>
      </c>
      <c r="E1184">
        <v>108706165</v>
      </c>
      <c r="F1184" t="s">
        <v>1396</v>
      </c>
      <c r="G1184" t="s">
        <v>85</v>
      </c>
      <c r="H1184" t="s">
        <v>3890</v>
      </c>
      <c r="I1184">
        <v>99558</v>
      </c>
      <c r="J1184" t="s">
        <v>296</v>
      </c>
      <c r="K1184">
        <v>236</v>
      </c>
      <c r="L1184" t="s">
        <v>23</v>
      </c>
      <c r="M1184" t="s">
        <v>24</v>
      </c>
      <c r="N1184">
        <v>40000000</v>
      </c>
      <c r="O1184">
        <v>1996</v>
      </c>
      <c r="P1184">
        <v>7.4</v>
      </c>
    </row>
    <row r="1185" spans="1:16" x14ac:dyDescent="0.3">
      <c r="A1185" t="s">
        <v>549</v>
      </c>
      <c r="B1185">
        <v>104</v>
      </c>
      <c r="C1185">
        <v>94</v>
      </c>
      <c r="D1185" t="s">
        <v>2561</v>
      </c>
      <c r="E1185">
        <v>138614544</v>
      </c>
      <c r="F1185" t="s">
        <v>1978</v>
      </c>
      <c r="G1185" t="s">
        <v>2559</v>
      </c>
      <c r="H1185" t="s">
        <v>3891</v>
      </c>
      <c r="I1185">
        <v>75152</v>
      </c>
      <c r="J1185" t="s">
        <v>3153</v>
      </c>
      <c r="K1185">
        <v>288</v>
      </c>
      <c r="L1185" t="s">
        <v>23</v>
      </c>
      <c r="M1185" t="s">
        <v>24</v>
      </c>
      <c r="N1185">
        <v>40000000</v>
      </c>
      <c r="O1185">
        <v>2003</v>
      </c>
      <c r="P1185">
        <v>5.8</v>
      </c>
    </row>
    <row r="1186" spans="1:16" x14ac:dyDescent="0.3">
      <c r="A1186" t="s">
        <v>156</v>
      </c>
      <c r="B1186">
        <v>319</v>
      </c>
      <c r="C1186">
        <v>121</v>
      </c>
      <c r="D1186" t="s">
        <v>3892</v>
      </c>
      <c r="E1186">
        <v>125069696</v>
      </c>
      <c r="F1186" t="s">
        <v>3893</v>
      </c>
      <c r="G1186" t="s">
        <v>3894</v>
      </c>
      <c r="H1186" t="s">
        <v>3895</v>
      </c>
      <c r="I1186">
        <v>203963</v>
      </c>
      <c r="J1186" t="s">
        <v>3896</v>
      </c>
      <c r="K1186">
        <v>420</v>
      </c>
      <c r="L1186" t="s">
        <v>23</v>
      </c>
      <c r="M1186" t="s">
        <v>24</v>
      </c>
      <c r="N1186">
        <v>40000000</v>
      </c>
      <c r="O1186">
        <v>2013</v>
      </c>
      <c r="P1186">
        <v>7.6</v>
      </c>
    </row>
    <row r="1187" spans="1:16" x14ac:dyDescent="0.3">
      <c r="A1187" t="s">
        <v>3509</v>
      </c>
      <c r="B1187">
        <v>41</v>
      </c>
      <c r="C1187">
        <v>128</v>
      </c>
      <c r="D1187" t="s">
        <v>3897</v>
      </c>
      <c r="E1187">
        <v>107458785</v>
      </c>
      <c r="F1187" t="s">
        <v>3898</v>
      </c>
      <c r="G1187" t="s">
        <v>222</v>
      </c>
      <c r="H1187" t="s">
        <v>3899</v>
      </c>
      <c r="I1187">
        <v>71754</v>
      </c>
      <c r="J1187" t="s">
        <v>3900</v>
      </c>
      <c r="K1187">
        <v>166</v>
      </c>
      <c r="L1187" t="s">
        <v>23</v>
      </c>
      <c r="M1187" t="s">
        <v>24</v>
      </c>
      <c r="N1187">
        <v>40000000</v>
      </c>
      <c r="O1187">
        <v>1992</v>
      </c>
      <c r="P1187">
        <v>7.2</v>
      </c>
    </row>
    <row r="1188" spans="1:16" x14ac:dyDescent="0.3">
      <c r="A1188" t="s">
        <v>228</v>
      </c>
      <c r="B1188">
        <v>300</v>
      </c>
      <c r="C1188">
        <v>134</v>
      </c>
      <c r="D1188" t="s">
        <v>2430</v>
      </c>
      <c r="E1188">
        <v>102310175</v>
      </c>
      <c r="F1188" t="s">
        <v>1963</v>
      </c>
      <c r="G1188" t="s">
        <v>3901</v>
      </c>
      <c r="H1188" t="s">
        <v>3902</v>
      </c>
      <c r="I1188">
        <v>64989</v>
      </c>
      <c r="J1188" t="s">
        <v>348</v>
      </c>
      <c r="K1188">
        <v>279</v>
      </c>
      <c r="L1188" t="s">
        <v>23</v>
      </c>
      <c r="M1188" t="s">
        <v>24</v>
      </c>
      <c r="N1188">
        <v>40000000</v>
      </c>
      <c r="O1188">
        <v>2016</v>
      </c>
      <c r="P1188">
        <v>7.8</v>
      </c>
    </row>
    <row r="1189" spans="1:16" x14ac:dyDescent="0.3">
      <c r="A1189" t="s">
        <v>468</v>
      </c>
      <c r="B1189">
        <v>556</v>
      </c>
      <c r="C1189">
        <v>120</v>
      </c>
      <c r="D1189" t="s">
        <v>3903</v>
      </c>
      <c r="E1189">
        <v>96917897</v>
      </c>
      <c r="F1189" t="s">
        <v>1021</v>
      </c>
      <c r="G1189" t="s">
        <v>126</v>
      </c>
      <c r="H1189" t="s">
        <v>3904</v>
      </c>
      <c r="I1189">
        <v>479453</v>
      </c>
      <c r="J1189" t="s">
        <v>3905</v>
      </c>
      <c r="K1189">
        <v>696</v>
      </c>
      <c r="L1189" t="s">
        <v>23</v>
      </c>
      <c r="M1189" t="s">
        <v>24</v>
      </c>
      <c r="N1189">
        <v>40000000</v>
      </c>
      <c r="O1189">
        <v>2010</v>
      </c>
      <c r="P1189">
        <v>7.7</v>
      </c>
    </row>
    <row r="1190" spans="1:16" x14ac:dyDescent="0.3">
      <c r="A1190" t="s">
        <v>3906</v>
      </c>
      <c r="B1190">
        <v>161</v>
      </c>
      <c r="C1190">
        <v>129</v>
      </c>
      <c r="D1190" t="s">
        <v>3907</v>
      </c>
      <c r="E1190">
        <v>93952276</v>
      </c>
      <c r="F1190" t="s">
        <v>940</v>
      </c>
      <c r="G1190" t="s">
        <v>3908</v>
      </c>
      <c r="H1190" t="s">
        <v>3909</v>
      </c>
      <c r="I1190">
        <v>132048</v>
      </c>
      <c r="J1190" t="s">
        <v>3910</v>
      </c>
      <c r="K1190">
        <v>203</v>
      </c>
      <c r="L1190" t="s">
        <v>23</v>
      </c>
      <c r="M1190" t="s">
        <v>24</v>
      </c>
      <c r="N1190">
        <v>40000000</v>
      </c>
      <c r="O1190">
        <v>2009</v>
      </c>
      <c r="P1190">
        <v>6.4</v>
      </c>
    </row>
    <row r="1191" spans="1:16" x14ac:dyDescent="0.3">
      <c r="A1191" t="s">
        <v>3556</v>
      </c>
      <c r="B1191">
        <v>151</v>
      </c>
      <c r="C1191">
        <v>89</v>
      </c>
      <c r="D1191" t="s">
        <v>1699</v>
      </c>
      <c r="E1191">
        <v>90703745</v>
      </c>
      <c r="F1191" t="s">
        <v>1103</v>
      </c>
      <c r="G1191" t="s">
        <v>3911</v>
      </c>
      <c r="H1191" t="s">
        <v>3912</v>
      </c>
      <c r="I1191">
        <v>93748</v>
      </c>
      <c r="J1191" t="s">
        <v>3558</v>
      </c>
      <c r="K1191">
        <v>410</v>
      </c>
      <c r="L1191" t="s">
        <v>23</v>
      </c>
      <c r="M1191" t="s">
        <v>24</v>
      </c>
      <c r="N1191">
        <v>45000000</v>
      </c>
      <c r="O1191">
        <v>2006</v>
      </c>
      <c r="P1191">
        <v>5.0999999999999996</v>
      </c>
    </row>
    <row r="1192" spans="1:16" x14ac:dyDescent="0.3">
      <c r="A1192" t="s">
        <v>3913</v>
      </c>
      <c r="B1192">
        <v>212</v>
      </c>
      <c r="C1192">
        <v>116</v>
      </c>
      <c r="D1192" t="s">
        <v>3914</v>
      </c>
      <c r="E1192">
        <v>89138076</v>
      </c>
      <c r="F1192" t="s">
        <v>3201</v>
      </c>
      <c r="G1192" t="s">
        <v>3915</v>
      </c>
      <c r="H1192" t="s">
        <v>3916</v>
      </c>
      <c r="I1192">
        <v>98535</v>
      </c>
      <c r="J1192" t="s">
        <v>1057</v>
      </c>
      <c r="K1192">
        <v>734</v>
      </c>
      <c r="L1192" t="s">
        <v>23</v>
      </c>
      <c r="M1192" t="s">
        <v>24</v>
      </c>
      <c r="N1192">
        <v>40000000</v>
      </c>
      <c r="O1192">
        <v>2000</v>
      </c>
      <c r="P1192">
        <v>5.5</v>
      </c>
    </row>
    <row r="1193" spans="1:16" x14ac:dyDescent="0.3">
      <c r="A1193" t="s">
        <v>299</v>
      </c>
      <c r="B1193">
        <v>111</v>
      </c>
      <c r="C1193">
        <v>118</v>
      </c>
      <c r="D1193" t="s">
        <v>3883</v>
      </c>
      <c r="E1193">
        <v>87666629</v>
      </c>
      <c r="F1193" t="s">
        <v>3917</v>
      </c>
      <c r="G1193" t="s">
        <v>2405</v>
      </c>
      <c r="H1193" t="s">
        <v>3918</v>
      </c>
      <c r="I1193">
        <v>283480</v>
      </c>
      <c r="J1193" t="s">
        <v>3885</v>
      </c>
      <c r="K1193">
        <v>263</v>
      </c>
      <c r="L1193" t="s">
        <v>23</v>
      </c>
      <c r="M1193" t="s">
        <v>24</v>
      </c>
      <c r="N1193">
        <v>40000000</v>
      </c>
      <c r="O1193">
        <v>1990</v>
      </c>
      <c r="P1193">
        <v>7.4</v>
      </c>
    </row>
    <row r="1194" spans="1:16" x14ac:dyDescent="0.3">
      <c r="A1194" t="s">
        <v>3919</v>
      </c>
      <c r="B1194">
        <v>173</v>
      </c>
      <c r="C1194">
        <v>107</v>
      </c>
      <c r="D1194" t="s">
        <v>2667</v>
      </c>
      <c r="E1194">
        <v>90353764</v>
      </c>
      <c r="F1194" t="s">
        <v>681</v>
      </c>
      <c r="G1194" t="s">
        <v>835</v>
      </c>
      <c r="H1194" t="s">
        <v>3920</v>
      </c>
      <c r="I1194">
        <v>85629</v>
      </c>
      <c r="J1194" t="s">
        <v>1354</v>
      </c>
      <c r="K1194">
        <v>144</v>
      </c>
      <c r="L1194" t="s">
        <v>23</v>
      </c>
      <c r="M1194" t="s">
        <v>24</v>
      </c>
      <c r="N1194">
        <v>40000000</v>
      </c>
      <c r="O1194">
        <v>2015</v>
      </c>
      <c r="P1194">
        <v>6</v>
      </c>
    </row>
    <row r="1195" spans="1:16" x14ac:dyDescent="0.3">
      <c r="A1195" t="s">
        <v>3062</v>
      </c>
      <c r="B1195">
        <v>181</v>
      </c>
      <c r="C1195">
        <v>155</v>
      </c>
      <c r="D1195" t="s">
        <v>520</v>
      </c>
      <c r="E1195">
        <v>82522790</v>
      </c>
      <c r="F1195" t="s">
        <v>3921</v>
      </c>
      <c r="G1195" t="s">
        <v>403</v>
      </c>
      <c r="H1195" t="s">
        <v>3922</v>
      </c>
      <c r="I1195">
        <v>143835</v>
      </c>
      <c r="J1195" t="s">
        <v>304</v>
      </c>
      <c r="K1195">
        <v>654</v>
      </c>
      <c r="L1195" t="s">
        <v>23</v>
      </c>
      <c r="M1195" t="s">
        <v>24</v>
      </c>
      <c r="N1195">
        <v>40000000</v>
      </c>
      <c r="O1195">
        <v>1992</v>
      </c>
      <c r="P1195">
        <v>7.5</v>
      </c>
    </row>
    <row r="1196" spans="1:16" x14ac:dyDescent="0.3">
      <c r="A1196" t="s">
        <v>2351</v>
      </c>
      <c r="B1196">
        <v>252</v>
      </c>
      <c r="C1196">
        <v>123</v>
      </c>
      <c r="D1196" t="s">
        <v>3265</v>
      </c>
      <c r="E1196">
        <v>94125426</v>
      </c>
      <c r="F1196" t="s">
        <v>3923</v>
      </c>
      <c r="G1196" t="s">
        <v>1555</v>
      </c>
      <c r="H1196" t="s">
        <v>3924</v>
      </c>
      <c r="I1196">
        <v>79264</v>
      </c>
      <c r="J1196" t="s">
        <v>3376</v>
      </c>
      <c r="K1196">
        <v>277</v>
      </c>
      <c r="L1196" t="s">
        <v>23</v>
      </c>
      <c r="M1196" t="s">
        <v>24</v>
      </c>
      <c r="N1196">
        <v>40000000</v>
      </c>
      <c r="O1196">
        <v>2009</v>
      </c>
      <c r="P1196">
        <v>7</v>
      </c>
    </row>
    <row r="1197" spans="1:16" x14ac:dyDescent="0.3">
      <c r="A1197" t="s">
        <v>3189</v>
      </c>
      <c r="B1197">
        <v>216</v>
      </c>
      <c r="C1197">
        <v>128</v>
      </c>
      <c r="D1197" t="s">
        <v>98</v>
      </c>
      <c r="E1197">
        <v>95001343</v>
      </c>
      <c r="F1197" t="s">
        <v>1080</v>
      </c>
      <c r="G1197" t="s">
        <v>269</v>
      </c>
      <c r="H1197" t="s">
        <v>3925</v>
      </c>
      <c r="I1197">
        <v>66511</v>
      </c>
      <c r="J1197" t="s">
        <v>2155</v>
      </c>
      <c r="K1197">
        <v>200</v>
      </c>
      <c r="L1197" t="s">
        <v>23</v>
      </c>
      <c r="M1197" t="s">
        <v>24</v>
      </c>
      <c r="N1197">
        <v>40000000</v>
      </c>
      <c r="O1197">
        <v>2013</v>
      </c>
      <c r="P1197">
        <v>7.5</v>
      </c>
    </row>
    <row r="1198" spans="1:16" x14ac:dyDescent="0.3">
      <c r="A1198" t="s">
        <v>1720</v>
      </c>
      <c r="B1198">
        <v>203</v>
      </c>
      <c r="C1198">
        <v>139</v>
      </c>
      <c r="D1198" t="s">
        <v>776</v>
      </c>
      <c r="E1198">
        <v>81292135</v>
      </c>
      <c r="F1198" t="s">
        <v>1396</v>
      </c>
      <c r="G1198" t="s">
        <v>476</v>
      </c>
      <c r="H1198" t="s">
        <v>3926</v>
      </c>
      <c r="I1198">
        <v>137891</v>
      </c>
      <c r="J1198" t="s">
        <v>30</v>
      </c>
      <c r="K1198">
        <v>696</v>
      </c>
      <c r="L1198" t="s">
        <v>23</v>
      </c>
      <c r="M1198" t="s">
        <v>24</v>
      </c>
      <c r="N1198">
        <v>40000000</v>
      </c>
      <c r="O1198">
        <v>1999</v>
      </c>
      <c r="P1198">
        <v>7.3</v>
      </c>
    </row>
    <row r="1199" spans="1:16" x14ac:dyDescent="0.3">
      <c r="A1199" t="s">
        <v>2247</v>
      </c>
      <c r="B1199">
        <v>218</v>
      </c>
      <c r="C1199">
        <v>109</v>
      </c>
      <c r="D1199" t="s">
        <v>2510</v>
      </c>
      <c r="E1199">
        <v>86208010</v>
      </c>
      <c r="F1199" t="s">
        <v>1103</v>
      </c>
      <c r="G1199" t="s">
        <v>375</v>
      </c>
      <c r="H1199" t="s">
        <v>3927</v>
      </c>
      <c r="I1199">
        <v>97045</v>
      </c>
      <c r="J1199" t="s">
        <v>2853</v>
      </c>
      <c r="K1199">
        <v>285</v>
      </c>
      <c r="L1199" t="s">
        <v>23</v>
      </c>
      <c r="M1199" t="s">
        <v>24</v>
      </c>
      <c r="N1199">
        <v>35000000</v>
      </c>
      <c r="O1199">
        <v>2014</v>
      </c>
      <c r="P1199">
        <v>5.7</v>
      </c>
    </row>
    <row r="1200" spans="1:16" x14ac:dyDescent="0.3">
      <c r="A1200" t="s">
        <v>3193</v>
      </c>
      <c r="B1200">
        <v>118</v>
      </c>
      <c r="C1200">
        <v>120</v>
      </c>
      <c r="D1200" t="s">
        <v>242</v>
      </c>
      <c r="E1200">
        <v>81593527</v>
      </c>
      <c r="F1200" t="s">
        <v>2112</v>
      </c>
      <c r="G1200" t="s">
        <v>229</v>
      </c>
      <c r="H1200" t="s">
        <v>3928</v>
      </c>
      <c r="I1200">
        <v>48806</v>
      </c>
      <c r="J1200" t="s">
        <v>3929</v>
      </c>
      <c r="K1200">
        <v>263</v>
      </c>
      <c r="L1200" t="s">
        <v>23</v>
      </c>
      <c r="M1200" t="s">
        <v>24</v>
      </c>
      <c r="N1200">
        <v>40000000</v>
      </c>
      <c r="O1200">
        <v>2006</v>
      </c>
      <c r="P1200">
        <v>7.3</v>
      </c>
    </row>
    <row r="1201" spans="1:16" x14ac:dyDescent="0.3">
      <c r="A1201" t="s">
        <v>1549</v>
      </c>
      <c r="B1201">
        <v>241</v>
      </c>
      <c r="C1201">
        <v>121</v>
      </c>
      <c r="D1201" t="s">
        <v>178</v>
      </c>
      <c r="E1201">
        <v>75274748</v>
      </c>
      <c r="F1201" t="s">
        <v>1653</v>
      </c>
      <c r="G1201" t="s">
        <v>1151</v>
      </c>
      <c r="H1201" t="s">
        <v>3930</v>
      </c>
      <c r="I1201">
        <v>130661</v>
      </c>
      <c r="J1201" t="s">
        <v>713</v>
      </c>
      <c r="K1201">
        <v>304</v>
      </c>
      <c r="L1201" t="s">
        <v>23</v>
      </c>
      <c r="M1201" t="s">
        <v>24</v>
      </c>
      <c r="N1201">
        <v>35000000</v>
      </c>
      <c r="O1201">
        <v>2015</v>
      </c>
      <c r="P1201">
        <v>7.2</v>
      </c>
    </row>
    <row r="1202" spans="1:16" x14ac:dyDescent="0.3">
      <c r="A1202" t="s">
        <v>898</v>
      </c>
      <c r="B1202">
        <v>119</v>
      </c>
      <c r="C1202">
        <v>102</v>
      </c>
      <c r="D1202" t="s">
        <v>3931</v>
      </c>
      <c r="E1202">
        <v>90835030</v>
      </c>
      <c r="F1202" t="s">
        <v>1403</v>
      </c>
      <c r="G1202" t="s">
        <v>2791</v>
      </c>
      <c r="H1202" t="s">
        <v>3932</v>
      </c>
      <c r="I1202">
        <v>28621</v>
      </c>
      <c r="J1202" t="s">
        <v>1497</v>
      </c>
      <c r="K1202">
        <v>58</v>
      </c>
      <c r="L1202" t="s">
        <v>23</v>
      </c>
      <c r="M1202" t="s">
        <v>24</v>
      </c>
      <c r="N1202">
        <v>40000000</v>
      </c>
      <c r="O1202">
        <v>2016</v>
      </c>
      <c r="P1202">
        <v>5.9</v>
      </c>
    </row>
    <row r="1203" spans="1:16" x14ac:dyDescent="0.3">
      <c r="A1203" t="s">
        <v>1079</v>
      </c>
      <c r="B1203">
        <v>89</v>
      </c>
      <c r="C1203">
        <v>117</v>
      </c>
      <c r="D1203" t="s">
        <v>3933</v>
      </c>
      <c r="E1203">
        <v>72455275</v>
      </c>
      <c r="F1203" t="s">
        <v>3934</v>
      </c>
      <c r="G1203" t="s">
        <v>22</v>
      </c>
      <c r="H1203" t="s">
        <v>3935</v>
      </c>
      <c r="I1203">
        <v>113068</v>
      </c>
      <c r="J1203" t="s">
        <v>3936</v>
      </c>
      <c r="K1203">
        <v>382</v>
      </c>
      <c r="L1203" t="s">
        <v>23</v>
      </c>
      <c r="M1203" t="s">
        <v>24</v>
      </c>
      <c r="N1203">
        <v>40000000</v>
      </c>
      <c r="O1203">
        <v>1992</v>
      </c>
      <c r="P1203">
        <v>7.8</v>
      </c>
    </row>
    <row r="1204" spans="1:16" x14ac:dyDescent="0.3">
      <c r="A1204" t="s">
        <v>2417</v>
      </c>
      <c r="B1204">
        <v>209</v>
      </c>
      <c r="C1204">
        <v>178</v>
      </c>
      <c r="D1204" t="s">
        <v>3937</v>
      </c>
      <c r="E1204">
        <v>75305995</v>
      </c>
      <c r="F1204" t="s">
        <v>2725</v>
      </c>
      <c r="G1204" t="s">
        <v>1950</v>
      </c>
      <c r="H1204" t="s">
        <v>3938</v>
      </c>
      <c r="I1204">
        <v>110394</v>
      </c>
      <c r="J1204" t="s">
        <v>100</v>
      </c>
      <c r="K1204">
        <v>433</v>
      </c>
      <c r="L1204" t="s">
        <v>23</v>
      </c>
      <c r="M1204" t="s">
        <v>24</v>
      </c>
      <c r="N1204">
        <v>40000000</v>
      </c>
      <c r="O1204">
        <v>2004</v>
      </c>
      <c r="P1204">
        <v>7.7</v>
      </c>
    </row>
    <row r="1205" spans="1:16" x14ac:dyDescent="0.3">
      <c r="A1205" t="s">
        <v>2446</v>
      </c>
      <c r="B1205">
        <v>374</v>
      </c>
      <c r="C1205">
        <v>147</v>
      </c>
      <c r="D1205" t="s">
        <v>3939</v>
      </c>
      <c r="E1205">
        <v>74098862</v>
      </c>
      <c r="F1205" t="s">
        <v>1011</v>
      </c>
      <c r="G1205" t="s">
        <v>664</v>
      </c>
      <c r="H1205" t="s">
        <v>3940</v>
      </c>
      <c r="I1205">
        <v>656640</v>
      </c>
      <c r="J1205" t="s">
        <v>3941</v>
      </c>
      <c r="K1205">
        <v>1732</v>
      </c>
      <c r="L1205" t="s">
        <v>23</v>
      </c>
      <c r="M1205" t="s">
        <v>24</v>
      </c>
      <c r="N1205">
        <v>40000000</v>
      </c>
      <c r="O1205">
        <v>2005</v>
      </c>
      <c r="P1205">
        <v>8.1</v>
      </c>
    </row>
    <row r="1206" spans="1:16" x14ac:dyDescent="0.3">
      <c r="A1206" t="s">
        <v>1624</v>
      </c>
      <c r="B1206">
        <v>235</v>
      </c>
      <c r="C1206">
        <v>90</v>
      </c>
      <c r="D1206" t="s">
        <v>595</v>
      </c>
      <c r="E1206">
        <v>72266306</v>
      </c>
      <c r="F1206" t="s">
        <v>1407</v>
      </c>
      <c r="G1206" t="s">
        <v>368</v>
      </c>
      <c r="H1206" t="s">
        <v>3942</v>
      </c>
      <c r="I1206">
        <v>127528</v>
      </c>
      <c r="J1206" t="s">
        <v>131</v>
      </c>
      <c r="K1206">
        <v>422</v>
      </c>
      <c r="L1206" t="s">
        <v>23</v>
      </c>
      <c r="M1206" t="s">
        <v>24</v>
      </c>
      <c r="N1206">
        <v>40000000</v>
      </c>
      <c r="O1206">
        <v>2008</v>
      </c>
      <c r="P1206">
        <v>6.6</v>
      </c>
    </row>
    <row r="1207" spans="1:16" x14ac:dyDescent="0.3">
      <c r="A1207" t="s">
        <v>3788</v>
      </c>
      <c r="B1207">
        <v>215</v>
      </c>
      <c r="C1207">
        <v>105</v>
      </c>
      <c r="D1207" t="s">
        <v>173</v>
      </c>
      <c r="E1207">
        <v>71347010</v>
      </c>
      <c r="F1207" t="s">
        <v>1110</v>
      </c>
      <c r="G1207" t="s">
        <v>58</v>
      </c>
      <c r="H1207" t="s">
        <v>3943</v>
      </c>
      <c r="I1207">
        <v>166194</v>
      </c>
      <c r="J1207" t="s">
        <v>3944</v>
      </c>
      <c r="K1207">
        <v>215</v>
      </c>
      <c r="L1207" t="s">
        <v>23</v>
      </c>
      <c r="M1207" t="s">
        <v>24</v>
      </c>
      <c r="N1207">
        <v>40000000</v>
      </c>
      <c r="O1207">
        <v>2009</v>
      </c>
      <c r="P1207">
        <v>7.1</v>
      </c>
    </row>
    <row r="1208" spans="1:16" x14ac:dyDescent="0.3">
      <c r="A1208" t="s">
        <v>2247</v>
      </c>
      <c r="B1208">
        <v>109</v>
      </c>
      <c r="C1208">
        <v>114</v>
      </c>
      <c r="D1208" t="s">
        <v>1497</v>
      </c>
      <c r="E1208">
        <v>70836296</v>
      </c>
      <c r="F1208" t="s">
        <v>1630</v>
      </c>
      <c r="G1208" t="s">
        <v>1167</v>
      </c>
      <c r="H1208" t="s">
        <v>3945</v>
      </c>
      <c r="I1208">
        <v>109445</v>
      </c>
      <c r="J1208" t="s">
        <v>3946</v>
      </c>
      <c r="K1208">
        <v>426</v>
      </c>
      <c r="L1208" t="s">
        <v>23</v>
      </c>
      <c r="M1208" t="s">
        <v>24</v>
      </c>
      <c r="N1208">
        <v>40000000</v>
      </c>
      <c r="O1208">
        <v>2001</v>
      </c>
      <c r="P1208">
        <v>5.9</v>
      </c>
    </row>
    <row r="1209" spans="1:16" x14ac:dyDescent="0.3">
      <c r="A1209" t="s">
        <v>518</v>
      </c>
      <c r="B1209">
        <v>125</v>
      </c>
      <c r="C1209">
        <v>206</v>
      </c>
      <c r="D1209" t="s">
        <v>3947</v>
      </c>
      <c r="E1209">
        <v>70405498</v>
      </c>
      <c r="F1209" t="s">
        <v>1831</v>
      </c>
      <c r="G1209" t="s">
        <v>3948</v>
      </c>
      <c r="H1209" t="s">
        <v>3949</v>
      </c>
      <c r="I1209">
        <v>113472</v>
      </c>
      <c r="J1209" t="s">
        <v>3950</v>
      </c>
      <c r="K1209">
        <v>442</v>
      </c>
      <c r="L1209" t="s">
        <v>23</v>
      </c>
      <c r="M1209" t="s">
        <v>970</v>
      </c>
      <c r="N1209">
        <v>40000000</v>
      </c>
      <c r="O1209">
        <v>1991</v>
      </c>
      <c r="P1209">
        <v>8</v>
      </c>
    </row>
    <row r="1210" spans="1:16" x14ac:dyDescent="0.3">
      <c r="A1210" t="s">
        <v>3139</v>
      </c>
      <c r="B1210">
        <v>65</v>
      </c>
      <c r="C1210">
        <v>99</v>
      </c>
      <c r="D1210" t="s">
        <v>3951</v>
      </c>
      <c r="E1210">
        <v>70163652</v>
      </c>
      <c r="F1210" t="s">
        <v>681</v>
      </c>
      <c r="G1210" t="s">
        <v>335</v>
      </c>
      <c r="H1210" t="s">
        <v>3952</v>
      </c>
      <c r="I1210">
        <v>31968</v>
      </c>
      <c r="J1210" t="s">
        <v>3953</v>
      </c>
      <c r="K1210">
        <v>82</v>
      </c>
      <c r="L1210" t="s">
        <v>23</v>
      </c>
      <c r="M1210" t="s">
        <v>24</v>
      </c>
      <c r="N1210">
        <v>40000000</v>
      </c>
      <c r="O1210">
        <v>2006</v>
      </c>
      <c r="P1210">
        <v>4.5999999999999996</v>
      </c>
    </row>
    <row r="1211" spans="1:16" x14ac:dyDescent="0.3">
      <c r="A1211" t="s">
        <v>25</v>
      </c>
      <c r="B1211">
        <v>125</v>
      </c>
      <c r="C1211">
        <v>123</v>
      </c>
      <c r="D1211" t="s">
        <v>234</v>
      </c>
      <c r="E1211">
        <v>66808615</v>
      </c>
      <c r="F1211" t="s">
        <v>3954</v>
      </c>
      <c r="G1211" t="s">
        <v>58</v>
      </c>
      <c r="H1211" t="s">
        <v>3955</v>
      </c>
      <c r="I1211">
        <v>87351</v>
      </c>
      <c r="J1211" t="s">
        <v>1010</v>
      </c>
      <c r="K1211">
        <v>344</v>
      </c>
      <c r="L1211" t="s">
        <v>23</v>
      </c>
      <c r="M1211" t="s">
        <v>24</v>
      </c>
      <c r="N1211">
        <v>34000000</v>
      </c>
      <c r="O1211">
        <v>2001</v>
      </c>
      <c r="P1211">
        <v>6.1</v>
      </c>
    </row>
    <row r="1212" spans="1:16" x14ac:dyDescent="0.3">
      <c r="A1212" t="s">
        <v>3775</v>
      </c>
      <c r="B1212">
        <v>191</v>
      </c>
      <c r="C1212">
        <v>102</v>
      </c>
      <c r="D1212" t="s">
        <v>1554</v>
      </c>
      <c r="E1212">
        <v>64149837</v>
      </c>
      <c r="F1212" t="s">
        <v>3956</v>
      </c>
      <c r="G1212" t="s">
        <v>3957</v>
      </c>
      <c r="H1212" t="s">
        <v>3958</v>
      </c>
      <c r="I1212">
        <v>146899</v>
      </c>
      <c r="J1212" t="s">
        <v>3169</v>
      </c>
      <c r="K1212">
        <v>185</v>
      </c>
      <c r="L1212" t="s">
        <v>23</v>
      </c>
      <c r="M1212" t="s">
        <v>24</v>
      </c>
      <c r="N1212">
        <v>20000000</v>
      </c>
      <c r="O1212">
        <v>2009</v>
      </c>
      <c r="P1212">
        <v>6.4</v>
      </c>
    </row>
    <row r="1213" spans="1:16" x14ac:dyDescent="0.3">
      <c r="A1213" t="s">
        <v>3959</v>
      </c>
      <c r="B1213">
        <v>191</v>
      </c>
      <c r="C1213">
        <v>109</v>
      </c>
      <c r="D1213" t="s">
        <v>3960</v>
      </c>
      <c r="E1213">
        <v>83906114</v>
      </c>
      <c r="F1213" t="s">
        <v>1110</v>
      </c>
      <c r="G1213" t="s">
        <v>753</v>
      </c>
      <c r="H1213" t="s">
        <v>3961</v>
      </c>
      <c r="I1213">
        <v>104481</v>
      </c>
      <c r="J1213" t="s">
        <v>3962</v>
      </c>
      <c r="K1213">
        <v>189</v>
      </c>
      <c r="L1213" t="s">
        <v>23</v>
      </c>
      <c r="M1213" t="s">
        <v>24</v>
      </c>
      <c r="N1213">
        <v>40000000</v>
      </c>
      <c r="O1213">
        <v>2014</v>
      </c>
      <c r="P1213">
        <v>6</v>
      </c>
    </row>
    <row r="1214" spans="1:16" x14ac:dyDescent="0.3">
      <c r="A1214" t="s">
        <v>3647</v>
      </c>
      <c r="B1214">
        <v>221</v>
      </c>
      <c r="C1214">
        <v>82</v>
      </c>
      <c r="D1214" t="s">
        <v>3963</v>
      </c>
      <c r="E1214">
        <v>66466372</v>
      </c>
      <c r="F1214" t="s">
        <v>3964</v>
      </c>
      <c r="G1214" t="s">
        <v>3965</v>
      </c>
      <c r="H1214" t="s">
        <v>3966</v>
      </c>
      <c r="I1214">
        <v>75345</v>
      </c>
      <c r="J1214" t="s">
        <v>3967</v>
      </c>
      <c r="K1214">
        <v>290</v>
      </c>
      <c r="L1214" t="s">
        <v>23</v>
      </c>
      <c r="M1214" t="s">
        <v>24</v>
      </c>
      <c r="N1214">
        <v>40000000</v>
      </c>
      <c r="O1214">
        <v>2009</v>
      </c>
      <c r="P1214">
        <v>5.2</v>
      </c>
    </row>
    <row r="1215" spans="1:16" x14ac:dyDescent="0.3">
      <c r="A1215" t="s">
        <v>267</v>
      </c>
      <c r="B1215">
        <v>459</v>
      </c>
      <c r="C1215">
        <v>142</v>
      </c>
      <c r="D1215" t="s">
        <v>757</v>
      </c>
      <c r="E1215">
        <v>72306065</v>
      </c>
      <c r="F1215" t="s">
        <v>1831</v>
      </c>
      <c r="G1215" t="s">
        <v>222</v>
      </c>
      <c r="H1215" t="s">
        <v>3968</v>
      </c>
      <c r="I1215">
        <v>178118</v>
      </c>
      <c r="J1215" t="s">
        <v>3545</v>
      </c>
      <c r="K1215">
        <v>355</v>
      </c>
      <c r="L1215" t="s">
        <v>23</v>
      </c>
      <c r="M1215" t="s">
        <v>24</v>
      </c>
      <c r="N1215">
        <v>40000000</v>
      </c>
      <c r="O1215">
        <v>2015</v>
      </c>
      <c r="P1215">
        <v>7.6</v>
      </c>
    </row>
    <row r="1216" spans="1:16" x14ac:dyDescent="0.3">
      <c r="A1216" t="s">
        <v>1347</v>
      </c>
      <c r="B1216">
        <v>131</v>
      </c>
      <c r="C1216">
        <v>106</v>
      </c>
      <c r="D1216" t="s">
        <v>2485</v>
      </c>
      <c r="E1216">
        <v>59068786</v>
      </c>
      <c r="F1216" t="s">
        <v>1259</v>
      </c>
      <c r="G1216" t="s">
        <v>3969</v>
      </c>
      <c r="H1216" t="s">
        <v>3970</v>
      </c>
      <c r="I1216">
        <v>86902</v>
      </c>
      <c r="J1216" t="s">
        <v>3971</v>
      </c>
      <c r="K1216">
        <v>411</v>
      </c>
      <c r="L1216" t="s">
        <v>23</v>
      </c>
      <c r="M1216" t="s">
        <v>24</v>
      </c>
      <c r="N1216">
        <v>40000000</v>
      </c>
      <c r="O1216">
        <v>2001</v>
      </c>
      <c r="P1216">
        <v>6.4</v>
      </c>
    </row>
    <row r="1217" spans="1:16" hidden="1" x14ac:dyDescent="0.3">
      <c r="A1217" t="s">
        <v>3972</v>
      </c>
      <c r="B1217">
        <v>222</v>
      </c>
      <c r="C1217">
        <v>114</v>
      </c>
      <c r="D1217" t="s">
        <v>3973</v>
      </c>
      <c r="E1217">
        <v>60923325</v>
      </c>
      <c r="F1217" t="s">
        <v>3974</v>
      </c>
      <c r="G1217" t="s">
        <v>3975</v>
      </c>
      <c r="H1217" t="s">
        <v>3976</v>
      </c>
      <c r="I1217">
        <v>147317</v>
      </c>
      <c r="J1217" t="s">
        <v>3977</v>
      </c>
      <c r="K1217">
        <v>197</v>
      </c>
      <c r="L1217" t="s">
        <v>23</v>
      </c>
      <c r="M1217" t="s">
        <v>24</v>
      </c>
      <c r="O1217">
        <v>2010</v>
      </c>
      <c r="P1217">
        <v>6.4</v>
      </c>
    </row>
    <row r="1218" spans="1:16" x14ac:dyDescent="0.3">
      <c r="A1218" t="s">
        <v>1108</v>
      </c>
      <c r="B1218">
        <v>118</v>
      </c>
      <c r="C1218">
        <v>106</v>
      </c>
      <c r="D1218" t="s">
        <v>3978</v>
      </c>
      <c r="E1218">
        <v>57887882</v>
      </c>
      <c r="F1218" t="s">
        <v>940</v>
      </c>
      <c r="G1218" t="s">
        <v>792</v>
      </c>
      <c r="H1218" t="s">
        <v>3979</v>
      </c>
      <c r="I1218">
        <v>35508</v>
      </c>
      <c r="J1218" t="s">
        <v>481</v>
      </c>
      <c r="K1218">
        <v>211</v>
      </c>
      <c r="L1218" t="s">
        <v>23</v>
      </c>
      <c r="M1218" t="s">
        <v>24</v>
      </c>
      <c r="N1218">
        <v>50000000</v>
      </c>
      <c r="O1218">
        <v>2004</v>
      </c>
      <c r="P1218">
        <v>6.1</v>
      </c>
    </row>
    <row r="1219" spans="1:16" x14ac:dyDescent="0.3">
      <c r="A1219" t="s">
        <v>1847</v>
      </c>
      <c r="B1219">
        <v>100</v>
      </c>
      <c r="C1219">
        <v>108</v>
      </c>
      <c r="D1219" t="s">
        <v>1384</v>
      </c>
      <c r="E1219">
        <v>53955614</v>
      </c>
      <c r="F1219" t="s">
        <v>1967</v>
      </c>
      <c r="G1219" t="s">
        <v>60</v>
      </c>
      <c r="H1219" t="s">
        <v>3980</v>
      </c>
      <c r="I1219">
        <v>77415</v>
      </c>
      <c r="J1219" t="s">
        <v>3290</v>
      </c>
      <c r="K1219">
        <v>139</v>
      </c>
      <c r="L1219" t="s">
        <v>23</v>
      </c>
      <c r="M1219" t="s">
        <v>24</v>
      </c>
      <c r="N1219">
        <v>40000000</v>
      </c>
      <c r="O1219">
        <v>1998</v>
      </c>
      <c r="P1219">
        <v>6.1</v>
      </c>
    </row>
    <row r="1220" spans="1:16" x14ac:dyDescent="0.3">
      <c r="A1220" t="s">
        <v>3981</v>
      </c>
      <c r="B1220">
        <v>70</v>
      </c>
      <c r="C1220">
        <v>98</v>
      </c>
      <c r="D1220" t="s">
        <v>1311</v>
      </c>
      <c r="E1220">
        <v>54967359</v>
      </c>
      <c r="F1220" t="s">
        <v>3591</v>
      </c>
      <c r="G1220" t="s">
        <v>3982</v>
      </c>
      <c r="H1220" t="s">
        <v>3983</v>
      </c>
      <c r="I1220">
        <v>52805</v>
      </c>
      <c r="J1220" t="s">
        <v>2341</v>
      </c>
      <c r="K1220">
        <v>209</v>
      </c>
      <c r="L1220" t="s">
        <v>23</v>
      </c>
      <c r="M1220" t="s">
        <v>24</v>
      </c>
      <c r="N1220">
        <v>40000000</v>
      </c>
      <c r="O1220">
        <v>1997</v>
      </c>
      <c r="P1220">
        <v>5.2</v>
      </c>
    </row>
    <row r="1221" spans="1:16" x14ac:dyDescent="0.3">
      <c r="A1221" t="s">
        <v>362</v>
      </c>
      <c r="B1221">
        <v>138</v>
      </c>
      <c r="C1221">
        <v>131</v>
      </c>
      <c r="D1221" t="s">
        <v>209</v>
      </c>
      <c r="E1221">
        <v>54228104</v>
      </c>
      <c r="F1221" t="s">
        <v>3984</v>
      </c>
      <c r="G1221" t="s">
        <v>80</v>
      </c>
      <c r="H1221" t="s">
        <v>3985</v>
      </c>
      <c r="I1221">
        <v>104991</v>
      </c>
      <c r="J1221" t="s">
        <v>1233</v>
      </c>
      <c r="K1221">
        <v>544</v>
      </c>
      <c r="L1221" t="s">
        <v>23</v>
      </c>
      <c r="M1221" t="s">
        <v>37</v>
      </c>
      <c r="N1221">
        <v>35000000</v>
      </c>
      <c r="O1221">
        <v>2002</v>
      </c>
      <c r="P1221">
        <v>7.7</v>
      </c>
    </row>
    <row r="1222" spans="1:16" x14ac:dyDescent="0.3">
      <c r="A1222" t="s">
        <v>3544</v>
      </c>
      <c r="B1222">
        <v>274</v>
      </c>
      <c r="C1222">
        <v>118</v>
      </c>
      <c r="D1222" t="s">
        <v>3986</v>
      </c>
      <c r="E1222">
        <v>57981889</v>
      </c>
      <c r="F1222" t="s">
        <v>1396</v>
      </c>
      <c r="G1222" t="s">
        <v>453</v>
      </c>
      <c r="H1222" t="s">
        <v>3987</v>
      </c>
      <c r="I1222">
        <v>173848</v>
      </c>
      <c r="J1222" t="s">
        <v>2080</v>
      </c>
      <c r="K1222">
        <v>203</v>
      </c>
      <c r="L1222" t="s">
        <v>23</v>
      </c>
      <c r="M1222" t="s">
        <v>24</v>
      </c>
      <c r="N1222">
        <v>40000000</v>
      </c>
      <c r="O1222">
        <v>2011</v>
      </c>
      <c r="P1222">
        <v>7.3</v>
      </c>
    </row>
    <row r="1223" spans="1:16" x14ac:dyDescent="0.3">
      <c r="A1223" t="s">
        <v>3214</v>
      </c>
      <c r="B1223">
        <v>349</v>
      </c>
      <c r="C1223">
        <v>113</v>
      </c>
      <c r="D1223" t="s">
        <v>87</v>
      </c>
      <c r="E1223">
        <v>61094903</v>
      </c>
      <c r="F1223" t="s">
        <v>775</v>
      </c>
      <c r="G1223" t="s">
        <v>159</v>
      </c>
      <c r="H1223" t="s">
        <v>3988</v>
      </c>
      <c r="I1223">
        <v>210542</v>
      </c>
      <c r="J1223" t="s">
        <v>3989</v>
      </c>
      <c r="K1223">
        <v>332</v>
      </c>
      <c r="L1223" t="s">
        <v>23</v>
      </c>
      <c r="M1223" t="s">
        <v>37</v>
      </c>
      <c r="N1223">
        <v>30000000</v>
      </c>
      <c r="O1223">
        <v>2011</v>
      </c>
      <c r="P1223">
        <v>6.9</v>
      </c>
    </row>
    <row r="1224" spans="1:16" x14ac:dyDescent="0.3">
      <c r="A1224" t="s">
        <v>38</v>
      </c>
      <c r="B1224">
        <v>341</v>
      </c>
      <c r="C1224">
        <v>130</v>
      </c>
      <c r="D1224" t="s">
        <v>182</v>
      </c>
      <c r="E1224">
        <v>53082743</v>
      </c>
      <c r="F1224" t="s">
        <v>1446</v>
      </c>
      <c r="G1224" t="s">
        <v>39</v>
      </c>
      <c r="H1224" t="s">
        <v>3990</v>
      </c>
      <c r="I1224">
        <v>844052</v>
      </c>
      <c r="J1224" t="s">
        <v>71</v>
      </c>
      <c r="K1224">
        <v>1100</v>
      </c>
      <c r="L1224" t="s">
        <v>23</v>
      </c>
      <c r="M1224" t="s">
        <v>24</v>
      </c>
      <c r="N1224">
        <v>40000000</v>
      </c>
      <c r="O1224">
        <v>2006</v>
      </c>
      <c r="P1224">
        <v>8.5</v>
      </c>
    </row>
    <row r="1225" spans="1:16" x14ac:dyDescent="0.3">
      <c r="A1225" t="s">
        <v>2863</v>
      </c>
      <c r="B1225">
        <v>196</v>
      </c>
      <c r="C1225">
        <v>116</v>
      </c>
      <c r="D1225" t="s">
        <v>34</v>
      </c>
      <c r="E1225">
        <v>54414716</v>
      </c>
      <c r="F1225" t="s">
        <v>681</v>
      </c>
      <c r="G1225" t="s">
        <v>85</v>
      </c>
      <c r="H1225" t="s">
        <v>3991</v>
      </c>
      <c r="I1225">
        <v>114294</v>
      </c>
      <c r="J1225" t="s">
        <v>3992</v>
      </c>
      <c r="K1225">
        <v>187</v>
      </c>
      <c r="L1225" t="s">
        <v>23</v>
      </c>
      <c r="M1225" t="s">
        <v>24</v>
      </c>
      <c r="N1225">
        <v>42000000</v>
      </c>
      <c r="O1225">
        <v>2014</v>
      </c>
      <c r="P1225">
        <v>6.3</v>
      </c>
    </row>
    <row r="1226" spans="1:16" x14ac:dyDescent="0.3">
      <c r="A1226" t="s">
        <v>3993</v>
      </c>
      <c r="B1226">
        <v>83</v>
      </c>
      <c r="C1226">
        <v>89</v>
      </c>
      <c r="D1226" t="s">
        <v>3994</v>
      </c>
      <c r="E1226">
        <v>57011847</v>
      </c>
      <c r="F1226" t="s">
        <v>426</v>
      </c>
      <c r="G1226" t="s">
        <v>342</v>
      </c>
      <c r="H1226" t="s">
        <v>3995</v>
      </c>
      <c r="I1226">
        <v>20615</v>
      </c>
      <c r="J1226" t="s">
        <v>3996</v>
      </c>
      <c r="K1226">
        <v>44</v>
      </c>
      <c r="L1226" t="s">
        <v>23</v>
      </c>
      <c r="M1226" t="s">
        <v>24</v>
      </c>
      <c r="N1226">
        <v>40000000</v>
      </c>
      <c r="O1226">
        <v>2013</v>
      </c>
      <c r="P1226">
        <v>5.9</v>
      </c>
    </row>
    <row r="1227" spans="1:16" x14ac:dyDescent="0.3">
      <c r="A1227" t="s">
        <v>2090</v>
      </c>
      <c r="B1227">
        <v>283</v>
      </c>
      <c r="C1227">
        <v>139</v>
      </c>
      <c r="D1227" t="s">
        <v>3997</v>
      </c>
      <c r="E1227">
        <v>50859889</v>
      </c>
      <c r="F1227" t="s">
        <v>487</v>
      </c>
      <c r="G1227" t="s">
        <v>3998</v>
      </c>
      <c r="H1227" t="s">
        <v>3999</v>
      </c>
      <c r="I1227">
        <v>236000</v>
      </c>
      <c r="J1227" t="s">
        <v>4000</v>
      </c>
      <c r="K1227">
        <v>1043</v>
      </c>
      <c r="L1227" t="s">
        <v>4001</v>
      </c>
      <c r="M1227" t="s">
        <v>24</v>
      </c>
      <c r="N1227">
        <v>40000000</v>
      </c>
      <c r="O1227">
        <v>2006</v>
      </c>
      <c r="P1227">
        <v>7.8</v>
      </c>
    </row>
    <row r="1228" spans="1:16" x14ac:dyDescent="0.3">
      <c r="A1228" t="s">
        <v>3815</v>
      </c>
      <c r="B1228">
        <v>105</v>
      </c>
      <c r="C1228">
        <v>130</v>
      </c>
      <c r="D1228" t="s">
        <v>735</v>
      </c>
      <c r="E1228">
        <v>51185897</v>
      </c>
      <c r="F1228" t="s">
        <v>33</v>
      </c>
      <c r="G1228" t="s">
        <v>1006</v>
      </c>
      <c r="H1228" t="s">
        <v>4002</v>
      </c>
      <c r="I1228">
        <v>69457</v>
      </c>
      <c r="J1228" t="s">
        <v>609</v>
      </c>
      <c r="K1228">
        <v>271</v>
      </c>
      <c r="L1228" t="s">
        <v>23</v>
      </c>
      <c r="M1228" t="s">
        <v>37</v>
      </c>
      <c r="N1228">
        <v>30000000</v>
      </c>
      <c r="O1228">
        <v>1987</v>
      </c>
      <c r="P1228">
        <v>6.7</v>
      </c>
    </row>
    <row r="1229" spans="1:16" x14ac:dyDescent="0.3">
      <c r="A1229" t="s">
        <v>4003</v>
      </c>
      <c r="B1229">
        <v>351</v>
      </c>
      <c r="C1229">
        <v>107</v>
      </c>
      <c r="D1229" t="s">
        <v>531</v>
      </c>
      <c r="E1229">
        <v>52000688</v>
      </c>
      <c r="F1229" t="s">
        <v>158</v>
      </c>
      <c r="G1229" t="s">
        <v>4004</v>
      </c>
      <c r="H1229" t="s">
        <v>4005</v>
      </c>
      <c r="I1229">
        <v>171418</v>
      </c>
      <c r="J1229" t="s">
        <v>3242</v>
      </c>
      <c r="K1229">
        <v>619</v>
      </c>
      <c r="L1229" t="s">
        <v>23</v>
      </c>
      <c r="M1229" t="s">
        <v>24</v>
      </c>
      <c r="N1229">
        <v>40000000</v>
      </c>
      <c r="O1229">
        <v>2010</v>
      </c>
      <c r="P1229">
        <v>6.4</v>
      </c>
    </row>
    <row r="1230" spans="1:16" x14ac:dyDescent="0.3">
      <c r="A1230" t="s">
        <v>1753</v>
      </c>
      <c r="B1230">
        <v>16</v>
      </c>
      <c r="C1230">
        <v>116</v>
      </c>
      <c r="D1230" t="s">
        <v>4006</v>
      </c>
      <c r="E1230">
        <v>49851591</v>
      </c>
      <c r="F1230" t="s">
        <v>2705</v>
      </c>
      <c r="G1230" t="s">
        <v>541</v>
      </c>
      <c r="H1230" t="s">
        <v>4007</v>
      </c>
      <c r="I1230">
        <v>7900</v>
      </c>
      <c r="J1230" t="s">
        <v>4008</v>
      </c>
      <c r="K1230">
        <v>34</v>
      </c>
      <c r="L1230" t="s">
        <v>23</v>
      </c>
      <c r="M1230" t="s">
        <v>24</v>
      </c>
      <c r="N1230">
        <v>40000000</v>
      </c>
      <c r="O1230">
        <v>1986</v>
      </c>
      <c r="P1230">
        <v>5.9</v>
      </c>
    </row>
    <row r="1231" spans="1:16" x14ac:dyDescent="0.3">
      <c r="A1231" t="s">
        <v>2790</v>
      </c>
      <c r="B1231">
        <v>195</v>
      </c>
      <c r="C1231">
        <v>96</v>
      </c>
      <c r="D1231" t="s">
        <v>2970</v>
      </c>
      <c r="E1231">
        <v>47781388</v>
      </c>
      <c r="F1231" t="s">
        <v>578</v>
      </c>
      <c r="G1231" t="s">
        <v>28</v>
      </c>
      <c r="H1231" t="s">
        <v>4009</v>
      </c>
      <c r="I1231">
        <v>147504</v>
      </c>
      <c r="J1231" t="s">
        <v>2529</v>
      </c>
      <c r="K1231">
        <v>531</v>
      </c>
      <c r="L1231" t="s">
        <v>23</v>
      </c>
      <c r="M1231" t="s">
        <v>24</v>
      </c>
      <c r="N1231">
        <v>40000000</v>
      </c>
      <c r="O1231">
        <v>2004</v>
      </c>
      <c r="P1231">
        <v>6.6</v>
      </c>
    </row>
    <row r="1232" spans="1:16" x14ac:dyDescent="0.3">
      <c r="A1232" t="s">
        <v>4010</v>
      </c>
      <c r="B1232">
        <v>175</v>
      </c>
      <c r="C1232">
        <v>99</v>
      </c>
      <c r="D1232" t="s">
        <v>3194</v>
      </c>
      <c r="E1232">
        <v>52320979</v>
      </c>
      <c r="F1232" t="s">
        <v>470</v>
      </c>
      <c r="G1232" t="s">
        <v>403</v>
      </c>
      <c r="H1232" t="s">
        <v>4011</v>
      </c>
      <c r="I1232">
        <v>114321</v>
      </c>
      <c r="J1232" t="s">
        <v>4012</v>
      </c>
      <c r="K1232">
        <v>548</v>
      </c>
      <c r="L1232" t="s">
        <v>23</v>
      </c>
      <c r="M1232" t="s">
        <v>24</v>
      </c>
      <c r="N1232">
        <v>40000000</v>
      </c>
      <c r="O1232">
        <v>2006</v>
      </c>
      <c r="P1232">
        <v>6.8</v>
      </c>
    </row>
    <row r="1233" spans="1:16" x14ac:dyDescent="0.3">
      <c r="A1233" t="s">
        <v>2785</v>
      </c>
      <c r="B1233">
        <v>193</v>
      </c>
      <c r="C1233">
        <v>104</v>
      </c>
      <c r="D1233" t="s">
        <v>4013</v>
      </c>
      <c r="E1233">
        <v>47806295</v>
      </c>
      <c r="F1233" t="s">
        <v>1963</v>
      </c>
      <c r="G1233" t="s">
        <v>4014</v>
      </c>
      <c r="H1233" t="s">
        <v>4015</v>
      </c>
      <c r="I1233">
        <v>87447</v>
      </c>
      <c r="J1233" t="s">
        <v>4016</v>
      </c>
      <c r="K1233">
        <v>371</v>
      </c>
      <c r="L1233" t="s">
        <v>23</v>
      </c>
      <c r="M1233" t="s">
        <v>24</v>
      </c>
      <c r="N1233">
        <v>43000000</v>
      </c>
      <c r="O1233">
        <v>2005</v>
      </c>
      <c r="P1233">
        <v>6.5</v>
      </c>
    </row>
    <row r="1234" spans="1:16" x14ac:dyDescent="0.3">
      <c r="A1234" t="s">
        <v>4017</v>
      </c>
      <c r="B1234">
        <v>169</v>
      </c>
      <c r="C1234">
        <v>105</v>
      </c>
      <c r="D1234" t="s">
        <v>2824</v>
      </c>
      <c r="E1234">
        <v>51853450</v>
      </c>
      <c r="F1234" t="s">
        <v>3028</v>
      </c>
      <c r="G1234" t="s">
        <v>512</v>
      </c>
      <c r="H1234" t="s">
        <v>4018</v>
      </c>
      <c r="I1234">
        <v>37398</v>
      </c>
      <c r="J1234" t="s">
        <v>227</v>
      </c>
      <c r="K1234">
        <v>110</v>
      </c>
      <c r="L1234" t="s">
        <v>23</v>
      </c>
      <c r="M1234" t="s">
        <v>24</v>
      </c>
      <c r="N1234">
        <v>25000000</v>
      </c>
      <c r="O1234">
        <v>2012</v>
      </c>
      <c r="P1234">
        <v>6.6</v>
      </c>
    </row>
    <row r="1235" spans="1:16" x14ac:dyDescent="0.3">
      <c r="A1235" t="s">
        <v>4019</v>
      </c>
      <c r="B1235">
        <v>128</v>
      </c>
      <c r="C1235">
        <v>101</v>
      </c>
      <c r="D1235" t="s">
        <v>4020</v>
      </c>
      <c r="E1235">
        <v>46012734</v>
      </c>
      <c r="F1235" t="s">
        <v>1110</v>
      </c>
      <c r="G1235" t="s">
        <v>4021</v>
      </c>
      <c r="H1235" t="s">
        <v>4022</v>
      </c>
      <c r="I1235">
        <v>54421</v>
      </c>
      <c r="J1235" t="s">
        <v>1439</v>
      </c>
      <c r="K1235">
        <v>101</v>
      </c>
      <c r="L1235" t="s">
        <v>23</v>
      </c>
      <c r="M1235" t="s">
        <v>24</v>
      </c>
      <c r="N1235">
        <v>40000000</v>
      </c>
      <c r="O1235">
        <v>2008</v>
      </c>
      <c r="P1235">
        <v>5.8</v>
      </c>
    </row>
    <row r="1236" spans="1:16" x14ac:dyDescent="0.3">
      <c r="A1236" t="s">
        <v>2367</v>
      </c>
      <c r="B1236">
        <v>249</v>
      </c>
      <c r="C1236">
        <v>134</v>
      </c>
      <c r="D1236" t="s">
        <v>4023</v>
      </c>
      <c r="E1236">
        <v>47034272</v>
      </c>
      <c r="F1236" t="s">
        <v>4024</v>
      </c>
      <c r="G1236" t="s">
        <v>4025</v>
      </c>
      <c r="H1236" t="s">
        <v>4026</v>
      </c>
      <c r="I1236">
        <v>25465</v>
      </c>
      <c r="J1236" t="s">
        <v>4027</v>
      </c>
      <c r="K1236">
        <v>190</v>
      </c>
      <c r="L1236" t="s">
        <v>23</v>
      </c>
      <c r="M1236" t="s">
        <v>24</v>
      </c>
      <c r="N1236">
        <v>40000000</v>
      </c>
      <c r="O1236">
        <v>2014</v>
      </c>
      <c r="P1236">
        <v>6.9</v>
      </c>
    </row>
    <row r="1237" spans="1:16" x14ac:dyDescent="0.3">
      <c r="A1237" t="s">
        <v>3062</v>
      </c>
      <c r="B1237">
        <v>91</v>
      </c>
      <c r="C1237">
        <v>135</v>
      </c>
      <c r="D1237" t="s">
        <v>1524</v>
      </c>
      <c r="E1237">
        <v>45856732</v>
      </c>
      <c r="F1237" t="s">
        <v>1396</v>
      </c>
      <c r="G1237" t="s">
        <v>776</v>
      </c>
      <c r="H1237" t="s">
        <v>4028</v>
      </c>
      <c r="I1237">
        <v>46221</v>
      </c>
      <c r="J1237" t="s">
        <v>1733</v>
      </c>
      <c r="K1237">
        <v>141</v>
      </c>
      <c r="L1237" t="s">
        <v>23</v>
      </c>
      <c r="M1237" t="s">
        <v>24</v>
      </c>
      <c r="N1237">
        <v>40000000</v>
      </c>
      <c r="O1237">
        <v>1997</v>
      </c>
      <c r="P1237">
        <v>7.1</v>
      </c>
    </row>
    <row r="1238" spans="1:16" x14ac:dyDescent="0.3">
      <c r="A1238" t="s">
        <v>3668</v>
      </c>
      <c r="B1238">
        <v>207</v>
      </c>
      <c r="C1238">
        <v>98</v>
      </c>
      <c r="D1238" t="s">
        <v>2970</v>
      </c>
      <c r="E1238">
        <v>59588068</v>
      </c>
      <c r="F1238" t="s">
        <v>1963</v>
      </c>
      <c r="G1238" t="s">
        <v>68</v>
      </c>
      <c r="H1238" t="s">
        <v>4029</v>
      </c>
      <c r="I1238">
        <v>89557</v>
      </c>
      <c r="J1238" t="s">
        <v>1326</v>
      </c>
      <c r="K1238">
        <v>376</v>
      </c>
      <c r="L1238" t="s">
        <v>23</v>
      </c>
      <c r="M1238" t="s">
        <v>24</v>
      </c>
      <c r="N1238">
        <v>40000000</v>
      </c>
      <c r="O1238">
        <v>2003</v>
      </c>
      <c r="P1238">
        <v>5.8</v>
      </c>
    </row>
    <row r="1239" spans="1:16" x14ac:dyDescent="0.3">
      <c r="A1239" t="s">
        <v>267</v>
      </c>
      <c r="B1239">
        <v>77</v>
      </c>
      <c r="C1239">
        <v>155</v>
      </c>
      <c r="D1239" t="s">
        <v>320</v>
      </c>
      <c r="E1239">
        <v>44175394</v>
      </c>
      <c r="F1239" t="s">
        <v>4030</v>
      </c>
      <c r="G1239" t="s">
        <v>520</v>
      </c>
      <c r="H1239" t="s">
        <v>4031</v>
      </c>
      <c r="I1239">
        <v>56509</v>
      </c>
      <c r="J1239" t="s">
        <v>453</v>
      </c>
      <c r="K1239">
        <v>227</v>
      </c>
      <c r="L1239" t="s">
        <v>23</v>
      </c>
      <c r="M1239" t="s">
        <v>24</v>
      </c>
      <c r="N1239">
        <v>36000000</v>
      </c>
      <c r="O1239">
        <v>1997</v>
      </c>
      <c r="P1239">
        <v>7.2</v>
      </c>
    </row>
    <row r="1240" spans="1:16" x14ac:dyDescent="0.3">
      <c r="A1240" t="s">
        <v>872</v>
      </c>
      <c r="B1240">
        <v>25</v>
      </c>
      <c r="C1240">
        <v>106</v>
      </c>
      <c r="D1240" t="s">
        <v>4032</v>
      </c>
      <c r="E1240">
        <v>45500797</v>
      </c>
      <c r="F1240" t="s">
        <v>1514</v>
      </c>
      <c r="G1240" t="s">
        <v>4033</v>
      </c>
      <c r="H1240" t="s">
        <v>4034</v>
      </c>
      <c r="I1240">
        <v>17443</v>
      </c>
      <c r="J1240" t="s">
        <v>4035</v>
      </c>
      <c r="K1240">
        <v>56</v>
      </c>
      <c r="L1240" t="s">
        <v>23</v>
      </c>
      <c r="M1240" t="s">
        <v>24</v>
      </c>
      <c r="N1240">
        <v>40000000</v>
      </c>
      <c r="O1240">
        <v>1992</v>
      </c>
      <c r="P1240">
        <v>6</v>
      </c>
    </row>
    <row r="1241" spans="1:16" x14ac:dyDescent="0.3">
      <c r="A1241" t="s">
        <v>4036</v>
      </c>
      <c r="B1241">
        <v>211</v>
      </c>
      <c r="C1241">
        <v>102</v>
      </c>
      <c r="D1241" t="s">
        <v>4037</v>
      </c>
      <c r="E1241">
        <v>41797066</v>
      </c>
      <c r="F1241" t="s">
        <v>1450</v>
      </c>
      <c r="G1241" t="s">
        <v>4038</v>
      </c>
      <c r="H1241" t="s">
        <v>4039</v>
      </c>
      <c r="I1241">
        <v>92789</v>
      </c>
      <c r="J1241" t="s">
        <v>4040</v>
      </c>
      <c r="K1241">
        <v>998</v>
      </c>
      <c r="L1241" t="s">
        <v>23</v>
      </c>
      <c r="M1241" t="s">
        <v>24</v>
      </c>
      <c r="N1241">
        <v>40000000</v>
      </c>
      <c r="O1241">
        <v>2007</v>
      </c>
      <c r="P1241">
        <v>4.7</v>
      </c>
    </row>
    <row r="1242" spans="1:16" x14ac:dyDescent="0.3">
      <c r="A1242" t="s">
        <v>2690</v>
      </c>
      <c r="B1242">
        <v>19</v>
      </c>
      <c r="C1242">
        <v>95</v>
      </c>
      <c r="D1242" t="s">
        <v>4041</v>
      </c>
      <c r="E1242">
        <v>38087756</v>
      </c>
      <c r="F1242" t="s">
        <v>1978</v>
      </c>
      <c r="G1242" t="s">
        <v>4042</v>
      </c>
      <c r="H1242" t="s">
        <v>4043</v>
      </c>
      <c r="I1242">
        <v>49612</v>
      </c>
      <c r="J1242" t="s">
        <v>4044</v>
      </c>
      <c r="K1242">
        <v>39</v>
      </c>
      <c r="L1242" t="s">
        <v>23</v>
      </c>
      <c r="M1242" t="s">
        <v>24</v>
      </c>
      <c r="N1242">
        <v>40000000</v>
      </c>
      <c r="O1242">
        <v>1994</v>
      </c>
      <c r="P1242">
        <v>5.2</v>
      </c>
    </row>
    <row r="1243" spans="1:16" x14ac:dyDescent="0.3">
      <c r="A1243" t="s">
        <v>3307</v>
      </c>
      <c r="B1243">
        <v>101</v>
      </c>
      <c r="C1243">
        <v>103</v>
      </c>
      <c r="D1243" t="s">
        <v>4038</v>
      </c>
      <c r="E1243">
        <v>37752931</v>
      </c>
      <c r="F1243" t="s">
        <v>149</v>
      </c>
      <c r="G1243" t="s">
        <v>58</v>
      </c>
      <c r="H1243" t="s">
        <v>4045</v>
      </c>
      <c r="I1243">
        <v>20201</v>
      </c>
      <c r="J1243" t="s">
        <v>2621</v>
      </c>
      <c r="K1243">
        <v>180</v>
      </c>
      <c r="L1243" t="s">
        <v>23</v>
      </c>
      <c r="M1243" t="s">
        <v>24</v>
      </c>
      <c r="N1243">
        <v>40000000</v>
      </c>
      <c r="O1243">
        <v>2000</v>
      </c>
      <c r="P1243">
        <v>5.5</v>
      </c>
    </row>
    <row r="1244" spans="1:16" hidden="1" x14ac:dyDescent="0.3">
      <c r="A1244" t="s">
        <v>2549</v>
      </c>
      <c r="B1244">
        <v>175</v>
      </c>
      <c r="C1244">
        <v>95</v>
      </c>
      <c r="D1244" t="s">
        <v>935</v>
      </c>
      <c r="E1244">
        <v>50562555</v>
      </c>
      <c r="F1244" t="s">
        <v>4046</v>
      </c>
      <c r="G1244" t="s">
        <v>64</v>
      </c>
      <c r="H1244" t="s">
        <v>4047</v>
      </c>
      <c r="I1244">
        <v>81334</v>
      </c>
      <c r="J1244" t="s">
        <v>2514</v>
      </c>
      <c r="K1244">
        <v>291</v>
      </c>
      <c r="L1244" t="s">
        <v>23</v>
      </c>
      <c r="M1244" t="s">
        <v>24</v>
      </c>
      <c r="O1244">
        <v>2007</v>
      </c>
      <c r="P1244">
        <v>6.5</v>
      </c>
    </row>
    <row r="1245" spans="1:16" x14ac:dyDescent="0.3">
      <c r="A1245" t="s">
        <v>4048</v>
      </c>
      <c r="B1245">
        <v>342</v>
      </c>
      <c r="C1245">
        <v>109</v>
      </c>
      <c r="D1245" t="s">
        <v>4049</v>
      </c>
      <c r="E1245">
        <v>37371385</v>
      </c>
      <c r="F1245" t="s">
        <v>1236</v>
      </c>
      <c r="G1245" t="s">
        <v>4050</v>
      </c>
      <c r="H1245" t="s">
        <v>4051</v>
      </c>
      <c r="I1245">
        <v>192462</v>
      </c>
      <c r="J1245" t="s">
        <v>4052</v>
      </c>
      <c r="K1245">
        <v>334</v>
      </c>
      <c r="L1245" t="s">
        <v>23</v>
      </c>
      <c r="M1245" t="s">
        <v>24</v>
      </c>
      <c r="N1245">
        <v>40000000</v>
      </c>
      <c r="O1245">
        <v>2011</v>
      </c>
      <c r="P1245">
        <v>7</v>
      </c>
    </row>
    <row r="1246" spans="1:16" x14ac:dyDescent="0.3">
      <c r="A1246" t="s">
        <v>3877</v>
      </c>
      <c r="B1246">
        <v>147</v>
      </c>
      <c r="C1246">
        <v>95</v>
      </c>
      <c r="D1246" t="s">
        <v>4053</v>
      </c>
      <c r="E1246">
        <v>37101011</v>
      </c>
      <c r="F1246" t="s">
        <v>1653</v>
      </c>
      <c r="G1246" t="s">
        <v>2546</v>
      </c>
      <c r="H1246" t="s">
        <v>4054</v>
      </c>
      <c r="I1246">
        <v>30394</v>
      </c>
      <c r="J1246" t="s">
        <v>4055</v>
      </c>
      <c r="K1246">
        <v>103</v>
      </c>
      <c r="L1246" t="s">
        <v>23</v>
      </c>
      <c r="M1246" t="s">
        <v>24</v>
      </c>
      <c r="N1246">
        <v>40000000</v>
      </c>
      <c r="O1246">
        <v>2012</v>
      </c>
      <c r="P1246">
        <v>5.8</v>
      </c>
    </row>
    <row r="1247" spans="1:16" x14ac:dyDescent="0.3">
      <c r="A1247" t="s">
        <v>3913</v>
      </c>
      <c r="B1247">
        <v>420</v>
      </c>
      <c r="C1247">
        <v>111</v>
      </c>
      <c r="D1247" t="s">
        <v>4056</v>
      </c>
      <c r="E1247">
        <v>38176892</v>
      </c>
      <c r="F1247" t="s">
        <v>3201</v>
      </c>
      <c r="G1247" t="s">
        <v>2667</v>
      </c>
      <c r="H1247" t="s">
        <v>4057</v>
      </c>
      <c r="I1247">
        <v>104119</v>
      </c>
      <c r="J1247" t="s">
        <v>4058</v>
      </c>
      <c r="K1247">
        <v>518</v>
      </c>
      <c r="L1247" t="s">
        <v>23</v>
      </c>
      <c r="M1247" t="s">
        <v>24</v>
      </c>
      <c r="N1247">
        <v>40000000</v>
      </c>
      <c r="O1247">
        <v>2011</v>
      </c>
      <c r="P1247">
        <v>6.2</v>
      </c>
    </row>
    <row r="1248" spans="1:16" x14ac:dyDescent="0.3">
      <c r="A1248" t="s">
        <v>881</v>
      </c>
      <c r="B1248">
        <v>138</v>
      </c>
      <c r="C1248">
        <v>123</v>
      </c>
      <c r="D1248" t="s">
        <v>414</v>
      </c>
      <c r="E1248">
        <v>36283504</v>
      </c>
      <c r="F1248" t="s">
        <v>578</v>
      </c>
      <c r="G1248" t="s">
        <v>482</v>
      </c>
      <c r="H1248" t="s">
        <v>4059</v>
      </c>
      <c r="I1248">
        <v>104564</v>
      </c>
      <c r="J1248" t="s">
        <v>4060</v>
      </c>
      <c r="K1248">
        <v>587</v>
      </c>
      <c r="L1248" t="s">
        <v>23</v>
      </c>
      <c r="M1248" t="s">
        <v>523</v>
      </c>
      <c r="N1248">
        <v>40000000</v>
      </c>
      <c r="O1248">
        <v>1999</v>
      </c>
      <c r="P1248">
        <v>6.5</v>
      </c>
    </row>
    <row r="1249" spans="1:16" x14ac:dyDescent="0.3">
      <c r="A1249" t="s">
        <v>518</v>
      </c>
      <c r="B1249">
        <v>82</v>
      </c>
      <c r="C1249">
        <v>140</v>
      </c>
      <c r="D1249" t="s">
        <v>1977</v>
      </c>
      <c r="E1249">
        <v>35183792</v>
      </c>
      <c r="F1249" t="s">
        <v>4024</v>
      </c>
      <c r="G1249" t="s">
        <v>1233</v>
      </c>
      <c r="H1249" t="s">
        <v>4061</v>
      </c>
      <c r="I1249">
        <v>68159</v>
      </c>
      <c r="J1249" t="s">
        <v>2343</v>
      </c>
      <c r="K1249">
        <v>209</v>
      </c>
      <c r="L1249" t="s">
        <v>23</v>
      </c>
      <c r="M1249" t="s">
        <v>24</v>
      </c>
      <c r="N1249">
        <v>38000000</v>
      </c>
      <c r="O1249">
        <v>1991</v>
      </c>
      <c r="P1249">
        <v>7.2</v>
      </c>
    </row>
    <row r="1250" spans="1:16" x14ac:dyDescent="0.3">
      <c r="A1250" t="s">
        <v>4062</v>
      </c>
      <c r="B1250">
        <v>201</v>
      </c>
      <c r="C1250">
        <v>94</v>
      </c>
      <c r="D1250" t="s">
        <v>3836</v>
      </c>
      <c r="E1250">
        <v>38543473</v>
      </c>
      <c r="F1250" t="s">
        <v>1103</v>
      </c>
      <c r="G1250" t="s">
        <v>2923</v>
      </c>
      <c r="H1250" t="s">
        <v>4063</v>
      </c>
      <c r="I1250">
        <v>84382</v>
      </c>
      <c r="J1250" t="s">
        <v>4064</v>
      </c>
      <c r="K1250">
        <v>158</v>
      </c>
      <c r="L1250" t="s">
        <v>23</v>
      </c>
      <c r="M1250" t="s">
        <v>24</v>
      </c>
      <c r="N1250">
        <v>40000000</v>
      </c>
      <c r="O1250">
        <v>2014</v>
      </c>
      <c r="P1250">
        <v>5.0999999999999996</v>
      </c>
    </row>
    <row r="1251" spans="1:16" x14ac:dyDescent="0.3">
      <c r="A1251" t="s">
        <v>4065</v>
      </c>
      <c r="B1251">
        <v>82</v>
      </c>
      <c r="C1251">
        <v>94</v>
      </c>
      <c r="D1251" t="s">
        <v>720</v>
      </c>
      <c r="E1251">
        <v>36037909</v>
      </c>
      <c r="F1251" t="s">
        <v>1653</v>
      </c>
      <c r="G1251" t="s">
        <v>1994</v>
      </c>
      <c r="H1251" t="s">
        <v>4066</v>
      </c>
      <c r="I1251">
        <v>10132</v>
      </c>
      <c r="J1251" t="s">
        <v>4067</v>
      </c>
      <c r="K1251">
        <v>130</v>
      </c>
      <c r="L1251" t="s">
        <v>23</v>
      </c>
      <c r="M1251" t="s">
        <v>523</v>
      </c>
      <c r="N1251">
        <v>60000000</v>
      </c>
      <c r="O1251">
        <v>2000</v>
      </c>
      <c r="P1251">
        <v>4.7</v>
      </c>
    </row>
    <row r="1252" spans="1:16" x14ac:dyDescent="0.3">
      <c r="A1252" t="s">
        <v>3282</v>
      </c>
      <c r="B1252">
        <v>277</v>
      </c>
      <c r="C1252">
        <v>92</v>
      </c>
      <c r="D1252" t="s">
        <v>4068</v>
      </c>
      <c r="E1252">
        <v>42575718</v>
      </c>
      <c r="F1252" t="s">
        <v>3964</v>
      </c>
      <c r="G1252" t="s">
        <v>4069</v>
      </c>
      <c r="H1252" t="s">
        <v>4070</v>
      </c>
      <c r="I1252">
        <v>83788</v>
      </c>
      <c r="J1252" t="s">
        <v>2368</v>
      </c>
      <c r="K1252">
        <v>227</v>
      </c>
      <c r="L1252" t="s">
        <v>23</v>
      </c>
      <c r="M1252" t="s">
        <v>24</v>
      </c>
      <c r="N1252">
        <v>40000000</v>
      </c>
      <c r="O1252">
        <v>2011</v>
      </c>
      <c r="P1252">
        <v>5.9</v>
      </c>
    </row>
    <row r="1253" spans="1:16" x14ac:dyDescent="0.3">
      <c r="A1253" t="s">
        <v>4071</v>
      </c>
      <c r="B1253">
        <v>90</v>
      </c>
      <c r="C1253">
        <v>102</v>
      </c>
      <c r="D1253" t="s">
        <v>1257</v>
      </c>
      <c r="E1253">
        <v>33864342</v>
      </c>
      <c r="F1253" t="s">
        <v>2705</v>
      </c>
      <c r="G1253" t="s">
        <v>364</v>
      </c>
      <c r="H1253" t="s">
        <v>4072</v>
      </c>
      <c r="I1253">
        <v>29968</v>
      </c>
      <c r="J1253" t="s">
        <v>2286</v>
      </c>
      <c r="K1253">
        <v>117</v>
      </c>
      <c r="L1253" t="s">
        <v>23</v>
      </c>
      <c r="M1253" t="s">
        <v>37</v>
      </c>
      <c r="N1253">
        <v>40000000</v>
      </c>
      <c r="O1253">
        <v>1999</v>
      </c>
      <c r="P1253">
        <v>5.8</v>
      </c>
    </row>
    <row r="1254" spans="1:16" x14ac:dyDescent="0.3">
      <c r="A1254" t="s">
        <v>1673</v>
      </c>
      <c r="B1254">
        <v>157</v>
      </c>
      <c r="C1254">
        <v>123</v>
      </c>
      <c r="D1254" t="s">
        <v>1437</v>
      </c>
      <c r="E1254">
        <v>33508922</v>
      </c>
      <c r="F1254" t="s">
        <v>2194</v>
      </c>
      <c r="G1254" t="s">
        <v>85</v>
      </c>
      <c r="H1254" t="s">
        <v>4073</v>
      </c>
      <c r="I1254">
        <v>95860</v>
      </c>
      <c r="J1254" t="s">
        <v>4074</v>
      </c>
      <c r="K1254">
        <v>660</v>
      </c>
      <c r="L1254" t="s">
        <v>23</v>
      </c>
      <c r="M1254" t="s">
        <v>24</v>
      </c>
      <c r="N1254">
        <v>40000000</v>
      </c>
      <c r="O1254">
        <v>2000</v>
      </c>
      <c r="P1254">
        <v>7.2</v>
      </c>
    </row>
    <row r="1255" spans="1:16" x14ac:dyDescent="0.3">
      <c r="A1255" t="s">
        <v>2247</v>
      </c>
      <c r="B1255">
        <v>124</v>
      </c>
      <c r="C1255">
        <v>104</v>
      </c>
      <c r="D1255" t="s">
        <v>4075</v>
      </c>
      <c r="E1255">
        <v>42071069</v>
      </c>
      <c r="F1255" t="s">
        <v>2842</v>
      </c>
      <c r="G1255" t="s">
        <v>4076</v>
      </c>
      <c r="H1255" t="s">
        <v>4077</v>
      </c>
      <c r="I1255">
        <v>36223</v>
      </c>
      <c r="J1255" t="s">
        <v>4078</v>
      </c>
      <c r="K1255">
        <v>208</v>
      </c>
      <c r="L1255" t="s">
        <v>23</v>
      </c>
      <c r="M1255" t="s">
        <v>24</v>
      </c>
      <c r="N1255">
        <v>30000000</v>
      </c>
      <c r="O1255">
        <v>2005</v>
      </c>
      <c r="P1255">
        <v>6.2</v>
      </c>
    </row>
    <row r="1256" spans="1:16" hidden="1" x14ac:dyDescent="0.3">
      <c r="B1256">
        <v>3</v>
      </c>
      <c r="C1256">
        <v>30</v>
      </c>
      <c r="D1256" t="s">
        <v>4079</v>
      </c>
      <c r="F1256" t="s">
        <v>1925</v>
      </c>
      <c r="G1256" t="s">
        <v>4080</v>
      </c>
      <c r="H1256" t="s">
        <v>4081</v>
      </c>
      <c r="I1256">
        <v>8495</v>
      </c>
      <c r="J1256" t="s">
        <v>4082</v>
      </c>
      <c r="K1256">
        <v>43</v>
      </c>
      <c r="L1256" t="s">
        <v>23</v>
      </c>
      <c r="M1256" t="s">
        <v>185</v>
      </c>
      <c r="P1256">
        <v>7.4</v>
      </c>
    </row>
    <row r="1257" spans="1:16" x14ac:dyDescent="0.3">
      <c r="A1257" t="s">
        <v>1809</v>
      </c>
      <c r="B1257">
        <v>146</v>
      </c>
      <c r="C1257">
        <v>102</v>
      </c>
      <c r="D1257" t="s">
        <v>4083</v>
      </c>
      <c r="E1257">
        <v>32853640</v>
      </c>
      <c r="F1257" t="s">
        <v>1653</v>
      </c>
      <c r="G1257" t="s">
        <v>792</v>
      </c>
      <c r="H1257" t="s">
        <v>4084</v>
      </c>
      <c r="I1257">
        <v>50199</v>
      </c>
      <c r="J1257" t="s">
        <v>2361</v>
      </c>
      <c r="K1257">
        <v>101</v>
      </c>
      <c r="L1257" t="s">
        <v>23</v>
      </c>
      <c r="M1257" t="s">
        <v>24</v>
      </c>
      <c r="N1257">
        <v>40000000</v>
      </c>
      <c r="O1257">
        <v>2008</v>
      </c>
      <c r="P1257">
        <v>5.7</v>
      </c>
    </row>
    <row r="1258" spans="1:16" x14ac:dyDescent="0.3">
      <c r="A1258" t="s">
        <v>1645</v>
      </c>
      <c r="B1258">
        <v>303</v>
      </c>
      <c r="C1258">
        <v>136</v>
      </c>
      <c r="D1258" t="s">
        <v>528</v>
      </c>
      <c r="E1258">
        <v>42615685</v>
      </c>
      <c r="F1258" t="s">
        <v>2846</v>
      </c>
      <c r="G1258" t="s">
        <v>159</v>
      </c>
      <c r="H1258" t="s">
        <v>4085</v>
      </c>
      <c r="I1258">
        <v>136093</v>
      </c>
      <c r="J1258" t="s">
        <v>1645</v>
      </c>
      <c r="K1258">
        <v>416</v>
      </c>
      <c r="L1258" t="s">
        <v>23</v>
      </c>
      <c r="M1258" t="s">
        <v>24</v>
      </c>
      <c r="N1258">
        <v>40000000</v>
      </c>
      <c r="O1258">
        <v>2014</v>
      </c>
      <c r="P1258">
        <v>6.1</v>
      </c>
    </row>
    <row r="1259" spans="1:16" x14ac:dyDescent="0.3">
      <c r="A1259" t="s">
        <v>3632</v>
      </c>
      <c r="B1259">
        <v>70</v>
      </c>
      <c r="C1259">
        <v>93</v>
      </c>
      <c r="D1259" t="s">
        <v>2120</v>
      </c>
      <c r="E1259">
        <v>32055248</v>
      </c>
      <c r="F1259" t="s">
        <v>4086</v>
      </c>
      <c r="G1259" t="s">
        <v>1922</v>
      </c>
      <c r="H1259" t="s">
        <v>4087</v>
      </c>
      <c r="I1259">
        <v>18723</v>
      </c>
      <c r="J1259" t="s">
        <v>2715</v>
      </c>
      <c r="K1259">
        <v>146</v>
      </c>
      <c r="L1259" t="s">
        <v>23</v>
      </c>
      <c r="M1259" t="s">
        <v>24</v>
      </c>
      <c r="N1259">
        <v>25000000</v>
      </c>
      <c r="O1259">
        <v>1994</v>
      </c>
      <c r="P1259">
        <v>6</v>
      </c>
    </row>
    <row r="1260" spans="1:16" x14ac:dyDescent="0.3">
      <c r="A1260" t="s">
        <v>4088</v>
      </c>
      <c r="B1260">
        <v>283</v>
      </c>
      <c r="C1260">
        <v>129</v>
      </c>
      <c r="D1260" t="s">
        <v>4089</v>
      </c>
      <c r="E1260">
        <v>31836745</v>
      </c>
      <c r="F1260" t="s">
        <v>4090</v>
      </c>
      <c r="G1260" t="s">
        <v>222</v>
      </c>
      <c r="H1260" t="s">
        <v>4091</v>
      </c>
      <c r="I1260">
        <v>81298</v>
      </c>
      <c r="J1260" t="s">
        <v>4092</v>
      </c>
      <c r="K1260">
        <v>341</v>
      </c>
      <c r="L1260" t="s">
        <v>23</v>
      </c>
      <c r="M1260" t="s">
        <v>24</v>
      </c>
      <c r="N1260">
        <v>40000000</v>
      </c>
      <c r="O1260">
        <v>2011</v>
      </c>
      <c r="P1260">
        <v>6.9</v>
      </c>
    </row>
    <row r="1261" spans="1:16" x14ac:dyDescent="0.3">
      <c r="A1261" t="s">
        <v>3596</v>
      </c>
      <c r="B1261">
        <v>212</v>
      </c>
      <c r="C1261">
        <v>107</v>
      </c>
      <c r="D1261" t="s">
        <v>4093</v>
      </c>
      <c r="E1261">
        <v>30993544</v>
      </c>
      <c r="F1261" t="s">
        <v>940</v>
      </c>
      <c r="G1261" t="s">
        <v>4094</v>
      </c>
      <c r="H1261" t="s">
        <v>4095</v>
      </c>
      <c r="I1261">
        <v>58871</v>
      </c>
      <c r="J1261" t="s">
        <v>4096</v>
      </c>
      <c r="K1261">
        <v>156</v>
      </c>
      <c r="L1261" t="s">
        <v>23</v>
      </c>
      <c r="M1261" t="s">
        <v>24</v>
      </c>
      <c r="N1261">
        <v>40000000</v>
      </c>
      <c r="O1261">
        <v>2010</v>
      </c>
      <c r="P1261">
        <v>6.5</v>
      </c>
    </row>
    <row r="1262" spans="1:16" x14ac:dyDescent="0.3">
      <c r="A1262" t="s">
        <v>3391</v>
      </c>
      <c r="B1262">
        <v>98</v>
      </c>
      <c r="C1262">
        <v>117</v>
      </c>
      <c r="D1262" t="s">
        <v>3191</v>
      </c>
      <c r="E1262">
        <v>30981850</v>
      </c>
      <c r="F1262" t="s">
        <v>4097</v>
      </c>
      <c r="G1262" t="s">
        <v>2267</v>
      </c>
      <c r="H1262" t="s">
        <v>4098</v>
      </c>
      <c r="I1262">
        <v>35834</v>
      </c>
      <c r="J1262" t="s">
        <v>1444</v>
      </c>
      <c r="K1262">
        <v>284</v>
      </c>
      <c r="L1262" t="s">
        <v>23</v>
      </c>
      <c r="M1262" t="s">
        <v>24</v>
      </c>
      <c r="N1262">
        <v>40000000</v>
      </c>
      <c r="O1262">
        <v>2005</v>
      </c>
      <c r="P1262">
        <v>5</v>
      </c>
    </row>
    <row r="1263" spans="1:16" x14ac:dyDescent="0.3">
      <c r="A1263" t="s">
        <v>4099</v>
      </c>
      <c r="B1263">
        <v>110</v>
      </c>
      <c r="C1263">
        <v>116</v>
      </c>
      <c r="D1263" t="s">
        <v>402</v>
      </c>
      <c r="E1263">
        <v>30199105</v>
      </c>
      <c r="F1263" t="s">
        <v>2151</v>
      </c>
      <c r="G1263" t="s">
        <v>1948</v>
      </c>
      <c r="H1263" t="s">
        <v>4100</v>
      </c>
      <c r="I1263">
        <v>25346</v>
      </c>
      <c r="J1263" t="s">
        <v>4101</v>
      </c>
      <c r="K1263">
        <v>167</v>
      </c>
      <c r="L1263" t="s">
        <v>23</v>
      </c>
      <c r="M1263" t="s">
        <v>24</v>
      </c>
      <c r="N1263">
        <v>40000000</v>
      </c>
      <c r="O1263">
        <v>2000</v>
      </c>
      <c r="P1263">
        <v>5.7</v>
      </c>
    </row>
    <row r="1264" spans="1:16" x14ac:dyDescent="0.3">
      <c r="A1264" t="s">
        <v>836</v>
      </c>
      <c r="B1264">
        <v>146</v>
      </c>
      <c r="C1264">
        <v>135</v>
      </c>
      <c r="D1264" t="s">
        <v>4102</v>
      </c>
      <c r="E1264">
        <v>29077547</v>
      </c>
      <c r="F1264" t="s">
        <v>1852</v>
      </c>
      <c r="G1264" t="s">
        <v>664</v>
      </c>
      <c r="H1264" t="s">
        <v>4103</v>
      </c>
      <c r="I1264">
        <v>41685</v>
      </c>
      <c r="J1264" t="s">
        <v>4104</v>
      </c>
      <c r="K1264">
        <v>754</v>
      </c>
      <c r="L1264" t="s">
        <v>23</v>
      </c>
      <c r="M1264" t="s">
        <v>24</v>
      </c>
      <c r="N1264">
        <v>40000000</v>
      </c>
      <c r="O1264">
        <v>2005</v>
      </c>
      <c r="P1264">
        <v>7</v>
      </c>
    </row>
    <row r="1265" spans="1:16" x14ac:dyDescent="0.3">
      <c r="A1265" t="s">
        <v>1158</v>
      </c>
      <c r="B1265">
        <v>100</v>
      </c>
      <c r="C1265">
        <v>107</v>
      </c>
      <c r="D1265" t="s">
        <v>4105</v>
      </c>
      <c r="E1265">
        <v>29374178</v>
      </c>
      <c r="F1265" t="s">
        <v>4106</v>
      </c>
      <c r="G1265" t="s">
        <v>1199</v>
      </c>
      <c r="H1265" t="s">
        <v>4107</v>
      </c>
      <c r="I1265">
        <v>12093</v>
      </c>
      <c r="J1265" t="s">
        <v>4108</v>
      </c>
      <c r="K1265">
        <v>188</v>
      </c>
      <c r="L1265" t="s">
        <v>23</v>
      </c>
      <c r="M1265" t="s">
        <v>24</v>
      </c>
      <c r="N1265">
        <v>40000000</v>
      </c>
      <c r="O1265">
        <v>2000</v>
      </c>
      <c r="P1265">
        <v>5.0999999999999996</v>
      </c>
    </row>
    <row r="1266" spans="1:16" x14ac:dyDescent="0.3">
      <c r="A1266" t="s">
        <v>2908</v>
      </c>
      <c r="B1266">
        <v>62</v>
      </c>
      <c r="C1266">
        <v>90</v>
      </c>
      <c r="D1266" t="s">
        <v>4109</v>
      </c>
      <c r="E1266">
        <v>28535768</v>
      </c>
      <c r="F1266" t="s">
        <v>1103</v>
      </c>
      <c r="G1266" t="s">
        <v>2630</v>
      </c>
      <c r="H1266" t="s">
        <v>4110</v>
      </c>
      <c r="I1266">
        <v>10446</v>
      </c>
      <c r="J1266" t="s">
        <v>4111</v>
      </c>
      <c r="K1266">
        <v>105</v>
      </c>
      <c r="L1266" t="s">
        <v>23</v>
      </c>
      <c r="M1266" t="s">
        <v>24</v>
      </c>
      <c r="N1266">
        <v>40000000</v>
      </c>
      <c r="O1266">
        <v>1999</v>
      </c>
      <c r="P1266">
        <v>5.3</v>
      </c>
    </row>
    <row r="1267" spans="1:16" x14ac:dyDescent="0.3">
      <c r="A1267" t="s">
        <v>2979</v>
      </c>
      <c r="B1267">
        <v>70</v>
      </c>
      <c r="C1267">
        <v>99</v>
      </c>
      <c r="D1267" t="s">
        <v>216</v>
      </c>
      <c r="E1267">
        <v>27663982</v>
      </c>
      <c r="F1267" t="s">
        <v>2747</v>
      </c>
      <c r="G1267" t="s">
        <v>84</v>
      </c>
      <c r="H1267" t="s">
        <v>4112</v>
      </c>
      <c r="I1267">
        <v>26051</v>
      </c>
      <c r="J1267" t="s">
        <v>4113</v>
      </c>
      <c r="K1267">
        <v>164</v>
      </c>
      <c r="L1267" t="s">
        <v>23</v>
      </c>
      <c r="M1267" t="s">
        <v>24</v>
      </c>
      <c r="N1267">
        <v>40000000</v>
      </c>
      <c r="O1267">
        <v>1996</v>
      </c>
      <c r="P1267">
        <v>4.4000000000000004</v>
      </c>
    </row>
    <row r="1268" spans="1:16" x14ac:dyDescent="0.3">
      <c r="A1268" t="s">
        <v>1200</v>
      </c>
      <c r="B1268">
        <v>107</v>
      </c>
      <c r="C1268">
        <v>104</v>
      </c>
      <c r="D1268" t="s">
        <v>4114</v>
      </c>
      <c r="E1268">
        <v>27053815</v>
      </c>
      <c r="F1268" t="s">
        <v>57</v>
      </c>
      <c r="G1268" t="s">
        <v>4115</v>
      </c>
      <c r="H1268" t="s">
        <v>4116</v>
      </c>
      <c r="I1268">
        <v>12856</v>
      </c>
      <c r="J1268" t="s">
        <v>2224</v>
      </c>
      <c r="K1268">
        <v>291</v>
      </c>
      <c r="L1268" t="s">
        <v>23</v>
      </c>
      <c r="M1268" t="s">
        <v>523</v>
      </c>
      <c r="N1268">
        <v>40000000</v>
      </c>
      <c r="O1268">
        <v>2001</v>
      </c>
      <c r="P1268">
        <v>4.7</v>
      </c>
    </row>
    <row r="1269" spans="1:16" x14ac:dyDescent="0.3">
      <c r="A1269" t="s">
        <v>4117</v>
      </c>
      <c r="B1269">
        <v>169</v>
      </c>
      <c r="C1269">
        <v>115</v>
      </c>
      <c r="D1269" t="s">
        <v>71</v>
      </c>
      <c r="E1269">
        <v>26814957</v>
      </c>
      <c r="F1269" t="s">
        <v>3798</v>
      </c>
      <c r="G1269" t="s">
        <v>571</v>
      </c>
      <c r="H1269" t="s">
        <v>4118</v>
      </c>
      <c r="I1269">
        <v>84357</v>
      </c>
      <c r="J1269" t="s">
        <v>243</v>
      </c>
      <c r="K1269">
        <v>252</v>
      </c>
      <c r="L1269" t="s">
        <v>23</v>
      </c>
      <c r="M1269" t="s">
        <v>37</v>
      </c>
      <c r="N1269">
        <v>35000000</v>
      </c>
      <c r="O1269">
        <v>2008</v>
      </c>
      <c r="P1269">
        <v>6.7</v>
      </c>
    </row>
    <row r="1270" spans="1:16" x14ac:dyDescent="0.3">
      <c r="A1270" t="s">
        <v>4119</v>
      </c>
      <c r="B1270">
        <v>94</v>
      </c>
      <c r="C1270">
        <v>119</v>
      </c>
      <c r="D1270" t="s">
        <v>528</v>
      </c>
      <c r="E1270">
        <v>25178165</v>
      </c>
      <c r="F1270" t="s">
        <v>149</v>
      </c>
      <c r="G1270" t="s">
        <v>403</v>
      </c>
      <c r="H1270" t="s">
        <v>4120</v>
      </c>
      <c r="I1270">
        <v>70292</v>
      </c>
      <c r="J1270" t="s">
        <v>87</v>
      </c>
      <c r="K1270">
        <v>274</v>
      </c>
      <c r="L1270" t="s">
        <v>23</v>
      </c>
      <c r="M1270" t="s">
        <v>24</v>
      </c>
      <c r="N1270">
        <v>40000000</v>
      </c>
      <c r="O1270">
        <v>2001</v>
      </c>
      <c r="P1270">
        <v>6.7</v>
      </c>
    </row>
    <row r="1271" spans="1:16" x14ac:dyDescent="0.3">
      <c r="A1271" t="s">
        <v>1769</v>
      </c>
      <c r="B1271">
        <v>190</v>
      </c>
      <c r="C1271">
        <v>99</v>
      </c>
      <c r="D1271" t="s">
        <v>4121</v>
      </c>
      <c r="E1271">
        <v>25117498</v>
      </c>
      <c r="F1271" t="s">
        <v>3460</v>
      </c>
      <c r="G1271" t="s">
        <v>2224</v>
      </c>
      <c r="H1271" t="s">
        <v>4122</v>
      </c>
      <c r="I1271">
        <v>37412</v>
      </c>
      <c r="J1271" t="s">
        <v>4123</v>
      </c>
      <c r="K1271">
        <v>178</v>
      </c>
      <c r="L1271" t="s">
        <v>23</v>
      </c>
      <c r="M1271" t="s">
        <v>24</v>
      </c>
      <c r="N1271">
        <v>40000000</v>
      </c>
      <c r="O1271">
        <v>2007</v>
      </c>
      <c r="P1271">
        <v>5.7</v>
      </c>
    </row>
    <row r="1272" spans="1:16" x14ac:dyDescent="0.3">
      <c r="A1272" t="s">
        <v>333</v>
      </c>
      <c r="B1272">
        <v>112</v>
      </c>
      <c r="C1272">
        <v>112</v>
      </c>
      <c r="D1272" t="s">
        <v>2939</v>
      </c>
      <c r="E1272">
        <v>32645</v>
      </c>
      <c r="F1272" t="s">
        <v>3303</v>
      </c>
      <c r="G1272" t="s">
        <v>1151</v>
      </c>
      <c r="H1272" t="s">
        <v>4124</v>
      </c>
      <c r="I1272">
        <v>67797</v>
      </c>
      <c r="J1272" t="s">
        <v>4125</v>
      </c>
      <c r="K1272">
        <v>223</v>
      </c>
      <c r="L1272" t="s">
        <v>23</v>
      </c>
      <c r="M1272" t="s">
        <v>24</v>
      </c>
      <c r="N1272">
        <v>500000</v>
      </c>
      <c r="O1272">
        <v>1973</v>
      </c>
      <c r="P1272">
        <v>7.4</v>
      </c>
    </row>
    <row r="1273" spans="1:16" x14ac:dyDescent="0.3">
      <c r="A1273" t="s">
        <v>3509</v>
      </c>
      <c r="B1273">
        <v>12</v>
      </c>
      <c r="C1273">
        <v>128</v>
      </c>
      <c r="D1273" t="s">
        <v>4126</v>
      </c>
      <c r="E1273">
        <v>24332324</v>
      </c>
      <c r="F1273" t="s">
        <v>1653</v>
      </c>
      <c r="G1273" t="s">
        <v>658</v>
      </c>
      <c r="H1273" t="s">
        <v>4127</v>
      </c>
      <c r="I1273">
        <v>13830</v>
      </c>
      <c r="J1273" t="s">
        <v>4128</v>
      </c>
      <c r="K1273">
        <v>61</v>
      </c>
      <c r="L1273" t="s">
        <v>23</v>
      </c>
      <c r="M1273" t="s">
        <v>24</v>
      </c>
      <c r="N1273">
        <v>40000000</v>
      </c>
      <c r="O1273">
        <v>1994</v>
      </c>
      <c r="P1273">
        <v>6.1</v>
      </c>
    </row>
    <row r="1274" spans="1:16" x14ac:dyDescent="0.3">
      <c r="A1274" t="s">
        <v>3487</v>
      </c>
      <c r="B1274">
        <v>201</v>
      </c>
      <c r="C1274">
        <v>112</v>
      </c>
      <c r="D1274" t="s">
        <v>4129</v>
      </c>
      <c r="E1274">
        <v>36665854</v>
      </c>
      <c r="F1274" t="s">
        <v>318</v>
      </c>
      <c r="G1274" t="s">
        <v>797</v>
      </c>
      <c r="H1274" t="s">
        <v>4130</v>
      </c>
      <c r="I1274">
        <v>76498</v>
      </c>
      <c r="J1274" t="s">
        <v>4131</v>
      </c>
      <c r="K1274">
        <v>203</v>
      </c>
      <c r="L1274" t="s">
        <v>23</v>
      </c>
      <c r="M1274" t="s">
        <v>970</v>
      </c>
      <c r="N1274">
        <v>40000000</v>
      </c>
      <c r="O1274">
        <v>2011</v>
      </c>
      <c r="P1274">
        <v>6.4</v>
      </c>
    </row>
    <row r="1275" spans="1:16" x14ac:dyDescent="0.3">
      <c r="A1275" t="s">
        <v>4132</v>
      </c>
      <c r="B1275">
        <v>34</v>
      </c>
      <c r="C1275">
        <v>86</v>
      </c>
      <c r="D1275" t="s">
        <v>4133</v>
      </c>
      <c r="E1275">
        <v>22717758</v>
      </c>
      <c r="F1275" t="s">
        <v>4134</v>
      </c>
      <c r="G1275" t="s">
        <v>304</v>
      </c>
      <c r="H1275" t="s">
        <v>4135</v>
      </c>
      <c r="I1275">
        <v>11156</v>
      </c>
      <c r="J1275" t="s">
        <v>493</v>
      </c>
      <c r="K1275">
        <v>67</v>
      </c>
      <c r="L1275" t="s">
        <v>23</v>
      </c>
      <c r="M1275" t="s">
        <v>24</v>
      </c>
      <c r="N1275">
        <v>40000000</v>
      </c>
      <c r="O1275">
        <v>1998</v>
      </c>
      <c r="P1275">
        <v>6.2</v>
      </c>
    </row>
    <row r="1276" spans="1:16" x14ac:dyDescent="0.3">
      <c r="A1276" t="s">
        <v>2261</v>
      </c>
      <c r="B1276">
        <v>104</v>
      </c>
      <c r="C1276">
        <v>108</v>
      </c>
      <c r="D1276" t="s">
        <v>56</v>
      </c>
      <c r="E1276">
        <v>22433915</v>
      </c>
      <c r="F1276" t="s">
        <v>1407</v>
      </c>
      <c r="G1276" t="s">
        <v>1151</v>
      </c>
      <c r="H1276" t="s">
        <v>4136</v>
      </c>
      <c r="I1276">
        <v>21319</v>
      </c>
      <c r="J1276" t="s">
        <v>4137</v>
      </c>
      <c r="K1276">
        <v>166</v>
      </c>
      <c r="L1276" t="s">
        <v>23</v>
      </c>
      <c r="M1276" t="s">
        <v>24</v>
      </c>
      <c r="N1276">
        <v>60000000</v>
      </c>
      <c r="O1276">
        <v>2002</v>
      </c>
      <c r="P1276">
        <v>6.2</v>
      </c>
    </row>
    <row r="1277" spans="1:16" x14ac:dyDescent="0.3">
      <c r="A1277" t="s">
        <v>4138</v>
      </c>
      <c r="B1277">
        <v>55</v>
      </c>
      <c r="C1277">
        <v>128</v>
      </c>
      <c r="D1277" t="s">
        <v>919</v>
      </c>
      <c r="E1277">
        <v>22326247</v>
      </c>
      <c r="F1277" t="s">
        <v>149</v>
      </c>
      <c r="G1277" t="s">
        <v>4139</v>
      </c>
      <c r="H1277" t="s">
        <v>4140</v>
      </c>
      <c r="I1277">
        <v>11232</v>
      </c>
      <c r="J1277" t="s">
        <v>4141</v>
      </c>
      <c r="K1277">
        <v>106</v>
      </c>
      <c r="L1277" t="s">
        <v>23</v>
      </c>
      <c r="M1277" t="s">
        <v>24</v>
      </c>
      <c r="N1277">
        <v>60000000</v>
      </c>
      <c r="O1277">
        <v>1999</v>
      </c>
      <c r="P1277">
        <v>5.9</v>
      </c>
    </row>
    <row r="1278" spans="1:16" x14ac:dyDescent="0.3">
      <c r="A1278" t="s">
        <v>4142</v>
      </c>
      <c r="B1278">
        <v>86</v>
      </c>
      <c r="C1278">
        <v>84</v>
      </c>
      <c r="D1278" t="s">
        <v>2379</v>
      </c>
      <c r="E1278">
        <v>21176322</v>
      </c>
      <c r="F1278" t="s">
        <v>1155</v>
      </c>
      <c r="G1278" t="s">
        <v>4143</v>
      </c>
      <c r="H1278" t="s">
        <v>4144</v>
      </c>
      <c r="I1278">
        <v>23747</v>
      </c>
      <c r="J1278" t="s">
        <v>1998</v>
      </c>
      <c r="K1278">
        <v>207</v>
      </c>
      <c r="L1278" t="s">
        <v>23</v>
      </c>
      <c r="M1278" t="s">
        <v>24</v>
      </c>
      <c r="N1278">
        <v>40000000</v>
      </c>
      <c r="O1278">
        <v>2004</v>
      </c>
      <c r="P1278">
        <v>4</v>
      </c>
    </row>
    <row r="1279" spans="1:16" x14ac:dyDescent="0.3">
      <c r="A1279" t="s">
        <v>2722</v>
      </c>
      <c r="B1279">
        <v>50</v>
      </c>
      <c r="C1279">
        <v>111</v>
      </c>
      <c r="D1279" t="s">
        <v>2105</v>
      </c>
      <c r="E1279">
        <v>20300000</v>
      </c>
      <c r="F1279" t="s">
        <v>2592</v>
      </c>
      <c r="G1279" t="s">
        <v>1558</v>
      </c>
      <c r="H1279" t="s">
        <v>4145</v>
      </c>
      <c r="I1279">
        <v>16741</v>
      </c>
      <c r="J1279" t="s">
        <v>2054</v>
      </c>
      <c r="K1279">
        <v>60</v>
      </c>
      <c r="L1279" t="s">
        <v>23</v>
      </c>
      <c r="M1279" t="s">
        <v>24</v>
      </c>
      <c r="N1279">
        <v>40000000</v>
      </c>
      <c r="O1279">
        <v>1996</v>
      </c>
      <c r="P1279">
        <v>6.2</v>
      </c>
    </row>
    <row r="1280" spans="1:16" x14ac:dyDescent="0.3">
      <c r="A1280" t="s">
        <v>867</v>
      </c>
      <c r="B1280">
        <v>181</v>
      </c>
      <c r="C1280">
        <v>131</v>
      </c>
      <c r="D1280" t="s">
        <v>4146</v>
      </c>
      <c r="E1280">
        <v>20302961</v>
      </c>
      <c r="F1280" t="s">
        <v>2194</v>
      </c>
      <c r="G1280" t="s">
        <v>4147</v>
      </c>
      <c r="H1280" t="s">
        <v>4148</v>
      </c>
      <c r="I1280">
        <v>49874</v>
      </c>
      <c r="J1280" t="s">
        <v>3816</v>
      </c>
      <c r="K1280">
        <v>450</v>
      </c>
      <c r="L1280" t="s">
        <v>23</v>
      </c>
      <c r="M1280" t="s">
        <v>970</v>
      </c>
      <c r="N1280">
        <v>45000000</v>
      </c>
      <c r="O1280">
        <v>1995</v>
      </c>
      <c r="P1280">
        <v>4.5999999999999996</v>
      </c>
    </row>
    <row r="1281" spans="1:16" x14ac:dyDescent="0.3">
      <c r="A1281" t="s">
        <v>4149</v>
      </c>
      <c r="B1281">
        <v>260</v>
      </c>
      <c r="C1281">
        <v>123</v>
      </c>
      <c r="D1281" t="s">
        <v>1503</v>
      </c>
      <c r="E1281">
        <v>15962471</v>
      </c>
      <c r="F1281" t="s">
        <v>3798</v>
      </c>
      <c r="G1281" t="s">
        <v>60</v>
      </c>
      <c r="H1281" t="s">
        <v>4150</v>
      </c>
      <c r="I1281">
        <v>79892</v>
      </c>
      <c r="J1281" t="s">
        <v>614</v>
      </c>
      <c r="K1281">
        <v>619</v>
      </c>
      <c r="L1281" t="s">
        <v>23</v>
      </c>
      <c r="M1281" t="s">
        <v>24</v>
      </c>
      <c r="N1281">
        <v>40000000</v>
      </c>
      <c r="O1281">
        <v>2006</v>
      </c>
      <c r="P1281">
        <v>6.4</v>
      </c>
    </row>
    <row r="1282" spans="1:16" x14ac:dyDescent="0.3">
      <c r="A1282" t="s">
        <v>3335</v>
      </c>
      <c r="B1282">
        <v>40</v>
      </c>
      <c r="C1282">
        <v>101</v>
      </c>
      <c r="D1282" t="s">
        <v>1651</v>
      </c>
      <c r="E1282">
        <v>14942422</v>
      </c>
      <c r="F1282" t="s">
        <v>230</v>
      </c>
      <c r="G1282" t="s">
        <v>482</v>
      </c>
      <c r="H1282" t="s">
        <v>4151</v>
      </c>
      <c r="I1282">
        <v>14226</v>
      </c>
      <c r="J1282" t="s">
        <v>2277</v>
      </c>
      <c r="K1282">
        <v>60</v>
      </c>
      <c r="L1282" t="s">
        <v>23</v>
      </c>
      <c r="M1282" t="s">
        <v>24</v>
      </c>
      <c r="N1282">
        <v>40000000</v>
      </c>
      <c r="O1282">
        <v>1995</v>
      </c>
      <c r="P1282">
        <v>5.9</v>
      </c>
    </row>
    <row r="1283" spans="1:16" x14ac:dyDescent="0.3">
      <c r="A1283" t="s">
        <v>4152</v>
      </c>
      <c r="B1283">
        <v>102</v>
      </c>
      <c r="C1283">
        <v>102</v>
      </c>
      <c r="D1283" t="s">
        <v>3013</v>
      </c>
      <c r="E1283">
        <v>14967182</v>
      </c>
      <c r="F1283" t="s">
        <v>318</v>
      </c>
      <c r="G1283" t="s">
        <v>1177</v>
      </c>
      <c r="H1283" t="s">
        <v>4153</v>
      </c>
      <c r="I1283">
        <v>27305</v>
      </c>
      <c r="J1283" t="s">
        <v>4154</v>
      </c>
      <c r="K1283">
        <v>284</v>
      </c>
      <c r="L1283" t="s">
        <v>23</v>
      </c>
      <c r="M1283" t="s">
        <v>24</v>
      </c>
      <c r="N1283">
        <v>40000000</v>
      </c>
      <c r="O1283">
        <v>2000</v>
      </c>
      <c r="P1283">
        <v>5.0999999999999996</v>
      </c>
    </row>
    <row r="1284" spans="1:16" x14ac:dyDescent="0.3">
      <c r="A1284" t="s">
        <v>4155</v>
      </c>
      <c r="B1284">
        <v>371</v>
      </c>
      <c r="C1284">
        <v>114</v>
      </c>
      <c r="D1284" t="s">
        <v>4156</v>
      </c>
      <c r="E1284">
        <v>18996755</v>
      </c>
      <c r="F1284" t="s">
        <v>2592</v>
      </c>
      <c r="G1284" t="s">
        <v>145</v>
      </c>
      <c r="H1284" t="s">
        <v>4157</v>
      </c>
      <c r="I1284">
        <v>145270</v>
      </c>
      <c r="J1284" t="s">
        <v>4158</v>
      </c>
      <c r="K1284">
        <v>322</v>
      </c>
      <c r="L1284" t="s">
        <v>23</v>
      </c>
      <c r="M1284" t="s">
        <v>2296</v>
      </c>
      <c r="N1284">
        <v>45000000</v>
      </c>
      <c r="O1284">
        <v>2012</v>
      </c>
      <c r="P1284">
        <v>7.6</v>
      </c>
    </row>
    <row r="1285" spans="1:16" x14ac:dyDescent="0.3">
      <c r="A1285" t="s">
        <v>4159</v>
      </c>
      <c r="B1285">
        <v>49</v>
      </c>
      <c r="C1285">
        <v>107</v>
      </c>
      <c r="D1285" t="s">
        <v>1109</v>
      </c>
      <c r="E1285">
        <v>14375181</v>
      </c>
      <c r="F1285" t="s">
        <v>4160</v>
      </c>
      <c r="G1285" t="s">
        <v>4161</v>
      </c>
      <c r="H1285" t="s">
        <v>4162</v>
      </c>
      <c r="I1285">
        <v>8692</v>
      </c>
      <c r="J1285" t="s">
        <v>4163</v>
      </c>
      <c r="K1285">
        <v>126</v>
      </c>
      <c r="L1285" t="s">
        <v>23</v>
      </c>
      <c r="M1285" t="s">
        <v>24</v>
      </c>
      <c r="N1285">
        <v>51000000</v>
      </c>
      <c r="O1285">
        <v>1987</v>
      </c>
      <c r="P1285">
        <v>4.2</v>
      </c>
    </row>
    <row r="1286" spans="1:16" x14ac:dyDescent="0.3">
      <c r="A1286" t="s">
        <v>3368</v>
      </c>
      <c r="B1286">
        <v>335</v>
      </c>
      <c r="C1286">
        <v>87</v>
      </c>
      <c r="D1286" t="s">
        <v>1555</v>
      </c>
      <c r="E1286">
        <v>20999103</v>
      </c>
      <c r="F1286" t="s">
        <v>4164</v>
      </c>
      <c r="G1286" t="s">
        <v>375</v>
      </c>
      <c r="H1286" t="s">
        <v>4165</v>
      </c>
      <c r="I1286">
        <v>139114</v>
      </c>
      <c r="J1286" t="s">
        <v>167</v>
      </c>
      <c r="K1286">
        <v>245</v>
      </c>
      <c r="L1286" t="s">
        <v>23</v>
      </c>
      <c r="M1286" t="s">
        <v>24</v>
      </c>
      <c r="N1286">
        <v>40000000</v>
      </c>
      <c r="O1286">
        <v>2009</v>
      </c>
      <c r="P1286">
        <v>7.8</v>
      </c>
    </row>
    <row r="1287" spans="1:16" x14ac:dyDescent="0.3">
      <c r="A1287" t="s">
        <v>2814</v>
      </c>
      <c r="B1287">
        <v>86</v>
      </c>
      <c r="C1287">
        <v>103</v>
      </c>
      <c r="D1287" t="s">
        <v>2626</v>
      </c>
      <c r="E1287">
        <v>14448589</v>
      </c>
      <c r="F1287" t="s">
        <v>1110</v>
      </c>
      <c r="G1287" t="s">
        <v>387</v>
      </c>
      <c r="H1287" t="s">
        <v>4166</v>
      </c>
      <c r="I1287">
        <v>19364</v>
      </c>
      <c r="J1287" t="s">
        <v>4167</v>
      </c>
      <c r="K1287">
        <v>128</v>
      </c>
      <c r="L1287" t="s">
        <v>23</v>
      </c>
      <c r="M1287" t="s">
        <v>24</v>
      </c>
      <c r="N1287">
        <v>40000000</v>
      </c>
      <c r="O1287">
        <v>2002</v>
      </c>
      <c r="P1287">
        <v>5.8</v>
      </c>
    </row>
    <row r="1288" spans="1:16" x14ac:dyDescent="0.3">
      <c r="A1288" t="s">
        <v>3358</v>
      </c>
      <c r="B1288">
        <v>40</v>
      </c>
      <c r="C1288">
        <v>99</v>
      </c>
      <c r="D1288" t="s">
        <v>1812</v>
      </c>
      <c r="E1288">
        <v>14358033</v>
      </c>
      <c r="F1288" t="s">
        <v>4168</v>
      </c>
      <c r="G1288" t="s">
        <v>4169</v>
      </c>
      <c r="H1288" t="s">
        <v>4170</v>
      </c>
      <c r="I1288">
        <v>17365</v>
      </c>
      <c r="J1288" t="s">
        <v>4171</v>
      </c>
      <c r="K1288">
        <v>66</v>
      </c>
      <c r="L1288" t="s">
        <v>23</v>
      </c>
      <c r="M1288" t="s">
        <v>24</v>
      </c>
      <c r="N1288">
        <v>40000000</v>
      </c>
      <c r="O1288">
        <v>1992</v>
      </c>
      <c r="P1288">
        <v>5.9</v>
      </c>
    </row>
    <row r="1289" spans="1:16" x14ac:dyDescent="0.3">
      <c r="A1289" t="s">
        <v>2651</v>
      </c>
      <c r="B1289">
        <v>242</v>
      </c>
      <c r="C1289">
        <v>122</v>
      </c>
      <c r="D1289" t="s">
        <v>3853</v>
      </c>
      <c r="E1289">
        <v>33201661</v>
      </c>
      <c r="F1289" t="s">
        <v>1110</v>
      </c>
      <c r="G1289" t="s">
        <v>3668</v>
      </c>
      <c r="H1289" t="s">
        <v>4172</v>
      </c>
      <c r="I1289">
        <v>534262</v>
      </c>
      <c r="J1289" t="s">
        <v>4173</v>
      </c>
      <c r="K1289">
        <v>1314</v>
      </c>
      <c r="L1289" t="s">
        <v>969</v>
      </c>
      <c r="M1289" t="s">
        <v>970</v>
      </c>
      <c r="N1289">
        <v>77000000</v>
      </c>
      <c r="O1289">
        <v>2001</v>
      </c>
      <c r="P1289">
        <v>8.4</v>
      </c>
    </row>
    <row r="1290" spans="1:16" x14ac:dyDescent="0.3">
      <c r="A1290" t="s">
        <v>4174</v>
      </c>
      <c r="B1290">
        <v>70</v>
      </c>
      <c r="C1290">
        <v>91</v>
      </c>
      <c r="D1290" t="s">
        <v>4175</v>
      </c>
      <c r="E1290">
        <v>14018364</v>
      </c>
      <c r="F1290" t="s">
        <v>4176</v>
      </c>
      <c r="G1290" t="s">
        <v>4177</v>
      </c>
      <c r="H1290" t="s">
        <v>4178</v>
      </c>
      <c r="I1290">
        <v>17722</v>
      </c>
      <c r="J1290" t="s">
        <v>4179</v>
      </c>
      <c r="K1290">
        <v>111</v>
      </c>
      <c r="L1290" t="s">
        <v>23</v>
      </c>
      <c r="M1290" t="s">
        <v>24</v>
      </c>
      <c r="N1290">
        <v>30000000</v>
      </c>
      <c r="O1290">
        <v>2004</v>
      </c>
      <c r="P1290">
        <v>4.8</v>
      </c>
    </row>
    <row r="1291" spans="1:16" x14ac:dyDescent="0.3">
      <c r="A1291" t="s">
        <v>4180</v>
      </c>
      <c r="B1291">
        <v>135</v>
      </c>
      <c r="C1291">
        <v>103</v>
      </c>
      <c r="D1291" t="s">
        <v>3951</v>
      </c>
      <c r="E1291">
        <v>13395939</v>
      </c>
      <c r="F1291" t="s">
        <v>940</v>
      </c>
      <c r="G1291" t="s">
        <v>3713</v>
      </c>
      <c r="H1291" t="s">
        <v>4181</v>
      </c>
      <c r="I1291">
        <v>43442</v>
      </c>
      <c r="J1291" t="s">
        <v>1563</v>
      </c>
      <c r="K1291">
        <v>146</v>
      </c>
      <c r="L1291" t="s">
        <v>23</v>
      </c>
      <c r="M1291" t="s">
        <v>37</v>
      </c>
      <c r="N1291">
        <v>60000000</v>
      </c>
      <c r="O1291">
        <v>2004</v>
      </c>
      <c r="P1291">
        <v>6.2</v>
      </c>
    </row>
    <row r="1292" spans="1:16" x14ac:dyDescent="0.3">
      <c r="A1292" t="s">
        <v>3906</v>
      </c>
      <c r="B1292">
        <v>125</v>
      </c>
      <c r="C1292">
        <v>107</v>
      </c>
      <c r="D1292" t="s">
        <v>995</v>
      </c>
      <c r="E1292">
        <v>20113965</v>
      </c>
      <c r="F1292" t="s">
        <v>3923</v>
      </c>
      <c r="G1292" t="s">
        <v>1635</v>
      </c>
      <c r="H1292" t="s">
        <v>4182</v>
      </c>
      <c r="I1292">
        <v>15231</v>
      </c>
      <c r="J1292" t="s">
        <v>4183</v>
      </c>
      <c r="K1292">
        <v>66</v>
      </c>
      <c r="L1292" t="s">
        <v>23</v>
      </c>
      <c r="M1292" t="s">
        <v>24</v>
      </c>
      <c r="N1292">
        <v>40000000</v>
      </c>
      <c r="O1292">
        <v>2012</v>
      </c>
      <c r="P1292">
        <v>6.5</v>
      </c>
    </row>
    <row r="1293" spans="1:16" x14ac:dyDescent="0.3">
      <c r="A1293" t="s">
        <v>4184</v>
      </c>
      <c r="B1293">
        <v>54</v>
      </c>
      <c r="C1293">
        <v>106</v>
      </c>
      <c r="D1293" t="s">
        <v>2671</v>
      </c>
      <c r="E1293">
        <v>13376506</v>
      </c>
      <c r="F1293" t="s">
        <v>2194</v>
      </c>
      <c r="G1293" t="s">
        <v>3672</v>
      </c>
      <c r="H1293" t="s">
        <v>4185</v>
      </c>
      <c r="I1293">
        <v>10413</v>
      </c>
      <c r="J1293" t="s">
        <v>4186</v>
      </c>
      <c r="K1293">
        <v>111</v>
      </c>
      <c r="L1293" t="s">
        <v>23</v>
      </c>
      <c r="M1293" t="s">
        <v>24</v>
      </c>
      <c r="N1293">
        <v>40000000</v>
      </c>
      <c r="O1293">
        <v>1999</v>
      </c>
      <c r="P1293">
        <v>6.3</v>
      </c>
    </row>
    <row r="1294" spans="1:16" x14ac:dyDescent="0.3">
      <c r="A1294" t="s">
        <v>4187</v>
      </c>
      <c r="B1294">
        <v>104</v>
      </c>
      <c r="C1294">
        <v>101</v>
      </c>
      <c r="D1294" t="s">
        <v>4188</v>
      </c>
      <c r="E1294">
        <v>13208023</v>
      </c>
      <c r="F1294" t="s">
        <v>4189</v>
      </c>
      <c r="G1294" t="s">
        <v>1488</v>
      </c>
      <c r="H1294" t="s">
        <v>4190</v>
      </c>
      <c r="I1294">
        <v>17309</v>
      </c>
      <c r="J1294" t="s">
        <v>1204</v>
      </c>
      <c r="K1294">
        <v>388</v>
      </c>
      <c r="L1294" t="s">
        <v>23</v>
      </c>
      <c r="M1294" t="s">
        <v>37</v>
      </c>
      <c r="N1294">
        <v>42000000</v>
      </c>
      <c r="O1294">
        <v>2002</v>
      </c>
      <c r="P1294">
        <v>3.3</v>
      </c>
    </row>
    <row r="1295" spans="1:16" x14ac:dyDescent="0.3">
      <c r="A1295" t="s">
        <v>1149</v>
      </c>
      <c r="B1295">
        <v>157</v>
      </c>
      <c r="C1295">
        <v>109</v>
      </c>
      <c r="D1295" t="s">
        <v>337</v>
      </c>
      <c r="E1295">
        <v>13838130</v>
      </c>
      <c r="F1295" t="s">
        <v>1273</v>
      </c>
      <c r="G1295" t="s">
        <v>479</v>
      </c>
      <c r="H1295" t="s">
        <v>4191</v>
      </c>
      <c r="I1295">
        <v>35990</v>
      </c>
      <c r="J1295" t="s">
        <v>2522</v>
      </c>
      <c r="K1295">
        <v>157</v>
      </c>
      <c r="L1295" t="s">
        <v>23</v>
      </c>
      <c r="M1295" t="s">
        <v>24</v>
      </c>
      <c r="N1295">
        <v>40000000</v>
      </c>
      <c r="O1295">
        <v>2009</v>
      </c>
      <c r="P1295">
        <v>5.9</v>
      </c>
    </row>
    <row r="1296" spans="1:16" x14ac:dyDescent="0.3">
      <c r="A1296" t="s">
        <v>3417</v>
      </c>
      <c r="B1296">
        <v>78</v>
      </c>
      <c r="C1296">
        <v>89</v>
      </c>
      <c r="D1296" t="s">
        <v>1374</v>
      </c>
      <c r="E1296">
        <v>9652000</v>
      </c>
      <c r="F1296" t="s">
        <v>1103</v>
      </c>
      <c r="G1296" t="s">
        <v>916</v>
      </c>
      <c r="H1296" t="s">
        <v>4192</v>
      </c>
      <c r="I1296">
        <v>46205</v>
      </c>
      <c r="J1296" t="s">
        <v>1399</v>
      </c>
      <c r="K1296">
        <v>147</v>
      </c>
      <c r="L1296" t="s">
        <v>23</v>
      </c>
      <c r="M1296" t="s">
        <v>24</v>
      </c>
      <c r="N1296">
        <v>40000000</v>
      </c>
      <c r="O1296">
        <v>2003</v>
      </c>
      <c r="P1296">
        <v>5.8</v>
      </c>
    </row>
    <row r="1297" spans="1:16" hidden="1" x14ac:dyDescent="0.3">
      <c r="A1297" t="s">
        <v>4193</v>
      </c>
      <c r="B1297">
        <v>88</v>
      </c>
      <c r="C1297">
        <v>100</v>
      </c>
      <c r="D1297" t="s">
        <v>191</v>
      </c>
      <c r="E1297">
        <v>12081447</v>
      </c>
      <c r="F1297" t="s">
        <v>3440</v>
      </c>
      <c r="G1297" t="s">
        <v>546</v>
      </c>
      <c r="H1297" t="s">
        <v>4194</v>
      </c>
      <c r="I1297">
        <v>7794</v>
      </c>
      <c r="J1297" t="s">
        <v>3298</v>
      </c>
      <c r="K1297">
        <v>25</v>
      </c>
      <c r="L1297" t="s">
        <v>23</v>
      </c>
      <c r="M1297" t="s">
        <v>24</v>
      </c>
      <c r="O1297">
        <v>2008</v>
      </c>
      <c r="P1297">
        <v>6.5</v>
      </c>
    </row>
    <row r="1298" spans="1:16" x14ac:dyDescent="0.3">
      <c r="A1298" t="s">
        <v>4195</v>
      </c>
      <c r="B1298">
        <v>32</v>
      </c>
      <c r="C1298">
        <v>119</v>
      </c>
      <c r="D1298" t="s">
        <v>4196</v>
      </c>
      <c r="E1298">
        <v>7000000</v>
      </c>
      <c r="F1298" t="s">
        <v>487</v>
      </c>
      <c r="G1298" t="s">
        <v>3367</v>
      </c>
      <c r="H1298" t="s">
        <v>4197</v>
      </c>
      <c r="I1298">
        <v>2933</v>
      </c>
      <c r="J1298" t="s">
        <v>4101</v>
      </c>
      <c r="K1298">
        <v>70</v>
      </c>
      <c r="L1298" t="s">
        <v>23</v>
      </c>
      <c r="M1298" t="s">
        <v>37</v>
      </c>
      <c r="N1298">
        <v>36000000</v>
      </c>
      <c r="O1298">
        <v>1980</v>
      </c>
      <c r="P1298">
        <v>4.7</v>
      </c>
    </row>
    <row r="1299" spans="1:16" x14ac:dyDescent="0.3">
      <c r="A1299" t="s">
        <v>4198</v>
      </c>
      <c r="B1299">
        <v>75</v>
      </c>
      <c r="C1299">
        <v>83</v>
      </c>
      <c r="D1299" t="s">
        <v>2378</v>
      </c>
      <c r="E1299">
        <v>10431220</v>
      </c>
      <c r="F1299" t="s">
        <v>444</v>
      </c>
      <c r="G1299" t="s">
        <v>3982</v>
      </c>
      <c r="H1299" t="s">
        <v>4199</v>
      </c>
      <c r="I1299">
        <v>24216</v>
      </c>
      <c r="J1299" t="s">
        <v>2680</v>
      </c>
      <c r="K1299">
        <v>162</v>
      </c>
      <c r="L1299" t="s">
        <v>23</v>
      </c>
      <c r="M1299" t="s">
        <v>24</v>
      </c>
      <c r="N1299">
        <v>24000000</v>
      </c>
      <c r="O1299">
        <v>1999</v>
      </c>
      <c r="P1299">
        <v>4.0999999999999996</v>
      </c>
    </row>
    <row r="1300" spans="1:16" x14ac:dyDescent="0.3">
      <c r="A1300" t="s">
        <v>4200</v>
      </c>
      <c r="B1300">
        <v>219</v>
      </c>
      <c r="C1300">
        <v>108</v>
      </c>
      <c r="D1300" t="s">
        <v>368</v>
      </c>
      <c r="E1300">
        <v>10326062</v>
      </c>
      <c r="F1300" t="s">
        <v>4201</v>
      </c>
      <c r="G1300" t="s">
        <v>3055</v>
      </c>
      <c r="H1300" t="s">
        <v>4202</v>
      </c>
      <c r="I1300">
        <v>121432</v>
      </c>
      <c r="J1300" t="s">
        <v>4203</v>
      </c>
      <c r="K1300">
        <v>310</v>
      </c>
      <c r="L1300" t="s">
        <v>23</v>
      </c>
      <c r="M1300" t="s">
        <v>523</v>
      </c>
      <c r="N1300">
        <v>33000000</v>
      </c>
      <c r="O1300">
        <v>2009</v>
      </c>
      <c r="P1300">
        <v>6.8</v>
      </c>
    </row>
    <row r="1301" spans="1:16" x14ac:dyDescent="0.3">
      <c r="A1301" t="s">
        <v>3237</v>
      </c>
      <c r="B1301">
        <v>83</v>
      </c>
      <c r="C1301">
        <v>102</v>
      </c>
      <c r="D1301" t="s">
        <v>1019</v>
      </c>
      <c r="E1301">
        <v>6114237</v>
      </c>
      <c r="F1301" t="s">
        <v>1446</v>
      </c>
      <c r="G1301" t="s">
        <v>2653</v>
      </c>
      <c r="H1301" t="s">
        <v>4204</v>
      </c>
      <c r="I1301">
        <v>19986</v>
      </c>
      <c r="J1301" t="s">
        <v>4205</v>
      </c>
      <c r="K1301">
        <v>207</v>
      </c>
      <c r="L1301" t="s">
        <v>23</v>
      </c>
      <c r="M1301" t="s">
        <v>24</v>
      </c>
      <c r="N1301">
        <v>40000000</v>
      </c>
      <c r="O1301">
        <v>2001</v>
      </c>
      <c r="P1301">
        <v>6.2</v>
      </c>
    </row>
    <row r="1302" spans="1:16" x14ac:dyDescent="0.3">
      <c r="A1302" t="s">
        <v>4099</v>
      </c>
      <c r="B1302">
        <v>53</v>
      </c>
      <c r="C1302">
        <v>93</v>
      </c>
      <c r="D1302" t="s">
        <v>4206</v>
      </c>
      <c r="E1302">
        <v>4835968</v>
      </c>
      <c r="F1302" t="s">
        <v>33</v>
      </c>
      <c r="G1302" t="s">
        <v>1199</v>
      </c>
      <c r="H1302" t="s">
        <v>4207</v>
      </c>
      <c r="I1302">
        <v>4821</v>
      </c>
      <c r="J1302" t="s">
        <v>3223</v>
      </c>
      <c r="K1302">
        <v>82</v>
      </c>
      <c r="L1302" t="s">
        <v>23</v>
      </c>
      <c r="M1302" t="s">
        <v>37</v>
      </c>
      <c r="N1302">
        <v>40000000</v>
      </c>
      <c r="O1302">
        <v>2002</v>
      </c>
      <c r="P1302">
        <v>4.5</v>
      </c>
    </row>
    <row r="1303" spans="1:16" x14ac:dyDescent="0.3">
      <c r="A1303" t="s">
        <v>4208</v>
      </c>
      <c r="B1303">
        <v>61</v>
      </c>
      <c r="C1303">
        <v>84</v>
      </c>
      <c r="D1303" t="s">
        <v>4209</v>
      </c>
      <c r="E1303">
        <v>4777007</v>
      </c>
      <c r="F1303" t="s">
        <v>4210</v>
      </c>
      <c r="G1303" t="s">
        <v>4206</v>
      </c>
      <c r="H1303" t="s">
        <v>4211</v>
      </c>
      <c r="I1303">
        <v>15130</v>
      </c>
      <c r="J1303" t="s">
        <v>4212</v>
      </c>
      <c r="K1303">
        <v>98</v>
      </c>
      <c r="L1303" t="s">
        <v>23</v>
      </c>
      <c r="M1303" t="s">
        <v>970</v>
      </c>
      <c r="N1303">
        <v>40000000</v>
      </c>
      <c r="O1303">
        <v>2001</v>
      </c>
      <c r="P1303">
        <v>5.8</v>
      </c>
    </row>
    <row r="1304" spans="1:16" x14ac:dyDescent="0.3">
      <c r="A1304" t="s">
        <v>3312</v>
      </c>
      <c r="B1304">
        <v>308</v>
      </c>
      <c r="C1304">
        <v>107</v>
      </c>
      <c r="D1304" t="s">
        <v>1101</v>
      </c>
      <c r="E1304">
        <v>3675072</v>
      </c>
      <c r="F1304" t="s">
        <v>783</v>
      </c>
      <c r="G1304" t="s">
        <v>155</v>
      </c>
      <c r="H1304" t="s">
        <v>4213</v>
      </c>
      <c r="I1304">
        <v>190132</v>
      </c>
      <c r="J1304" t="s">
        <v>4214</v>
      </c>
      <c r="K1304">
        <v>801</v>
      </c>
      <c r="L1304" t="s">
        <v>23</v>
      </c>
      <c r="M1304" t="s">
        <v>37</v>
      </c>
      <c r="N1304">
        <v>26000000</v>
      </c>
      <c r="O1304">
        <v>2007</v>
      </c>
      <c r="P1304">
        <v>7.3</v>
      </c>
    </row>
    <row r="1305" spans="1:16" x14ac:dyDescent="0.3">
      <c r="A1305" t="s">
        <v>2606</v>
      </c>
      <c r="B1305">
        <v>70</v>
      </c>
      <c r="C1305">
        <v>91</v>
      </c>
      <c r="D1305" t="s">
        <v>4215</v>
      </c>
      <c r="E1305">
        <v>18438149</v>
      </c>
      <c r="F1305" t="s">
        <v>1653</v>
      </c>
      <c r="G1305" t="s">
        <v>4216</v>
      </c>
      <c r="H1305" t="s">
        <v>4217</v>
      </c>
      <c r="I1305">
        <v>30842</v>
      </c>
      <c r="J1305" t="s">
        <v>4218</v>
      </c>
      <c r="K1305">
        <v>93</v>
      </c>
      <c r="L1305" t="s">
        <v>23</v>
      </c>
      <c r="M1305" t="s">
        <v>24</v>
      </c>
      <c r="N1305">
        <v>40000000</v>
      </c>
      <c r="O1305">
        <v>2012</v>
      </c>
      <c r="P1305">
        <v>5.9</v>
      </c>
    </row>
    <row r="1306" spans="1:16" x14ac:dyDescent="0.3">
      <c r="A1306" t="s">
        <v>4219</v>
      </c>
      <c r="B1306">
        <v>41</v>
      </c>
      <c r="C1306">
        <v>94</v>
      </c>
      <c r="D1306" t="s">
        <v>2554</v>
      </c>
      <c r="E1306">
        <v>511920</v>
      </c>
      <c r="F1306" t="s">
        <v>4220</v>
      </c>
      <c r="G1306" t="s">
        <v>493</v>
      </c>
      <c r="H1306" t="s">
        <v>4221</v>
      </c>
      <c r="I1306">
        <v>2458</v>
      </c>
      <c r="J1306" t="s">
        <v>4222</v>
      </c>
      <c r="K1306">
        <v>26</v>
      </c>
      <c r="L1306" t="s">
        <v>23</v>
      </c>
      <c r="M1306" t="s">
        <v>24</v>
      </c>
      <c r="N1306">
        <v>40000000</v>
      </c>
      <c r="O1306">
        <v>2008</v>
      </c>
      <c r="P1306">
        <v>4.4000000000000004</v>
      </c>
    </row>
    <row r="1307" spans="1:16" x14ac:dyDescent="0.3">
      <c r="A1307" t="s">
        <v>3125</v>
      </c>
      <c r="B1307">
        <v>224</v>
      </c>
      <c r="C1307">
        <v>115</v>
      </c>
      <c r="D1307" t="s">
        <v>757</v>
      </c>
      <c r="E1307">
        <v>10640645</v>
      </c>
      <c r="F1307" t="s">
        <v>752</v>
      </c>
      <c r="G1307" t="s">
        <v>268</v>
      </c>
      <c r="H1307" t="s">
        <v>4223</v>
      </c>
      <c r="I1307">
        <v>28429</v>
      </c>
      <c r="J1307" t="s">
        <v>4224</v>
      </c>
      <c r="K1307">
        <v>110</v>
      </c>
      <c r="L1307" t="s">
        <v>23</v>
      </c>
      <c r="M1307" t="s">
        <v>24</v>
      </c>
      <c r="N1307">
        <v>40000000</v>
      </c>
      <c r="O1307">
        <v>2015</v>
      </c>
      <c r="P1307">
        <v>5.8</v>
      </c>
    </row>
    <row r="1308" spans="1:16" x14ac:dyDescent="0.3">
      <c r="A1308" t="s">
        <v>4225</v>
      </c>
      <c r="B1308">
        <v>66</v>
      </c>
      <c r="C1308">
        <v>93</v>
      </c>
      <c r="D1308" t="s">
        <v>2623</v>
      </c>
      <c r="E1308">
        <v>652526</v>
      </c>
      <c r="F1308" t="s">
        <v>4226</v>
      </c>
      <c r="G1308" t="s">
        <v>3250</v>
      </c>
      <c r="H1308" t="s">
        <v>4227</v>
      </c>
      <c r="I1308">
        <v>20201</v>
      </c>
      <c r="J1308" t="s">
        <v>4228</v>
      </c>
      <c r="K1308">
        <v>187</v>
      </c>
      <c r="L1308" t="s">
        <v>23</v>
      </c>
      <c r="M1308" t="s">
        <v>523</v>
      </c>
      <c r="N1308">
        <v>40000000</v>
      </c>
      <c r="O1308">
        <v>2006</v>
      </c>
      <c r="P1308">
        <v>5.0999999999999996</v>
      </c>
    </row>
    <row r="1309" spans="1:16" x14ac:dyDescent="0.3">
      <c r="A1309" t="s">
        <v>1716</v>
      </c>
      <c r="B1309">
        <v>253</v>
      </c>
      <c r="C1309">
        <v>105</v>
      </c>
      <c r="D1309" t="s">
        <v>4229</v>
      </c>
      <c r="E1309">
        <v>80050171</v>
      </c>
      <c r="F1309" t="s">
        <v>1269</v>
      </c>
      <c r="G1309" t="s">
        <v>4230</v>
      </c>
      <c r="H1309" t="s">
        <v>4231</v>
      </c>
      <c r="I1309">
        <v>186982</v>
      </c>
      <c r="J1309" t="s">
        <v>1776</v>
      </c>
      <c r="K1309">
        <v>491</v>
      </c>
      <c r="L1309" t="s">
        <v>23</v>
      </c>
      <c r="M1309" t="s">
        <v>24</v>
      </c>
      <c r="N1309">
        <v>20000000</v>
      </c>
      <c r="O1309">
        <v>2007</v>
      </c>
      <c r="P1309">
        <v>6.9</v>
      </c>
    </row>
    <row r="1310" spans="1:16" x14ac:dyDescent="0.3">
      <c r="A1310" t="s">
        <v>2785</v>
      </c>
      <c r="B1310">
        <v>79</v>
      </c>
      <c r="C1310">
        <v>107</v>
      </c>
      <c r="D1310" t="s">
        <v>3824</v>
      </c>
      <c r="E1310">
        <v>7564000</v>
      </c>
      <c r="F1310" t="s">
        <v>3329</v>
      </c>
      <c r="G1310" t="s">
        <v>387</v>
      </c>
      <c r="H1310" t="s">
        <v>4232</v>
      </c>
      <c r="I1310">
        <v>54650</v>
      </c>
      <c r="J1310" t="s">
        <v>4033</v>
      </c>
      <c r="K1310">
        <v>223</v>
      </c>
      <c r="L1310" t="s">
        <v>23</v>
      </c>
      <c r="M1310" t="s">
        <v>24</v>
      </c>
      <c r="N1310">
        <v>20000000</v>
      </c>
      <c r="O1310">
        <v>1995</v>
      </c>
      <c r="P1310">
        <v>6.2</v>
      </c>
    </row>
    <row r="1311" spans="1:16" x14ac:dyDescent="0.3">
      <c r="A1311" t="s">
        <v>4233</v>
      </c>
      <c r="B1311">
        <v>94</v>
      </c>
      <c r="C1311">
        <v>101</v>
      </c>
      <c r="D1311" t="s">
        <v>4234</v>
      </c>
      <c r="E1311">
        <v>876671</v>
      </c>
      <c r="F1311" t="s">
        <v>4235</v>
      </c>
      <c r="G1311" t="s">
        <v>4236</v>
      </c>
      <c r="H1311" t="s">
        <v>4237</v>
      </c>
      <c r="I1311">
        <v>22010</v>
      </c>
      <c r="J1311" t="s">
        <v>4238</v>
      </c>
      <c r="K1311">
        <v>90</v>
      </c>
      <c r="L1311" t="s">
        <v>23</v>
      </c>
      <c r="M1311" t="s">
        <v>24</v>
      </c>
      <c r="N1311">
        <v>25000000</v>
      </c>
      <c r="O1311">
        <v>2007</v>
      </c>
      <c r="P1311">
        <v>6.9</v>
      </c>
    </row>
    <row r="1312" spans="1:16" x14ac:dyDescent="0.3">
      <c r="A1312" t="s">
        <v>2703</v>
      </c>
      <c r="B1312">
        <v>77</v>
      </c>
      <c r="C1312">
        <v>111</v>
      </c>
      <c r="D1312" t="s">
        <v>2450</v>
      </c>
      <c r="E1312">
        <v>2869369</v>
      </c>
      <c r="F1312" t="s">
        <v>1810</v>
      </c>
      <c r="G1312" t="s">
        <v>1703</v>
      </c>
      <c r="H1312" t="s">
        <v>4239</v>
      </c>
      <c r="I1312">
        <v>65474</v>
      </c>
      <c r="J1312" t="s">
        <v>4240</v>
      </c>
      <c r="K1312">
        <v>211</v>
      </c>
      <c r="L1312" t="s">
        <v>23</v>
      </c>
      <c r="M1312" t="s">
        <v>37</v>
      </c>
      <c r="N1312">
        <v>30000000</v>
      </c>
      <c r="O1312">
        <v>1994</v>
      </c>
      <c r="P1312">
        <v>7.3</v>
      </c>
    </row>
    <row r="1313" spans="1:16" x14ac:dyDescent="0.3">
      <c r="A1313" t="s">
        <v>4241</v>
      </c>
      <c r="B1313">
        <v>106</v>
      </c>
      <c r="C1313">
        <v>113</v>
      </c>
      <c r="D1313" t="s">
        <v>4242</v>
      </c>
      <c r="E1313">
        <v>128978</v>
      </c>
      <c r="F1313" t="s">
        <v>511</v>
      </c>
      <c r="G1313" t="s">
        <v>344</v>
      </c>
      <c r="H1313" t="s">
        <v>4243</v>
      </c>
      <c r="I1313">
        <v>22897</v>
      </c>
      <c r="J1313" t="s">
        <v>4244</v>
      </c>
      <c r="K1313">
        <v>61</v>
      </c>
      <c r="L1313" t="s">
        <v>1283</v>
      </c>
      <c r="M1313" t="s">
        <v>2466</v>
      </c>
      <c r="N1313">
        <v>40000000</v>
      </c>
      <c r="O1313">
        <v>2007</v>
      </c>
      <c r="P1313">
        <v>7.1</v>
      </c>
    </row>
    <row r="1314" spans="1:16" x14ac:dyDescent="0.3">
      <c r="A1314" t="s">
        <v>1328</v>
      </c>
      <c r="B1314">
        <v>30</v>
      </c>
      <c r="C1314">
        <v>112</v>
      </c>
      <c r="D1314" t="s">
        <v>4245</v>
      </c>
      <c r="E1314">
        <v>77231</v>
      </c>
      <c r="F1314" t="s">
        <v>1294</v>
      </c>
      <c r="G1314" t="s">
        <v>2379</v>
      </c>
      <c r="H1314" t="s">
        <v>4246</v>
      </c>
      <c r="I1314">
        <v>3322</v>
      </c>
      <c r="J1314" t="s">
        <v>1667</v>
      </c>
      <c r="K1314">
        <v>32</v>
      </c>
      <c r="L1314" t="s">
        <v>4247</v>
      </c>
      <c r="M1314" t="s">
        <v>970</v>
      </c>
      <c r="N1314">
        <v>25000000</v>
      </c>
      <c r="O1314">
        <v>2005</v>
      </c>
      <c r="P1314">
        <v>6</v>
      </c>
    </row>
    <row r="1315" spans="1:16" x14ac:dyDescent="0.3">
      <c r="A1315" t="s">
        <v>4248</v>
      </c>
      <c r="B1315">
        <v>488</v>
      </c>
      <c r="C1315">
        <v>126</v>
      </c>
      <c r="D1315" t="s">
        <v>246</v>
      </c>
      <c r="E1315">
        <v>4563029</v>
      </c>
      <c r="F1315" t="s">
        <v>923</v>
      </c>
      <c r="G1315" t="s">
        <v>155</v>
      </c>
      <c r="H1315" t="s">
        <v>4249</v>
      </c>
      <c r="I1315">
        <v>181472</v>
      </c>
      <c r="J1315" t="s">
        <v>4250</v>
      </c>
      <c r="K1315">
        <v>514</v>
      </c>
      <c r="L1315" t="s">
        <v>23</v>
      </c>
      <c r="M1315" t="s">
        <v>3552</v>
      </c>
      <c r="N1315">
        <v>39200000</v>
      </c>
      <c r="O1315">
        <v>2013</v>
      </c>
      <c r="P1315">
        <v>7</v>
      </c>
    </row>
    <row r="1316" spans="1:16" hidden="1" x14ac:dyDescent="0.3">
      <c r="A1316" t="s">
        <v>1308</v>
      </c>
      <c r="B1316">
        <v>63</v>
      </c>
      <c r="C1316">
        <v>90</v>
      </c>
      <c r="D1316" t="s">
        <v>2164</v>
      </c>
      <c r="F1316" t="s">
        <v>4251</v>
      </c>
      <c r="G1316" t="s">
        <v>1861</v>
      </c>
      <c r="H1316" t="s">
        <v>4252</v>
      </c>
      <c r="I1316">
        <v>15790</v>
      </c>
      <c r="J1316" t="s">
        <v>4253</v>
      </c>
      <c r="K1316">
        <v>40</v>
      </c>
      <c r="L1316" t="s">
        <v>969</v>
      </c>
      <c r="M1316" t="s">
        <v>970</v>
      </c>
      <c r="N1316">
        <v>25000000</v>
      </c>
      <c r="O1316">
        <v>2011</v>
      </c>
      <c r="P1316">
        <v>6.8</v>
      </c>
    </row>
    <row r="1317" spans="1:16" hidden="1" x14ac:dyDescent="0.3">
      <c r="A1317" t="s">
        <v>4254</v>
      </c>
      <c r="B1317">
        <v>42</v>
      </c>
      <c r="C1317">
        <v>93</v>
      </c>
      <c r="D1317" t="s">
        <v>194</v>
      </c>
      <c r="E1317">
        <v>463730</v>
      </c>
      <c r="F1317" t="s">
        <v>1103</v>
      </c>
      <c r="G1317" t="s">
        <v>612</v>
      </c>
      <c r="H1317" t="s">
        <v>4255</v>
      </c>
      <c r="I1317">
        <v>3789</v>
      </c>
      <c r="J1317" t="s">
        <v>995</v>
      </c>
      <c r="K1317">
        <v>39</v>
      </c>
      <c r="L1317" t="s">
        <v>23</v>
      </c>
      <c r="M1317" t="s">
        <v>24</v>
      </c>
      <c r="O1317">
        <v>2004</v>
      </c>
      <c r="P1317">
        <v>5.7</v>
      </c>
    </row>
    <row r="1318" spans="1:16" x14ac:dyDescent="0.3">
      <c r="A1318" t="s">
        <v>699</v>
      </c>
      <c r="B1318">
        <v>118</v>
      </c>
      <c r="C1318">
        <v>98</v>
      </c>
      <c r="D1318" t="s">
        <v>340</v>
      </c>
      <c r="E1318">
        <v>50693162</v>
      </c>
      <c r="F1318" t="s">
        <v>4256</v>
      </c>
      <c r="G1318" t="s">
        <v>1233</v>
      </c>
      <c r="H1318" t="s">
        <v>4257</v>
      </c>
      <c r="I1318">
        <v>136580</v>
      </c>
      <c r="J1318" t="s">
        <v>3438</v>
      </c>
      <c r="K1318">
        <v>545</v>
      </c>
      <c r="L1318" t="s">
        <v>23</v>
      </c>
      <c r="M1318" t="s">
        <v>24</v>
      </c>
      <c r="N1318">
        <v>23000000</v>
      </c>
      <c r="O1318">
        <v>1994</v>
      </c>
      <c r="P1318">
        <v>7.6</v>
      </c>
    </row>
    <row r="1319" spans="1:16" x14ac:dyDescent="0.3">
      <c r="A1319" t="s">
        <v>4258</v>
      </c>
      <c r="B1319">
        <v>44</v>
      </c>
      <c r="C1319">
        <v>159</v>
      </c>
      <c r="D1319" t="s">
        <v>4259</v>
      </c>
      <c r="E1319">
        <v>6498000</v>
      </c>
      <c r="F1319" t="s">
        <v>4260</v>
      </c>
      <c r="G1319" t="s">
        <v>4261</v>
      </c>
      <c r="H1319" t="s">
        <v>4262</v>
      </c>
      <c r="I1319">
        <v>62756</v>
      </c>
      <c r="J1319" t="s">
        <v>4263</v>
      </c>
      <c r="K1319">
        <v>410</v>
      </c>
      <c r="L1319" t="s">
        <v>4264</v>
      </c>
      <c r="M1319" t="s">
        <v>3502</v>
      </c>
      <c r="N1319">
        <v>18026148</v>
      </c>
      <c r="O1319">
        <v>2015</v>
      </c>
      <c r="P1319">
        <v>8.4</v>
      </c>
    </row>
    <row r="1320" spans="1:16" x14ac:dyDescent="0.3">
      <c r="A1320" t="s">
        <v>839</v>
      </c>
      <c r="B1320">
        <v>214</v>
      </c>
      <c r="C1320">
        <v>107</v>
      </c>
      <c r="D1320" t="s">
        <v>4265</v>
      </c>
      <c r="E1320">
        <v>63411478</v>
      </c>
      <c r="F1320" t="s">
        <v>4266</v>
      </c>
      <c r="G1320" t="s">
        <v>4267</v>
      </c>
      <c r="H1320" t="s">
        <v>4268</v>
      </c>
      <c r="I1320">
        <v>114925</v>
      </c>
      <c r="J1320" t="s">
        <v>4269</v>
      </c>
      <c r="K1320">
        <v>234</v>
      </c>
      <c r="L1320" t="s">
        <v>23</v>
      </c>
      <c r="M1320" t="s">
        <v>24</v>
      </c>
      <c r="N1320">
        <v>39000000</v>
      </c>
      <c r="O1320">
        <v>2009</v>
      </c>
      <c r="P1320">
        <v>7.1</v>
      </c>
    </row>
    <row r="1321" spans="1:16" hidden="1" x14ac:dyDescent="0.3">
      <c r="A1321" t="s">
        <v>2431</v>
      </c>
      <c r="B1321">
        <v>110</v>
      </c>
      <c r="C1321">
        <v>102</v>
      </c>
      <c r="D1321" t="s">
        <v>1207</v>
      </c>
      <c r="E1321">
        <v>42640890</v>
      </c>
      <c r="F1321" t="s">
        <v>1110</v>
      </c>
      <c r="G1321" t="s">
        <v>4270</v>
      </c>
      <c r="H1321" t="s">
        <v>4271</v>
      </c>
      <c r="I1321">
        <v>32412</v>
      </c>
      <c r="J1321" t="s">
        <v>632</v>
      </c>
      <c r="K1321">
        <v>184</v>
      </c>
      <c r="L1321" t="s">
        <v>23</v>
      </c>
      <c r="M1321" t="s">
        <v>24</v>
      </c>
      <c r="O1321">
        <v>2007</v>
      </c>
      <c r="P1321">
        <v>5.6</v>
      </c>
    </row>
    <row r="1322" spans="1:16" x14ac:dyDescent="0.3">
      <c r="A1322" t="s">
        <v>176</v>
      </c>
      <c r="B1322">
        <v>370</v>
      </c>
      <c r="C1322">
        <v>87</v>
      </c>
      <c r="D1322" t="s">
        <v>1189</v>
      </c>
      <c r="E1322">
        <v>35287788</v>
      </c>
      <c r="F1322" t="s">
        <v>4272</v>
      </c>
      <c r="G1322" t="s">
        <v>2105</v>
      </c>
      <c r="H1322" t="s">
        <v>4273</v>
      </c>
      <c r="I1322">
        <v>73886</v>
      </c>
      <c r="J1322" t="s">
        <v>4274</v>
      </c>
      <c r="K1322">
        <v>165</v>
      </c>
      <c r="L1322" t="s">
        <v>23</v>
      </c>
      <c r="M1322" t="s">
        <v>24</v>
      </c>
      <c r="N1322">
        <v>39000000</v>
      </c>
      <c r="O1322">
        <v>2012</v>
      </c>
      <c r="P1322">
        <v>7</v>
      </c>
    </row>
    <row r="1323" spans="1:16" x14ac:dyDescent="0.3">
      <c r="A1323" t="s">
        <v>67</v>
      </c>
      <c r="B1323">
        <v>276</v>
      </c>
      <c r="C1323">
        <v>119</v>
      </c>
      <c r="D1323" t="s">
        <v>4275</v>
      </c>
      <c r="E1323">
        <v>25335935</v>
      </c>
      <c r="F1323" t="s">
        <v>158</v>
      </c>
      <c r="G1323" t="s">
        <v>1007</v>
      </c>
      <c r="H1323" t="s">
        <v>4276</v>
      </c>
      <c r="I1323">
        <v>242599</v>
      </c>
      <c r="J1323" t="s">
        <v>4277</v>
      </c>
      <c r="K1323">
        <v>1594</v>
      </c>
      <c r="L1323" t="s">
        <v>23</v>
      </c>
      <c r="M1323" t="s">
        <v>24</v>
      </c>
      <c r="N1323">
        <v>40000000</v>
      </c>
      <c r="O1323">
        <v>2005</v>
      </c>
      <c r="P1323">
        <v>8</v>
      </c>
    </row>
    <row r="1324" spans="1:16" x14ac:dyDescent="0.3">
      <c r="A1324" t="s">
        <v>2970</v>
      </c>
      <c r="B1324">
        <v>76</v>
      </c>
      <c r="C1324">
        <v>110</v>
      </c>
      <c r="D1324" t="s">
        <v>2970</v>
      </c>
      <c r="E1324">
        <v>5881504</v>
      </c>
      <c r="F1324" t="s">
        <v>4278</v>
      </c>
      <c r="G1324" t="s">
        <v>3713</v>
      </c>
      <c r="H1324" t="s">
        <v>4279</v>
      </c>
      <c r="I1324">
        <v>5917</v>
      </c>
      <c r="J1324" t="s">
        <v>3354</v>
      </c>
      <c r="K1324">
        <v>50</v>
      </c>
      <c r="L1324" t="s">
        <v>23</v>
      </c>
      <c r="M1324" t="s">
        <v>24</v>
      </c>
      <c r="N1324">
        <v>39000000</v>
      </c>
      <c r="O1324">
        <v>2004</v>
      </c>
      <c r="P1324">
        <v>5.3</v>
      </c>
    </row>
    <row r="1325" spans="1:16" x14ac:dyDescent="0.3">
      <c r="A1325" t="s">
        <v>3069</v>
      </c>
      <c r="B1325">
        <v>95</v>
      </c>
      <c r="C1325">
        <v>125</v>
      </c>
      <c r="D1325" t="s">
        <v>4280</v>
      </c>
      <c r="E1325">
        <v>60000000</v>
      </c>
      <c r="F1325" t="s">
        <v>1255</v>
      </c>
      <c r="G1325" t="s">
        <v>2903</v>
      </c>
      <c r="H1325" t="s">
        <v>4281</v>
      </c>
      <c r="I1325">
        <v>49934</v>
      </c>
      <c r="J1325" t="s">
        <v>3071</v>
      </c>
      <c r="K1325">
        <v>224</v>
      </c>
      <c r="L1325" t="s">
        <v>23</v>
      </c>
      <c r="M1325" t="s">
        <v>37</v>
      </c>
      <c r="N1325">
        <v>39000000</v>
      </c>
      <c r="O1325">
        <v>1983</v>
      </c>
      <c r="P1325">
        <v>4.9000000000000004</v>
      </c>
    </row>
    <row r="1326" spans="1:16" x14ac:dyDescent="0.3">
      <c r="A1326" t="s">
        <v>1613</v>
      </c>
      <c r="B1326">
        <v>211</v>
      </c>
      <c r="C1326">
        <v>113</v>
      </c>
      <c r="D1326" t="s">
        <v>1177</v>
      </c>
      <c r="E1326">
        <v>29802761</v>
      </c>
      <c r="F1326" t="s">
        <v>2500</v>
      </c>
      <c r="G1326" t="s">
        <v>1151</v>
      </c>
      <c r="H1326" t="s">
        <v>4282</v>
      </c>
      <c r="I1326">
        <v>46480</v>
      </c>
      <c r="J1326" t="s">
        <v>4283</v>
      </c>
      <c r="K1326">
        <v>115</v>
      </c>
      <c r="L1326" t="s">
        <v>23</v>
      </c>
      <c r="M1326" t="s">
        <v>24</v>
      </c>
      <c r="N1326">
        <v>40000000</v>
      </c>
      <c r="O1326">
        <v>2013</v>
      </c>
      <c r="P1326">
        <v>6.4</v>
      </c>
    </row>
    <row r="1327" spans="1:16" x14ac:dyDescent="0.3">
      <c r="A1327" t="s">
        <v>891</v>
      </c>
      <c r="B1327">
        <v>160</v>
      </c>
      <c r="C1327">
        <v>150</v>
      </c>
      <c r="D1327" t="s">
        <v>3829</v>
      </c>
      <c r="E1327">
        <v>626809</v>
      </c>
      <c r="F1327" t="s">
        <v>738</v>
      </c>
      <c r="G1327" t="s">
        <v>4242</v>
      </c>
      <c r="H1327" t="s">
        <v>4284</v>
      </c>
      <c r="I1327">
        <v>36894</v>
      </c>
      <c r="J1327" t="s">
        <v>4285</v>
      </c>
      <c r="K1327">
        <v>105</v>
      </c>
      <c r="L1327" t="s">
        <v>1283</v>
      </c>
      <c r="M1327" t="s">
        <v>604</v>
      </c>
      <c r="N1327">
        <v>553632000</v>
      </c>
      <c r="O1327">
        <v>2008</v>
      </c>
      <c r="P1327">
        <v>7.4</v>
      </c>
    </row>
    <row r="1328" spans="1:16" x14ac:dyDescent="0.3">
      <c r="A1328" t="s">
        <v>2027</v>
      </c>
      <c r="B1328">
        <v>97</v>
      </c>
      <c r="C1328">
        <v>108</v>
      </c>
      <c r="D1328" t="s">
        <v>3265</v>
      </c>
      <c r="E1328">
        <v>127214072</v>
      </c>
      <c r="F1328" t="s">
        <v>1110</v>
      </c>
      <c r="G1328" t="s">
        <v>1717</v>
      </c>
      <c r="H1328" t="s">
        <v>4286</v>
      </c>
      <c r="I1328">
        <v>83786</v>
      </c>
      <c r="J1328" t="s">
        <v>4287</v>
      </c>
      <c r="K1328">
        <v>392</v>
      </c>
      <c r="L1328" t="s">
        <v>23</v>
      </c>
      <c r="M1328" t="s">
        <v>24</v>
      </c>
      <c r="N1328">
        <v>38000000</v>
      </c>
      <c r="O1328">
        <v>2002</v>
      </c>
      <c r="P1328">
        <v>6.1</v>
      </c>
    </row>
    <row r="1329" spans="1:16" x14ac:dyDescent="0.3">
      <c r="A1329" t="s">
        <v>2005</v>
      </c>
      <c r="B1329">
        <v>174</v>
      </c>
      <c r="C1329">
        <v>96</v>
      </c>
      <c r="D1329" t="s">
        <v>682</v>
      </c>
      <c r="E1329">
        <v>88915214</v>
      </c>
      <c r="F1329" t="s">
        <v>1110</v>
      </c>
      <c r="G1329" t="s">
        <v>440</v>
      </c>
      <c r="H1329" t="s">
        <v>4288</v>
      </c>
      <c r="I1329">
        <v>163665</v>
      </c>
      <c r="J1329" t="s">
        <v>4289</v>
      </c>
      <c r="K1329">
        <v>169</v>
      </c>
      <c r="L1329" t="s">
        <v>23</v>
      </c>
      <c r="M1329" t="s">
        <v>24</v>
      </c>
      <c r="N1329">
        <v>38000000</v>
      </c>
      <c r="O1329">
        <v>2009</v>
      </c>
      <c r="P1329">
        <v>6.5</v>
      </c>
    </row>
    <row r="1330" spans="1:16" x14ac:dyDescent="0.3">
      <c r="A1330" t="s">
        <v>4290</v>
      </c>
      <c r="B1330">
        <v>23</v>
      </c>
      <c r="C1330">
        <v>93</v>
      </c>
      <c r="D1330" t="s">
        <v>4291</v>
      </c>
      <c r="E1330">
        <v>30400000</v>
      </c>
      <c r="F1330" t="s">
        <v>1103</v>
      </c>
      <c r="G1330" t="s">
        <v>1895</v>
      </c>
      <c r="H1330" t="s">
        <v>4292</v>
      </c>
      <c r="I1330">
        <v>17810</v>
      </c>
      <c r="J1330" t="s">
        <v>4293</v>
      </c>
      <c r="K1330">
        <v>73</v>
      </c>
      <c r="L1330" t="s">
        <v>23</v>
      </c>
      <c r="M1330" t="s">
        <v>24</v>
      </c>
      <c r="N1330">
        <v>39000000</v>
      </c>
      <c r="O1330">
        <v>1996</v>
      </c>
      <c r="P1330">
        <v>5.7</v>
      </c>
    </row>
    <row r="1331" spans="1:16" x14ac:dyDescent="0.3">
      <c r="A1331" t="s">
        <v>3089</v>
      </c>
      <c r="B1331">
        <v>103</v>
      </c>
      <c r="C1331">
        <v>100</v>
      </c>
      <c r="D1331" t="s">
        <v>3672</v>
      </c>
      <c r="E1331">
        <v>85570368</v>
      </c>
      <c r="F1331" t="s">
        <v>1967</v>
      </c>
      <c r="G1331" t="s">
        <v>189</v>
      </c>
      <c r="H1331" t="s">
        <v>4294</v>
      </c>
      <c r="I1331">
        <v>44885</v>
      </c>
      <c r="J1331" t="s">
        <v>4295</v>
      </c>
      <c r="K1331">
        <v>107</v>
      </c>
      <c r="L1331" t="s">
        <v>23</v>
      </c>
      <c r="M1331" t="s">
        <v>24</v>
      </c>
      <c r="N1331">
        <v>38000000</v>
      </c>
      <c r="O1331">
        <v>2002</v>
      </c>
      <c r="P1331">
        <v>5.0999999999999996</v>
      </c>
    </row>
    <row r="1332" spans="1:16" x14ac:dyDescent="0.3">
      <c r="A1332" t="s">
        <v>4296</v>
      </c>
      <c r="B1332">
        <v>98</v>
      </c>
      <c r="C1332">
        <v>118</v>
      </c>
      <c r="D1332" t="s">
        <v>1510</v>
      </c>
      <c r="E1332">
        <v>75668868</v>
      </c>
      <c r="F1332" t="s">
        <v>1051</v>
      </c>
      <c r="G1332" t="s">
        <v>2176</v>
      </c>
      <c r="H1332" t="s">
        <v>4297</v>
      </c>
      <c r="I1332">
        <v>60504</v>
      </c>
      <c r="J1332" t="s">
        <v>2175</v>
      </c>
      <c r="K1332">
        <v>249</v>
      </c>
      <c r="L1332" t="s">
        <v>23</v>
      </c>
      <c r="M1332" t="s">
        <v>24</v>
      </c>
      <c r="N1332">
        <v>35000000</v>
      </c>
      <c r="O1332">
        <v>1994</v>
      </c>
      <c r="P1332">
        <v>6.6</v>
      </c>
    </row>
    <row r="1333" spans="1:16" x14ac:dyDescent="0.3">
      <c r="A1333" t="s">
        <v>4298</v>
      </c>
      <c r="B1333">
        <v>273</v>
      </c>
      <c r="C1333">
        <v>122</v>
      </c>
      <c r="D1333" t="s">
        <v>4299</v>
      </c>
      <c r="E1333">
        <v>6594136</v>
      </c>
      <c r="F1333" t="s">
        <v>4300</v>
      </c>
      <c r="G1333" t="s">
        <v>3829</v>
      </c>
      <c r="H1333" t="s">
        <v>4301</v>
      </c>
      <c r="I1333">
        <v>24557</v>
      </c>
      <c r="J1333" t="s">
        <v>4302</v>
      </c>
      <c r="K1333">
        <v>111</v>
      </c>
      <c r="L1333" t="s">
        <v>1283</v>
      </c>
      <c r="M1333" t="s">
        <v>2466</v>
      </c>
      <c r="N1333">
        <v>38600000</v>
      </c>
      <c r="O1333">
        <v>2013</v>
      </c>
      <c r="P1333">
        <v>6.5</v>
      </c>
    </row>
    <row r="1334" spans="1:16" x14ac:dyDescent="0.3">
      <c r="A1334" t="s">
        <v>475</v>
      </c>
      <c r="B1334">
        <v>279</v>
      </c>
      <c r="C1334">
        <v>120</v>
      </c>
      <c r="D1334" t="s">
        <v>34</v>
      </c>
      <c r="E1334">
        <v>58700247</v>
      </c>
      <c r="F1334" t="s">
        <v>149</v>
      </c>
      <c r="G1334" t="s">
        <v>524</v>
      </c>
      <c r="H1334" t="s">
        <v>4303</v>
      </c>
      <c r="I1334">
        <v>95367</v>
      </c>
      <c r="J1334" t="s">
        <v>209</v>
      </c>
      <c r="K1334">
        <v>260</v>
      </c>
      <c r="L1334" t="s">
        <v>23</v>
      </c>
      <c r="M1334" t="s">
        <v>24</v>
      </c>
      <c r="N1334">
        <v>38000000</v>
      </c>
      <c r="O1334">
        <v>2011</v>
      </c>
      <c r="P1334">
        <v>6.9</v>
      </c>
    </row>
    <row r="1335" spans="1:16" hidden="1" x14ac:dyDescent="0.3">
      <c r="B1335">
        <v>22</v>
      </c>
      <c r="C1335">
        <v>60</v>
      </c>
      <c r="D1335" t="s">
        <v>672</v>
      </c>
      <c r="F1335" t="s">
        <v>1727</v>
      </c>
      <c r="G1335" t="s">
        <v>43</v>
      </c>
      <c r="H1335" t="s">
        <v>4304</v>
      </c>
      <c r="I1335">
        <v>38383</v>
      </c>
      <c r="J1335" t="s">
        <v>4305</v>
      </c>
      <c r="K1335">
        <v>86</v>
      </c>
      <c r="L1335" t="s">
        <v>23</v>
      </c>
      <c r="M1335" t="s">
        <v>24</v>
      </c>
      <c r="P1335">
        <v>7.8</v>
      </c>
    </row>
    <row r="1336" spans="1:16" hidden="1" x14ac:dyDescent="0.3">
      <c r="A1336" t="s">
        <v>4306</v>
      </c>
      <c r="B1336">
        <v>4</v>
      </c>
      <c r="C1336">
        <v>88</v>
      </c>
      <c r="D1336" t="s">
        <v>4307</v>
      </c>
      <c r="F1336" t="s">
        <v>431</v>
      </c>
      <c r="G1336" t="s">
        <v>4308</v>
      </c>
      <c r="H1336" t="s">
        <v>4309</v>
      </c>
      <c r="I1336">
        <v>2169</v>
      </c>
      <c r="J1336" t="s">
        <v>4310</v>
      </c>
      <c r="K1336">
        <v>18</v>
      </c>
      <c r="L1336" t="s">
        <v>23</v>
      </c>
      <c r="M1336" t="s">
        <v>604</v>
      </c>
      <c r="N1336">
        <v>40000000</v>
      </c>
      <c r="O1336">
        <v>2014</v>
      </c>
      <c r="P1336">
        <v>6.4</v>
      </c>
    </row>
    <row r="1337" spans="1:16" x14ac:dyDescent="0.3">
      <c r="A1337" t="s">
        <v>4311</v>
      </c>
      <c r="B1337">
        <v>65</v>
      </c>
      <c r="C1337">
        <v>146</v>
      </c>
      <c r="D1337" t="s">
        <v>2286</v>
      </c>
      <c r="E1337">
        <v>50668906</v>
      </c>
      <c r="F1337" t="s">
        <v>1080</v>
      </c>
      <c r="G1337" t="s">
        <v>1138</v>
      </c>
      <c r="H1337" t="s">
        <v>4312</v>
      </c>
      <c r="I1337">
        <v>76016</v>
      </c>
      <c r="J1337" t="s">
        <v>3190</v>
      </c>
      <c r="K1337">
        <v>265</v>
      </c>
      <c r="L1337" t="s">
        <v>23</v>
      </c>
      <c r="M1337" t="s">
        <v>24</v>
      </c>
      <c r="N1337">
        <v>38000000</v>
      </c>
      <c r="O1337">
        <v>1999</v>
      </c>
      <c r="P1337">
        <v>7.6</v>
      </c>
    </row>
    <row r="1338" spans="1:16" x14ac:dyDescent="0.3">
      <c r="A1338" t="s">
        <v>506</v>
      </c>
      <c r="B1338">
        <v>98</v>
      </c>
      <c r="C1338">
        <v>115</v>
      </c>
      <c r="D1338" t="s">
        <v>4313</v>
      </c>
      <c r="E1338">
        <v>39177215</v>
      </c>
      <c r="F1338" t="s">
        <v>1396</v>
      </c>
      <c r="G1338" t="s">
        <v>2450</v>
      </c>
      <c r="H1338" t="s">
        <v>4314</v>
      </c>
      <c r="I1338">
        <v>30667</v>
      </c>
      <c r="J1338" t="s">
        <v>3021</v>
      </c>
      <c r="K1338">
        <v>234</v>
      </c>
      <c r="L1338" t="s">
        <v>23</v>
      </c>
      <c r="M1338" t="s">
        <v>24</v>
      </c>
      <c r="N1338">
        <v>38000000</v>
      </c>
      <c r="O1338">
        <v>2002</v>
      </c>
      <c r="P1338">
        <v>5.6</v>
      </c>
    </row>
    <row r="1339" spans="1:16" x14ac:dyDescent="0.3">
      <c r="A1339" t="s">
        <v>4315</v>
      </c>
      <c r="B1339">
        <v>116</v>
      </c>
      <c r="C1339">
        <v>123</v>
      </c>
      <c r="D1339" t="s">
        <v>2554</v>
      </c>
      <c r="E1339">
        <v>40334024</v>
      </c>
      <c r="F1339" t="s">
        <v>2705</v>
      </c>
      <c r="G1339" t="s">
        <v>425</v>
      </c>
      <c r="H1339" t="s">
        <v>4316</v>
      </c>
      <c r="I1339">
        <v>44168</v>
      </c>
      <c r="J1339" t="s">
        <v>1093</v>
      </c>
      <c r="K1339">
        <v>216</v>
      </c>
      <c r="L1339" t="s">
        <v>23</v>
      </c>
      <c r="M1339" t="s">
        <v>24</v>
      </c>
      <c r="N1339">
        <v>35000000</v>
      </c>
      <c r="O1339">
        <v>2001</v>
      </c>
      <c r="P1339">
        <v>6.2</v>
      </c>
    </row>
    <row r="1340" spans="1:16" x14ac:dyDescent="0.3">
      <c r="A1340" t="s">
        <v>3217</v>
      </c>
      <c r="B1340">
        <v>76</v>
      </c>
      <c r="C1340">
        <v>94</v>
      </c>
      <c r="D1340" t="s">
        <v>4317</v>
      </c>
      <c r="E1340">
        <v>71038190</v>
      </c>
      <c r="F1340" t="s">
        <v>1155</v>
      </c>
      <c r="G1340" t="s">
        <v>4318</v>
      </c>
      <c r="H1340" t="s">
        <v>4319</v>
      </c>
      <c r="I1340">
        <v>23473</v>
      </c>
      <c r="J1340" t="s">
        <v>4320</v>
      </c>
      <c r="K1340">
        <v>123</v>
      </c>
      <c r="L1340" t="s">
        <v>23</v>
      </c>
      <c r="M1340" t="s">
        <v>24</v>
      </c>
      <c r="N1340">
        <v>30000000</v>
      </c>
      <c r="O1340">
        <v>2015</v>
      </c>
      <c r="P1340">
        <v>4.4000000000000004</v>
      </c>
    </row>
    <row r="1341" spans="1:16" x14ac:dyDescent="0.3">
      <c r="A1341" t="s">
        <v>4321</v>
      </c>
      <c r="B1341">
        <v>106</v>
      </c>
      <c r="C1341">
        <v>102</v>
      </c>
      <c r="D1341" t="s">
        <v>3157</v>
      </c>
      <c r="E1341">
        <v>24044532</v>
      </c>
      <c r="F1341" t="s">
        <v>149</v>
      </c>
      <c r="G1341" t="s">
        <v>4322</v>
      </c>
      <c r="H1341" t="s">
        <v>4323</v>
      </c>
      <c r="I1341">
        <v>19686</v>
      </c>
      <c r="J1341" t="s">
        <v>4324</v>
      </c>
      <c r="K1341">
        <v>180</v>
      </c>
      <c r="L1341" t="s">
        <v>23</v>
      </c>
      <c r="M1341" t="s">
        <v>24</v>
      </c>
      <c r="N1341">
        <v>38000000</v>
      </c>
      <c r="O1341">
        <v>2001</v>
      </c>
      <c r="P1341">
        <v>5.6</v>
      </c>
    </row>
    <row r="1342" spans="1:16" x14ac:dyDescent="0.3">
      <c r="A1342" t="s">
        <v>2668</v>
      </c>
      <c r="B1342">
        <v>55</v>
      </c>
      <c r="C1342">
        <v>98</v>
      </c>
      <c r="D1342" t="s">
        <v>2826</v>
      </c>
      <c r="E1342">
        <v>22770864</v>
      </c>
      <c r="F1342" t="s">
        <v>1653</v>
      </c>
      <c r="G1342" t="s">
        <v>2254</v>
      </c>
      <c r="H1342" t="s">
        <v>4325</v>
      </c>
      <c r="I1342">
        <v>8433</v>
      </c>
      <c r="J1342" t="s">
        <v>1395</v>
      </c>
      <c r="K1342">
        <v>85</v>
      </c>
      <c r="L1342" t="s">
        <v>23</v>
      </c>
      <c r="M1342" t="s">
        <v>24</v>
      </c>
      <c r="N1342">
        <v>38000000</v>
      </c>
      <c r="O1342">
        <v>2001</v>
      </c>
      <c r="P1342">
        <v>5.5</v>
      </c>
    </row>
    <row r="1343" spans="1:16" x14ac:dyDescent="0.3">
      <c r="A1343" t="s">
        <v>2440</v>
      </c>
      <c r="B1343">
        <v>172</v>
      </c>
      <c r="C1343">
        <v>133</v>
      </c>
      <c r="D1343" t="s">
        <v>87</v>
      </c>
      <c r="E1343">
        <v>18653746</v>
      </c>
      <c r="F1343" t="s">
        <v>578</v>
      </c>
      <c r="G1343" t="s">
        <v>28</v>
      </c>
      <c r="H1343" t="s">
        <v>4326</v>
      </c>
      <c r="I1343">
        <v>137722</v>
      </c>
      <c r="J1343" t="s">
        <v>2044</v>
      </c>
      <c r="K1343">
        <v>638</v>
      </c>
      <c r="L1343" t="s">
        <v>23</v>
      </c>
      <c r="M1343" t="s">
        <v>2296</v>
      </c>
      <c r="N1343">
        <v>38000000</v>
      </c>
      <c r="O1343">
        <v>1999</v>
      </c>
      <c r="P1343">
        <v>6.7</v>
      </c>
    </row>
    <row r="1344" spans="1:16" x14ac:dyDescent="0.3">
      <c r="A1344" t="s">
        <v>506</v>
      </c>
      <c r="B1344">
        <v>47</v>
      </c>
      <c r="C1344">
        <v>118</v>
      </c>
      <c r="D1344" t="s">
        <v>2410</v>
      </c>
      <c r="E1344">
        <v>17305211</v>
      </c>
      <c r="F1344" t="s">
        <v>1407</v>
      </c>
      <c r="G1344" t="s">
        <v>58</v>
      </c>
      <c r="H1344" t="s">
        <v>4327</v>
      </c>
      <c r="I1344">
        <v>14066</v>
      </c>
      <c r="J1344" t="s">
        <v>4328</v>
      </c>
      <c r="K1344">
        <v>75</v>
      </c>
      <c r="L1344" t="s">
        <v>23</v>
      </c>
      <c r="M1344" t="s">
        <v>24</v>
      </c>
      <c r="N1344">
        <v>38000000</v>
      </c>
      <c r="O1344">
        <v>1996</v>
      </c>
      <c r="P1344">
        <v>6.1</v>
      </c>
    </row>
    <row r="1345" spans="1:16" x14ac:dyDescent="0.3">
      <c r="A1345" t="s">
        <v>2814</v>
      </c>
      <c r="B1345">
        <v>107</v>
      </c>
      <c r="C1345">
        <v>105</v>
      </c>
      <c r="D1345" t="s">
        <v>4329</v>
      </c>
      <c r="E1345">
        <v>16991902</v>
      </c>
      <c r="F1345" t="s">
        <v>3850</v>
      </c>
      <c r="G1345" t="s">
        <v>4330</v>
      </c>
      <c r="H1345" t="s">
        <v>4331</v>
      </c>
      <c r="I1345">
        <v>34592</v>
      </c>
      <c r="J1345" t="s">
        <v>4332</v>
      </c>
      <c r="K1345">
        <v>191</v>
      </c>
      <c r="L1345" t="s">
        <v>23</v>
      </c>
      <c r="M1345" t="s">
        <v>24</v>
      </c>
      <c r="N1345">
        <v>57000000</v>
      </c>
      <c r="O1345">
        <v>2001</v>
      </c>
      <c r="P1345">
        <v>6.2</v>
      </c>
    </row>
    <row r="1346" spans="1:16" x14ac:dyDescent="0.3">
      <c r="A1346" t="s">
        <v>4333</v>
      </c>
      <c r="B1346">
        <v>323</v>
      </c>
      <c r="C1346">
        <v>109</v>
      </c>
      <c r="D1346" t="s">
        <v>1547</v>
      </c>
      <c r="E1346">
        <v>47536959</v>
      </c>
      <c r="F1346" t="s">
        <v>2194</v>
      </c>
      <c r="G1346" t="s">
        <v>3406</v>
      </c>
      <c r="H1346" t="s">
        <v>4334</v>
      </c>
      <c r="I1346">
        <v>86955</v>
      </c>
      <c r="J1346" t="s">
        <v>4335</v>
      </c>
      <c r="K1346">
        <v>275</v>
      </c>
      <c r="L1346" t="s">
        <v>23</v>
      </c>
      <c r="M1346" t="s">
        <v>24</v>
      </c>
      <c r="N1346">
        <v>10000000</v>
      </c>
      <c r="O1346">
        <v>2009</v>
      </c>
      <c r="P1346">
        <v>7.3</v>
      </c>
    </row>
    <row r="1347" spans="1:16" x14ac:dyDescent="0.3">
      <c r="A1347" t="s">
        <v>130</v>
      </c>
      <c r="B1347">
        <v>37</v>
      </c>
      <c r="C1347">
        <v>129</v>
      </c>
      <c r="D1347" t="s">
        <v>4336</v>
      </c>
      <c r="E1347">
        <v>10300000</v>
      </c>
      <c r="F1347" t="s">
        <v>4337</v>
      </c>
      <c r="G1347" t="s">
        <v>207</v>
      </c>
      <c r="H1347" t="s">
        <v>4338</v>
      </c>
      <c r="I1347">
        <v>17859</v>
      </c>
      <c r="J1347" t="s">
        <v>1717</v>
      </c>
      <c r="K1347">
        <v>89</v>
      </c>
      <c r="L1347" t="s">
        <v>23</v>
      </c>
      <c r="M1347" t="s">
        <v>24</v>
      </c>
      <c r="N1347">
        <v>38000000</v>
      </c>
      <c r="O1347">
        <v>1996</v>
      </c>
      <c r="P1347">
        <v>6.6</v>
      </c>
    </row>
    <row r="1348" spans="1:16" x14ac:dyDescent="0.3">
      <c r="A1348" t="s">
        <v>3358</v>
      </c>
      <c r="B1348">
        <v>297</v>
      </c>
      <c r="C1348">
        <v>109</v>
      </c>
      <c r="D1348" t="s">
        <v>4339</v>
      </c>
      <c r="E1348">
        <v>13782838</v>
      </c>
      <c r="F1348" t="s">
        <v>4340</v>
      </c>
      <c r="G1348" t="s">
        <v>3774</v>
      </c>
      <c r="H1348" t="s">
        <v>4341</v>
      </c>
      <c r="I1348">
        <v>258078</v>
      </c>
      <c r="J1348" t="s">
        <v>4342</v>
      </c>
      <c r="K1348">
        <v>911</v>
      </c>
      <c r="L1348" t="s">
        <v>23</v>
      </c>
      <c r="M1348" t="s">
        <v>24</v>
      </c>
      <c r="N1348">
        <v>15000000</v>
      </c>
      <c r="O1348">
        <v>1982</v>
      </c>
      <c r="P1348">
        <v>8.1999999999999993</v>
      </c>
    </row>
    <row r="1349" spans="1:16" x14ac:dyDescent="0.3">
      <c r="A1349" t="s">
        <v>925</v>
      </c>
      <c r="B1349">
        <v>302</v>
      </c>
      <c r="C1349">
        <v>127</v>
      </c>
      <c r="D1349" t="s">
        <v>4343</v>
      </c>
      <c r="E1349">
        <v>41997790</v>
      </c>
      <c r="F1349" t="s">
        <v>1827</v>
      </c>
      <c r="G1349" t="s">
        <v>233</v>
      </c>
      <c r="H1349" t="s">
        <v>4344</v>
      </c>
      <c r="I1349">
        <v>125305</v>
      </c>
      <c r="J1349" t="s">
        <v>1950</v>
      </c>
      <c r="K1349">
        <v>343</v>
      </c>
      <c r="L1349" t="s">
        <v>23</v>
      </c>
      <c r="M1349" t="s">
        <v>24</v>
      </c>
      <c r="N1349">
        <v>38000000</v>
      </c>
      <c r="O1349">
        <v>2013</v>
      </c>
      <c r="P1349">
        <v>6.4</v>
      </c>
    </row>
    <row r="1350" spans="1:16" x14ac:dyDescent="0.3">
      <c r="A1350" t="s">
        <v>4345</v>
      </c>
      <c r="B1350">
        <v>38</v>
      </c>
      <c r="C1350">
        <v>118</v>
      </c>
      <c r="D1350" t="s">
        <v>4346</v>
      </c>
      <c r="E1350">
        <v>6482195</v>
      </c>
      <c r="F1350" t="s">
        <v>1455</v>
      </c>
      <c r="G1350" t="s">
        <v>4347</v>
      </c>
      <c r="H1350" t="s">
        <v>4348</v>
      </c>
      <c r="I1350">
        <v>9740</v>
      </c>
      <c r="J1350" t="s">
        <v>4349</v>
      </c>
      <c r="K1350">
        <v>81</v>
      </c>
      <c r="L1350" t="s">
        <v>23</v>
      </c>
      <c r="M1350" t="s">
        <v>24</v>
      </c>
      <c r="N1350">
        <v>37000000</v>
      </c>
      <c r="O1350">
        <v>1997</v>
      </c>
      <c r="P1350">
        <v>6.4</v>
      </c>
    </row>
    <row r="1351" spans="1:16" x14ac:dyDescent="0.3">
      <c r="A1351" t="s">
        <v>4350</v>
      </c>
      <c r="B1351">
        <v>31</v>
      </c>
      <c r="C1351">
        <v>110</v>
      </c>
      <c r="D1351" t="s">
        <v>4351</v>
      </c>
      <c r="E1351">
        <v>623374</v>
      </c>
      <c r="F1351" t="s">
        <v>4352</v>
      </c>
      <c r="G1351" t="s">
        <v>1445</v>
      </c>
      <c r="H1351" t="s">
        <v>4353</v>
      </c>
      <c r="I1351">
        <v>4757</v>
      </c>
      <c r="J1351" t="s">
        <v>4354</v>
      </c>
      <c r="K1351">
        <v>67</v>
      </c>
      <c r="L1351" t="s">
        <v>23</v>
      </c>
      <c r="M1351" t="s">
        <v>24</v>
      </c>
      <c r="N1351">
        <v>38000000</v>
      </c>
      <c r="O1351">
        <v>2001</v>
      </c>
      <c r="P1351">
        <v>5.2</v>
      </c>
    </row>
    <row r="1352" spans="1:16" x14ac:dyDescent="0.3">
      <c r="A1352" t="s">
        <v>2014</v>
      </c>
      <c r="B1352">
        <v>118</v>
      </c>
      <c r="C1352">
        <v>90</v>
      </c>
      <c r="D1352" t="s">
        <v>811</v>
      </c>
      <c r="E1352">
        <v>7871693</v>
      </c>
      <c r="F1352" t="s">
        <v>4355</v>
      </c>
      <c r="G1352" t="s">
        <v>375</v>
      </c>
      <c r="H1352" t="s">
        <v>4356</v>
      </c>
      <c r="I1352">
        <v>52908</v>
      </c>
      <c r="J1352" t="s">
        <v>4357</v>
      </c>
      <c r="K1352">
        <v>102</v>
      </c>
      <c r="L1352" t="s">
        <v>23</v>
      </c>
      <c r="M1352" t="s">
        <v>24</v>
      </c>
      <c r="N1352">
        <v>55000000</v>
      </c>
      <c r="O1352">
        <v>2008</v>
      </c>
      <c r="P1352">
        <v>6.5</v>
      </c>
    </row>
    <row r="1353" spans="1:16" x14ac:dyDescent="0.3">
      <c r="A1353" t="s">
        <v>4358</v>
      </c>
      <c r="B1353">
        <v>546</v>
      </c>
      <c r="C1353">
        <v>144</v>
      </c>
      <c r="D1353" t="s">
        <v>4359</v>
      </c>
      <c r="E1353">
        <v>16377274</v>
      </c>
      <c r="F1353" t="s">
        <v>2194</v>
      </c>
      <c r="G1353" t="s">
        <v>4360</v>
      </c>
      <c r="H1353" t="s">
        <v>4361</v>
      </c>
      <c r="I1353">
        <v>105144</v>
      </c>
      <c r="J1353" t="s">
        <v>4362</v>
      </c>
      <c r="K1353">
        <v>405</v>
      </c>
      <c r="L1353" t="s">
        <v>23</v>
      </c>
      <c r="M1353" t="s">
        <v>24</v>
      </c>
      <c r="N1353">
        <v>32000000</v>
      </c>
      <c r="O1353">
        <v>2012</v>
      </c>
      <c r="P1353">
        <v>7.1</v>
      </c>
    </row>
    <row r="1354" spans="1:16" hidden="1" x14ac:dyDescent="0.3">
      <c r="A1354" t="s">
        <v>4363</v>
      </c>
      <c r="B1354">
        <v>21</v>
      </c>
      <c r="C1354">
        <v>97</v>
      </c>
      <c r="D1354" t="s">
        <v>4364</v>
      </c>
      <c r="F1354" t="s">
        <v>4365</v>
      </c>
      <c r="G1354" t="s">
        <v>953</v>
      </c>
      <c r="H1354" t="s">
        <v>4366</v>
      </c>
      <c r="I1354">
        <v>6691</v>
      </c>
      <c r="J1354" t="s">
        <v>4367</v>
      </c>
      <c r="K1354">
        <v>28</v>
      </c>
      <c r="L1354" t="s">
        <v>23</v>
      </c>
      <c r="M1354" t="s">
        <v>4368</v>
      </c>
      <c r="N1354">
        <v>38000000</v>
      </c>
      <c r="O1354">
        <v>2007</v>
      </c>
      <c r="P1354">
        <v>4.8</v>
      </c>
    </row>
    <row r="1355" spans="1:16" x14ac:dyDescent="0.3">
      <c r="A1355" t="s">
        <v>3237</v>
      </c>
      <c r="B1355">
        <v>86</v>
      </c>
      <c r="C1355">
        <v>130</v>
      </c>
      <c r="D1355" t="s">
        <v>2155</v>
      </c>
      <c r="E1355">
        <v>9589875</v>
      </c>
      <c r="F1355" t="s">
        <v>1080</v>
      </c>
      <c r="G1355" t="s">
        <v>368</v>
      </c>
      <c r="H1355" t="s">
        <v>4369</v>
      </c>
      <c r="I1355">
        <v>16673</v>
      </c>
      <c r="J1355" t="s">
        <v>2970</v>
      </c>
      <c r="K1355">
        <v>45</v>
      </c>
      <c r="L1355" t="s">
        <v>23</v>
      </c>
      <c r="M1355" t="s">
        <v>24</v>
      </c>
      <c r="N1355">
        <v>40000000</v>
      </c>
      <c r="O1355">
        <v>2008</v>
      </c>
      <c r="P1355">
        <v>7.3</v>
      </c>
    </row>
    <row r="1356" spans="1:16" x14ac:dyDescent="0.3">
      <c r="A1356" t="s">
        <v>4370</v>
      </c>
      <c r="B1356">
        <v>194</v>
      </c>
      <c r="C1356">
        <v>112</v>
      </c>
      <c r="D1356" t="s">
        <v>4371</v>
      </c>
      <c r="E1356">
        <v>34912982</v>
      </c>
      <c r="F1356" t="s">
        <v>158</v>
      </c>
      <c r="G1356" t="s">
        <v>335</v>
      </c>
      <c r="H1356" t="s">
        <v>4372</v>
      </c>
      <c r="I1356">
        <v>55617</v>
      </c>
      <c r="J1356" t="s">
        <v>4373</v>
      </c>
      <c r="K1356">
        <v>266</v>
      </c>
      <c r="L1356" t="s">
        <v>23</v>
      </c>
      <c r="M1356" t="s">
        <v>24</v>
      </c>
      <c r="N1356">
        <v>38000000</v>
      </c>
      <c r="O1356">
        <v>2016</v>
      </c>
      <c r="P1356">
        <v>5.2</v>
      </c>
    </row>
    <row r="1357" spans="1:16" x14ac:dyDescent="0.3">
      <c r="A1357" t="s">
        <v>4374</v>
      </c>
      <c r="B1357">
        <v>437</v>
      </c>
      <c r="C1357">
        <v>133</v>
      </c>
      <c r="D1357" t="s">
        <v>4375</v>
      </c>
      <c r="E1357">
        <v>109712885</v>
      </c>
      <c r="F1357" t="s">
        <v>2427</v>
      </c>
      <c r="G1357" t="s">
        <v>1177</v>
      </c>
      <c r="H1357" t="s">
        <v>4376</v>
      </c>
      <c r="I1357">
        <v>146708</v>
      </c>
      <c r="J1357" t="s">
        <v>2308</v>
      </c>
      <c r="K1357">
        <v>362</v>
      </c>
      <c r="L1357" t="s">
        <v>23</v>
      </c>
      <c r="M1357" t="s">
        <v>24</v>
      </c>
      <c r="N1357">
        <v>35000000</v>
      </c>
      <c r="O1357">
        <v>2015</v>
      </c>
      <c r="P1357">
        <v>7.7</v>
      </c>
    </row>
    <row r="1358" spans="1:16" x14ac:dyDescent="0.3">
      <c r="A1358" t="s">
        <v>3734</v>
      </c>
      <c r="B1358">
        <v>378</v>
      </c>
      <c r="C1358">
        <v>150</v>
      </c>
      <c r="D1358" t="s">
        <v>410</v>
      </c>
      <c r="E1358">
        <v>92173235</v>
      </c>
      <c r="F1358" t="s">
        <v>1396</v>
      </c>
      <c r="G1358" t="s">
        <v>601</v>
      </c>
      <c r="H1358" t="s">
        <v>4377</v>
      </c>
      <c r="I1358">
        <v>280228</v>
      </c>
      <c r="J1358" t="s">
        <v>4378</v>
      </c>
      <c r="K1358">
        <v>420</v>
      </c>
      <c r="L1358" t="s">
        <v>23</v>
      </c>
      <c r="M1358" t="s">
        <v>24</v>
      </c>
      <c r="N1358">
        <v>37000000</v>
      </c>
      <c r="O1358">
        <v>2010</v>
      </c>
      <c r="P1358">
        <v>7.6</v>
      </c>
    </row>
    <row r="1359" spans="1:16" x14ac:dyDescent="0.3">
      <c r="A1359" t="s">
        <v>4379</v>
      </c>
      <c r="B1359">
        <v>170</v>
      </c>
      <c r="C1359">
        <v>110</v>
      </c>
      <c r="D1359" t="s">
        <v>368</v>
      </c>
      <c r="E1359">
        <v>41102171</v>
      </c>
      <c r="F1359" t="s">
        <v>940</v>
      </c>
      <c r="G1359" t="s">
        <v>1606</v>
      </c>
      <c r="H1359" t="s">
        <v>4380</v>
      </c>
      <c r="I1359">
        <v>57266</v>
      </c>
      <c r="J1359" t="s">
        <v>3169</v>
      </c>
      <c r="K1359">
        <v>89</v>
      </c>
      <c r="L1359" t="s">
        <v>23</v>
      </c>
      <c r="M1359" t="s">
        <v>24</v>
      </c>
      <c r="N1359">
        <v>40000000</v>
      </c>
      <c r="O1359">
        <v>2012</v>
      </c>
      <c r="P1359">
        <v>5.7</v>
      </c>
    </row>
    <row r="1360" spans="1:16" x14ac:dyDescent="0.3">
      <c r="A1360" t="s">
        <v>4381</v>
      </c>
      <c r="B1360">
        <v>341</v>
      </c>
      <c r="C1360">
        <v>96</v>
      </c>
      <c r="D1360" t="s">
        <v>234</v>
      </c>
      <c r="E1360">
        <v>60338891</v>
      </c>
      <c r="F1360" t="s">
        <v>1653</v>
      </c>
      <c r="G1360" t="s">
        <v>58</v>
      </c>
      <c r="H1360" t="s">
        <v>4382</v>
      </c>
      <c r="I1360">
        <v>248468</v>
      </c>
      <c r="J1360" t="s">
        <v>1439</v>
      </c>
      <c r="K1360">
        <v>545</v>
      </c>
      <c r="L1360" t="s">
        <v>23</v>
      </c>
      <c r="M1360" t="s">
        <v>24</v>
      </c>
      <c r="N1360">
        <v>37000000</v>
      </c>
      <c r="O1360">
        <v>2008</v>
      </c>
      <c r="P1360">
        <v>7</v>
      </c>
    </row>
    <row r="1361" spans="1:16" x14ac:dyDescent="0.3">
      <c r="A1361" t="s">
        <v>4383</v>
      </c>
      <c r="B1361">
        <v>139</v>
      </c>
      <c r="C1361">
        <v>96</v>
      </c>
      <c r="D1361" t="s">
        <v>4384</v>
      </c>
      <c r="E1361">
        <v>48006503</v>
      </c>
      <c r="F1361" t="s">
        <v>535</v>
      </c>
      <c r="G1361" t="s">
        <v>440</v>
      </c>
      <c r="H1361" t="s">
        <v>4385</v>
      </c>
      <c r="I1361">
        <v>28109</v>
      </c>
      <c r="J1361" t="s">
        <v>4386</v>
      </c>
      <c r="K1361">
        <v>110</v>
      </c>
      <c r="L1361" t="s">
        <v>23</v>
      </c>
      <c r="M1361" t="s">
        <v>24</v>
      </c>
      <c r="N1361">
        <v>37000000</v>
      </c>
      <c r="O1361">
        <v>2008</v>
      </c>
      <c r="P1361">
        <v>6</v>
      </c>
    </row>
    <row r="1362" spans="1:16" x14ac:dyDescent="0.3">
      <c r="A1362" t="s">
        <v>576</v>
      </c>
      <c r="B1362">
        <v>393</v>
      </c>
      <c r="C1362">
        <v>123</v>
      </c>
      <c r="D1362" t="s">
        <v>206</v>
      </c>
      <c r="E1362">
        <v>26903709</v>
      </c>
      <c r="F1362" t="s">
        <v>4387</v>
      </c>
      <c r="G1362" t="s">
        <v>69</v>
      </c>
      <c r="H1362" t="s">
        <v>4388</v>
      </c>
      <c r="I1362">
        <v>312629</v>
      </c>
      <c r="J1362" t="s">
        <v>4389</v>
      </c>
      <c r="K1362">
        <v>475</v>
      </c>
      <c r="L1362" t="s">
        <v>23</v>
      </c>
      <c r="M1362" t="s">
        <v>37</v>
      </c>
      <c r="N1362">
        <v>38000000</v>
      </c>
      <c r="O1362">
        <v>2013</v>
      </c>
      <c r="P1362">
        <v>8.1</v>
      </c>
    </row>
    <row r="1363" spans="1:16" x14ac:dyDescent="0.3">
      <c r="A1363" t="s">
        <v>4358</v>
      </c>
      <c r="B1363">
        <v>224</v>
      </c>
      <c r="C1363">
        <v>188</v>
      </c>
      <c r="D1363" t="s">
        <v>4390</v>
      </c>
      <c r="E1363">
        <v>22450975</v>
      </c>
      <c r="F1363" t="s">
        <v>2194</v>
      </c>
      <c r="G1363" t="s">
        <v>4391</v>
      </c>
      <c r="H1363" t="s">
        <v>4392</v>
      </c>
      <c r="I1363">
        <v>241030</v>
      </c>
      <c r="J1363" t="s">
        <v>4393</v>
      </c>
      <c r="K1363">
        <v>1437</v>
      </c>
      <c r="L1363" t="s">
        <v>23</v>
      </c>
      <c r="M1363" t="s">
        <v>24</v>
      </c>
      <c r="N1363">
        <v>37000000</v>
      </c>
      <c r="O1363">
        <v>1999</v>
      </c>
      <c r="P1363">
        <v>8</v>
      </c>
    </row>
    <row r="1364" spans="1:16" x14ac:dyDescent="0.3">
      <c r="A1364" t="s">
        <v>4394</v>
      </c>
      <c r="B1364">
        <v>203</v>
      </c>
      <c r="C1364">
        <v>107</v>
      </c>
      <c r="D1364" t="s">
        <v>2662</v>
      </c>
      <c r="E1364">
        <v>44867349</v>
      </c>
      <c r="F1364" t="s">
        <v>1155</v>
      </c>
      <c r="G1364" t="s">
        <v>661</v>
      </c>
      <c r="H1364" t="s">
        <v>4395</v>
      </c>
      <c r="I1364">
        <v>75347</v>
      </c>
      <c r="J1364" t="s">
        <v>2089</v>
      </c>
      <c r="K1364">
        <v>176</v>
      </c>
      <c r="L1364" t="s">
        <v>23</v>
      </c>
      <c r="M1364" t="s">
        <v>24</v>
      </c>
      <c r="N1364">
        <v>37000000</v>
      </c>
      <c r="O1364">
        <v>2010</v>
      </c>
      <c r="P1364">
        <v>5.6</v>
      </c>
    </row>
    <row r="1365" spans="1:16" x14ac:dyDescent="0.3">
      <c r="A1365" t="s">
        <v>4396</v>
      </c>
      <c r="B1365">
        <v>148</v>
      </c>
      <c r="C1365">
        <v>110</v>
      </c>
      <c r="D1365" t="s">
        <v>421</v>
      </c>
      <c r="E1365">
        <v>46813366</v>
      </c>
      <c r="F1365" t="s">
        <v>1110</v>
      </c>
      <c r="G1365" t="s">
        <v>2667</v>
      </c>
      <c r="H1365" t="s">
        <v>4397</v>
      </c>
      <c r="I1365">
        <v>39440</v>
      </c>
      <c r="J1365" t="s">
        <v>2990</v>
      </c>
      <c r="K1365">
        <v>83</v>
      </c>
      <c r="L1365" t="s">
        <v>23</v>
      </c>
      <c r="M1365" t="s">
        <v>24</v>
      </c>
      <c r="N1365">
        <v>38000000</v>
      </c>
      <c r="O1365">
        <v>2016</v>
      </c>
      <c r="P1365">
        <v>6.1</v>
      </c>
    </row>
    <row r="1366" spans="1:16" x14ac:dyDescent="0.3">
      <c r="A1366" t="s">
        <v>4398</v>
      </c>
      <c r="B1366">
        <v>131</v>
      </c>
      <c r="C1366">
        <v>113</v>
      </c>
      <c r="D1366" t="s">
        <v>4399</v>
      </c>
      <c r="E1366">
        <v>72279690</v>
      </c>
      <c r="F1366" t="s">
        <v>4400</v>
      </c>
      <c r="G1366" t="s">
        <v>320</v>
      </c>
      <c r="H1366" t="s">
        <v>4401</v>
      </c>
      <c r="I1366">
        <v>17948</v>
      </c>
      <c r="J1366" t="s">
        <v>3352</v>
      </c>
      <c r="K1366">
        <v>86</v>
      </c>
      <c r="L1366" t="s">
        <v>23</v>
      </c>
      <c r="M1366" t="s">
        <v>24</v>
      </c>
      <c r="N1366">
        <v>37000000</v>
      </c>
      <c r="O1366">
        <v>2011</v>
      </c>
      <c r="P1366">
        <v>6.9</v>
      </c>
    </row>
    <row r="1367" spans="1:16" x14ac:dyDescent="0.3">
      <c r="A1367" t="s">
        <v>3819</v>
      </c>
      <c r="B1367">
        <v>350</v>
      </c>
      <c r="C1367">
        <v>122</v>
      </c>
      <c r="D1367" t="s">
        <v>745</v>
      </c>
      <c r="E1367">
        <v>191449475</v>
      </c>
      <c r="F1367" t="s">
        <v>470</v>
      </c>
      <c r="G1367" t="s">
        <v>381</v>
      </c>
      <c r="H1367" t="s">
        <v>4402</v>
      </c>
      <c r="I1367">
        <v>348007</v>
      </c>
      <c r="J1367" t="s">
        <v>1606</v>
      </c>
      <c r="K1367">
        <v>1535</v>
      </c>
      <c r="L1367" t="s">
        <v>23</v>
      </c>
      <c r="M1367" t="s">
        <v>24</v>
      </c>
      <c r="N1367">
        <v>37000000</v>
      </c>
      <c r="O1367">
        <v>2008</v>
      </c>
      <c r="P1367">
        <v>5.2</v>
      </c>
    </row>
    <row r="1368" spans="1:16" x14ac:dyDescent="0.3">
      <c r="A1368" t="s">
        <v>3959</v>
      </c>
      <c r="B1368">
        <v>129</v>
      </c>
      <c r="C1368">
        <v>116</v>
      </c>
      <c r="D1368" t="s">
        <v>4403</v>
      </c>
      <c r="E1368">
        <v>71026631</v>
      </c>
      <c r="F1368" t="s">
        <v>1396</v>
      </c>
      <c r="G1368" t="s">
        <v>1138</v>
      </c>
      <c r="H1368" t="s">
        <v>4404</v>
      </c>
      <c r="I1368">
        <v>98899</v>
      </c>
      <c r="J1368" t="s">
        <v>1483</v>
      </c>
      <c r="K1368">
        <v>394</v>
      </c>
      <c r="L1368" t="s">
        <v>23</v>
      </c>
      <c r="M1368" t="s">
        <v>24</v>
      </c>
      <c r="N1368">
        <v>36000000</v>
      </c>
      <c r="O1368">
        <v>2002</v>
      </c>
      <c r="P1368">
        <v>7</v>
      </c>
    </row>
    <row r="1369" spans="1:16" x14ac:dyDescent="0.3">
      <c r="A1369" t="s">
        <v>1725</v>
      </c>
      <c r="B1369">
        <v>40</v>
      </c>
      <c r="C1369">
        <v>93</v>
      </c>
      <c r="D1369" t="s">
        <v>1715</v>
      </c>
      <c r="E1369">
        <v>68208190</v>
      </c>
      <c r="F1369" t="s">
        <v>290</v>
      </c>
      <c r="G1369" t="s">
        <v>2639</v>
      </c>
      <c r="H1369" t="s">
        <v>4405</v>
      </c>
      <c r="I1369">
        <v>60572</v>
      </c>
      <c r="J1369" t="s">
        <v>4406</v>
      </c>
      <c r="K1369">
        <v>144</v>
      </c>
      <c r="L1369" t="s">
        <v>23</v>
      </c>
      <c r="M1369" t="s">
        <v>24</v>
      </c>
      <c r="N1369">
        <v>65000000</v>
      </c>
      <c r="O1369">
        <v>1999</v>
      </c>
      <c r="P1369">
        <v>6.3</v>
      </c>
    </row>
    <row r="1370" spans="1:16" x14ac:dyDescent="0.3">
      <c r="A1370" t="s">
        <v>3177</v>
      </c>
      <c r="B1370">
        <v>289</v>
      </c>
      <c r="C1370">
        <v>118</v>
      </c>
      <c r="D1370" t="s">
        <v>4407</v>
      </c>
      <c r="E1370">
        <v>150368971</v>
      </c>
      <c r="F1370" t="s">
        <v>681</v>
      </c>
      <c r="G1370" t="s">
        <v>4408</v>
      </c>
      <c r="H1370" t="s">
        <v>4409</v>
      </c>
      <c r="I1370">
        <v>316671</v>
      </c>
      <c r="J1370" t="s">
        <v>3169</v>
      </c>
      <c r="K1370">
        <v>301</v>
      </c>
      <c r="L1370" t="s">
        <v>23</v>
      </c>
      <c r="M1370" t="s">
        <v>24</v>
      </c>
      <c r="N1370">
        <v>37000000</v>
      </c>
      <c r="O1370">
        <v>2013</v>
      </c>
      <c r="P1370">
        <v>7</v>
      </c>
    </row>
    <row r="1371" spans="1:16" hidden="1" x14ac:dyDescent="0.3">
      <c r="A1371" t="s">
        <v>4410</v>
      </c>
      <c r="B1371">
        <v>14</v>
      </c>
      <c r="C1371">
        <v>115</v>
      </c>
      <c r="D1371" t="s">
        <v>4410</v>
      </c>
      <c r="F1371" t="s">
        <v>51</v>
      </c>
      <c r="G1371" t="s">
        <v>4411</v>
      </c>
      <c r="H1371" t="s">
        <v>4412</v>
      </c>
      <c r="I1371">
        <v>4387</v>
      </c>
      <c r="J1371" t="s">
        <v>4413</v>
      </c>
      <c r="K1371">
        <v>21</v>
      </c>
      <c r="L1371" t="s">
        <v>3520</v>
      </c>
      <c r="M1371" t="s">
        <v>4414</v>
      </c>
      <c r="N1371">
        <v>29500000</v>
      </c>
      <c r="O1371">
        <v>2009</v>
      </c>
      <c r="P1371">
        <v>5.3</v>
      </c>
    </row>
    <row r="1372" spans="1:16" x14ac:dyDescent="0.3">
      <c r="A1372" t="s">
        <v>443</v>
      </c>
      <c r="B1372">
        <v>72</v>
      </c>
      <c r="C1372">
        <v>93</v>
      </c>
      <c r="D1372" t="s">
        <v>66</v>
      </c>
      <c r="E1372">
        <v>50129186</v>
      </c>
      <c r="F1372" t="s">
        <v>752</v>
      </c>
      <c r="G1372" t="s">
        <v>2343</v>
      </c>
      <c r="H1372" t="s">
        <v>4415</v>
      </c>
      <c r="I1372">
        <v>38399</v>
      </c>
      <c r="J1372" t="s">
        <v>2960</v>
      </c>
      <c r="K1372">
        <v>218</v>
      </c>
      <c r="L1372" t="s">
        <v>23</v>
      </c>
      <c r="M1372" t="s">
        <v>24</v>
      </c>
      <c r="N1372">
        <v>36000000</v>
      </c>
      <c r="O1372">
        <v>1997</v>
      </c>
      <c r="P1372">
        <v>6.9</v>
      </c>
    </row>
    <row r="1373" spans="1:16" x14ac:dyDescent="0.3">
      <c r="A1373" t="s">
        <v>4416</v>
      </c>
      <c r="B1373">
        <v>89</v>
      </c>
      <c r="C1373">
        <v>121</v>
      </c>
      <c r="D1373" t="s">
        <v>4417</v>
      </c>
      <c r="E1373">
        <v>55500000</v>
      </c>
      <c r="F1373" t="s">
        <v>33</v>
      </c>
      <c r="G1373" t="s">
        <v>4418</v>
      </c>
      <c r="H1373" t="s">
        <v>4419</v>
      </c>
      <c r="I1373">
        <v>48636</v>
      </c>
      <c r="J1373" t="s">
        <v>4420</v>
      </c>
      <c r="K1373">
        <v>214</v>
      </c>
      <c r="L1373" t="s">
        <v>23</v>
      </c>
      <c r="M1373" t="s">
        <v>37</v>
      </c>
      <c r="N1373">
        <v>36000000</v>
      </c>
      <c r="O1373">
        <v>1983</v>
      </c>
      <c r="P1373">
        <v>6.2</v>
      </c>
    </row>
    <row r="1374" spans="1:16" x14ac:dyDescent="0.3">
      <c r="A1374" t="s">
        <v>4421</v>
      </c>
      <c r="B1374">
        <v>265</v>
      </c>
      <c r="C1374">
        <v>101</v>
      </c>
      <c r="D1374" t="s">
        <v>4422</v>
      </c>
      <c r="E1374">
        <v>50213619</v>
      </c>
      <c r="F1374" t="s">
        <v>3424</v>
      </c>
      <c r="G1374" t="s">
        <v>4423</v>
      </c>
      <c r="H1374" t="s">
        <v>4424</v>
      </c>
      <c r="I1374">
        <v>139184</v>
      </c>
      <c r="J1374" t="s">
        <v>3532</v>
      </c>
      <c r="K1374">
        <v>243</v>
      </c>
      <c r="L1374" t="s">
        <v>23</v>
      </c>
      <c r="M1374" t="s">
        <v>24</v>
      </c>
      <c r="N1374">
        <v>36000000</v>
      </c>
      <c r="O1374">
        <v>2010</v>
      </c>
      <c r="P1374">
        <v>6.4</v>
      </c>
    </row>
    <row r="1375" spans="1:16" x14ac:dyDescent="0.3">
      <c r="A1375" t="s">
        <v>4398</v>
      </c>
      <c r="B1375">
        <v>54</v>
      </c>
      <c r="C1375">
        <v>107</v>
      </c>
      <c r="D1375" t="s">
        <v>4425</v>
      </c>
      <c r="E1375">
        <v>42019483</v>
      </c>
      <c r="F1375" t="s">
        <v>4400</v>
      </c>
      <c r="G1375" t="s">
        <v>320</v>
      </c>
      <c r="H1375" t="s">
        <v>4426</v>
      </c>
      <c r="I1375">
        <v>6069</v>
      </c>
      <c r="J1375" t="s">
        <v>3352</v>
      </c>
      <c r="K1375">
        <v>33</v>
      </c>
      <c r="L1375" t="s">
        <v>23</v>
      </c>
      <c r="M1375" t="s">
        <v>24</v>
      </c>
      <c r="N1375">
        <v>36000000</v>
      </c>
      <c r="O1375">
        <v>2014</v>
      </c>
      <c r="P1375">
        <v>6.4</v>
      </c>
    </row>
    <row r="1376" spans="1:16" x14ac:dyDescent="0.3">
      <c r="A1376" t="s">
        <v>2979</v>
      </c>
      <c r="B1376">
        <v>126</v>
      </c>
      <c r="C1376">
        <v>124</v>
      </c>
      <c r="D1376" t="s">
        <v>209</v>
      </c>
      <c r="E1376">
        <v>23360779</v>
      </c>
      <c r="F1376" t="s">
        <v>4427</v>
      </c>
      <c r="G1376" t="s">
        <v>528</v>
      </c>
      <c r="H1376" t="s">
        <v>4428</v>
      </c>
      <c r="I1376">
        <v>31113</v>
      </c>
      <c r="J1376" t="s">
        <v>2531</v>
      </c>
      <c r="K1376">
        <v>212</v>
      </c>
      <c r="L1376" t="s">
        <v>23</v>
      </c>
      <c r="M1376" t="s">
        <v>24</v>
      </c>
      <c r="N1376">
        <v>34000000</v>
      </c>
      <c r="O1376">
        <v>2000</v>
      </c>
      <c r="P1376">
        <v>5.7</v>
      </c>
    </row>
    <row r="1377" spans="1:16" x14ac:dyDescent="0.3">
      <c r="A1377" t="s">
        <v>1997</v>
      </c>
      <c r="B1377">
        <v>110</v>
      </c>
      <c r="C1377">
        <v>109</v>
      </c>
      <c r="D1377" t="s">
        <v>4313</v>
      </c>
      <c r="E1377">
        <v>26183197</v>
      </c>
      <c r="F1377" t="s">
        <v>318</v>
      </c>
      <c r="G1377" t="s">
        <v>233</v>
      </c>
      <c r="H1377" t="s">
        <v>4429</v>
      </c>
      <c r="I1377">
        <v>38348</v>
      </c>
      <c r="J1377" t="s">
        <v>1860</v>
      </c>
      <c r="K1377">
        <v>135</v>
      </c>
      <c r="L1377" t="s">
        <v>23</v>
      </c>
      <c r="M1377" t="s">
        <v>24</v>
      </c>
      <c r="N1377">
        <v>36000000</v>
      </c>
      <c r="O1377">
        <v>2003</v>
      </c>
      <c r="P1377">
        <v>6.1</v>
      </c>
    </row>
    <row r="1378" spans="1:16" x14ac:dyDescent="0.3">
      <c r="A1378" t="s">
        <v>2158</v>
      </c>
      <c r="B1378">
        <v>138</v>
      </c>
      <c r="C1378">
        <v>105</v>
      </c>
      <c r="D1378" t="s">
        <v>449</v>
      </c>
      <c r="E1378">
        <v>20991497</v>
      </c>
      <c r="F1378" t="s">
        <v>940</v>
      </c>
      <c r="G1378" t="s">
        <v>127</v>
      </c>
      <c r="H1378" t="s">
        <v>4430</v>
      </c>
      <c r="I1378">
        <v>39778</v>
      </c>
      <c r="J1378" t="s">
        <v>375</v>
      </c>
      <c r="K1378">
        <v>172</v>
      </c>
      <c r="L1378" t="s">
        <v>23</v>
      </c>
      <c r="M1378" t="s">
        <v>24</v>
      </c>
      <c r="N1378">
        <v>37000000</v>
      </c>
      <c r="O1378">
        <v>2015</v>
      </c>
      <c r="P1378">
        <v>5.4</v>
      </c>
    </row>
    <row r="1379" spans="1:16" x14ac:dyDescent="0.3">
      <c r="A1379" t="s">
        <v>2486</v>
      </c>
      <c r="B1379">
        <v>31</v>
      </c>
      <c r="C1379">
        <v>130</v>
      </c>
      <c r="D1379" t="s">
        <v>1733</v>
      </c>
      <c r="E1379">
        <v>13052741</v>
      </c>
      <c r="F1379" t="s">
        <v>4030</v>
      </c>
      <c r="G1379" t="s">
        <v>3672</v>
      </c>
      <c r="H1379" t="s">
        <v>4431</v>
      </c>
      <c r="I1379">
        <v>8531</v>
      </c>
      <c r="J1379" t="s">
        <v>1354</v>
      </c>
      <c r="K1379">
        <v>57</v>
      </c>
      <c r="L1379" t="s">
        <v>23</v>
      </c>
      <c r="M1379" t="s">
        <v>24</v>
      </c>
      <c r="N1379">
        <v>36000000</v>
      </c>
      <c r="O1379">
        <v>1996</v>
      </c>
      <c r="P1379">
        <v>6.7</v>
      </c>
    </row>
    <row r="1380" spans="1:16" x14ac:dyDescent="0.3">
      <c r="A1380" t="s">
        <v>4432</v>
      </c>
      <c r="B1380">
        <v>95</v>
      </c>
      <c r="C1380">
        <v>127</v>
      </c>
      <c r="D1380" t="s">
        <v>4433</v>
      </c>
      <c r="E1380">
        <v>14378353</v>
      </c>
      <c r="F1380" t="s">
        <v>2116</v>
      </c>
      <c r="G1380" t="s">
        <v>654</v>
      </c>
      <c r="H1380" t="s">
        <v>4434</v>
      </c>
      <c r="I1380">
        <v>12375</v>
      </c>
      <c r="J1380" t="s">
        <v>2378</v>
      </c>
      <c r="K1380">
        <v>194</v>
      </c>
      <c r="L1380" t="s">
        <v>23</v>
      </c>
      <c r="M1380" t="s">
        <v>24</v>
      </c>
      <c r="N1380">
        <v>36000000</v>
      </c>
      <c r="O1380">
        <v>1999</v>
      </c>
      <c r="P1380">
        <v>6.8</v>
      </c>
    </row>
    <row r="1381" spans="1:16" x14ac:dyDescent="0.3">
      <c r="A1381" t="s">
        <v>2266</v>
      </c>
      <c r="B1381">
        <v>267</v>
      </c>
      <c r="C1381">
        <v>114</v>
      </c>
      <c r="D1381" t="s">
        <v>4435</v>
      </c>
      <c r="E1381">
        <v>33037754</v>
      </c>
      <c r="F1381" t="s">
        <v>3809</v>
      </c>
      <c r="G1381" t="s">
        <v>520</v>
      </c>
      <c r="H1381" t="s">
        <v>4436</v>
      </c>
      <c r="I1381">
        <v>75864</v>
      </c>
      <c r="J1381" t="s">
        <v>811</v>
      </c>
      <c r="K1381">
        <v>197</v>
      </c>
      <c r="L1381" t="s">
        <v>23</v>
      </c>
      <c r="M1381" t="s">
        <v>24</v>
      </c>
      <c r="N1381">
        <v>37000000</v>
      </c>
      <c r="O1381">
        <v>2011</v>
      </c>
      <c r="P1381">
        <v>6</v>
      </c>
    </row>
    <row r="1382" spans="1:16" x14ac:dyDescent="0.3">
      <c r="A1382" t="s">
        <v>3348</v>
      </c>
      <c r="B1382">
        <v>175</v>
      </c>
      <c r="C1382">
        <v>106</v>
      </c>
      <c r="D1382" t="s">
        <v>2680</v>
      </c>
      <c r="E1382">
        <v>12339633</v>
      </c>
      <c r="F1382" t="s">
        <v>1744</v>
      </c>
      <c r="G1382" t="s">
        <v>4437</v>
      </c>
      <c r="H1382" t="s">
        <v>4438</v>
      </c>
      <c r="I1382">
        <v>220591</v>
      </c>
      <c r="J1382" t="s">
        <v>4439</v>
      </c>
      <c r="K1382">
        <v>641</v>
      </c>
      <c r="L1382" t="s">
        <v>23</v>
      </c>
      <c r="M1382" t="s">
        <v>24</v>
      </c>
      <c r="N1382">
        <v>36000000</v>
      </c>
      <c r="O1382">
        <v>1997</v>
      </c>
      <c r="P1382">
        <v>7.8</v>
      </c>
    </row>
    <row r="1383" spans="1:16" x14ac:dyDescent="0.3">
      <c r="A1383" t="s">
        <v>3327</v>
      </c>
      <c r="B1383">
        <v>63</v>
      </c>
      <c r="C1383">
        <v>95</v>
      </c>
      <c r="D1383" t="s">
        <v>919</v>
      </c>
      <c r="E1383">
        <v>2954405</v>
      </c>
      <c r="F1383" t="s">
        <v>4440</v>
      </c>
      <c r="G1383" t="s">
        <v>2626</v>
      </c>
      <c r="H1383" t="s">
        <v>4441</v>
      </c>
      <c r="I1383">
        <v>1977</v>
      </c>
      <c r="J1383" t="s">
        <v>4041</v>
      </c>
      <c r="K1383">
        <v>64</v>
      </c>
      <c r="L1383" t="s">
        <v>23</v>
      </c>
      <c r="M1383" t="s">
        <v>24</v>
      </c>
      <c r="N1383">
        <v>36000000</v>
      </c>
      <c r="O1383">
        <v>2000</v>
      </c>
      <c r="P1383">
        <v>5.3</v>
      </c>
    </row>
    <row r="1384" spans="1:16" x14ac:dyDescent="0.3">
      <c r="A1384" t="s">
        <v>962</v>
      </c>
      <c r="B1384">
        <v>85</v>
      </c>
      <c r="C1384">
        <v>81</v>
      </c>
      <c r="D1384" t="s">
        <v>4442</v>
      </c>
      <c r="E1384">
        <v>30105968</v>
      </c>
      <c r="F1384" t="s">
        <v>426</v>
      </c>
      <c r="G1384" t="s">
        <v>3236</v>
      </c>
      <c r="H1384" t="s">
        <v>4443</v>
      </c>
      <c r="I1384">
        <v>8860</v>
      </c>
      <c r="J1384" t="s">
        <v>4444</v>
      </c>
      <c r="K1384">
        <v>45</v>
      </c>
      <c r="L1384" t="s">
        <v>23</v>
      </c>
      <c r="M1384" t="s">
        <v>24</v>
      </c>
      <c r="N1384">
        <v>37000000</v>
      </c>
      <c r="O1384">
        <v>2008</v>
      </c>
      <c r="P1384">
        <v>4.5</v>
      </c>
    </row>
    <row r="1385" spans="1:16" x14ac:dyDescent="0.3">
      <c r="A1385" t="s">
        <v>4445</v>
      </c>
      <c r="B1385">
        <v>44</v>
      </c>
      <c r="C1385">
        <v>95</v>
      </c>
      <c r="D1385" t="s">
        <v>2936</v>
      </c>
      <c r="E1385">
        <v>37788228</v>
      </c>
      <c r="F1385" t="s">
        <v>1103</v>
      </c>
      <c r="G1385" t="s">
        <v>546</v>
      </c>
      <c r="H1385" t="s">
        <v>4446</v>
      </c>
      <c r="I1385">
        <v>15046</v>
      </c>
      <c r="J1385" t="s">
        <v>2662</v>
      </c>
      <c r="K1385">
        <v>80</v>
      </c>
      <c r="L1385" t="s">
        <v>23</v>
      </c>
      <c r="M1385" t="s">
        <v>24</v>
      </c>
      <c r="N1385">
        <v>35200000</v>
      </c>
      <c r="O1385">
        <v>2003</v>
      </c>
      <c r="P1385">
        <v>5.4</v>
      </c>
    </row>
    <row r="1386" spans="1:16" x14ac:dyDescent="0.3">
      <c r="A1386" t="s">
        <v>1660</v>
      </c>
      <c r="B1386">
        <v>334</v>
      </c>
      <c r="C1386">
        <v>108</v>
      </c>
      <c r="D1386" t="s">
        <v>2853</v>
      </c>
      <c r="E1386">
        <v>277313371</v>
      </c>
      <c r="F1386" t="s">
        <v>1103</v>
      </c>
      <c r="G1386" t="s">
        <v>449</v>
      </c>
      <c r="H1386" t="s">
        <v>4447</v>
      </c>
      <c r="I1386">
        <v>583341</v>
      </c>
      <c r="J1386" t="s">
        <v>3298</v>
      </c>
      <c r="K1386">
        <v>626</v>
      </c>
      <c r="L1386" t="s">
        <v>23</v>
      </c>
      <c r="M1386" t="s">
        <v>24</v>
      </c>
      <c r="N1386">
        <v>35000000</v>
      </c>
      <c r="O1386">
        <v>2009</v>
      </c>
      <c r="P1386">
        <v>7.8</v>
      </c>
    </row>
    <row r="1387" spans="1:16" x14ac:dyDescent="0.3">
      <c r="A1387" t="s">
        <v>4448</v>
      </c>
      <c r="B1387">
        <v>78</v>
      </c>
      <c r="C1387">
        <v>105</v>
      </c>
      <c r="D1387" t="s">
        <v>4449</v>
      </c>
      <c r="E1387">
        <v>2126511</v>
      </c>
      <c r="F1387" t="s">
        <v>4450</v>
      </c>
      <c r="G1387" t="s">
        <v>1663</v>
      </c>
      <c r="H1387" t="s">
        <v>4451</v>
      </c>
      <c r="I1387">
        <v>21912</v>
      </c>
      <c r="J1387" t="s">
        <v>4452</v>
      </c>
      <c r="K1387">
        <v>45</v>
      </c>
      <c r="L1387" t="s">
        <v>4453</v>
      </c>
      <c r="M1387" t="s">
        <v>2466</v>
      </c>
      <c r="N1387">
        <v>36000000</v>
      </c>
      <c r="O1387">
        <v>2015</v>
      </c>
      <c r="P1387">
        <v>7.2</v>
      </c>
    </row>
    <row r="1388" spans="1:16" x14ac:dyDescent="0.3">
      <c r="A1388" t="s">
        <v>1296</v>
      </c>
      <c r="B1388">
        <v>199</v>
      </c>
      <c r="C1388">
        <v>95</v>
      </c>
      <c r="D1388" t="s">
        <v>838</v>
      </c>
      <c r="E1388">
        <v>205399422</v>
      </c>
      <c r="F1388" t="s">
        <v>913</v>
      </c>
      <c r="G1388" t="s">
        <v>3338</v>
      </c>
      <c r="H1388" t="s">
        <v>4454</v>
      </c>
      <c r="I1388">
        <v>181225</v>
      </c>
      <c r="J1388" t="s">
        <v>2463</v>
      </c>
      <c r="K1388">
        <v>784</v>
      </c>
      <c r="L1388" t="s">
        <v>23</v>
      </c>
      <c r="M1388" t="s">
        <v>24</v>
      </c>
      <c r="N1388">
        <v>33000000</v>
      </c>
      <c r="O1388">
        <v>1999</v>
      </c>
      <c r="P1388">
        <v>6.6</v>
      </c>
    </row>
    <row r="1389" spans="1:16" x14ac:dyDescent="0.3">
      <c r="A1389" t="s">
        <v>176</v>
      </c>
      <c r="B1389">
        <v>186</v>
      </c>
      <c r="C1389">
        <v>126</v>
      </c>
      <c r="D1389" t="s">
        <v>2950</v>
      </c>
      <c r="E1389">
        <v>251188924</v>
      </c>
      <c r="F1389" t="s">
        <v>90</v>
      </c>
      <c r="G1389" t="s">
        <v>883</v>
      </c>
      <c r="H1389" t="s">
        <v>4455</v>
      </c>
      <c r="I1389">
        <v>269033</v>
      </c>
      <c r="J1389" t="s">
        <v>4456</v>
      </c>
      <c r="K1389">
        <v>817</v>
      </c>
      <c r="L1389" t="s">
        <v>23</v>
      </c>
      <c r="M1389" t="s">
        <v>24</v>
      </c>
      <c r="N1389">
        <v>35000000</v>
      </c>
      <c r="O1389">
        <v>1989</v>
      </c>
      <c r="P1389">
        <v>7.6</v>
      </c>
    </row>
    <row r="1390" spans="1:16" x14ac:dyDescent="0.3">
      <c r="A1390" t="s">
        <v>394</v>
      </c>
      <c r="B1390">
        <v>77</v>
      </c>
      <c r="C1390">
        <v>102</v>
      </c>
      <c r="D1390" t="s">
        <v>892</v>
      </c>
      <c r="E1390">
        <v>1068392</v>
      </c>
      <c r="F1390" t="s">
        <v>4457</v>
      </c>
      <c r="G1390" t="s">
        <v>797</v>
      </c>
      <c r="H1390" t="s">
        <v>4458</v>
      </c>
      <c r="I1390">
        <v>3865</v>
      </c>
      <c r="J1390" t="s">
        <v>4459</v>
      </c>
      <c r="K1390">
        <v>53</v>
      </c>
      <c r="L1390" t="s">
        <v>23</v>
      </c>
      <c r="M1390" t="s">
        <v>2296</v>
      </c>
      <c r="N1390">
        <v>36000000</v>
      </c>
      <c r="O1390">
        <v>2011</v>
      </c>
      <c r="P1390">
        <v>5.9</v>
      </c>
    </row>
    <row r="1391" spans="1:16" x14ac:dyDescent="0.3">
      <c r="A1391" t="s">
        <v>712</v>
      </c>
      <c r="B1391">
        <v>68</v>
      </c>
      <c r="C1391">
        <v>121</v>
      </c>
      <c r="D1391" t="s">
        <v>1800</v>
      </c>
      <c r="E1391">
        <v>144731527</v>
      </c>
      <c r="F1391" t="s">
        <v>230</v>
      </c>
      <c r="G1391" t="s">
        <v>713</v>
      </c>
      <c r="H1391" t="s">
        <v>4460</v>
      </c>
      <c r="I1391">
        <v>128010</v>
      </c>
      <c r="J1391" t="s">
        <v>2359</v>
      </c>
      <c r="K1391">
        <v>136</v>
      </c>
      <c r="L1391" t="s">
        <v>23</v>
      </c>
      <c r="M1391" t="s">
        <v>24</v>
      </c>
      <c r="N1391">
        <v>35000000</v>
      </c>
      <c r="O1391">
        <v>1992</v>
      </c>
      <c r="P1391">
        <v>6.7</v>
      </c>
    </row>
    <row r="1392" spans="1:16" x14ac:dyDescent="0.3">
      <c r="A1392" t="s">
        <v>1351</v>
      </c>
      <c r="B1392">
        <v>261</v>
      </c>
      <c r="C1392">
        <v>129</v>
      </c>
      <c r="D1392" t="s">
        <v>4461</v>
      </c>
      <c r="E1392">
        <v>255950375</v>
      </c>
      <c r="F1392" t="s">
        <v>1080</v>
      </c>
      <c r="G1392" t="s">
        <v>4462</v>
      </c>
      <c r="H1392" t="s">
        <v>4463</v>
      </c>
      <c r="I1392">
        <v>223127</v>
      </c>
      <c r="J1392" t="s">
        <v>1449</v>
      </c>
      <c r="K1392">
        <v>420</v>
      </c>
      <c r="L1392" t="s">
        <v>23</v>
      </c>
      <c r="M1392" t="s">
        <v>24</v>
      </c>
      <c r="N1392">
        <v>29000000</v>
      </c>
      <c r="O1392">
        <v>2009</v>
      </c>
      <c r="P1392">
        <v>7.7</v>
      </c>
    </row>
    <row r="1393" spans="1:16" hidden="1" x14ac:dyDescent="0.3">
      <c r="B1393">
        <v>5</v>
      </c>
      <c r="C1393">
        <v>43</v>
      </c>
      <c r="D1393" t="s">
        <v>4464</v>
      </c>
      <c r="F1393" t="s">
        <v>1155</v>
      </c>
      <c r="G1393" t="s">
        <v>4465</v>
      </c>
      <c r="H1393" t="s">
        <v>4466</v>
      </c>
      <c r="I1393">
        <v>2185</v>
      </c>
      <c r="J1393" t="s">
        <v>1172</v>
      </c>
      <c r="K1393">
        <v>30</v>
      </c>
      <c r="L1393" t="s">
        <v>23</v>
      </c>
      <c r="M1393" t="s">
        <v>24</v>
      </c>
      <c r="P1393">
        <v>5.8</v>
      </c>
    </row>
    <row r="1394" spans="1:16" x14ac:dyDescent="0.3">
      <c r="A1394" t="s">
        <v>3089</v>
      </c>
      <c r="B1394">
        <v>122</v>
      </c>
      <c r="C1394">
        <v>88</v>
      </c>
      <c r="D1394" t="s">
        <v>2129</v>
      </c>
      <c r="E1394">
        <v>112692062</v>
      </c>
      <c r="F1394" t="s">
        <v>1967</v>
      </c>
      <c r="G1394" t="s">
        <v>3672</v>
      </c>
      <c r="H1394" t="s">
        <v>4467</v>
      </c>
      <c r="I1394">
        <v>84325</v>
      </c>
      <c r="J1394" t="s">
        <v>52</v>
      </c>
      <c r="K1394">
        <v>205</v>
      </c>
      <c r="L1394" t="s">
        <v>23</v>
      </c>
      <c r="M1394" t="s">
        <v>24</v>
      </c>
      <c r="N1394">
        <v>35000000</v>
      </c>
      <c r="O1394">
        <v>2001</v>
      </c>
      <c r="P1394">
        <v>5.4</v>
      </c>
    </row>
    <row r="1395" spans="1:16" x14ac:dyDescent="0.3">
      <c r="A1395" t="s">
        <v>1691</v>
      </c>
      <c r="B1395">
        <v>340</v>
      </c>
      <c r="C1395">
        <v>106</v>
      </c>
      <c r="D1395" t="s">
        <v>3992</v>
      </c>
      <c r="E1395">
        <v>117528646</v>
      </c>
      <c r="F1395" t="s">
        <v>681</v>
      </c>
      <c r="G1395" t="s">
        <v>85</v>
      </c>
      <c r="H1395" t="s">
        <v>4468</v>
      </c>
      <c r="I1395">
        <v>353442</v>
      </c>
      <c r="J1395" t="s">
        <v>4469</v>
      </c>
      <c r="K1395">
        <v>387</v>
      </c>
      <c r="L1395" t="s">
        <v>23</v>
      </c>
      <c r="M1395" t="s">
        <v>24</v>
      </c>
      <c r="N1395">
        <v>35000000</v>
      </c>
      <c r="O1395">
        <v>2011</v>
      </c>
      <c r="P1395">
        <v>6.9</v>
      </c>
    </row>
    <row r="1396" spans="1:16" x14ac:dyDescent="0.3">
      <c r="A1396" t="s">
        <v>4381</v>
      </c>
      <c r="B1396">
        <v>493</v>
      </c>
      <c r="C1396">
        <v>110</v>
      </c>
      <c r="D1396" t="s">
        <v>207</v>
      </c>
      <c r="E1396">
        <v>171031347</v>
      </c>
      <c r="F1396" t="s">
        <v>3755</v>
      </c>
      <c r="G1396" t="s">
        <v>776</v>
      </c>
      <c r="H1396" t="s">
        <v>4470</v>
      </c>
      <c r="I1396">
        <v>240962</v>
      </c>
      <c r="J1396" t="s">
        <v>4471</v>
      </c>
      <c r="K1396">
        <v>724</v>
      </c>
      <c r="L1396" t="s">
        <v>23</v>
      </c>
      <c r="M1396" t="s">
        <v>24</v>
      </c>
      <c r="N1396">
        <v>38000000</v>
      </c>
      <c r="O1396">
        <v>2010</v>
      </c>
      <c r="P1396">
        <v>7.7</v>
      </c>
    </row>
    <row r="1397" spans="1:16" x14ac:dyDescent="0.3">
      <c r="A1397" t="s">
        <v>2509</v>
      </c>
      <c r="B1397">
        <v>208</v>
      </c>
      <c r="C1397">
        <v>109</v>
      </c>
      <c r="D1397" t="s">
        <v>178</v>
      </c>
      <c r="E1397">
        <v>124732962</v>
      </c>
      <c r="F1397" t="s">
        <v>940</v>
      </c>
      <c r="G1397" t="s">
        <v>1555</v>
      </c>
      <c r="H1397" t="s">
        <v>4472</v>
      </c>
      <c r="I1397">
        <v>286178</v>
      </c>
      <c r="J1397" t="s">
        <v>4473</v>
      </c>
      <c r="K1397">
        <v>631</v>
      </c>
      <c r="L1397" t="s">
        <v>23</v>
      </c>
      <c r="M1397" t="s">
        <v>24</v>
      </c>
      <c r="N1397">
        <v>35000000</v>
      </c>
      <c r="O1397">
        <v>2006</v>
      </c>
      <c r="P1397">
        <v>6.8</v>
      </c>
    </row>
    <row r="1398" spans="1:16" x14ac:dyDescent="0.3">
      <c r="A1398" t="s">
        <v>4474</v>
      </c>
      <c r="B1398">
        <v>134</v>
      </c>
      <c r="C1398">
        <v>143</v>
      </c>
      <c r="D1398" t="s">
        <v>4475</v>
      </c>
      <c r="E1398">
        <v>82300000</v>
      </c>
      <c r="F1398" t="s">
        <v>917</v>
      </c>
      <c r="G1398" t="s">
        <v>694</v>
      </c>
      <c r="H1398" t="s">
        <v>4476</v>
      </c>
      <c r="I1398">
        <v>63330</v>
      </c>
      <c r="J1398" t="s">
        <v>4477</v>
      </c>
      <c r="K1398">
        <v>405</v>
      </c>
      <c r="L1398" t="s">
        <v>23</v>
      </c>
      <c r="M1398" t="s">
        <v>24</v>
      </c>
      <c r="N1398">
        <v>35000000</v>
      </c>
      <c r="O1398">
        <v>1979</v>
      </c>
      <c r="P1398">
        <v>6.4</v>
      </c>
    </row>
    <row r="1399" spans="1:16" x14ac:dyDescent="0.3">
      <c r="A1399" t="s">
        <v>1691</v>
      </c>
      <c r="B1399">
        <v>275</v>
      </c>
      <c r="C1399">
        <v>120</v>
      </c>
      <c r="D1399" t="s">
        <v>1924</v>
      </c>
      <c r="E1399">
        <v>134455175</v>
      </c>
      <c r="F1399" t="s">
        <v>681</v>
      </c>
      <c r="G1399" t="s">
        <v>173</v>
      </c>
      <c r="H1399" t="s">
        <v>4478</v>
      </c>
      <c r="I1399">
        <v>97664</v>
      </c>
      <c r="J1399" t="s">
        <v>782</v>
      </c>
      <c r="K1399">
        <v>232</v>
      </c>
      <c r="L1399" t="s">
        <v>23</v>
      </c>
      <c r="M1399" t="s">
        <v>24</v>
      </c>
      <c r="N1399">
        <v>35000000</v>
      </c>
      <c r="O1399">
        <v>2013</v>
      </c>
      <c r="P1399">
        <v>5.7</v>
      </c>
    </row>
    <row r="1400" spans="1:16" x14ac:dyDescent="0.3">
      <c r="A1400" t="s">
        <v>333</v>
      </c>
      <c r="B1400">
        <v>120</v>
      </c>
      <c r="C1400">
        <v>128</v>
      </c>
      <c r="D1400" t="s">
        <v>4479</v>
      </c>
      <c r="E1400">
        <v>79100000</v>
      </c>
      <c r="F1400" t="s">
        <v>1011</v>
      </c>
      <c r="G1400" t="s">
        <v>1151</v>
      </c>
      <c r="H1400" t="s">
        <v>4480</v>
      </c>
      <c r="I1400">
        <v>127503</v>
      </c>
      <c r="J1400" t="s">
        <v>1006</v>
      </c>
      <c r="K1400">
        <v>261</v>
      </c>
      <c r="L1400" t="s">
        <v>23</v>
      </c>
      <c r="M1400" t="s">
        <v>24</v>
      </c>
      <c r="N1400">
        <v>35000000</v>
      </c>
      <c r="O1400">
        <v>1991</v>
      </c>
      <c r="P1400">
        <v>7.3</v>
      </c>
    </row>
    <row r="1401" spans="1:16" x14ac:dyDescent="0.3">
      <c r="A1401" t="s">
        <v>2005</v>
      </c>
      <c r="B1401">
        <v>144</v>
      </c>
      <c r="C1401">
        <v>123</v>
      </c>
      <c r="D1401" t="s">
        <v>1219</v>
      </c>
      <c r="E1401">
        <v>81159365</v>
      </c>
      <c r="F1401" t="s">
        <v>1396</v>
      </c>
      <c r="G1401" t="s">
        <v>85</v>
      </c>
      <c r="H1401" t="s">
        <v>4481</v>
      </c>
      <c r="I1401">
        <v>191470</v>
      </c>
      <c r="J1401" t="s">
        <v>564</v>
      </c>
      <c r="K1401">
        <v>278</v>
      </c>
      <c r="L1401" t="s">
        <v>23</v>
      </c>
      <c r="M1401" t="s">
        <v>24</v>
      </c>
      <c r="N1401">
        <v>35000000</v>
      </c>
      <c r="O1401">
        <v>2008</v>
      </c>
      <c r="P1401">
        <v>6.8</v>
      </c>
    </row>
    <row r="1402" spans="1:16" x14ac:dyDescent="0.3">
      <c r="A1402" t="s">
        <v>2077</v>
      </c>
      <c r="B1402">
        <v>332</v>
      </c>
      <c r="C1402">
        <v>129</v>
      </c>
      <c r="D1402" t="s">
        <v>3836</v>
      </c>
      <c r="E1402">
        <v>110008260</v>
      </c>
      <c r="F1402" t="s">
        <v>1110</v>
      </c>
      <c r="G1402" t="s">
        <v>4482</v>
      </c>
      <c r="H1402" t="s">
        <v>4483</v>
      </c>
      <c r="I1402">
        <v>94241</v>
      </c>
      <c r="J1402" t="s">
        <v>4484</v>
      </c>
      <c r="K1402">
        <v>309</v>
      </c>
      <c r="L1402" t="s">
        <v>23</v>
      </c>
      <c r="M1402" t="s">
        <v>464</v>
      </c>
      <c r="N1402">
        <v>35000000</v>
      </c>
      <c r="O1402">
        <v>2015</v>
      </c>
      <c r="P1402">
        <v>6.3</v>
      </c>
    </row>
    <row r="1403" spans="1:16" x14ac:dyDescent="0.3">
      <c r="A1403" t="s">
        <v>4485</v>
      </c>
      <c r="B1403">
        <v>104</v>
      </c>
      <c r="C1403">
        <v>105</v>
      </c>
      <c r="D1403" t="s">
        <v>4486</v>
      </c>
      <c r="E1403">
        <v>67962333</v>
      </c>
      <c r="F1403" t="s">
        <v>1110</v>
      </c>
      <c r="G1403" t="s">
        <v>546</v>
      </c>
      <c r="H1403" t="s">
        <v>4487</v>
      </c>
      <c r="I1403">
        <v>33887</v>
      </c>
      <c r="J1403" t="s">
        <v>4488</v>
      </c>
      <c r="K1403">
        <v>160</v>
      </c>
      <c r="L1403" t="s">
        <v>23</v>
      </c>
      <c r="M1403" t="s">
        <v>24</v>
      </c>
      <c r="N1403">
        <v>35000000</v>
      </c>
      <c r="O1403">
        <v>2005</v>
      </c>
      <c r="P1403">
        <v>5.9</v>
      </c>
    </row>
    <row r="1404" spans="1:16" x14ac:dyDescent="0.3">
      <c r="A1404" t="s">
        <v>1720</v>
      </c>
      <c r="B1404">
        <v>116</v>
      </c>
      <c r="C1404">
        <v>162</v>
      </c>
      <c r="D1404" t="s">
        <v>142</v>
      </c>
      <c r="E1404">
        <v>78651430</v>
      </c>
      <c r="F1404" t="s">
        <v>3497</v>
      </c>
      <c r="G1404" t="s">
        <v>300</v>
      </c>
      <c r="H1404" t="s">
        <v>4489</v>
      </c>
      <c r="I1404">
        <v>142067</v>
      </c>
      <c r="J1404" t="s">
        <v>850</v>
      </c>
      <c r="K1404">
        <v>457</v>
      </c>
      <c r="L1404" t="s">
        <v>23</v>
      </c>
      <c r="M1404" t="s">
        <v>24</v>
      </c>
      <c r="N1404">
        <v>27000000</v>
      </c>
      <c r="O1404">
        <v>1996</v>
      </c>
      <c r="P1404">
        <v>7.4</v>
      </c>
    </row>
    <row r="1405" spans="1:16" x14ac:dyDescent="0.3">
      <c r="A1405" t="s">
        <v>3096</v>
      </c>
      <c r="B1405">
        <v>177</v>
      </c>
      <c r="C1405">
        <v>138</v>
      </c>
      <c r="D1405" t="s">
        <v>4490</v>
      </c>
      <c r="E1405">
        <v>64604977</v>
      </c>
      <c r="F1405" t="s">
        <v>1407</v>
      </c>
      <c r="G1405" t="s">
        <v>85</v>
      </c>
      <c r="H1405" t="s">
        <v>4491</v>
      </c>
      <c r="I1405">
        <v>414219</v>
      </c>
      <c r="J1405" t="s">
        <v>2410</v>
      </c>
      <c r="K1405">
        <v>625</v>
      </c>
      <c r="L1405" t="s">
        <v>23</v>
      </c>
      <c r="M1405" t="s">
        <v>24</v>
      </c>
      <c r="N1405">
        <v>35000000</v>
      </c>
      <c r="O1405">
        <v>1997</v>
      </c>
      <c r="P1405">
        <v>8.3000000000000007</v>
      </c>
    </row>
    <row r="1406" spans="1:16" x14ac:dyDescent="0.3">
      <c r="A1406" t="s">
        <v>408</v>
      </c>
      <c r="B1406">
        <v>127</v>
      </c>
      <c r="C1406">
        <v>100</v>
      </c>
      <c r="D1406" t="s">
        <v>1083</v>
      </c>
      <c r="E1406">
        <v>63939454</v>
      </c>
      <c r="F1406" t="s">
        <v>4492</v>
      </c>
      <c r="G1406" t="s">
        <v>1507</v>
      </c>
      <c r="H1406" t="s">
        <v>4493</v>
      </c>
      <c r="I1406">
        <v>61321</v>
      </c>
      <c r="J1406" t="s">
        <v>2990</v>
      </c>
      <c r="K1406">
        <v>217</v>
      </c>
      <c r="L1406" t="s">
        <v>23</v>
      </c>
      <c r="M1406" t="s">
        <v>24</v>
      </c>
      <c r="N1406">
        <v>35000000</v>
      </c>
      <c r="O1406">
        <v>2005</v>
      </c>
      <c r="P1406">
        <v>6.2</v>
      </c>
    </row>
    <row r="1407" spans="1:16" x14ac:dyDescent="0.3">
      <c r="A1407" t="s">
        <v>1289</v>
      </c>
      <c r="B1407">
        <v>83</v>
      </c>
      <c r="C1407">
        <v>90</v>
      </c>
      <c r="D1407" t="s">
        <v>3774</v>
      </c>
      <c r="E1407">
        <v>63826569</v>
      </c>
      <c r="F1407" t="s">
        <v>1103</v>
      </c>
      <c r="G1407" t="s">
        <v>2007</v>
      </c>
      <c r="H1407" t="s">
        <v>4494</v>
      </c>
      <c r="I1407">
        <v>32416</v>
      </c>
      <c r="J1407" t="s">
        <v>4495</v>
      </c>
      <c r="K1407">
        <v>138</v>
      </c>
      <c r="L1407" t="s">
        <v>23</v>
      </c>
      <c r="M1407" t="s">
        <v>24</v>
      </c>
      <c r="N1407">
        <v>35000000</v>
      </c>
      <c r="O1407">
        <v>1997</v>
      </c>
      <c r="P1407">
        <v>6.3</v>
      </c>
    </row>
    <row r="1408" spans="1:16" x14ac:dyDescent="0.3">
      <c r="A1408" t="s">
        <v>986</v>
      </c>
      <c r="B1408">
        <v>97</v>
      </c>
      <c r="C1408">
        <v>108</v>
      </c>
      <c r="D1408" t="s">
        <v>4496</v>
      </c>
      <c r="E1408">
        <v>60054449</v>
      </c>
      <c r="F1408" t="s">
        <v>1450</v>
      </c>
      <c r="G1408" t="s">
        <v>4497</v>
      </c>
      <c r="H1408" t="s">
        <v>4498</v>
      </c>
      <c r="I1408">
        <v>61018</v>
      </c>
      <c r="J1408" t="s">
        <v>4499</v>
      </c>
      <c r="K1408">
        <v>140</v>
      </c>
      <c r="L1408" t="s">
        <v>23</v>
      </c>
      <c r="M1408" t="s">
        <v>24</v>
      </c>
      <c r="N1408">
        <v>35000000</v>
      </c>
      <c r="O1408">
        <v>1995</v>
      </c>
      <c r="P1408">
        <v>5.8</v>
      </c>
    </row>
    <row r="1409" spans="1:16" x14ac:dyDescent="0.3">
      <c r="A1409" t="s">
        <v>3913</v>
      </c>
      <c r="B1409">
        <v>256</v>
      </c>
      <c r="C1409">
        <v>101</v>
      </c>
      <c r="D1409" t="s">
        <v>4500</v>
      </c>
      <c r="E1409">
        <v>26505000</v>
      </c>
      <c r="F1409" t="s">
        <v>3964</v>
      </c>
      <c r="G1409" t="s">
        <v>28</v>
      </c>
      <c r="H1409" t="s">
        <v>4501</v>
      </c>
      <c r="I1409">
        <v>149285</v>
      </c>
      <c r="J1409" t="s">
        <v>4502</v>
      </c>
      <c r="K1409">
        <v>668</v>
      </c>
      <c r="L1409" t="s">
        <v>23</v>
      </c>
      <c r="M1409" t="s">
        <v>24</v>
      </c>
      <c r="N1409">
        <v>1800000</v>
      </c>
      <c r="O1409">
        <v>1984</v>
      </c>
      <c r="P1409">
        <v>7.5</v>
      </c>
    </row>
    <row r="1410" spans="1:16" x14ac:dyDescent="0.3">
      <c r="A1410" t="s">
        <v>1600</v>
      </c>
      <c r="B1410">
        <v>225</v>
      </c>
      <c r="C1410">
        <v>109</v>
      </c>
      <c r="D1410" t="s">
        <v>624</v>
      </c>
      <c r="E1410">
        <v>61280963</v>
      </c>
      <c r="F1410" t="s">
        <v>2747</v>
      </c>
      <c r="G1410" t="s">
        <v>2936</v>
      </c>
      <c r="H1410" t="s">
        <v>4503</v>
      </c>
      <c r="I1410">
        <v>79877</v>
      </c>
      <c r="J1410" t="s">
        <v>4167</v>
      </c>
      <c r="K1410">
        <v>677</v>
      </c>
      <c r="L1410" t="s">
        <v>23</v>
      </c>
      <c r="M1410" t="s">
        <v>24</v>
      </c>
      <c r="N1410">
        <v>33000000</v>
      </c>
      <c r="O1410">
        <v>2000</v>
      </c>
      <c r="P1410">
        <v>6.3</v>
      </c>
    </row>
    <row r="1411" spans="1:16" x14ac:dyDescent="0.3">
      <c r="A1411" t="s">
        <v>2170</v>
      </c>
      <c r="B1411">
        <v>83</v>
      </c>
      <c r="C1411">
        <v>132</v>
      </c>
      <c r="D1411" t="s">
        <v>4504</v>
      </c>
      <c r="E1411">
        <v>56876365</v>
      </c>
      <c r="F1411" t="s">
        <v>90</v>
      </c>
      <c r="G1411" t="s">
        <v>150</v>
      </c>
      <c r="H1411" t="s">
        <v>4505</v>
      </c>
      <c r="I1411">
        <v>125219</v>
      </c>
      <c r="J1411" t="s">
        <v>4506</v>
      </c>
      <c r="K1411">
        <v>244</v>
      </c>
      <c r="L1411" t="s">
        <v>23</v>
      </c>
      <c r="M1411" t="s">
        <v>24</v>
      </c>
      <c r="N1411">
        <v>35000000</v>
      </c>
      <c r="O1411">
        <v>1998</v>
      </c>
      <c r="P1411">
        <v>6.4</v>
      </c>
    </row>
    <row r="1412" spans="1:16" x14ac:dyDescent="0.3">
      <c r="A1412" t="s">
        <v>2170</v>
      </c>
      <c r="B1412">
        <v>160</v>
      </c>
      <c r="C1412">
        <v>123</v>
      </c>
      <c r="D1412" t="s">
        <v>4507</v>
      </c>
      <c r="E1412">
        <v>59699513</v>
      </c>
      <c r="F1412" t="s">
        <v>4508</v>
      </c>
      <c r="G1412" t="s">
        <v>878</v>
      </c>
      <c r="H1412" t="s">
        <v>4509</v>
      </c>
      <c r="I1412">
        <v>20827</v>
      </c>
      <c r="J1412" t="s">
        <v>3194</v>
      </c>
      <c r="K1412">
        <v>136</v>
      </c>
      <c r="L1412" t="s">
        <v>23</v>
      </c>
      <c r="M1412" t="s">
        <v>24</v>
      </c>
      <c r="N1412">
        <v>35000000</v>
      </c>
      <c r="O1412">
        <v>2010</v>
      </c>
      <c r="P1412">
        <v>7.2</v>
      </c>
    </row>
    <row r="1413" spans="1:16" x14ac:dyDescent="0.3">
      <c r="A1413" t="s">
        <v>4510</v>
      </c>
      <c r="B1413">
        <v>191</v>
      </c>
      <c r="C1413">
        <v>87</v>
      </c>
      <c r="D1413" t="s">
        <v>1621</v>
      </c>
      <c r="E1413">
        <v>54132596</v>
      </c>
      <c r="F1413" t="s">
        <v>590</v>
      </c>
      <c r="G1413" t="s">
        <v>155</v>
      </c>
      <c r="H1413" t="s">
        <v>4511</v>
      </c>
      <c r="I1413">
        <v>53786</v>
      </c>
      <c r="J1413" t="s">
        <v>514</v>
      </c>
      <c r="K1413">
        <v>211</v>
      </c>
      <c r="L1413" t="s">
        <v>23</v>
      </c>
      <c r="M1413" t="s">
        <v>2466</v>
      </c>
      <c r="N1413">
        <v>34000000</v>
      </c>
      <c r="O1413">
        <v>2007</v>
      </c>
      <c r="P1413">
        <v>6.3</v>
      </c>
    </row>
    <row r="1414" spans="1:16" x14ac:dyDescent="0.3">
      <c r="A1414" t="s">
        <v>4512</v>
      </c>
      <c r="B1414">
        <v>74</v>
      </c>
      <c r="C1414">
        <v>109</v>
      </c>
      <c r="D1414" t="s">
        <v>4179</v>
      </c>
      <c r="E1414">
        <v>52277485</v>
      </c>
      <c r="F1414" t="s">
        <v>1080</v>
      </c>
      <c r="G1414" t="s">
        <v>823</v>
      </c>
      <c r="H1414" t="s">
        <v>4513</v>
      </c>
      <c r="I1414">
        <v>32370</v>
      </c>
      <c r="J1414" t="s">
        <v>4006</v>
      </c>
      <c r="K1414">
        <v>196</v>
      </c>
      <c r="L1414" t="s">
        <v>23</v>
      </c>
      <c r="M1414" t="s">
        <v>24</v>
      </c>
      <c r="N1414">
        <v>35000000</v>
      </c>
      <c r="O1414">
        <v>2003</v>
      </c>
      <c r="P1414">
        <v>6.9</v>
      </c>
    </row>
    <row r="1415" spans="1:16" x14ac:dyDescent="0.3">
      <c r="A1415" t="s">
        <v>2389</v>
      </c>
      <c r="B1415">
        <v>238</v>
      </c>
      <c r="C1415">
        <v>109</v>
      </c>
      <c r="D1415" t="s">
        <v>494</v>
      </c>
      <c r="E1415">
        <v>55802754</v>
      </c>
      <c r="F1415" t="s">
        <v>1110</v>
      </c>
      <c r="G1415" t="s">
        <v>200</v>
      </c>
      <c r="H1415" t="s">
        <v>4514</v>
      </c>
      <c r="I1415">
        <v>270228</v>
      </c>
      <c r="J1415" t="s">
        <v>3789</v>
      </c>
      <c r="K1415">
        <v>194</v>
      </c>
      <c r="L1415" t="s">
        <v>23</v>
      </c>
      <c r="M1415" t="s">
        <v>24</v>
      </c>
      <c r="N1415">
        <v>35000000</v>
      </c>
      <c r="O1415">
        <v>2011</v>
      </c>
      <c r="P1415">
        <v>6.6</v>
      </c>
    </row>
    <row r="1416" spans="1:16" x14ac:dyDescent="0.3">
      <c r="A1416" t="s">
        <v>3972</v>
      </c>
      <c r="B1416">
        <v>177</v>
      </c>
      <c r="C1416">
        <v>92</v>
      </c>
      <c r="D1416" t="s">
        <v>351</v>
      </c>
      <c r="E1416">
        <v>55291815</v>
      </c>
      <c r="F1416" t="s">
        <v>1103</v>
      </c>
      <c r="G1416" t="s">
        <v>335</v>
      </c>
      <c r="H1416" t="s">
        <v>4515</v>
      </c>
      <c r="I1416">
        <v>28041</v>
      </c>
      <c r="J1416" t="s">
        <v>4516</v>
      </c>
      <c r="K1416">
        <v>111</v>
      </c>
      <c r="L1416" t="s">
        <v>23</v>
      </c>
      <c r="M1416" t="s">
        <v>24</v>
      </c>
      <c r="N1416">
        <v>35000000</v>
      </c>
      <c r="O1416">
        <v>2016</v>
      </c>
      <c r="P1416">
        <v>6</v>
      </c>
    </row>
    <row r="1417" spans="1:16" x14ac:dyDescent="0.3">
      <c r="A1417" t="s">
        <v>1351</v>
      </c>
      <c r="B1417">
        <v>405</v>
      </c>
      <c r="C1417">
        <v>125</v>
      </c>
      <c r="D1417" t="s">
        <v>94</v>
      </c>
      <c r="E1417">
        <v>83299761</v>
      </c>
      <c r="F1417" t="s">
        <v>4517</v>
      </c>
      <c r="G1417" t="s">
        <v>222</v>
      </c>
      <c r="H1417" t="s">
        <v>4518</v>
      </c>
      <c r="I1417">
        <v>117719</v>
      </c>
      <c r="J1417" t="s">
        <v>204</v>
      </c>
      <c r="K1417">
        <v>306</v>
      </c>
      <c r="L1417" t="s">
        <v>23</v>
      </c>
      <c r="M1417" t="s">
        <v>24</v>
      </c>
      <c r="N1417">
        <v>35000000</v>
      </c>
      <c r="O1417">
        <v>2013</v>
      </c>
      <c r="P1417">
        <v>7.5</v>
      </c>
    </row>
    <row r="1418" spans="1:16" x14ac:dyDescent="0.3">
      <c r="A1418" t="s">
        <v>3186</v>
      </c>
      <c r="B1418">
        <v>61</v>
      </c>
      <c r="C1418">
        <v>202</v>
      </c>
      <c r="D1418" t="s">
        <v>322</v>
      </c>
      <c r="E1418">
        <v>48169908</v>
      </c>
      <c r="F1418" t="s">
        <v>3798</v>
      </c>
      <c r="G1418" t="s">
        <v>1138</v>
      </c>
      <c r="H1418" t="s">
        <v>4519</v>
      </c>
      <c r="I1418">
        <v>63923</v>
      </c>
      <c r="J1418" t="s">
        <v>4520</v>
      </c>
      <c r="K1418">
        <v>156</v>
      </c>
      <c r="L1418" t="s">
        <v>23</v>
      </c>
      <c r="M1418" t="s">
        <v>24</v>
      </c>
      <c r="N1418">
        <v>33000000</v>
      </c>
      <c r="O1418">
        <v>1992</v>
      </c>
      <c r="P1418">
        <v>7.7</v>
      </c>
    </row>
    <row r="1419" spans="1:16" x14ac:dyDescent="0.3">
      <c r="A1419" t="s">
        <v>2077</v>
      </c>
      <c r="B1419">
        <v>285</v>
      </c>
      <c r="C1419">
        <v>134</v>
      </c>
      <c r="D1419" t="s">
        <v>2079</v>
      </c>
      <c r="E1419">
        <v>67523385</v>
      </c>
      <c r="F1419" t="s">
        <v>1103</v>
      </c>
      <c r="G1419" t="s">
        <v>4521</v>
      </c>
      <c r="H1419" t="s">
        <v>4522</v>
      </c>
      <c r="I1419">
        <v>104005</v>
      </c>
      <c r="J1419" t="s">
        <v>4523</v>
      </c>
      <c r="K1419">
        <v>248</v>
      </c>
      <c r="L1419" t="s">
        <v>23</v>
      </c>
      <c r="M1419" t="s">
        <v>24</v>
      </c>
      <c r="N1419">
        <v>35000000</v>
      </c>
      <c r="O1419">
        <v>2012</v>
      </c>
      <c r="P1419">
        <v>6.2</v>
      </c>
    </row>
    <row r="1420" spans="1:16" x14ac:dyDescent="0.3">
      <c r="A1420" t="s">
        <v>1422</v>
      </c>
      <c r="B1420">
        <v>124</v>
      </c>
      <c r="C1420">
        <v>88</v>
      </c>
      <c r="D1420" t="s">
        <v>546</v>
      </c>
      <c r="E1420">
        <v>49474048</v>
      </c>
      <c r="F1420" t="s">
        <v>1978</v>
      </c>
      <c r="G1420" t="s">
        <v>551</v>
      </c>
      <c r="H1420" t="s">
        <v>4524</v>
      </c>
      <c r="I1420">
        <v>31191</v>
      </c>
      <c r="J1420" t="s">
        <v>3104</v>
      </c>
      <c r="K1420">
        <v>120</v>
      </c>
      <c r="L1420" t="s">
        <v>23</v>
      </c>
      <c r="M1420" t="s">
        <v>24</v>
      </c>
      <c r="N1420">
        <v>35000000</v>
      </c>
      <c r="O1420">
        <v>2009</v>
      </c>
      <c r="P1420">
        <v>5.4</v>
      </c>
    </row>
    <row r="1421" spans="1:16" x14ac:dyDescent="0.3">
      <c r="A1421" t="s">
        <v>4525</v>
      </c>
      <c r="B1421">
        <v>164</v>
      </c>
      <c r="C1421">
        <v>92</v>
      </c>
      <c r="D1421" t="s">
        <v>2436</v>
      </c>
      <c r="E1421">
        <v>45802315</v>
      </c>
      <c r="F1421" t="s">
        <v>181</v>
      </c>
      <c r="G1421" t="s">
        <v>4526</v>
      </c>
      <c r="H1421" t="s">
        <v>4527</v>
      </c>
      <c r="I1421">
        <v>119974</v>
      </c>
      <c r="J1421" t="s">
        <v>4528</v>
      </c>
      <c r="K1421">
        <v>169</v>
      </c>
      <c r="L1421" t="s">
        <v>23</v>
      </c>
      <c r="M1421" t="s">
        <v>24</v>
      </c>
      <c r="N1421">
        <v>35000000</v>
      </c>
      <c r="O1421">
        <v>2009</v>
      </c>
      <c r="P1421">
        <v>6.6</v>
      </c>
    </row>
    <row r="1422" spans="1:16" x14ac:dyDescent="0.3">
      <c r="A1422" t="s">
        <v>3906</v>
      </c>
      <c r="B1422">
        <v>120</v>
      </c>
      <c r="C1422">
        <v>91</v>
      </c>
      <c r="D1422" t="s">
        <v>4529</v>
      </c>
      <c r="E1422">
        <v>43792641</v>
      </c>
      <c r="F1422" t="s">
        <v>1110</v>
      </c>
      <c r="G1422" t="s">
        <v>551</v>
      </c>
      <c r="H1422" t="s">
        <v>4530</v>
      </c>
      <c r="I1422">
        <v>32157</v>
      </c>
      <c r="J1422" t="s">
        <v>371</v>
      </c>
      <c r="K1422">
        <v>119</v>
      </c>
      <c r="L1422" t="s">
        <v>23</v>
      </c>
      <c r="M1422" t="s">
        <v>24</v>
      </c>
      <c r="N1422">
        <v>35000000</v>
      </c>
      <c r="O1422">
        <v>2007</v>
      </c>
      <c r="P1422">
        <v>5.3</v>
      </c>
    </row>
    <row r="1423" spans="1:16" x14ac:dyDescent="0.3">
      <c r="A1423" t="s">
        <v>1430</v>
      </c>
      <c r="B1423">
        <v>90</v>
      </c>
      <c r="C1423">
        <v>75</v>
      </c>
      <c r="D1423" t="s">
        <v>1288</v>
      </c>
      <c r="E1423">
        <v>57651794</v>
      </c>
      <c r="F1423" t="s">
        <v>2491</v>
      </c>
      <c r="G1423" t="s">
        <v>1291</v>
      </c>
      <c r="H1423" t="s">
        <v>4531</v>
      </c>
      <c r="I1423">
        <v>40651</v>
      </c>
      <c r="J1423" t="s">
        <v>1909</v>
      </c>
      <c r="K1423">
        <v>209</v>
      </c>
      <c r="L1423" t="s">
        <v>23</v>
      </c>
      <c r="M1423" t="s">
        <v>24</v>
      </c>
      <c r="N1423">
        <v>33000000</v>
      </c>
      <c r="O1423">
        <v>2006</v>
      </c>
      <c r="P1423">
        <v>5.6</v>
      </c>
    </row>
    <row r="1424" spans="1:16" x14ac:dyDescent="0.3">
      <c r="A1424" t="s">
        <v>4532</v>
      </c>
      <c r="B1424">
        <v>120</v>
      </c>
      <c r="C1424">
        <v>98</v>
      </c>
      <c r="D1424" t="s">
        <v>4533</v>
      </c>
      <c r="E1424">
        <v>43894863</v>
      </c>
      <c r="F1424" t="s">
        <v>1110</v>
      </c>
      <c r="G1424" t="s">
        <v>2626</v>
      </c>
      <c r="H1424" t="s">
        <v>4534</v>
      </c>
      <c r="I1424">
        <v>25883</v>
      </c>
      <c r="J1424" t="s">
        <v>2503</v>
      </c>
      <c r="K1424">
        <v>262</v>
      </c>
      <c r="L1424" t="s">
        <v>23</v>
      </c>
      <c r="M1424" t="s">
        <v>24</v>
      </c>
      <c r="N1424">
        <v>30000000</v>
      </c>
      <c r="O1424">
        <v>2005</v>
      </c>
      <c r="P1424">
        <v>5.9</v>
      </c>
    </row>
    <row r="1425" spans="1:16" x14ac:dyDescent="0.3">
      <c r="A1425" t="s">
        <v>255</v>
      </c>
      <c r="B1425">
        <v>117</v>
      </c>
      <c r="C1425">
        <v>147</v>
      </c>
      <c r="D1425" t="s">
        <v>1558</v>
      </c>
      <c r="E1425">
        <v>41954997</v>
      </c>
      <c r="F1425" t="s">
        <v>1137</v>
      </c>
      <c r="G1425" t="s">
        <v>28</v>
      </c>
      <c r="H1425" t="s">
        <v>4535</v>
      </c>
      <c r="I1425">
        <v>225122</v>
      </c>
      <c r="J1425" t="s">
        <v>1483</v>
      </c>
      <c r="K1425">
        <v>234</v>
      </c>
      <c r="L1425" t="s">
        <v>23</v>
      </c>
      <c r="M1425" t="s">
        <v>24</v>
      </c>
      <c r="N1425">
        <v>35000000</v>
      </c>
      <c r="O1425">
        <v>1997</v>
      </c>
      <c r="P1425">
        <v>7.8</v>
      </c>
    </row>
    <row r="1426" spans="1:16" x14ac:dyDescent="0.3">
      <c r="A1426" t="s">
        <v>1527</v>
      </c>
      <c r="B1426">
        <v>226</v>
      </c>
      <c r="C1426">
        <v>100</v>
      </c>
      <c r="D1426" t="s">
        <v>4536</v>
      </c>
      <c r="E1426">
        <v>39532308</v>
      </c>
      <c r="F1426" t="s">
        <v>2652</v>
      </c>
      <c r="G1426" t="s">
        <v>1301</v>
      </c>
      <c r="H1426" t="s">
        <v>4537</v>
      </c>
      <c r="I1426">
        <v>198701</v>
      </c>
      <c r="J1426" t="s">
        <v>651</v>
      </c>
      <c r="K1426">
        <v>1138</v>
      </c>
      <c r="L1426" t="s">
        <v>23</v>
      </c>
      <c r="M1426" t="s">
        <v>37</v>
      </c>
      <c r="N1426">
        <v>33000000</v>
      </c>
      <c r="O1426">
        <v>2002</v>
      </c>
      <c r="P1426">
        <v>6.7</v>
      </c>
    </row>
    <row r="1427" spans="1:16" x14ac:dyDescent="0.3">
      <c r="A1427" t="s">
        <v>4538</v>
      </c>
      <c r="B1427">
        <v>223</v>
      </c>
      <c r="C1427">
        <v>120</v>
      </c>
      <c r="D1427" t="s">
        <v>4539</v>
      </c>
      <c r="E1427">
        <v>76600000</v>
      </c>
      <c r="F1427" t="s">
        <v>4540</v>
      </c>
      <c r="G1427" t="s">
        <v>4541</v>
      </c>
      <c r="H1427" t="s">
        <v>4542</v>
      </c>
      <c r="I1427">
        <v>105446</v>
      </c>
      <c r="J1427" t="s">
        <v>1354</v>
      </c>
      <c r="K1427">
        <v>321</v>
      </c>
      <c r="L1427" t="s">
        <v>23</v>
      </c>
      <c r="M1427" t="s">
        <v>24</v>
      </c>
      <c r="N1427">
        <v>10700000</v>
      </c>
      <c r="O1427">
        <v>1982</v>
      </c>
      <c r="P1427">
        <v>7.4</v>
      </c>
    </row>
    <row r="1428" spans="1:16" x14ac:dyDescent="0.3">
      <c r="A1428" t="s">
        <v>4381</v>
      </c>
      <c r="B1428">
        <v>193</v>
      </c>
      <c r="C1428">
        <v>104</v>
      </c>
      <c r="D1428" t="s">
        <v>222</v>
      </c>
      <c r="E1428">
        <v>39692139</v>
      </c>
      <c r="F1428" t="s">
        <v>3711</v>
      </c>
      <c r="G1428" t="s">
        <v>58</v>
      </c>
      <c r="H1428" t="s">
        <v>4543</v>
      </c>
      <c r="I1428">
        <v>84131</v>
      </c>
      <c r="J1428" t="s">
        <v>770</v>
      </c>
      <c r="K1428">
        <v>400</v>
      </c>
      <c r="L1428" t="s">
        <v>23</v>
      </c>
      <c r="M1428" t="s">
        <v>24</v>
      </c>
      <c r="N1428">
        <v>35000000</v>
      </c>
      <c r="O1428">
        <v>2004</v>
      </c>
      <c r="P1428">
        <v>6.2</v>
      </c>
    </row>
    <row r="1429" spans="1:16" x14ac:dyDescent="0.3">
      <c r="A1429" t="s">
        <v>1347</v>
      </c>
      <c r="B1429">
        <v>228</v>
      </c>
      <c r="C1429">
        <v>103</v>
      </c>
      <c r="D1429" t="s">
        <v>4544</v>
      </c>
      <c r="E1429">
        <v>40687294</v>
      </c>
      <c r="F1429" t="s">
        <v>752</v>
      </c>
      <c r="G1429" t="s">
        <v>200</v>
      </c>
      <c r="H1429" t="s">
        <v>4545</v>
      </c>
      <c r="I1429">
        <v>107772</v>
      </c>
      <c r="J1429" t="s">
        <v>4546</v>
      </c>
      <c r="K1429">
        <v>398</v>
      </c>
      <c r="L1429" t="s">
        <v>23</v>
      </c>
      <c r="M1429" t="s">
        <v>185</v>
      </c>
      <c r="N1429">
        <v>35000000</v>
      </c>
      <c r="O1429">
        <v>2008</v>
      </c>
      <c r="P1429">
        <v>5.4</v>
      </c>
    </row>
    <row r="1430" spans="1:16" x14ac:dyDescent="0.3">
      <c r="A1430" t="s">
        <v>3348</v>
      </c>
      <c r="B1430">
        <v>360</v>
      </c>
      <c r="C1430">
        <v>109</v>
      </c>
      <c r="D1430" t="s">
        <v>206</v>
      </c>
      <c r="E1430">
        <v>37553932</v>
      </c>
      <c r="F1430" t="s">
        <v>1827</v>
      </c>
      <c r="G1430" t="s">
        <v>2768</v>
      </c>
      <c r="H1430" t="s">
        <v>4547</v>
      </c>
      <c r="I1430">
        <v>304318</v>
      </c>
      <c r="J1430" t="s">
        <v>494</v>
      </c>
      <c r="K1430">
        <v>463</v>
      </c>
      <c r="L1430" t="s">
        <v>23</v>
      </c>
      <c r="M1430" t="s">
        <v>24</v>
      </c>
      <c r="N1430">
        <v>40000000</v>
      </c>
      <c r="O1430">
        <v>2011</v>
      </c>
      <c r="P1430">
        <v>6.7</v>
      </c>
    </row>
    <row r="1431" spans="1:16" x14ac:dyDescent="0.3">
      <c r="A1431" t="s">
        <v>4548</v>
      </c>
      <c r="B1431">
        <v>148</v>
      </c>
      <c r="C1431">
        <v>104</v>
      </c>
      <c r="D1431" t="s">
        <v>2881</v>
      </c>
      <c r="E1431">
        <v>37481242</v>
      </c>
      <c r="F1431" t="s">
        <v>1110</v>
      </c>
      <c r="G1431" t="s">
        <v>4549</v>
      </c>
      <c r="H1431" t="s">
        <v>4550</v>
      </c>
      <c r="I1431">
        <v>40654</v>
      </c>
      <c r="J1431" t="s">
        <v>3622</v>
      </c>
      <c r="K1431">
        <v>97</v>
      </c>
      <c r="L1431" t="s">
        <v>23</v>
      </c>
      <c r="M1431" t="s">
        <v>24</v>
      </c>
      <c r="N1431">
        <v>35000000</v>
      </c>
      <c r="O1431">
        <v>2010</v>
      </c>
      <c r="P1431">
        <v>5.3</v>
      </c>
    </row>
    <row r="1432" spans="1:16" x14ac:dyDescent="0.3">
      <c r="A1432" t="s">
        <v>4551</v>
      </c>
      <c r="B1432">
        <v>128</v>
      </c>
      <c r="C1432">
        <v>112</v>
      </c>
      <c r="D1432" t="s">
        <v>4552</v>
      </c>
      <c r="E1432">
        <v>39026186</v>
      </c>
      <c r="F1432" t="s">
        <v>940</v>
      </c>
      <c r="G1432" t="s">
        <v>4553</v>
      </c>
      <c r="H1432" t="s">
        <v>4554</v>
      </c>
      <c r="I1432">
        <v>48019</v>
      </c>
      <c r="J1432" t="s">
        <v>4555</v>
      </c>
      <c r="K1432">
        <v>153</v>
      </c>
      <c r="L1432" t="s">
        <v>23</v>
      </c>
      <c r="M1432" t="s">
        <v>24</v>
      </c>
      <c r="N1432">
        <v>35000000</v>
      </c>
      <c r="O1432">
        <v>2011</v>
      </c>
      <c r="P1432">
        <v>5.9</v>
      </c>
    </row>
    <row r="1433" spans="1:16" hidden="1" x14ac:dyDescent="0.3">
      <c r="B1433">
        <v>3</v>
      </c>
      <c r="C1433">
        <v>60</v>
      </c>
      <c r="D1433" t="s">
        <v>3092</v>
      </c>
      <c r="F1433" t="s">
        <v>149</v>
      </c>
      <c r="G1433" t="s">
        <v>4556</v>
      </c>
      <c r="H1433" t="s">
        <v>4557</v>
      </c>
      <c r="I1433">
        <v>1641</v>
      </c>
      <c r="J1433" t="s">
        <v>4558</v>
      </c>
      <c r="K1433">
        <v>11</v>
      </c>
      <c r="L1433" t="s">
        <v>23</v>
      </c>
      <c r="M1433" t="s">
        <v>24</v>
      </c>
      <c r="P1433">
        <v>7</v>
      </c>
    </row>
    <row r="1434" spans="1:16" x14ac:dyDescent="0.3">
      <c r="A1434" t="s">
        <v>4559</v>
      </c>
      <c r="B1434">
        <v>46</v>
      </c>
      <c r="C1434">
        <v>95</v>
      </c>
      <c r="D1434" t="s">
        <v>1442</v>
      </c>
      <c r="E1434">
        <v>33422806</v>
      </c>
      <c r="F1434" t="s">
        <v>3389</v>
      </c>
      <c r="G1434" t="s">
        <v>97</v>
      </c>
      <c r="H1434" t="s">
        <v>4560</v>
      </c>
      <c r="I1434">
        <v>30771</v>
      </c>
      <c r="J1434" t="s">
        <v>2507</v>
      </c>
      <c r="K1434">
        <v>164</v>
      </c>
      <c r="L1434" t="s">
        <v>23</v>
      </c>
      <c r="M1434" t="s">
        <v>24</v>
      </c>
      <c r="N1434">
        <v>50000000</v>
      </c>
      <c r="O1434">
        <v>2001</v>
      </c>
      <c r="P1434">
        <v>4.8</v>
      </c>
    </row>
    <row r="1435" spans="1:16" hidden="1" x14ac:dyDescent="0.3">
      <c r="A1435" t="s">
        <v>4561</v>
      </c>
      <c r="B1435">
        <v>40</v>
      </c>
      <c r="C1435">
        <v>102</v>
      </c>
      <c r="D1435" t="s">
        <v>4562</v>
      </c>
      <c r="F1435" t="s">
        <v>4563</v>
      </c>
      <c r="G1435" t="s">
        <v>4564</v>
      </c>
      <c r="H1435" t="s">
        <v>4565</v>
      </c>
      <c r="I1435">
        <v>16323</v>
      </c>
      <c r="J1435" t="s">
        <v>4566</v>
      </c>
      <c r="K1435">
        <v>91</v>
      </c>
      <c r="L1435" t="s">
        <v>23</v>
      </c>
      <c r="M1435" t="s">
        <v>24</v>
      </c>
      <c r="O1435">
        <v>1976</v>
      </c>
      <c r="P1435">
        <v>7.3</v>
      </c>
    </row>
    <row r="1436" spans="1:16" x14ac:dyDescent="0.3">
      <c r="A1436" t="s">
        <v>4567</v>
      </c>
      <c r="B1436">
        <v>63</v>
      </c>
      <c r="C1436">
        <v>102</v>
      </c>
      <c r="D1436" t="s">
        <v>4568</v>
      </c>
      <c r="E1436">
        <v>33423521</v>
      </c>
      <c r="F1436" t="s">
        <v>725</v>
      </c>
      <c r="G1436" t="s">
        <v>728</v>
      </c>
      <c r="H1436" t="s">
        <v>4569</v>
      </c>
      <c r="I1436">
        <v>53115</v>
      </c>
      <c r="J1436" t="s">
        <v>3081</v>
      </c>
      <c r="K1436">
        <v>282</v>
      </c>
      <c r="L1436" t="s">
        <v>23</v>
      </c>
      <c r="M1436" t="s">
        <v>464</v>
      </c>
      <c r="N1436">
        <v>35000000</v>
      </c>
      <c r="O1436">
        <v>1994</v>
      </c>
      <c r="P1436">
        <v>3.8</v>
      </c>
    </row>
    <row r="1437" spans="1:16" x14ac:dyDescent="0.3">
      <c r="A1437" t="s">
        <v>2440</v>
      </c>
      <c r="B1437">
        <v>193</v>
      </c>
      <c r="C1437">
        <v>150</v>
      </c>
      <c r="D1437" t="s">
        <v>4570</v>
      </c>
      <c r="E1437">
        <v>32519322</v>
      </c>
      <c r="F1437" t="s">
        <v>4457</v>
      </c>
      <c r="G1437" t="s">
        <v>4571</v>
      </c>
      <c r="H1437" t="s">
        <v>4572</v>
      </c>
      <c r="I1437">
        <v>497946</v>
      </c>
      <c r="J1437" t="s">
        <v>4573</v>
      </c>
      <c r="K1437">
        <v>761</v>
      </c>
      <c r="L1437" t="s">
        <v>23</v>
      </c>
      <c r="M1437" t="s">
        <v>970</v>
      </c>
      <c r="N1437">
        <v>35000000</v>
      </c>
      <c r="O1437">
        <v>2002</v>
      </c>
      <c r="P1437">
        <v>8.5</v>
      </c>
    </row>
    <row r="1438" spans="1:16" x14ac:dyDescent="0.3">
      <c r="A1438" t="s">
        <v>3819</v>
      </c>
      <c r="B1438">
        <v>122</v>
      </c>
      <c r="C1438">
        <v>101</v>
      </c>
      <c r="D1438" t="s">
        <v>4574</v>
      </c>
      <c r="E1438">
        <v>37617947</v>
      </c>
      <c r="F1438" t="s">
        <v>3641</v>
      </c>
      <c r="G1438" t="s">
        <v>4575</v>
      </c>
      <c r="H1438" t="s">
        <v>4576</v>
      </c>
      <c r="I1438">
        <v>8143</v>
      </c>
      <c r="J1438" t="s">
        <v>4577</v>
      </c>
      <c r="K1438">
        <v>203</v>
      </c>
      <c r="L1438" t="s">
        <v>23</v>
      </c>
      <c r="M1438" t="s">
        <v>24</v>
      </c>
      <c r="N1438">
        <v>30000000</v>
      </c>
      <c r="O1438">
        <v>2006</v>
      </c>
      <c r="P1438">
        <v>6.8</v>
      </c>
    </row>
    <row r="1439" spans="1:16" x14ac:dyDescent="0.3">
      <c r="A1439" t="s">
        <v>3214</v>
      </c>
      <c r="B1439">
        <v>228</v>
      </c>
      <c r="C1439">
        <v>108</v>
      </c>
      <c r="D1439" t="s">
        <v>4578</v>
      </c>
      <c r="E1439">
        <v>32048809</v>
      </c>
      <c r="F1439" t="s">
        <v>3964</v>
      </c>
      <c r="G1439" t="s">
        <v>3595</v>
      </c>
      <c r="H1439" t="s">
        <v>4579</v>
      </c>
      <c r="I1439">
        <v>94456</v>
      </c>
      <c r="J1439" t="s">
        <v>4580</v>
      </c>
      <c r="K1439">
        <v>576</v>
      </c>
      <c r="L1439" t="s">
        <v>23</v>
      </c>
      <c r="M1439" t="s">
        <v>254</v>
      </c>
      <c r="N1439">
        <v>30000000</v>
      </c>
      <c r="O1439">
        <v>2005</v>
      </c>
      <c r="P1439">
        <v>5.3</v>
      </c>
    </row>
    <row r="1440" spans="1:16" x14ac:dyDescent="0.3">
      <c r="A1440" t="s">
        <v>1983</v>
      </c>
      <c r="B1440">
        <v>212</v>
      </c>
      <c r="C1440">
        <v>98</v>
      </c>
      <c r="D1440" t="s">
        <v>1010</v>
      </c>
      <c r="E1440">
        <v>33987757</v>
      </c>
      <c r="F1440" t="s">
        <v>149</v>
      </c>
      <c r="G1440" t="s">
        <v>571</v>
      </c>
      <c r="H1440" t="s">
        <v>4581</v>
      </c>
      <c r="I1440">
        <v>168314</v>
      </c>
      <c r="J1440" t="s">
        <v>4582</v>
      </c>
      <c r="K1440">
        <v>903</v>
      </c>
      <c r="L1440" t="s">
        <v>23</v>
      </c>
      <c r="M1440" t="s">
        <v>24</v>
      </c>
      <c r="N1440">
        <v>27000000</v>
      </c>
      <c r="O1440">
        <v>2004</v>
      </c>
      <c r="P1440">
        <v>7.3</v>
      </c>
    </row>
    <row r="1441" spans="1:16" x14ac:dyDescent="0.3">
      <c r="A1441" t="s">
        <v>2367</v>
      </c>
      <c r="B1441">
        <v>392</v>
      </c>
      <c r="C1441">
        <v>137</v>
      </c>
      <c r="D1441" t="s">
        <v>145</v>
      </c>
      <c r="E1441">
        <v>37304950</v>
      </c>
      <c r="F1441" t="s">
        <v>1137</v>
      </c>
      <c r="G1441" t="s">
        <v>150</v>
      </c>
      <c r="H1441" t="s">
        <v>4583</v>
      </c>
      <c r="I1441">
        <v>102728</v>
      </c>
      <c r="J1441" t="s">
        <v>2317</v>
      </c>
      <c r="K1441">
        <v>279</v>
      </c>
      <c r="L1441" t="s">
        <v>23</v>
      </c>
      <c r="M1441" t="s">
        <v>24</v>
      </c>
      <c r="N1441">
        <v>35000000</v>
      </c>
      <c r="O1441">
        <v>2011</v>
      </c>
      <c r="P1441">
        <v>6.6</v>
      </c>
    </row>
    <row r="1442" spans="1:16" x14ac:dyDescent="0.3">
      <c r="A1442" t="s">
        <v>4584</v>
      </c>
      <c r="B1442">
        <v>208</v>
      </c>
      <c r="C1442">
        <v>112</v>
      </c>
      <c r="D1442" t="s">
        <v>1719</v>
      </c>
      <c r="E1442">
        <v>30691439</v>
      </c>
      <c r="F1442" t="s">
        <v>3201</v>
      </c>
      <c r="G1442" t="s">
        <v>469</v>
      </c>
      <c r="H1442" t="s">
        <v>4585</v>
      </c>
      <c r="I1442">
        <v>86205</v>
      </c>
      <c r="J1442" t="s">
        <v>647</v>
      </c>
      <c r="K1442">
        <v>232</v>
      </c>
      <c r="L1442" t="s">
        <v>23</v>
      </c>
      <c r="M1442" t="s">
        <v>24</v>
      </c>
      <c r="N1442">
        <v>35000000</v>
      </c>
      <c r="O1442">
        <v>2008</v>
      </c>
      <c r="P1442">
        <v>6.2</v>
      </c>
    </row>
    <row r="1443" spans="1:16" x14ac:dyDescent="0.3">
      <c r="A1443" t="s">
        <v>4586</v>
      </c>
      <c r="B1443">
        <v>137</v>
      </c>
      <c r="C1443">
        <v>101</v>
      </c>
      <c r="D1443" t="s">
        <v>2044</v>
      </c>
      <c r="E1443">
        <v>30307804</v>
      </c>
      <c r="F1443" t="s">
        <v>3173</v>
      </c>
      <c r="G1443" t="s">
        <v>4587</v>
      </c>
      <c r="H1443" t="s">
        <v>4588</v>
      </c>
      <c r="I1443">
        <v>43991</v>
      </c>
      <c r="J1443" t="s">
        <v>507</v>
      </c>
      <c r="K1443">
        <v>695</v>
      </c>
      <c r="L1443" t="s">
        <v>23</v>
      </c>
      <c r="M1443" t="s">
        <v>24</v>
      </c>
      <c r="N1443">
        <v>35000000</v>
      </c>
      <c r="O1443">
        <v>2002</v>
      </c>
      <c r="P1443">
        <v>5.2</v>
      </c>
    </row>
    <row r="1444" spans="1:16" x14ac:dyDescent="0.3">
      <c r="A1444" t="s">
        <v>1769</v>
      </c>
      <c r="B1444">
        <v>119</v>
      </c>
      <c r="C1444">
        <v>103</v>
      </c>
      <c r="D1444" t="s">
        <v>3816</v>
      </c>
      <c r="E1444">
        <v>30669413</v>
      </c>
      <c r="F1444" t="s">
        <v>2652</v>
      </c>
      <c r="G1444" t="s">
        <v>1007</v>
      </c>
      <c r="H1444" t="s">
        <v>4589</v>
      </c>
      <c r="I1444">
        <v>105478</v>
      </c>
      <c r="J1444" t="s">
        <v>4590</v>
      </c>
      <c r="K1444">
        <v>291</v>
      </c>
      <c r="L1444" t="s">
        <v>23</v>
      </c>
      <c r="M1444" t="s">
        <v>24</v>
      </c>
      <c r="N1444">
        <v>35000000</v>
      </c>
      <c r="O1444">
        <v>1990</v>
      </c>
      <c r="P1444">
        <v>6.2</v>
      </c>
    </row>
    <row r="1445" spans="1:16" x14ac:dyDescent="0.3">
      <c r="A1445" t="s">
        <v>2233</v>
      </c>
      <c r="B1445">
        <v>195</v>
      </c>
      <c r="C1445">
        <v>101</v>
      </c>
      <c r="D1445" t="s">
        <v>4591</v>
      </c>
      <c r="E1445">
        <v>28687835</v>
      </c>
      <c r="F1445" t="s">
        <v>1396</v>
      </c>
      <c r="G1445" t="s">
        <v>2579</v>
      </c>
      <c r="H1445" t="s">
        <v>4592</v>
      </c>
      <c r="I1445">
        <v>40964</v>
      </c>
      <c r="J1445" t="s">
        <v>4593</v>
      </c>
      <c r="K1445">
        <v>245</v>
      </c>
      <c r="L1445" t="s">
        <v>23</v>
      </c>
      <c r="M1445" t="s">
        <v>24</v>
      </c>
      <c r="N1445">
        <v>35000000</v>
      </c>
      <c r="O1445">
        <v>2008</v>
      </c>
      <c r="P1445">
        <v>6.2</v>
      </c>
    </row>
    <row r="1446" spans="1:16" x14ac:dyDescent="0.3">
      <c r="A1446" t="s">
        <v>4594</v>
      </c>
      <c r="B1446">
        <v>95</v>
      </c>
      <c r="C1446">
        <v>112</v>
      </c>
      <c r="D1446" t="s">
        <v>3203</v>
      </c>
      <c r="E1446">
        <v>26494611</v>
      </c>
      <c r="F1446" t="s">
        <v>4595</v>
      </c>
      <c r="G1446" t="s">
        <v>342</v>
      </c>
      <c r="H1446" t="s">
        <v>4596</v>
      </c>
      <c r="I1446">
        <v>48621</v>
      </c>
      <c r="J1446" t="s">
        <v>4597</v>
      </c>
      <c r="K1446">
        <v>239</v>
      </c>
      <c r="L1446" t="s">
        <v>23</v>
      </c>
      <c r="M1446" t="s">
        <v>24</v>
      </c>
      <c r="N1446">
        <v>35000000</v>
      </c>
      <c r="O1446">
        <v>1999</v>
      </c>
      <c r="P1446">
        <v>6.6</v>
      </c>
    </row>
    <row r="1447" spans="1:16" hidden="1" x14ac:dyDescent="0.3">
      <c r="A1447" t="s">
        <v>4598</v>
      </c>
      <c r="B1447">
        <v>100</v>
      </c>
      <c r="C1447">
        <v>111</v>
      </c>
      <c r="D1447" t="s">
        <v>4456</v>
      </c>
      <c r="F1447" t="s">
        <v>51</v>
      </c>
      <c r="G1447" t="s">
        <v>522</v>
      </c>
      <c r="H1447" t="s">
        <v>4599</v>
      </c>
      <c r="I1447">
        <v>38017</v>
      </c>
      <c r="J1447" t="s">
        <v>4600</v>
      </c>
      <c r="K1447">
        <v>247</v>
      </c>
      <c r="L1447" t="s">
        <v>23</v>
      </c>
      <c r="M1447" t="s">
        <v>37</v>
      </c>
      <c r="N1447">
        <v>20000000</v>
      </c>
      <c r="O1447">
        <v>1980</v>
      </c>
      <c r="P1447">
        <v>6.4</v>
      </c>
    </row>
    <row r="1448" spans="1:16" x14ac:dyDescent="0.3">
      <c r="A1448" t="s">
        <v>4394</v>
      </c>
      <c r="B1448">
        <v>164</v>
      </c>
      <c r="C1448">
        <v>102</v>
      </c>
      <c r="D1448" t="s">
        <v>2063</v>
      </c>
      <c r="E1448">
        <v>25266129</v>
      </c>
      <c r="F1448" t="s">
        <v>940</v>
      </c>
      <c r="G1448" t="s">
        <v>770</v>
      </c>
      <c r="H1448" t="s">
        <v>4601</v>
      </c>
      <c r="I1448">
        <v>54346</v>
      </c>
      <c r="J1448" t="s">
        <v>2131</v>
      </c>
      <c r="K1448">
        <v>358</v>
      </c>
      <c r="L1448" t="s">
        <v>23</v>
      </c>
      <c r="M1448" t="s">
        <v>24</v>
      </c>
      <c r="N1448">
        <v>35000000</v>
      </c>
      <c r="O1448">
        <v>2004</v>
      </c>
      <c r="P1448">
        <v>6.2</v>
      </c>
    </row>
    <row r="1449" spans="1:16" x14ac:dyDescent="0.3">
      <c r="A1449" t="s">
        <v>341</v>
      </c>
      <c r="B1449">
        <v>211</v>
      </c>
      <c r="C1449">
        <v>101</v>
      </c>
      <c r="D1449" t="s">
        <v>689</v>
      </c>
      <c r="E1449">
        <v>25863915</v>
      </c>
      <c r="F1449" t="s">
        <v>802</v>
      </c>
      <c r="G1449" t="s">
        <v>4602</v>
      </c>
      <c r="H1449" t="s">
        <v>4603</v>
      </c>
      <c r="I1449">
        <v>28257</v>
      </c>
      <c r="J1449" t="s">
        <v>4604</v>
      </c>
      <c r="K1449">
        <v>151</v>
      </c>
      <c r="L1449" t="s">
        <v>23</v>
      </c>
      <c r="M1449" t="s">
        <v>24</v>
      </c>
      <c r="N1449">
        <v>35000000</v>
      </c>
      <c r="O1449">
        <v>2012</v>
      </c>
      <c r="P1449">
        <v>5.0999999999999996</v>
      </c>
    </row>
    <row r="1450" spans="1:16" x14ac:dyDescent="0.3">
      <c r="A1450" t="s">
        <v>2367</v>
      </c>
      <c r="B1450">
        <v>91</v>
      </c>
      <c r="C1450">
        <v>155</v>
      </c>
      <c r="D1450" t="s">
        <v>897</v>
      </c>
      <c r="E1450">
        <v>25078937</v>
      </c>
      <c r="F1450" t="s">
        <v>1407</v>
      </c>
      <c r="G1450" t="s">
        <v>85</v>
      </c>
      <c r="H1450" t="s">
        <v>4605</v>
      </c>
      <c r="I1450">
        <v>31751</v>
      </c>
      <c r="J1450" t="s">
        <v>4606</v>
      </c>
      <c r="K1450">
        <v>216</v>
      </c>
      <c r="L1450" t="s">
        <v>23</v>
      </c>
      <c r="M1450" t="s">
        <v>24</v>
      </c>
      <c r="N1450">
        <v>30000000</v>
      </c>
      <c r="O1450">
        <v>1997</v>
      </c>
      <c r="P1450">
        <v>6.6</v>
      </c>
    </row>
    <row r="1451" spans="1:16" hidden="1" x14ac:dyDescent="0.3">
      <c r="A1451" t="s">
        <v>4607</v>
      </c>
      <c r="B1451">
        <v>44</v>
      </c>
      <c r="C1451">
        <v>93</v>
      </c>
      <c r="D1451" t="s">
        <v>1423</v>
      </c>
      <c r="F1451" t="s">
        <v>230</v>
      </c>
      <c r="G1451" t="s">
        <v>1151</v>
      </c>
      <c r="H1451" t="s">
        <v>4608</v>
      </c>
      <c r="I1451">
        <v>16193</v>
      </c>
      <c r="J1451" t="s">
        <v>821</v>
      </c>
      <c r="K1451">
        <v>57</v>
      </c>
      <c r="L1451" t="s">
        <v>23</v>
      </c>
      <c r="M1451" t="s">
        <v>24</v>
      </c>
      <c r="N1451">
        <v>19000000</v>
      </c>
      <c r="O1451">
        <v>2015</v>
      </c>
      <c r="P1451">
        <v>6.1</v>
      </c>
    </row>
    <row r="1452" spans="1:16" x14ac:dyDescent="0.3">
      <c r="A1452" t="s">
        <v>4609</v>
      </c>
      <c r="B1452">
        <v>97</v>
      </c>
      <c r="C1452">
        <v>109</v>
      </c>
      <c r="D1452" t="s">
        <v>4610</v>
      </c>
      <c r="E1452">
        <v>28995450</v>
      </c>
      <c r="F1452" t="s">
        <v>353</v>
      </c>
      <c r="G1452" t="s">
        <v>3761</v>
      </c>
      <c r="H1452" t="s">
        <v>4611</v>
      </c>
      <c r="I1452">
        <v>19230</v>
      </c>
      <c r="J1452" t="s">
        <v>4612</v>
      </c>
      <c r="K1452">
        <v>59</v>
      </c>
      <c r="L1452" t="s">
        <v>23</v>
      </c>
      <c r="M1452" t="s">
        <v>37</v>
      </c>
      <c r="N1452">
        <v>35000000</v>
      </c>
      <c r="O1452">
        <v>2010</v>
      </c>
      <c r="P1452">
        <v>6.1</v>
      </c>
    </row>
    <row r="1453" spans="1:16" x14ac:dyDescent="0.3">
      <c r="A1453" t="s">
        <v>3417</v>
      </c>
      <c r="B1453">
        <v>32</v>
      </c>
      <c r="C1453">
        <v>140</v>
      </c>
      <c r="D1453" t="s">
        <v>2960</v>
      </c>
      <c r="E1453">
        <v>24276500</v>
      </c>
      <c r="F1453" t="s">
        <v>1137</v>
      </c>
      <c r="G1453" t="s">
        <v>4613</v>
      </c>
      <c r="H1453" t="s">
        <v>4614</v>
      </c>
      <c r="I1453">
        <v>17124</v>
      </c>
      <c r="J1453" t="s">
        <v>2410</v>
      </c>
      <c r="K1453">
        <v>68</v>
      </c>
      <c r="L1453" t="s">
        <v>23</v>
      </c>
      <c r="M1453" t="s">
        <v>24</v>
      </c>
      <c r="N1453">
        <v>35000000</v>
      </c>
      <c r="O1453">
        <v>1992</v>
      </c>
      <c r="P1453">
        <v>6.6</v>
      </c>
    </row>
    <row r="1454" spans="1:16" x14ac:dyDescent="0.3">
      <c r="A1454" t="s">
        <v>4615</v>
      </c>
      <c r="B1454">
        <v>270</v>
      </c>
      <c r="C1454">
        <v>108</v>
      </c>
      <c r="D1454" t="s">
        <v>498</v>
      </c>
      <c r="E1454">
        <v>20981633</v>
      </c>
      <c r="F1454" t="s">
        <v>1446</v>
      </c>
      <c r="G1454" t="s">
        <v>2321</v>
      </c>
      <c r="H1454" t="s">
        <v>4616</v>
      </c>
      <c r="I1454">
        <v>78256</v>
      </c>
      <c r="J1454" t="s">
        <v>4617</v>
      </c>
      <c r="K1454">
        <v>492</v>
      </c>
      <c r="L1454" t="s">
        <v>23</v>
      </c>
      <c r="M1454" t="s">
        <v>24</v>
      </c>
      <c r="N1454">
        <v>30000000</v>
      </c>
      <c r="O1454">
        <v>2008</v>
      </c>
      <c r="P1454">
        <v>5.9</v>
      </c>
    </row>
    <row r="1455" spans="1:16" x14ac:dyDescent="0.3">
      <c r="A1455" t="s">
        <v>4618</v>
      </c>
      <c r="B1455">
        <v>89</v>
      </c>
      <c r="C1455">
        <v>96</v>
      </c>
      <c r="D1455" t="s">
        <v>553</v>
      </c>
      <c r="E1455">
        <v>22913677</v>
      </c>
      <c r="F1455" t="s">
        <v>1700</v>
      </c>
      <c r="G1455" t="s">
        <v>178</v>
      </c>
      <c r="H1455" t="s">
        <v>4619</v>
      </c>
      <c r="I1455">
        <v>47800</v>
      </c>
      <c r="J1455" t="s">
        <v>4620</v>
      </c>
      <c r="K1455">
        <v>244</v>
      </c>
      <c r="L1455" t="s">
        <v>23</v>
      </c>
      <c r="M1455" t="s">
        <v>24</v>
      </c>
      <c r="N1455">
        <v>35000000</v>
      </c>
      <c r="O1455">
        <v>2004</v>
      </c>
      <c r="P1455">
        <v>6.3</v>
      </c>
    </row>
    <row r="1456" spans="1:16" x14ac:dyDescent="0.3">
      <c r="A1456" t="s">
        <v>4621</v>
      </c>
      <c r="B1456">
        <v>219</v>
      </c>
      <c r="C1456">
        <v>123</v>
      </c>
      <c r="D1456" t="s">
        <v>247</v>
      </c>
      <c r="E1456">
        <v>34531832</v>
      </c>
      <c r="F1456" t="s">
        <v>1080</v>
      </c>
      <c r="G1456" t="s">
        <v>115</v>
      </c>
      <c r="H1456" t="s">
        <v>4622</v>
      </c>
      <c r="I1456">
        <v>44788</v>
      </c>
      <c r="J1456" t="s">
        <v>1927</v>
      </c>
      <c r="K1456">
        <v>138</v>
      </c>
      <c r="L1456" t="s">
        <v>23</v>
      </c>
      <c r="M1456" t="s">
        <v>37</v>
      </c>
      <c r="N1456">
        <v>35000000</v>
      </c>
      <c r="O1456">
        <v>2015</v>
      </c>
      <c r="P1456">
        <v>7.1</v>
      </c>
    </row>
    <row r="1457" spans="1:16" x14ac:dyDescent="0.3">
      <c r="A1457" t="s">
        <v>1910</v>
      </c>
      <c r="B1457">
        <v>180</v>
      </c>
      <c r="C1457">
        <v>106</v>
      </c>
      <c r="D1457" t="s">
        <v>4623</v>
      </c>
      <c r="E1457">
        <v>28064226</v>
      </c>
      <c r="F1457" t="s">
        <v>775</v>
      </c>
      <c r="G1457" t="s">
        <v>4624</v>
      </c>
      <c r="H1457" t="s">
        <v>4625</v>
      </c>
      <c r="I1457">
        <v>65044</v>
      </c>
      <c r="J1457" t="s">
        <v>4626</v>
      </c>
      <c r="K1457">
        <v>173</v>
      </c>
      <c r="L1457" t="s">
        <v>23</v>
      </c>
      <c r="M1457" t="s">
        <v>24</v>
      </c>
      <c r="N1457">
        <v>35000000</v>
      </c>
      <c r="O1457">
        <v>2011</v>
      </c>
      <c r="P1457">
        <v>5</v>
      </c>
    </row>
    <row r="1458" spans="1:16" x14ac:dyDescent="0.3">
      <c r="A1458" t="s">
        <v>4627</v>
      </c>
      <c r="B1458">
        <v>93</v>
      </c>
      <c r="C1458">
        <v>76</v>
      </c>
      <c r="D1458" t="s">
        <v>1330</v>
      </c>
      <c r="E1458">
        <v>19447478</v>
      </c>
      <c r="F1458" t="s">
        <v>4628</v>
      </c>
      <c r="G1458" t="s">
        <v>271</v>
      </c>
      <c r="H1458" t="s">
        <v>4629</v>
      </c>
      <c r="I1458">
        <v>15788</v>
      </c>
      <c r="J1458" t="s">
        <v>4630</v>
      </c>
      <c r="K1458">
        <v>80</v>
      </c>
      <c r="L1458" t="s">
        <v>23</v>
      </c>
      <c r="M1458" t="s">
        <v>37</v>
      </c>
      <c r="N1458">
        <v>35000000</v>
      </c>
      <c r="O1458">
        <v>2005</v>
      </c>
      <c r="P1458">
        <v>5.6</v>
      </c>
    </row>
    <row r="1459" spans="1:16" x14ac:dyDescent="0.3">
      <c r="A1459" t="s">
        <v>3096</v>
      </c>
      <c r="B1459">
        <v>173</v>
      </c>
      <c r="C1459">
        <v>107</v>
      </c>
      <c r="D1459" t="s">
        <v>614</v>
      </c>
      <c r="E1459">
        <v>19389454</v>
      </c>
      <c r="F1459" t="s">
        <v>1653</v>
      </c>
      <c r="G1459" t="s">
        <v>68</v>
      </c>
      <c r="H1459" t="s">
        <v>4631</v>
      </c>
      <c r="I1459">
        <v>54643</v>
      </c>
      <c r="J1459" t="s">
        <v>4632</v>
      </c>
      <c r="K1459">
        <v>335</v>
      </c>
      <c r="L1459" t="s">
        <v>23</v>
      </c>
      <c r="M1459" t="s">
        <v>24</v>
      </c>
      <c r="N1459">
        <v>55000000</v>
      </c>
      <c r="O1459">
        <v>2000</v>
      </c>
      <c r="P1459">
        <v>7.4</v>
      </c>
    </row>
    <row r="1460" spans="1:16" x14ac:dyDescent="0.3">
      <c r="A1460" t="s">
        <v>4633</v>
      </c>
      <c r="B1460">
        <v>121</v>
      </c>
      <c r="C1460">
        <v>82</v>
      </c>
      <c r="D1460" t="s">
        <v>2662</v>
      </c>
      <c r="E1460">
        <v>25871834</v>
      </c>
      <c r="F1460" t="s">
        <v>4634</v>
      </c>
      <c r="G1460" t="s">
        <v>4635</v>
      </c>
      <c r="H1460" t="s">
        <v>4636</v>
      </c>
      <c r="I1460">
        <v>52052</v>
      </c>
      <c r="J1460" t="s">
        <v>4637</v>
      </c>
      <c r="K1460">
        <v>173</v>
      </c>
      <c r="L1460" t="s">
        <v>23</v>
      </c>
      <c r="M1460" t="s">
        <v>24</v>
      </c>
      <c r="N1460">
        <v>35000000</v>
      </c>
      <c r="O1460">
        <v>2008</v>
      </c>
      <c r="P1460">
        <v>4.5</v>
      </c>
    </row>
    <row r="1461" spans="1:16" x14ac:dyDescent="0.3">
      <c r="A1461" t="s">
        <v>4638</v>
      </c>
      <c r="B1461">
        <v>298</v>
      </c>
      <c r="C1461">
        <v>109</v>
      </c>
      <c r="D1461" t="s">
        <v>3187</v>
      </c>
      <c r="E1461">
        <v>19692608</v>
      </c>
      <c r="F1461" t="s">
        <v>1396</v>
      </c>
      <c r="G1461" t="s">
        <v>4639</v>
      </c>
      <c r="H1461" t="s">
        <v>4640</v>
      </c>
      <c r="I1461">
        <v>63548</v>
      </c>
      <c r="J1461" t="s">
        <v>4641</v>
      </c>
      <c r="K1461">
        <v>134</v>
      </c>
      <c r="L1461" t="s">
        <v>23</v>
      </c>
      <c r="M1461" t="s">
        <v>24</v>
      </c>
      <c r="N1461">
        <v>35000000</v>
      </c>
      <c r="O1461">
        <v>2013</v>
      </c>
      <c r="P1461">
        <v>6.2</v>
      </c>
    </row>
    <row r="1462" spans="1:16" x14ac:dyDescent="0.3">
      <c r="A1462" t="s">
        <v>3913</v>
      </c>
      <c r="B1462">
        <v>158</v>
      </c>
      <c r="C1462">
        <v>99</v>
      </c>
      <c r="D1462" t="s">
        <v>4642</v>
      </c>
      <c r="E1462">
        <v>19294901</v>
      </c>
      <c r="F1462" t="s">
        <v>4643</v>
      </c>
      <c r="G1462" t="s">
        <v>4644</v>
      </c>
      <c r="H1462" t="s">
        <v>4645</v>
      </c>
      <c r="I1462">
        <v>26126</v>
      </c>
      <c r="J1462" t="s">
        <v>3242</v>
      </c>
      <c r="K1462">
        <v>325</v>
      </c>
      <c r="L1462" t="s">
        <v>23</v>
      </c>
      <c r="M1462" t="s">
        <v>24</v>
      </c>
      <c r="N1462">
        <v>35000000</v>
      </c>
      <c r="O1462">
        <v>2005</v>
      </c>
      <c r="P1462">
        <v>5</v>
      </c>
    </row>
    <row r="1463" spans="1:16" x14ac:dyDescent="0.3">
      <c r="A1463" t="s">
        <v>2790</v>
      </c>
      <c r="B1463">
        <v>248</v>
      </c>
      <c r="C1463">
        <v>91</v>
      </c>
      <c r="D1463" t="s">
        <v>3278</v>
      </c>
      <c r="E1463">
        <v>20275446</v>
      </c>
      <c r="F1463" t="s">
        <v>230</v>
      </c>
      <c r="G1463" t="s">
        <v>43</v>
      </c>
      <c r="H1463" t="s">
        <v>4646</v>
      </c>
      <c r="I1463">
        <v>95274</v>
      </c>
      <c r="J1463" t="s">
        <v>622</v>
      </c>
      <c r="K1463">
        <v>178</v>
      </c>
      <c r="L1463" t="s">
        <v>23</v>
      </c>
      <c r="M1463" t="s">
        <v>24</v>
      </c>
      <c r="N1463">
        <v>35000000</v>
      </c>
      <c r="O1463">
        <v>2012</v>
      </c>
      <c r="P1463">
        <v>6.5</v>
      </c>
    </row>
    <row r="1464" spans="1:16" x14ac:dyDescent="0.3">
      <c r="A1464" t="s">
        <v>3877</v>
      </c>
      <c r="B1464">
        <v>155</v>
      </c>
      <c r="C1464">
        <v>87</v>
      </c>
      <c r="D1464" t="s">
        <v>4647</v>
      </c>
      <c r="E1464">
        <v>34507079</v>
      </c>
      <c r="F1464" t="s">
        <v>1155</v>
      </c>
      <c r="G1464" t="s">
        <v>4648</v>
      </c>
      <c r="H1464" t="s">
        <v>4649</v>
      </c>
      <c r="I1464">
        <v>34948</v>
      </c>
      <c r="J1464" t="s">
        <v>4650</v>
      </c>
      <c r="K1464">
        <v>118</v>
      </c>
      <c r="L1464" t="s">
        <v>23</v>
      </c>
      <c r="M1464" t="s">
        <v>24</v>
      </c>
      <c r="N1464">
        <v>35000000</v>
      </c>
      <c r="O1464">
        <v>2015</v>
      </c>
      <c r="P1464">
        <v>5.0999999999999996</v>
      </c>
    </row>
    <row r="1465" spans="1:16" x14ac:dyDescent="0.3">
      <c r="A1465" t="s">
        <v>3014</v>
      </c>
      <c r="B1465">
        <v>105</v>
      </c>
      <c r="C1465">
        <v>125</v>
      </c>
      <c r="D1465" t="s">
        <v>4651</v>
      </c>
      <c r="E1465">
        <v>18306166</v>
      </c>
      <c r="F1465" t="s">
        <v>816</v>
      </c>
      <c r="G1465" t="s">
        <v>451</v>
      </c>
      <c r="H1465" t="s">
        <v>4652</v>
      </c>
      <c r="I1465">
        <v>28130</v>
      </c>
      <c r="J1465" t="s">
        <v>4653</v>
      </c>
      <c r="K1465">
        <v>215</v>
      </c>
      <c r="L1465" t="s">
        <v>23</v>
      </c>
      <c r="M1465" t="s">
        <v>37</v>
      </c>
      <c r="N1465">
        <v>35000000</v>
      </c>
      <c r="O1465">
        <v>2002</v>
      </c>
      <c r="P1465">
        <v>6.5</v>
      </c>
    </row>
    <row r="1466" spans="1:16" x14ac:dyDescent="0.3">
      <c r="A1466" t="s">
        <v>2417</v>
      </c>
      <c r="B1466">
        <v>224</v>
      </c>
      <c r="C1466">
        <v>118</v>
      </c>
      <c r="D1466" t="s">
        <v>261</v>
      </c>
      <c r="E1466">
        <v>17609982</v>
      </c>
      <c r="F1466" t="s">
        <v>1062</v>
      </c>
      <c r="G1466" t="s">
        <v>231</v>
      </c>
      <c r="H1466" t="s">
        <v>4654</v>
      </c>
      <c r="I1466">
        <v>90046</v>
      </c>
      <c r="J1466" t="s">
        <v>4655</v>
      </c>
      <c r="K1466">
        <v>141</v>
      </c>
      <c r="L1466" t="s">
        <v>23</v>
      </c>
      <c r="M1466" t="s">
        <v>24</v>
      </c>
      <c r="N1466">
        <v>35000000</v>
      </c>
      <c r="O1466">
        <v>2013</v>
      </c>
      <c r="P1466">
        <v>6.2</v>
      </c>
    </row>
    <row r="1467" spans="1:16" x14ac:dyDescent="0.3">
      <c r="A1467" t="s">
        <v>3263</v>
      </c>
      <c r="B1467">
        <v>129</v>
      </c>
      <c r="C1467">
        <v>98</v>
      </c>
      <c r="D1467" t="s">
        <v>173</v>
      </c>
      <c r="E1467">
        <v>16831505</v>
      </c>
      <c r="F1467" t="s">
        <v>2491</v>
      </c>
      <c r="G1467" t="s">
        <v>60</v>
      </c>
      <c r="H1467" t="s">
        <v>4656</v>
      </c>
      <c r="I1467">
        <v>51842</v>
      </c>
      <c r="J1467" t="s">
        <v>4657</v>
      </c>
      <c r="K1467">
        <v>173</v>
      </c>
      <c r="L1467" t="s">
        <v>23</v>
      </c>
      <c r="M1467" t="s">
        <v>37</v>
      </c>
      <c r="N1467">
        <v>31000000</v>
      </c>
      <c r="O1467">
        <v>2004</v>
      </c>
      <c r="P1467">
        <v>6.3</v>
      </c>
    </row>
    <row r="1468" spans="1:16" x14ac:dyDescent="0.3">
      <c r="A1468" t="s">
        <v>3768</v>
      </c>
      <c r="B1468">
        <v>101</v>
      </c>
      <c r="C1468">
        <v>92</v>
      </c>
      <c r="D1468" t="s">
        <v>4658</v>
      </c>
      <c r="E1468">
        <v>17596256</v>
      </c>
      <c r="F1468" t="s">
        <v>1978</v>
      </c>
      <c r="G1468" t="s">
        <v>342</v>
      </c>
      <c r="H1468" t="s">
        <v>4659</v>
      </c>
      <c r="I1468">
        <v>12399</v>
      </c>
      <c r="J1468" t="s">
        <v>4660</v>
      </c>
      <c r="K1468">
        <v>84</v>
      </c>
      <c r="L1468" t="s">
        <v>23</v>
      </c>
      <c r="M1468" t="s">
        <v>24</v>
      </c>
      <c r="N1468">
        <v>35000000</v>
      </c>
      <c r="O1468">
        <v>2010</v>
      </c>
      <c r="P1468">
        <v>3.8</v>
      </c>
    </row>
    <row r="1469" spans="1:16" hidden="1" x14ac:dyDescent="0.3">
      <c r="A1469" t="s">
        <v>4661</v>
      </c>
      <c r="B1469">
        <v>145</v>
      </c>
      <c r="C1469">
        <v>93</v>
      </c>
      <c r="D1469" t="s">
        <v>4662</v>
      </c>
      <c r="F1469" t="s">
        <v>2652</v>
      </c>
      <c r="G1469" t="s">
        <v>2366</v>
      </c>
      <c r="H1469" t="s">
        <v>4663</v>
      </c>
      <c r="I1469">
        <v>11482</v>
      </c>
      <c r="J1469" t="s">
        <v>4664</v>
      </c>
      <c r="K1469">
        <v>82</v>
      </c>
      <c r="L1469" t="s">
        <v>23</v>
      </c>
      <c r="M1469" t="s">
        <v>254</v>
      </c>
      <c r="N1469">
        <v>30000000</v>
      </c>
      <c r="O1469">
        <v>2012</v>
      </c>
      <c r="P1469">
        <v>5.2</v>
      </c>
    </row>
    <row r="1470" spans="1:16" hidden="1" x14ac:dyDescent="0.3">
      <c r="A1470" t="s">
        <v>4665</v>
      </c>
      <c r="B1470">
        <v>57</v>
      </c>
      <c r="C1470">
        <v>116</v>
      </c>
      <c r="D1470" t="s">
        <v>1468</v>
      </c>
      <c r="F1470" t="s">
        <v>27</v>
      </c>
      <c r="G1470" t="s">
        <v>159</v>
      </c>
      <c r="H1470" t="s">
        <v>4666</v>
      </c>
      <c r="I1470">
        <v>23351</v>
      </c>
      <c r="J1470" t="s">
        <v>4667</v>
      </c>
      <c r="K1470">
        <v>178</v>
      </c>
      <c r="L1470" t="s">
        <v>23</v>
      </c>
      <c r="M1470" t="s">
        <v>37</v>
      </c>
      <c r="N1470">
        <v>27000000</v>
      </c>
      <c r="O1470">
        <v>1983</v>
      </c>
      <c r="P1470">
        <v>6</v>
      </c>
    </row>
    <row r="1471" spans="1:16" x14ac:dyDescent="0.3">
      <c r="A1471" t="s">
        <v>2572</v>
      </c>
      <c r="B1471">
        <v>227</v>
      </c>
      <c r="C1471">
        <v>92</v>
      </c>
      <c r="D1471" t="s">
        <v>359</v>
      </c>
      <c r="E1471">
        <v>14998070</v>
      </c>
      <c r="F1471" t="s">
        <v>4668</v>
      </c>
      <c r="G1471" t="s">
        <v>1555</v>
      </c>
      <c r="H1471" t="s">
        <v>4669</v>
      </c>
      <c r="I1471">
        <v>41170</v>
      </c>
      <c r="J1471" t="s">
        <v>126</v>
      </c>
      <c r="K1471">
        <v>298</v>
      </c>
      <c r="L1471" t="s">
        <v>23</v>
      </c>
      <c r="M1471" t="s">
        <v>24</v>
      </c>
      <c r="N1471">
        <v>35000000</v>
      </c>
      <c r="O1471">
        <v>2007</v>
      </c>
      <c r="P1471">
        <v>6.2</v>
      </c>
    </row>
    <row r="1472" spans="1:16" x14ac:dyDescent="0.3">
      <c r="A1472" t="s">
        <v>1493</v>
      </c>
      <c r="B1472">
        <v>13</v>
      </c>
      <c r="C1472">
        <v>115</v>
      </c>
      <c r="D1472" t="s">
        <v>4670</v>
      </c>
      <c r="E1472">
        <v>14587732</v>
      </c>
      <c r="F1472" t="s">
        <v>1259</v>
      </c>
      <c r="G1472" t="s">
        <v>4671</v>
      </c>
      <c r="H1472" t="s">
        <v>4672</v>
      </c>
      <c r="I1472">
        <v>4795</v>
      </c>
      <c r="J1472" t="s">
        <v>4673</v>
      </c>
      <c r="K1472">
        <v>39</v>
      </c>
      <c r="L1472" t="s">
        <v>23</v>
      </c>
      <c r="M1472" t="s">
        <v>24</v>
      </c>
      <c r="N1472">
        <v>35000000</v>
      </c>
      <c r="O1472">
        <v>1991</v>
      </c>
      <c r="P1472">
        <v>5.7</v>
      </c>
    </row>
    <row r="1473" spans="1:16" x14ac:dyDescent="0.3">
      <c r="A1473" t="s">
        <v>4062</v>
      </c>
      <c r="B1473">
        <v>171</v>
      </c>
      <c r="C1473">
        <v>120</v>
      </c>
      <c r="D1473" t="s">
        <v>4064</v>
      </c>
      <c r="E1473">
        <v>18317151</v>
      </c>
      <c r="F1473" t="s">
        <v>3974</v>
      </c>
      <c r="G1473" t="s">
        <v>1909</v>
      </c>
      <c r="H1473" t="s">
        <v>4674</v>
      </c>
      <c r="I1473">
        <v>55630</v>
      </c>
      <c r="J1473" t="s">
        <v>3121</v>
      </c>
      <c r="K1473">
        <v>200</v>
      </c>
      <c r="L1473" t="s">
        <v>23</v>
      </c>
      <c r="M1473" t="s">
        <v>24</v>
      </c>
      <c r="N1473">
        <v>35000000</v>
      </c>
      <c r="O1473">
        <v>2007</v>
      </c>
      <c r="P1473">
        <v>6.7</v>
      </c>
    </row>
    <row r="1474" spans="1:16" x14ac:dyDescent="0.3">
      <c r="A1474" t="s">
        <v>4675</v>
      </c>
      <c r="B1474">
        <v>119</v>
      </c>
      <c r="C1474">
        <v>111</v>
      </c>
      <c r="D1474" t="s">
        <v>878</v>
      </c>
      <c r="E1474">
        <v>11405825</v>
      </c>
      <c r="F1474" t="s">
        <v>2194</v>
      </c>
      <c r="G1474" t="s">
        <v>85</v>
      </c>
      <c r="H1474" t="s">
        <v>4676</v>
      </c>
      <c r="I1474">
        <v>28542</v>
      </c>
      <c r="J1474" t="s">
        <v>4677</v>
      </c>
      <c r="K1474">
        <v>208</v>
      </c>
      <c r="L1474" t="s">
        <v>23</v>
      </c>
      <c r="M1474" t="s">
        <v>24</v>
      </c>
      <c r="N1474">
        <v>35000000</v>
      </c>
      <c r="O1474">
        <v>2001</v>
      </c>
      <c r="P1474">
        <v>6.8</v>
      </c>
    </row>
    <row r="1475" spans="1:16" x14ac:dyDescent="0.3">
      <c r="A1475" t="s">
        <v>1725</v>
      </c>
      <c r="B1475">
        <v>44</v>
      </c>
      <c r="C1475">
        <v>94</v>
      </c>
      <c r="D1475" t="s">
        <v>869</v>
      </c>
      <c r="E1475">
        <v>13264986</v>
      </c>
      <c r="F1475" t="s">
        <v>4678</v>
      </c>
      <c r="G1475" t="s">
        <v>3392</v>
      </c>
      <c r="H1475" t="s">
        <v>4679</v>
      </c>
      <c r="I1475">
        <v>12077</v>
      </c>
      <c r="J1475" t="s">
        <v>1373</v>
      </c>
      <c r="K1475">
        <v>162</v>
      </c>
      <c r="L1475" t="s">
        <v>23</v>
      </c>
      <c r="M1475" t="s">
        <v>24</v>
      </c>
      <c r="N1475">
        <v>35000000</v>
      </c>
      <c r="O1475">
        <v>2001</v>
      </c>
      <c r="P1475">
        <v>6</v>
      </c>
    </row>
    <row r="1476" spans="1:16" x14ac:dyDescent="0.3">
      <c r="A1476" t="s">
        <v>4680</v>
      </c>
      <c r="B1476">
        <v>188</v>
      </c>
      <c r="C1476">
        <v>100</v>
      </c>
      <c r="D1476" t="s">
        <v>271</v>
      </c>
      <c r="E1476">
        <v>10991381</v>
      </c>
      <c r="F1476" t="s">
        <v>3798</v>
      </c>
      <c r="G1476" t="s">
        <v>4681</v>
      </c>
      <c r="H1476" t="s">
        <v>4682</v>
      </c>
      <c r="I1476">
        <v>44931</v>
      </c>
      <c r="J1476" t="s">
        <v>143</v>
      </c>
      <c r="K1476">
        <v>100</v>
      </c>
      <c r="L1476" t="s">
        <v>23</v>
      </c>
      <c r="M1476" t="s">
        <v>37</v>
      </c>
      <c r="N1476">
        <v>35000000</v>
      </c>
      <c r="O1476">
        <v>2009</v>
      </c>
      <c r="P1476">
        <v>7.3</v>
      </c>
    </row>
    <row r="1477" spans="1:16" x14ac:dyDescent="0.3">
      <c r="A1477" t="s">
        <v>1114</v>
      </c>
      <c r="B1477">
        <v>166</v>
      </c>
      <c r="C1477">
        <v>101</v>
      </c>
      <c r="D1477" t="s">
        <v>4683</v>
      </c>
      <c r="E1477">
        <v>10268846</v>
      </c>
      <c r="F1477" t="s">
        <v>802</v>
      </c>
      <c r="G1477" t="s">
        <v>1445</v>
      </c>
      <c r="H1477" t="s">
        <v>4684</v>
      </c>
      <c r="I1477">
        <v>31918</v>
      </c>
      <c r="J1477" t="s">
        <v>4685</v>
      </c>
      <c r="K1477">
        <v>142</v>
      </c>
      <c r="L1477" t="s">
        <v>23</v>
      </c>
      <c r="M1477" t="s">
        <v>24</v>
      </c>
      <c r="N1477">
        <v>35000000</v>
      </c>
      <c r="O1477">
        <v>2009</v>
      </c>
      <c r="P1477">
        <v>5.5</v>
      </c>
    </row>
    <row r="1478" spans="1:16" x14ac:dyDescent="0.3">
      <c r="A1478" t="s">
        <v>3113</v>
      </c>
      <c r="B1478">
        <v>584</v>
      </c>
      <c r="C1478">
        <v>139</v>
      </c>
      <c r="D1478" t="s">
        <v>316</v>
      </c>
      <c r="E1478">
        <v>13303319</v>
      </c>
      <c r="F1478" t="s">
        <v>3333</v>
      </c>
      <c r="G1478" t="s">
        <v>234</v>
      </c>
      <c r="H1478" t="s">
        <v>4686</v>
      </c>
      <c r="I1478">
        <v>136367</v>
      </c>
      <c r="J1478" t="s">
        <v>526</v>
      </c>
      <c r="K1478">
        <v>975</v>
      </c>
      <c r="L1478" t="s">
        <v>23</v>
      </c>
      <c r="M1478" t="s">
        <v>24</v>
      </c>
      <c r="N1478">
        <v>32000000</v>
      </c>
      <c r="O1478">
        <v>2011</v>
      </c>
      <c r="P1478">
        <v>6.7</v>
      </c>
    </row>
    <row r="1479" spans="1:16" x14ac:dyDescent="0.3">
      <c r="A1479" t="s">
        <v>4687</v>
      </c>
      <c r="B1479">
        <v>67</v>
      </c>
      <c r="C1479">
        <v>91</v>
      </c>
      <c r="D1479" t="s">
        <v>4688</v>
      </c>
      <c r="E1479">
        <v>10076136</v>
      </c>
      <c r="F1479" t="s">
        <v>1142</v>
      </c>
      <c r="G1479" t="s">
        <v>4689</v>
      </c>
      <c r="H1479" t="s">
        <v>4690</v>
      </c>
      <c r="I1479">
        <v>11512</v>
      </c>
      <c r="J1479" t="s">
        <v>4691</v>
      </c>
      <c r="K1479">
        <v>141</v>
      </c>
      <c r="L1479" t="s">
        <v>23</v>
      </c>
      <c r="M1479" t="s">
        <v>4692</v>
      </c>
      <c r="N1479">
        <v>35000000</v>
      </c>
      <c r="O1479">
        <v>1998</v>
      </c>
      <c r="P1479">
        <v>4.8</v>
      </c>
    </row>
    <row r="1480" spans="1:16" x14ac:dyDescent="0.3">
      <c r="A1480" t="s">
        <v>347</v>
      </c>
      <c r="B1480">
        <v>233</v>
      </c>
      <c r="C1480">
        <v>109</v>
      </c>
      <c r="D1480" t="s">
        <v>2698</v>
      </c>
      <c r="E1480">
        <v>10499968</v>
      </c>
      <c r="F1480" t="s">
        <v>318</v>
      </c>
      <c r="G1480" t="s">
        <v>238</v>
      </c>
      <c r="H1480" t="s">
        <v>4693</v>
      </c>
      <c r="I1480">
        <v>47498</v>
      </c>
      <c r="J1480" t="s">
        <v>4694</v>
      </c>
      <c r="K1480">
        <v>212</v>
      </c>
      <c r="L1480" t="s">
        <v>23</v>
      </c>
      <c r="M1480" t="s">
        <v>24</v>
      </c>
      <c r="N1480">
        <v>35000000</v>
      </c>
      <c r="O1480">
        <v>2014</v>
      </c>
      <c r="P1480">
        <v>5.7</v>
      </c>
    </row>
    <row r="1481" spans="1:16" x14ac:dyDescent="0.3">
      <c r="A1481" t="s">
        <v>3189</v>
      </c>
      <c r="B1481">
        <v>112</v>
      </c>
      <c r="C1481">
        <v>102</v>
      </c>
      <c r="D1481" t="s">
        <v>133</v>
      </c>
      <c r="E1481">
        <v>7659747</v>
      </c>
      <c r="F1481" t="s">
        <v>775</v>
      </c>
      <c r="G1481" t="s">
        <v>317</v>
      </c>
      <c r="H1481" t="s">
        <v>4695</v>
      </c>
      <c r="I1481">
        <v>14962</v>
      </c>
      <c r="J1481" t="s">
        <v>4696</v>
      </c>
      <c r="K1481">
        <v>204</v>
      </c>
      <c r="L1481" t="s">
        <v>23</v>
      </c>
      <c r="M1481" t="s">
        <v>24</v>
      </c>
      <c r="N1481">
        <v>38000000</v>
      </c>
      <c r="O1481">
        <v>2003</v>
      </c>
      <c r="P1481">
        <v>5.0999999999999996</v>
      </c>
    </row>
    <row r="1482" spans="1:16" x14ac:dyDescent="0.3">
      <c r="A1482" t="s">
        <v>4697</v>
      </c>
      <c r="B1482">
        <v>151</v>
      </c>
      <c r="C1482">
        <v>103</v>
      </c>
      <c r="D1482" t="s">
        <v>672</v>
      </c>
      <c r="E1482">
        <v>7948159</v>
      </c>
      <c r="F1482" t="s">
        <v>318</v>
      </c>
      <c r="G1482" t="s">
        <v>3403</v>
      </c>
      <c r="H1482" t="s">
        <v>4698</v>
      </c>
      <c r="I1482">
        <v>48999</v>
      </c>
      <c r="J1482" t="s">
        <v>651</v>
      </c>
      <c r="K1482">
        <v>280</v>
      </c>
      <c r="L1482" t="s">
        <v>23</v>
      </c>
      <c r="M1482" t="s">
        <v>24</v>
      </c>
      <c r="N1482">
        <v>35000000</v>
      </c>
      <c r="O1482">
        <v>2008</v>
      </c>
      <c r="P1482">
        <v>6</v>
      </c>
    </row>
    <row r="1483" spans="1:16" x14ac:dyDescent="0.3">
      <c r="A1483" t="s">
        <v>3205</v>
      </c>
      <c r="B1483">
        <v>63</v>
      </c>
      <c r="C1483">
        <v>83</v>
      </c>
      <c r="D1483" t="s">
        <v>614</v>
      </c>
      <c r="E1483">
        <v>11631245</v>
      </c>
      <c r="F1483" t="s">
        <v>4699</v>
      </c>
      <c r="G1483" t="s">
        <v>2772</v>
      </c>
      <c r="H1483" t="s">
        <v>4700</v>
      </c>
      <c r="I1483">
        <v>15015</v>
      </c>
      <c r="J1483" t="s">
        <v>3885</v>
      </c>
      <c r="K1483">
        <v>113</v>
      </c>
      <c r="L1483" t="s">
        <v>23</v>
      </c>
      <c r="M1483" t="s">
        <v>24</v>
      </c>
      <c r="N1483">
        <v>35000000</v>
      </c>
      <c r="O1483">
        <v>2006</v>
      </c>
      <c r="P1483">
        <v>4.2</v>
      </c>
    </row>
    <row r="1484" spans="1:16" x14ac:dyDescent="0.3">
      <c r="A1484" t="s">
        <v>299</v>
      </c>
      <c r="B1484">
        <v>335</v>
      </c>
      <c r="C1484">
        <v>123</v>
      </c>
      <c r="D1484" t="s">
        <v>4701</v>
      </c>
      <c r="E1484">
        <v>10137502</v>
      </c>
      <c r="F1484" t="s">
        <v>4702</v>
      </c>
      <c r="G1484" t="s">
        <v>43</v>
      </c>
      <c r="H1484" t="s">
        <v>4703</v>
      </c>
      <c r="I1484">
        <v>77394</v>
      </c>
      <c r="J1484" t="s">
        <v>4704</v>
      </c>
      <c r="K1484">
        <v>195</v>
      </c>
      <c r="L1484" t="s">
        <v>23</v>
      </c>
      <c r="M1484" t="s">
        <v>24</v>
      </c>
      <c r="N1484">
        <v>35000000</v>
      </c>
      <c r="O1484">
        <v>2015</v>
      </c>
      <c r="P1484">
        <v>7.4</v>
      </c>
    </row>
    <row r="1485" spans="1:16" x14ac:dyDescent="0.3">
      <c r="A1485" t="s">
        <v>4705</v>
      </c>
      <c r="B1485">
        <v>24</v>
      </c>
      <c r="C1485">
        <v>101</v>
      </c>
      <c r="D1485" t="s">
        <v>4706</v>
      </c>
      <c r="E1485">
        <v>6448817</v>
      </c>
      <c r="F1485" t="s">
        <v>27</v>
      </c>
      <c r="G1485" t="s">
        <v>4707</v>
      </c>
      <c r="H1485" t="s">
        <v>4708</v>
      </c>
      <c r="I1485">
        <v>2189</v>
      </c>
      <c r="J1485" t="s">
        <v>4709</v>
      </c>
      <c r="K1485">
        <v>31</v>
      </c>
      <c r="L1485" t="s">
        <v>23</v>
      </c>
      <c r="M1485" t="s">
        <v>24</v>
      </c>
      <c r="N1485">
        <v>35000000</v>
      </c>
      <c r="O1485">
        <v>1997</v>
      </c>
      <c r="P1485">
        <v>4.5999999999999996</v>
      </c>
    </row>
    <row r="1486" spans="1:16" x14ac:dyDescent="0.3">
      <c r="A1486" t="s">
        <v>130</v>
      </c>
      <c r="B1486">
        <v>147</v>
      </c>
      <c r="C1486">
        <v>117</v>
      </c>
      <c r="D1486" t="s">
        <v>168</v>
      </c>
      <c r="E1486">
        <v>7458269</v>
      </c>
      <c r="F1486" t="s">
        <v>940</v>
      </c>
      <c r="G1486" t="s">
        <v>1002</v>
      </c>
      <c r="H1486" t="s">
        <v>4710</v>
      </c>
      <c r="I1486">
        <v>70698</v>
      </c>
      <c r="J1486" t="s">
        <v>256</v>
      </c>
      <c r="K1486">
        <v>196</v>
      </c>
      <c r="L1486" t="s">
        <v>23</v>
      </c>
      <c r="M1486" t="s">
        <v>24</v>
      </c>
      <c r="N1486">
        <v>35000000</v>
      </c>
      <c r="O1486">
        <v>2006</v>
      </c>
      <c r="P1486">
        <v>6.9</v>
      </c>
    </row>
    <row r="1487" spans="1:16" hidden="1" x14ac:dyDescent="0.3">
      <c r="B1487">
        <v>51</v>
      </c>
      <c r="C1487">
        <v>60</v>
      </c>
      <c r="D1487" t="s">
        <v>2262</v>
      </c>
      <c r="F1487" t="s">
        <v>1407</v>
      </c>
      <c r="G1487" t="s">
        <v>94</v>
      </c>
      <c r="H1487" t="s">
        <v>4711</v>
      </c>
      <c r="I1487">
        <v>70568</v>
      </c>
      <c r="J1487" t="s">
        <v>4712</v>
      </c>
      <c r="K1487">
        <v>105</v>
      </c>
      <c r="L1487" t="s">
        <v>23</v>
      </c>
      <c r="M1487" t="s">
        <v>37</v>
      </c>
      <c r="P1487">
        <v>8.6</v>
      </c>
    </row>
    <row r="1488" spans="1:16" x14ac:dyDescent="0.3">
      <c r="A1488" t="s">
        <v>712</v>
      </c>
      <c r="B1488">
        <v>10</v>
      </c>
      <c r="C1488">
        <v>114</v>
      </c>
      <c r="D1488" t="s">
        <v>2913</v>
      </c>
      <c r="E1488">
        <v>4651977</v>
      </c>
      <c r="F1488" t="s">
        <v>2194</v>
      </c>
      <c r="G1488" t="s">
        <v>1007</v>
      </c>
      <c r="H1488" t="s">
        <v>4713</v>
      </c>
      <c r="I1488">
        <v>10410</v>
      </c>
      <c r="J1488" t="s">
        <v>2065</v>
      </c>
      <c r="K1488">
        <v>71</v>
      </c>
      <c r="L1488" t="s">
        <v>23</v>
      </c>
      <c r="M1488" t="s">
        <v>24</v>
      </c>
      <c r="N1488">
        <v>35000000</v>
      </c>
      <c r="O1488">
        <v>1992</v>
      </c>
      <c r="P1488">
        <v>6.9</v>
      </c>
    </row>
    <row r="1489" spans="1:16" x14ac:dyDescent="0.3">
      <c r="A1489" t="s">
        <v>2417</v>
      </c>
      <c r="B1489">
        <v>12</v>
      </c>
      <c r="C1489">
        <v>330</v>
      </c>
      <c r="D1489" t="s">
        <v>4131</v>
      </c>
      <c r="E1489">
        <v>4496583</v>
      </c>
      <c r="F1489" t="s">
        <v>1276</v>
      </c>
      <c r="G1489" t="s">
        <v>322</v>
      </c>
      <c r="H1489" t="s">
        <v>4714</v>
      </c>
      <c r="I1489">
        <v>23181</v>
      </c>
      <c r="J1489" t="s">
        <v>1591</v>
      </c>
      <c r="K1489">
        <v>129</v>
      </c>
      <c r="L1489" t="s">
        <v>23</v>
      </c>
      <c r="M1489" t="s">
        <v>24</v>
      </c>
      <c r="N1489">
        <v>35000000</v>
      </c>
      <c r="O1489">
        <v>1993</v>
      </c>
      <c r="P1489">
        <v>8</v>
      </c>
    </row>
    <row r="1490" spans="1:16" x14ac:dyDescent="0.3">
      <c r="A1490" t="s">
        <v>4715</v>
      </c>
      <c r="B1490">
        <v>50</v>
      </c>
      <c r="C1490">
        <v>121</v>
      </c>
      <c r="D1490" t="s">
        <v>97</v>
      </c>
      <c r="E1490">
        <v>2221994</v>
      </c>
      <c r="F1490" t="s">
        <v>923</v>
      </c>
      <c r="G1490" t="s">
        <v>271</v>
      </c>
      <c r="H1490" t="s">
        <v>4716</v>
      </c>
      <c r="I1490">
        <v>11747</v>
      </c>
      <c r="J1490" t="s">
        <v>472</v>
      </c>
      <c r="K1490">
        <v>99</v>
      </c>
      <c r="L1490" t="s">
        <v>23</v>
      </c>
      <c r="M1490" t="s">
        <v>4717</v>
      </c>
      <c r="N1490">
        <v>35000000</v>
      </c>
      <c r="O1490">
        <v>1997</v>
      </c>
      <c r="P1490">
        <v>6.4</v>
      </c>
    </row>
    <row r="1491" spans="1:16" x14ac:dyDescent="0.3">
      <c r="A1491" t="s">
        <v>1474</v>
      </c>
      <c r="B1491">
        <v>149</v>
      </c>
      <c r="C1491">
        <v>114</v>
      </c>
      <c r="D1491" t="s">
        <v>2243</v>
      </c>
      <c r="E1491">
        <v>6592103</v>
      </c>
      <c r="F1491" t="s">
        <v>1407</v>
      </c>
      <c r="G1491" t="s">
        <v>2067</v>
      </c>
      <c r="H1491" t="s">
        <v>4718</v>
      </c>
      <c r="I1491">
        <v>28584</v>
      </c>
      <c r="J1491" t="s">
        <v>4719</v>
      </c>
      <c r="K1491">
        <v>232</v>
      </c>
      <c r="L1491" t="s">
        <v>23</v>
      </c>
      <c r="M1491" t="s">
        <v>970</v>
      </c>
      <c r="N1491">
        <v>35000000</v>
      </c>
      <c r="O1491">
        <v>2002</v>
      </c>
      <c r="P1491">
        <v>6.3</v>
      </c>
    </row>
    <row r="1492" spans="1:16" hidden="1" x14ac:dyDescent="0.3">
      <c r="A1492" t="s">
        <v>4720</v>
      </c>
      <c r="B1492">
        <v>24</v>
      </c>
      <c r="C1492">
        <v>156</v>
      </c>
      <c r="D1492" t="s">
        <v>3615</v>
      </c>
      <c r="F1492" t="s">
        <v>2092</v>
      </c>
      <c r="G1492" t="s">
        <v>1120</v>
      </c>
      <c r="H1492" t="s">
        <v>4721</v>
      </c>
      <c r="I1492">
        <v>9852</v>
      </c>
      <c r="J1492" t="s">
        <v>2026</v>
      </c>
      <c r="K1492">
        <v>55</v>
      </c>
      <c r="L1492" t="s">
        <v>23</v>
      </c>
      <c r="M1492" t="s">
        <v>4722</v>
      </c>
      <c r="N1492">
        <v>35000000</v>
      </c>
      <c r="O1492">
        <v>1980</v>
      </c>
      <c r="P1492">
        <v>8.4</v>
      </c>
    </row>
    <row r="1493" spans="1:16" hidden="1" x14ac:dyDescent="0.3">
      <c r="A1493" t="s">
        <v>4723</v>
      </c>
      <c r="B1493">
        <v>28</v>
      </c>
      <c r="C1493">
        <v>135</v>
      </c>
      <c r="D1493" t="s">
        <v>4253</v>
      </c>
      <c r="E1493">
        <v>1877179</v>
      </c>
      <c r="F1493" t="s">
        <v>816</v>
      </c>
      <c r="G1493" t="s">
        <v>3246</v>
      </c>
      <c r="H1493" t="s">
        <v>4724</v>
      </c>
      <c r="I1493">
        <v>4885</v>
      </c>
      <c r="J1493" t="s">
        <v>4725</v>
      </c>
      <c r="K1493">
        <v>25</v>
      </c>
      <c r="L1493" t="s">
        <v>969</v>
      </c>
      <c r="M1493" t="s">
        <v>970</v>
      </c>
      <c r="O1493">
        <v>1995</v>
      </c>
      <c r="P1493">
        <v>7.1</v>
      </c>
    </row>
    <row r="1494" spans="1:16" x14ac:dyDescent="0.3">
      <c r="A1494" t="s">
        <v>716</v>
      </c>
      <c r="B1494">
        <v>95</v>
      </c>
      <c r="C1494">
        <v>148</v>
      </c>
      <c r="D1494" t="s">
        <v>4726</v>
      </c>
      <c r="E1494">
        <v>630779</v>
      </c>
      <c r="F1494" t="s">
        <v>4727</v>
      </c>
      <c r="G1494" t="s">
        <v>4728</v>
      </c>
      <c r="H1494" t="s">
        <v>4729</v>
      </c>
      <c r="I1494">
        <v>11101</v>
      </c>
      <c r="J1494" t="s">
        <v>4730</v>
      </c>
      <c r="K1494">
        <v>159</v>
      </c>
      <c r="L1494" t="s">
        <v>23</v>
      </c>
      <c r="M1494" t="s">
        <v>24</v>
      </c>
      <c r="N1494">
        <v>35000000</v>
      </c>
      <c r="O1494">
        <v>1999</v>
      </c>
      <c r="P1494">
        <v>6.8</v>
      </c>
    </row>
    <row r="1495" spans="1:16" hidden="1" x14ac:dyDescent="0.3">
      <c r="A1495" t="s">
        <v>760</v>
      </c>
      <c r="B1495">
        <v>288</v>
      </c>
      <c r="C1495">
        <v>148</v>
      </c>
      <c r="D1495" t="s">
        <v>4731</v>
      </c>
      <c r="E1495">
        <v>5100937</v>
      </c>
      <c r="F1495" t="s">
        <v>2194</v>
      </c>
      <c r="G1495" t="s">
        <v>4732</v>
      </c>
      <c r="H1495" t="s">
        <v>4733</v>
      </c>
      <c r="I1495">
        <v>68885</v>
      </c>
      <c r="J1495" t="s">
        <v>4734</v>
      </c>
      <c r="K1495">
        <v>127</v>
      </c>
      <c r="L1495" t="s">
        <v>1804</v>
      </c>
      <c r="M1495" t="s">
        <v>1894</v>
      </c>
      <c r="O1495">
        <v>2010</v>
      </c>
      <c r="P1495">
        <v>7.5</v>
      </c>
    </row>
    <row r="1496" spans="1:16" hidden="1" x14ac:dyDescent="0.3">
      <c r="A1496" t="s">
        <v>4735</v>
      </c>
      <c r="B1496">
        <v>58</v>
      </c>
      <c r="C1496">
        <v>93</v>
      </c>
      <c r="D1496" t="s">
        <v>704</v>
      </c>
      <c r="F1496" t="s">
        <v>4736</v>
      </c>
      <c r="G1496" t="s">
        <v>337</v>
      </c>
      <c r="H1496" t="s">
        <v>4737</v>
      </c>
      <c r="I1496">
        <v>28848</v>
      </c>
      <c r="J1496" t="s">
        <v>3455</v>
      </c>
      <c r="K1496">
        <v>76</v>
      </c>
      <c r="L1496" t="s">
        <v>23</v>
      </c>
      <c r="M1496" t="s">
        <v>970</v>
      </c>
      <c r="N1496">
        <v>32000000</v>
      </c>
      <c r="O1496">
        <v>2006</v>
      </c>
      <c r="P1496">
        <v>5.7</v>
      </c>
    </row>
    <row r="1497" spans="1:16" hidden="1" x14ac:dyDescent="0.3">
      <c r="A1497" t="s">
        <v>4738</v>
      </c>
      <c r="D1497" t="s">
        <v>2345</v>
      </c>
      <c r="F1497" t="s">
        <v>1276</v>
      </c>
      <c r="G1497" t="s">
        <v>2450</v>
      </c>
      <c r="H1497" t="s">
        <v>4739</v>
      </c>
      <c r="I1497">
        <v>219</v>
      </c>
      <c r="J1497" t="s">
        <v>4740</v>
      </c>
      <c r="L1497" t="s">
        <v>23</v>
      </c>
      <c r="M1497" t="s">
        <v>24</v>
      </c>
      <c r="N1497">
        <v>23000000</v>
      </c>
      <c r="O1497">
        <v>2009</v>
      </c>
      <c r="P1497">
        <v>7.2</v>
      </c>
    </row>
    <row r="1498" spans="1:16" x14ac:dyDescent="0.3">
      <c r="A1498" t="s">
        <v>2562</v>
      </c>
      <c r="B1498">
        <v>297</v>
      </c>
      <c r="C1498">
        <v>113</v>
      </c>
      <c r="D1498" t="s">
        <v>4741</v>
      </c>
      <c r="E1498">
        <v>102413606</v>
      </c>
      <c r="F1498" t="s">
        <v>1086</v>
      </c>
      <c r="G1498" t="s">
        <v>2563</v>
      </c>
      <c r="H1498" t="s">
        <v>4742</v>
      </c>
      <c r="I1498">
        <v>310903</v>
      </c>
      <c r="J1498" t="s">
        <v>4743</v>
      </c>
      <c r="K1498">
        <v>524</v>
      </c>
      <c r="L1498" t="s">
        <v>23</v>
      </c>
      <c r="M1498" t="s">
        <v>24</v>
      </c>
      <c r="N1498">
        <v>34000000</v>
      </c>
      <c r="O1498">
        <v>2014</v>
      </c>
      <c r="P1498">
        <v>6.8</v>
      </c>
    </row>
    <row r="1499" spans="1:16" x14ac:dyDescent="0.3">
      <c r="A1499" t="s">
        <v>4744</v>
      </c>
      <c r="B1499">
        <v>90</v>
      </c>
      <c r="C1499">
        <v>91</v>
      </c>
      <c r="D1499" t="s">
        <v>4745</v>
      </c>
      <c r="E1499">
        <v>10214013</v>
      </c>
      <c r="F1499" t="s">
        <v>1103</v>
      </c>
      <c r="G1499" t="s">
        <v>97</v>
      </c>
      <c r="H1499" t="s">
        <v>4746</v>
      </c>
      <c r="I1499">
        <v>23072</v>
      </c>
      <c r="J1499" t="s">
        <v>4747</v>
      </c>
      <c r="K1499">
        <v>89</v>
      </c>
      <c r="L1499" t="s">
        <v>23</v>
      </c>
      <c r="M1499" t="s">
        <v>24</v>
      </c>
      <c r="N1499">
        <v>35000000</v>
      </c>
      <c r="O1499">
        <v>2015</v>
      </c>
      <c r="P1499">
        <v>5.4</v>
      </c>
    </row>
    <row r="1500" spans="1:16" x14ac:dyDescent="0.3">
      <c r="A1500" t="s">
        <v>333</v>
      </c>
      <c r="B1500">
        <v>56</v>
      </c>
      <c r="C1500">
        <v>139</v>
      </c>
      <c r="D1500" t="s">
        <v>4156</v>
      </c>
      <c r="E1500">
        <v>32000000</v>
      </c>
      <c r="F1500" t="s">
        <v>149</v>
      </c>
      <c r="G1500" t="s">
        <v>1505</v>
      </c>
      <c r="H1500" t="s">
        <v>4748</v>
      </c>
      <c r="I1500">
        <v>36267</v>
      </c>
      <c r="J1500" t="s">
        <v>2359</v>
      </c>
      <c r="K1500">
        <v>150</v>
      </c>
      <c r="L1500" t="s">
        <v>23</v>
      </c>
      <c r="M1500" t="s">
        <v>24</v>
      </c>
      <c r="N1500">
        <v>30000000</v>
      </c>
      <c r="O1500">
        <v>1993</v>
      </c>
      <c r="P1500">
        <v>7.2</v>
      </c>
    </row>
    <row r="1501" spans="1:16" x14ac:dyDescent="0.3">
      <c r="A1501" t="s">
        <v>805</v>
      </c>
      <c r="B1501">
        <v>274</v>
      </c>
      <c r="C1501">
        <v>96</v>
      </c>
      <c r="D1501" t="s">
        <v>4749</v>
      </c>
      <c r="E1501">
        <v>10139254</v>
      </c>
      <c r="F1501" t="s">
        <v>1220</v>
      </c>
      <c r="G1501" t="s">
        <v>182</v>
      </c>
      <c r="H1501" t="s">
        <v>4750</v>
      </c>
      <c r="I1501">
        <v>190990</v>
      </c>
      <c r="J1501" t="s">
        <v>1201</v>
      </c>
      <c r="K1501">
        <v>915</v>
      </c>
      <c r="L1501" t="s">
        <v>23</v>
      </c>
      <c r="M1501" t="s">
        <v>24</v>
      </c>
      <c r="N1501">
        <v>35000000</v>
      </c>
      <c r="O1501">
        <v>2006</v>
      </c>
      <c r="P1501">
        <v>7.3</v>
      </c>
    </row>
    <row r="1502" spans="1:16" x14ac:dyDescent="0.3">
      <c r="A1502" t="s">
        <v>4751</v>
      </c>
      <c r="B1502">
        <v>68</v>
      </c>
      <c r="C1502">
        <v>102</v>
      </c>
      <c r="D1502" t="s">
        <v>4752</v>
      </c>
      <c r="E1502">
        <v>11227940</v>
      </c>
      <c r="F1502" t="s">
        <v>4753</v>
      </c>
      <c r="G1502" t="s">
        <v>1798</v>
      </c>
      <c r="H1502" t="s">
        <v>4754</v>
      </c>
      <c r="I1502">
        <v>8367</v>
      </c>
      <c r="J1502" t="s">
        <v>4755</v>
      </c>
      <c r="K1502">
        <v>94</v>
      </c>
      <c r="L1502" t="s">
        <v>23</v>
      </c>
      <c r="M1502" t="s">
        <v>24</v>
      </c>
      <c r="N1502">
        <v>34000000</v>
      </c>
      <c r="O1502">
        <v>1999</v>
      </c>
      <c r="P1502">
        <v>5.2</v>
      </c>
    </row>
    <row r="1503" spans="1:16" x14ac:dyDescent="0.3">
      <c r="A1503" t="s">
        <v>1176</v>
      </c>
      <c r="B1503">
        <v>98</v>
      </c>
      <c r="C1503">
        <v>96</v>
      </c>
      <c r="D1503" t="s">
        <v>2203</v>
      </c>
      <c r="E1503">
        <v>183125</v>
      </c>
      <c r="F1503" t="s">
        <v>318</v>
      </c>
      <c r="G1503" t="s">
        <v>482</v>
      </c>
      <c r="H1503" t="s">
        <v>4756</v>
      </c>
      <c r="I1503">
        <v>36914</v>
      </c>
      <c r="J1503" t="s">
        <v>4757</v>
      </c>
      <c r="K1503">
        <v>86</v>
      </c>
      <c r="L1503" t="s">
        <v>23</v>
      </c>
      <c r="M1503" t="s">
        <v>24</v>
      </c>
      <c r="N1503">
        <v>35000000</v>
      </c>
      <c r="O1503">
        <v>2012</v>
      </c>
      <c r="P1503">
        <v>5.5</v>
      </c>
    </row>
    <row r="1504" spans="1:16" x14ac:dyDescent="0.3">
      <c r="A1504" t="s">
        <v>4758</v>
      </c>
      <c r="B1504">
        <v>256</v>
      </c>
      <c r="C1504">
        <v>101</v>
      </c>
      <c r="D1504" t="s">
        <v>4759</v>
      </c>
      <c r="E1504">
        <v>15081783</v>
      </c>
      <c r="F1504" t="s">
        <v>431</v>
      </c>
      <c r="G1504" t="s">
        <v>4760</v>
      </c>
      <c r="H1504" t="s">
        <v>4761</v>
      </c>
      <c r="I1504">
        <v>85589</v>
      </c>
      <c r="J1504" t="s">
        <v>4762</v>
      </c>
      <c r="K1504">
        <v>144</v>
      </c>
      <c r="L1504" t="s">
        <v>463</v>
      </c>
      <c r="M1504" t="s">
        <v>464</v>
      </c>
      <c r="N1504">
        <v>34000000</v>
      </c>
      <c r="O1504">
        <v>2008</v>
      </c>
      <c r="P1504">
        <v>7.7</v>
      </c>
    </row>
    <row r="1505" spans="1:16" x14ac:dyDescent="0.3">
      <c r="A1505" t="s">
        <v>4763</v>
      </c>
      <c r="B1505">
        <v>117</v>
      </c>
      <c r="C1505">
        <v>128</v>
      </c>
      <c r="D1505" t="s">
        <v>4764</v>
      </c>
      <c r="E1505">
        <v>37432299</v>
      </c>
      <c r="F1505" t="s">
        <v>149</v>
      </c>
      <c r="G1505" t="s">
        <v>4765</v>
      </c>
      <c r="H1505" t="s">
        <v>4766</v>
      </c>
      <c r="I1505">
        <v>50041</v>
      </c>
      <c r="J1505" t="s">
        <v>4767</v>
      </c>
      <c r="K1505">
        <v>116</v>
      </c>
      <c r="L1505" t="s">
        <v>23</v>
      </c>
      <c r="M1505" t="s">
        <v>24</v>
      </c>
      <c r="N1505">
        <v>34000000</v>
      </c>
      <c r="O1505">
        <v>2015</v>
      </c>
      <c r="P1505">
        <v>7.1</v>
      </c>
    </row>
    <row r="1506" spans="1:16" x14ac:dyDescent="0.3">
      <c r="A1506" t="s">
        <v>4768</v>
      </c>
      <c r="B1506">
        <v>107</v>
      </c>
      <c r="C1506">
        <v>109</v>
      </c>
      <c r="D1506" t="s">
        <v>528</v>
      </c>
      <c r="E1506">
        <v>10654581</v>
      </c>
      <c r="F1506" t="s">
        <v>1744</v>
      </c>
      <c r="G1506" t="s">
        <v>28</v>
      </c>
      <c r="H1506" t="s">
        <v>4769</v>
      </c>
      <c r="I1506">
        <v>45497</v>
      </c>
      <c r="J1506" t="s">
        <v>3736</v>
      </c>
      <c r="K1506">
        <v>260</v>
      </c>
      <c r="L1506" t="s">
        <v>23</v>
      </c>
      <c r="M1506" t="s">
        <v>24</v>
      </c>
      <c r="N1506">
        <v>34000000</v>
      </c>
      <c r="O1506">
        <v>1999</v>
      </c>
      <c r="P1506">
        <v>5.3</v>
      </c>
    </row>
    <row r="1507" spans="1:16" x14ac:dyDescent="0.3">
      <c r="A1507" t="s">
        <v>4770</v>
      </c>
      <c r="B1507">
        <v>52</v>
      </c>
      <c r="C1507">
        <v>114</v>
      </c>
      <c r="D1507" t="s">
        <v>4771</v>
      </c>
      <c r="E1507">
        <v>6543194</v>
      </c>
      <c r="F1507" t="s">
        <v>1514</v>
      </c>
      <c r="G1507" t="s">
        <v>1705</v>
      </c>
      <c r="H1507" t="s">
        <v>4772</v>
      </c>
      <c r="I1507">
        <v>3740</v>
      </c>
      <c r="J1507" t="s">
        <v>4773</v>
      </c>
      <c r="K1507">
        <v>61</v>
      </c>
      <c r="L1507" t="s">
        <v>23</v>
      </c>
      <c r="M1507" t="s">
        <v>24</v>
      </c>
      <c r="N1507">
        <v>34000000</v>
      </c>
      <c r="O1507">
        <v>2000</v>
      </c>
      <c r="P1507">
        <v>5.6</v>
      </c>
    </row>
    <row r="1508" spans="1:16" x14ac:dyDescent="0.3">
      <c r="A1508" t="s">
        <v>2929</v>
      </c>
      <c r="B1508">
        <v>135</v>
      </c>
      <c r="C1508">
        <v>105</v>
      </c>
      <c r="D1508" t="s">
        <v>368</v>
      </c>
      <c r="E1508">
        <v>13101142</v>
      </c>
      <c r="F1508" t="s">
        <v>2491</v>
      </c>
      <c r="G1508" t="s">
        <v>440</v>
      </c>
      <c r="H1508" t="s">
        <v>4774</v>
      </c>
      <c r="I1508">
        <v>23916</v>
      </c>
      <c r="J1508" t="s">
        <v>163</v>
      </c>
      <c r="K1508">
        <v>50</v>
      </c>
      <c r="L1508" t="s">
        <v>23</v>
      </c>
      <c r="M1508" t="s">
        <v>24</v>
      </c>
      <c r="N1508">
        <v>35000000</v>
      </c>
      <c r="O1508">
        <v>2012</v>
      </c>
      <c r="P1508">
        <v>5.7</v>
      </c>
    </row>
    <row r="1509" spans="1:16" x14ac:dyDescent="0.3">
      <c r="A1509" t="s">
        <v>4117</v>
      </c>
      <c r="B1509">
        <v>211</v>
      </c>
      <c r="C1509">
        <v>141</v>
      </c>
      <c r="D1509" t="s">
        <v>4775</v>
      </c>
      <c r="E1509">
        <v>8324748</v>
      </c>
      <c r="F1509" t="s">
        <v>3696</v>
      </c>
      <c r="G1509" t="s">
        <v>4776</v>
      </c>
      <c r="H1509" t="s">
        <v>4777</v>
      </c>
      <c r="I1509">
        <v>21223</v>
      </c>
      <c r="J1509" t="s">
        <v>4778</v>
      </c>
      <c r="K1509">
        <v>108</v>
      </c>
      <c r="L1509" t="s">
        <v>23</v>
      </c>
      <c r="M1509" t="s">
        <v>37</v>
      </c>
      <c r="N1509">
        <v>35000000</v>
      </c>
      <c r="O1509">
        <v>2013</v>
      </c>
      <c r="P1509">
        <v>7.1</v>
      </c>
    </row>
    <row r="1510" spans="1:16" hidden="1" x14ac:dyDescent="0.3">
      <c r="A1510" t="s">
        <v>1109</v>
      </c>
      <c r="B1510">
        <v>57</v>
      </c>
      <c r="C1510">
        <v>195</v>
      </c>
      <c r="D1510" t="s">
        <v>1109</v>
      </c>
      <c r="F1510" t="s">
        <v>3798</v>
      </c>
      <c r="G1510" t="s">
        <v>4689</v>
      </c>
      <c r="H1510" t="s">
        <v>4779</v>
      </c>
      <c r="I1510">
        <v>16255</v>
      </c>
      <c r="J1510" t="s">
        <v>3367</v>
      </c>
      <c r="K1510">
        <v>127</v>
      </c>
      <c r="L1510" t="s">
        <v>23</v>
      </c>
      <c r="M1510" t="s">
        <v>24</v>
      </c>
      <c r="N1510">
        <v>35000000</v>
      </c>
      <c r="O1510">
        <v>1981</v>
      </c>
      <c r="P1510">
        <v>7.5</v>
      </c>
    </row>
    <row r="1511" spans="1:16" x14ac:dyDescent="0.3">
      <c r="A1511" t="s">
        <v>2486</v>
      </c>
      <c r="B1511">
        <v>81</v>
      </c>
      <c r="C1511">
        <v>138</v>
      </c>
      <c r="D1511" t="s">
        <v>914</v>
      </c>
      <c r="E1511">
        <v>141340178</v>
      </c>
      <c r="F1511" t="s">
        <v>2592</v>
      </c>
      <c r="G1511" t="s">
        <v>359</v>
      </c>
      <c r="H1511" t="s">
        <v>4780</v>
      </c>
      <c r="I1511">
        <v>181879</v>
      </c>
      <c r="J1511" t="s">
        <v>2089</v>
      </c>
      <c r="K1511">
        <v>319</v>
      </c>
      <c r="L1511" t="s">
        <v>23</v>
      </c>
      <c r="M1511" t="s">
        <v>24</v>
      </c>
      <c r="N1511">
        <v>40000000</v>
      </c>
      <c r="O1511">
        <v>1992</v>
      </c>
      <c r="P1511">
        <v>7.6</v>
      </c>
    </row>
    <row r="1512" spans="1:16" x14ac:dyDescent="0.3">
      <c r="A1512" t="s">
        <v>2215</v>
      </c>
      <c r="B1512">
        <v>107</v>
      </c>
      <c r="C1512">
        <v>101</v>
      </c>
      <c r="D1512" t="s">
        <v>3191</v>
      </c>
      <c r="E1512">
        <v>51758599</v>
      </c>
      <c r="F1512" t="s">
        <v>2285</v>
      </c>
      <c r="G1512" t="s">
        <v>3982</v>
      </c>
      <c r="H1512" t="s">
        <v>4781</v>
      </c>
      <c r="I1512">
        <v>27580</v>
      </c>
      <c r="J1512" t="s">
        <v>1497</v>
      </c>
      <c r="K1512">
        <v>232</v>
      </c>
      <c r="L1512" t="s">
        <v>23</v>
      </c>
      <c r="M1512" t="s">
        <v>24</v>
      </c>
      <c r="N1512">
        <v>33000000</v>
      </c>
      <c r="O1512">
        <v>2001</v>
      </c>
      <c r="P1512">
        <v>5.5</v>
      </c>
    </row>
    <row r="1513" spans="1:16" x14ac:dyDescent="0.3">
      <c r="A1513" t="s">
        <v>1041</v>
      </c>
      <c r="B1513">
        <v>100</v>
      </c>
      <c r="C1513">
        <v>99</v>
      </c>
      <c r="D1513" t="s">
        <v>548</v>
      </c>
      <c r="E1513">
        <v>117559438</v>
      </c>
      <c r="F1513" t="s">
        <v>1155</v>
      </c>
      <c r="G1513" t="s">
        <v>3951</v>
      </c>
      <c r="H1513" t="s">
        <v>4782</v>
      </c>
      <c r="I1513">
        <v>66941</v>
      </c>
      <c r="J1513" t="s">
        <v>2517</v>
      </c>
      <c r="K1513">
        <v>148</v>
      </c>
      <c r="L1513" t="s">
        <v>23</v>
      </c>
      <c r="M1513" t="s">
        <v>24</v>
      </c>
      <c r="N1513">
        <v>30000000</v>
      </c>
      <c r="O1513">
        <v>2000</v>
      </c>
      <c r="P1513">
        <v>5.0999999999999996</v>
      </c>
    </row>
    <row r="1514" spans="1:16" x14ac:dyDescent="0.3">
      <c r="A1514" t="s">
        <v>4783</v>
      </c>
      <c r="B1514">
        <v>60</v>
      </c>
      <c r="C1514">
        <v>85</v>
      </c>
      <c r="D1514" t="s">
        <v>4784</v>
      </c>
      <c r="E1514">
        <v>4091</v>
      </c>
      <c r="F1514" t="s">
        <v>188</v>
      </c>
      <c r="G1514" t="s">
        <v>4785</v>
      </c>
      <c r="H1514" t="s">
        <v>4786</v>
      </c>
      <c r="I1514">
        <v>4265</v>
      </c>
      <c r="J1514" t="s">
        <v>4787</v>
      </c>
      <c r="K1514">
        <v>16</v>
      </c>
      <c r="L1514" t="s">
        <v>23</v>
      </c>
      <c r="M1514" t="s">
        <v>400</v>
      </c>
      <c r="N1514">
        <v>34000000</v>
      </c>
      <c r="O1514">
        <v>2013</v>
      </c>
      <c r="P1514">
        <v>6.3</v>
      </c>
    </row>
    <row r="1515" spans="1:16" x14ac:dyDescent="0.3">
      <c r="A1515" t="s">
        <v>4788</v>
      </c>
      <c r="B1515">
        <v>195</v>
      </c>
      <c r="C1515">
        <v>89</v>
      </c>
      <c r="D1515" t="s">
        <v>4789</v>
      </c>
      <c r="E1515">
        <v>21426805</v>
      </c>
      <c r="F1515" t="s">
        <v>235</v>
      </c>
      <c r="G1515" t="s">
        <v>2293</v>
      </c>
      <c r="H1515" t="s">
        <v>4790</v>
      </c>
      <c r="I1515">
        <v>49312</v>
      </c>
      <c r="J1515" t="s">
        <v>4791</v>
      </c>
      <c r="K1515">
        <v>211</v>
      </c>
      <c r="L1515" t="s">
        <v>23</v>
      </c>
      <c r="M1515" t="s">
        <v>24</v>
      </c>
      <c r="N1515">
        <v>30000000</v>
      </c>
      <c r="O1515">
        <v>2011</v>
      </c>
      <c r="P1515">
        <v>4.9000000000000004</v>
      </c>
    </row>
    <row r="1516" spans="1:16" x14ac:dyDescent="0.3">
      <c r="A1516" t="s">
        <v>4792</v>
      </c>
      <c r="B1516">
        <v>121</v>
      </c>
      <c r="C1516">
        <v>99</v>
      </c>
      <c r="D1516" t="s">
        <v>4793</v>
      </c>
      <c r="E1516">
        <v>35057332</v>
      </c>
      <c r="F1516" t="s">
        <v>4794</v>
      </c>
      <c r="G1516" t="s">
        <v>4795</v>
      </c>
      <c r="H1516" t="s">
        <v>4796</v>
      </c>
      <c r="I1516">
        <v>45394</v>
      </c>
      <c r="J1516" t="s">
        <v>2588</v>
      </c>
      <c r="K1516">
        <v>72</v>
      </c>
      <c r="L1516" t="s">
        <v>23</v>
      </c>
      <c r="M1516" t="s">
        <v>24</v>
      </c>
      <c r="N1516">
        <v>33000000</v>
      </c>
      <c r="O1516">
        <v>2012</v>
      </c>
      <c r="P1516">
        <v>6.5</v>
      </c>
    </row>
    <row r="1517" spans="1:16" x14ac:dyDescent="0.3">
      <c r="A1517" t="s">
        <v>3647</v>
      </c>
      <c r="B1517">
        <v>285</v>
      </c>
      <c r="C1517">
        <v>105</v>
      </c>
      <c r="D1517" t="s">
        <v>4442</v>
      </c>
      <c r="E1517">
        <v>34014398</v>
      </c>
      <c r="F1517" t="s">
        <v>4797</v>
      </c>
      <c r="G1517" t="s">
        <v>4500</v>
      </c>
      <c r="H1517" t="s">
        <v>4798</v>
      </c>
      <c r="I1517">
        <v>115649</v>
      </c>
      <c r="J1517" t="s">
        <v>4799</v>
      </c>
      <c r="K1517">
        <v>1033</v>
      </c>
      <c r="L1517" t="s">
        <v>23</v>
      </c>
      <c r="M1517" t="s">
        <v>523</v>
      </c>
      <c r="N1517">
        <v>33000000</v>
      </c>
      <c r="O1517">
        <v>2006</v>
      </c>
      <c r="P1517">
        <v>5.6</v>
      </c>
    </row>
    <row r="1518" spans="1:16" x14ac:dyDescent="0.3">
      <c r="A1518" t="s">
        <v>4800</v>
      </c>
      <c r="B1518">
        <v>103</v>
      </c>
      <c r="C1518">
        <v>97</v>
      </c>
      <c r="D1518" t="s">
        <v>1688</v>
      </c>
      <c r="E1518">
        <v>28927720</v>
      </c>
      <c r="F1518" t="s">
        <v>3053</v>
      </c>
      <c r="G1518" t="s">
        <v>403</v>
      </c>
      <c r="H1518" t="s">
        <v>4801</v>
      </c>
      <c r="I1518">
        <v>22220</v>
      </c>
      <c r="J1518" t="s">
        <v>4802</v>
      </c>
      <c r="K1518">
        <v>181</v>
      </c>
      <c r="L1518" t="s">
        <v>23</v>
      </c>
      <c r="M1518" t="s">
        <v>24</v>
      </c>
      <c r="N1518">
        <v>33000000</v>
      </c>
      <c r="O1518">
        <v>2000</v>
      </c>
      <c r="P1518">
        <v>5.3</v>
      </c>
    </row>
    <row r="1519" spans="1:16" x14ac:dyDescent="0.3">
      <c r="A1519" t="s">
        <v>4803</v>
      </c>
      <c r="B1519">
        <v>192</v>
      </c>
      <c r="C1519">
        <v>140</v>
      </c>
      <c r="D1519" t="s">
        <v>4804</v>
      </c>
      <c r="E1519">
        <v>33682273</v>
      </c>
      <c r="F1519" t="s">
        <v>318</v>
      </c>
      <c r="G1519" t="s">
        <v>4403</v>
      </c>
      <c r="H1519" t="s">
        <v>4805</v>
      </c>
      <c r="I1519">
        <v>124242</v>
      </c>
      <c r="J1519" t="s">
        <v>4806</v>
      </c>
      <c r="K1519">
        <v>622</v>
      </c>
      <c r="L1519" t="s">
        <v>23</v>
      </c>
      <c r="M1519" t="s">
        <v>24</v>
      </c>
      <c r="N1519">
        <v>33000000</v>
      </c>
      <c r="O1519">
        <v>2004</v>
      </c>
      <c r="P1519">
        <v>6.5</v>
      </c>
    </row>
    <row r="1520" spans="1:16" x14ac:dyDescent="0.3">
      <c r="A1520" t="s">
        <v>4807</v>
      </c>
      <c r="B1520">
        <v>90</v>
      </c>
      <c r="C1520">
        <v>118</v>
      </c>
      <c r="D1520" t="s">
        <v>4245</v>
      </c>
      <c r="E1520">
        <v>4280577</v>
      </c>
      <c r="F1520" t="s">
        <v>3097</v>
      </c>
      <c r="G1520" t="s">
        <v>2045</v>
      </c>
      <c r="H1520" t="s">
        <v>4808</v>
      </c>
      <c r="I1520">
        <v>50919</v>
      </c>
      <c r="J1520" t="s">
        <v>1471</v>
      </c>
      <c r="K1520">
        <v>114</v>
      </c>
      <c r="L1520" t="s">
        <v>23</v>
      </c>
      <c r="M1520" t="s">
        <v>24</v>
      </c>
      <c r="N1520">
        <v>10000000</v>
      </c>
      <c r="O1520">
        <v>2005</v>
      </c>
      <c r="P1520">
        <v>6.8</v>
      </c>
    </row>
    <row r="1521" spans="1:16" x14ac:dyDescent="0.3">
      <c r="A1521" t="s">
        <v>4809</v>
      </c>
      <c r="B1521">
        <v>258</v>
      </c>
      <c r="C1521">
        <v>94</v>
      </c>
      <c r="D1521" t="s">
        <v>3801</v>
      </c>
      <c r="E1521">
        <v>17120019</v>
      </c>
      <c r="F1521" t="s">
        <v>230</v>
      </c>
      <c r="G1521" t="s">
        <v>231</v>
      </c>
      <c r="H1521" t="s">
        <v>4810</v>
      </c>
      <c r="I1521">
        <v>83097</v>
      </c>
      <c r="J1521" t="s">
        <v>4811</v>
      </c>
      <c r="K1521">
        <v>134</v>
      </c>
      <c r="L1521" t="s">
        <v>23</v>
      </c>
      <c r="M1521" t="s">
        <v>24</v>
      </c>
      <c r="N1521">
        <v>30000000</v>
      </c>
      <c r="O1521">
        <v>2012</v>
      </c>
      <c r="P1521">
        <v>6.5</v>
      </c>
    </row>
    <row r="1522" spans="1:16" x14ac:dyDescent="0.3">
      <c r="A1522" t="s">
        <v>255</v>
      </c>
      <c r="B1522">
        <v>56</v>
      </c>
      <c r="C1522">
        <v>124</v>
      </c>
      <c r="D1522" t="s">
        <v>2930</v>
      </c>
      <c r="E1522">
        <v>8406264</v>
      </c>
      <c r="F1522" t="s">
        <v>940</v>
      </c>
      <c r="G1522" t="s">
        <v>387</v>
      </c>
      <c r="H1522" t="s">
        <v>4812</v>
      </c>
      <c r="I1522">
        <v>24826</v>
      </c>
      <c r="J1522" t="s">
        <v>624</v>
      </c>
      <c r="K1522">
        <v>175</v>
      </c>
      <c r="L1522" t="s">
        <v>23</v>
      </c>
      <c r="M1522" t="s">
        <v>24</v>
      </c>
      <c r="N1522">
        <v>38000000</v>
      </c>
      <c r="O1522">
        <v>1999</v>
      </c>
      <c r="P1522">
        <v>6</v>
      </c>
    </row>
    <row r="1523" spans="1:16" x14ac:dyDescent="0.3">
      <c r="A1523" t="s">
        <v>4813</v>
      </c>
      <c r="B1523">
        <v>197</v>
      </c>
      <c r="C1523">
        <v>134</v>
      </c>
      <c r="D1523" t="s">
        <v>961</v>
      </c>
      <c r="E1523">
        <v>309125409</v>
      </c>
      <c r="F1523" t="s">
        <v>19</v>
      </c>
      <c r="G1523" t="s">
        <v>269</v>
      </c>
      <c r="H1523" t="s">
        <v>4814</v>
      </c>
      <c r="I1523">
        <v>681857</v>
      </c>
      <c r="J1523" t="s">
        <v>4815</v>
      </c>
      <c r="K1523">
        <v>647</v>
      </c>
      <c r="L1523" t="s">
        <v>23</v>
      </c>
      <c r="M1523" t="s">
        <v>24</v>
      </c>
      <c r="N1523">
        <v>32500000</v>
      </c>
      <c r="O1523">
        <v>1983</v>
      </c>
      <c r="P1523">
        <v>8.4</v>
      </c>
    </row>
    <row r="1524" spans="1:16" x14ac:dyDescent="0.3">
      <c r="A1524" t="s">
        <v>4816</v>
      </c>
      <c r="B1524">
        <v>254</v>
      </c>
      <c r="C1524">
        <v>113</v>
      </c>
      <c r="D1524" t="s">
        <v>1625</v>
      </c>
      <c r="E1524">
        <v>10955425</v>
      </c>
      <c r="F1524" t="s">
        <v>1827</v>
      </c>
      <c r="G1524" t="s">
        <v>4817</v>
      </c>
      <c r="H1524" t="s">
        <v>4818</v>
      </c>
      <c r="I1524">
        <v>62770</v>
      </c>
      <c r="J1524" t="s">
        <v>3826</v>
      </c>
      <c r="K1524">
        <v>396</v>
      </c>
      <c r="L1524" t="s">
        <v>23</v>
      </c>
      <c r="M1524" t="s">
        <v>37</v>
      </c>
      <c r="N1524">
        <v>30000000</v>
      </c>
      <c r="O1524">
        <v>2008</v>
      </c>
      <c r="P1524">
        <v>6</v>
      </c>
    </row>
    <row r="1525" spans="1:16" x14ac:dyDescent="0.3">
      <c r="A1525" t="s">
        <v>4088</v>
      </c>
      <c r="B1525">
        <v>299</v>
      </c>
      <c r="C1525">
        <v>124</v>
      </c>
      <c r="D1525" t="s">
        <v>4819</v>
      </c>
      <c r="E1525">
        <v>34180954</v>
      </c>
      <c r="F1525" t="s">
        <v>149</v>
      </c>
      <c r="G1525" t="s">
        <v>148</v>
      </c>
      <c r="H1525" t="s">
        <v>4820</v>
      </c>
      <c r="I1525">
        <v>189812</v>
      </c>
      <c r="J1525" t="s">
        <v>4821</v>
      </c>
      <c r="K1525">
        <v>370</v>
      </c>
      <c r="L1525" t="s">
        <v>23</v>
      </c>
      <c r="M1525" t="s">
        <v>24</v>
      </c>
      <c r="N1525">
        <v>32000000</v>
      </c>
      <c r="O1525">
        <v>2008</v>
      </c>
      <c r="P1525">
        <v>7.6</v>
      </c>
    </row>
    <row r="1526" spans="1:16" hidden="1" x14ac:dyDescent="0.3">
      <c r="A1526" t="s">
        <v>4822</v>
      </c>
      <c r="B1526">
        <v>163</v>
      </c>
      <c r="C1526">
        <v>98</v>
      </c>
      <c r="D1526" t="s">
        <v>4495</v>
      </c>
      <c r="E1526">
        <v>17225675</v>
      </c>
      <c r="F1526" t="s">
        <v>1103</v>
      </c>
      <c r="G1526" t="s">
        <v>916</v>
      </c>
      <c r="H1526" t="s">
        <v>4823</v>
      </c>
      <c r="I1526">
        <v>62198</v>
      </c>
      <c r="J1526" t="s">
        <v>429</v>
      </c>
      <c r="K1526">
        <v>139</v>
      </c>
      <c r="L1526" t="s">
        <v>23</v>
      </c>
      <c r="M1526" t="s">
        <v>24</v>
      </c>
      <c r="O1526">
        <v>2012</v>
      </c>
      <c r="P1526">
        <v>5.6</v>
      </c>
    </row>
    <row r="1527" spans="1:16" x14ac:dyDescent="0.3">
      <c r="A1527" t="s">
        <v>173</v>
      </c>
      <c r="B1527">
        <v>152</v>
      </c>
      <c r="C1527">
        <v>97</v>
      </c>
      <c r="D1527" t="s">
        <v>1285</v>
      </c>
      <c r="E1527">
        <v>173381405</v>
      </c>
      <c r="F1527" t="s">
        <v>1700</v>
      </c>
      <c r="G1527" t="s">
        <v>104</v>
      </c>
      <c r="H1527" t="s">
        <v>4824</v>
      </c>
      <c r="I1527">
        <v>147597</v>
      </c>
      <c r="J1527" t="s">
        <v>835</v>
      </c>
      <c r="K1527">
        <v>395</v>
      </c>
      <c r="L1527" t="s">
        <v>23</v>
      </c>
      <c r="M1527" t="s">
        <v>24</v>
      </c>
      <c r="N1527">
        <v>33000000</v>
      </c>
      <c r="O1527">
        <v>2003</v>
      </c>
      <c r="P1527">
        <v>6.9</v>
      </c>
    </row>
    <row r="1528" spans="1:16" x14ac:dyDescent="0.3">
      <c r="A1528" t="s">
        <v>480</v>
      </c>
      <c r="B1528">
        <v>53</v>
      </c>
      <c r="C1528">
        <v>123</v>
      </c>
      <c r="D1528" t="s">
        <v>4825</v>
      </c>
      <c r="E1528">
        <v>104632573</v>
      </c>
      <c r="F1528" t="s">
        <v>4266</v>
      </c>
      <c r="G1528" t="s">
        <v>1116</v>
      </c>
      <c r="H1528" t="s">
        <v>4826</v>
      </c>
      <c r="I1528">
        <v>63839</v>
      </c>
      <c r="J1528" t="s">
        <v>4827</v>
      </c>
      <c r="K1528">
        <v>118</v>
      </c>
      <c r="L1528" t="s">
        <v>23</v>
      </c>
      <c r="M1528" t="s">
        <v>24</v>
      </c>
      <c r="N1528">
        <v>32000000</v>
      </c>
      <c r="O1528">
        <v>1996</v>
      </c>
      <c r="P1528">
        <v>6.4</v>
      </c>
    </row>
    <row r="1529" spans="1:16" x14ac:dyDescent="0.3">
      <c r="A1529" t="s">
        <v>2610</v>
      </c>
      <c r="B1529">
        <v>67</v>
      </c>
      <c r="C1529">
        <v>99</v>
      </c>
      <c r="D1529" t="s">
        <v>4475</v>
      </c>
      <c r="E1529">
        <v>81150692</v>
      </c>
      <c r="F1529" t="s">
        <v>4828</v>
      </c>
      <c r="G1529" t="s">
        <v>956</v>
      </c>
      <c r="H1529" t="s">
        <v>4829</v>
      </c>
      <c r="I1529">
        <v>20219</v>
      </c>
      <c r="J1529" t="s">
        <v>3367</v>
      </c>
      <c r="K1529">
        <v>100</v>
      </c>
      <c r="L1529" t="s">
        <v>23</v>
      </c>
      <c r="M1529" t="s">
        <v>185</v>
      </c>
      <c r="N1529">
        <v>35000000</v>
      </c>
      <c r="O1529">
        <v>2002</v>
      </c>
      <c r="P1529">
        <v>5.0999999999999996</v>
      </c>
    </row>
    <row r="1530" spans="1:16" x14ac:dyDescent="0.3">
      <c r="A1530" t="s">
        <v>712</v>
      </c>
      <c r="B1530">
        <v>88</v>
      </c>
      <c r="C1530">
        <v>101</v>
      </c>
      <c r="D1530" t="s">
        <v>823</v>
      </c>
      <c r="E1530">
        <v>60328558</v>
      </c>
      <c r="F1530" t="s">
        <v>4830</v>
      </c>
      <c r="G1530" t="s">
        <v>375</v>
      </c>
      <c r="H1530" t="s">
        <v>4831</v>
      </c>
      <c r="I1530">
        <v>61396</v>
      </c>
      <c r="J1530" t="s">
        <v>4479</v>
      </c>
      <c r="K1530">
        <v>159</v>
      </c>
      <c r="L1530" t="s">
        <v>23</v>
      </c>
      <c r="M1530" t="s">
        <v>24</v>
      </c>
      <c r="N1530">
        <v>32000000</v>
      </c>
      <c r="O1530">
        <v>1988</v>
      </c>
      <c r="P1530">
        <v>7</v>
      </c>
    </row>
    <row r="1531" spans="1:16" x14ac:dyDescent="0.3">
      <c r="A1531" t="s">
        <v>4832</v>
      </c>
      <c r="B1531">
        <v>163</v>
      </c>
      <c r="C1531">
        <v>92</v>
      </c>
      <c r="D1531" t="s">
        <v>1066</v>
      </c>
      <c r="E1531">
        <v>80197993</v>
      </c>
      <c r="F1531" t="s">
        <v>4833</v>
      </c>
      <c r="G1531" t="s">
        <v>3262</v>
      </c>
      <c r="H1531" t="s">
        <v>4834</v>
      </c>
      <c r="I1531">
        <v>65551</v>
      </c>
      <c r="J1531" t="s">
        <v>4835</v>
      </c>
      <c r="K1531">
        <v>441</v>
      </c>
      <c r="L1531" t="s">
        <v>23</v>
      </c>
      <c r="M1531" t="s">
        <v>523</v>
      </c>
      <c r="N1531">
        <v>32000000</v>
      </c>
      <c r="O1531">
        <v>2006</v>
      </c>
      <c r="P1531">
        <v>5.7</v>
      </c>
    </row>
    <row r="1532" spans="1:16" x14ac:dyDescent="0.3">
      <c r="A1532" t="s">
        <v>655</v>
      </c>
      <c r="B1532">
        <v>371</v>
      </c>
      <c r="C1532">
        <v>131</v>
      </c>
      <c r="D1532" t="s">
        <v>4836</v>
      </c>
      <c r="E1532">
        <v>169076745</v>
      </c>
      <c r="F1532" t="s">
        <v>1110</v>
      </c>
      <c r="G1532" t="s">
        <v>2986</v>
      </c>
      <c r="H1532" t="s">
        <v>4837</v>
      </c>
      <c r="I1532">
        <v>218711</v>
      </c>
      <c r="J1532" t="s">
        <v>4838</v>
      </c>
      <c r="K1532">
        <v>485</v>
      </c>
      <c r="L1532" t="s">
        <v>23</v>
      </c>
      <c r="M1532" t="s">
        <v>24</v>
      </c>
      <c r="N1532">
        <v>32500000</v>
      </c>
      <c r="O1532">
        <v>2011</v>
      </c>
      <c r="P1532">
        <v>6.8</v>
      </c>
    </row>
    <row r="1533" spans="1:16" x14ac:dyDescent="0.3">
      <c r="A1533" t="s">
        <v>3835</v>
      </c>
      <c r="B1533">
        <v>418</v>
      </c>
      <c r="C1533">
        <v>107</v>
      </c>
      <c r="D1533" t="s">
        <v>56</v>
      </c>
      <c r="E1533">
        <v>101470202</v>
      </c>
      <c r="F1533" t="s">
        <v>1810</v>
      </c>
      <c r="G1533" t="s">
        <v>306</v>
      </c>
      <c r="H1533" t="s">
        <v>4839</v>
      </c>
      <c r="I1533">
        <v>310540</v>
      </c>
      <c r="J1533" t="s">
        <v>806</v>
      </c>
      <c r="K1533">
        <v>669</v>
      </c>
      <c r="L1533" t="s">
        <v>23</v>
      </c>
      <c r="M1533" t="s">
        <v>24</v>
      </c>
      <c r="N1533">
        <v>32000000</v>
      </c>
      <c r="O1533">
        <v>2013</v>
      </c>
      <c r="P1533">
        <v>6.7</v>
      </c>
    </row>
    <row r="1534" spans="1:16" x14ac:dyDescent="0.3">
      <c r="A1534" t="s">
        <v>4840</v>
      </c>
      <c r="B1534">
        <v>131</v>
      </c>
      <c r="C1534">
        <v>103</v>
      </c>
      <c r="D1534" t="s">
        <v>3582</v>
      </c>
      <c r="E1534">
        <v>50041732</v>
      </c>
      <c r="F1534" t="s">
        <v>3964</v>
      </c>
      <c r="G1534" t="s">
        <v>3951</v>
      </c>
      <c r="H1534" t="s">
        <v>4841</v>
      </c>
      <c r="I1534">
        <v>54390</v>
      </c>
      <c r="J1534" t="s">
        <v>4642</v>
      </c>
      <c r="K1534">
        <v>398</v>
      </c>
      <c r="L1534" t="s">
        <v>23</v>
      </c>
      <c r="M1534" t="s">
        <v>24</v>
      </c>
      <c r="N1534">
        <v>29000000</v>
      </c>
      <c r="O1534">
        <v>1999</v>
      </c>
      <c r="P1534">
        <v>6.2</v>
      </c>
    </row>
    <row r="1535" spans="1:16" x14ac:dyDescent="0.3">
      <c r="A1535" t="s">
        <v>4763</v>
      </c>
      <c r="B1535">
        <v>98</v>
      </c>
      <c r="C1535">
        <v>129</v>
      </c>
      <c r="D1535" t="s">
        <v>528</v>
      </c>
      <c r="E1535">
        <v>48814909</v>
      </c>
      <c r="F1535" t="s">
        <v>1021</v>
      </c>
      <c r="G1535" t="s">
        <v>1151</v>
      </c>
      <c r="H1535" t="s">
        <v>4842</v>
      </c>
      <c r="I1535">
        <v>89424</v>
      </c>
      <c r="J1535" t="s">
        <v>1651</v>
      </c>
      <c r="K1535">
        <v>224</v>
      </c>
      <c r="L1535" t="s">
        <v>23</v>
      </c>
      <c r="M1535" t="s">
        <v>24</v>
      </c>
      <c r="N1535">
        <v>32000000</v>
      </c>
      <c r="O1535">
        <v>2000</v>
      </c>
      <c r="P1535">
        <v>7.2</v>
      </c>
    </row>
    <row r="1536" spans="1:16" x14ac:dyDescent="0.3">
      <c r="A1536" t="s">
        <v>4843</v>
      </c>
      <c r="B1536">
        <v>119</v>
      </c>
      <c r="C1536">
        <v>107</v>
      </c>
      <c r="D1536" t="s">
        <v>953</v>
      </c>
      <c r="E1536">
        <v>57744720</v>
      </c>
      <c r="F1536" t="s">
        <v>230</v>
      </c>
      <c r="G1536" t="s">
        <v>229</v>
      </c>
      <c r="H1536" t="s">
        <v>4844</v>
      </c>
      <c r="I1536">
        <v>46961</v>
      </c>
      <c r="J1536" t="s">
        <v>2379</v>
      </c>
      <c r="K1536">
        <v>132</v>
      </c>
      <c r="L1536" t="s">
        <v>23</v>
      </c>
      <c r="M1536" t="s">
        <v>24</v>
      </c>
      <c r="N1536">
        <v>20000000</v>
      </c>
      <c r="O1536">
        <v>2010</v>
      </c>
      <c r="P1536">
        <v>6.2</v>
      </c>
    </row>
    <row r="1537" spans="1:16" x14ac:dyDescent="0.3">
      <c r="A1537" t="s">
        <v>4845</v>
      </c>
      <c r="B1537">
        <v>133</v>
      </c>
      <c r="C1537">
        <v>89</v>
      </c>
      <c r="D1537" t="s">
        <v>1151</v>
      </c>
      <c r="E1537">
        <v>21784432</v>
      </c>
      <c r="F1537" t="s">
        <v>1103</v>
      </c>
      <c r="G1537" t="s">
        <v>551</v>
      </c>
      <c r="H1537" t="s">
        <v>4846</v>
      </c>
      <c r="I1537">
        <v>37493</v>
      </c>
      <c r="J1537" t="s">
        <v>4004</v>
      </c>
      <c r="K1537">
        <v>108</v>
      </c>
      <c r="L1537" t="s">
        <v>23</v>
      </c>
      <c r="M1537" t="s">
        <v>24</v>
      </c>
      <c r="N1537">
        <v>35000000</v>
      </c>
      <c r="O1537">
        <v>2013</v>
      </c>
      <c r="P1537">
        <v>5.6</v>
      </c>
    </row>
    <row r="1538" spans="1:16" x14ac:dyDescent="0.3">
      <c r="A1538" t="s">
        <v>3139</v>
      </c>
      <c r="B1538">
        <v>88</v>
      </c>
      <c r="C1538">
        <v>113</v>
      </c>
      <c r="D1538" t="s">
        <v>813</v>
      </c>
      <c r="E1538">
        <v>37911876</v>
      </c>
      <c r="F1538" t="s">
        <v>1155</v>
      </c>
      <c r="G1538" t="s">
        <v>1405</v>
      </c>
      <c r="H1538" t="s">
        <v>4847</v>
      </c>
      <c r="I1538">
        <v>19671</v>
      </c>
      <c r="J1538" t="s">
        <v>4848</v>
      </c>
      <c r="K1538">
        <v>47</v>
      </c>
      <c r="L1538" t="s">
        <v>23</v>
      </c>
      <c r="M1538" t="s">
        <v>24</v>
      </c>
      <c r="N1538">
        <v>32000000</v>
      </c>
      <c r="O1538">
        <v>2011</v>
      </c>
      <c r="P1538">
        <v>4.4000000000000004</v>
      </c>
    </row>
    <row r="1539" spans="1:16" x14ac:dyDescent="0.3">
      <c r="A1539" t="s">
        <v>497</v>
      </c>
      <c r="B1539">
        <v>522</v>
      </c>
      <c r="C1539">
        <v>93</v>
      </c>
      <c r="D1539" t="s">
        <v>4849</v>
      </c>
      <c r="E1539">
        <v>54696902</v>
      </c>
      <c r="F1539" t="s">
        <v>3162</v>
      </c>
      <c r="G1539" t="s">
        <v>257</v>
      </c>
      <c r="H1539" t="s">
        <v>4850</v>
      </c>
      <c r="I1539">
        <v>379462</v>
      </c>
      <c r="J1539" t="s">
        <v>4851</v>
      </c>
      <c r="K1539">
        <v>571</v>
      </c>
      <c r="L1539" t="s">
        <v>23</v>
      </c>
      <c r="M1539" t="s">
        <v>24</v>
      </c>
      <c r="N1539">
        <v>32000000</v>
      </c>
      <c r="O1539">
        <v>2011</v>
      </c>
      <c r="P1539">
        <v>7.5</v>
      </c>
    </row>
    <row r="1540" spans="1:16" x14ac:dyDescent="0.3">
      <c r="A1540" t="s">
        <v>3193</v>
      </c>
      <c r="B1540">
        <v>43</v>
      </c>
      <c r="C1540">
        <v>120</v>
      </c>
      <c r="D1540" t="s">
        <v>4852</v>
      </c>
      <c r="E1540">
        <v>36733909</v>
      </c>
      <c r="F1540" t="s">
        <v>4702</v>
      </c>
      <c r="G1540" t="s">
        <v>4853</v>
      </c>
      <c r="H1540" t="s">
        <v>4854</v>
      </c>
      <c r="I1540">
        <v>38949</v>
      </c>
      <c r="J1540" t="s">
        <v>4855</v>
      </c>
      <c r="K1540">
        <v>112</v>
      </c>
      <c r="L1540" t="s">
        <v>23</v>
      </c>
      <c r="M1540" t="s">
        <v>24</v>
      </c>
      <c r="N1540">
        <v>32000000</v>
      </c>
      <c r="O1540">
        <v>1993</v>
      </c>
      <c r="P1540">
        <v>7.1</v>
      </c>
    </row>
    <row r="1541" spans="1:16" x14ac:dyDescent="0.3">
      <c r="A1541" t="s">
        <v>881</v>
      </c>
      <c r="B1541">
        <v>224</v>
      </c>
      <c r="C1541">
        <v>98</v>
      </c>
      <c r="D1541" t="s">
        <v>1733</v>
      </c>
      <c r="E1541">
        <v>35063732</v>
      </c>
      <c r="F1541" t="s">
        <v>578</v>
      </c>
      <c r="G1541" t="s">
        <v>808</v>
      </c>
      <c r="H1541" t="s">
        <v>4856</v>
      </c>
      <c r="I1541">
        <v>164608</v>
      </c>
      <c r="J1541" t="s">
        <v>2709</v>
      </c>
      <c r="K1541">
        <v>383</v>
      </c>
      <c r="L1541" t="s">
        <v>23</v>
      </c>
      <c r="M1541" t="s">
        <v>24</v>
      </c>
      <c r="N1541">
        <v>32000000</v>
      </c>
      <c r="O1541">
        <v>2007</v>
      </c>
      <c r="P1541">
        <v>6.4</v>
      </c>
    </row>
    <row r="1542" spans="1:16" x14ac:dyDescent="0.3">
      <c r="A1542" t="s">
        <v>2651</v>
      </c>
      <c r="B1542">
        <v>122</v>
      </c>
      <c r="C1542">
        <v>105</v>
      </c>
      <c r="D1542" t="s">
        <v>4857</v>
      </c>
      <c r="E1542">
        <v>99462</v>
      </c>
      <c r="F1542" t="s">
        <v>4858</v>
      </c>
      <c r="G1542" t="s">
        <v>498</v>
      </c>
      <c r="H1542" t="s">
        <v>4859</v>
      </c>
      <c r="I1542">
        <v>11347</v>
      </c>
      <c r="J1542" t="s">
        <v>4860</v>
      </c>
      <c r="K1542">
        <v>28</v>
      </c>
      <c r="L1542" t="s">
        <v>23</v>
      </c>
      <c r="M1542" t="s">
        <v>970</v>
      </c>
      <c r="N1542">
        <v>33000000</v>
      </c>
      <c r="O1542">
        <v>2013</v>
      </c>
      <c r="P1542">
        <v>7.1</v>
      </c>
    </row>
    <row r="1543" spans="1:16" hidden="1" x14ac:dyDescent="0.3">
      <c r="A1543" t="s">
        <v>267</v>
      </c>
      <c r="B1543">
        <v>56</v>
      </c>
      <c r="C1543">
        <v>142</v>
      </c>
      <c r="D1543" t="s">
        <v>4861</v>
      </c>
      <c r="F1543" t="s">
        <v>4862</v>
      </c>
      <c r="G1543" t="s">
        <v>140</v>
      </c>
      <c r="H1543" t="s">
        <v>4863</v>
      </c>
      <c r="I1543">
        <v>25193</v>
      </c>
      <c r="J1543" t="s">
        <v>2671</v>
      </c>
      <c r="K1543">
        <v>217</v>
      </c>
      <c r="L1543" t="s">
        <v>23</v>
      </c>
      <c r="M1543" t="s">
        <v>24</v>
      </c>
      <c r="N1543">
        <v>35000000</v>
      </c>
      <c r="O1543">
        <v>1979</v>
      </c>
      <c r="P1543">
        <v>5.9</v>
      </c>
    </row>
    <row r="1544" spans="1:16" x14ac:dyDescent="0.3">
      <c r="A1544" t="s">
        <v>4216</v>
      </c>
      <c r="B1544">
        <v>75</v>
      </c>
      <c r="C1544">
        <v>98</v>
      </c>
      <c r="D1544" t="s">
        <v>2161</v>
      </c>
      <c r="E1544">
        <v>32701088</v>
      </c>
      <c r="F1544" t="s">
        <v>4864</v>
      </c>
      <c r="G1544" t="s">
        <v>4865</v>
      </c>
      <c r="H1544" t="s">
        <v>4866</v>
      </c>
      <c r="I1544">
        <v>10018</v>
      </c>
      <c r="J1544" t="s">
        <v>4867</v>
      </c>
      <c r="K1544">
        <v>108</v>
      </c>
      <c r="L1544" t="s">
        <v>23</v>
      </c>
      <c r="M1544" t="s">
        <v>24</v>
      </c>
      <c r="N1544">
        <v>32000000</v>
      </c>
      <c r="O1544">
        <v>2005</v>
      </c>
      <c r="P1544">
        <v>6.9</v>
      </c>
    </row>
    <row r="1545" spans="1:16" x14ac:dyDescent="0.3">
      <c r="A1545" t="s">
        <v>3379</v>
      </c>
      <c r="B1545">
        <v>441</v>
      </c>
      <c r="C1545">
        <v>96</v>
      </c>
      <c r="D1545" t="s">
        <v>4868</v>
      </c>
      <c r="E1545">
        <v>31493782</v>
      </c>
      <c r="F1545" t="s">
        <v>1396</v>
      </c>
      <c r="G1545" t="s">
        <v>1834</v>
      </c>
      <c r="H1545" t="s">
        <v>4869</v>
      </c>
      <c r="I1545">
        <v>186606</v>
      </c>
      <c r="J1545" t="s">
        <v>131</v>
      </c>
      <c r="K1545">
        <v>1125</v>
      </c>
      <c r="L1545" t="s">
        <v>23</v>
      </c>
      <c r="M1545" t="s">
        <v>24</v>
      </c>
      <c r="N1545">
        <v>32000000</v>
      </c>
      <c r="O1545">
        <v>2005</v>
      </c>
      <c r="P1545">
        <v>7.5</v>
      </c>
    </row>
    <row r="1546" spans="1:16" x14ac:dyDescent="0.3">
      <c r="A1546" t="s">
        <v>748</v>
      </c>
      <c r="B1546">
        <v>163</v>
      </c>
      <c r="C1546">
        <v>87</v>
      </c>
      <c r="D1546" t="s">
        <v>469</v>
      </c>
      <c r="E1546">
        <v>43095600</v>
      </c>
      <c r="F1546" t="s">
        <v>230</v>
      </c>
      <c r="G1546" t="s">
        <v>231</v>
      </c>
      <c r="H1546" t="s">
        <v>4870</v>
      </c>
      <c r="I1546">
        <v>156267</v>
      </c>
      <c r="J1546" t="s">
        <v>1362</v>
      </c>
      <c r="K1546">
        <v>340</v>
      </c>
      <c r="L1546" t="s">
        <v>23</v>
      </c>
      <c r="M1546" t="s">
        <v>970</v>
      </c>
      <c r="N1546">
        <v>32000000</v>
      </c>
      <c r="O1546">
        <v>2005</v>
      </c>
      <c r="P1546">
        <v>6.3</v>
      </c>
    </row>
    <row r="1547" spans="1:16" x14ac:dyDescent="0.3">
      <c r="A1547" t="s">
        <v>55</v>
      </c>
      <c r="B1547">
        <v>63</v>
      </c>
      <c r="C1547">
        <v>107</v>
      </c>
      <c r="D1547" t="s">
        <v>4871</v>
      </c>
      <c r="E1547">
        <v>18636537</v>
      </c>
      <c r="F1547" t="s">
        <v>4872</v>
      </c>
      <c r="G1547" t="s">
        <v>150</v>
      </c>
      <c r="H1547" t="s">
        <v>4873</v>
      </c>
      <c r="I1547">
        <v>69197</v>
      </c>
      <c r="J1547" t="s">
        <v>4874</v>
      </c>
      <c r="K1547">
        <v>216</v>
      </c>
      <c r="L1547" t="s">
        <v>23</v>
      </c>
      <c r="M1547" t="s">
        <v>464</v>
      </c>
      <c r="N1547">
        <v>32000000</v>
      </c>
      <c r="O1547">
        <v>1995</v>
      </c>
      <c r="P1547">
        <v>6.4</v>
      </c>
    </row>
    <row r="1548" spans="1:16" x14ac:dyDescent="0.3">
      <c r="A1548" t="s">
        <v>3651</v>
      </c>
      <c r="B1548">
        <v>90</v>
      </c>
      <c r="C1548">
        <v>90</v>
      </c>
      <c r="D1548" t="s">
        <v>4875</v>
      </c>
      <c r="E1548">
        <v>17848322</v>
      </c>
      <c r="F1548" t="s">
        <v>1110</v>
      </c>
      <c r="G1548" t="s">
        <v>2080</v>
      </c>
      <c r="H1548" t="s">
        <v>4876</v>
      </c>
      <c r="I1548">
        <v>18771</v>
      </c>
      <c r="J1548" t="s">
        <v>4877</v>
      </c>
      <c r="K1548">
        <v>102</v>
      </c>
      <c r="L1548" t="s">
        <v>23</v>
      </c>
      <c r="M1548" t="s">
        <v>4878</v>
      </c>
      <c r="N1548">
        <v>28000000</v>
      </c>
      <c r="O1548">
        <v>2004</v>
      </c>
      <c r="P1548">
        <v>5.9</v>
      </c>
    </row>
    <row r="1549" spans="1:16" x14ac:dyDescent="0.3">
      <c r="A1549" t="s">
        <v>333</v>
      </c>
      <c r="B1549">
        <v>163</v>
      </c>
      <c r="C1549">
        <v>121</v>
      </c>
      <c r="D1549" t="s">
        <v>4879</v>
      </c>
      <c r="E1549">
        <v>16640210</v>
      </c>
      <c r="F1549" t="s">
        <v>2592</v>
      </c>
      <c r="G1549" t="s">
        <v>482</v>
      </c>
      <c r="H1549" t="s">
        <v>4880</v>
      </c>
      <c r="I1549">
        <v>53028</v>
      </c>
      <c r="J1549" t="s">
        <v>4881</v>
      </c>
      <c r="K1549">
        <v>382</v>
      </c>
      <c r="L1549" t="s">
        <v>23</v>
      </c>
      <c r="M1549" t="s">
        <v>24</v>
      </c>
      <c r="N1549">
        <v>55000000</v>
      </c>
      <c r="O1549">
        <v>1999</v>
      </c>
      <c r="P1549">
        <v>6.8</v>
      </c>
    </row>
    <row r="1550" spans="1:16" x14ac:dyDescent="0.3">
      <c r="A1550" t="s">
        <v>4882</v>
      </c>
      <c r="B1550">
        <v>197</v>
      </c>
      <c r="C1550">
        <v>119</v>
      </c>
      <c r="D1550" t="s">
        <v>1140</v>
      </c>
      <c r="E1550">
        <v>13763130</v>
      </c>
      <c r="F1550" t="s">
        <v>930</v>
      </c>
      <c r="G1550" t="s">
        <v>531</v>
      </c>
      <c r="H1550" t="s">
        <v>4883</v>
      </c>
      <c r="I1550">
        <v>87768</v>
      </c>
      <c r="J1550" t="s">
        <v>1980</v>
      </c>
      <c r="K1550">
        <v>187</v>
      </c>
      <c r="L1550" t="s">
        <v>23</v>
      </c>
      <c r="M1550" t="s">
        <v>24</v>
      </c>
      <c r="N1550">
        <v>32000000</v>
      </c>
      <c r="O1550">
        <v>2010</v>
      </c>
      <c r="P1550">
        <v>6.3</v>
      </c>
    </row>
    <row r="1551" spans="1:16" x14ac:dyDescent="0.3">
      <c r="A1551" t="s">
        <v>4884</v>
      </c>
      <c r="B1551">
        <v>93</v>
      </c>
      <c r="C1551">
        <v>107</v>
      </c>
      <c r="D1551" t="s">
        <v>4464</v>
      </c>
      <c r="E1551">
        <v>10956379</v>
      </c>
      <c r="F1551" t="s">
        <v>4885</v>
      </c>
      <c r="G1551" t="s">
        <v>2763</v>
      </c>
      <c r="H1551" t="s">
        <v>4886</v>
      </c>
      <c r="I1551">
        <v>21506</v>
      </c>
      <c r="J1551" t="s">
        <v>2916</v>
      </c>
      <c r="K1551">
        <v>364</v>
      </c>
      <c r="L1551" t="s">
        <v>23</v>
      </c>
      <c r="M1551" t="s">
        <v>3552</v>
      </c>
      <c r="N1551">
        <v>35000000</v>
      </c>
      <c r="O1551">
        <v>2007</v>
      </c>
      <c r="P1551">
        <v>3.6</v>
      </c>
    </row>
    <row r="1552" spans="1:16" x14ac:dyDescent="0.3">
      <c r="A1552" t="s">
        <v>4311</v>
      </c>
      <c r="B1552">
        <v>15</v>
      </c>
      <c r="C1552">
        <v>110</v>
      </c>
      <c r="D1552" t="s">
        <v>2319</v>
      </c>
      <c r="E1552">
        <v>4357000</v>
      </c>
      <c r="F1552" t="s">
        <v>353</v>
      </c>
      <c r="G1552" t="s">
        <v>1437</v>
      </c>
      <c r="H1552" t="s">
        <v>4887</v>
      </c>
      <c r="I1552">
        <v>5176</v>
      </c>
      <c r="J1552" t="s">
        <v>4888</v>
      </c>
      <c r="K1552">
        <v>30</v>
      </c>
      <c r="L1552" t="s">
        <v>23</v>
      </c>
      <c r="M1552" t="s">
        <v>24</v>
      </c>
      <c r="N1552">
        <v>30000000</v>
      </c>
      <c r="O1552">
        <v>1996</v>
      </c>
      <c r="P1552">
        <v>5.3</v>
      </c>
    </row>
    <row r="1553" spans="1:16" x14ac:dyDescent="0.3">
      <c r="A1553" t="s">
        <v>4889</v>
      </c>
      <c r="B1553">
        <v>260</v>
      </c>
      <c r="C1553">
        <v>100</v>
      </c>
      <c r="D1553" t="s">
        <v>206</v>
      </c>
      <c r="E1553">
        <v>22525921</v>
      </c>
      <c r="F1553" t="s">
        <v>1103</v>
      </c>
      <c r="G1553" t="s">
        <v>189</v>
      </c>
      <c r="H1553" t="s">
        <v>4890</v>
      </c>
      <c r="I1553">
        <v>60596</v>
      </c>
      <c r="J1553" t="s">
        <v>356</v>
      </c>
      <c r="K1553">
        <v>158</v>
      </c>
      <c r="L1553" t="s">
        <v>23</v>
      </c>
      <c r="M1553" t="s">
        <v>24</v>
      </c>
      <c r="N1553">
        <v>30000000</v>
      </c>
      <c r="O1553">
        <v>2013</v>
      </c>
      <c r="P1553">
        <v>5.9</v>
      </c>
    </row>
    <row r="1554" spans="1:16" x14ac:dyDescent="0.3">
      <c r="A1554" t="s">
        <v>1171</v>
      </c>
      <c r="B1554">
        <v>18</v>
      </c>
      <c r="C1554">
        <v>75</v>
      </c>
      <c r="D1554" t="s">
        <v>1311</v>
      </c>
      <c r="E1554">
        <v>3562749</v>
      </c>
      <c r="F1554" t="s">
        <v>4891</v>
      </c>
      <c r="G1554" t="s">
        <v>4892</v>
      </c>
      <c r="H1554" t="s">
        <v>4893</v>
      </c>
      <c r="I1554">
        <v>5600</v>
      </c>
      <c r="J1554" t="s">
        <v>1634</v>
      </c>
      <c r="K1554">
        <v>49</v>
      </c>
      <c r="L1554" t="s">
        <v>23</v>
      </c>
      <c r="M1554" t="s">
        <v>24</v>
      </c>
      <c r="N1554">
        <v>32000000</v>
      </c>
      <c r="O1554">
        <v>1997</v>
      </c>
      <c r="P1554">
        <v>6.9</v>
      </c>
    </row>
    <row r="1555" spans="1:16" x14ac:dyDescent="0.3">
      <c r="A1555" t="s">
        <v>4894</v>
      </c>
      <c r="B1555">
        <v>70</v>
      </c>
      <c r="C1555">
        <v>132</v>
      </c>
      <c r="D1555" t="s">
        <v>1657</v>
      </c>
      <c r="E1555">
        <v>2899970</v>
      </c>
      <c r="F1555" t="s">
        <v>2194</v>
      </c>
      <c r="G1555" t="s">
        <v>375</v>
      </c>
      <c r="H1555" t="s">
        <v>4895</v>
      </c>
      <c r="I1555">
        <v>8039</v>
      </c>
      <c r="J1555" t="s">
        <v>1906</v>
      </c>
      <c r="K1555">
        <v>161</v>
      </c>
      <c r="L1555" t="s">
        <v>23</v>
      </c>
      <c r="M1555" t="s">
        <v>24</v>
      </c>
      <c r="N1555">
        <v>32000000</v>
      </c>
      <c r="O1555">
        <v>1999</v>
      </c>
      <c r="P1555">
        <v>6.9</v>
      </c>
    </row>
    <row r="1556" spans="1:16" x14ac:dyDescent="0.3">
      <c r="A1556" t="s">
        <v>1009</v>
      </c>
      <c r="B1556">
        <v>183</v>
      </c>
      <c r="C1556">
        <v>105</v>
      </c>
      <c r="D1556" t="s">
        <v>4544</v>
      </c>
      <c r="E1556">
        <v>1304837</v>
      </c>
      <c r="F1556" t="s">
        <v>1269</v>
      </c>
      <c r="G1556" t="s">
        <v>813</v>
      </c>
      <c r="H1556" t="s">
        <v>4896</v>
      </c>
      <c r="I1556">
        <v>21481</v>
      </c>
      <c r="J1556" t="s">
        <v>3454</v>
      </c>
      <c r="K1556">
        <v>175</v>
      </c>
      <c r="L1556" t="s">
        <v>23</v>
      </c>
      <c r="M1556" t="s">
        <v>24</v>
      </c>
      <c r="N1556">
        <v>32000000</v>
      </c>
      <c r="O1556">
        <v>2006</v>
      </c>
      <c r="P1556">
        <v>6.1</v>
      </c>
    </row>
    <row r="1557" spans="1:16" hidden="1" x14ac:dyDescent="0.3">
      <c r="A1557" t="s">
        <v>4897</v>
      </c>
      <c r="B1557">
        <v>12</v>
      </c>
      <c r="C1557">
        <v>93</v>
      </c>
      <c r="D1557" t="s">
        <v>4898</v>
      </c>
      <c r="F1557" t="s">
        <v>4899</v>
      </c>
      <c r="G1557" t="s">
        <v>1346</v>
      </c>
      <c r="H1557" t="s">
        <v>4900</v>
      </c>
      <c r="I1557">
        <v>3088</v>
      </c>
      <c r="J1557" t="s">
        <v>4901</v>
      </c>
      <c r="K1557">
        <v>31</v>
      </c>
      <c r="L1557" t="s">
        <v>23</v>
      </c>
      <c r="M1557" t="s">
        <v>24</v>
      </c>
      <c r="N1557">
        <v>32000000</v>
      </c>
      <c r="O1557">
        <v>2004</v>
      </c>
      <c r="P1557">
        <v>5.7</v>
      </c>
    </row>
    <row r="1558" spans="1:16" x14ac:dyDescent="0.3">
      <c r="A1558" t="s">
        <v>3062</v>
      </c>
      <c r="B1558">
        <v>261</v>
      </c>
      <c r="C1558">
        <v>289</v>
      </c>
      <c r="D1558" t="s">
        <v>84</v>
      </c>
      <c r="E1558">
        <v>78800000</v>
      </c>
      <c r="F1558" t="s">
        <v>2187</v>
      </c>
      <c r="G1558" t="s">
        <v>269</v>
      </c>
      <c r="H1558" t="s">
        <v>4902</v>
      </c>
      <c r="I1558">
        <v>450676</v>
      </c>
      <c r="J1558" t="s">
        <v>1116</v>
      </c>
      <c r="K1558">
        <v>983</v>
      </c>
      <c r="L1558" t="s">
        <v>23</v>
      </c>
      <c r="M1558" t="s">
        <v>24</v>
      </c>
      <c r="N1558">
        <v>31500000</v>
      </c>
      <c r="O1558">
        <v>1979</v>
      </c>
      <c r="P1558">
        <v>8.5</v>
      </c>
    </row>
    <row r="1559" spans="1:16" x14ac:dyDescent="0.3">
      <c r="A1559" t="s">
        <v>4903</v>
      </c>
      <c r="B1559">
        <v>167</v>
      </c>
      <c r="C1559">
        <v>102</v>
      </c>
      <c r="D1559" t="s">
        <v>591</v>
      </c>
      <c r="E1559">
        <v>17797316</v>
      </c>
      <c r="F1559" t="s">
        <v>1110</v>
      </c>
      <c r="G1559" t="s">
        <v>2853</v>
      </c>
      <c r="H1559" t="s">
        <v>4904</v>
      </c>
      <c r="I1559">
        <v>50523</v>
      </c>
      <c r="J1559" t="s">
        <v>4648</v>
      </c>
      <c r="K1559">
        <v>113</v>
      </c>
      <c r="L1559" t="s">
        <v>23</v>
      </c>
      <c r="M1559" t="s">
        <v>24</v>
      </c>
      <c r="N1559">
        <v>32000000</v>
      </c>
      <c r="O1559">
        <v>2010</v>
      </c>
      <c r="P1559">
        <v>6.3</v>
      </c>
    </row>
    <row r="1560" spans="1:16" x14ac:dyDescent="0.3">
      <c r="A1560" t="s">
        <v>2814</v>
      </c>
      <c r="B1560">
        <v>42</v>
      </c>
      <c r="C1560">
        <v>143</v>
      </c>
      <c r="D1560" t="s">
        <v>3548</v>
      </c>
      <c r="E1560">
        <v>82528097</v>
      </c>
      <c r="F1560" t="s">
        <v>3850</v>
      </c>
      <c r="G1560" t="s">
        <v>2550</v>
      </c>
      <c r="H1560" t="s">
        <v>4905</v>
      </c>
      <c r="I1560">
        <v>30230</v>
      </c>
      <c r="J1560" t="s">
        <v>4906</v>
      </c>
      <c r="K1560">
        <v>154</v>
      </c>
      <c r="L1560" t="s">
        <v>23</v>
      </c>
      <c r="M1560" t="s">
        <v>24</v>
      </c>
      <c r="N1560">
        <v>6500000</v>
      </c>
      <c r="O1560">
        <v>1995</v>
      </c>
      <c r="P1560">
        <v>7.3</v>
      </c>
    </row>
    <row r="1561" spans="1:16" x14ac:dyDescent="0.3">
      <c r="A1561" t="s">
        <v>4907</v>
      </c>
      <c r="B1561">
        <v>130</v>
      </c>
      <c r="C1561">
        <v>113</v>
      </c>
      <c r="D1561" t="s">
        <v>797</v>
      </c>
      <c r="E1561">
        <v>14268533</v>
      </c>
      <c r="F1561" t="s">
        <v>4908</v>
      </c>
      <c r="G1561" t="s">
        <v>304</v>
      </c>
      <c r="H1561" t="s">
        <v>4909</v>
      </c>
      <c r="I1561">
        <v>17319</v>
      </c>
      <c r="J1561" t="s">
        <v>4910</v>
      </c>
      <c r="K1561">
        <v>100</v>
      </c>
      <c r="L1561" t="s">
        <v>23</v>
      </c>
      <c r="M1561" t="s">
        <v>37</v>
      </c>
      <c r="N1561">
        <v>31500000</v>
      </c>
      <c r="O1561">
        <v>2016</v>
      </c>
      <c r="P1561">
        <v>6.3</v>
      </c>
    </row>
    <row r="1562" spans="1:16" x14ac:dyDescent="0.3">
      <c r="A1562" t="s">
        <v>1453</v>
      </c>
      <c r="B1562">
        <v>66</v>
      </c>
      <c r="C1562">
        <v>161</v>
      </c>
      <c r="D1562" t="s">
        <v>883</v>
      </c>
      <c r="E1562">
        <v>87100000</v>
      </c>
      <c r="F1562" t="s">
        <v>3923</v>
      </c>
      <c r="G1562" t="s">
        <v>1555</v>
      </c>
      <c r="H1562" t="s">
        <v>4911</v>
      </c>
      <c r="I1562">
        <v>52339</v>
      </c>
      <c r="J1562" t="s">
        <v>2420</v>
      </c>
      <c r="K1562">
        <v>200</v>
      </c>
      <c r="L1562" t="s">
        <v>23</v>
      </c>
      <c r="M1562" t="s">
        <v>24</v>
      </c>
      <c r="N1562">
        <v>31000000</v>
      </c>
      <c r="O1562">
        <v>1985</v>
      </c>
      <c r="P1562">
        <v>7.2</v>
      </c>
    </row>
    <row r="1563" spans="1:16" x14ac:dyDescent="0.3">
      <c r="A1563" t="s">
        <v>299</v>
      </c>
      <c r="B1563">
        <v>449</v>
      </c>
      <c r="C1563">
        <v>138</v>
      </c>
      <c r="D1563" t="s">
        <v>242</v>
      </c>
      <c r="E1563">
        <v>93749203</v>
      </c>
      <c r="F1563" t="s">
        <v>2592</v>
      </c>
      <c r="G1563" t="s">
        <v>1138</v>
      </c>
      <c r="H1563" t="s">
        <v>4912</v>
      </c>
      <c r="I1563">
        <v>264047</v>
      </c>
      <c r="J1563" t="s">
        <v>3931</v>
      </c>
      <c r="K1563">
        <v>491</v>
      </c>
      <c r="L1563" t="s">
        <v>23</v>
      </c>
      <c r="M1563" t="s">
        <v>24</v>
      </c>
      <c r="N1563">
        <v>31000000</v>
      </c>
      <c r="O1563">
        <v>2012</v>
      </c>
      <c r="P1563">
        <v>7.3</v>
      </c>
    </row>
    <row r="1564" spans="1:16" x14ac:dyDescent="0.3">
      <c r="A1564" t="s">
        <v>4913</v>
      </c>
      <c r="B1564">
        <v>121</v>
      </c>
      <c r="C1564">
        <v>126</v>
      </c>
      <c r="D1564" t="s">
        <v>1065</v>
      </c>
      <c r="E1564">
        <v>62700000</v>
      </c>
      <c r="F1564" t="s">
        <v>158</v>
      </c>
      <c r="G1564" t="s">
        <v>735</v>
      </c>
      <c r="H1564" t="s">
        <v>4914</v>
      </c>
      <c r="I1564">
        <v>69534</v>
      </c>
      <c r="J1564" t="s">
        <v>3050</v>
      </c>
      <c r="K1564">
        <v>294</v>
      </c>
      <c r="L1564" t="s">
        <v>23</v>
      </c>
      <c r="M1564" t="s">
        <v>37</v>
      </c>
      <c r="N1564">
        <v>34000000</v>
      </c>
      <c r="O1564">
        <v>1979</v>
      </c>
      <c r="P1564">
        <v>6.3</v>
      </c>
    </row>
    <row r="1565" spans="1:16" x14ac:dyDescent="0.3">
      <c r="A1565" t="s">
        <v>3368</v>
      </c>
      <c r="B1565">
        <v>536</v>
      </c>
      <c r="C1565">
        <v>99</v>
      </c>
      <c r="D1565" t="s">
        <v>97</v>
      </c>
      <c r="E1565">
        <v>59073773</v>
      </c>
      <c r="F1565" t="s">
        <v>4915</v>
      </c>
      <c r="G1565" t="s">
        <v>375</v>
      </c>
      <c r="H1565" t="s">
        <v>4916</v>
      </c>
      <c r="I1565">
        <v>475518</v>
      </c>
      <c r="J1565" t="s">
        <v>1574</v>
      </c>
      <c r="K1565">
        <v>644</v>
      </c>
      <c r="L1565" t="s">
        <v>23</v>
      </c>
      <c r="M1565" t="s">
        <v>24</v>
      </c>
      <c r="N1565">
        <v>25000000</v>
      </c>
      <c r="O1565">
        <v>2014</v>
      </c>
      <c r="P1565">
        <v>8.1</v>
      </c>
    </row>
    <row r="1566" spans="1:16" x14ac:dyDescent="0.3">
      <c r="A1566" t="s">
        <v>4432</v>
      </c>
      <c r="B1566">
        <v>135</v>
      </c>
      <c r="C1566">
        <v>101</v>
      </c>
      <c r="D1566" t="s">
        <v>1795</v>
      </c>
      <c r="E1566">
        <v>24185781</v>
      </c>
      <c r="F1566" t="s">
        <v>4917</v>
      </c>
      <c r="G1566" t="s">
        <v>520</v>
      </c>
      <c r="H1566" t="s">
        <v>4918</v>
      </c>
      <c r="I1566">
        <v>30339</v>
      </c>
      <c r="J1566" t="s">
        <v>4919</v>
      </c>
      <c r="K1566">
        <v>268</v>
      </c>
      <c r="L1566" t="s">
        <v>23</v>
      </c>
      <c r="M1566" t="s">
        <v>24</v>
      </c>
      <c r="N1566">
        <v>31000000</v>
      </c>
      <c r="O1566">
        <v>2001</v>
      </c>
      <c r="P1566">
        <v>6.9</v>
      </c>
    </row>
    <row r="1567" spans="1:16" x14ac:dyDescent="0.3">
      <c r="A1567" t="s">
        <v>3193</v>
      </c>
      <c r="B1567">
        <v>74</v>
      </c>
      <c r="C1567">
        <v>103</v>
      </c>
      <c r="D1567" t="s">
        <v>4920</v>
      </c>
      <c r="E1567">
        <v>53133888</v>
      </c>
      <c r="F1567" t="s">
        <v>4921</v>
      </c>
      <c r="G1567" t="s">
        <v>3861</v>
      </c>
      <c r="H1567" t="s">
        <v>4922</v>
      </c>
      <c r="I1567">
        <v>50389</v>
      </c>
      <c r="J1567" t="s">
        <v>4923</v>
      </c>
      <c r="K1567">
        <v>136</v>
      </c>
      <c r="L1567" t="s">
        <v>23</v>
      </c>
      <c r="M1567" t="s">
        <v>24</v>
      </c>
      <c r="N1567">
        <v>31000000</v>
      </c>
      <c r="O1567">
        <v>1990</v>
      </c>
      <c r="P1567">
        <v>6.3</v>
      </c>
    </row>
    <row r="1568" spans="1:16" x14ac:dyDescent="0.3">
      <c r="A1568" t="s">
        <v>2233</v>
      </c>
      <c r="B1568">
        <v>168</v>
      </c>
      <c r="C1568">
        <v>118</v>
      </c>
      <c r="D1568" t="s">
        <v>489</v>
      </c>
      <c r="E1568">
        <v>44983704</v>
      </c>
      <c r="F1568" t="s">
        <v>4924</v>
      </c>
      <c r="G1568" t="s">
        <v>368</v>
      </c>
      <c r="H1568" t="s">
        <v>4925</v>
      </c>
      <c r="I1568">
        <v>81866</v>
      </c>
      <c r="J1568" t="s">
        <v>974</v>
      </c>
      <c r="K1568">
        <v>510</v>
      </c>
      <c r="L1568" t="s">
        <v>23</v>
      </c>
      <c r="M1568" t="s">
        <v>24</v>
      </c>
      <c r="N1568">
        <v>31000000</v>
      </c>
      <c r="O1568">
        <v>2000</v>
      </c>
      <c r="P1568">
        <v>7.3</v>
      </c>
    </row>
    <row r="1569" spans="1:16" x14ac:dyDescent="0.3">
      <c r="A1569" t="s">
        <v>4926</v>
      </c>
      <c r="B1569">
        <v>204</v>
      </c>
      <c r="C1569">
        <v>99</v>
      </c>
      <c r="D1569" t="s">
        <v>3055</v>
      </c>
      <c r="E1569">
        <v>58879132</v>
      </c>
      <c r="F1569" t="s">
        <v>2678</v>
      </c>
      <c r="G1569" t="s">
        <v>69</v>
      </c>
      <c r="H1569" t="s">
        <v>4927</v>
      </c>
      <c r="I1569">
        <v>66123</v>
      </c>
      <c r="J1569" t="s">
        <v>4740</v>
      </c>
      <c r="K1569">
        <v>219</v>
      </c>
      <c r="L1569" t="s">
        <v>23</v>
      </c>
      <c r="M1569" t="s">
        <v>24</v>
      </c>
      <c r="N1569">
        <v>31000000</v>
      </c>
      <c r="O1569">
        <v>2015</v>
      </c>
      <c r="P1569">
        <v>6.1</v>
      </c>
    </row>
    <row r="1570" spans="1:16" x14ac:dyDescent="0.3">
      <c r="A1570" t="s">
        <v>112</v>
      </c>
      <c r="B1570">
        <v>96</v>
      </c>
      <c r="C1570">
        <v>105</v>
      </c>
      <c r="D1570" t="s">
        <v>713</v>
      </c>
      <c r="E1570">
        <v>72077000</v>
      </c>
      <c r="F1570" t="s">
        <v>3711</v>
      </c>
      <c r="G1570" t="s">
        <v>322</v>
      </c>
      <c r="H1570" t="s">
        <v>4928</v>
      </c>
      <c r="I1570">
        <v>62986</v>
      </c>
      <c r="J1570" t="s">
        <v>3489</v>
      </c>
      <c r="K1570">
        <v>150</v>
      </c>
      <c r="L1570" t="s">
        <v>23</v>
      </c>
      <c r="M1570" t="s">
        <v>24</v>
      </c>
      <c r="N1570">
        <v>30250000</v>
      </c>
      <c r="O1570">
        <v>1995</v>
      </c>
      <c r="P1570">
        <v>6.9</v>
      </c>
    </row>
    <row r="1571" spans="1:16" x14ac:dyDescent="0.3">
      <c r="A1571" t="s">
        <v>108</v>
      </c>
      <c r="B1571">
        <v>223</v>
      </c>
      <c r="C1571">
        <v>113</v>
      </c>
      <c r="D1571" t="s">
        <v>4929</v>
      </c>
      <c r="E1571">
        <v>170684505</v>
      </c>
      <c r="F1571" t="s">
        <v>4930</v>
      </c>
      <c r="G1571" t="s">
        <v>2642</v>
      </c>
      <c r="H1571" t="s">
        <v>4931</v>
      </c>
      <c r="I1571">
        <v>172080</v>
      </c>
      <c r="J1571" t="s">
        <v>4932</v>
      </c>
      <c r="K1571">
        <v>1017</v>
      </c>
      <c r="L1571" t="s">
        <v>23</v>
      </c>
      <c r="M1571" t="s">
        <v>24</v>
      </c>
      <c r="N1571">
        <v>45000000</v>
      </c>
      <c r="O1571">
        <v>2002</v>
      </c>
      <c r="P1571">
        <v>7.2</v>
      </c>
    </row>
    <row r="1572" spans="1:16" x14ac:dyDescent="0.3">
      <c r="A1572" t="s">
        <v>1430</v>
      </c>
      <c r="B1572">
        <v>112</v>
      </c>
      <c r="C1572">
        <v>93</v>
      </c>
      <c r="D1572" t="s">
        <v>1432</v>
      </c>
      <c r="E1572">
        <v>163479795</v>
      </c>
      <c r="F1572" t="s">
        <v>1653</v>
      </c>
      <c r="G1572" t="s">
        <v>189</v>
      </c>
      <c r="H1572" t="s">
        <v>4933</v>
      </c>
      <c r="I1572">
        <v>161858</v>
      </c>
      <c r="J1572" t="s">
        <v>4934</v>
      </c>
      <c r="K1572">
        <v>289</v>
      </c>
      <c r="L1572" t="s">
        <v>23</v>
      </c>
      <c r="M1572" t="s">
        <v>24</v>
      </c>
      <c r="N1572">
        <v>34200000</v>
      </c>
      <c r="O1572">
        <v>1999</v>
      </c>
      <c r="P1572">
        <v>6.4</v>
      </c>
    </row>
    <row r="1573" spans="1:16" x14ac:dyDescent="0.3">
      <c r="A1573" t="s">
        <v>4935</v>
      </c>
      <c r="B1573">
        <v>142</v>
      </c>
      <c r="C1573">
        <v>108</v>
      </c>
      <c r="D1573" t="s">
        <v>4644</v>
      </c>
      <c r="E1573">
        <v>145096820</v>
      </c>
      <c r="F1573" t="s">
        <v>1103</v>
      </c>
      <c r="G1573" t="s">
        <v>2914</v>
      </c>
      <c r="H1573" t="s">
        <v>4936</v>
      </c>
      <c r="I1573">
        <v>200260</v>
      </c>
      <c r="J1573" t="s">
        <v>2401</v>
      </c>
      <c r="K1573">
        <v>431</v>
      </c>
      <c r="L1573" t="s">
        <v>23</v>
      </c>
      <c r="M1573" t="s">
        <v>24</v>
      </c>
      <c r="N1573">
        <v>30000000</v>
      </c>
      <c r="O1573">
        <v>2001</v>
      </c>
      <c r="P1573">
        <v>6.4</v>
      </c>
    </row>
    <row r="1574" spans="1:16" x14ac:dyDescent="0.3">
      <c r="A1574" t="s">
        <v>210</v>
      </c>
      <c r="B1574">
        <v>166</v>
      </c>
      <c r="C1574">
        <v>74</v>
      </c>
      <c r="D1574" t="s">
        <v>221</v>
      </c>
      <c r="E1574">
        <v>191796233</v>
      </c>
      <c r="F1574" t="s">
        <v>188</v>
      </c>
      <c r="G1574" t="s">
        <v>222</v>
      </c>
      <c r="H1574" t="s">
        <v>4937</v>
      </c>
      <c r="I1574">
        <v>623757</v>
      </c>
      <c r="J1574" t="s">
        <v>1418</v>
      </c>
      <c r="K1574">
        <v>391</v>
      </c>
      <c r="L1574" t="s">
        <v>23</v>
      </c>
      <c r="M1574" t="s">
        <v>24</v>
      </c>
      <c r="N1574">
        <v>30000000</v>
      </c>
      <c r="O1574">
        <v>1995</v>
      </c>
      <c r="P1574">
        <v>8.3000000000000007</v>
      </c>
    </row>
    <row r="1575" spans="1:16" x14ac:dyDescent="0.3">
      <c r="A1575" t="s">
        <v>1061</v>
      </c>
      <c r="B1575">
        <v>114</v>
      </c>
      <c r="C1575">
        <v>116</v>
      </c>
      <c r="D1575" t="s">
        <v>1510</v>
      </c>
      <c r="E1575">
        <v>121248145</v>
      </c>
      <c r="F1575" t="s">
        <v>2151</v>
      </c>
      <c r="G1575" t="s">
        <v>403</v>
      </c>
      <c r="H1575" t="s">
        <v>4938</v>
      </c>
      <c r="I1575">
        <v>260981</v>
      </c>
      <c r="J1575" t="s">
        <v>703</v>
      </c>
      <c r="K1575">
        <v>373</v>
      </c>
      <c r="L1575" t="s">
        <v>23</v>
      </c>
      <c r="M1575" t="s">
        <v>24</v>
      </c>
      <c r="N1575">
        <v>25000000</v>
      </c>
      <c r="O1575">
        <v>1994</v>
      </c>
      <c r="P1575">
        <v>7.2</v>
      </c>
    </row>
    <row r="1576" spans="1:16" x14ac:dyDescent="0.3">
      <c r="A1576" t="s">
        <v>4939</v>
      </c>
      <c r="B1576">
        <v>214</v>
      </c>
      <c r="C1576">
        <v>104</v>
      </c>
      <c r="D1576" t="s">
        <v>4940</v>
      </c>
      <c r="E1576">
        <v>125014030</v>
      </c>
      <c r="F1576" t="s">
        <v>149</v>
      </c>
      <c r="G1576" t="s">
        <v>306</v>
      </c>
      <c r="H1576" t="s">
        <v>4941</v>
      </c>
      <c r="I1576">
        <v>145852</v>
      </c>
      <c r="J1576" t="s">
        <v>4942</v>
      </c>
      <c r="K1576">
        <v>164</v>
      </c>
      <c r="L1576" t="s">
        <v>23</v>
      </c>
      <c r="M1576" t="s">
        <v>24</v>
      </c>
      <c r="N1576">
        <v>30000000</v>
      </c>
      <c r="O1576">
        <v>2012</v>
      </c>
      <c r="P1576">
        <v>6.8</v>
      </c>
    </row>
    <row r="1577" spans="1:16" x14ac:dyDescent="0.3">
      <c r="A1577" t="s">
        <v>4943</v>
      </c>
      <c r="B1577">
        <v>126</v>
      </c>
      <c r="C1577">
        <v>106</v>
      </c>
      <c r="D1577" t="s">
        <v>342</v>
      </c>
      <c r="E1577">
        <v>11854694</v>
      </c>
      <c r="F1577" t="s">
        <v>2194</v>
      </c>
      <c r="G1577" t="s">
        <v>269</v>
      </c>
      <c r="H1577" t="s">
        <v>4944</v>
      </c>
      <c r="I1577">
        <v>14281</v>
      </c>
      <c r="J1577" t="s">
        <v>1510</v>
      </c>
      <c r="K1577">
        <v>64</v>
      </c>
      <c r="L1577" t="s">
        <v>23</v>
      </c>
      <c r="M1577" t="s">
        <v>24</v>
      </c>
      <c r="N1577">
        <v>31000000</v>
      </c>
      <c r="O1577">
        <v>2010</v>
      </c>
      <c r="P1577">
        <v>6.5</v>
      </c>
    </row>
    <row r="1578" spans="1:16" x14ac:dyDescent="0.3">
      <c r="A1578" t="s">
        <v>4809</v>
      </c>
      <c r="B1578">
        <v>157</v>
      </c>
      <c r="C1578">
        <v>120</v>
      </c>
      <c r="D1578" t="s">
        <v>1138</v>
      </c>
      <c r="E1578">
        <v>115648585</v>
      </c>
      <c r="F1578" t="s">
        <v>1080</v>
      </c>
      <c r="G1578" t="s">
        <v>2674</v>
      </c>
      <c r="H1578" t="s">
        <v>4945</v>
      </c>
      <c r="I1578">
        <v>160776</v>
      </c>
      <c r="J1578" t="s">
        <v>1369</v>
      </c>
      <c r="K1578">
        <v>402</v>
      </c>
      <c r="L1578" t="s">
        <v>23</v>
      </c>
      <c r="M1578" t="s">
        <v>24</v>
      </c>
      <c r="N1578">
        <v>30000000</v>
      </c>
      <c r="O1578">
        <v>2000</v>
      </c>
      <c r="P1578">
        <v>7.8</v>
      </c>
    </row>
    <row r="1579" spans="1:16" x14ac:dyDescent="0.3">
      <c r="A1579" t="s">
        <v>872</v>
      </c>
      <c r="B1579">
        <v>104</v>
      </c>
      <c r="C1579">
        <v>135</v>
      </c>
      <c r="D1579" t="s">
        <v>1093</v>
      </c>
      <c r="E1579">
        <v>122012643</v>
      </c>
      <c r="F1579" t="s">
        <v>33</v>
      </c>
      <c r="G1579" t="s">
        <v>878</v>
      </c>
      <c r="H1579" t="s">
        <v>4946</v>
      </c>
      <c r="I1579">
        <v>143696</v>
      </c>
      <c r="J1579" t="s">
        <v>2368</v>
      </c>
      <c r="K1579">
        <v>241</v>
      </c>
      <c r="L1579" t="s">
        <v>23</v>
      </c>
      <c r="M1579" t="s">
        <v>24</v>
      </c>
      <c r="N1579">
        <v>30000000</v>
      </c>
      <c r="O1579">
        <v>1990</v>
      </c>
      <c r="P1579">
        <v>7.6</v>
      </c>
    </row>
    <row r="1580" spans="1:16" x14ac:dyDescent="0.3">
      <c r="A1580" t="s">
        <v>4333</v>
      </c>
      <c r="B1580">
        <v>304</v>
      </c>
      <c r="C1580">
        <v>132</v>
      </c>
      <c r="D1580" t="s">
        <v>1341</v>
      </c>
      <c r="E1580">
        <v>116631310</v>
      </c>
      <c r="F1580" t="s">
        <v>1021</v>
      </c>
      <c r="G1580" t="s">
        <v>3250</v>
      </c>
      <c r="H1580" t="s">
        <v>4947</v>
      </c>
      <c r="I1580">
        <v>87665</v>
      </c>
      <c r="J1580" t="s">
        <v>1657</v>
      </c>
      <c r="K1580">
        <v>323</v>
      </c>
      <c r="L1580" t="s">
        <v>23</v>
      </c>
      <c r="M1580" t="s">
        <v>24</v>
      </c>
      <c r="N1580">
        <v>30000000</v>
      </c>
      <c r="O1580">
        <v>2013</v>
      </c>
      <c r="P1580">
        <v>7.2</v>
      </c>
    </row>
    <row r="1581" spans="1:16" x14ac:dyDescent="0.3">
      <c r="A1581" t="s">
        <v>3177</v>
      </c>
      <c r="B1581">
        <v>191</v>
      </c>
      <c r="C1581">
        <v>92</v>
      </c>
      <c r="D1581" t="s">
        <v>770</v>
      </c>
      <c r="E1581">
        <v>114324072</v>
      </c>
      <c r="F1581" t="s">
        <v>2500</v>
      </c>
      <c r="G1581" t="s">
        <v>2085</v>
      </c>
      <c r="H1581" t="s">
        <v>4948</v>
      </c>
      <c r="I1581">
        <v>185338</v>
      </c>
      <c r="J1581" t="s">
        <v>18</v>
      </c>
      <c r="K1581">
        <v>392</v>
      </c>
      <c r="L1581" t="s">
        <v>23</v>
      </c>
      <c r="M1581" t="s">
        <v>24</v>
      </c>
      <c r="N1581">
        <v>20000000</v>
      </c>
      <c r="O1581">
        <v>2004</v>
      </c>
      <c r="P1581">
        <v>6.7</v>
      </c>
    </row>
    <row r="1582" spans="1:16" x14ac:dyDescent="0.3">
      <c r="A1582" t="s">
        <v>112</v>
      </c>
      <c r="B1582">
        <v>55</v>
      </c>
      <c r="C1582">
        <v>99</v>
      </c>
      <c r="D1582" t="s">
        <v>4568</v>
      </c>
      <c r="E1582">
        <v>113502246</v>
      </c>
      <c r="F1582" t="s">
        <v>1810</v>
      </c>
      <c r="G1582" t="s">
        <v>2539</v>
      </c>
      <c r="H1582" t="s">
        <v>4949</v>
      </c>
      <c r="I1582">
        <v>96607</v>
      </c>
      <c r="J1582" t="s">
        <v>4950</v>
      </c>
      <c r="K1582">
        <v>125</v>
      </c>
      <c r="L1582" t="s">
        <v>23</v>
      </c>
      <c r="M1582" t="s">
        <v>24</v>
      </c>
      <c r="N1582">
        <v>38000000</v>
      </c>
      <c r="O1582">
        <v>1991</v>
      </c>
      <c r="P1582">
        <v>6.8</v>
      </c>
    </row>
    <row r="1583" spans="1:16" x14ac:dyDescent="0.3">
      <c r="A1583" t="s">
        <v>3136</v>
      </c>
      <c r="B1583">
        <v>59</v>
      </c>
      <c r="C1583">
        <v>90</v>
      </c>
      <c r="D1583" t="s">
        <v>897</v>
      </c>
      <c r="E1583">
        <v>108360000</v>
      </c>
      <c r="F1583" t="s">
        <v>2678</v>
      </c>
      <c r="G1583" t="s">
        <v>507</v>
      </c>
      <c r="H1583" t="s">
        <v>4951</v>
      </c>
      <c r="I1583">
        <v>160321</v>
      </c>
      <c r="J1583" t="s">
        <v>2623</v>
      </c>
      <c r="K1583">
        <v>178</v>
      </c>
      <c r="L1583" t="s">
        <v>23</v>
      </c>
      <c r="M1583" t="s">
        <v>24</v>
      </c>
      <c r="N1583">
        <v>30000000</v>
      </c>
      <c r="O1583">
        <v>1995</v>
      </c>
      <c r="P1583">
        <v>6.3</v>
      </c>
    </row>
    <row r="1584" spans="1:16" x14ac:dyDescent="0.3">
      <c r="A1584" t="s">
        <v>2132</v>
      </c>
      <c r="B1584">
        <v>108</v>
      </c>
      <c r="C1584">
        <v>111</v>
      </c>
      <c r="D1584" t="s">
        <v>2134</v>
      </c>
      <c r="E1584">
        <v>108244774</v>
      </c>
      <c r="F1584" t="s">
        <v>1766</v>
      </c>
      <c r="G1584" t="s">
        <v>178</v>
      </c>
      <c r="H1584" t="s">
        <v>4952</v>
      </c>
      <c r="I1584">
        <v>94049</v>
      </c>
      <c r="J1584" t="s">
        <v>4953</v>
      </c>
      <c r="K1584">
        <v>301</v>
      </c>
      <c r="L1584" t="s">
        <v>23</v>
      </c>
      <c r="M1584" t="s">
        <v>24</v>
      </c>
      <c r="N1584">
        <v>37000000</v>
      </c>
      <c r="O1584">
        <v>2001</v>
      </c>
      <c r="P1584">
        <v>6.2</v>
      </c>
    </row>
    <row r="1585" spans="1:16" x14ac:dyDescent="0.3">
      <c r="A1585" t="s">
        <v>4594</v>
      </c>
      <c r="B1585">
        <v>50</v>
      </c>
      <c r="C1585">
        <v>103</v>
      </c>
      <c r="D1585" t="s">
        <v>4146</v>
      </c>
      <c r="E1585">
        <v>105444419</v>
      </c>
      <c r="F1585" t="s">
        <v>1103</v>
      </c>
      <c r="G1585" t="s">
        <v>2626</v>
      </c>
      <c r="H1585" t="s">
        <v>4954</v>
      </c>
      <c r="I1585">
        <v>31817</v>
      </c>
      <c r="J1585" t="s">
        <v>1207</v>
      </c>
      <c r="K1585">
        <v>117</v>
      </c>
      <c r="L1585" t="s">
        <v>23</v>
      </c>
      <c r="M1585" t="s">
        <v>24</v>
      </c>
      <c r="N1585">
        <v>26000000</v>
      </c>
      <c r="O1585">
        <v>1996</v>
      </c>
      <c r="P1585">
        <v>6.2</v>
      </c>
    </row>
    <row r="1586" spans="1:16" x14ac:dyDescent="0.3">
      <c r="A1586" t="s">
        <v>468</v>
      </c>
      <c r="B1586">
        <v>216</v>
      </c>
      <c r="C1586">
        <v>127</v>
      </c>
      <c r="D1586" t="s">
        <v>234</v>
      </c>
      <c r="E1586">
        <v>100125340</v>
      </c>
      <c r="F1586" t="s">
        <v>1407</v>
      </c>
      <c r="G1586" t="s">
        <v>320</v>
      </c>
      <c r="H1586" t="s">
        <v>4955</v>
      </c>
      <c r="I1586">
        <v>1023511</v>
      </c>
      <c r="J1586" t="s">
        <v>994</v>
      </c>
      <c r="K1586">
        <v>1080</v>
      </c>
      <c r="L1586" t="s">
        <v>23</v>
      </c>
      <c r="M1586" t="s">
        <v>24</v>
      </c>
      <c r="N1586">
        <v>33000000</v>
      </c>
      <c r="O1586">
        <v>1995</v>
      </c>
      <c r="P1586">
        <v>8.6</v>
      </c>
    </row>
    <row r="1587" spans="1:16" x14ac:dyDescent="0.3">
      <c r="A1587" t="s">
        <v>922</v>
      </c>
      <c r="B1587">
        <v>472</v>
      </c>
      <c r="C1587">
        <v>112</v>
      </c>
      <c r="D1587" t="s">
        <v>3843</v>
      </c>
      <c r="E1587">
        <v>115646235</v>
      </c>
      <c r="F1587" t="s">
        <v>1827</v>
      </c>
      <c r="G1587" t="s">
        <v>385</v>
      </c>
      <c r="H1587" t="s">
        <v>4956</v>
      </c>
      <c r="I1587">
        <v>531737</v>
      </c>
      <c r="J1587" t="s">
        <v>1625</v>
      </c>
      <c r="K1587">
        <v>1262</v>
      </c>
      <c r="L1587" t="s">
        <v>23</v>
      </c>
      <c r="M1587" t="s">
        <v>4957</v>
      </c>
      <c r="N1587">
        <v>30000000</v>
      </c>
      <c r="O1587">
        <v>2009</v>
      </c>
      <c r="P1587">
        <v>8</v>
      </c>
    </row>
    <row r="1588" spans="1:16" x14ac:dyDescent="0.3">
      <c r="A1588" t="s">
        <v>4958</v>
      </c>
      <c r="B1588">
        <v>89</v>
      </c>
      <c r="C1588">
        <v>87</v>
      </c>
      <c r="D1588" t="s">
        <v>1170</v>
      </c>
      <c r="E1588">
        <v>85416609</v>
      </c>
      <c r="F1588" t="s">
        <v>188</v>
      </c>
      <c r="G1588" t="s">
        <v>71</v>
      </c>
      <c r="H1588" t="s">
        <v>4959</v>
      </c>
      <c r="I1588">
        <v>58906</v>
      </c>
      <c r="J1588" t="s">
        <v>4960</v>
      </c>
      <c r="K1588">
        <v>186</v>
      </c>
      <c r="L1588" t="s">
        <v>23</v>
      </c>
      <c r="M1588" t="s">
        <v>24</v>
      </c>
      <c r="N1588">
        <v>30000000</v>
      </c>
      <c r="O1588">
        <v>2004</v>
      </c>
      <c r="P1588">
        <v>7</v>
      </c>
    </row>
    <row r="1589" spans="1:16" x14ac:dyDescent="0.3">
      <c r="A1589" t="s">
        <v>2367</v>
      </c>
      <c r="B1589">
        <v>229</v>
      </c>
      <c r="C1589">
        <v>138</v>
      </c>
      <c r="D1589" t="s">
        <v>4961</v>
      </c>
      <c r="E1589">
        <v>90135191</v>
      </c>
      <c r="F1589" t="s">
        <v>1407</v>
      </c>
      <c r="G1589" t="s">
        <v>4137</v>
      </c>
      <c r="H1589" t="s">
        <v>4962</v>
      </c>
      <c r="I1589">
        <v>338415</v>
      </c>
      <c r="J1589" t="s">
        <v>4963</v>
      </c>
      <c r="K1589">
        <v>935</v>
      </c>
      <c r="L1589" t="s">
        <v>23</v>
      </c>
      <c r="M1589" t="s">
        <v>24</v>
      </c>
      <c r="N1589">
        <v>25000000</v>
      </c>
      <c r="O1589">
        <v>2003</v>
      </c>
      <c r="P1589">
        <v>8</v>
      </c>
    </row>
    <row r="1590" spans="1:16" x14ac:dyDescent="0.3">
      <c r="A1590" t="s">
        <v>2367</v>
      </c>
      <c r="B1590">
        <v>268</v>
      </c>
      <c r="C1590">
        <v>132</v>
      </c>
      <c r="D1590" t="s">
        <v>320</v>
      </c>
      <c r="E1590">
        <v>100422786</v>
      </c>
      <c r="F1590" t="s">
        <v>2427</v>
      </c>
      <c r="G1590" t="s">
        <v>2367</v>
      </c>
      <c r="H1590" t="s">
        <v>4964</v>
      </c>
      <c r="I1590">
        <v>482064</v>
      </c>
      <c r="J1590" t="s">
        <v>4965</v>
      </c>
      <c r="K1590">
        <v>1106</v>
      </c>
      <c r="L1590" t="s">
        <v>23</v>
      </c>
      <c r="M1590" t="s">
        <v>24</v>
      </c>
      <c r="N1590">
        <v>30000000</v>
      </c>
      <c r="O1590">
        <v>2004</v>
      </c>
      <c r="P1590">
        <v>8.1</v>
      </c>
    </row>
    <row r="1591" spans="1:16" x14ac:dyDescent="0.3">
      <c r="A1591" t="s">
        <v>2677</v>
      </c>
      <c r="B1591">
        <v>145</v>
      </c>
      <c r="C1591">
        <v>103</v>
      </c>
      <c r="D1591" t="s">
        <v>1091</v>
      </c>
      <c r="E1591">
        <v>106694016</v>
      </c>
      <c r="F1591" t="s">
        <v>681</v>
      </c>
      <c r="G1591" t="s">
        <v>1151</v>
      </c>
      <c r="H1591" t="s">
        <v>4966</v>
      </c>
      <c r="I1591">
        <v>123940</v>
      </c>
      <c r="J1591" t="s">
        <v>889</v>
      </c>
      <c r="K1591">
        <v>337</v>
      </c>
      <c r="L1591" t="s">
        <v>23</v>
      </c>
      <c r="M1591" t="s">
        <v>24</v>
      </c>
      <c r="N1591">
        <v>30000000</v>
      </c>
      <c r="O1591">
        <v>1999</v>
      </c>
      <c r="P1591">
        <v>6.7</v>
      </c>
    </row>
    <row r="1592" spans="1:16" x14ac:dyDescent="0.3">
      <c r="A1592" t="s">
        <v>3959</v>
      </c>
      <c r="B1592">
        <v>177</v>
      </c>
      <c r="C1592">
        <v>123</v>
      </c>
      <c r="D1592" t="s">
        <v>4507</v>
      </c>
      <c r="E1592">
        <v>64286</v>
      </c>
      <c r="F1592" t="s">
        <v>149</v>
      </c>
      <c r="G1592" t="s">
        <v>2674</v>
      </c>
      <c r="H1592" t="s">
        <v>4967</v>
      </c>
      <c r="I1592">
        <v>396396</v>
      </c>
      <c r="J1592" t="s">
        <v>4014</v>
      </c>
      <c r="K1592">
        <v>1111</v>
      </c>
      <c r="L1592" t="s">
        <v>23</v>
      </c>
      <c r="M1592" t="s">
        <v>24</v>
      </c>
      <c r="N1592">
        <v>29000000</v>
      </c>
      <c r="O1592">
        <v>2004</v>
      </c>
      <c r="P1592">
        <v>7.9</v>
      </c>
    </row>
    <row r="1593" spans="1:16" x14ac:dyDescent="0.3">
      <c r="A1593" t="s">
        <v>3877</v>
      </c>
      <c r="B1593">
        <v>175</v>
      </c>
      <c r="C1593">
        <v>111</v>
      </c>
      <c r="D1593" t="s">
        <v>4968</v>
      </c>
      <c r="E1593">
        <v>76806312</v>
      </c>
      <c r="F1593" t="s">
        <v>1110</v>
      </c>
      <c r="G1593" t="s">
        <v>163</v>
      </c>
      <c r="H1593" t="s">
        <v>4969</v>
      </c>
      <c r="I1593">
        <v>124501</v>
      </c>
      <c r="J1593" t="s">
        <v>4970</v>
      </c>
      <c r="K1593">
        <v>154</v>
      </c>
      <c r="L1593" t="s">
        <v>23</v>
      </c>
      <c r="M1593" t="s">
        <v>24</v>
      </c>
      <c r="N1593">
        <v>30000000</v>
      </c>
      <c r="O1593">
        <v>2008</v>
      </c>
      <c r="P1593">
        <v>6.1</v>
      </c>
    </row>
    <row r="1594" spans="1:16" x14ac:dyDescent="0.3">
      <c r="A1594" t="s">
        <v>1108</v>
      </c>
      <c r="B1594">
        <v>131</v>
      </c>
      <c r="C1594">
        <v>102</v>
      </c>
      <c r="D1594" t="s">
        <v>1160</v>
      </c>
      <c r="E1594">
        <v>79566871</v>
      </c>
      <c r="F1594" t="s">
        <v>4971</v>
      </c>
      <c r="G1594" t="s">
        <v>4295</v>
      </c>
      <c r="H1594" t="s">
        <v>4972</v>
      </c>
      <c r="I1594">
        <v>31760</v>
      </c>
      <c r="J1594" t="s">
        <v>1066</v>
      </c>
      <c r="K1594">
        <v>140</v>
      </c>
      <c r="L1594" t="s">
        <v>23</v>
      </c>
      <c r="M1594" t="s">
        <v>24</v>
      </c>
      <c r="N1594">
        <v>30000000</v>
      </c>
      <c r="O1594">
        <v>2009</v>
      </c>
      <c r="P1594">
        <v>4.2</v>
      </c>
    </row>
    <row r="1595" spans="1:16" x14ac:dyDescent="0.3">
      <c r="A1595" t="s">
        <v>4973</v>
      </c>
      <c r="B1595">
        <v>41</v>
      </c>
      <c r="C1595">
        <v>78</v>
      </c>
      <c r="D1595" t="s">
        <v>4974</v>
      </c>
      <c r="E1595">
        <v>76501438</v>
      </c>
      <c r="F1595" t="s">
        <v>1310</v>
      </c>
      <c r="G1595" t="s">
        <v>1519</v>
      </c>
      <c r="H1595" t="s">
        <v>4975</v>
      </c>
      <c r="I1595">
        <v>8146</v>
      </c>
      <c r="J1595" t="s">
        <v>3833</v>
      </c>
      <c r="K1595">
        <v>49</v>
      </c>
      <c r="L1595" t="s">
        <v>23</v>
      </c>
      <c r="M1595" t="s">
        <v>523</v>
      </c>
      <c r="N1595">
        <v>30000000</v>
      </c>
      <c r="O1595">
        <v>2000</v>
      </c>
      <c r="P1595">
        <v>6.1</v>
      </c>
    </row>
    <row r="1596" spans="1:16" x14ac:dyDescent="0.3">
      <c r="A1596" t="s">
        <v>3805</v>
      </c>
      <c r="B1596">
        <v>30</v>
      </c>
      <c r="C1596">
        <v>132</v>
      </c>
      <c r="D1596" t="s">
        <v>1150</v>
      </c>
      <c r="E1596">
        <v>74787599</v>
      </c>
      <c r="F1596" t="s">
        <v>149</v>
      </c>
      <c r="G1596" t="s">
        <v>2131</v>
      </c>
      <c r="H1596" t="s">
        <v>4976</v>
      </c>
      <c r="I1596">
        <v>12549</v>
      </c>
      <c r="J1596" t="s">
        <v>4977</v>
      </c>
      <c r="K1596">
        <v>109</v>
      </c>
      <c r="L1596" t="s">
        <v>23</v>
      </c>
      <c r="M1596" t="s">
        <v>24</v>
      </c>
      <c r="N1596">
        <v>30000000</v>
      </c>
      <c r="O1596">
        <v>1991</v>
      </c>
      <c r="P1596">
        <v>6.6</v>
      </c>
    </row>
    <row r="1597" spans="1:16" x14ac:dyDescent="0.3">
      <c r="A1597" t="s">
        <v>685</v>
      </c>
      <c r="B1597">
        <v>57</v>
      </c>
      <c r="C1597">
        <v>133</v>
      </c>
      <c r="D1597" t="s">
        <v>234</v>
      </c>
      <c r="E1597">
        <v>66528842</v>
      </c>
      <c r="F1597" t="s">
        <v>4727</v>
      </c>
      <c r="G1597" t="s">
        <v>520</v>
      </c>
      <c r="H1597" t="s">
        <v>4978</v>
      </c>
      <c r="I1597">
        <v>112175</v>
      </c>
      <c r="J1597" t="s">
        <v>472</v>
      </c>
      <c r="K1597">
        <v>329</v>
      </c>
      <c r="L1597" t="s">
        <v>23</v>
      </c>
      <c r="M1597" t="s">
        <v>24</v>
      </c>
      <c r="N1597">
        <v>30000000</v>
      </c>
      <c r="O1597">
        <v>1994</v>
      </c>
      <c r="P1597">
        <v>7.5</v>
      </c>
    </row>
    <row r="1598" spans="1:16" x14ac:dyDescent="0.3">
      <c r="A1598" t="s">
        <v>4979</v>
      </c>
      <c r="B1598">
        <v>391</v>
      </c>
      <c r="C1598">
        <v>108</v>
      </c>
      <c r="D1598" t="s">
        <v>1606</v>
      </c>
      <c r="E1598">
        <v>83813460</v>
      </c>
      <c r="F1598" t="s">
        <v>149</v>
      </c>
      <c r="G1598" t="s">
        <v>58</v>
      </c>
      <c r="H1598" t="s">
        <v>4980</v>
      </c>
      <c r="I1598">
        <v>270238</v>
      </c>
      <c r="J1598" t="s">
        <v>4981</v>
      </c>
      <c r="K1598">
        <v>452</v>
      </c>
      <c r="L1598" t="s">
        <v>23</v>
      </c>
      <c r="M1598" t="s">
        <v>24</v>
      </c>
      <c r="N1598">
        <v>25000000</v>
      </c>
      <c r="O1598">
        <v>2009</v>
      </c>
      <c r="P1598">
        <v>7.4</v>
      </c>
    </row>
    <row r="1599" spans="1:16" x14ac:dyDescent="0.3">
      <c r="A1599" t="s">
        <v>4982</v>
      </c>
      <c r="B1599">
        <v>217</v>
      </c>
      <c r="C1599">
        <v>125</v>
      </c>
      <c r="D1599" t="s">
        <v>4983</v>
      </c>
      <c r="E1599">
        <v>65010106</v>
      </c>
      <c r="F1599" t="s">
        <v>1653</v>
      </c>
      <c r="G1599" t="s">
        <v>4919</v>
      </c>
      <c r="H1599" t="s">
        <v>4984</v>
      </c>
      <c r="I1599">
        <v>107557</v>
      </c>
      <c r="J1599" t="s">
        <v>4985</v>
      </c>
      <c r="K1599">
        <v>612</v>
      </c>
      <c r="L1599" t="s">
        <v>23</v>
      </c>
      <c r="M1599" t="s">
        <v>24</v>
      </c>
      <c r="N1599">
        <v>30000000</v>
      </c>
      <c r="O1599">
        <v>2002</v>
      </c>
      <c r="P1599">
        <v>7.2</v>
      </c>
    </row>
    <row r="1600" spans="1:16" x14ac:dyDescent="0.3">
      <c r="A1600" t="s">
        <v>4986</v>
      </c>
      <c r="B1600">
        <v>452</v>
      </c>
      <c r="C1600">
        <v>98</v>
      </c>
      <c r="D1600" t="s">
        <v>4987</v>
      </c>
      <c r="E1600">
        <v>66359959</v>
      </c>
      <c r="F1600" t="s">
        <v>4988</v>
      </c>
      <c r="G1600" t="s">
        <v>4989</v>
      </c>
      <c r="H1600" t="s">
        <v>4990</v>
      </c>
      <c r="I1600">
        <v>184641</v>
      </c>
      <c r="J1600" t="s">
        <v>4991</v>
      </c>
      <c r="K1600">
        <v>326</v>
      </c>
      <c r="L1600" t="s">
        <v>23</v>
      </c>
      <c r="M1600" t="s">
        <v>24</v>
      </c>
      <c r="N1600">
        <v>35000000</v>
      </c>
      <c r="O1600">
        <v>2013</v>
      </c>
      <c r="P1600">
        <v>6.9</v>
      </c>
    </row>
    <row r="1601" spans="1:16" x14ac:dyDescent="0.3">
      <c r="A1601" t="s">
        <v>4992</v>
      </c>
      <c r="B1601">
        <v>589</v>
      </c>
      <c r="C1601">
        <v>119</v>
      </c>
      <c r="D1601" t="s">
        <v>661</v>
      </c>
      <c r="E1601">
        <v>66468315</v>
      </c>
      <c r="F1601" t="s">
        <v>3451</v>
      </c>
      <c r="G1601" t="s">
        <v>43</v>
      </c>
      <c r="H1601" t="s">
        <v>4993</v>
      </c>
      <c r="I1601">
        <v>428916</v>
      </c>
      <c r="J1601" t="s">
        <v>4994</v>
      </c>
      <c r="K1601">
        <v>667</v>
      </c>
      <c r="L1601" t="s">
        <v>23</v>
      </c>
      <c r="M1601" t="s">
        <v>24</v>
      </c>
      <c r="N1601">
        <v>30000000</v>
      </c>
      <c r="O1601">
        <v>2012</v>
      </c>
      <c r="P1601">
        <v>7.4</v>
      </c>
    </row>
    <row r="1602" spans="1:16" x14ac:dyDescent="0.3">
      <c r="A1602" t="s">
        <v>137</v>
      </c>
      <c r="B1602">
        <v>61</v>
      </c>
      <c r="C1602">
        <v>87</v>
      </c>
      <c r="D1602" t="s">
        <v>133</v>
      </c>
      <c r="E1602">
        <v>64172251</v>
      </c>
      <c r="F1602" t="s">
        <v>1810</v>
      </c>
      <c r="G1602" t="s">
        <v>1091</v>
      </c>
      <c r="H1602" t="s">
        <v>4995</v>
      </c>
      <c r="I1602">
        <v>19079</v>
      </c>
      <c r="J1602" t="s">
        <v>1477</v>
      </c>
      <c r="K1602">
        <v>122</v>
      </c>
      <c r="L1602" t="s">
        <v>23</v>
      </c>
      <c r="M1602" t="s">
        <v>24</v>
      </c>
      <c r="N1602">
        <v>30000000</v>
      </c>
      <c r="O1602">
        <v>2001</v>
      </c>
      <c r="P1602">
        <v>5.4</v>
      </c>
    </row>
    <row r="1603" spans="1:16" x14ac:dyDescent="0.3">
      <c r="A1603" t="s">
        <v>4996</v>
      </c>
      <c r="B1603">
        <v>79</v>
      </c>
      <c r="C1603">
        <v>91</v>
      </c>
      <c r="D1603" t="s">
        <v>4997</v>
      </c>
      <c r="E1603">
        <v>66600000</v>
      </c>
      <c r="F1603" t="s">
        <v>2511</v>
      </c>
      <c r="G1603" t="s">
        <v>2546</v>
      </c>
      <c r="H1603" t="s">
        <v>4998</v>
      </c>
      <c r="I1603">
        <v>94435</v>
      </c>
      <c r="J1603" t="s">
        <v>4008</v>
      </c>
      <c r="K1603">
        <v>182</v>
      </c>
      <c r="L1603" t="s">
        <v>23</v>
      </c>
      <c r="M1603" t="s">
        <v>254</v>
      </c>
      <c r="N1603">
        <v>30000000</v>
      </c>
      <c r="O1603">
        <v>1995</v>
      </c>
      <c r="P1603">
        <v>6.8</v>
      </c>
    </row>
    <row r="1604" spans="1:16" x14ac:dyDescent="0.3">
      <c r="A1604" t="s">
        <v>2509</v>
      </c>
      <c r="B1604">
        <v>234</v>
      </c>
      <c r="C1604">
        <v>100</v>
      </c>
      <c r="D1604" t="s">
        <v>356</v>
      </c>
      <c r="E1604">
        <v>63536011</v>
      </c>
      <c r="F1604" t="s">
        <v>940</v>
      </c>
      <c r="G1604" t="s">
        <v>1555</v>
      </c>
      <c r="H1604" t="s">
        <v>4999</v>
      </c>
      <c r="I1604">
        <v>34258</v>
      </c>
      <c r="J1604" t="s">
        <v>5000</v>
      </c>
      <c r="K1604">
        <v>178</v>
      </c>
      <c r="L1604" t="s">
        <v>23</v>
      </c>
      <c r="M1604" t="s">
        <v>24</v>
      </c>
      <c r="N1604">
        <v>30000000</v>
      </c>
      <c r="O1604">
        <v>2012</v>
      </c>
      <c r="P1604">
        <v>6.3</v>
      </c>
    </row>
    <row r="1605" spans="1:16" x14ac:dyDescent="0.3">
      <c r="A1605" t="s">
        <v>3972</v>
      </c>
      <c r="B1605">
        <v>253</v>
      </c>
      <c r="C1605">
        <v>118</v>
      </c>
      <c r="D1605" t="s">
        <v>427</v>
      </c>
      <c r="E1605">
        <v>62877175</v>
      </c>
      <c r="F1605" t="s">
        <v>940</v>
      </c>
      <c r="G1605" t="s">
        <v>200</v>
      </c>
      <c r="H1605" t="s">
        <v>5001</v>
      </c>
      <c r="I1605">
        <v>217507</v>
      </c>
      <c r="J1605" t="s">
        <v>5002</v>
      </c>
      <c r="K1605">
        <v>325</v>
      </c>
      <c r="L1605" t="s">
        <v>23</v>
      </c>
      <c r="M1605" t="s">
        <v>24</v>
      </c>
      <c r="N1605">
        <v>30000000</v>
      </c>
      <c r="O1605">
        <v>2008</v>
      </c>
      <c r="P1605">
        <v>7.2</v>
      </c>
    </row>
    <row r="1606" spans="1:16" hidden="1" x14ac:dyDescent="0.3">
      <c r="B1606">
        <v>51</v>
      </c>
      <c r="C1606">
        <v>44</v>
      </c>
      <c r="D1606" t="s">
        <v>4056</v>
      </c>
      <c r="F1606" t="s">
        <v>2427</v>
      </c>
      <c r="G1606" t="s">
        <v>5003</v>
      </c>
      <c r="H1606" t="s">
        <v>5004</v>
      </c>
      <c r="I1606">
        <v>42746</v>
      </c>
      <c r="J1606" t="s">
        <v>935</v>
      </c>
      <c r="K1606">
        <v>257</v>
      </c>
      <c r="L1606" t="s">
        <v>23</v>
      </c>
      <c r="M1606" t="s">
        <v>24</v>
      </c>
      <c r="P1606">
        <v>8.6999999999999993</v>
      </c>
    </row>
    <row r="1607" spans="1:16" x14ac:dyDescent="0.3">
      <c r="A1607" t="s">
        <v>1910</v>
      </c>
      <c r="B1607">
        <v>123</v>
      </c>
      <c r="C1607">
        <v>109</v>
      </c>
      <c r="D1607" t="s">
        <v>5005</v>
      </c>
      <c r="E1607">
        <v>74484168</v>
      </c>
      <c r="F1607" t="s">
        <v>752</v>
      </c>
      <c r="G1607" t="s">
        <v>2150</v>
      </c>
      <c r="H1607" t="s">
        <v>5006</v>
      </c>
      <c r="I1607">
        <v>109894</v>
      </c>
      <c r="J1607" t="s">
        <v>5007</v>
      </c>
      <c r="K1607">
        <v>340</v>
      </c>
      <c r="L1607" t="s">
        <v>23</v>
      </c>
      <c r="M1607" t="s">
        <v>24</v>
      </c>
      <c r="N1607">
        <v>45000000</v>
      </c>
      <c r="O1607">
        <v>2005</v>
      </c>
      <c r="P1607">
        <v>6.9</v>
      </c>
    </row>
    <row r="1608" spans="1:16" x14ac:dyDescent="0.3">
      <c r="A1608" t="s">
        <v>5008</v>
      </c>
      <c r="B1608">
        <v>145</v>
      </c>
      <c r="C1608">
        <v>99</v>
      </c>
      <c r="D1608" t="s">
        <v>329</v>
      </c>
      <c r="E1608">
        <v>60269340</v>
      </c>
      <c r="F1608" t="s">
        <v>1110</v>
      </c>
      <c r="G1608" t="s">
        <v>3030</v>
      </c>
      <c r="H1608" t="s">
        <v>5009</v>
      </c>
      <c r="I1608">
        <v>34079</v>
      </c>
      <c r="J1608" t="s">
        <v>2490</v>
      </c>
      <c r="K1608">
        <v>97</v>
      </c>
      <c r="L1608" t="s">
        <v>23</v>
      </c>
      <c r="M1608" t="s">
        <v>24</v>
      </c>
      <c r="N1608">
        <v>30000000</v>
      </c>
      <c r="O1608">
        <v>2008</v>
      </c>
      <c r="P1608">
        <v>6</v>
      </c>
    </row>
    <row r="1609" spans="1:16" x14ac:dyDescent="0.3">
      <c r="A1609" t="s">
        <v>5010</v>
      </c>
      <c r="B1609">
        <v>65</v>
      </c>
      <c r="C1609">
        <v>114</v>
      </c>
      <c r="D1609" t="s">
        <v>3352</v>
      </c>
      <c r="E1609">
        <v>60033780</v>
      </c>
      <c r="F1609" t="s">
        <v>149</v>
      </c>
      <c r="G1609" t="s">
        <v>2450</v>
      </c>
      <c r="H1609" t="s">
        <v>5011</v>
      </c>
      <c r="I1609">
        <v>18973</v>
      </c>
      <c r="J1609" t="s">
        <v>4014</v>
      </c>
      <c r="K1609">
        <v>162</v>
      </c>
      <c r="L1609" t="s">
        <v>23</v>
      </c>
      <c r="M1609" t="s">
        <v>24</v>
      </c>
      <c r="N1609">
        <v>30000000</v>
      </c>
      <c r="O1609">
        <v>1998</v>
      </c>
      <c r="P1609">
        <v>5.9</v>
      </c>
    </row>
    <row r="1610" spans="1:16" x14ac:dyDescent="0.3">
      <c r="A1610" t="s">
        <v>1671</v>
      </c>
      <c r="B1610">
        <v>152</v>
      </c>
      <c r="C1610">
        <v>89</v>
      </c>
      <c r="D1610" t="s">
        <v>4552</v>
      </c>
      <c r="E1610">
        <v>58715510</v>
      </c>
      <c r="F1610" t="s">
        <v>1110</v>
      </c>
      <c r="G1610" t="s">
        <v>178</v>
      </c>
      <c r="H1610" t="s">
        <v>5012</v>
      </c>
      <c r="I1610">
        <v>79094</v>
      </c>
      <c r="J1610" t="s">
        <v>3563</v>
      </c>
      <c r="K1610">
        <v>129</v>
      </c>
      <c r="L1610" t="s">
        <v>23</v>
      </c>
      <c r="M1610" t="s">
        <v>24</v>
      </c>
      <c r="N1610">
        <v>30000000</v>
      </c>
      <c r="O1610">
        <v>2009</v>
      </c>
      <c r="P1610">
        <v>5.4</v>
      </c>
    </row>
    <row r="1611" spans="1:16" x14ac:dyDescent="0.3">
      <c r="A1611" t="s">
        <v>1809</v>
      </c>
      <c r="B1611">
        <v>94</v>
      </c>
      <c r="C1611">
        <v>95</v>
      </c>
      <c r="D1611" t="s">
        <v>5013</v>
      </c>
      <c r="E1611">
        <v>58156435</v>
      </c>
      <c r="F1611" t="s">
        <v>1620</v>
      </c>
      <c r="G1611" t="s">
        <v>5014</v>
      </c>
      <c r="H1611" t="s">
        <v>5015</v>
      </c>
      <c r="I1611">
        <v>37479</v>
      </c>
      <c r="J1611" t="s">
        <v>5016</v>
      </c>
      <c r="K1611">
        <v>152</v>
      </c>
      <c r="L1611" t="s">
        <v>23</v>
      </c>
      <c r="M1611" t="s">
        <v>24</v>
      </c>
      <c r="N1611">
        <v>19000000</v>
      </c>
      <c r="O1611">
        <v>2004</v>
      </c>
      <c r="P1611">
        <v>5.9</v>
      </c>
    </row>
    <row r="1612" spans="1:16" x14ac:dyDescent="0.3">
      <c r="A1612" t="s">
        <v>1671</v>
      </c>
      <c r="B1612">
        <v>119</v>
      </c>
      <c r="C1612">
        <v>98</v>
      </c>
      <c r="D1612" t="s">
        <v>163</v>
      </c>
      <c r="E1612">
        <v>56044241</v>
      </c>
      <c r="F1612" t="s">
        <v>2331</v>
      </c>
      <c r="G1612" t="s">
        <v>512</v>
      </c>
      <c r="H1612" t="s">
        <v>5017</v>
      </c>
      <c r="I1612">
        <v>122187</v>
      </c>
      <c r="J1612" t="s">
        <v>5018</v>
      </c>
      <c r="K1612">
        <v>339</v>
      </c>
      <c r="L1612" t="s">
        <v>23</v>
      </c>
      <c r="M1612" t="s">
        <v>24</v>
      </c>
      <c r="N1612">
        <v>37000000</v>
      </c>
      <c r="O1612">
        <v>2004</v>
      </c>
      <c r="P1612">
        <v>6.1</v>
      </c>
    </row>
    <row r="1613" spans="1:16" x14ac:dyDescent="0.3">
      <c r="A1613" t="s">
        <v>2552</v>
      </c>
      <c r="B1613">
        <v>487</v>
      </c>
      <c r="C1613">
        <v>94</v>
      </c>
      <c r="D1613" t="s">
        <v>5019</v>
      </c>
      <c r="E1613">
        <v>56816662</v>
      </c>
      <c r="F1613" t="s">
        <v>2331</v>
      </c>
      <c r="G1613" t="s">
        <v>2930</v>
      </c>
      <c r="H1613" t="s">
        <v>5020</v>
      </c>
      <c r="I1613">
        <v>301149</v>
      </c>
      <c r="J1613" t="s">
        <v>5021</v>
      </c>
      <c r="K1613">
        <v>509</v>
      </c>
      <c r="L1613" t="s">
        <v>23</v>
      </c>
      <c r="M1613" t="s">
        <v>2296</v>
      </c>
      <c r="N1613">
        <v>17000000</v>
      </c>
      <c r="O1613">
        <v>2011</v>
      </c>
      <c r="P1613">
        <v>7.7</v>
      </c>
    </row>
    <row r="1614" spans="1:16" x14ac:dyDescent="0.3">
      <c r="A1614" t="s">
        <v>5022</v>
      </c>
      <c r="B1614">
        <v>121</v>
      </c>
      <c r="C1614">
        <v>85</v>
      </c>
      <c r="D1614" t="s">
        <v>342</v>
      </c>
      <c r="E1614">
        <v>64238770</v>
      </c>
      <c r="F1614" t="s">
        <v>323</v>
      </c>
      <c r="G1614" t="s">
        <v>159</v>
      </c>
      <c r="H1614" t="s">
        <v>5023</v>
      </c>
      <c r="I1614">
        <v>19547</v>
      </c>
      <c r="J1614" t="s">
        <v>2198</v>
      </c>
      <c r="K1614">
        <v>64</v>
      </c>
      <c r="L1614" t="s">
        <v>23</v>
      </c>
      <c r="M1614" t="s">
        <v>185</v>
      </c>
      <c r="N1614">
        <v>42000000</v>
      </c>
      <c r="O1614">
        <v>2014</v>
      </c>
      <c r="P1614">
        <v>5.8</v>
      </c>
    </row>
    <row r="1615" spans="1:16" x14ac:dyDescent="0.3">
      <c r="A1615" t="s">
        <v>5024</v>
      </c>
      <c r="B1615">
        <v>147</v>
      </c>
      <c r="C1615">
        <v>124</v>
      </c>
      <c r="D1615" t="s">
        <v>1369</v>
      </c>
      <c r="E1615">
        <v>52937130</v>
      </c>
      <c r="F1615" t="s">
        <v>1137</v>
      </c>
      <c r="G1615" t="s">
        <v>28</v>
      </c>
      <c r="H1615" t="s">
        <v>5025</v>
      </c>
      <c r="I1615">
        <v>198066</v>
      </c>
      <c r="J1615" t="s">
        <v>797</v>
      </c>
      <c r="K1615">
        <v>426</v>
      </c>
      <c r="L1615" t="s">
        <v>23</v>
      </c>
      <c r="M1615" t="s">
        <v>24</v>
      </c>
      <c r="N1615">
        <v>30000000</v>
      </c>
      <c r="O1615">
        <v>2001</v>
      </c>
      <c r="P1615">
        <v>7.6</v>
      </c>
    </row>
    <row r="1616" spans="1:16" x14ac:dyDescent="0.3">
      <c r="A1616" t="s">
        <v>4321</v>
      </c>
      <c r="B1616">
        <v>85</v>
      </c>
      <c r="C1616">
        <v>131</v>
      </c>
      <c r="D1616" t="s">
        <v>5026</v>
      </c>
      <c r="E1616">
        <v>52799004</v>
      </c>
      <c r="F1616" t="s">
        <v>149</v>
      </c>
      <c r="G1616" t="s">
        <v>302</v>
      </c>
      <c r="H1616" t="s">
        <v>5027</v>
      </c>
      <c r="I1616">
        <v>28942</v>
      </c>
      <c r="J1616" t="s">
        <v>5028</v>
      </c>
      <c r="K1616">
        <v>223</v>
      </c>
      <c r="L1616" t="s">
        <v>23</v>
      </c>
      <c r="M1616" t="s">
        <v>24</v>
      </c>
      <c r="N1616">
        <v>55000000</v>
      </c>
      <c r="O1616">
        <v>1999</v>
      </c>
      <c r="P1616">
        <v>6.1</v>
      </c>
    </row>
    <row r="1617" spans="1:16" x14ac:dyDescent="0.3">
      <c r="A1617" t="s">
        <v>5029</v>
      </c>
      <c r="B1617">
        <v>98</v>
      </c>
      <c r="C1617">
        <v>107</v>
      </c>
      <c r="D1617" t="s">
        <v>4475</v>
      </c>
      <c r="E1617">
        <v>55210049</v>
      </c>
      <c r="F1617" t="s">
        <v>158</v>
      </c>
      <c r="G1617" t="s">
        <v>694</v>
      </c>
      <c r="H1617" t="s">
        <v>5030</v>
      </c>
      <c r="I1617">
        <v>43743</v>
      </c>
      <c r="J1617" t="s">
        <v>4477</v>
      </c>
      <c r="K1617">
        <v>293</v>
      </c>
      <c r="L1617" t="s">
        <v>23</v>
      </c>
      <c r="M1617" t="s">
        <v>24</v>
      </c>
      <c r="N1617">
        <v>27800000</v>
      </c>
      <c r="O1617">
        <v>1989</v>
      </c>
      <c r="P1617">
        <v>5.4</v>
      </c>
    </row>
    <row r="1618" spans="1:16" x14ac:dyDescent="0.3">
      <c r="A1618" t="s">
        <v>3677</v>
      </c>
      <c r="B1618">
        <v>39</v>
      </c>
      <c r="C1618">
        <v>99</v>
      </c>
      <c r="D1618" t="s">
        <v>2763</v>
      </c>
      <c r="E1618">
        <v>51432423</v>
      </c>
      <c r="F1618" t="s">
        <v>5031</v>
      </c>
      <c r="G1618" t="s">
        <v>5032</v>
      </c>
      <c r="H1618" t="s">
        <v>5033</v>
      </c>
      <c r="I1618">
        <v>15074</v>
      </c>
      <c r="J1618" t="s">
        <v>5034</v>
      </c>
      <c r="K1618">
        <v>72</v>
      </c>
      <c r="L1618" t="s">
        <v>23</v>
      </c>
      <c r="M1618" t="s">
        <v>24</v>
      </c>
      <c r="N1618">
        <v>30000000</v>
      </c>
      <c r="O1618">
        <v>2002</v>
      </c>
      <c r="P1618">
        <v>5.0999999999999996</v>
      </c>
    </row>
    <row r="1619" spans="1:16" x14ac:dyDescent="0.3">
      <c r="A1619" t="s">
        <v>1613</v>
      </c>
      <c r="B1619">
        <v>43</v>
      </c>
      <c r="C1619">
        <v>83</v>
      </c>
      <c r="D1619" t="s">
        <v>2543</v>
      </c>
      <c r="E1619">
        <v>51109400</v>
      </c>
      <c r="F1619" t="s">
        <v>681</v>
      </c>
      <c r="G1619" t="s">
        <v>4892</v>
      </c>
      <c r="H1619" t="s">
        <v>5035</v>
      </c>
      <c r="I1619">
        <v>76850</v>
      </c>
      <c r="J1619" t="s">
        <v>5036</v>
      </c>
      <c r="K1619">
        <v>85</v>
      </c>
      <c r="L1619" t="s">
        <v>23</v>
      </c>
      <c r="M1619" t="s">
        <v>24</v>
      </c>
      <c r="N1619">
        <v>30000000</v>
      </c>
      <c r="O1619">
        <v>1994</v>
      </c>
      <c r="P1619">
        <v>6.4</v>
      </c>
    </row>
    <row r="1620" spans="1:16" x14ac:dyDescent="0.3">
      <c r="A1620" t="s">
        <v>3815</v>
      </c>
      <c r="B1620">
        <v>108</v>
      </c>
      <c r="C1620">
        <v>131</v>
      </c>
      <c r="D1620" t="s">
        <v>3447</v>
      </c>
      <c r="E1620">
        <v>50300000</v>
      </c>
      <c r="F1620" t="s">
        <v>33</v>
      </c>
      <c r="G1620" t="s">
        <v>5037</v>
      </c>
      <c r="H1620" t="s">
        <v>5038</v>
      </c>
      <c r="I1620">
        <v>68565</v>
      </c>
      <c r="J1620" t="s">
        <v>5039</v>
      </c>
      <c r="K1620">
        <v>300</v>
      </c>
      <c r="L1620" t="s">
        <v>23</v>
      </c>
      <c r="M1620" t="s">
        <v>37</v>
      </c>
      <c r="N1620">
        <v>30000000</v>
      </c>
      <c r="O1620">
        <v>1985</v>
      </c>
      <c r="P1620">
        <v>6.3</v>
      </c>
    </row>
    <row r="1621" spans="1:16" x14ac:dyDescent="0.3">
      <c r="A1621" t="s">
        <v>5040</v>
      </c>
      <c r="B1621">
        <v>209</v>
      </c>
      <c r="C1621">
        <v>85</v>
      </c>
      <c r="D1621" t="s">
        <v>5041</v>
      </c>
      <c r="E1621">
        <v>56068547</v>
      </c>
      <c r="F1621" t="s">
        <v>5042</v>
      </c>
      <c r="G1621" t="s">
        <v>5043</v>
      </c>
      <c r="H1621" t="s">
        <v>5044</v>
      </c>
      <c r="I1621">
        <v>98160</v>
      </c>
      <c r="J1621" t="s">
        <v>5045</v>
      </c>
      <c r="K1621">
        <v>307</v>
      </c>
      <c r="L1621" t="s">
        <v>23</v>
      </c>
      <c r="M1621" t="s">
        <v>37</v>
      </c>
      <c r="N1621">
        <v>30000000</v>
      </c>
      <c r="O1621">
        <v>2005</v>
      </c>
      <c r="P1621">
        <v>7.5</v>
      </c>
    </row>
    <row r="1622" spans="1:16" x14ac:dyDescent="0.3">
      <c r="A1622" t="s">
        <v>3412</v>
      </c>
      <c r="B1622">
        <v>131</v>
      </c>
      <c r="C1622">
        <v>126</v>
      </c>
      <c r="D1622" t="s">
        <v>3352</v>
      </c>
      <c r="E1622">
        <v>53680848</v>
      </c>
      <c r="F1622" t="s">
        <v>149</v>
      </c>
      <c r="G1622" t="s">
        <v>440</v>
      </c>
      <c r="H1622" t="s">
        <v>5046</v>
      </c>
      <c r="I1622">
        <v>167967</v>
      </c>
      <c r="J1622" t="s">
        <v>5047</v>
      </c>
      <c r="K1622">
        <v>243</v>
      </c>
      <c r="L1622" t="s">
        <v>23</v>
      </c>
      <c r="M1622" t="s">
        <v>24</v>
      </c>
      <c r="N1622">
        <v>30000000</v>
      </c>
      <c r="O1622">
        <v>2007</v>
      </c>
      <c r="P1622">
        <v>7.1</v>
      </c>
    </row>
    <row r="1623" spans="1:16" hidden="1" x14ac:dyDescent="0.3">
      <c r="A1623" t="s">
        <v>4132</v>
      </c>
      <c r="B1623">
        <v>73</v>
      </c>
      <c r="C1623">
        <v>102</v>
      </c>
      <c r="D1623" t="s">
        <v>5048</v>
      </c>
      <c r="E1623">
        <v>49186871</v>
      </c>
      <c r="F1623" t="s">
        <v>5049</v>
      </c>
      <c r="G1623" t="s">
        <v>242</v>
      </c>
      <c r="H1623" t="s">
        <v>5050</v>
      </c>
      <c r="I1623">
        <v>12570</v>
      </c>
      <c r="J1623" t="s">
        <v>3367</v>
      </c>
      <c r="K1623">
        <v>86</v>
      </c>
      <c r="L1623" t="s">
        <v>23</v>
      </c>
      <c r="M1623" t="s">
        <v>24</v>
      </c>
      <c r="O1623">
        <v>2005</v>
      </c>
      <c r="P1623">
        <v>5.2</v>
      </c>
    </row>
    <row r="1624" spans="1:16" x14ac:dyDescent="0.3">
      <c r="A1624" t="s">
        <v>636</v>
      </c>
      <c r="B1624">
        <v>316</v>
      </c>
      <c r="C1624">
        <v>123</v>
      </c>
      <c r="D1624" t="s">
        <v>5051</v>
      </c>
      <c r="E1624">
        <v>50921738</v>
      </c>
      <c r="F1624" t="s">
        <v>3042</v>
      </c>
      <c r="G1624" t="s">
        <v>243</v>
      </c>
      <c r="H1624" t="s">
        <v>5052</v>
      </c>
      <c r="I1624">
        <v>192930</v>
      </c>
      <c r="J1624" t="s">
        <v>5053</v>
      </c>
      <c r="K1624">
        <v>581</v>
      </c>
      <c r="L1624" t="s">
        <v>23</v>
      </c>
      <c r="M1624" t="s">
        <v>37</v>
      </c>
      <c r="N1624">
        <v>30000000</v>
      </c>
      <c r="O1624">
        <v>2007</v>
      </c>
      <c r="P1624">
        <v>7.8</v>
      </c>
    </row>
    <row r="1625" spans="1:16" x14ac:dyDescent="0.3">
      <c r="A1625" t="s">
        <v>1671</v>
      </c>
      <c r="B1625">
        <v>159</v>
      </c>
      <c r="C1625">
        <v>105</v>
      </c>
      <c r="D1625" t="s">
        <v>5054</v>
      </c>
      <c r="E1625">
        <v>53021560</v>
      </c>
      <c r="F1625" t="s">
        <v>940</v>
      </c>
      <c r="G1625" t="s">
        <v>1657</v>
      </c>
      <c r="H1625" t="s">
        <v>5055</v>
      </c>
      <c r="I1625">
        <v>74630</v>
      </c>
      <c r="J1625" t="s">
        <v>5056</v>
      </c>
      <c r="K1625">
        <v>156</v>
      </c>
      <c r="L1625" t="s">
        <v>23</v>
      </c>
      <c r="M1625" t="s">
        <v>24</v>
      </c>
      <c r="N1625">
        <v>30000000</v>
      </c>
      <c r="O1625">
        <v>2010</v>
      </c>
      <c r="P1625">
        <v>6.5</v>
      </c>
    </row>
    <row r="1626" spans="1:16" x14ac:dyDescent="0.3">
      <c r="A1626" t="s">
        <v>130</v>
      </c>
      <c r="B1626">
        <v>63</v>
      </c>
      <c r="C1626">
        <v>125</v>
      </c>
      <c r="D1626" t="s">
        <v>5057</v>
      </c>
      <c r="E1626">
        <v>45645204</v>
      </c>
      <c r="F1626" t="s">
        <v>230</v>
      </c>
      <c r="G1626" t="s">
        <v>770</v>
      </c>
      <c r="H1626" t="s">
        <v>5058</v>
      </c>
      <c r="I1626">
        <v>39306</v>
      </c>
      <c r="J1626" t="s">
        <v>5059</v>
      </c>
      <c r="K1626">
        <v>119</v>
      </c>
      <c r="L1626" t="s">
        <v>23</v>
      </c>
      <c r="M1626" t="s">
        <v>24</v>
      </c>
      <c r="N1626">
        <v>30000000</v>
      </c>
      <c r="O1626">
        <v>1989</v>
      </c>
      <c r="P1626">
        <v>6.6</v>
      </c>
    </row>
    <row r="1627" spans="1:16" hidden="1" x14ac:dyDescent="0.3">
      <c r="A1627" t="s">
        <v>2247</v>
      </c>
      <c r="B1627">
        <v>162</v>
      </c>
      <c r="C1627">
        <v>92</v>
      </c>
      <c r="D1627" t="s">
        <v>5060</v>
      </c>
      <c r="E1627">
        <v>44328238</v>
      </c>
      <c r="F1627" t="s">
        <v>1103</v>
      </c>
      <c r="G1627" t="s">
        <v>3960</v>
      </c>
      <c r="H1627" t="s">
        <v>5061</v>
      </c>
      <c r="I1627">
        <v>25484</v>
      </c>
      <c r="J1627" t="s">
        <v>191</v>
      </c>
      <c r="K1627">
        <v>189</v>
      </c>
      <c r="L1627" t="s">
        <v>23</v>
      </c>
      <c r="M1627" t="s">
        <v>24</v>
      </c>
      <c r="O1627">
        <v>2012</v>
      </c>
      <c r="P1627">
        <v>5.0999999999999996</v>
      </c>
    </row>
    <row r="1628" spans="1:16" x14ac:dyDescent="0.3">
      <c r="A1628" t="s">
        <v>176</v>
      </c>
      <c r="B1628">
        <v>267</v>
      </c>
      <c r="C1628">
        <v>77</v>
      </c>
      <c r="D1628" t="s">
        <v>140</v>
      </c>
      <c r="E1628">
        <v>53337608</v>
      </c>
      <c r="F1628" t="s">
        <v>5062</v>
      </c>
      <c r="G1628" t="s">
        <v>28</v>
      </c>
      <c r="H1628" t="s">
        <v>5063</v>
      </c>
      <c r="I1628">
        <v>188785</v>
      </c>
      <c r="J1628" t="s">
        <v>4620</v>
      </c>
      <c r="K1628">
        <v>467</v>
      </c>
      <c r="L1628" t="s">
        <v>23</v>
      </c>
      <c r="M1628" t="s">
        <v>24</v>
      </c>
      <c r="N1628">
        <v>40000000</v>
      </c>
      <c r="O1628">
        <v>2005</v>
      </c>
      <c r="P1628">
        <v>7.4</v>
      </c>
    </row>
    <row r="1629" spans="1:16" hidden="1" x14ac:dyDescent="0.3">
      <c r="A1629" t="s">
        <v>5064</v>
      </c>
      <c r="B1629">
        <v>95</v>
      </c>
      <c r="C1629">
        <v>118</v>
      </c>
      <c r="D1629" t="s">
        <v>4657</v>
      </c>
      <c r="E1629">
        <v>42643187</v>
      </c>
      <c r="F1629" t="s">
        <v>1080</v>
      </c>
      <c r="G1629" t="s">
        <v>5065</v>
      </c>
      <c r="H1629" t="s">
        <v>5066</v>
      </c>
      <c r="I1629">
        <v>34910</v>
      </c>
      <c r="J1629" t="s">
        <v>5067</v>
      </c>
      <c r="K1629">
        <v>145</v>
      </c>
      <c r="L1629" t="s">
        <v>23</v>
      </c>
      <c r="M1629" t="s">
        <v>24</v>
      </c>
      <c r="O1629">
        <v>2006</v>
      </c>
      <c r="P1629">
        <v>7.2</v>
      </c>
    </row>
    <row r="1630" spans="1:16" x14ac:dyDescent="0.3">
      <c r="A1630" t="s">
        <v>3579</v>
      </c>
      <c r="B1630">
        <v>478</v>
      </c>
      <c r="C1630">
        <v>121</v>
      </c>
      <c r="D1630" t="s">
        <v>5068</v>
      </c>
      <c r="E1630">
        <v>46875468</v>
      </c>
      <c r="F1630" t="s">
        <v>752</v>
      </c>
      <c r="G1630" t="s">
        <v>5069</v>
      </c>
      <c r="H1630" t="s">
        <v>5070</v>
      </c>
      <c r="I1630">
        <v>196217</v>
      </c>
      <c r="J1630" t="s">
        <v>3728</v>
      </c>
      <c r="K1630">
        <v>461</v>
      </c>
      <c r="L1630" t="s">
        <v>23</v>
      </c>
      <c r="M1630" t="s">
        <v>24</v>
      </c>
      <c r="N1630">
        <v>30000000</v>
      </c>
      <c r="O1630">
        <v>2015</v>
      </c>
      <c r="P1630">
        <v>7.6</v>
      </c>
    </row>
    <row r="1631" spans="1:16" x14ac:dyDescent="0.3">
      <c r="A1631" t="s">
        <v>2003</v>
      </c>
      <c r="B1631">
        <v>305</v>
      </c>
      <c r="C1631">
        <v>124</v>
      </c>
      <c r="D1631" t="s">
        <v>2267</v>
      </c>
      <c r="E1631">
        <v>52418902</v>
      </c>
      <c r="F1631" t="s">
        <v>2427</v>
      </c>
      <c r="G1631" t="s">
        <v>257</v>
      </c>
      <c r="H1631" t="s">
        <v>5071</v>
      </c>
      <c r="I1631">
        <v>147128</v>
      </c>
      <c r="J1631" t="s">
        <v>5072</v>
      </c>
      <c r="K1631">
        <v>277</v>
      </c>
      <c r="L1631" t="s">
        <v>23</v>
      </c>
      <c r="M1631" t="s">
        <v>24</v>
      </c>
      <c r="N1631">
        <v>30000000</v>
      </c>
      <c r="O1631">
        <v>2015</v>
      </c>
      <c r="P1631">
        <v>7.5</v>
      </c>
    </row>
    <row r="1632" spans="1:16" x14ac:dyDescent="0.3">
      <c r="A1632" t="s">
        <v>55</v>
      </c>
      <c r="B1632">
        <v>397</v>
      </c>
      <c r="C1632">
        <v>99</v>
      </c>
      <c r="D1632" t="s">
        <v>2180</v>
      </c>
      <c r="E1632">
        <v>42057340</v>
      </c>
      <c r="F1632" t="s">
        <v>3460</v>
      </c>
      <c r="G1632" t="s">
        <v>2711</v>
      </c>
      <c r="H1632" t="s">
        <v>5073</v>
      </c>
      <c r="I1632">
        <v>158354</v>
      </c>
      <c r="J1632" t="s">
        <v>3801</v>
      </c>
      <c r="K1632">
        <v>691</v>
      </c>
      <c r="L1632" t="s">
        <v>23</v>
      </c>
      <c r="M1632" t="s">
        <v>24</v>
      </c>
      <c r="N1632">
        <v>30000000</v>
      </c>
      <c r="O1632">
        <v>2009</v>
      </c>
      <c r="P1632">
        <v>6.6</v>
      </c>
    </row>
    <row r="1633" spans="1:16" x14ac:dyDescent="0.3">
      <c r="A1633" t="s">
        <v>5074</v>
      </c>
      <c r="B1633">
        <v>214</v>
      </c>
      <c r="C1633">
        <v>112</v>
      </c>
      <c r="D1633" t="s">
        <v>4681</v>
      </c>
      <c r="E1633">
        <v>42478175</v>
      </c>
      <c r="F1633" t="s">
        <v>470</v>
      </c>
      <c r="G1633" t="s">
        <v>269</v>
      </c>
      <c r="H1633" t="s">
        <v>5075</v>
      </c>
      <c r="I1633">
        <v>93767</v>
      </c>
      <c r="J1633" t="s">
        <v>4749</v>
      </c>
      <c r="K1633">
        <v>209</v>
      </c>
      <c r="L1633" t="s">
        <v>23</v>
      </c>
      <c r="M1633" t="s">
        <v>24</v>
      </c>
      <c r="N1633">
        <v>25000000</v>
      </c>
      <c r="O1633">
        <v>2015</v>
      </c>
      <c r="P1633">
        <v>7.2</v>
      </c>
    </row>
    <row r="1634" spans="1:16" x14ac:dyDescent="0.3">
      <c r="A1634" t="s">
        <v>5076</v>
      </c>
      <c r="B1634">
        <v>82</v>
      </c>
      <c r="C1634">
        <v>111</v>
      </c>
      <c r="D1634" t="s">
        <v>1116</v>
      </c>
      <c r="E1634">
        <v>41407470</v>
      </c>
      <c r="F1634" t="s">
        <v>2511</v>
      </c>
      <c r="G1634" t="s">
        <v>1437</v>
      </c>
      <c r="H1634" t="s">
        <v>5077</v>
      </c>
      <c r="I1634">
        <v>43378</v>
      </c>
      <c r="J1634" t="s">
        <v>5078</v>
      </c>
      <c r="K1634">
        <v>292</v>
      </c>
      <c r="L1634" t="s">
        <v>23</v>
      </c>
      <c r="M1634" t="s">
        <v>24</v>
      </c>
      <c r="N1634">
        <v>30000000</v>
      </c>
      <c r="O1634">
        <v>2003</v>
      </c>
      <c r="P1634">
        <v>7.6</v>
      </c>
    </row>
    <row r="1635" spans="1:16" x14ac:dyDescent="0.3">
      <c r="A1635" t="s">
        <v>721</v>
      </c>
      <c r="B1635">
        <v>138</v>
      </c>
      <c r="C1635">
        <v>107</v>
      </c>
      <c r="D1635" t="s">
        <v>4793</v>
      </c>
      <c r="E1635">
        <v>42385520</v>
      </c>
      <c r="F1635" t="s">
        <v>4794</v>
      </c>
      <c r="G1635" t="s">
        <v>2561</v>
      </c>
      <c r="H1635" t="s">
        <v>5079</v>
      </c>
      <c r="I1635">
        <v>47297</v>
      </c>
      <c r="J1635" t="s">
        <v>5080</v>
      </c>
      <c r="K1635">
        <v>86</v>
      </c>
      <c r="L1635" t="s">
        <v>23</v>
      </c>
      <c r="M1635" t="s">
        <v>24</v>
      </c>
      <c r="N1635">
        <v>30000000</v>
      </c>
      <c r="O1635">
        <v>2010</v>
      </c>
      <c r="P1635">
        <v>6.2</v>
      </c>
    </row>
    <row r="1636" spans="1:16" x14ac:dyDescent="0.3">
      <c r="A1636" t="s">
        <v>3382</v>
      </c>
      <c r="B1636">
        <v>69</v>
      </c>
      <c r="C1636">
        <v>104</v>
      </c>
      <c r="D1636" t="s">
        <v>1795</v>
      </c>
      <c r="E1636">
        <v>40118420</v>
      </c>
      <c r="F1636" t="s">
        <v>3097</v>
      </c>
      <c r="G1636" t="s">
        <v>3276</v>
      </c>
      <c r="H1636" t="s">
        <v>5081</v>
      </c>
      <c r="I1636">
        <v>26066</v>
      </c>
      <c r="J1636" t="s">
        <v>5082</v>
      </c>
      <c r="K1636">
        <v>216</v>
      </c>
      <c r="L1636" t="s">
        <v>23</v>
      </c>
      <c r="M1636" t="s">
        <v>24</v>
      </c>
      <c r="N1636">
        <v>30000000</v>
      </c>
      <c r="O1636">
        <v>2002</v>
      </c>
      <c r="P1636">
        <v>5.6</v>
      </c>
    </row>
    <row r="1637" spans="1:16" x14ac:dyDescent="0.3">
      <c r="A1637" t="s">
        <v>88</v>
      </c>
      <c r="B1637">
        <v>253</v>
      </c>
      <c r="C1637">
        <v>113</v>
      </c>
      <c r="D1637" t="s">
        <v>5083</v>
      </c>
      <c r="E1637">
        <v>40137776</v>
      </c>
      <c r="F1637" t="s">
        <v>1630</v>
      </c>
      <c r="G1637" t="s">
        <v>835</v>
      </c>
      <c r="H1637" t="s">
        <v>5084</v>
      </c>
      <c r="I1637">
        <v>186977</v>
      </c>
      <c r="J1637" t="s">
        <v>5085</v>
      </c>
      <c r="K1637">
        <v>529</v>
      </c>
      <c r="L1637" t="s">
        <v>23</v>
      </c>
      <c r="M1637" t="s">
        <v>24</v>
      </c>
      <c r="N1637">
        <v>38000000</v>
      </c>
      <c r="O1637">
        <v>2006</v>
      </c>
      <c r="P1637">
        <v>7.6</v>
      </c>
    </row>
    <row r="1638" spans="1:16" x14ac:dyDescent="0.3">
      <c r="A1638" t="s">
        <v>2278</v>
      </c>
      <c r="B1638">
        <v>304</v>
      </c>
      <c r="C1638">
        <v>113</v>
      </c>
      <c r="D1638" t="s">
        <v>5086</v>
      </c>
      <c r="E1638">
        <v>39568996</v>
      </c>
      <c r="F1638" t="s">
        <v>3964</v>
      </c>
      <c r="G1638" t="s">
        <v>1941</v>
      </c>
      <c r="H1638" t="s">
        <v>5087</v>
      </c>
      <c r="I1638">
        <v>138435</v>
      </c>
      <c r="J1638" t="s">
        <v>5088</v>
      </c>
      <c r="K1638">
        <v>527</v>
      </c>
      <c r="L1638" t="s">
        <v>23</v>
      </c>
      <c r="M1638" t="s">
        <v>24</v>
      </c>
      <c r="N1638">
        <v>32000000</v>
      </c>
      <c r="O1638">
        <v>2007</v>
      </c>
      <c r="P1638">
        <v>6.6</v>
      </c>
    </row>
    <row r="1639" spans="1:16" x14ac:dyDescent="0.3">
      <c r="A1639" t="s">
        <v>5089</v>
      </c>
      <c r="B1639">
        <v>634</v>
      </c>
      <c r="C1639">
        <v>95</v>
      </c>
      <c r="D1639" t="s">
        <v>3478</v>
      </c>
      <c r="E1639">
        <v>42043633</v>
      </c>
      <c r="F1639" t="s">
        <v>1731</v>
      </c>
      <c r="G1639" t="s">
        <v>69</v>
      </c>
      <c r="H1639" t="s">
        <v>5090</v>
      </c>
      <c r="I1639">
        <v>277172</v>
      </c>
      <c r="J1639" t="s">
        <v>2604</v>
      </c>
      <c r="K1639">
        <v>986</v>
      </c>
      <c r="L1639" t="s">
        <v>23</v>
      </c>
      <c r="M1639" t="s">
        <v>24</v>
      </c>
      <c r="N1639">
        <v>30000000</v>
      </c>
      <c r="O1639">
        <v>2012</v>
      </c>
      <c r="P1639">
        <v>7</v>
      </c>
    </row>
    <row r="1640" spans="1:16" x14ac:dyDescent="0.3">
      <c r="A1640" t="s">
        <v>5091</v>
      </c>
      <c r="B1640">
        <v>111</v>
      </c>
      <c r="C1640">
        <v>86</v>
      </c>
      <c r="D1640" t="s">
        <v>584</v>
      </c>
      <c r="E1640">
        <v>38232624</v>
      </c>
      <c r="F1640" t="s">
        <v>1103</v>
      </c>
      <c r="G1640" t="s">
        <v>1699</v>
      </c>
      <c r="H1640" t="s">
        <v>5092</v>
      </c>
      <c r="I1640">
        <v>88518</v>
      </c>
      <c r="J1640" t="s">
        <v>5093</v>
      </c>
      <c r="K1640">
        <v>409</v>
      </c>
      <c r="L1640" t="s">
        <v>23</v>
      </c>
      <c r="M1640" t="s">
        <v>24</v>
      </c>
      <c r="N1640">
        <v>30000000</v>
      </c>
      <c r="O1640">
        <v>2008</v>
      </c>
      <c r="P1640">
        <v>2.7</v>
      </c>
    </row>
    <row r="1641" spans="1:16" x14ac:dyDescent="0.3">
      <c r="A1641" t="s">
        <v>1587</v>
      </c>
      <c r="B1641">
        <v>77</v>
      </c>
      <c r="C1641">
        <v>126</v>
      </c>
      <c r="D1641" t="s">
        <v>5094</v>
      </c>
      <c r="E1641">
        <v>38413606</v>
      </c>
      <c r="F1641" t="s">
        <v>290</v>
      </c>
      <c r="G1641" t="s">
        <v>1151</v>
      </c>
      <c r="H1641" t="s">
        <v>5095</v>
      </c>
      <c r="I1641">
        <v>54042</v>
      </c>
      <c r="J1641" t="s">
        <v>2277</v>
      </c>
      <c r="K1641">
        <v>215</v>
      </c>
      <c r="L1641" t="s">
        <v>23</v>
      </c>
      <c r="M1641" t="s">
        <v>24</v>
      </c>
      <c r="N1641">
        <v>30000000</v>
      </c>
      <c r="O1641">
        <v>1988</v>
      </c>
      <c r="P1641">
        <v>7.6</v>
      </c>
    </row>
    <row r="1642" spans="1:16" x14ac:dyDescent="0.3">
      <c r="A1642" t="s">
        <v>1687</v>
      </c>
      <c r="B1642">
        <v>120</v>
      </c>
      <c r="C1642">
        <v>101</v>
      </c>
      <c r="D1642" t="s">
        <v>5096</v>
      </c>
      <c r="E1642">
        <v>38122105</v>
      </c>
      <c r="F1642" t="s">
        <v>930</v>
      </c>
      <c r="G1642" t="s">
        <v>5094</v>
      </c>
      <c r="H1642" t="s">
        <v>5097</v>
      </c>
      <c r="I1642">
        <v>112669</v>
      </c>
      <c r="J1642" t="s">
        <v>5098</v>
      </c>
      <c r="K1642">
        <v>226</v>
      </c>
      <c r="L1642" t="s">
        <v>23</v>
      </c>
      <c r="M1642" t="s">
        <v>24</v>
      </c>
      <c r="N1642">
        <v>27000000</v>
      </c>
      <c r="O1642">
        <v>1987</v>
      </c>
      <c r="P1642">
        <v>6.6</v>
      </c>
    </row>
    <row r="1643" spans="1:16" x14ac:dyDescent="0.3">
      <c r="A1643" t="s">
        <v>1289</v>
      </c>
      <c r="B1643">
        <v>63</v>
      </c>
      <c r="C1643">
        <v>102</v>
      </c>
      <c r="D1643" t="s">
        <v>2254</v>
      </c>
      <c r="E1643">
        <v>38747385</v>
      </c>
      <c r="F1643" t="s">
        <v>5099</v>
      </c>
      <c r="G1643" t="s">
        <v>375</v>
      </c>
      <c r="H1643" t="s">
        <v>5100</v>
      </c>
      <c r="I1643">
        <v>49349</v>
      </c>
      <c r="J1643" t="s">
        <v>5101</v>
      </c>
      <c r="K1643">
        <v>165</v>
      </c>
      <c r="L1643" t="s">
        <v>23</v>
      </c>
      <c r="M1643" t="s">
        <v>24</v>
      </c>
      <c r="N1643">
        <v>25000000</v>
      </c>
      <c r="O1643">
        <v>1986</v>
      </c>
      <c r="P1643">
        <v>6.9</v>
      </c>
    </row>
    <row r="1644" spans="1:16" x14ac:dyDescent="0.3">
      <c r="A1644" t="s">
        <v>636</v>
      </c>
      <c r="B1644">
        <v>417</v>
      </c>
      <c r="C1644">
        <v>111</v>
      </c>
      <c r="D1644" t="s">
        <v>5102</v>
      </c>
      <c r="E1644">
        <v>40247512</v>
      </c>
      <c r="F1644" t="s">
        <v>625</v>
      </c>
      <c r="G1644" t="s">
        <v>5103</v>
      </c>
      <c r="H1644" t="s">
        <v>5104</v>
      </c>
      <c r="I1644">
        <v>159198</v>
      </c>
      <c r="J1644" t="s">
        <v>5105</v>
      </c>
      <c r="K1644">
        <v>438</v>
      </c>
      <c r="L1644" t="s">
        <v>23</v>
      </c>
      <c r="M1644" t="s">
        <v>24</v>
      </c>
      <c r="N1644">
        <v>30000000</v>
      </c>
      <c r="O1644">
        <v>2011</v>
      </c>
      <c r="P1644">
        <v>6.8</v>
      </c>
    </row>
    <row r="1645" spans="1:16" hidden="1" x14ac:dyDescent="0.3">
      <c r="B1645">
        <v>9</v>
      </c>
      <c r="C1645">
        <v>60</v>
      </c>
      <c r="D1645" t="s">
        <v>1520</v>
      </c>
      <c r="F1645" t="s">
        <v>4917</v>
      </c>
      <c r="G1645" t="s">
        <v>5003</v>
      </c>
      <c r="H1645" t="s">
        <v>5106</v>
      </c>
      <c r="I1645">
        <v>3322</v>
      </c>
      <c r="J1645" t="s">
        <v>295</v>
      </c>
      <c r="K1645">
        <v>30</v>
      </c>
      <c r="L1645" t="s">
        <v>23</v>
      </c>
      <c r="M1645" t="s">
        <v>24</v>
      </c>
      <c r="P1645">
        <v>7.5</v>
      </c>
    </row>
    <row r="1646" spans="1:16" x14ac:dyDescent="0.3">
      <c r="A1646" t="s">
        <v>5107</v>
      </c>
      <c r="B1646">
        <v>59</v>
      </c>
      <c r="C1646">
        <v>95</v>
      </c>
      <c r="D1646" t="s">
        <v>2241</v>
      </c>
      <c r="E1646">
        <v>35927406</v>
      </c>
      <c r="F1646" t="s">
        <v>181</v>
      </c>
      <c r="G1646" t="s">
        <v>2866</v>
      </c>
      <c r="H1646" t="s">
        <v>5108</v>
      </c>
      <c r="I1646">
        <v>36363</v>
      </c>
      <c r="J1646" t="s">
        <v>3428</v>
      </c>
      <c r="K1646">
        <v>256</v>
      </c>
      <c r="L1646" t="s">
        <v>23</v>
      </c>
      <c r="M1646" t="s">
        <v>24</v>
      </c>
      <c r="N1646">
        <v>30000000</v>
      </c>
      <c r="O1646">
        <v>1997</v>
      </c>
      <c r="P1646">
        <v>3.7</v>
      </c>
    </row>
    <row r="1647" spans="1:16" x14ac:dyDescent="0.3">
      <c r="A1647" t="s">
        <v>222</v>
      </c>
      <c r="B1647">
        <v>218</v>
      </c>
      <c r="C1647">
        <v>98</v>
      </c>
      <c r="D1647" t="s">
        <v>2853</v>
      </c>
      <c r="E1647">
        <v>35565975</v>
      </c>
      <c r="F1647" t="s">
        <v>940</v>
      </c>
      <c r="G1647" t="s">
        <v>222</v>
      </c>
      <c r="H1647" t="s">
        <v>5109</v>
      </c>
      <c r="I1647">
        <v>49205</v>
      </c>
      <c r="J1647" t="s">
        <v>3836</v>
      </c>
      <c r="K1647">
        <v>184</v>
      </c>
      <c r="L1647" t="s">
        <v>23</v>
      </c>
      <c r="M1647" t="s">
        <v>24</v>
      </c>
      <c r="N1647">
        <v>30000000</v>
      </c>
      <c r="O1647">
        <v>2011</v>
      </c>
      <c r="P1647">
        <v>6.1</v>
      </c>
    </row>
    <row r="1648" spans="1:16" x14ac:dyDescent="0.3">
      <c r="A1648" t="s">
        <v>5110</v>
      </c>
      <c r="B1648">
        <v>359</v>
      </c>
      <c r="C1648">
        <v>100</v>
      </c>
      <c r="D1648" t="s">
        <v>163</v>
      </c>
      <c r="E1648">
        <v>35266619</v>
      </c>
      <c r="F1648" t="s">
        <v>3173</v>
      </c>
      <c r="G1648" t="s">
        <v>335</v>
      </c>
      <c r="H1648" t="s">
        <v>5111</v>
      </c>
      <c r="I1648">
        <v>108242</v>
      </c>
      <c r="J1648" t="s">
        <v>4848</v>
      </c>
      <c r="K1648">
        <v>371</v>
      </c>
      <c r="L1648" t="s">
        <v>23</v>
      </c>
      <c r="M1648" t="s">
        <v>24</v>
      </c>
      <c r="N1648">
        <v>30000000</v>
      </c>
      <c r="O1648">
        <v>2013</v>
      </c>
      <c r="P1648">
        <v>5.9</v>
      </c>
    </row>
    <row r="1649" spans="1:16" x14ac:dyDescent="0.3">
      <c r="A1649" t="s">
        <v>5112</v>
      </c>
      <c r="B1649">
        <v>101</v>
      </c>
      <c r="C1649">
        <v>118</v>
      </c>
      <c r="D1649" t="s">
        <v>5113</v>
      </c>
      <c r="E1649">
        <v>34703228</v>
      </c>
      <c r="F1649" t="s">
        <v>3850</v>
      </c>
      <c r="G1649" t="s">
        <v>823</v>
      </c>
      <c r="H1649" t="s">
        <v>5114</v>
      </c>
      <c r="I1649">
        <v>21767</v>
      </c>
      <c r="J1649" t="s">
        <v>5115</v>
      </c>
      <c r="K1649">
        <v>127</v>
      </c>
      <c r="L1649" t="s">
        <v>23</v>
      </c>
      <c r="M1649" t="s">
        <v>24</v>
      </c>
      <c r="N1649">
        <v>30000000</v>
      </c>
      <c r="O1649">
        <v>2006</v>
      </c>
      <c r="P1649">
        <v>6.7</v>
      </c>
    </row>
    <row r="1650" spans="1:16" hidden="1" x14ac:dyDescent="0.3">
      <c r="B1650">
        <v>52</v>
      </c>
      <c r="C1650">
        <v>28</v>
      </c>
      <c r="D1650" t="s">
        <v>4507</v>
      </c>
      <c r="F1650" t="s">
        <v>1653</v>
      </c>
      <c r="G1650" t="s">
        <v>1212</v>
      </c>
      <c r="H1650" t="s">
        <v>5116</v>
      </c>
      <c r="I1650">
        <v>135643</v>
      </c>
      <c r="J1650" t="s">
        <v>1977</v>
      </c>
      <c r="K1650">
        <v>145</v>
      </c>
      <c r="L1650" t="s">
        <v>23</v>
      </c>
      <c r="M1650" t="s">
        <v>24</v>
      </c>
      <c r="P1650">
        <v>8.5</v>
      </c>
    </row>
    <row r="1651" spans="1:16" x14ac:dyDescent="0.3">
      <c r="A1651" t="s">
        <v>5117</v>
      </c>
      <c r="B1651">
        <v>85</v>
      </c>
      <c r="C1651">
        <v>125</v>
      </c>
      <c r="D1651" t="s">
        <v>5118</v>
      </c>
      <c r="E1651">
        <v>38432823</v>
      </c>
      <c r="F1651" t="s">
        <v>5119</v>
      </c>
      <c r="G1651" t="s">
        <v>722</v>
      </c>
      <c r="H1651" t="s">
        <v>5120</v>
      </c>
      <c r="I1651">
        <v>33067</v>
      </c>
      <c r="J1651" t="s">
        <v>193</v>
      </c>
      <c r="K1651">
        <v>134</v>
      </c>
      <c r="L1651" t="s">
        <v>23</v>
      </c>
      <c r="M1651" t="s">
        <v>24</v>
      </c>
      <c r="N1651">
        <v>30000000</v>
      </c>
      <c r="O1651">
        <v>2006</v>
      </c>
      <c r="P1651">
        <v>6.9</v>
      </c>
    </row>
    <row r="1652" spans="1:16" x14ac:dyDescent="0.3">
      <c r="A1652" t="s">
        <v>2908</v>
      </c>
      <c r="B1652">
        <v>64</v>
      </c>
      <c r="C1652">
        <v>94</v>
      </c>
      <c r="D1652" t="s">
        <v>1616</v>
      </c>
      <c r="E1652">
        <v>32095318</v>
      </c>
      <c r="F1652" t="s">
        <v>681</v>
      </c>
      <c r="G1652" t="s">
        <v>546</v>
      </c>
      <c r="H1652" t="s">
        <v>5121</v>
      </c>
      <c r="I1652">
        <v>12466</v>
      </c>
      <c r="J1652" t="s">
        <v>1936</v>
      </c>
      <c r="K1652">
        <v>84</v>
      </c>
      <c r="L1652" t="s">
        <v>23</v>
      </c>
      <c r="M1652" t="s">
        <v>24</v>
      </c>
      <c r="N1652">
        <v>45000000</v>
      </c>
      <c r="O1652">
        <v>2001</v>
      </c>
      <c r="P1652">
        <v>5.5</v>
      </c>
    </row>
    <row r="1653" spans="1:16" x14ac:dyDescent="0.3">
      <c r="A1653" t="s">
        <v>5122</v>
      </c>
      <c r="B1653">
        <v>263</v>
      </c>
      <c r="C1653">
        <v>79</v>
      </c>
      <c r="D1653" t="s">
        <v>5123</v>
      </c>
      <c r="E1653">
        <v>31743332</v>
      </c>
      <c r="F1653" t="s">
        <v>5124</v>
      </c>
      <c r="G1653" t="s">
        <v>2105</v>
      </c>
      <c r="H1653" t="s">
        <v>5125</v>
      </c>
      <c r="I1653">
        <v>111117</v>
      </c>
      <c r="J1653" t="s">
        <v>5126</v>
      </c>
      <c r="K1653">
        <v>245</v>
      </c>
      <c r="L1653" t="s">
        <v>23</v>
      </c>
      <c r="M1653" t="s">
        <v>24</v>
      </c>
      <c r="N1653">
        <v>30000000</v>
      </c>
      <c r="O1653">
        <v>2009</v>
      </c>
      <c r="P1653">
        <v>7.1</v>
      </c>
    </row>
    <row r="1654" spans="1:16" x14ac:dyDescent="0.3">
      <c r="A1654" t="s">
        <v>1009</v>
      </c>
      <c r="B1654">
        <v>450</v>
      </c>
      <c r="C1654">
        <v>106</v>
      </c>
      <c r="D1654" t="s">
        <v>3259</v>
      </c>
      <c r="E1654">
        <v>32154410</v>
      </c>
      <c r="F1654" t="s">
        <v>1396</v>
      </c>
      <c r="G1654" t="s">
        <v>306</v>
      </c>
      <c r="H1654" t="s">
        <v>5127</v>
      </c>
      <c r="I1654">
        <v>148327</v>
      </c>
      <c r="J1654" t="s">
        <v>5128</v>
      </c>
      <c r="K1654">
        <v>274</v>
      </c>
      <c r="L1654" t="s">
        <v>23</v>
      </c>
      <c r="M1654" t="s">
        <v>24</v>
      </c>
      <c r="N1654">
        <v>30000000</v>
      </c>
      <c r="O1654">
        <v>2013</v>
      </c>
      <c r="P1654">
        <v>7.1</v>
      </c>
    </row>
    <row r="1655" spans="1:16" hidden="1" x14ac:dyDescent="0.3">
      <c r="A1655" t="s">
        <v>5129</v>
      </c>
      <c r="B1655">
        <v>85</v>
      </c>
      <c r="C1655">
        <v>111</v>
      </c>
      <c r="D1655" t="s">
        <v>3013</v>
      </c>
      <c r="E1655">
        <v>28165882</v>
      </c>
      <c r="F1655" t="s">
        <v>1766</v>
      </c>
      <c r="G1655" t="s">
        <v>1826</v>
      </c>
      <c r="H1655" t="s">
        <v>5130</v>
      </c>
      <c r="I1655">
        <v>31984</v>
      </c>
      <c r="J1655" t="s">
        <v>5131</v>
      </c>
      <c r="K1655">
        <v>154</v>
      </c>
      <c r="L1655" t="s">
        <v>23</v>
      </c>
      <c r="M1655" t="s">
        <v>24</v>
      </c>
      <c r="O1655">
        <v>2004</v>
      </c>
      <c r="P1655">
        <v>5.9</v>
      </c>
    </row>
    <row r="1656" spans="1:16" x14ac:dyDescent="0.3">
      <c r="A1656" t="s">
        <v>5132</v>
      </c>
      <c r="B1656">
        <v>162</v>
      </c>
      <c r="C1656">
        <v>63</v>
      </c>
      <c r="D1656" t="s">
        <v>5133</v>
      </c>
      <c r="E1656">
        <v>26687172</v>
      </c>
      <c r="F1656" t="s">
        <v>853</v>
      </c>
      <c r="G1656" t="s">
        <v>442</v>
      </c>
      <c r="H1656" t="s">
        <v>5134</v>
      </c>
      <c r="I1656">
        <v>15600</v>
      </c>
      <c r="J1656" t="s">
        <v>5135</v>
      </c>
      <c r="K1656">
        <v>55</v>
      </c>
      <c r="L1656" t="s">
        <v>23</v>
      </c>
      <c r="M1656" t="s">
        <v>24</v>
      </c>
      <c r="N1656">
        <v>30000000</v>
      </c>
      <c r="O1656">
        <v>2011</v>
      </c>
      <c r="P1656">
        <v>7.3</v>
      </c>
    </row>
    <row r="1657" spans="1:16" x14ac:dyDescent="0.3">
      <c r="A1657" t="s">
        <v>5136</v>
      </c>
      <c r="B1657">
        <v>85</v>
      </c>
      <c r="C1657">
        <v>85</v>
      </c>
      <c r="D1657" t="s">
        <v>3807</v>
      </c>
      <c r="E1657">
        <v>26096584</v>
      </c>
      <c r="F1657" t="s">
        <v>1103</v>
      </c>
      <c r="G1657" t="s">
        <v>1710</v>
      </c>
      <c r="H1657" t="s">
        <v>5137</v>
      </c>
      <c r="I1657">
        <v>30651</v>
      </c>
      <c r="J1657" t="s">
        <v>5138</v>
      </c>
      <c r="K1657">
        <v>267</v>
      </c>
      <c r="L1657" t="s">
        <v>23</v>
      </c>
      <c r="M1657" t="s">
        <v>24</v>
      </c>
      <c r="N1657">
        <v>19000000</v>
      </c>
      <c r="O1657">
        <v>2003</v>
      </c>
      <c r="P1657">
        <v>3.4</v>
      </c>
    </row>
    <row r="1658" spans="1:16" x14ac:dyDescent="0.3">
      <c r="A1658" t="s">
        <v>1109</v>
      </c>
      <c r="B1658">
        <v>110</v>
      </c>
      <c r="C1658">
        <v>108</v>
      </c>
      <c r="D1658" t="s">
        <v>5139</v>
      </c>
      <c r="E1658">
        <v>26525834</v>
      </c>
      <c r="F1658" t="s">
        <v>940</v>
      </c>
      <c r="G1658" t="s">
        <v>1109</v>
      </c>
      <c r="H1658" t="s">
        <v>5140</v>
      </c>
      <c r="I1658">
        <v>21998</v>
      </c>
      <c r="J1658" t="s">
        <v>5141</v>
      </c>
      <c r="K1658">
        <v>227</v>
      </c>
      <c r="L1658" t="s">
        <v>23</v>
      </c>
      <c r="M1658" t="s">
        <v>24</v>
      </c>
      <c r="N1658">
        <v>30000000</v>
      </c>
      <c r="O1658">
        <v>1998</v>
      </c>
      <c r="P1658">
        <v>6.8</v>
      </c>
    </row>
    <row r="1659" spans="1:16" x14ac:dyDescent="0.3">
      <c r="A1659" t="s">
        <v>2222</v>
      </c>
      <c r="B1659">
        <v>165</v>
      </c>
      <c r="C1659">
        <v>139</v>
      </c>
      <c r="D1659" t="s">
        <v>5142</v>
      </c>
      <c r="E1659">
        <v>30513940</v>
      </c>
      <c r="F1659" t="s">
        <v>2725</v>
      </c>
      <c r="G1659" t="s">
        <v>5143</v>
      </c>
      <c r="H1659" t="s">
        <v>5144</v>
      </c>
      <c r="I1659">
        <v>15843</v>
      </c>
      <c r="J1659" t="s">
        <v>5145</v>
      </c>
      <c r="K1659">
        <v>104</v>
      </c>
      <c r="L1659" t="s">
        <v>23</v>
      </c>
      <c r="M1659" t="s">
        <v>24</v>
      </c>
      <c r="N1659">
        <v>30000000</v>
      </c>
      <c r="O1659">
        <v>2014</v>
      </c>
      <c r="P1659">
        <v>6.9</v>
      </c>
    </row>
    <row r="1660" spans="1:16" x14ac:dyDescent="0.3">
      <c r="A1660" t="s">
        <v>3302</v>
      </c>
      <c r="B1660">
        <v>64</v>
      </c>
      <c r="C1660">
        <v>127</v>
      </c>
      <c r="D1660" t="s">
        <v>131</v>
      </c>
      <c r="E1660">
        <v>23209440</v>
      </c>
      <c r="F1660" t="s">
        <v>2194</v>
      </c>
      <c r="G1660" t="s">
        <v>1555</v>
      </c>
      <c r="H1660" t="s">
        <v>5146</v>
      </c>
      <c r="I1660">
        <v>9283</v>
      </c>
      <c r="J1660" t="s">
        <v>632</v>
      </c>
      <c r="K1660">
        <v>112</v>
      </c>
      <c r="L1660" t="s">
        <v>23</v>
      </c>
      <c r="M1660" t="s">
        <v>24</v>
      </c>
      <c r="N1660">
        <v>30000000</v>
      </c>
      <c r="O1660">
        <v>1998</v>
      </c>
      <c r="P1660">
        <v>7</v>
      </c>
    </row>
    <row r="1661" spans="1:16" x14ac:dyDescent="0.3">
      <c r="A1661" t="s">
        <v>5147</v>
      </c>
      <c r="B1661">
        <v>44</v>
      </c>
      <c r="C1661">
        <v>106</v>
      </c>
      <c r="D1661" t="s">
        <v>3684</v>
      </c>
      <c r="E1661">
        <v>24048000</v>
      </c>
      <c r="F1661" t="s">
        <v>930</v>
      </c>
      <c r="G1661" t="s">
        <v>1138</v>
      </c>
      <c r="H1661" t="s">
        <v>5148</v>
      </c>
      <c r="I1661">
        <v>23579</v>
      </c>
      <c r="J1661" t="s">
        <v>3590</v>
      </c>
      <c r="K1661">
        <v>88</v>
      </c>
      <c r="L1661" t="s">
        <v>23</v>
      </c>
      <c r="M1661" t="s">
        <v>24</v>
      </c>
      <c r="N1661">
        <v>30000000</v>
      </c>
      <c r="O1661">
        <v>1995</v>
      </c>
      <c r="P1661">
        <v>5.5</v>
      </c>
    </row>
    <row r="1662" spans="1:16" x14ac:dyDescent="0.3">
      <c r="A1662" t="s">
        <v>1753</v>
      </c>
      <c r="B1662">
        <v>147</v>
      </c>
      <c r="C1662">
        <v>95</v>
      </c>
      <c r="D1662" t="s">
        <v>214</v>
      </c>
      <c r="E1662">
        <v>22526144</v>
      </c>
      <c r="F1662" t="s">
        <v>1615</v>
      </c>
      <c r="G1662" t="s">
        <v>327</v>
      </c>
      <c r="H1662" t="s">
        <v>5149</v>
      </c>
      <c r="I1662">
        <v>53884</v>
      </c>
      <c r="J1662" t="s">
        <v>1477</v>
      </c>
      <c r="K1662">
        <v>203</v>
      </c>
      <c r="L1662" t="s">
        <v>23</v>
      </c>
      <c r="M1662" t="s">
        <v>24</v>
      </c>
      <c r="N1662">
        <v>30000000</v>
      </c>
      <c r="O1662">
        <v>2006</v>
      </c>
      <c r="P1662">
        <v>5.0999999999999996</v>
      </c>
    </row>
    <row r="1663" spans="1:16" x14ac:dyDescent="0.3">
      <c r="A1663" t="s">
        <v>1743</v>
      </c>
      <c r="B1663">
        <v>242</v>
      </c>
      <c r="C1663">
        <v>118</v>
      </c>
      <c r="D1663" t="s">
        <v>1774</v>
      </c>
      <c r="E1663">
        <v>30523568</v>
      </c>
      <c r="F1663" t="s">
        <v>1963</v>
      </c>
      <c r="G1663" t="s">
        <v>2791</v>
      </c>
      <c r="H1663" t="s">
        <v>5150</v>
      </c>
      <c r="I1663">
        <v>54447</v>
      </c>
      <c r="J1663" t="s">
        <v>595</v>
      </c>
      <c r="K1663">
        <v>201</v>
      </c>
      <c r="L1663" t="s">
        <v>23</v>
      </c>
      <c r="M1663" t="s">
        <v>24</v>
      </c>
      <c r="N1663">
        <v>30000000</v>
      </c>
      <c r="O1663">
        <v>2014</v>
      </c>
      <c r="P1663">
        <v>6.2</v>
      </c>
    </row>
    <row r="1664" spans="1:16" x14ac:dyDescent="0.3">
      <c r="A1664" t="s">
        <v>5151</v>
      </c>
      <c r="B1664">
        <v>244</v>
      </c>
      <c r="C1664">
        <v>108</v>
      </c>
      <c r="D1664" t="s">
        <v>5152</v>
      </c>
      <c r="E1664">
        <v>23070045</v>
      </c>
      <c r="F1664" t="s">
        <v>1205</v>
      </c>
      <c r="G1664" t="s">
        <v>899</v>
      </c>
      <c r="H1664" t="s">
        <v>5153</v>
      </c>
      <c r="I1664">
        <v>47003</v>
      </c>
      <c r="J1664" t="s">
        <v>706</v>
      </c>
      <c r="K1664">
        <v>215</v>
      </c>
      <c r="L1664" t="s">
        <v>23</v>
      </c>
      <c r="M1664" t="s">
        <v>24</v>
      </c>
      <c r="N1664">
        <v>30000000</v>
      </c>
      <c r="O1664">
        <v>2011</v>
      </c>
      <c r="P1664">
        <v>5.9</v>
      </c>
    </row>
    <row r="1665" spans="1:16" x14ac:dyDescent="0.3">
      <c r="A1665" t="s">
        <v>5154</v>
      </c>
      <c r="B1665">
        <v>73</v>
      </c>
      <c r="C1665">
        <v>105</v>
      </c>
      <c r="D1665" t="s">
        <v>1439</v>
      </c>
      <c r="E1665">
        <v>20422207</v>
      </c>
      <c r="F1665" t="s">
        <v>940</v>
      </c>
      <c r="G1665" t="s">
        <v>1356</v>
      </c>
      <c r="H1665" t="s">
        <v>5155</v>
      </c>
      <c r="I1665">
        <v>15052</v>
      </c>
      <c r="J1665" t="s">
        <v>5156</v>
      </c>
      <c r="K1665">
        <v>116</v>
      </c>
      <c r="L1665" t="s">
        <v>23</v>
      </c>
      <c r="M1665" t="s">
        <v>24</v>
      </c>
      <c r="N1665">
        <v>35000000</v>
      </c>
      <c r="O1665">
        <v>2004</v>
      </c>
      <c r="P1665">
        <v>5.2</v>
      </c>
    </row>
    <row r="1666" spans="1:16" x14ac:dyDescent="0.3">
      <c r="A1666" t="s">
        <v>3972</v>
      </c>
      <c r="B1666">
        <v>232</v>
      </c>
      <c r="C1666">
        <v>131</v>
      </c>
      <c r="D1666" t="s">
        <v>5157</v>
      </c>
      <c r="E1666">
        <v>28644770</v>
      </c>
      <c r="F1666" t="s">
        <v>1110</v>
      </c>
      <c r="G1666" t="s">
        <v>2667</v>
      </c>
      <c r="H1666" t="s">
        <v>5158</v>
      </c>
      <c r="I1666">
        <v>78974</v>
      </c>
      <c r="J1666" t="s">
        <v>1798</v>
      </c>
      <c r="K1666">
        <v>141</v>
      </c>
      <c r="L1666" t="s">
        <v>23</v>
      </c>
      <c r="M1666" t="s">
        <v>24</v>
      </c>
      <c r="N1666">
        <v>30000000</v>
      </c>
      <c r="O1666">
        <v>2012</v>
      </c>
      <c r="P1666">
        <v>6.2</v>
      </c>
    </row>
    <row r="1667" spans="1:16" x14ac:dyDescent="0.3">
      <c r="A1667" t="s">
        <v>5159</v>
      </c>
      <c r="B1667">
        <v>63</v>
      </c>
      <c r="C1667">
        <v>104</v>
      </c>
      <c r="D1667" t="s">
        <v>1305</v>
      </c>
      <c r="E1667">
        <v>21800302</v>
      </c>
      <c r="F1667" t="s">
        <v>2842</v>
      </c>
      <c r="G1667" t="s">
        <v>546</v>
      </c>
      <c r="H1667" t="s">
        <v>5160</v>
      </c>
      <c r="I1667">
        <v>12164</v>
      </c>
      <c r="J1667" t="s">
        <v>4689</v>
      </c>
      <c r="K1667">
        <v>63</v>
      </c>
      <c r="L1667" t="s">
        <v>23</v>
      </c>
      <c r="M1667" t="s">
        <v>24</v>
      </c>
      <c r="N1667">
        <v>30000000</v>
      </c>
      <c r="O1667">
        <v>2004</v>
      </c>
      <c r="P1667">
        <v>5.5</v>
      </c>
    </row>
    <row r="1668" spans="1:16" x14ac:dyDescent="0.3">
      <c r="A1668" t="s">
        <v>5161</v>
      </c>
      <c r="B1668">
        <v>239</v>
      </c>
      <c r="C1668">
        <v>133</v>
      </c>
      <c r="D1668" t="s">
        <v>5162</v>
      </c>
      <c r="E1668">
        <v>21129348</v>
      </c>
      <c r="F1668" t="s">
        <v>3303</v>
      </c>
      <c r="G1668" t="s">
        <v>206</v>
      </c>
      <c r="H1668" t="s">
        <v>5163</v>
      </c>
      <c r="I1668">
        <v>146364</v>
      </c>
      <c r="J1668" t="s">
        <v>5164</v>
      </c>
      <c r="K1668">
        <v>237</v>
      </c>
      <c r="L1668" t="s">
        <v>23</v>
      </c>
      <c r="M1668" t="s">
        <v>24</v>
      </c>
      <c r="N1668">
        <v>35000000</v>
      </c>
      <c r="O1668">
        <v>2010</v>
      </c>
      <c r="P1668">
        <v>7.4</v>
      </c>
    </row>
    <row r="1669" spans="1:16" x14ac:dyDescent="0.3">
      <c r="A1669" t="s">
        <v>5165</v>
      </c>
      <c r="B1669">
        <v>158</v>
      </c>
      <c r="C1669">
        <v>94</v>
      </c>
      <c r="D1669" t="s">
        <v>5166</v>
      </c>
      <c r="E1669">
        <v>18500966</v>
      </c>
      <c r="F1669" t="s">
        <v>1450</v>
      </c>
      <c r="G1669" t="s">
        <v>1301</v>
      </c>
      <c r="H1669" t="s">
        <v>5167</v>
      </c>
      <c r="I1669">
        <v>70341</v>
      </c>
      <c r="J1669" t="s">
        <v>1800</v>
      </c>
      <c r="K1669">
        <v>830</v>
      </c>
      <c r="L1669" t="s">
        <v>23</v>
      </c>
      <c r="M1669" t="s">
        <v>24</v>
      </c>
      <c r="N1669">
        <v>30000000</v>
      </c>
      <c r="O1669">
        <v>2006</v>
      </c>
      <c r="P1669">
        <v>4.4000000000000004</v>
      </c>
    </row>
    <row r="1670" spans="1:16" x14ac:dyDescent="0.3">
      <c r="A1670" t="s">
        <v>5168</v>
      </c>
      <c r="B1670">
        <v>152</v>
      </c>
      <c r="C1670">
        <v>109</v>
      </c>
      <c r="D1670" t="s">
        <v>5169</v>
      </c>
      <c r="E1670">
        <v>19976073</v>
      </c>
      <c r="F1670" t="s">
        <v>318</v>
      </c>
      <c r="G1670" t="s">
        <v>541</v>
      </c>
      <c r="H1670" t="s">
        <v>5170</v>
      </c>
      <c r="I1670">
        <v>65979</v>
      </c>
      <c r="J1670" t="s">
        <v>5171</v>
      </c>
      <c r="K1670">
        <v>220</v>
      </c>
      <c r="L1670" t="s">
        <v>23</v>
      </c>
      <c r="M1670" t="s">
        <v>24</v>
      </c>
      <c r="N1670">
        <v>20000000</v>
      </c>
      <c r="O1670">
        <v>2005</v>
      </c>
      <c r="P1670">
        <v>6.3</v>
      </c>
    </row>
    <row r="1671" spans="1:16" x14ac:dyDescent="0.3">
      <c r="A1671" t="s">
        <v>2003</v>
      </c>
      <c r="B1671">
        <v>105</v>
      </c>
      <c r="C1671">
        <v>96</v>
      </c>
      <c r="D1671" t="s">
        <v>261</v>
      </c>
      <c r="E1671">
        <v>18967571</v>
      </c>
      <c r="F1671" t="s">
        <v>230</v>
      </c>
      <c r="G1671" t="s">
        <v>4139</v>
      </c>
      <c r="H1671" t="s">
        <v>5172</v>
      </c>
      <c r="I1671">
        <v>23345</v>
      </c>
      <c r="J1671" t="s">
        <v>2641</v>
      </c>
      <c r="K1671">
        <v>167</v>
      </c>
      <c r="L1671" t="s">
        <v>23</v>
      </c>
      <c r="M1671" t="s">
        <v>24</v>
      </c>
      <c r="N1671">
        <v>30000000</v>
      </c>
      <c r="O1671">
        <v>1998</v>
      </c>
      <c r="P1671">
        <v>6.1</v>
      </c>
    </row>
    <row r="1672" spans="1:16" x14ac:dyDescent="0.3">
      <c r="A1672" t="s">
        <v>5173</v>
      </c>
      <c r="B1672">
        <v>36</v>
      </c>
      <c r="C1672">
        <v>105</v>
      </c>
      <c r="D1672" t="s">
        <v>5174</v>
      </c>
      <c r="E1672">
        <v>17100000</v>
      </c>
      <c r="F1672" t="s">
        <v>5175</v>
      </c>
      <c r="G1672" t="s">
        <v>337</v>
      </c>
      <c r="H1672" t="s">
        <v>5176</v>
      </c>
      <c r="I1672">
        <v>7073</v>
      </c>
      <c r="J1672" t="s">
        <v>663</v>
      </c>
      <c r="K1672">
        <v>29</v>
      </c>
      <c r="L1672" t="s">
        <v>23</v>
      </c>
      <c r="M1672" t="s">
        <v>24</v>
      </c>
      <c r="N1672">
        <v>25000000</v>
      </c>
      <c r="O1672">
        <v>1996</v>
      </c>
      <c r="P1672">
        <v>5.3</v>
      </c>
    </row>
    <row r="1673" spans="1:16" x14ac:dyDescent="0.3">
      <c r="A1673" t="s">
        <v>5177</v>
      </c>
      <c r="B1673">
        <v>181</v>
      </c>
      <c r="C1673">
        <v>99</v>
      </c>
      <c r="D1673" t="s">
        <v>5178</v>
      </c>
      <c r="E1673">
        <v>17266505</v>
      </c>
      <c r="F1673" t="s">
        <v>5179</v>
      </c>
      <c r="G1673" t="s">
        <v>71</v>
      </c>
      <c r="H1673" t="s">
        <v>5180</v>
      </c>
      <c r="I1673">
        <v>43764</v>
      </c>
      <c r="J1673" t="s">
        <v>4179</v>
      </c>
      <c r="K1673">
        <v>291</v>
      </c>
      <c r="L1673" t="s">
        <v>23</v>
      </c>
      <c r="M1673" t="s">
        <v>24</v>
      </c>
      <c r="N1673">
        <v>30000000</v>
      </c>
      <c r="O1673">
        <v>2002</v>
      </c>
      <c r="P1673">
        <v>5.4</v>
      </c>
    </row>
    <row r="1674" spans="1:16" x14ac:dyDescent="0.3">
      <c r="A1674" t="s">
        <v>685</v>
      </c>
      <c r="B1674">
        <v>219</v>
      </c>
      <c r="C1674">
        <v>112</v>
      </c>
      <c r="D1674" t="s">
        <v>178</v>
      </c>
      <c r="E1674">
        <v>32357532</v>
      </c>
      <c r="F1674" t="s">
        <v>940</v>
      </c>
      <c r="G1674" t="s">
        <v>257</v>
      </c>
      <c r="H1674" t="s">
        <v>5181</v>
      </c>
      <c r="I1674">
        <v>143368</v>
      </c>
      <c r="J1674" t="s">
        <v>163</v>
      </c>
      <c r="K1674">
        <v>215</v>
      </c>
      <c r="L1674" t="s">
        <v>23</v>
      </c>
      <c r="M1674" t="s">
        <v>24</v>
      </c>
      <c r="N1674">
        <v>30000000</v>
      </c>
      <c r="O1674">
        <v>2010</v>
      </c>
      <c r="P1674">
        <v>6.7</v>
      </c>
    </row>
    <row r="1675" spans="1:16" x14ac:dyDescent="0.3">
      <c r="A1675" t="s">
        <v>2625</v>
      </c>
      <c r="B1675">
        <v>158</v>
      </c>
      <c r="C1675">
        <v>108</v>
      </c>
      <c r="D1675" t="s">
        <v>2550</v>
      </c>
      <c r="E1675">
        <v>16930884</v>
      </c>
      <c r="F1675" t="s">
        <v>1407</v>
      </c>
      <c r="G1675" t="s">
        <v>1558</v>
      </c>
      <c r="H1675" t="s">
        <v>5182</v>
      </c>
      <c r="I1675">
        <v>65628</v>
      </c>
      <c r="J1675" t="s">
        <v>3190</v>
      </c>
      <c r="K1675">
        <v>262</v>
      </c>
      <c r="L1675" t="s">
        <v>23</v>
      </c>
      <c r="M1675" t="s">
        <v>24</v>
      </c>
      <c r="N1675">
        <v>30000000</v>
      </c>
      <c r="O1675">
        <v>2007</v>
      </c>
      <c r="P1675">
        <v>5.9</v>
      </c>
    </row>
    <row r="1676" spans="1:16" x14ac:dyDescent="0.3">
      <c r="A1676" t="s">
        <v>5183</v>
      </c>
      <c r="B1676">
        <v>155</v>
      </c>
      <c r="C1676">
        <v>126</v>
      </c>
      <c r="D1676" t="s">
        <v>528</v>
      </c>
      <c r="E1676">
        <v>18324242</v>
      </c>
      <c r="F1676" t="s">
        <v>2194</v>
      </c>
      <c r="G1676" t="s">
        <v>601</v>
      </c>
      <c r="H1676" t="s">
        <v>5184</v>
      </c>
      <c r="I1676">
        <v>32815</v>
      </c>
      <c r="J1676" t="s">
        <v>3203</v>
      </c>
      <c r="K1676">
        <v>214</v>
      </c>
      <c r="L1676" t="s">
        <v>23</v>
      </c>
      <c r="M1676" t="s">
        <v>24</v>
      </c>
      <c r="N1676">
        <v>35000000</v>
      </c>
      <c r="O1676">
        <v>2005</v>
      </c>
      <c r="P1676">
        <v>7.3</v>
      </c>
    </row>
    <row r="1677" spans="1:16" x14ac:dyDescent="0.3">
      <c r="A1677" t="s">
        <v>3274</v>
      </c>
      <c r="B1677">
        <v>74</v>
      </c>
      <c r="C1677">
        <v>98</v>
      </c>
      <c r="D1677" t="s">
        <v>3957</v>
      </c>
      <c r="E1677">
        <v>16323969</v>
      </c>
      <c r="F1677" t="s">
        <v>3711</v>
      </c>
      <c r="G1677" t="s">
        <v>661</v>
      </c>
      <c r="H1677" t="s">
        <v>5185</v>
      </c>
      <c r="I1677">
        <v>45775</v>
      </c>
      <c r="J1677" t="s">
        <v>4497</v>
      </c>
      <c r="K1677">
        <v>112</v>
      </c>
      <c r="L1677" t="s">
        <v>23</v>
      </c>
      <c r="M1677" t="s">
        <v>24</v>
      </c>
      <c r="N1677">
        <v>40000000</v>
      </c>
      <c r="O1677">
        <v>2004</v>
      </c>
      <c r="P1677">
        <v>5.5</v>
      </c>
    </row>
    <row r="1678" spans="1:16" x14ac:dyDescent="0.3">
      <c r="A1678" t="s">
        <v>5186</v>
      </c>
      <c r="B1678">
        <v>368</v>
      </c>
      <c r="C1678">
        <v>104</v>
      </c>
      <c r="D1678" t="s">
        <v>5187</v>
      </c>
      <c r="E1678">
        <v>16999046</v>
      </c>
      <c r="F1678" t="s">
        <v>532</v>
      </c>
      <c r="G1678" t="s">
        <v>5188</v>
      </c>
      <c r="H1678" t="s">
        <v>5189</v>
      </c>
      <c r="I1678">
        <v>79517</v>
      </c>
      <c r="J1678" t="s">
        <v>5190</v>
      </c>
      <c r="K1678">
        <v>354</v>
      </c>
      <c r="L1678" t="s">
        <v>23</v>
      </c>
      <c r="M1678" t="s">
        <v>185</v>
      </c>
      <c r="N1678">
        <v>26000000</v>
      </c>
      <c r="O1678">
        <v>2009</v>
      </c>
      <c r="P1678">
        <v>5.8</v>
      </c>
    </row>
    <row r="1679" spans="1:16" x14ac:dyDescent="0.3">
      <c r="A1679" t="s">
        <v>5191</v>
      </c>
      <c r="B1679">
        <v>81</v>
      </c>
      <c r="C1679">
        <v>110</v>
      </c>
      <c r="D1679" t="s">
        <v>1093</v>
      </c>
      <c r="E1679">
        <v>16295774</v>
      </c>
      <c r="F1679" t="s">
        <v>2811</v>
      </c>
      <c r="G1679" t="s">
        <v>2405</v>
      </c>
      <c r="H1679" t="s">
        <v>5192</v>
      </c>
      <c r="I1679">
        <v>33669</v>
      </c>
      <c r="J1679" t="s">
        <v>5193</v>
      </c>
      <c r="K1679">
        <v>269</v>
      </c>
      <c r="L1679" t="s">
        <v>23</v>
      </c>
      <c r="M1679" t="s">
        <v>24</v>
      </c>
      <c r="N1679">
        <v>35000000</v>
      </c>
      <c r="O1679">
        <v>1986</v>
      </c>
      <c r="P1679">
        <v>4.5999999999999996</v>
      </c>
    </row>
    <row r="1680" spans="1:16" x14ac:dyDescent="0.3">
      <c r="A1680" t="s">
        <v>5194</v>
      </c>
      <c r="B1680">
        <v>154</v>
      </c>
      <c r="C1680">
        <v>130</v>
      </c>
      <c r="D1680" t="s">
        <v>794</v>
      </c>
      <c r="E1680">
        <v>15709385</v>
      </c>
      <c r="F1680" t="s">
        <v>1396</v>
      </c>
      <c r="G1680" t="s">
        <v>932</v>
      </c>
      <c r="H1680" t="s">
        <v>5195</v>
      </c>
      <c r="I1680">
        <v>53053</v>
      </c>
      <c r="J1680" t="s">
        <v>1121</v>
      </c>
      <c r="K1680">
        <v>132</v>
      </c>
      <c r="L1680" t="s">
        <v>23</v>
      </c>
      <c r="M1680" t="s">
        <v>24</v>
      </c>
      <c r="N1680">
        <v>30000000</v>
      </c>
      <c r="O1680">
        <v>2008</v>
      </c>
      <c r="P1680">
        <v>6.7</v>
      </c>
    </row>
    <row r="1681" spans="1:16" x14ac:dyDescent="0.3">
      <c r="A1681" t="s">
        <v>5196</v>
      </c>
      <c r="B1681">
        <v>140</v>
      </c>
      <c r="C1681">
        <v>93</v>
      </c>
      <c r="D1681" t="s">
        <v>1348</v>
      </c>
      <c r="E1681">
        <v>14888028</v>
      </c>
      <c r="F1681" t="s">
        <v>5197</v>
      </c>
      <c r="G1681" t="s">
        <v>5198</v>
      </c>
      <c r="H1681" t="s">
        <v>5199</v>
      </c>
      <c r="I1681">
        <v>28606</v>
      </c>
      <c r="J1681" t="s">
        <v>3295</v>
      </c>
      <c r="K1681">
        <v>262</v>
      </c>
      <c r="L1681" t="s">
        <v>23</v>
      </c>
      <c r="M1681" t="s">
        <v>24</v>
      </c>
      <c r="N1681">
        <v>30000000</v>
      </c>
      <c r="O1681">
        <v>2005</v>
      </c>
      <c r="P1681">
        <v>5.0999999999999996</v>
      </c>
    </row>
    <row r="1682" spans="1:16" x14ac:dyDescent="0.3">
      <c r="A1682" t="s">
        <v>2486</v>
      </c>
      <c r="B1682">
        <v>73</v>
      </c>
      <c r="C1682">
        <v>96</v>
      </c>
      <c r="D1682" t="s">
        <v>5200</v>
      </c>
      <c r="E1682">
        <v>14208384</v>
      </c>
      <c r="F1682" t="s">
        <v>1110</v>
      </c>
      <c r="G1682" t="s">
        <v>1798</v>
      </c>
      <c r="H1682" t="s">
        <v>5201</v>
      </c>
      <c r="I1682">
        <v>11520</v>
      </c>
      <c r="J1682" t="s">
        <v>5202</v>
      </c>
      <c r="K1682">
        <v>105</v>
      </c>
      <c r="L1682" t="s">
        <v>23</v>
      </c>
      <c r="M1682" t="s">
        <v>24</v>
      </c>
      <c r="N1682">
        <v>30000000</v>
      </c>
      <c r="O1682">
        <v>2003</v>
      </c>
      <c r="P1682">
        <v>5.6</v>
      </c>
    </row>
    <row r="1683" spans="1:16" x14ac:dyDescent="0.3">
      <c r="A1683" t="s">
        <v>3759</v>
      </c>
      <c r="B1683">
        <v>98</v>
      </c>
      <c r="C1683">
        <v>114</v>
      </c>
      <c r="D1683" t="s">
        <v>5203</v>
      </c>
      <c r="E1683">
        <v>12831121</v>
      </c>
      <c r="F1683" t="s">
        <v>2116</v>
      </c>
      <c r="G1683" t="s">
        <v>5204</v>
      </c>
      <c r="H1683" t="s">
        <v>5205</v>
      </c>
      <c r="I1683">
        <v>44979</v>
      </c>
      <c r="J1683" t="s">
        <v>5206</v>
      </c>
      <c r="K1683">
        <v>298</v>
      </c>
      <c r="L1683" t="s">
        <v>23</v>
      </c>
      <c r="M1683" t="s">
        <v>24</v>
      </c>
      <c r="N1683">
        <v>30000000</v>
      </c>
      <c r="O1683">
        <v>2004</v>
      </c>
      <c r="P1683">
        <v>7</v>
      </c>
    </row>
    <row r="1684" spans="1:16" x14ac:dyDescent="0.3">
      <c r="A1684" t="s">
        <v>2304</v>
      </c>
      <c r="B1684">
        <v>358</v>
      </c>
      <c r="C1684">
        <v>106</v>
      </c>
      <c r="D1684" t="s">
        <v>5207</v>
      </c>
      <c r="E1684">
        <v>18298649</v>
      </c>
      <c r="F1684" t="s">
        <v>4643</v>
      </c>
      <c r="G1684" t="s">
        <v>5208</v>
      </c>
      <c r="H1684" t="s">
        <v>5209</v>
      </c>
      <c r="I1684">
        <v>85024</v>
      </c>
      <c r="J1684" t="s">
        <v>5210</v>
      </c>
      <c r="K1684">
        <v>242</v>
      </c>
      <c r="L1684" t="s">
        <v>23</v>
      </c>
      <c r="M1684" t="s">
        <v>24</v>
      </c>
      <c r="N1684">
        <v>30000000</v>
      </c>
      <c r="O1684">
        <v>2011</v>
      </c>
      <c r="P1684">
        <v>6.4</v>
      </c>
    </row>
    <row r="1685" spans="1:16" x14ac:dyDescent="0.3">
      <c r="A1685" t="s">
        <v>3113</v>
      </c>
      <c r="B1685">
        <v>222</v>
      </c>
      <c r="C1685">
        <v>150</v>
      </c>
      <c r="D1685" t="s">
        <v>5211</v>
      </c>
      <c r="E1685">
        <v>12712093</v>
      </c>
      <c r="F1685" t="s">
        <v>3798</v>
      </c>
      <c r="G1685" t="s">
        <v>39</v>
      </c>
      <c r="H1685" t="s">
        <v>5212</v>
      </c>
      <c r="I1685">
        <v>70771</v>
      </c>
      <c r="J1685" t="s">
        <v>22</v>
      </c>
      <c r="K1685">
        <v>671</v>
      </c>
      <c r="L1685" t="s">
        <v>23</v>
      </c>
      <c r="M1685" t="s">
        <v>24</v>
      </c>
      <c r="N1685">
        <v>30000000</v>
      </c>
      <c r="O1685">
        <v>2005</v>
      </c>
      <c r="P1685">
        <v>6.7</v>
      </c>
    </row>
    <row r="1686" spans="1:16" x14ac:dyDescent="0.3">
      <c r="A1686" t="s">
        <v>5213</v>
      </c>
      <c r="B1686">
        <v>85</v>
      </c>
      <c r="C1686">
        <v>100</v>
      </c>
      <c r="D1686" t="s">
        <v>635</v>
      </c>
      <c r="E1686">
        <v>11576087</v>
      </c>
      <c r="F1686" t="s">
        <v>51</v>
      </c>
      <c r="G1686" t="s">
        <v>2584</v>
      </c>
      <c r="H1686" t="s">
        <v>5214</v>
      </c>
      <c r="I1686">
        <v>14747</v>
      </c>
      <c r="J1686" t="s">
        <v>850</v>
      </c>
      <c r="K1686">
        <v>338</v>
      </c>
      <c r="L1686" t="s">
        <v>23</v>
      </c>
      <c r="M1686" t="s">
        <v>24</v>
      </c>
      <c r="N1686">
        <v>30000000</v>
      </c>
      <c r="O1686">
        <v>1999</v>
      </c>
      <c r="P1686">
        <v>4.0999999999999996</v>
      </c>
    </row>
    <row r="1687" spans="1:16" x14ac:dyDescent="0.3">
      <c r="A1687" t="s">
        <v>3172</v>
      </c>
      <c r="B1687">
        <v>62</v>
      </c>
      <c r="C1687">
        <v>100</v>
      </c>
      <c r="D1687" t="s">
        <v>3989</v>
      </c>
      <c r="E1687">
        <v>11900000</v>
      </c>
      <c r="F1687" t="s">
        <v>1320</v>
      </c>
      <c r="G1687" t="s">
        <v>68</v>
      </c>
      <c r="H1687" t="s">
        <v>5215</v>
      </c>
      <c r="I1687">
        <v>11003</v>
      </c>
      <c r="J1687" t="s">
        <v>2410</v>
      </c>
      <c r="K1687">
        <v>148</v>
      </c>
      <c r="L1687" t="s">
        <v>23</v>
      </c>
      <c r="M1687" t="s">
        <v>24</v>
      </c>
      <c r="N1687">
        <v>30000000</v>
      </c>
      <c r="O1687">
        <v>1999</v>
      </c>
      <c r="P1687">
        <v>5.5</v>
      </c>
    </row>
    <row r="1688" spans="1:16" x14ac:dyDescent="0.3">
      <c r="A1688" t="s">
        <v>3431</v>
      </c>
      <c r="B1688">
        <v>130</v>
      </c>
      <c r="C1688">
        <v>100</v>
      </c>
      <c r="D1688" t="s">
        <v>5216</v>
      </c>
      <c r="E1688">
        <v>9353573</v>
      </c>
      <c r="F1688" t="s">
        <v>181</v>
      </c>
      <c r="G1688" t="s">
        <v>4040</v>
      </c>
      <c r="H1688" t="s">
        <v>5217</v>
      </c>
      <c r="I1688">
        <v>56451</v>
      </c>
      <c r="J1688" t="s">
        <v>2031</v>
      </c>
      <c r="K1688">
        <v>524</v>
      </c>
      <c r="L1688" t="s">
        <v>23</v>
      </c>
      <c r="M1688" t="s">
        <v>24</v>
      </c>
      <c r="N1688">
        <v>45000000</v>
      </c>
      <c r="O1688">
        <v>2009</v>
      </c>
      <c r="P1688">
        <v>2.7</v>
      </c>
    </row>
    <row r="1689" spans="1:16" x14ac:dyDescent="0.3">
      <c r="A1689" t="s">
        <v>5218</v>
      </c>
      <c r="B1689">
        <v>376</v>
      </c>
      <c r="C1689">
        <v>107</v>
      </c>
      <c r="D1689" t="s">
        <v>5219</v>
      </c>
      <c r="E1689">
        <v>12026670</v>
      </c>
      <c r="F1689" t="s">
        <v>230</v>
      </c>
      <c r="G1689" t="s">
        <v>5003</v>
      </c>
      <c r="H1689" t="s">
        <v>5220</v>
      </c>
      <c r="I1689">
        <v>114241</v>
      </c>
      <c r="J1689" t="s">
        <v>5221</v>
      </c>
      <c r="K1689">
        <v>258</v>
      </c>
      <c r="L1689" t="s">
        <v>23</v>
      </c>
      <c r="M1689" t="s">
        <v>24</v>
      </c>
      <c r="N1689">
        <v>45000000</v>
      </c>
      <c r="O1689">
        <v>2013</v>
      </c>
      <c r="P1689">
        <v>6.4</v>
      </c>
    </row>
    <row r="1690" spans="1:16" x14ac:dyDescent="0.3">
      <c r="A1690" t="s">
        <v>5222</v>
      </c>
      <c r="B1690">
        <v>130</v>
      </c>
      <c r="C1690">
        <v>102</v>
      </c>
      <c r="D1690" t="s">
        <v>5166</v>
      </c>
      <c r="E1690">
        <v>14334645</v>
      </c>
      <c r="F1690" t="s">
        <v>2050</v>
      </c>
      <c r="G1690" t="s">
        <v>1151</v>
      </c>
      <c r="H1690" t="s">
        <v>5223</v>
      </c>
      <c r="I1690">
        <v>22449</v>
      </c>
      <c r="J1690" t="s">
        <v>5224</v>
      </c>
      <c r="K1690">
        <v>191</v>
      </c>
      <c r="L1690" t="s">
        <v>23</v>
      </c>
      <c r="M1690" t="s">
        <v>24</v>
      </c>
      <c r="N1690">
        <v>25000000</v>
      </c>
      <c r="O1690">
        <v>2004</v>
      </c>
      <c r="P1690">
        <v>4.8</v>
      </c>
    </row>
    <row r="1691" spans="1:16" x14ac:dyDescent="0.3">
      <c r="A1691" t="s">
        <v>5225</v>
      </c>
      <c r="B1691">
        <v>65</v>
      </c>
      <c r="C1691">
        <v>101</v>
      </c>
      <c r="D1691" t="s">
        <v>5226</v>
      </c>
      <c r="E1691">
        <v>12189514</v>
      </c>
      <c r="F1691" t="s">
        <v>1110</v>
      </c>
      <c r="G1691" t="s">
        <v>1806</v>
      </c>
      <c r="H1691" t="s">
        <v>5227</v>
      </c>
      <c r="I1691">
        <v>30092</v>
      </c>
      <c r="J1691" t="s">
        <v>5228</v>
      </c>
      <c r="K1691">
        <v>129</v>
      </c>
      <c r="L1691" t="s">
        <v>23</v>
      </c>
      <c r="M1691" t="s">
        <v>24</v>
      </c>
      <c r="N1691">
        <v>23000000</v>
      </c>
      <c r="O1691">
        <v>2004</v>
      </c>
      <c r="P1691">
        <v>6.1</v>
      </c>
    </row>
    <row r="1692" spans="1:16" x14ac:dyDescent="0.3">
      <c r="A1692" t="s">
        <v>5229</v>
      </c>
      <c r="B1692">
        <v>77</v>
      </c>
      <c r="C1692">
        <v>86</v>
      </c>
      <c r="D1692" t="s">
        <v>5230</v>
      </c>
      <c r="E1692">
        <v>10134754</v>
      </c>
      <c r="F1692" t="s">
        <v>1925</v>
      </c>
      <c r="G1692" t="s">
        <v>329</v>
      </c>
      <c r="H1692" t="s">
        <v>5231</v>
      </c>
      <c r="I1692">
        <v>9682</v>
      </c>
      <c r="J1692" t="s">
        <v>2129</v>
      </c>
      <c r="K1692">
        <v>38</v>
      </c>
      <c r="L1692" t="s">
        <v>23</v>
      </c>
      <c r="M1692" t="s">
        <v>24</v>
      </c>
      <c r="N1692">
        <v>30000000</v>
      </c>
      <c r="O1692">
        <v>2011</v>
      </c>
      <c r="P1692">
        <v>4.8</v>
      </c>
    </row>
    <row r="1693" spans="1:16" x14ac:dyDescent="0.3">
      <c r="A1693" t="s">
        <v>4675</v>
      </c>
      <c r="B1693">
        <v>107</v>
      </c>
      <c r="C1693">
        <v>108</v>
      </c>
      <c r="D1693" t="s">
        <v>2780</v>
      </c>
      <c r="E1693">
        <v>8535575</v>
      </c>
      <c r="F1693" t="s">
        <v>2194</v>
      </c>
      <c r="G1693" t="s">
        <v>320</v>
      </c>
      <c r="H1693" t="s">
        <v>5232</v>
      </c>
      <c r="I1693">
        <v>24033</v>
      </c>
      <c r="J1693" t="s">
        <v>5233</v>
      </c>
      <c r="K1693">
        <v>152</v>
      </c>
      <c r="L1693" t="s">
        <v>23</v>
      </c>
      <c r="M1693" t="s">
        <v>24</v>
      </c>
      <c r="N1693">
        <v>30000000</v>
      </c>
      <c r="O1693">
        <v>2005</v>
      </c>
      <c r="P1693">
        <v>7</v>
      </c>
    </row>
    <row r="1694" spans="1:16" x14ac:dyDescent="0.3">
      <c r="A1694" t="s">
        <v>1813</v>
      </c>
      <c r="B1694">
        <v>292</v>
      </c>
      <c r="C1694">
        <v>123</v>
      </c>
      <c r="D1694" t="s">
        <v>4459</v>
      </c>
      <c r="E1694">
        <v>7689458</v>
      </c>
      <c r="F1694" t="s">
        <v>5234</v>
      </c>
      <c r="G1694" t="s">
        <v>126</v>
      </c>
      <c r="H1694" t="s">
        <v>5235</v>
      </c>
      <c r="I1694">
        <v>126307</v>
      </c>
      <c r="J1694" t="s">
        <v>838</v>
      </c>
      <c r="K1694">
        <v>210</v>
      </c>
      <c r="L1694" t="s">
        <v>23</v>
      </c>
      <c r="M1694" t="s">
        <v>37</v>
      </c>
      <c r="N1694">
        <v>40000000</v>
      </c>
      <c r="O1694">
        <v>2009</v>
      </c>
      <c r="P1694">
        <v>6.8</v>
      </c>
    </row>
    <row r="1695" spans="1:16" hidden="1" x14ac:dyDescent="0.3">
      <c r="A1695" t="s">
        <v>5236</v>
      </c>
      <c r="B1695">
        <v>193</v>
      </c>
      <c r="C1695">
        <v>134</v>
      </c>
      <c r="D1695" t="s">
        <v>5237</v>
      </c>
      <c r="E1695">
        <v>7501404</v>
      </c>
      <c r="F1695" t="s">
        <v>1653</v>
      </c>
      <c r="G1695" t="s">
        <v>133</v>
      </c>
      <c r="H1695" t="s">
        <v>5238</v>
      </c>
      <c r="I1695">
        <v>21086</v>
      </c>
      <c r="J1695" t="s">
        <v>5239</v>
      </c>
      <c r="K1695">
        <v>87</v>
      </c>
      <c r="L1695" t="s">
        <v>23</v>
      </c>
      <c r="M1695" t="s">
        <v>185</v>
      </c>
      <c r="O1695">
        <v>2010</v>
      </c>
      <c r="P1695">
        <v>7.3</v>
      </c>
    </row>
    <row r="1696" spans="1:16" hidden="1" x14ac:dyDescent="0.3">
      <c r="B1696">
        <v>16</v>
      </c>
      <c r="C1696">
        <v>511</v>
      </c>
      <c r="D1696" t="s">
        <v>5240</v>
      </c>
      <c r="F1696" t="s">
        <v>1396</v>
      </c>
      <c r="G1696" t="s">
        <v>5241</v>
      </c>
      <c r="H1696" t="s">
        <v>5242</v>
      </c>
      <c r="I1696">
        <v>2308</v>
      </c>
      <c r="J1696" t="s">
        <v>5243</v>
      </c>
      <c r="K1696">
        <v>19</v>
      </c>
      <c r="L1696" t="s">
        <v>5244</v>
      </c>
      <c r="M1696" t="s">
        <v>5245</v>
      </c>
      <c r="P1696">
        <v>8.1999999999999993</v>
      </c>
    </row>
    <row r="1697" spans="1:16" x14ac:dyDescent="0.3">
      <c r="A1697" t="s">
        <v>3544</v>
      </c>
      <c r="B1697">
        <v>184</v>
      </c>
      <c r="C1697">
        <v>88</v>
      </c>
      <c r="D1697" t="s">
        <v>2065</v>
      </c>
      <c r="E1697">
        <v>19316646</v>
      </c>
      <c r="F1697" t="s">
        <v>1011</v>
      </c>
      <c r="G1697" t="s">
        <v>494</v>
      </c>
      <c r="H1697" t="s">
        <v>5246</v>
      </c>
      <c r="I1697">
        <v>52069</v>
      </c>
      <c r="J1697" t="s">
        <v>3259</v>
      </c>
      <c r="K1697">
        <v>95</v>
      </c>
      <c r="L1697" t="s">
        <v>23</v>
      </c>
      <c r="M1697" t="s">
        <v>24</v>
      </c>
      <c r="N1697">
        <v>30000000</v>
      </c>
      <c r="O1697">
        <v>2013</v>
      </c>
      <c r="P1697">
        <v>5.6</v>
      </c>
    </row>
    <row r="1698" spans="1:16" x14ac:dyDescent="0.3">
      <c r="A1698" t="s">
        <v>3651</v>
      </c>
      <c r="B1698">
        <v>123</v>
      </c>
      <c r="C1698">
        <v>109</v>
      </c>
      <c r="D1698" t="s">
        <v>5247</v>
      </c>
      <c r="E1698">
        <v>10965209</v>
      </c>
      <c r="F1698" t="s">
        <v>318</v>
      </c>
      <c r="G1698" t="s">
        <v>187</v>
      </c>
      <c r="H1698" t="s">
        <v>5248</v>
      </c>
      <c r="I1698">
        <v>25558</v>
      </c>
      <c r="J1698" t="s">
        <v>5249</v>
      </c>
      <c r="K1698">
        <v>221</v>
      </c>
      <c r="L1698" t="s">
        <v>23</v>
      </c>
      <c r="M1698" t="s">
        <v>24</v>
      </c>
      <c r="N1698">
        <v>30000000</v>
      </c>
      <c r="O1698">
        <v>2001</v>
      </c>
      <c r="P1698">
        <v>6.1</v>
      </c>
    </row>
    <row r="1699" spans="1:16" x14ac:dyDescent="0.3">
      <c r="A1699" t="s">
        <v>685</v>
      </c>
      <c r="B1699">
        <v>60</v>
      </c>
      <c r="C1699">
        <v>122</v>
      </c>
      <c r="D1699" t="s">
        <v>320</v>
      </c>
      <c r="E1699">
        <v>26830000</v>
      </c>
      <c r="F1699" t="s">
        <v>1294</v>
      </c>
      <c r="G1699" t="s">
        <v>1138</v>
      </c>
      <c r="H1699" t="s">
        <v>5250</v>
      </c>
      <c r="I1699">
        <v>101888</v>
      </c>
      <c r="J1699" t="s">
        <v>612</v>
      </c>
      <c r="K1699">
        <v>365</v>
      </c>
      <c r="L1699" t="s">
        <v>23</v>
      </c>
      <c r="M1699" t="s">
        <v>24</v>
      </c>
      <c r="N1699">
        <v>18000000</v>
      </c>
      <c r="O1699">
        <v>1989</v>
      </c>
      <c r="P1699">
        <v>7.9</v>
      </c>
    </row>
    <row r="1700" spans="1:16" x14ac:dyDescent="0.3">
      <c r="A1700" t="s">
        <v>5251</v>
      </c>
      <c r="B1700">
        <v>111</v>
      </c>
      <c r="C1700">
        <v>251</v>
      </c>
      <c r="D1700" t="s">
        <v>1257</v>
      </c>
      <c r="E1700">
        <v>5300000</v>
      </c>
      <c r="F1700" t="s">
        <v>1276</v>
      </c>
      <c r="G1700" t="s">
        <v>1151</v>
      </c>
      <c r="H1700" t="s">
        <v>5252</v>
      </c>
      <c r="I1700">
        <v>221000</v>
      </c>
      <c r="J1700" t="s">
        <v>2671</v>
      </c>
      <c r="K1700">
        <v>495</v>
      </c>
      <c r="L1700" t="s">
        <v>23</v>
      </c>
      <c r="M1700" t="s">
        <v>4368</v>
      </c>
      <c r="N1700">
        <v>30000000</v>
      </c>
      <c r="O1700">
        <v>1984</v>
      </c>
      <c r="P1700">
        <v>8.4</v>
      </c>
    </row>
    <row r="1701" spans="1:16" x14ac:dyDescent="0.3">
      <c r="A1701" t="s">
        <v>5253</v>
      </c>
      <c r="B1701">
        <v>217</v>
      </c>
      <c r="C1701">
        <v>118</v>
      </c>
      <c r="D1701" t="s">
        <v>3757</v>
      </c>
      <c r="E1701">
        <v>10880926</v>
      </c>
      <c r="F1701" t="s">
        <v>318</v>
      </c>
      <c r="G1701" t="s">
        <v>499</v>
      </c>
      <c r="H1701" t="s">
        <v>5254</v>
      </c>
      <c r="I1701">
        <v>54147</v>
      </c>
      <c r="J1701" t="s">
        <v>5255</v>
      </c>
      <c r="K1701">
        <v>127</v>
      </c>
      <c r="L1701" t="s">
        <v>23</v>
      </c>
      <c r="M1701" t="s">
        <v>24</v>
      </c>
      <c r="N1701">
        <v>30000000</v>
      </c>
      <c r="O1701">
        <v>2013</v>
      </c>
      <c r="P1701">
        <v>6.5</v>
      </c>
    </row>
    <row r="1702" spans="1:16" x14ac:dyDescent="0.3">
      <c r="A1702" t="s">
        <v>5256</v>
      </c>
      <c r="B1702">
        <v>117</v>
      </c>
      <c r="C1702">
        <v>131</v>
      </c>
      <c r="D1702" t="s">
        <v>809</v>
      </c>
      <c r="E1702">
        <v>3752725</v>
      </c>
      <c r="F1702" t="s">
        <v>149</v>
      </c>
      <c r="G1702" t="s">
        <v>1558</v>
      </c>
      <c r="H1702" t="s">
        <v>5257</v>
      </c>
      <c r="I1702">
        <v>29715</v>
      </c>
      <c r="J1702" t="s">
        <v>3610</v>
      </c>
      <c r="K1702">
        <v>161</v>
      </c>
      <c r="L1702" t="s">
        <v>23</v>
      </c>
      <c r="M1702" t="s">
        <v>24</v>
      </c>
      <c r="N1702">
        <v>18000000</v>
      </c>
      <c r="O1702">
        <v>2004</v>
      </c>
      <c r="P1702">
        <v>7.1</v>
      </c>
    </row>
    <row r="1703" spans="1:16" x14ac:dyDescent="0.3">
      <c r="A1703" t="s">
        <v>3172</v>
      </c>
      <c r="B1703">
        <v>105</v>
      </c>
      <c r="C1703">
        <v>109</v>
      </c>
      <c r="D1703" t="s">
        <v>5258</v>
      </c>
      <c r="E1703">
        <v>3517797</v>
      </c>
      <c r="F1703" t="s">
        <v>3616</v>
      </c>
      <c r="G1703" t="s">
        <v>5259</v>
      </c>
      <c r="H1703" t="s">
        <v>5260</v>
      </c>
      <c r="I1703">
        <v>9004</v>
      </c>
      <c r="J1703" t="s">
        <v>1610</v>
      </c>
      <c r="K1703">
        <v>103</v>
      </c>
      <c r="L1703" t="s">
        <v>23</v>
      </c>
      <c r="M1703" t="s">
        <v>970</v>
      </c>
      <c r="N1703">
        <v>25000000</v>
      </c>
      <c r="O1703">
        <v>2002</v>
      </c>
      <c r="P1703">
        <v>6.6</v>
      </c>
    </row>
    <row r="1704" spans="1:16" hidden="1" x14ac:dyDescent="0.3">
      <c r="A1704" t="s">
        <v>5261</v>
      </c>
      <c r="B1704">
        <v>41</v>
      </c>
      <c r="C1704">
        <v>80</v>
      </c>
      <c r="D1704" t="s">
        <v>486</v>
      </c>
      <c r="E1704">
        <v>3101301</v>
      </c>
      <c r="F1704" t="s">
        <v>5262</v>
      </c>
      <c r="G1704" t="s">
        <v>306</v>
      </c>
      <c r="H1704" t="s">
        <v>5263</v>
      </c>
      <c r="I1704">
        <v>3926</v>
      </c>
      <c r="J1704" t="s">
        <v>4552</v>
      </c>
      <c r="K1704">
        <v>38</v>
      </c>
      <c r="L1704" t="s">
        <v>23</v>
      </c>
      <c r="M1704" t="s">
        <v>24</v>
      </c>
      <c r="O1704">
        <v>2005</v>
      </c>
      <c r="P1704">
        <v>4</v>
      </c>
    </row>
    <row r="1705" spans="1:16" x14ac:dyDescent="0.3">
      <c r="A1705" t="s">
        <v>4996</v>
      </c>
      <c r="B1705">
        <v>124</v>
      </c>
      <c r="C1705">
        <v>88</v>
      </c>
      <c r="D1705" t="s">
        <v>5264</v>
      </c>
      <c r="E1705">
        <v>2975649</v>
      </c>
      <c r="F1705" t="s">
        <v>3923</v>
      </c>
      <c r="G1705" t="s">
        <v>1906</v>
      </c>
      <c r="H1705" t="s">
        <v>5265</v>
      </c>
      <c r="I1705">
        <v>23864</v>
      </c>
      <c r="J1705" t="s">
        <v>5266</v>
      </c>
      <c r="K1705">
        <v>142</v>
      </c>
      <c r="L1705" t="s">
        <v>23</v>
      </c>
      <c r="M1705" t="s">
        <v>37</v>
      </c>
      <c r="N1705">
        <v>30000000</v>
      </c>
      <c r="O1705">
        <v>2006</v>
      </c>
      <c r="P1705">
        <v>7</v>
      </c>
    </row>
    <row r="1706" spans="1:16" x14ac:dyDescent="0.3">
      <c r="A1706" t="s">
        <v>5267</v>
      </c>
      <c r="B1706">
        <v>90</v>
      </c>
      <c r="C1706">
        <v>103</v>
      </c>
      <c r="D1706" t="s">
        <v>5268</v>
      </c>
      <c r="E1706">
        <v>668171</v>
      </c>
      <c r="F1706" t="s">
        <v>4256</v>
      </c>
      <c r="G1706" t="s">
        <v>3840</v>
      </c>
      <c r="H1706" t="s">
        <v>5269</v>
      </c>
      <c r="I1706">
        <v>8215</v>
      </c>
      <c r="J1706" t="s">
        <v>5270</v>
      </c>
      <c r="K1706">
        <v>132</v>
      </c>
      <c r="L1706" t="s">
        <v>1283</v>
      </c>
      <c r="M1706" t="s">
        <v>604</v>
      </c>
      <c r="N1706">
        <v>60000000</v>
      </c>
      <c r="O1706">
        <v>2005</v>
      </c>
      <c r="P1706">
        <v>5.6</v>
      </c>
    </row>
    <row r="1707" spans="1:16" x14ac:dyDescent="0.3">
      <c r="A1707" t="s">
        <v>5271</v>
      </c>
      <c r="B1707">
        <v>110</v>
      </c>
      <c r="C1707">
        <v>87</v>
      </c>
      <c r="D1707" t="s">
        <v>5272</v>
      </c>
      <c r="E1707">
        <v>480314</v>
      </c>
      <c r="F1707" t="s">
        <v>90</v>
      </c>
      <c r="G1707" t="s">
        <v>4552</v>
      </c>
      <c r="H1707" t="s">
        <v>5273</v>
      </c>
      <c r="I1707">
        <v>38503</v>
      </c>
      <c r="J1707" t="s">
        <v>5274</v>
      </c>
      <c r="K1707">
        <v>180</v>
      </c>
      <c r="L1707" t="s">
        <v>23</v>
      </c>
      <c r="M1707" t="s">
        <v>24</v>
      </c>
      <c r="N1707">
        <v>21000000</v>
      </c>
      <c r="O1707">
        <v>2006</v>
      </c>
      <c r="P1707">
        <v>4.8</v>
      </c>
    </row>
    <row r="1708" spans="1:16" x14ac:dyDescent="0.3">
      <c r="A1708" t="s">
        <v>5275</v>
      </c>
      <c r="B1708">
        <v>273</v>
      </c>
      <c r="C1708">
        <v>160</v>
      </c>
      <c r="D1708" t="s">
        <v>601</v>
      </c>
      <c r="E1708">
        <v>3904982</v>
      </c>
      <c r="F1708" t="s">
        <v>5276</v>
      </c>
      <c r="G1708" t="s">
        <v>234</v>
      </c>
      <c r="H1708" t="s">
        <v>5277</v>
      </c>
      <c r="I1708">
        <v>136104</v>
      </c>
      <c r="J1708" t="s">
        <v>704</v>
      </c>
      <c r="K1708">
        <v>415</v>
      </c>
      <c r="L1708" t="s">
        <v>23</v>
      </c>
      <c r="M1708" t="s">
        <v>24</v>
      </c>
      <c r="N1708">
        <v>30000000</v>
      </c>
      <c r="O1708">
        <v>2007</v>
      </c>
      <c r="P1708">
        <v>7.5</v>
      </c>
    </row>
    <row r="1709" spans="1:16" x14ac:dyDescent="0.3">
      <c r="A1709" t="s">
        <v>5278</v>
      </c>
      <c r="B1709">
        <v>63</v>
      </c>
      <c r="C1709">
        <v>121</v>
      </c>
      <c r="D1709" t="s">
        <v>3307</v>
      </c>
      <c r="E1709">
        <v>127437</v>
      </c>
      <c r="F1709" t="s">
        <v>738</v>
      </c>
      <c r="G1709" t="s">
        <v>198</v>
      </c>
      <c r="H1709" t="s">
        <v>5279</v>
      </c>
      <c r="I1709">
        <v>4670</v>
      </c>
      <c r="J1709" t="s">
        <v>5280</v>
      </c>
      <c r="K1709">
        <v>27</v>
      </c>
      <c r="L1709" t="s">
        <v>1283</v>
      </c>
      <c r="M1709" t="s">
        <v>604</v>
      </c>
      <c r="N1709">
        <v>18000000</v>
      </c>
      <c r="O1709">
        <v>2011</v>
      </c>
      <c r="P1709">
        <v>6</v>
      </c>
    </row>
    <row r="1710" spans="1:16" hidden="1" x14ac:dyDescent="0.3">
      <c r="A1710" t="s">
        <v>5281</v>
      </c>
      <c r="B1710">
        <v>56</v>
      </c>
      <c r="C1710">
        <v>91</v>
      </c>
      <c r="D1710" t="s">
        <v>5282</v>
      </c>
      <c r="F1710" t="s">
        <v>1978</v>
      </c>
      <c r="G1710" t="s">
        <v>5283</v>
      </c>
      <c r="H1710" t="s">
        <v>5284</v>
      </c>
      <c r="I1710">
        <v>9214</v>
      </c>
      <c r="J1710" t="s">
        <v>5285</v>
      </c>
      <c r="K1710">
        <v>17</v>
      </c>
      <c r="L1710" t="s">
        <v>969</v>
      </c>
      <c r="M1710" t="s">
        <v>970</v>
      </c>
      <c r="O1710">
        <v>2009</v>
      </c>
      <c r="P1710">
        <v>7.2</v>
      </c>
    </row>
    <row r="1711" spans="1:16" hidden="1" x14ac:dyDescent="0.3">
      <c r="A1711" t="s">
        <v>1176</v>
      </c>
      <c r="B1711">
        <v>130</v>
      </c>
      <c r="C1711">
        <v>92</v>
      </c>
      <c r="D1711" t="s">
        <v>1507</v>
      </c>
      <c r="F1711" t="s">
        <v>318</v>
      </c>
      <c r="G1711" t="s">
        <v>231</v>
      </c>
      <c r="H1711" t="s">
        <v>5286</v>
      </c>
      <c r="I1711">
        <v>36487</v>
      </c>
      <c r="J1711" t="s">
        <v>1167</v>
      </c>
      <c r="K1711">
        <v>114</v>
      </c>
      <c r="L1711" t="s">
        <v>23</v>
      </c>
      <c r="M1711" t="s">
        <v>24</v>
      </c>
      <c r="N1711">
        <v>30000000</v>
      </c>
      <c r="O1711">
        <v>2015</v>
      </c>
      <c r="P1711">
        <v>5.6</v>
      </c>
    </row>
    <row r="1712" spans="1:16" x14ac:dyDescent="0.3">
      <c r="A1712" t="s">
        <v>88</v>
      </c>
      <c r="B1712">
        <v>134</v>
      </c>
      <c r="C1712">
        <v>129</v>
      </c>
      <c r="D1712" t="s">
        <v>2962</v>
      </c>
      <c r="E1712">
        <v>537580</v>
      </c>
      <c r="F1712" t="s">
        <v>5287</v>
      </c>
      <c r="G1712" t="s">
        <v>440</v>
      </c>
      <c r="H1712" t="s">
        <v>5288</v>
      </c>
      <c r="I1712">
        <v>52972</v>
      </c>
      <c r="J1712" t="s">
        <v>5289</v>
      </c>
      <c r="K1712">
        <v>124</v>
      </c>
      <c r="L1712" t="s">
        <v>23</v>
      </c>
      <c r="M1712" t="s">
        <v>24</v>
      </c>
      <c r="N1712">
        <v>30000000</v>
      </c>
      <c r="O1712">
        <v>2011</v>
      </c>
      <c r="P1712">
        <v>6.8</v>
      </c>
    </row>
    <row r="1713" spans="1:16" hidden="1" x14ac:dyDescent="0.3">
      <c r="A1713" t="s">
        <v>5290</v>
      </c>
      <c r="B1713">
        <v>36</v>
      </c>
      <c r="C1713">
        <v>93</v>
      </c>
      <c r="D1713" t="s">
        <v>1657</v>
      </c>
      <c r="F1713" t="s">
        <v>1925</v>
      </c>
      <c r="G1713" t="s">
        <v>271</v>
      </c>
      <c r="H1713" t="s">
        <v>5291</v>
      </c>
      <c r="I1713">
        <v>4599</v>
      </c>
      <c r="J1713" t="s">
        <v>1025</v>
      </c>
      <c r="K1713">
        <v>44</v>
      </c>
      <c r="L1713" t="s">
        <v>5292</v>
      </c>
      <c r="M1713" t="s">
        <v>523</v>
      </c>
      <c r="O1713">
        <v>2010</v>
      </c>
      <c r="P1713">
        <v>4.9000000000000004</v>
      </c>
    </row>
    <row r="1714" spans="1:16" hidden="1" x14ac:dyDescent="0.3">
      <c r="A1714" t="s">
        <v>4715</v>
      </c>
      <c r="B1714">
        <v>46</v>
      </c>
      <c r="C1714">
        <v>118</v>
      </c>
      <c r="D1714" t="s">
        <v>5293</v>
      </c>
      <c r="F1714" t="s">
        <v>3696</v>
      </c>
      <c r="G1714" t="s">
        <v>4776</v>
      </c>
      <c r="H1714" t="s">
        <v>5294</v>
      </c>
      <c r="I1714">
        <v>10175</v>
      </c>
      <c r="J1714" t="s">
        <v>5295</v>
      </c>
      <c r="K1714">
        <v>23</v>
      </c>
      <c r="L1714" t="s">
        <v>23</v>
      </c>
      <c r="M1714" t="s">
        <v>523</v>
      </c>
      <c r="N1714">
        <v>30000000</v>
      </c>
      <c r="O1714">
        <v>2007</v>
      </c>
      <c r="P1714">
        <v>7.1</v>
      </c>
    </row>
    <row r="1715" spans="1:16" hidden="1" x14ac:dyDescent="0.3">
      <c r="A1715" t="s">
        <v>5296</v>
      </c>
      <c r="B1715">
        <v>7</v>
      </c>
      <c r="C1715">
        <v>110</v>
      </c>
      <c r="D1715" t="s">
        <v>143</v>
      </c>
      <c r="F1715" t="s">
        <v>1508</v>
      </c>
      <c r="G1715" t="s">
        <v>3824</v>
      </c>
      <c r="H1715" t="s">
        <v>5297</v>
      </c>
      <c r="I1715">
        <v>3279</v>
      </c>
      <c r="J1715" t="s">
        <v>5298</v>
      </c>
      <c r="K1715">
        <v>22</v>
      </c>
      <c r="L1715" t="s">
        <v>23</v>
      </c>
      <c r="M1715" t="s">
        <v>970</v>
      </c>
      <c r="N1715">
        <v>24000000</v>
      </c>
      <c r="O1715">
        <v>2014</v>
      </c>
      <c r="P1715">
        <v>2</v>
      </c>
    </row>
    <row r="1716" spans="1:16" hidden="1" x14ac:dyDescent="0.3">
      <c r="A1716" t="s">
        <v>5299</v>
      </c>
      <c r="B1716">
        <v>132</v>
      </c>
      <c r="C1716">
        <v>103</v>
      </c>
      <c r="D1716" t="s">
        <v>87</v>
      </c>
      <c r="F1716" t="s">
        <v>3923</v>
      </c>
      <c r="G1716" t="s">
        <v>2011</v>
      </c>
      <c r="H1716" t="s">
        <v>5300</v>
      </c>
      <c r="I1716">
        <v>12410</v>
      </c>
      <c r="J1716" t="s">
        <v>1316</v>
      </c>
      <c r="K1716">
        <v>62</v>
      </c>
      <c r="L1716" t="s">
        <v>23</v>
      </c>
      <c r="M1716" t="s">
        <v>5301</v>
      </c>
      <c r="N1716">
        <v>30000000</v>
      </c>
      <c r="O1716">
        <v>2014</v>
      </c>
      <c r="P1716">
        <v>5.7</v>
      </c>
    </row>
    <row r="1717" spans="1:16" hidden="1" x14ac:dyDescent="0.3">
      <c r="A1717" t="s">
        <v>5302</v>
      </c>
      <c r="B1717">
        <v>5</v>
      </c>
      <c r="C1717">
        <v>85</v>
      </c>
      <c r="D1717" t="s">
        <v>4410</v>
      </c>
      <c r="F1717" t="s">
        <v>5303</v>
      </c>
      <c r="G1717" t="s">
        <v>5304</v>
      </c>
      <c r="H1717" t="s">
        <v>5305</v>
      </c>
      <c r="I1717">
        <v>393</v>
      </c>
      <c r="J1717" t="s">
        <v>5306</v>
      </c>
      <c r="K1717">
        <v>7</v>
      </c>
      <c r="L1717" t="s">
        <v>3520</v>
      </c>
      <c r="M1717" t="s">
        <v>4414</v>
      </c>
      <c r="N1717">
        <v>30000000</v>
      </c>
      <c r="O1717">
        <v>2015</v>
      </c>
      <c r="P1717">
        <v>4.0999999999999996</v>
      </c>
    </row>
    <row r="1718" spans="1:16" hidden="1" x14ac:dyDescent="0.3">
      <c r="A1718" t="s">
        <v>5307</v>
      </c>
      <c r="B1718">
        <v>56</v>
      </c>
      <c r="C1718">
        <v>110</v>
      </c>
      <c r="D1718" t="s">
        <v>892</v>
      </c>
      <c r="F1718" t="s">
        <v>1407</v>
      </c>
      <c r="G1718" t="s">
        <v>268</v>
      </c>
      <c r="H1718" t="s">
        <v>5308</v>
      </c>
      <c r="I1718">
        <v>14618</v>
      </c>
      <c r="J1718" t="s">
        <v>5309</v>
      </c>
      <c r="K1718">
        <v>108</v>
      </c>
      <c r="L1718" t="s">
        <v>23</v>
      </c>
      <c r="M1718" t="s">
        <v>4368</v>
      </c>
      <c r="N1718">
        <v>30000000</v>
      </c>
      <c r="O1718">
        <v>2002</v>
      </c>
      <c r="P1718">
        <v>6.7</v>
      </c>
    </row>
    <row r="1719" spans="1:16" hidden="1" x14ac:dyDescent="0.3">
      <c r="A1719" t="s">
        <v>5310</v>
      </c>
      <c r="B1719">
        <v>65</v>
      </c>
      <c r="C1719">
        <v>89</v>
      </c>
      <c r="D1719" t="s">
        <v>337</v>
      </c>
      <c r="F1719" t="s">
        <v>5311</v>
      </c>
      <c r="G1719" t="s">
        <v>56</v>
      </c>
      <c r="H1719" t="s">
        <v>5312</v>
      </c>
      <c r="I1719">
        <v>3302</v>
      </c>
      <c r="J1719" t="s">
        <v>3838</v>
      </c>
      <c r="K1719">
        <v>14</v>
      </c>
      <c r="L1719" t="s">
        <v>23</v>
      </c>
      <c r="M1719" t="s">
        <v>24</v>
      </c>
      <c r="N1719">
        <v>19000000</v>
      </c>
      <c r="O1719">
        <v>2016</v>
      </c>
      <c r="P1719">
        <v>7.5</v>
      </c>
    </row>
    <row r="1720" spans="1:16" x14ac:dyDescent="0.3">
      <c r="A1720" t="s">
        <v>5313</v>
      </c>
      <c r="B1720">
        <v>221</v>
      </c>
      <c r="C1720">
        <v>115</v>
      </c>
      <c r="D1720" t="s">
        <v>5314</v>
      </c>
      <c r="E1720">
        <v>183436380</v>
      </c>
      <c r="F1720" t="s">
        <v>3974</v>
      </c>
      <c r="G1720" t="s">
        <v>1606</v>
      </c>
      <c r="H1720" t="s">
        <v>5315</v>
      </c>
      <c r="I1720">
        <v>97697</v>
      </c>
      <c r="J1720" t="s">
        <v>5316</v>
      </c>
      <c r="K1720">
        <v>185</v>
      </c>
      <c r="L1720" t="s">
        <v>23</v>
      </c>
      <c r="M1720" t="s">
        <v>24</v>
      </c>
      <c r="N1720">
        <v>29000000</v>
      </c>
      <c r="O1720">
        <v>2015</v>
      </c>
      <c r="P1720">
        <v>6.5</v>
      </c>
    </row>
    <row r="1721" spans="1:16" x14ac:dyDescent="0.3">
      <c r="A1721" t="s">
        <v>944</v>
      </c>
      <c r="B1721">
        <v>291</v>
      </c>
      <c r="C1721">
        <v>153</v>
      </c>
      <c r="D1721" t="s">
        <v>5317</v>
      </c>
      <c r="E1721">
        <v>119518352</v>
      </c>
      <c r="F1721" t="s">
        <v>5318</v>
      </c>
      <c r="G1721" t="s">
        <v>785</v>
      </c>
      <c r="H1721" t="s">
        <v>5319</v>
      </c>
      <c r="I1721">
        <v>188637</v>
      </c>
      <c r="J1721" t="s">
        <v>5320</v>
      </c>
      <c r="K1721">
        <v>815</v>
      </c>
      <c r="L1721" t="s">
        <v>23</v>
      </c>
      <c r="M1721" t="s">
        <v>24</v>
      </c>
      <c r="N1721">
        <v>28000000</v>
      </c>
      <c r="O1721">
        <v>2005</v>
      </c>
      <c r="P1721">
        <v>7.9</v>
      </c>
    </row>
    <row r="1722" spans="1:16" hidden="1" x14ac:dyDescent="0.3">
      <c r="B1722">
        <v>13</v>
      </c>
      <c r="C1722">
        <v>42</v>
      </c>
      <c r="D1722" t="s">
        <v>5321</v>
      </c>
      <c r="F1722" t="s">
        <v>5322</v>
      </c>
      <c r="G1722" t="s">
        <v>5323</v>
      </c>
      <c r="H1722" t="s">
        <v>5324</v>
      </c>
      <c r="I1722">
        <v>20839</v>
      </c>
      <c r="J1722" t="s">
        <v>1572</v>
      </c>
      <c r="K1722">
        <v>56</v>
      </c>
      <c r="L1722" t="s">
        <v>23</v>
      </c>
      <c r="M1722" t="s">
        <v>24</v>
      </c>
      <c r="P1722">
        <v>7.6</v>
      </c>
    </row>
    <row r="1723" spans="1:16" x14ac:dyDescent="0.3">
      <c r="A1723" t="s">
        <v>5325</v>
      </c>
      <c r="B1723">
        <v>148</v>
      </c>
      <c r="C1723">
        <v>128</v>
      </c>
      <c r="D1723" t="s">
        <v>3119</v>
      </c>
      <c r="E1723">
        <v>37036404</v>
      </c>
      <c r="F1723" t="s">
        <v>940</v>
      </c>
      <c r="G1723" t="s">
        <v>2330</v>
      </c>
      <c r="H1723" t="s">
        <v>5326</v>
      </c>
      <c r="I1723">
        <v>44816</v>
      </c>
      <c r="J1723" t="s">
        <v>2554</v>
      </c>
      <c r="K1723">
        <v>259</v>
      </c>
      <c r="L1723" t="s">
        <v>23</v>
      </c>
      <c r="M1723" t="s">
        <v>24</v>
      </c>
      <c r="N1723">
        <v>30000000</v>
      </c>
      <c r="O1723">
        <v>2000</v>
      </c>
      <c r="P1723">
        <v>6.4</v>
      </c>
    </row>
    <row r="1724" spans="1:16" x14ac:dyDescent="0.3">
      <c r="A1724" t="s">
        <v>3205</v>
      </c>
      <c r="B1724">
        <v>42</v>
      </c>
      <c r="C1724">
        <v>89</v>
      </c>
      <c r="D1724" t="s">
        <v>5327</v>
      </c>
      <c r="E1724">
        <v>22359293</v>
      </c>
      <c r="F1724" t="s">
        <v>535</v>
      </c>
      <c r="G1724" t="s">
        <v>271</v>
      </c>
      <c r="H1724" t="s">
        <v>5328</v>
      </c>
      <c r="I1724">
        <v>16222</v>
      </c>
      <c r="J1724" t="s">
        <v>5329</v>
      </c>
      <c r="K1724">
        <v>39</v>
      </c>
      <c r="L1724" t="s">
        <v>23</v>
      </c>
      <c r="M1724" t="s">
        <v>37</v>
      </c>
      <c r="N1724">
        <v>29000000</v>
      </c>
      <c r="O1724">
        <v>1997</v>
      </c>
      <c r="P1724">
        <v>5.8</v>
      </c>
    </row>
    <row r="1725" spans="1:16" x14ac:dyDescent="0.3">
      <c r="A1725" t="s">
        <v>576</v>
      </c>
      <c r="B1725">
        <v>302</v>
      </c>
      <c r="C1725">
        <v>122</v>
      </c>
      <c r="D1725" t="s">
        <v>887</v>
      </c>
      <c r="E1725">
        <v>18593156</v>
      </c>
      <c r="F1725" t="s">
        <v>2194</v>
      </c>
      <c r="G1725" t="s">
        <v>811</v>
      </c>
      <c r="H1725" t="s">
        <v>5330</v>
      </c>
      <c r="I1725">
        <v>88682</v>
      </c>
      <c r="J1725" t="s">
        <v>296</v>
      </c>
      <c r="K1725">
        <v>241</v>
      </c>
      <c r="L1725" t="s">
        <v>23</v>
      </c>
      <c r="M1725" t="s">
        <v>24</v>
      </c>
      <c r="N1725">
        <v>35000000</v>
      </c>
      <c r="O1725">
        <v>2008</v>
      </c>
      <c r="P1725">
        <v>7.7</v>
      </c>
    </row>
    <row r="1726" spans="1:16" hidden="1" x14ac:dyDescent="0.3">
      <c r="A1726" t="s">
        <v>2190</v>
      </c>
      <c r="B1726">
        <v>181</v>
      </c>
      <c r="C1726">
        <v>113</v>
      </c>
      <c r="D1726" t="s">
        <v>5331</v>
      </c>
      <c r="F1726" t="s">
        <v>5332</v>
      </c>
      <c r="G1726" t="s">
        <v>5333</v>
      </c>
      <c r="H1726" t="s">
        <v>5334</v>
      </c>
      <c r="I1726">
        <v>71596</v>
      </c>
      <c r="J1726" t="s">
        <v>5335</v>
      </c>
      <c r="K1726">
        <v>276</v>
      </c>
      <c r="L1726" t="s">
        <v>23</v>
      </c>
      <c r="M1726" t="s">
        <v>24</v>
      </c>
      <c r="N1726">
        <v>29000000</v>
      </c>
      <c r="O1726">
        <v>2002</v>
      </c>
      <c r="P1726">
        <v>7.1</v>
      </c>
    </row>
    <row r="1727" spans="1:16" x14ac:dyDescent="0.3">
      <c r="A1727" t="s">
        <v>3791</v>
      </c>
      <c r="B1727">
        <v>64</v>
      </c>
      <c r="C1727">
        <v>99</v>
      </c>
      <c r="D1727" t="s">
        <v>1959</v>
      </c>
      <c r="E1727">
        <v>16930185</v>
      </c>
      <c r="F1727" t="s">
        <v>1110</v>
      </c>
      <c r="G1727" t="s">
        <v>3957</v>
      </c>
      <c r="H1727" t="s">
        <v>5336</v>
      </c>
      <c r="I1727">
        <v>14315</v>
      </c>
      <c r="J1727" t="s">
        <v>2286</v>
      </c>
      <c r="K1727">
        <v>101</v>
      </c>
      <c r="L1727" t="s">
        <v>23</v>
      </c>
      <c r="M1727" t="s">
        <v>523</v>
      </c>
      <c r="N1727">
        <v>29000000</v>
      </c>
      <c r="O1727">
        <v>2002</v>
      </c>
      <c r="P1727">
        <v>5.3</v>
      </c>
    </row>
    <row r="1728" spans="1:16" x14ac:dyDescent="0.3">
      <c r="A1728" t="s">
        <v>2732</v>
      </c>
      <c r="B1728">
        <v>154</v>
      </c>
      <c r="C1728">
        <v>99</v>
      </c>
      <c r="D1728" t="s">
        <v>187</v>
      </c>
      <c r="E1728">
        <v>63034755</v>
      </c>
      <c r="F1728" t="s">
        <v>1103</v>
      </c>
      <c r="G1728" t="s">
        <v>104</v>
      </c>
      <c r="H1728" t="s">
        <v>5337</v>
      </c>
      <c r="I1728">
        <v>16984</v>
      </c>
      <c r="J1728" t="s">
        <v>2732</v>
      </c>
      <c r="K1728">
        <v>96</v>
      </c>
      <c r="L1728" t="s">
        <v>23</v>
      </c>
      <c r="M1728" t="s">
        <v>24</v>
      </c>
      <c r="N1728">
        <v>29000000</v>
      </c>
      <c r="O1728">
        <v>2016</v>
      </c>
      <c r="P1728">
        <v>5.3</v>
      </c>
    </row>
    <row r="1729" spans="1:16" x14ac:dyDescent="0.3">
      <c r="A1729" t="s">
        <v>5338</v>
      </c>
      <c r="B1729">
        <v>17</v>
      </c>
      <c r="C1729">
        <v>147</v>
      </c>
      <c r="D1729" t="s">
        <v>2314</v>
      </c>
      <c r="E1729">
        <v>5899797</v>
      </c>
      <c r="F1729" t="s">
        <v>3696</v>
      </c>
      <c r="G1729" t="s">
        <v>1138</v>
      </c>
      <c r="H1729" t="s">
        <v>5339</v>
      </c>
      <c r="I1729">
        <v>9913</v>
      </c>
      <c r="J1729" t="s">
        <v>756</v>
      </c>
      <c r="K1729">
        <v>51</v>
      </c>
      <c r="L1729" t="s">
        <v>23</v>
      </c>
      <c r="M1729" t="s">
        <v>37</v>
      </c>
      <c r="N1729">
        <v>29000000</v>
      </c>
      <c r="O1729">
        <v>1987</v>
      </c>
      <c r="P1729">
        <v>7.5</v>
      </c>
    </row>
    <row r="1730" spans="1:16" x14ac:dyDescent="0.3">
      <c r="A1730" t="s">
        <v>2334</v>
      </c>
      <c r="B1730">
        <v>65</v>
      </c>
      <c r="C1730">
        <v>112</v>
      </c>
      <c r="D1730" t="s">
        <v>823</v>
      </c>
      <c r="E1730">
        <v>4554569</v>
      </c>
      <c r="F1730" t="s">
        <v>1653</v>
      </c>
      <c r="G1730" t="s">
        <v>1285</v>
      </c>
      <c r="H1730" t="s">
        <v>5340</v>
      </c>
      <c r="I1730">
        <v>8134</v>
      </c>
      <c r="J1730" t="s">
        <v>1935</v>
      </c>
      <c r="K1730">
        <v>123</v>
      </c>
      <c r="L1730" t="s">
        <v>23</v>
      </c>
      <c r="M1730" t="s">
        <v>24</v>
      </c>
      <c r="N1730">
        <v>28000000</v>
      </c>
      <c r="O1730">
        <v>1999</v>
      </c>
      <c r="P1730">
        <v>6.9</v>
      </c>
    </row>
    <row r="1731" spans="1:16" x14ac:dyDescent="0.3">
      <c r="A1731" t="s">
        <v>5341</v>
      </c>
      <c r="B1731">
        <v>148</v>
      </c>
      <c r="C1731">
        <v>88</v>
      </c>
      <c r="D1731" t="s">
        <v>1074</v>
      </c>
      <c r="E1731">
        <v>17016190</v>
      </c>
      <c r="F1731" t="s">
        <v>4921</v>
      </c>
      <c r="G1731" t="s">
        <v>469</v>
      </c>
      <c r="H1731" t="s">
        <v>5342</v>
      </c>
      <c r="I1731">
        <v>28632</v>
      </c>
      <c r="J1731" t="s">
        <v>5343</v>
      </c>
      <c r="K1731">
        <v>214</v>
      </c>
      <c r="L1731" t="s">
        <v>23</v>
      </c>
      <c r="M1731" t="s">
        <v>5344</v>
      </c>
      <c r="N1731">
        <v>12000000</v>
      </c>
      <c r="O1731">
        <v>2004</v>
      </c>
      <c r="P1731">
        <v>4.9000000000000004</v>
      </c>
    </row>
    <row r="1732" spans="1:16" x14ac:dyDescent="0.3">
      <c r="A1732" t="s">
        <v>5345</v>
      </c>
      <c r="B1732">
        <v>161</v>
      </c>
      <c r="C1732">
        <v>94</v>
      </c>
      <c r="D1732" t="s">
        <v>5346</v>
      </c>
      <c r="E1732">
        <v>6301131</v>
      </c>
      <c r="F1732" t="s">
        <v>1446</v>
      </c>
      <c r="G1732" t="s">
        <v>1703</v>
      </c>
      <c r="H1732" t="s">
        <v>5347</v>
      </c>
      <c r="I1732">
        <v>92850</v>
      </c>
      <c r="J1732" t="s">
        <v>5348</v>
      </c>
      <c r="K1732">
        <v>263</v>
      </c>
      <c r="L1732" t="s">
        <v>23</v>
      </c>
      <c r="M1732" t="s">
        <v>24</v>
      </c>
      <c r="N1732">
        <v>29000000</v>
      </c>
      <c r="O1732">
        <v>2005</v>
      </c>
      <c r="P1732">
        <v>7.1</v>
      </c>
    </row>
    <row r="1733" spans="1:16" x14ac:dyDescent="0.3">
      <c r="A1733" t="s">
        <v>1094</v>
      </c>
      <c r="B1733">
        <v>124</v>
      </c>
      <c r="C1733">
        <v>90</v>
      </c>
      <c r="D1733" t="s">
        <v>1311</v>
      </c>
      <c r="E1733">
        <v>217350219</v>
      </c>
      <c r="F1733" t="s">
        <v>63</v>
      </c>
      <c r="G1733" t="s">
        <v>551</v>
      </c>
      <c r="H1733" t="s">
        <v>5349</v>
      </c>
      <c r="I1733">
        <v>260939</v>
      </c>
      <c r="J1733" t="s">
        <v>5350</v>
      </c>
      <c r="K1733">
        <v>244</v>
      </c>
      <c r="L1733" t="s">
        <v>23</v>
      </c>
      <c r="M1733" t="s">
        <v>24</v>
      </c>
      <c r="N1733">
        <v>28000000</v>
      </c>
      <c r="O1733">
        <v>1992</v>
      </c>
      <c r="P1733">
        <v>8</v>
      </c>
    </row>
    <row r="1734" spans="1:16" x14ac:dyDescent="0.3">
      <c r="A1734" t="s">
        <v>1997</v>
      </c>
      <c r="B1734">
        <v>349</v>
      </c>
      <c r="C1734">
        <v>167</v>
      </c>
      <c r="D1734" t="s">
        <v>5351</v>
      </c>
      <c r="E1734">
        <v>161029270</v>
      </c>
      <c r="F1734" t="s">
        <v>5352</v>
      </c>
      <c r="G1734" t="s">
        <v>1410</v>
      </c>
      <c r="H1734" t="s">
        <v>5353</v>
      </c>
      <c r="I1734">
        <v>119928</v>
      </c>
      <c r="J1734" t="s">
        <v>5354</v>
      </c>
      <c r="K1734">
        <v>331</v>
      </c>
      <c r="L1734" t="s">
        <v>23</v>
      </c>
      <c r="M1734" t="s">
        <v>24</v>
      </c>
      <c r="N1734">
        <v>28000000</v>
      </c>
      <c r="O1734">
        <v>2015</v>
      </c>
      <c r="P1734">
        <v>7.9</v>
      </c>
    </row>
    <row r="1735" spans="1:16" x14ac:dyDescent="0.3">
      <c r="A1735" t="s">
        <v>267</v>
      </c>
      <c r="B1735">
        <v>148</v>
      </c>
      <c r="C1735">
        <v>118</v>
      </c>
      <c r="D1735" t="s">
        <v>5355</v>
      </c>
      <c r="E1735">
        <v>179870271</v>
      </c>
      <c r="F1735" t="s">
        <v>90</v>
      </c>
      <c r="G1735" t="s">
        <v>269</v>
      </c>
      <c r="H1735" t="s">
        <v>5356</v>
      </c>
      <c r="I1735">
        <v>329969</v>
      </c>
      <c r="J1735" t="s">
        <v>5059</v>
      </c>
      <c r="K1735">
        <v>524</v>
      </c>
      <c r="L1735" t="s">
        <v>23</v>
      </c>
      <c r="M1735" t="s">
        <v>24</v>
      </c>
      <c r="N1735">
        <v>28000000</v>
      </c>
      <c r="O1735">
        <v>1984</v>
      </c>
      <c r="P1735">
        <v>7.6</v>
      </c>
    </row>
    <row r="1736" spans="1:16" x14ac:dyDescent="0.3">
      <c r="A1736" t="s">
        <v>5357</v>
      </c>
      <c r="B1736">
        <v>45</v>
      </c>
      <c r="C1736">
        <v>83</v>
      </c>
      <c r="D1736" t="s">
        <v>1421</v>
      </c>
      <c r="E1736">
        <v>100491683</v>
      </c>
      <c r="F1736" t="s">
        <v>5358</v>
      </c>
      <c r="G1736" t="s">
        <v>1519</v>
      </c>
      <c r="H1736" t="s">
        <v>5359</v>
      </c>
      <c r="I1736">
        <v>14005</v>
      </c>
      <c r="J1736" t="s">
        <v>4997</v>
      </c>
      <c r="K1736">
        <v>67</v>
      </c>
      <c r="L1736" t="s">
        <v>23</v>
      </c>
      <c r="M1736" t="s">
        <v>24</v>
      </c>
      <c r="N1736">
        <v>24000000</v>
      </c>
      <c r="O1736">
        <v>1998</v>
      </c>
      <c r="P1736">
        <v>5.9</v>
      </c>
    </row>
    <row r="1737" spans="1:16" x14ac:dyDescent="0.3">
      <c r="A1737" t="s">
        <v>650</v>
      </c>
      <c r="B1737">
        <v>133</v>
      </c>
      <c r="C1737">
        <v>104</v>
      </c>
      <c r="D1737" t="s">
        <v>2579</v>
      </c>
      <c r="E1737">
        <v>74058698</v>
      </c>
      <c r="F1737" t="s">
        <v>1396</v>
      </c>
      <c r="G1737" t="s">
        <v>320</v>
      </c>
      <c r="H1737" t="s">
        <v>5360</v>
      </c>
      <c r="I1737">
        <v>59232</v>
      </c>
      <c r="J1737" t="s">
        <v>1713</v>
      </c>
      <c r="K1737">
        <v>317</v>
      </c>
      <c r="L1737" t="s">
        <v>23</v>
      </c>
      <c r="M1737" t="s">
        <v>24</v>
      </c>
      <c r="N1737">
        <v>60000000</v>
      </c>
      <c r="O1737">
        <v>2001</v>
      </c>
      <c r="P1737">
        <v>6.3</v>
      </c>
    </row>
    <row r="1738" spans="1:16" hidden="1" x14ac:dyDescent="0.3">
      <c r="A1738" t="s">
        <v>3524</v>
      </c>
      <c r="B1738">
        <v>87</v>
      </c>
      <c r="C1738">
        <v>110</v>
      </c>
      <c r="D1738" t="s">
        <v>5021</v>
      </c>
      <c r="F1738" t="s">
        <v>5361</v>
      </c>
      <c r="G1738" t="s">
        <v>1555</v>
      </c>
      <c r="H1738" t="s">
        <v>5362</v>
      </c>
      <c r="I1738">
        <v>2167</v>
      </c>
      <c r="J1738" t="s">
        <v>5363</v>
      </c>
      <c r="K1738">
        <v>32</v>
      </c>
      <c r="L1738" t="s">
        <v>23</v>
      </c>
      <c r="M1738" t="s">
        <v>37</v>
      </c>
      <c r="N1738">
        <v>29000000</v>
      </c>
      <c r="O1738">
        <v>2016</v>
      </c>
      <c r="P1738">
        <v>7.1</v>
      </c>
    </row>
    <row r="1739" spans="1:16" x14ac:dyDescent="0.3">
      <c r="A1739" t="s">
        <v>3089</v>
      </c>
      <c r="B1739">
        <v>178</v>
      </c>
      <c r="C1739">
        <v>102</v>
      </c>
      <c r="D1739" t="s">
        <v>337</v>
      </c>
      <c r="E1739">
        <v>55845943</v>
      </c>
      <c r="F1739" t="s">
        <v>230</v>
      </c>
      <c r="G1739" t="s">
        <v>28</v>
      </c>
      <c r="H1739" t="s">
        <v>5364</v>
      </c>
      <c r="I1739">
        <v>130094</v>
      </c>
      <c r="J1739" t="s">
        <v>5365</v>
      </c>
      <c r="K1739">
        <v>471</v>
      </c>
      <c r="L1739" t="s">
        <v>23</v>
      </c>
      <c r="M1739" t="s">
        <v>24</v>
      </c>
      <c r="N1739">
        <v>29000000</v>
      </c>
      <c r="O1739">
        <v>2003</v>
      </c>
      <c r="P1739">
        <v>6.4</v>
      </c>
    </row>
    <row r="1740" spans="1:16" x14ac:dyDescent="0.3">
      <c r="A1740" t="s">
        <v>872</v>
      </c>
      <c r="B1740">
        <v>233</v>
      </c>
      <c r="C1740">
        <v>131</v>
      </c>
      <c r="D1740" t="s">
        <v>661</v>
      </c>
      <c r="E1740">
        <v>81350242</v>
      </c>
      <c r="F1740" t="s">
        <v>40</v>
      </c>
      <c r="G1740" t="s">
        <v>75</v>
      </c>
      <c r="H1740" t="s">
        <v>5366</v>
      </c>
      <c r="I1740">
        <v>592582</v>
      </c>
      <c r="J1740" t="s">
        <v>5367</v>
      </c>
      <c r="K1740">
        <v>722</v>
      </c>
      <c r="L1740" t="s">
        <v>23</v>
      </c>
      <c r="M1740" t="s">
        <v>24</v>
      </c>
      <c r="N1740">
        <v>28000000</v>
      </c>
      <c r="O1740">
        <v>1988</v>
      </c>
      <c r="P1740">
        <v>8.1999999999999993</v>
      </c>
    </row>
    <row r="1741" spans="1:16" x14ac:dyDescent="0.3">
      <c r="A1741" t="s">
        <v>4822</v>
      </c>
      <c r="B1741">
        <v>173</v>
      </c>
      <c r="C1741">
        <v>101</v>
      </c>
      <c r="D1741" t="s">
        <v>2826</v>
      </c>
      <c r="E1741">
        <v>67266300</v>
      </c>
      <c r="F1741" t="s">
        <v>1103</v>
      </c>
      <c r="G1741" t="s">
        <v>429</v>
      </c>
      <c r="H1741" t="s">
        <v>5368</v>
      </c>
      <c r="I1741">
        <v>195255</v>
      </c>
      <c r="J1741" t="s">
        <v>1238</v>
      </c>
      <c r="K1741">
        <v>170</v>
      </c>
      <c r="L1741" t="s">
        <v>23</v>
      </c>
      <c r="M1741" t="s">
        <v>523</v>
      </c>
      <c r="N1741">
        <v>28000000</v>
      </c>
      <c r="O1741">
        <v>2008</v>
      </c>
      <c r="P1741">
        <v>6.9</v>
      </c>
    </row>
    <row r="1742" spans="1:16" x14ac:dyDescent="0.3">
      <c r="A1742" t="s">
        <v>1154</v>
      </c>
      <c r="B1742">
        <v>426</v>
      </c>
      <c r="C1742">
        <v>130</v>
      </c>
      <c r="D1742" t="s">
        <v>39</v>
      </c>
      <c r="E1742">
        <v>70235322</v>
      </c>
      <c r="F1742" t="s">
        <v>1984</v>
      </c>
      <c r="G1742" t="s">
        <v>2674</v>
      </c>
      <c r="H1742" t="s">
        <v>5369</v>
      </c>
      <c r="I1742">
        <v>182983</v>
      </c>
      <c r="J1742" t="s">
        <v>5370</v>
      </c>
      <c r="K1742">
        <v>374</v>
      </c>
      <c r="L1742" t="s">
        <v>23</v>
      </c>
      <c r="M1742" t="s">
        <v>24</v>
      </c>
      <c r="N1742">
        <v>28000000</v>
      </c>
      <c r="O1742">
        <v>2015</v>
      </c>
      <c r="P1742">
        <v>7.8</v>
      </c>
    </row>
    <row r="1743" spans="1:16" x14ac:dyDescent="0.3">
      <c r="A1743" t="s">
        <v>716</v>
      </c>
      <c r="B1743">
        <v>210</v>
      </c>
      <c r="C1743">
        <v>120</v>
      </c>
      <c r="D1743" t="s">
        <v>1412</v>
      </c>
      <c r="E1743">
        <v>7443007</v>
      </c>
      <c r="F1743" t="s">
        <v>3440</v>
      </c>
      <c r="G1743" t="s">
        <v>1584</v>
      </c>
      <c r="H1743" t="s">
        <v>5371</v>
      </c>
      <c r="I1743">
        <v>24663</v>
      </c>
      <c r="J1743" t="s">
        <v>5372</v>
      </c>
      <c r="K1743">
        <v>71</v>
      </c>
      <c r="L1743" t="s">
        <v>23</v>
      </c>
      <c r="M1743" t="s">
        <v>24</v>
      </c>
      <c r="N1743">
        <v>30000000</v>
      </c>
      <c r="O1743">
        <v>2009</v>
      </c>
      <c r="P1743">
        <v>6.7</v>
      </c>
    </row>
    <row r="1744" spans="1:16" x14ac:dyDescent="0.3">
      <c r="A1744" t="s">
        <v>5194</v>
      </c>
      <c r="B1744">
        <v>129</v>
      </c>
      <c r="C1744">
        <v>135</v>
      </c>
      <c r="D1744" t="s">
        <v>974</v>
      </c>
      <c r="E1744">
        <v>64371181</v>
      </c>
      <c r="F1744" t="s">
        <v>2681</v>
      </c>
      <c r="G1744" t="s">
        <v>5373</v>
      </c>
      <c r="H1744" t="s">
        <v>5374</v>
      </c>
      <c r="I1744">
        <v>36636</v>
      </c>
      <c r="J1744" t="s">
        <v>5375</v>
      </c>
      <c r="K1744">
        <v>289</v>
      </c>
      <c r="L1744" t="s">
        <v>23</v>
      </c>
      <c r="M1744" t="s">
        <v>24</v>
      </c>
      <c r="N1744">
        <v>28000000</v>
      </c>
      <c r="O1744">
        <v>2004</v>
      </c>
      <c r="P1744">
        <v>7.5</v>
      </c>
    </row>
    <row r="1745" spans="1:16" x14ac:dyDescent="0.3">
      <c r="A1745" t="s">
        <v>78</v>
      </c>
      <c r="B1745">
        <v>287</v>
      </c>
      <c r="C1745">
        <v>110</v>
      </c>
      <c r="D1745" t="s">
        <v>2772</v>
      </c>
      <c r="E1745">
        <v>58885635</v>
      </c>
      <c r="F1745" t="s">
        <v>3090</v>
      </c>
      <c r="G1745" t="s">
        <v>642</v>
      </c>
      <c r="H1745" t="s">
        <v>5376</v>
      </c>
      <c r="I1745">
        <v>194422</v>
      </c>
      <c r="J1745" t="s">
        <v>1019</v>
      </c>
      <c r="K1745">
        <v>1057</v>
      </c>
      <c r="L1745" t="s">
        <v>23</v>
      </c>
      <c r="M1745" t="s">
        <v>24</v>
      </c>
      <c r="N1745">
        <v>26000000</v>
      </c>
      <c r="O1745">
        <v>2004</v>
      </c>
      <c r="P1745">
        <v>7.4</v>
      </c>
    </row>
    <row r="1746" spans="1:16" x14ac:dyDescent="0.3">
      <c r="A1746" t="s">
        <v>1698</v>
      </c>
      <c r="B1746">
        <v>108</v>
      </c>
      <c r="C1746">
        <v>103</v>
      </c>
      <c r="D1746" t="s">
        <v>163</v>
      </c>
      <c r="E1746">
        <v>60400856</v>
      </c>
      <c r="F1746" t="s">
        <v>1110</v>
      </c>
      <c r="G1746" t="s">
        <v>453</v>
      </c>
      <c r="H1746" t="s">
        <v>5377</v>
      </c>
      <c r="I1746">
        <v>61317</v>
      </c>
      <c r="J1746" t="s">
        <v>5378</v>
      </c>
      <c r="K1746">
        <v>229</v>
      </c>
      <c r="L1746" t="s">
        <v>23</v>
      </c>
      <c r="M1746" t="s">
        <v>523</v>
      </c>
      <c r="N1746">
        <v>35000000</v>
      </c>
      <c r="O1746">
        <v>2001</v>
      </c>
      <c r="P1746">
        <v>5.2</v>
      </c>
    </row>
    <row r="1747" spans="1:16" hidden="1" x14ac:dyDescent="0.3">
      <c r="A1747" t="s">
        <v>5379</v>
      </c>
      <c r="B1747">
        <v>62</v>
      </c>
      <c r="C1747">
        <v>115</v>
      </c>
      <c r="D1747" t="s">
        <v>5380</v>
      </c>
      <c r="F1747" t="s">
        <v>5381</v>
      </c>
      <c r="G1747" t="s">
        <v>5382</v>
      </c>
      <c r="H1747" t="s">
        <v>5383</v>
      </c>
      <c r="I1747">
        <v>8227</v>
      </c>
      <c r="J1747" t="s">
        <v>5384</v>
      </c>
      <c r="K1747">
        <v>28</v>
      </c>
      <c r="L1747" t="s">
        <v>463</v>
      </c>
      <c r="M1747" t="s">
        <v>464</v>
      </c>
      <c r="N1747">
        <v>30000000</v>
      </c>
      <c r="O1747">
        <v>2013</v>
      </c>
      <c r="P1747">
        <v>6.5</v>
      </c>
    </row>
    <row r="1748" spans="1:16" x14ac:dyDescent="0.3">
      <c r="A1748" t="s">
        <v>3368</v>
      </c>
      <c r="B1748">
        <v>220</v>
      </c>
      <c r="C1748">
        <v>110</v>
      </c>
      <c r="D1748" t="s">
        <v>2539</v>
      </c>
      <c r="E1748">
        <v>52353636</v>
      </c>
      <c r="F1748" t="s">
        <v>1653</v>
      </c>
      <c r="G1748" t="s">
        <v>375</v>
      </c>
      <c r="H1748" t="s">
        <v>5385</v>
      </c>
      <c r="I1748">
        <v>209133</v>
      </c>
      <c r="J1748" t="s">
        <v>3000</v>
      </c>
      <c r="K1748">
        <v>962</v>
      </c>
      <c r="L1748" t="s">
        <v>23</v>
      </c>
      <c r="M1748" t="s">
        <v>24</v>
      </c>
      <c r="N1748">
        <v>21000000</v>
      </c>
      <c r="O1748">
        <v>2001</v>
      </c>
      <c r="P1748">
        <v>7.6</v>
      </c>
    </row>
    <row r="1749" spans="1:16" x14ac:dyDescent="0.3">
      <c r="A1749" t="s">
        <v>944</v>
      </c>
      <c r="B1749">
        <v>136</v>
      </c>
      <c r="C1749">
        <v>91</v>
      </c>
      <c r="D1749" t="s">
        <v>5386</v>
      </c>
      <c r="E1749">
        <v>51475962</v>
      </c>
      <c r="F1749" t="s">
        <v>578</v>
      </c>
      <c r="G1749" t="s">
        <v>3736</v>
      </c>
      <c r="H1749" t="s">
        <v>5387</v>
      </c>
      <c r="I1749">
        <v>177828</v>
      </c>
      <c r="J1749" t="s">
        <v>1215</v>
      </c>
      <c r="K1749">
        <v>714</v>
      </c>
      <c r="L1749" t="s">
        <v>23</v>
      </c>
      <c r="M1749" t="s">
        <v>24</v>
      </c>
      <c r="N1749">
        <v>30000000</v>
      </c>
      <c r="O1749">
        <v>2003</v>
      </c>
      <c r="P1749">
        <v>7.3</v>
      </c>
    </row>
    <row r="1750" spans="1:16" x14ac:dyDescent="0.3">
      <c r="A1750" t="s">
        <v>480</v>
      </c>
      <c r="B1750">
        <v>222</v>
      </c>
      <c r="C1750">
        <v>105</v>
      </c>
      <c r="D1750" t="s">
        <v>320</v>
      </c>
      <c r="E1750">
        <v>63910583</v>
      </c>
      <c r="F1750" t="s">
        <v>1110</v>
      </c>
      <c r="G1750" t="s">
        <v>1151</v>
      </c>
      <c r="H1750" t="s">
        <v>5388</v>
      </c>
      <c r="I1750">
        <v>106755</v>
      </c>
      <c r="J1750" t="s">
        <v>2490</v>
      </c>
      <c r="K1750">
        <v>173</v>
      </c>
      <c r="L1750" t="s">
        <v>23</v>
      </c>
      <c r="M1750" t="s">
        <v>24</v>
      </c>
      <c r="N1750">
        <v>28000000</v>
      </c>
      <c r="O1750">
        <v>2013</v>
      </c>
      <c r="P1750">
        <v>6.6</v>
      </c>
    </row>
    <row r="1751" spans="1:16" x14ac:dyDescent="0.3">
      <c r="A1751" t="s">
        <v>3815</v>
      </c>
      <c r="B1751">
        <v>112</v>
      </c>
      <c r="C1751">
        <v>127</v>
      </c>
      <c r="D1751" t="s">
        <v>5389</v>
      </c>
      <c r="E1751">
        <v>62300000</v>
      </c>
      <c r="F1751" t="s">
        <v>33</v>
      </c>
      <c r="G1751" t="s">
        <v>647</v>
      </c>
      <c r="H1751" t="s">
        <v>5390</v>
      </c>
      <c r="I1751">
        <v>72085</v>
      </c>
      <c r="J1751" t="s">
        <v>735</v>
      </c>
      <c r="K1751">
        <v>263</v>
      </c>
      <c r="L1751" t="s">
        <v>23</v>
      </c>
      <c r="M1751" t="s">
        <v>37</v>
      </c>
      <c r="N1751">
        <v>28000000</v>
      </c>
      <c r="O1751">
        <v>1981</v>
      </c>
      <c r="P1751">
        <v>6.8</v>
      </c>
    </row>
    <row r="1752" spans="1:16" x14ac:dyDescent="0.3">
      <c r="A1752" t="s">
        <v>1108</v>
      </c>
      <c r="B1752">
        <v>122</v>
      </c>
      <c r="C1752">
        <v>82</v>
      </c>
      <c r="D1752" t="s">
        <v>5391</v>
      </c>
      <c r="E1752">
        <v>49968653</v>
      </c>
      <c r="F1752" t="s">
        <v>1110</v>
      </c>
      <c r="G1752" t="s">
        <v>5392</v>
      </c>
      <c r="H1752" t="s">
        <v>5393</v>
      </c>
      <c r="I1752">
        <v>85423</v>
      </c>
      <c r="J1752" t="s">
        <v>5394</v>
      </c>
      <c r="K1752">
        <v>374</v>
      </c>
      <c r="L1752" t="s">
        <v>23</v>
      </c>
      <c r="M1752" t="s">
        <v>24</v>
      </c>
      <c r="N1752">
        <v>28000000</v>
      </c>
      <c r="O1752">
        <v>2001</v>
      </c>
      <c r="P1752">
        <v>6.9</v>
      </c>
    </row>
    <row r="1753" spans="1:16" x14ac:dyDescent="0.3">
      <c r="A1753" t="s">
        <v>1200</v>
      </c>
      <c r="B1753">
        <v>62</v>
      </c>
      <c r="C1753">
        <v>99</v>
      </c>
      <c r="D1753" t="s">
        <v>1497</v>
      </c>
      <c r="E1753">
        <v>44450000</v>
      </c>
      <c r="F1753" t="s">
        <v>930</v>
      </c>
      <c r="G1753" t="s">
        <v>5395</v>
      </c>
      <c r="H1753" t="s">
        <v>5396</v>
      </c>
      <c r="I1753">
        <v>44394</v>
      </c>
      <c r="J1753" t="s">
        <v>5397</v>
      </c>
      <c r="K1753">
        <v>115</v>
      </c>
      <c r="L1753" t="s">
        <v>23</v>
      </c>
      <c r="M1753" t="s">
        <v>185</v>
      </c>
      <c r="N1753">
        <v>27000000</v>
      </c>
      <c r="O1753">
        <v>1994</v>
      </c>
      <c r="P1753">
        <v>5.8</v>
      </c>
    </row>
    <row r="1754" spans="1:16" x14ac:dyDescent="0.3">
      <c r="A1754" t="s">
        <v>1387</v>
      </c>
      <c r="B1754">
        <v>135</v>
      </c>
      <c r="C1754">
        <v>90</v>
      </c>
      <c r="D1754" t="s">
        <v>157</v>
      </c>
      <c r="E1754">
        <v>45162741</v>
      </c>
      <c r="F1754" t="s">
        <v>1103</v>
      </c>
      <c r="G1754" t="s">
        <v>1301</v>
      </c>
      <c r="H1754" t="s">
        <v>5398</v>
      </c>
      <c r="I1754">
        <v>201084</v>
      </c>
      <c r="J1754" t="s">
        <v>835</v>
      </c>
      <c r="K1754">
        <v>523</v>
      </c>
      <c r="L1754" t="s">
        <v>23</v>
      </c>
      <c r="M1754" t="s">
        <v>523</v>
      </c>
      <c r="N1754">
        <v>28000000</v>
      </c>
      <c r="O1754">
        <v>2001</v>
      </c>
      <c r="P1754">
        <v>6.6</v>
      </c>
    </row>
    <row r="1755" spans="1:16" x14ac:dyDescent="0.3">
      <c r="A1755" t="s">
        <v>4675</v>
      </c>
      <c r="B1755">
        <v>184</v>
      </c>
      <c r="C1755">
        <v>115</v>
      </c>
      <c r="D1755" t="s">
        <v>5399</v>
      </c>
      <c r="E1755">
        <v>71346930</v>
      </c>
      <c r="F1755" t="s">
        <v>5400</v>
      </c>
      <c r="G1755" t="s">
        <v>5401</v>
      </c>
      <c r="H1755" t="s">
        <v>5402</v>
      </c>
      <c r="I1755">
        <v>78008</v>
      </c>
      <c r="J1755" t="s">
        <v>5403</v>
      </c>
      <c r="K1755">
        <v>160</v>
      </c>
      <c r="L1755" t="s">
        <v>23</v>
      </c>
      <c r="M1755" t="s">
        <v>24</v>
      </c>
      <c r="N1755">
        <v>28000000</v>
      </c>
      <c r="O1755">
        <v>2013</v>
      </c>
      <c r="P1755">
        <v>6.7</v>
      </c>
    </row>
    <row r="1756" spans="1:16" x14ac:dyDescent="0.3">
      <c r="A1756" t="s">
        <v>2585</v>
      </c>
      <c r="B1756">
        <v>36</v>
      </c>
      <c r="C1756">
        <v>96</v>
      </c>
      <c r="D1756" t="s">
        <v>5404</v>
      </c>
      <c r="E1756">
        <v>39514713</v>
      </c>
      <c r="F1756" t="s">
        <v>353</v>
      </c>
      <c r="G1756" t="s">
        <v>2387</v>
      </c>
      <c r="H1756" t="s">
        <v>5405</v>
      </c>
      <c r="I1756">
        <v>60494</v>
      </c>
      <c r="J1756" t="s">
        <v>5406</v>
      </c>
      <c r="K1756">
        <v>132</v>
      </c>
      <c r="L1756" t="s">
        <v>23</v>
      </c>
      <c r="M1756" t="s">
        <v>24</v>
      </c>
      <c r="N1756">
        <v>28000000</v>
      </c>
      <c r="O1756">
        <v>1993</v>
      </c>
      <c r="P1756">
        <v>6.7</v>
      </c>
    </row>
    <row r="1757" spans="1:16" x14ac:dyDescent="0.3">
      <c r="A1757" t="s">
        <v>4432</v>
      </c>
      <c r="B1757">
        <v>171</v>
      </c>
      <c r="C1757">
        <v>104</v>
      </c>
      <c r="D1757" t="s">
        <v>5407</v>
      </c>
      <c r="E1757">
        <v>43097652</v>
      </c>
      <c r="F1757" t="s">
        <v>940</v>
      </c>
      <c r="G1757" t="s">
        <v>575</v>
      </c>
      <c r="H1757" t="s">
        <v>5408</v>
      </c>
      <c r="I1757">
        <v>59068</v>
      </c>
      <c r="J1757" t="s">
        <v>2164</v>
      </c>
      <c r="K1757">
        <v>128</v>
      </c>
      <c r="L1757" t="s">
        <v>23</v>
      </c>
      <c r="M1757" t="s">
        <v>24</v>
      </c>
      <c r="N1757">
        <v>28000000</v>
      </c>
      <c r="O1757">
        <v>2007</v>
      </c>
      <c r="P1757">
        <v>6.3</v>
      </c>
    </row>
    <row r="1758" spans="1:16" x14ac:dyDescent="0.3">
      <c r="A1758" t="s">
        <v>473</v>
      </c>
      <c r="B1758">
        <v>447</v>
      </c>
      <c r="C1758">
        <v>117</v>
      </c>
      <c r="D1758" t="s">
        <v>5409</v>
      </c>
      <c r="E1758">
        <v>48043505</v>
      </c>
      <c r="F1758" t="s">
        <v>1403</v>
      </c>
      <c r="G1758" t="s">
        <v>5410</v>
      </c>
      <c r="H1758" t="s">
        <v>5411</v>
      </c>
      <c r="I1758">
        <v>435864</v>
      </c>
      <c r="J1758" t="s">
        <v>1148</v>
      </c>
      <c r="K1758">
        <v>801</v>
      </c>
      <c r="L1758" t="s">
        <v>23</v>
      </c>
      <c r="M1758" t="s">
        <v>37</v>
      </c>
      <c r="N1758">
        <v>30000000</v>
      </c>
      <c r="O1758">
        <v>2010</v>
      </c>
      <c r="P1758">
        <v>7.7</v>
      </c>
    </row>
    <row r="1759" spans="1:16" x14ac:dyDescent="0.3">
      <c r="A1759" t="s">
        <v>2673</v>
      </c>
      <c r="B1759">
        <v>220</v>
      </c>
      <c r="C1759">
        <v>83</v>
      </c>
      <c r="D1759" t="s">
        <v>5412</v>
      </c>
      <c r="E1759">
        <v>37053924</v>
      </c>
      <c r="F1759" t="s">
        <v>1155</v>
      </c>
      <c r="G1759" t="s">
        <v>2631</v>
      </c>
      <c r="H1759" t="s">
        <v>5413</v>
      </c>
      <c r="I1759">
        <v>77935</v>
      </c>
      <c r="J1759" t="s">
        <v>2543</v>
      </c>
      <c r="K1759">
        <v>122</v>
      </c>
      <c r="L1759" t="s">
        <v>23</v>
      </c>
      <c r="M1759" t="s">
        <v>523</v>
      </c>
      <c r="N1759">
        <v>28000000</v>
      </c>
      <c r="O1759">
        <v>2011</v>
      </c>
      <c r="P1759">
        <v>6.1</v>
      </c>
    </row>
    <row r="1760" spans="1:16" x14ac:dyDescent="0.3">
      <c r="A1760" t="s">
        <v>3426</v>
      </c>
      <c r="B1760">
        <v>122</v>
      </c>
      <c r="C1760">
        <v>99</v>
      </c>
      <c r="D1760" t="s">
        <v>3176</v>
      </c>
      <c r="E1760">
        <v>33000377</v>
      </c>
      <c r="F1760" t="s">
        <v>5414</v>
      </c>
      <c r="G1760" t="s">
        <v>440</v>
      </c>
      <c r="H1760" t="s">
        <v>5415</v>
      </c>
      <c r="I1760">
        <v>27378</v>
      </c>
      <c r="J1760" t="s">
        <v>5416</v>
      </c>
      <c r="K1760">
        <v>365</v>
      </c>
      <c r="L1760" t="s">
        <v>23</v>
      </c>
      <c r="M1760" t="s">
        <v>24</v>
      </c>
      <c r="N1760">
        <v>28000000</v>
      </c>
      <c r="O1760">
        <v>2000</v>
      </c>
      <c r="P1760">
        <v>4.9000000000000004</v>
      </c>
    </row>
    <row r="1761" spans="1:16" x14ac:dyDescent="0.3">
      <c r="A1761" t="s">
        <v>5417</v>
      </c>
      <c r="B1761">
        <v>119</v>
      </c>
      <c r="C1761">
        <v>81</v>
      </c>
      <c r="D1761" t="s">
        <v>356</v>
      </c>
      <c r="E1761">
        <v>66950483</v>
      </c>
      <c r="F1761" t="s">
        <v>1978</v>
      </c>
      <c r="G1761" t="s">
        <v>1425</v>
      </c>
      <c r="H1761" t="s">
        <v>5418</v>
      </c>
      <c r="I1761">
        <v>29738</v>
      </c>
      <c r="J1761" t="s">
        <v>512</v>
      </c>
      <c r="K1761">
        <v>85</v>
      </c>
      <c r="L1761" t="s">
        <v>23</v>
      </c>
      <c r="M1761" t="s">
        <v>24</v>
      </c>
      <c r="N1761">
        <v>28000000</v>
      </c>
      <c r="O1761">
        <v>2014</v>
      </c>
      <c r="P1761">
        <v>6.2</v>
      </c>
    </row>
    <row r="1762" spans="1:16" x14ac:dyDescent="0.3">
      <c r="A1762" t="s">
        <v>636</v>
      </c>
      <c r="B1762">
        <v>177</v>
      </c>
      <c r="C1762">
        <v>135</v>
      </c>
      <c r="D1762" t="s">
        <v>5053</v>
      </c>
      <c r="E1762">
        <v>38372662</v>
      </c>
      <c r="F1762" t="s">
        <v>149</v>
      </c>
      <c r="G1762" t="s">
        <v>5419</v>
      </c>
      <c r="H1762" t="s">
        <v>5420</v>
      </c>
      <c r="I1762">
        <v>193455</v>
      </c>
      <c r="J1762" t="s">
        <v>5421</v>
      </c>
      <c r="K1762">
        <v>1058</v>
      </c>
      <c r="L1762" t="s">
        <v>23</v>
      </c>
      <c r="M1762" t="s">
        <v>970</v>
      </c>
      <c r="N1762">
        <v>28000000</v>
      </c>
      <c r="O1762">
        <v>2005</v>
      </c>
      <c r="P1762">
        <v>7.8</v>
      </c>
    </row>
    <row r="1763" spans="1:16" x14ac:dyDescent="0.3">
      <c r="A1763" t="s">
        <v>130</v>
      </c>
      <c r="B1763">
        <v>302</v>
      </c>
      <c r="C1763">
        <v>117</v>
      </c>
      <c r="D1763" t="s">
        <v>5422</v>
      </c>
      <c r="E1763">
        <v>27000000</v>
      </c>
      <c r="F1763" t="s">
        <v>1917</v>
      </c>
      <c r="G1763" t="s">
        <v>269</v>
      </c>
      <c r="H1763" t="s">
        <v>5423</v>
      </c>
      <c r="I1763">
        <v>461609</v>
      </c>
      <c r="J1763" t="s">
        <v>3367</v>
      </c>
      <c r="K1763">
        <v>1168</v>
      </c>
      <c r="L1763" t="s">
        <v>23</v>
      </c>
      <c r="M1763" t="s">
        <v>24</v>
      </c>
      <c r="N1763">
        <v>28000000</v>
      </c>
      <c r="O1763">
        <v>1982</v>
      </c>
      <c r="P1763">
        <v>8.1999999999999993</v>
      </c>
    </row>
    <row r="1764" spans="1:16" x14ac:dyDescent="0.3">
      <c r="A1764" t="s">
        <v>2261</v>
      </c>
      <c r="B1764">
        <v>44</v>
      </c>
      <c r="C1764">
        <v>139</v>
      </c>
      <c r="D1764" t="s">
        <v>469</v>
      </c>
      <c r="E1764">
        <v>31600000</v>
      </c>
      <c r="F1764" t="s">
        <v>5424</v>
      </c>
      <c r="G1764" t="s">
        <v>159</v>
      </c>
      <c r="H1764" t="s">
        <v>5425</v>
      </c>
      <c r="I1764">
        <v>34427</v>
      </c>
      <c r="J1764" t="s">
        <v>3601</v>
      </c>
      <c r="K1764">
        <v>126</v>
      </c>
      <c r="L1764" t="s">
        <v>23</v>
      </c>
      <c r="M1764" t="s">
        <v>24</v>
      </c>
      <c r="N1764">
        <v>28000000</v>
      </c>
      <c r="O1764">
        <v>1995</v>
      </c>
      <c r="P1764">
        <v>6.9</v>
      </c>
    </row>
    <row r="1765" spans="1:16" x14ac:dyDescent="0.3">
      <c r="A1765" t="s">
        <v>225</v>
      </c>
      <c r="B1765">
        <v>211</v>
      </c>
      <c r="C1765">
        <v>123</v>
      </c>
      <c r="D1765" t="s">
        <v>5426</v>
      </c>
      <c r="E1765">
        <v>30688364</v>
      </c>
      <c r="F1765" t="s">
        <v>625</v>
      </c>
      <c r="G1765" t="s">
        <v>1117</v>
      </c>
      <c r="H1765" t="s">
        <v>5427</v>
      </c>
      <c r="I1765">
        <v>69355</v>
      </c>
      <c r="J1765" t="s">
        <v>5428</v>
      </c>
      <c r="K1765">
        <v>211</v>
      </c>
      <c r="L1765" t="s">
        <v>23</v>
      </c>
      <c r="M1765" t="s">
        <v>24</v>
      </c>
      <c r="N1765">
        <v>28000000</v>
      </c>
      <c r="O1765">
        <v>2014</v>
      </c>
      <c r="P1765">
        <v>6.2</v>
      </c>
    </row>
    <row r="1766" spans="1:16" x14ac:dyDescent="0.3">
      <c r="A1766" t="s">
        <v>5429</v>
      </c>
      <c r="B1766">
        <v>222</v>
      </c>
      <c r="C1766">
        <v>117</v>
      </c>
      <c r="D1766" t="s">
        <v>5430</v>
      </c>
      <c r="E1766">
        <v>28563179</v>
      </c>
      <c r="F1766" t="s">
        <v>1396</v>
      </c>
      <c r="G1766" t="s">
        <v>1116</v>
      </c>
      <c r="H1766" t="s">
        <v>5431</v>
      </c>
      <c r="I1766">
        <v>72693</v>
      </c>
      <c r="J1766" t="s">
        <v>5432</v>
      </c>
      <c r="K1766">
        <v>199</v>
      </c>
      <c r="L1766" t="s">
        <v>23</v>
      </c>
      <c r="M1766" t="s">
        <v>24</v>
      </c>
      <c r="N1766">
        <v>21000000</v>
      </c>
      <c r="O1766">
        <v>2007</v>
      </c>
      <c r="P1766">
        <v>6.9</v>
      </c>
    </row>
    <row r="1767" spans="1:16" x14ac:dyDescent="0.3">
      <c r="A1767" t="s">
        <v>5433</v>
      </c>
      <c r="B1767">
        <v>100</v>
      </c>
      <c r="C1767">
        <v>97</v>
      </c>
      <c r="D1767" t="s">
        <v>5434</v>
      </c>
      <c r="E1767">
        <v>16779636</v>
      </c>
      <c r="F1767" t="s">
        <v>2781</v>
      </c>
      <c r="G1767" t="s">
        <v>2277</v>
      </c>
      <c r="H1767" t="s">
        <v>5435</v>
      </c>
      <c r="I1767">
        <v>9338</v>
      </c>
      <c r="J1767" t="s">
        <v>5436</v>
      </c>
      <c r="K1767">
        <v>167</v>
      </c>
      <c r="L1767" t="s">
        <v>23</v>
      </c>
      <c r="M1767" t="s">
        <v>24</v>
      </c>
      <c r="N1767">
        <v>28000000</v>
      </c>
      <c r="O1767">
        <v>2000</v>
      </c>
      <c r="P1767">
        <v>4.8</v>
      </c>
    </row>
    <row r="1768" spans="1:16" hidden="1" x14ac:dyDescent="0.3">
      <c r="A1768" t="s">
        <v>1876</v>
      </c>
      <c r="B1768">
        <v>100</v>
      </c>
      <c r="C1768">
        <v>81</v>
      </c>
      <c r="D1768" t="s">
        <v>5437</v>
      </c>
      <c r="E1768">
        <v>10762178</v>
      </c>
      <c r="F1768" t="s">
        <v>46</v>
      </c>
      <c r="G1768" t="s">
        <v>1876</v>
      </c>
      <c r="H1768" t="s">
        <v>5438</v>
      </c>
      <c r="I1768">
        <v>10369</v>
      </c>
      <c r="K1768">
        <v>153</v>
      </c>
      <c r="L1768" t="s">
        <v>23</v>
      </c>
      <c r="M1768" t="s">
        <v>970</v>
      </c>
      <c r="N1768">
        <v>160000000</v>
      </c>
      <c r="O1768">
        <v>2001</v>
      </c>
      <c r="P1768">
        <v>8</v>
      </c>
    </row>
    <row r="1769" spans="1:16" x14ac:dyDescent="0.3">
      <c r="A1769" t="s">
        <v>2690</v>
      </c>
      <c r="B1769">
        <v>98</v>
      </c>
      <c r="C1769">
        <v>103</v>
      </c>
      <c r="D1769" t="s">
        <v>2967</v>
      </c>
      <c r="E1769">
        <v>17324744</v>
      </c>
      <c r="F1769" t="s">
        <v>2331</v>
      </c>
      <c r="G1769" t="s">
        <v>5439</v>
      </c>
      <c r="H1769" t="s">
        <v>5440</v>
      </c>
      <c r="I1769">
        <v>44103</v>
      </c>
      <c r="J1769" t="s">
        <v>3276</v>
      </c>
      <c r="K1769">
        <v>149</v>
      </c>
      <c r="L1769" t="s">
        <v>23</v>
      </c>
      <c r="M1769" t="s">
        <v>24</v>
      </c>
      <c r="N1769">
        <v>28000000</v>
      </c>
      <c r="O1769">
        <v>2006</v>
      </c>
      <c r="P1769">
        <v>5.3</v>
      </c>
    </row>
    <row r="1770" spans="1:16" x14ac:dyDescent="0.3">
      <c r="A1770" t="s">
        <v>1296</v>
      </c>
      <c r="B1770">
        <v>74</v>
      </c>
      <c r="C1770">
        <v>119</v>
      </c>
      <c r="D1770" t="s">
        <v>5441</v>
      </c>
      <c r="E1770">
        <v>8888143</v>
      </c>
      <c r="F1770" t="s">
        <v>3898</v>
      </c>
      <c r="G1770" t="s">
        <v>135</v>
      </c>
      <c r="H1770" t="s">
        <v>5442</v>
      </c>
      <c r="I1770">
        <v>22250</v>
      </c>
      <c r="J1770" t="s">
        <v>5443</v>
      </c>
      <c r="K1770">
        <v>123</v>
      </c>
      <c r="L1770" t="s">
        <v>23</v>
      </c>
      <c r="M1770" t="s">
        <v>185</v>
      </c>
      <c r="N1770">
        <v>28000000</v>
      </c>
      <c r="O1770">
        <v>1999</v>
      </c>
      <c r="P1770">
        <v>6.7</v>
      </c>
    </row>
    <row r="1771" spans="1:16" x14ac:dyDescent="0.3">
      <c r="A1771" t="s">
        <v>2610</v>
      </c>
      <c r="B1771">
        <v>97</v>
      </c>
      <c r="C1771">
        <v>94</v>
      </c>
      <c r="D1771" t="s">
        <v>1374</v>
      </c>
      <c r="E1771">
        <v>24268828</v>
      </c>
      <c r="F1771" t="s">
        <v>5444</v>
      </c>
      <c r="G1771" t="s">
        <v>2962</v>
      </c>
      <c r="H1771" t="s">
        <v>5445</v>
      </c>
      <c r="I1771">
        <v>29971</v>
      </c>
      <c r="J1771" t="s">
        <v>5446</v>
      </c>
      <c r="K1771">
        <v>71</v>
      </c>
      <c r="L1771" t="s">
        <v>23</v>
      </c>
      <c r="M1771" t="s">
        <v>24</v>
      </c>
      <c r="N1771">
        <v>28000000</v>
      </c>
      <c r="O1771">
        <v>2010</v>
      </c>
      <c r="P1771">
        <v>5.4</v>
      </c>
    </row>
    <row r="1772" spans="1:16" x14ac:dyDescent="0.3">
      <c r="A1772" t="s">
        <v>4561</v>
      </c>
      <c r="B1772">
        <v>21</v>
      </c>
      <c r="C1772">
        <v>89</v>
      </c>
      <c r="D1772" t="s">
        <v>5447</v>
      </c>
      <c r="E1772">
        <v>8119205</v>
      </c>
      <c r="F1772" t="s">
        <v>353</v>
      </c>
      <c r="G1772" t="s">
        <v>5448</v>
      </c>
      <c r="H1772" t="s">
        <v>5449</v>
      </c>
      <c r="I1772">
        <v>4288</v>
      </c>
      <c r="J1772" t="s">
        <v>2510</v>
      </c>
      <c r="K1772">
        <v>21</v>
      </c>
      <c r="L1772" t="s">
        <v>23</v>
      </c>
      <c r="M1772" t="s">
        <v>24</v>
      </c>
      <c r="N1772">
        <v>28000000</v>
      </c>
      <c r="O1772">
        <v>1997</v>
      </c>
      <c r="P1772">
        <v>5.4</v>
      </c>
    </row>
    <row r="1773" spans="1:16" x14ac:dyDescent="0.3">
      <c r="A1773" t="s">
        <v>3358</v>
      </c>
      <c r="B1773">
        <v>156</v>
      </c>
      <c r="C1773">
        <v>98</v>
      </c>
      <c r="D1773" t="s">
        <v>3736</v>
      </c>
      <c r="E1773">
        <v>8434601</v>
      </c>
      <c r="F1773" t="s">
        <v>2652</v>
      </c>
      <c r="G1773" t="s">
        <v>231</v>
      </c>
      <c r="H1773" t="s">
        <v>5450</v>
      </c>
      <c r="I1773">
        <v>43006</v>
      </c>
      <c r="J1773" t="s">
        <v>4497</v>
      </c>
      <c r="K1773">
        <v>460</v>
      </c>
      <c r="L1773" t="s">
        <v>23</v>
      </c>
      <c r="M1773" t="s">
        <v>24</v>
      </c>
      <c r="N1773">
        <v>28000000</v>
      </c>
      <c r="O1773">
        <v>2001</v>
      </c>
      <c r="P1773">
        <v>4.9000000000000004</v>
      </c>
    </row>
    <row r="1774" spans="1:16" x14ac:dyDescent="0.3">
      <c r="A1774" t="s">
        <v>3388</v>
      </c>
      <c r="B1774">
        <v>125</v>
      </c>
      <c r="C1774">
        <v>107</v>
      </c>
      <c r="D1774" t="s">
        <v>1557</v>
      </c>
      <c r="E1774">
        <v>6998324</v>
      </c>
      <c r="F1774" t="s">
        <v>1653</v>
      </c>
      <c r="G1774" t="s">
        <v>5451</v>
      </c>
      <c r="H1774" t="s">
        <v>5452</v>
      </c>
      <c r="I1774">
        <v>11476</v>
      </c>
      <c r="J1774" t="s">
        <v>3216</v>
      </c>
      <c r="K1774">
        <v>50</v>
      </c>
      <c r="L1774" t="s">
        <v>23</v>
      </c>
      <c r="M1774" t="s">
        <v>24</v>
      </c>
      <c r="N1774">
        <v>28000000</v>
      </c>
      <c r="O1774">
        <v>2015</v>
      </c>
      <c r="P1774">
        <v>6.1</v>
      </c>
    </row>
    <row r="1775" spans="1:16" x14ac:dyDescent="0.3">
      <c r="A1775" t="s">
        <v>3775</v>
      </c>
      <c r="B1775">
        <v>225</v>
      </c>
      <c r="C1775">
        <v>108</v>
      </c>
      <c r="D1775" t="s">
        <v>5453</v>
      </c>
      <c r="E1775">
        <v>10907291</v>
      </c>
      <c r="F1775" t="s">
        <v>5454</v>
      </c>
      <c r="G1775" t="s">
        <v>505</v>
      </c>
      <c r="H1775" t="s">
        <v>5455</v>
      </c>
      <c r="I1775">
        <v>23775</v>
      </c>
      <c r="J1775" t="s">
        <v>389</v>
      </c>
      <c r="K1775">
        <v>134</v>
      </c>
      <c r="L1775" t="s">
        <v>23</v>
      </c>
      <c r="M1775" t="s">
        <v>24</v>
      </c>
      <c r="N1775">
        <v>28000000</v>
      </c>
      <c r="O1775">
        <v>2016</v>
      </c>
      <c r="P1775">
        <v>5.8</v>
      </c>
    </row>
    <row r="1776" spans="1:16" x14ac:dyDescent="0.3">
      <c r="A1776" t="s">
        <v>333</v>
      </c>
      <c r="B1776">
        <v>85</v>
      </c>
      <c r="C1776">
        <v>134</v>
      </c>
      <c r="D1776" t="s">
        <v>5456</v>
      </c>
      <c r="E1776">
        <v>5532301</v>
      </c>
      <c r="F1776" t="s">
        <v>2092</v>
      </c>
      <c r="G1776" t="s">
        <v>5457</v>
      </c>
      <c r="H1776" t="s">
        <v>5458</v>
      </c>
      <c r="I1776">
        <v>21606</v>
      </c>
      <c r="J1776" t="s">
        <v>5459</v>
      </c>
      <c r="K1776">
        <v>117</v>
      </c>
      <c r="L1776" t="s">
        <v>23</v>
      </c>
      <c r="M1776" t="s">
        <v>24</v>
      </c>
      <c r="N1776">
        <v>28000000</v>
      </c>
      <c r="O1776">
        <v>1997</v>
      </c>
      <c r="P1776">
        <v>7</v>
      </c>
    </row>
    <row r="1777" spans="1:16" x14ac:dyDescent="0.3">
      <c r="A1777" t="s">
        <v>5460</v>
      </c>
      <c r="B1777">
        <v>135</v>
      </c>
      <c r="C1777">
        <v>110</v>
      </c>
      <c r="D1777" t="s">
        <v>5461</v>
      </c>
      <c r="E1777">
        <v>2775593</v>
      </c>
      <c r="F1777" t="s">
        <v>940</v>
      </c>
      <c r="G1777" t="s">
        <v>1025</v>
      </c>
      <c r="H1777" t="s">
        <v>5462</v>
      </c>
      <c r="I1777">
        <v>61269</v>
      </c>
      <c r="J1777" t="s">
        <v>5463</v>
      </c>
      <c r="K1777">
        <v>98</v>
      </c>
      <c r="L1777" t="s">
        <v>23</v>
      </c>
      <c r="M1777" t="s">
        <v>37</v>
      </c>
      <c r="N1777">
        <v>27000000</v>
      </c>
      <c r="O1777">
        <v>2008</v>
      </c>
      <c r="P1777">
        <v>6.5</v>
      </c>
    </row>
    <row r="1778" spans="1:16" x14ac:dyDescent="0.3">
      <c r="A1778" t="s">
        <v>5464</v>
      </c>
      <c r="B1778">
        <v>350</v>
      </c>
      <c r="C1778">
        <v>103</v>
      </c>
      <c r="D1778" t="s">
        <v>5465</v>
      </c>
      <c r="E1778">
        <v>28751715</v>
      </c>
      <c r="F1778" t="s">
        <v>1155</v>
      </c>
      <c r="G1778" t="s">
        <v>335</v>
      </c>
      <c r="H1778" t="s">
        <v>5466</v>
      </c>
      <c r="I1778">
        <v>202967</v>
      </c>
      <c r="J1778" t="s">
        <v>3777</v>
      </c>
      <c r="K1778">
        <v>378</v>
      </c>
      <c r="L1778" t="s">
        <v>23</v>
      </c>
      <c r="M1778" t="s">
        <v>24</v>
      </c>
      <c r="N1778">
        <v>28000000</v>
      </c>
      <c r="O1778">
        <v>2013</v>
      </c>
      <c r="P1778">
        <v>6.6</v>
      </c>
    </row>
    <row r="1779" spans="1:16" hidden="1" x14ac:dyDescent="0.3">
      <c r="A1779" t="s">
        <v>5467</v>
      </c>
      <c r="B1779">
        <v>31</v>
      </c>
      <c r="C1779">
        <v>145</v>
      </c>
      <c r="D1779" t="s">
        <v>5468</v>
      </c>
      <c r="F1779" t="s">
        <v>5469</v>
      </c>
      <c r="G1779" t="s">
        <v>1834</v>
      </c>
      <c r="H1779" t="s">
        <v>5470</v>
      </c>
      <c r="I1779">
        <v>10266</v>
      </c>
      <c r="J1779" t="s">
        <v>5471</v>
      </c>
      <c r="K1779">
        <v>84</v>
      </c>
      <c r="L1779" t="s">
        <v>1804</v>
      </c>
      <c r="M1779" t="s">
        <v>2296</v>
      </c>
      <c r="N1779">
        <v>24000000</v>
      </c>
      <c r="O1779">
        <v>2006</v>
      </c>
      <c r="P1779">
        <v>6.1</v>
      </c>
    </row>
    <row r="1780" spans="1:16" x14ac:dyDescent="0.3">
      <c r="A1780" t="s">
        <v>5472</v>
      </c>
      <c r="B1780">
        <v>177</v>
      </c>
      <c r="C1780">
        <v>100</v>
      </c>
      <c r="D1780" t="s">
        <v>1414</v>
      </c>
      <c r="E1780">
        <v>20285518</v>
      </c>
      <c r="F1780" t="s">
        <v>318</v>
      </c>
      <c r="G1780" t="s">
        <v>229</v>
      </c>
      <c r="H1780" t="s">
        <v>5473</v>
      </c>
      <c r="I1780">
        <v>32103</v>
      </c>
      <c r="J1780" t="s">
        <v>1140</v>
      </c>
      <c r="K1780">
        <v>112</v>
      </c>
      <c r="L1780" t="s">
        <v>23</v>
      </c>
      <c r="M1780" t="s">
        <v>970</v>
      </c>
      <c r="N1780">
        <v>28000000</v>
      </c>
      <c r="O1780">
        <v>2014</v>
      </c>
      <c r="P1780">
        <v>5.7</v>
      </c>
    </row>
    <row r="1781" spans="1:16" x14ac:dyDescent="0.3">
      <c r="A1781" t="s">
        <v>3815</v>
      </c>
      <c r="B1781">
        <v>106</v>
      </c>
      <c r="C1781">
        <v>131</v>
      </c>
      <c r="D1781" t="s">
        <v>5474</v>
      </c>
      <c r="E1781">
        <v>67900000</v>
      </c>
      <c r="F1781" t="s">
        <v>33</v>
      </c>
      <c r="G1781" t="s">
        <v>5475</v>
      </c>
      <c r="H1781" t="s">
        <v>5476</v>
      </c>
      <c r="I1781">
        <v>74374</v>
      </c>
      <c r="J1781" t="s">
        <v>5477</v>
      </c>
      <c r="K1781">
        <v>225</v>
      </c>
      <c r="L1781" t="s">
        <v>23</v>
      </c>
      <c r="M1781" t="s">
        <v>37</v>
      </c>
      <c r="N1781">
        <v>27500000</v>
      </c>
      <c r="O1781">
        <v>1983</v>
      </c>
      <c r="P1781">
        <v>6.6</v>
      </c>
    </row>
    <row r="1782" spans="1:16" x14ac:dyDescent="0.3">
      <c r="A1782" t="s">
        <v>2077</v>
      </c>
      <c r="B1782">
        <v>251</v>
      </c>
      <c r="C1782">
        <v>133</v>
      </c>
      <c r="D1782" t="s">
        <v>5478</v>
      </c>
      <c r="E1782">
        <v>148734225</v>
      </c>
      <c r="F1782" t="s">
        <v>1110</v>
      </c>
      <c r="G1782" t="s">
        <v>2677</v>
      </c>
      <c r="H1782" t="s">
        <v>5479</v>
      </c>
      <c r="I1782">
        <v>298590</v>
      </c>
      <c r="J1782" t="s">
        <v>4521</v>
      </c>
      <c r="K1782">
        <v>559</v>
      </c>
      <c r="L1782" t="s">
        <v>23</v>
      </c>
      <c r="M1782" t="s">
        <v>24</v>
      </c>
      <c r="N1782">
        <v>30000000</v>
      </c>
      <c r="O1782">
        <v>2007</v>
      </c>
      <c r="P1782">
        <v>7</v>
      </c>
    </row>
    <row r="1783" spans="1:16" x14ac:dyDescent="0.3">
      <c r="A1783" t="s">
        <v>3959</v>
      </c>
      <c r="B1783">
        <v>148</v>
      </c>
      <c r="C1783">
        <v>109</v>
      </c>
      <c r="D1783" t="s">
        <v>5480</v>
      </c>
      <c r="E1783">
        <v>49185998</v>
      </c>
      <c r="F1783" t="s">
        <v>2194</v>
      </c>
      <c r="G1783" t="s">
        <v>1063</v>
      </c>
      <c r="H1783" t="s">
        <v>5481</v>
      </c>
      <c r="I1783">
        <v>74476</v>
      </c>
      <c r="J1783" t="s">
        <v>5482</v>
      </c>
      <c r="K1783">
        <v>184</v>
      </c>
      <c r="L1783" t="s">
        <v>23</v>
      </c>
      <c r="M1783" t="s">
        <v>24</v>
      </c>
      <c r="N1783">
        <v>30000000</v>
      </c>
      <c r="O1783">
        <v>2009</v>
      </c>
      <c r="P1783">
        <v>7.4</v>
      </c>
    </row>
    <row r="1784" spans="1:16" x14ac:dyDescent="0.3">
      <c r="A1784" t="s">
        <v>4193</v>
      </c>
      <c r="B1784">
        <v>76</v>
      </c>
      <c r="C1784">
        <v>114</v>
      </c>
      <c r="D1784" t="s">
        <v>3298</v>
      </c>
      <c r="E1784">
        <v>42168445</v>
      </c>
      <c r="F1784" t="s">
        <v>940</v>
      </c>
      <c r="G1784" t="s">
        <v>3406</v>
      </c>
      <c r="H1784" t="s">
        <v>5483</v>
      </c>
      <c r="I1784">
        <v>10791</v>
      </c>
      <c r="J1784" t="s">
        <v>548</v>
      </c>
      <c r="K1784">
        <v>39</v>
      </c>
      <c r="L1784" t="s">
        <v>23</v>
      </c>
      <c r="M1784" t="s">
        <v>24</v>
      </c>
      <c r="N1784">
        <v>35000000</v>
      </c>
      <c r="O1784">
        <v>2008</v>
      </c>
      <c r="P1784">
        <v>5.3</v>
      </c>
    </row>
    <row r="1785" spans="1:16" x14ac:dyDescent="0.3">
      <c r="A1785" t="s">
        <v>5484</v>
      </c>
      <c r="B1785">
        <v>52</v>
      </c>
      <c r="C1785">
        <v>164</v>
      </c>
      <c r="D1785" t="s">
        <v>4860</v>
      </c>
      <c r="E1785">
        <v>26400000</v>
      </c>
      <c r="F1785" t="s">
        <v>1416</v>
      </c>
      <c r="G1785" t="s">
        <v>5485</v>
      </c>
      <c r="H1785" t="s">
        <v>5486</v>
      </c>
      <c r="I1785">
        <v>12980</v>
      </c>
      <c r="J1785" t="s">
        <v>609</v>
      </c>
      <c r="K1785">
        <v>89</v>
      </c>
      <c r="L1785" t="s">
        <v>23</v>
      </c>
      <c r="M1785" t="s">
        <v>37</v>
      </c>
      <c r="N1785">
        <v>16000000</v>
      </c>
      <c r="O1785">
        <v>1984</v>
      </c>
      <c r="P1785">
        <v>7.4</v>
      </c>
    </row>
    <row r="1786" spans="1:16" x14ac:dyDescent="0.3">
      <c r="A1786" t="s">
        <v>5487</v>
      </c>
      <c r="B1786">
        <v>220</v>
      </c>
      <c r="C1786">
        <v>92</v>
      </c>
      <c r="D1786" t="s">
        <v>5488</v>
      </c>
      <c r="E1786">
        <v>17508670</v>
      </c>
      <c r="F1786" t="s">
        <v>3303</v>
      </c>
      <c r="G1786" t="s">
        <v>5489</v>
      </c>
      <c r="H1786" t="s">
        <v>5490</v>
      </c>
      <c r="I1786">
        <v>64625</v>
      </c>
      <c r="J1786" t="s">
        <v>5491</v>
      </c>
      <c r="K1786">
        <v>281</v>
      </c>
      <c r="L1786" t="s">
        <v>23</v>
      </c>
      <c r="M1786" t="s">
        <v>37</v>
      </c>
      <c r="N1786">
        <v>15000000</v>
      </c>
      <c r="O1786">
        <v>2006</v>
      </c>
      <c r="P1786">
        <v>7.4</v>
      </c>
    </row>
    <row r="1787" spans="1:16" x14ac:dyDescent="0.3">
      <c r="A1787" t="s">
        <v>554</v>
      </c>
      <c r="B1787">
        <v>131</v>
      </c>
      <c r="C1787">
        <v>122</v>
      </c>
      <c r="D1787" t="s">
        <v>257</v>
      </c>
      <c r="E1787">
        <v>9664316</v>
      </c>
      <c r="F1787" t="s">
        <v>2592</v>
      </c>
      <c r="G1787" t="s">
        <v>58</v>
      </c>
      <c r="H1787" t="s">
        <v>5492</v>
      </c>
      <c r="I1787">
        <v>47203</v>
      </c>
      <c r="J1787" t="s">
        <v>1555</v>
      </c>
      <c r="K1787">
        <v>197</v>
      </c>
      <c r="L1787" t="s">
        <v>23</v>
      </c>
      <c r="M1787" t="s">
        <v>24</v>
      </c>
      <c r="N1787">
        <v>27500000</v>
      </c>
      <c r="O1787">
        <v>2007</v>
      </c>
      <c r="P1787">
        <v>6.8</v>
      </c>
    </row>
    <row r="1788" spans="1:16" hidden="1" x14ac:dyDescent="0.3">
      <c r="B1788">
        <v>7</v>
      </c>
      <c r="C1788">
        <v>42</v>
      </c>
      <c r="D1788" t="s">
        <v>894</v>
      </c>
      <c r="F1788" t="s">
        <v>5493</v>
      </c>
      <c r="G1788" t="s">
        <v>651</v>
      </c>
      <c r="H1788" t="s">
        <v>5494</v>
      </c>
      <c r="I1788">
        <v>38177</v>
      </c>
      <c r="J1788" t="s">
        <v>5495</v>
      </c>
      <c r="K1788">
        <v>131</v>
      </c>
      <c r="L1788" t="s">
        <v>23</v>
      </c>
      <c r="M1788" t="s">
        <v>24</v>
      </c>
      <c r="P1788">
        <v>7.9</v>
      </c>
    </row>
    <row r="1789" spans="1:16" x14ac:dyDescent="0.3">
      <c r="A1789" t="s">
        <v>5496</v>
      </c>
      <c r="B1789">
        <v>112</v>
      </c>
      <c r="C1789">
        <v>110</v>
      </c>
      <c r="D1789" t="s">
        <v>2837</v>
      </c>
      <c r="E1789">
        <v>74888996</v>
      </c>
      <c r="F1789" t="s">
        <v>158</v>
      </c>
      <c r="G1789" t="s">
        <v>694</v>
      </c>
      <c r="H1789" t="s">
        <v>5497</v>
      </c>
      <c r="I1789">
        <v>55513</v>
      </c>
      <c r="J1789" t="s">
        <v>4475</v>
      </c>
      <c r="K1789">
        <v>188</v>
      </c>
      <c r="L1789" t="s">
        <v>23</v>
      </c>
      <c r="M1789" t="s">
        <v>24</v>
      </c>
      <c r="N1789">
        <v>30000000</v>
      </c>
      <c r="O1789">
        <v>1991</v>
      </c>
      <c r="P1789">
        <v>7.2</v>
      </c>
    </row>
    <row r="1790" spans="1:16" x14ac:dyDescent="0.3">
      <c r="A1790" t="s">
        <v>5498</v>
      </c>
      <c r="B1790">
        <v>93</v>
      </c>
      <c r="C1790">
        <v>116</v>
      </c>
      <c r="D1790" t="s">
        <v>5007</v>
      </c>
      <c r="E1790">
        <v>69586544</v>
      </c>
      <c r="F1790" t="s">
        <v>2194</v>
      </c>
      <c r="G1790" t="s">
        <v>4749</v>
      </c>
      <c r="H1790" t="s">
        <v>5499</v>
      </c>
      <c r="I1790">
        <v>15352</v>
      </c>
      <c r="J1790" t="s">
        <v>5500</v>
      </c>
      <c r="K1790">
        <v>199</v>
      </c>
      <c r="L1790" t="s">
        <v>23</v>
      </c>
      <c r="M1790" t="s">
        <v>24</v>
      </c>
      <c r="N1790">
        <v>27000000</v>
      </c>
      <c r="O1790">
        <v>2002</v>
      </c>
      <c r="P1790">
        <v>6</v>
      </c>
    </row>
    <row r="1791" spans="1:16" x14ac:dyDescent="0.3">
      <c r="A1791" t="s">
        <v>3237</v>
      </c>
      <c r="B1791">
        <v>83</v>
      </c>
      <c r="C1791">
        <v>115</v>
      </c>
      <c r="D1791" t="s">
        <v>686</v>
      </c>
      <c r="E1791">
        <v>60491560</v>
      </c>
      <c r="F1791" t="s">
        <v>1407</v>
      </c>
      <c r="G1791" t="s">
        <v>320</v>
      </c>
      <c r="H1791" t="s">
        <v>5501</v>
      </c>
      <c r="I1791">
        <v>50653</v>
      </c>
      <c r="J1791" t="s">
        <v>5502</v>
      </c>
      <c r="K1791">
        <v>143</v>
      </c>
      <c r="L1791" t="s">
        <v>23</v>
      </c>
      <c r="M1791" t="s">
        <v>24</v>
      </c>
      <c r="N1791">
        <v>27000000</v>
      </c>
      <c r="O1791">
        <v>1997</v>
      </c>
      <c r="P1791">
        <v>6.6</v>
      </c>
    </row>
    <row r="1792" spans="1:16" x14ac:dyDescent="0.3">
      <c r="A1792" t="s">
        <v>3286</v>
      </c>
      <c r="B1792">
        <v>125</v>
      </c>
      <c r="C1792">
        <v>148</v>
      </c>
      <c r="D1792" t="s">
        <v>5503</v>
      </c>
      <c r="E1792">
        <v>54200000</v>
      </c>
      <c r="F1792" t="s">
        <v>5504</v>
      </c>
      <c r="G1792" t="s">
        <v>4861</v>
      </c>
      <c r="H1792" t="s">
        <v>5505</v>
      </c>
      <c r="I1792">
        <v>142448</v>
      </c>
      <c r="J1792" t="s">
        <v>5506</v>
      </c>
      <c r="K1792">
        <v>319</v>
      </c>
      <c r="L1792" t="s">
        <v>23</v>
      </c>
      <c r="M1792" t="s">
        <v>24</v>
      </c>
      <c r="N1792">
        <v>27000000</v>
      </c>
      <c r="O1792">
        <v>1980</v>
      </c>
      <c r="P1792">
        <v>7.9</v>
      </c>
    </row>
    <row r="1793" spans="1:16" hidden="1" x14ac:dyDescent="0.3">
      <c r="A1793" t="s">
        <v>5507</v>
      </c>
      <c r="B1793">
        <v>73</v>
      </c>
      <c r="C1793">
        <v>119</v>
      </c>
      <c r="D1793" t="s">
        <v>1150</v>
      </c>
      <c r="E1793">
        <v>44087387</v>
      </c>
      <c r="F1793" t="s">
        <v>5508</v>
      </c>
      <c r="G1793" t="s">
        <v>439</v>
      </c>
      <c r="H1793" t="s">
        <v>5509</v>
      </c>
      <c r="I1793">
        <v>22304</v>
      </c>
      <c r="J1793" t="s">
        <v>5510</v>
      </c>
      <c r="K1793">
        <v>33</v>
      </c>
      <c r="L1793" t="s">
        <v>23</v>
      </c>
      <c r="M1793" t="s">
        <v>24</v>
      </c>
      <c r="O1793">
        <v>2008</v>
      </c>
      <c r="P1793">
        <v>6.2</v>
      </c>
    </row>
    <row r="1794" spans="1:16" x14ac:dyDescent="0.3">
      <c r="A1794" t="s">
        <v>2192</v>
      </c>
      <c r="B1794">
        <v>98</v>
      </c>
      <c r="C1794">
        <v>118</v>
      </c>
      <c r="D1794" t="s">
        <v>5511</v>
      </c>
      <c r="E1794">
        <v>30920167</v>
      </c>
      <c r="F1794" t="s">
        <v>3974</v>
      </c>
      <c r="G1794" t="s">
        <v>5512</v>
      </c>
      <c r="H1794" t="s">
        <v>5513</v>
      </c>
      <c r="I1794">
        <v>6476</v>
      </c>
      <c r="J1794" t="s">
        <v>4104</v>
      </c>
      <c r="K1794">
        <v>71</v>
      </c>
      <c r="L1794" t="s">
        <v>23</v>
      </c>
      <c r="M1794" t="s">
        <v>24</v>
      </c>
      <c r="N1794">
        <v>25000000</v>
      </c>
      <c r="O1794">
        <v>2012</v>
      </c>
      <c r="P1794">
        <v>5.7</v>
      </c>
    </row>
    <row r="1795" spans="1:16" x14ac:dyDescent="0.3">
      <c r="A1795" t="s">
        <v>137</v>
      </c>
      <c r="B1795">
        <v>158</v>
      </c>
      <c r="C1795">
        <v>101</v>
      </c>
      <c r="D1795" t="s">
        <v>5514</v>
      </c>
      <c r="E1795">
        <v>40566655</v>
      </c>
      <c r="F1795" t="s">
        <v>940</v>
      </c>
      <c r="G1795" t="s">
        <v>5515</v>
      </c>
      <c r="H1795" t="s">
        <v>5516</v>
      </c>
      <c r="I1795">
        <v>144021</v>
      </c>
      <c r="J1795" t="s">
        <v>5517</v>
      </c>
      <c r="K1795">
        <v>391</v>
      </c>
      <c r="L1795" t="s">
        <v>23</v>
      </c>
      <c r="M1795" t="s">
        <v>37</v>
      </c>
      <c r="N1795">
        <v>30000000</v>
      </c>
      <c r="O1795">
        <v>2002</v>
      </c>
      <c r="P1795">
        <v>7.1</v>
      </c>
    </row>
    <row r="1796" spans="1:16" x14ac:dyDescent="0.3">
      <c r="A1796" t="s">
        <v>4350</v>
      </c>
      <c r="B1796">
        <v>152</v>
      </c>
      <c r="C1796">
        <v>82</v>
      </c>
      <c r="D1796" t="s">
        <v>2054</v>
      </c>
      <c r="E1796">
        <v>31768374</v>
      </c>
      <c r="F1796" t="s">
        <v>5179</v>
      </c>
      <c r="G1796" t="s">
        <v>296</v>
      </c>
      <c r="H1796" t="s">
        <v>5518</v>
      </c>
      <c r="I1796">
        <v>42761</v>
      </c>
      <c r="J1796" t="s">
        <v>5519</v>
      </c>
      <c r="K1796">
        <v>366</v>
      </c>
      <c r="L1796" t="s">
        <v>23</v>
      </c>
      <c r="M1796" t="s">
        <v>24</v>
      </c>
      <c r="N1796">
        <v>27000000</v>
      </c>
      <c r="O1796">
        <v>1999</v>
      </c>
      <c r="P1796">
        <v>5.6</v>
      </c>
    </row>
    <row r="1797" spans="1:16" x14ac:dyDescent="0.3">
      <c r="A1797" t="s">
        <v>3759</v>
      </c>
      <c r="B1797">
        <v>202</v>
      </c>
      <c r="C1797">
        <v>110</v>
      </c>
      <c r="D1797" t="s">
        <v>320</v>
      </c>
      <c r="E1797">
        <v>22494487</v>
      </c>
      <c r="F1797" t="s">
        <v>1407</v>
      </c>
      <c r="G1797" t="s">
        <v>661</v>
      </c>
      <c r="H1797" t="s">
        <v>5520</v>
      </c>
      <c r="I1797">
        <v>262153</v>
      </c>
      <c r="J1797" t="s">
        <v>1774</v>
      </c>
      <c r="K1797">
        <v>507</v>
      </c>
      <c r="L1797" t="s">
        <v>23</v>
      </c>
      <c r="M1797" t="s">
        <v>523</v>
      </c>
      <c r="N1797">
        <v>27000000</v>
      </c>
      <c r="O1797">
        <v>2006</v>
      </c>
      <c r="P1797">
        <v>7.8</v>
      </c>
    </row>
    <row r="1798" spans="1:16" x14ac:dyDescent="0.3">
      <c r="A1798" t="s">
        <v>5521</v>
      </c>
      <c r="B1798">
        <v>80</v>
      </c>
      <c r="C1798">
        <v>193</v>
      </c>
      <c r="D1798" t="s">
        <v>878</v>
      </c>
      <c r="E1798">
        <v>21500000</v>
      </c>
      <c r="F1798" t="s">
        <v>1416</v>
      </c>
      <c r="G1798" t="s">
        <v>368</v>
      </c>
      <c r="H1798" t="s">
        <v>5522</v>
      </c>
      <c r="I1798">
        <v>45271</v>
      </c>
      <c r="J1798" t="s">
        <v>704</v>
      </c>
      <c r="K1798">
        <v>170</v>
      </c>
      <c r="L1798" t="s">
        <v>23</v>
      </c>
      <c r="M1798" t="s">
        <v>24</v>
      </c>
      <c r="N1798">
        <v>27000000</v>
      </c>
      <c r="O1798">
        <v>1983</v>
      </c>
      <c r="P1798">
        <v>7.9</v>
      </c>
    </row>
    <row r="1799" spans="1:16" x14ac:dyDescent="0.3">
      <c r="A1799" t="s">
        <v>294</v>
      </c>
      <c r="B1799">
        <v>288</v>
      </c>
      <c r="C1799">
        <v>130</v>
      </c>
      <c r="D1799" t="s">
        <v>1409</v>
      </c>
      <c r="E1799">
        <v>4463292</v>
      </c>
      <c r="F1799" t="s">
        <v>1831</v>
      </c>
      <c r="G1799" t="s">
        <v>1657</v>
      </c>
      <c r="H1799" t="s">
        <v>5523</v>
      </c>
      <c r="I1799">
        <v>34488</v>
      </c>
      <c r="J1799" t="s">
        <v>759</v>
      </c>
      <c r="K1799">
        <v>136</v>
      </c>
      <c r="L1799" t="s">
        <v>23</v>
      </c>
      <c r="M1799" t="s">
        <v>37</v>
      </c>
      <c r="N1799">
        <v>30000000</v>
      </c>
      <c r="O1799">
        <v>2011</v>
      </c>
      <c r="P1799">
        <v>6.9</v>
      </c>
    </row>
    <row r="1800" spans="1:16" hidden="1" x14ac:dyDescent="0.3">
      <c r="A1800" t="s">
        <v>485</v>
      </c>
      <c r="B1800">
        <v>99</v>
      </c>
      <c r="C1800">
        <v>94</v>
      </c>
      <c r="D1800" t="s">
        <v>5524</v>
      </c>
      <c r="F1800" t="s">
        <v>376</v>
      </c>
      <c r="G1800" t="s">
        <v>2396</v>
      </c>
      <c r="H1800" t="s">
        <v>5525</v>
      </c>
      <c r="I1800">
        <v>99557</v>
      </c>
      <c r="J1800" t="s">
        <v>5123</v>
      </c>
      <c r="K1800">
        <v>284</v>
      </c>
      <c r="L1800" t="s">
        <v>23</v>
      </c>
      <c r="M1800" t="s">
        <v>5526</v>
      </c>
      <c r="N1800">
        <v>27000000</v>
      </c>
      <c r="O1800">
        <v>1984</v>
      </c>
      <c r="P1800">
        <v>7.4</v>
      </c>
    </row>
    <row r="1801" spans="1:16" x14ac:dyDescent="0.3">
      <c r="A1801" t="s">
        <v>699</v>
      </c>
      <c r="B1801">
        <v>222</v>
      </c>
      <c r="C1801">
        <v>111</v>
      </c>
      <c r="D1801" t="s">
        <v>131</v>
      </c>
      <c r="E1801">
        <v>14337579</v>
      </c>
      <c r="F1801" t="s">
        <v>5527</v>
      </c>
      <c r="G1801" t="s">
        <v>1199</v>
      </c>
      <c r="H1801" t="s">
        <v>5528</v>
      </c>
      <c r="I1801">
        <v>156929</v>
      </c>
      <c r="J1801" t="s">
        <v>507</v>
      </c>
      <c r="K1801">
        <v>624</v>
      </c>
      <c r="L1801" t="s">
        <v>23</v>
      </c>
      <c r="M1801" t="s">
        <v>254</v>
      </c>
      <c r="N1801">
        <v>27000000</v>
      </c>
      <c r="O1801">
        <v>1998</v>
      </c>
      <c r="P1801">
        <v>7.7</v>
      </c>
    </row>
    <row r="1802" spans="1:16" x14ac:dyDescent="0.3">
      <c r="A1802" t="s">
        <v>5529</v>
      </c>
      <c r="B1802">
        <v>194</v>
      </c>
      <c r="C1802">
        <v>110</v>
      </c>
      <c r="D1802" t="s">
        <v>407</v>
      </c>
      <c r="E1802">
        <v>13823741</v>
      </c>
      <c r="F1802" t="s">
        <v>3798</v>
      </c>
      <c r="G1802" t="s">
        <v>499</v>
      </c>
      <c r="H1802" t="s">
        <v>5530</v>
      </c>
      <c r="I1802">
        <v>61777</v>
      </c>
      <c r="J1802" t="s">
        <v>2263</v>
      </c>
      <c r="K1802">
        <v>140</v>
      </c>
      <c r="L1802" t="s">
        <v>23</v>
      </c>
      <c r="M1802" t="s">
        <v>37</v>
      </c>
      <c r="N1802">
        <v>13500000</v>
      </c>
      <c r="O1802">
        <v>2008</v>
      </c>
      <c r="P1802">
        <v>6.9</v>
      </c>
    </row>
    <row r="1803" spans="1:16" hidden="1" x14ac:dyDescent="0.3">
      <c r="B1803">
        <v>15</v>
      </c>
      <c r="C1803">
        <v>30</v>
      </c>
      <c r="D1803" t="s">
        <v>5531</v>
      </c>
      <c r="F1803" t="s">
        <v>1978</v>
      </c>
      <c r="G1803" t="s">
        <v>5532</v>
      </c>
      <c r="H1803" t="s">
        <v>5533</v>
      </c>
      <c r="I1803">
        <v>3446</v>
      </c>
      <c r="J1803" t="s">
        <v>5534</v>
      </c>
      <c r="K1803">
        <v>31</v>
      </c>
      <c r="L1803" t="s">
        <v>23</v>
      </c>
      <c r="M1803" t="s">
        <v>24</v>
      </c>
      <c r="P1803">
        <v>8.6999999999999993</v>
      </c>
    </row>
    <row r="1804" spans="1:16" hidden="1" x14ac:dyDescent="0.3">
      <c r="A1804" t="s">
        <v>5535</v>
      </c>
      <c r="B1804">
        <v>56</v>
      </c>
      <c r="C1804">
        <v>109</v>
      </c>
      <c r="D1804" t="s">
        <v>5536</v>
      </c>
      <c r="F1804" t="s">
        <v>5537</v>
      </c>
      <c r="G1804" t="s">
        <v>5538</v>
      </c>
      <c r="H1804" t="s">
        <v>5539</v>
      </c>
      <c r="I1804">
        <v>19568</v>
      </c>
      <c r="J1804" t="s">
        <v>5540</v>
      </c>
      <c r="K1804">
        <v>208</v>
      </c>
      <c r="L1804" t="s">
        <v>23</v>
      </c>
      <c r="M1804" t="s">
        <v>37</v>
      </c>
      <c r="N1804">
        <v>25000000</v>
      </c>
      <c r="O1804">
        <v>1985</v>
      </c>
      <c r="P1804">
        <v>6.7</v>
      </c>
    </row>
    <row r="1805" spans="1:16" x14ac:dyDescent="0.3">
      <c r="A1805" t="s">
        <v>5541</v>
      </c>
      <c r="B1805">
        <v>63</v>
      </c>
      <c r="C1805">
        <v>123</v>
      </c>
      <c r="D1805" t="s">
        <v>5542</v>
      </c>
      <c r="E1805">
        <v>10297897</v>
      </c>
      <c r="F1805" t="s">
        <v>5543</v>
      </c>
      <c r="G1805" t="s">
        <v>453</v>
      </c>
      <c r="H1805" t="s">
        <v>5544</v>
      </c>
      <c r="I1805">
        <v>8309</v>
      </c>
      <c r="J1805" t="s">
        <v>3455</v>
      </c>
      <c r="K1805">
        <v>39</v>
      </c>
      <c r="L1805" t="s">
        <v>23</v>
      </c>
      <c r="M1805" t="s">
        <v>24</v>
      </c>
      <c r="N1805">
        <v>27000000</v>
      </c>
      <c r="O1805">
        <v>1998</v>
      </c>
      <c r="P1805">
        <v>6</v>
      </c>
    </row>
    <row r="1806" spans="1:16" x14ac:dyDescent="0.3">
      <c r="A1806" t="s">
        <v>4200</v>
      </c>
      <c r="B1806">
        <v>167</v>
      </c>
      <c r="C1806">
        <v>109</v>
      </c>
      <c r="D1806" t="s">
        <v>498</v>
      </c>
      <c r="E1806">
        <v>13248477</v>
      </c>
      <c r="F1806" t="s">
        <v>1963</v>
      </c>
      <c r="G1806" t="s">
        <v>449</v>
      </c>
      <c r="H1806" t="s">
        <v>5545</v>
      </c>
      <c r="I1806">
        <v>60555</v>
      </c>
      <c r="J1806" t="s">
        <v>5546</v>
      </c>
      <c r="K1806">
        <v>174</v>
      </c>
      <c r="L1806" t="s">
        <v>23</v>
      </c>
      <c r="M1806" t="s">
        <v>24</v>
      </c>
      <c r="N1806">
        <v>27000000</v>
      </c>
      <c r="O1806">
        <v>2009</v>
      </c>
      <c r="P1806">
        <v>6.2</v>
      </c>
    </row>
    <row r="1807" spans="1:16" x14ac:dyDescent="0.3">
      <c r="A1807" t="s">
        <v>5547</v>
      </c>
      <c r="B1807">
        <v>101</v>
      </c>
      <c r="C1807">
        <v>99</v>
      </c>
      <c r="D1807" t="s">
        <v>1412</v>
      </c>
      <c r="E1807">
        <v>8712564</v>
      </c>
      <c r="F1807" t="s">
        <v>1407</v>
      </c>
      <c r="G1807" t="s">
        <v>100</v>
      </c>
      <c r="H1807" t="s">
        <v>5548</v>
      </c>
      <c r="I1807">
        <v>16555</v>
      </c>
      <c r="J1807" t="s">
        <v>5549</v>
      </c>
      <c r="K1807">
        <v>139</v>
      </c>
      <c r="L1807" t="s">
        <v>23</v>
      </c>
      <c r="M1807" t="s">
        <v>24</v>
      </c>
      <c r="N1807">
        <v>27000000</v>
      </c>
      <c r="O1807">
        <v>2004</v>
      </c>
      <c r="P1807">
        <v>5.9</v>
      </c>
    </row>
    <row r="1808" spans="1:16" x14ac:dyDescent="0.3">
      <c r="A1808" t="s">
        <v>5550</v>
      </c>
      <c r="B1808">
        <v>118</v>
      </c>
      <c r="C1808">
        <v>106</v>
      </c>
      <c r="D1808" t="s">
        <v>1936</v>
      </c>
      <c r="E1808">
        <v>7486906</v>
      </c>
      <c r="F1808" t="s">
        <v>2511</v>
      </c>
      <c r="G1808" t="s">
        <v>296</v>
      </c>
      <c r="H1808" t="s">
        <v>5551</v>
      </c>
      <c r="I1808">
        <v>17436</v>
      </c>
      <c r="J1808" t="s">
        <v>2623</v>
      </c>
      <c r="K1808">
        <v>71</v>
      </c>
      <c r="L1808" t="s">
        <v>23</v>
      </c>
      <c r="M1808" t="s">
        <v>24</v>
      </c>
      <c r="N1808">
        <v>27000000</v>
      </c>
      <c r="O1808">
        <v>2007</v>
      </c>
      <c r="P1808">
        <v>6.8</v>
      </c>
    </row>
    <row r="1809" spans="1:16" x14ac:dyDescent="0.3">
      <c r="A1809" t="s">
        <v>3089</v>
      </c>
      <c r="B1809">
        <v>76</v>
      </c>
      <c r="C1809">
        <v>89</v>
      </c>
      <c r="D1809" t="s">
        <v>3636</v>
      </c>
      <c r="E1809">
        <v>38536376</v>
      </c>
      <c r="F1809" t="s">
        <v>1967</v>
      </c>
      <c r="G1809" t="s">
        <v>3672</v>
      </c>
      <c r="H1809" t="s">
        <v>5552</v>
      </c>
      <c r="I1809">
        <v>15866</v>
      </c>
      <c r="J1809" t="s">
        <v>52</v>
      </c>
      <c r="K1809">
        <v>83</v>
      </c>
      <c r="L1809" t="s">
        <v>23</v>
      </c>
      <c r="M1809" t="s">
        <v>24</v>
      </c>
      <c r="N1809">
        <v>27000000</v>
      </c>
      <c r="O1809">
        <v>2011</v>
      </c>
      <c r="P1809">
        <v>3.6</v>
      </c>
    </row>
    <row r="1810" spans="1:16" x14ac:dyDescent="0.3">
      <c r="A1810" t="s">
        <v>5553</v>
      </c>
      <c r="B1810">
        <v>268</v>
      </c>
      <c r="C1810">
        <v>98</v>
      </c>
      <c r="D1810" t="s">
        <v>2362</v>
      </c>
      <c r="E1810">
        <v>41008532</v>
      </c>
      <c r="F1810" t="s">
        <v>1396</v>
      </c>
      <c r="G1810" t="s">
        <v>1010</v>
      </c>
      <c r="H1810" t="s">
        <v>5554</v>
      </c>
      <c r="I1810">
        <v>19611</v>
      </c>
      <c r="J1810" t="s">
        <v>414</v>
      </c>
      <c r="K1810">
        <v>103</v>
      </c>
      <c r="L1810" t="s">
        <v>23</v>
      </c>
      <c r="M1810" t="s">
        <v>24</v>
      </c>
      <c r="N1810">
        <v>27000000</v>
      </c>
      <c r="O1810">
        <v>2016</v>
      </c>
      <c r="P1810">
        <v>6.7</v>
      </c>
    </row>
    <row r="1811" spans="1:16" x14ac:dyDescent="0.3">
      <c r="A1811" t="s">
        <v>4705</v>
      </c>
      <c r="B1811">
        <v>95</v>
      </c>
      <c r="C1811">
        <v>93</v>
      </c>
      <c r="D1811" t="s">
        <v>5555</v>
      </c>
      <c r="E1811">
        <v>5204007</v>
      </c>
      <c r="F1811" t="s">
        <v>290</v>
      </c>
      <c r="G1811" t="s">
        <v>2423</v>
      </c>
      <c r="H1811" t="s">
        <v>5556</v>
      </c>
      <c r="I1811">
        <v>42876</v>
      </c>
      <c r="J1811" t="s">
        <v>5557</v>
      </c>
      <c r="K1811">
        <v>167</v>
      </c>
      <c r="L1811" t="s">
        <v>23</v>
      </c>
      <c r="M1811" t="s">
        <v>37</v>
      </c>
      <c r="N1811">
        <v>28000000</v>
      </c>
      <c r="O1811">
        <v>2001</v>
      </c>
      <c r="P1811">
        <v>6.3</v>
      </c>
    </row>
    <row r="1812" spans="1:16" x14ac:dyDescent="0.3">
      <c r="A1812" t="s">
        <v>881</v>
      </c>
      <c r="B1812">
        <v>78</v>
      </c>
      <c r="C1812">
        <v>112</v>
      </c>
      <c r="D1812" t="s">
        <v>476</v>
      </c>
      <c r="E1812">
        <v>4485485</v>
      </c>
      <c r="F1812" t="s">
        <v>5558</v>
      </c>
      <c r="G1812" t="s">
        <v>1151</v>
      </c>
      <c r="H1812" t="s">
        <v>5559</v>
      </c>
      <c r="I1812">
        <v>14612</v>
      </c>
      <c r="J1812" t="s">
        <v>414</v>
      </c>
      <c r="K1812">
        <v>105</v>
      </c>
      <c r="L1812" t="s">
        <v>23</v>
      </c>
      <c r="M1812" t="s">
        <v>24</v>
      </c>
      <c r="N1812">
        <v>15000000</v>
      </c>
      <c r="O1812">
        <v>1999</v>
      </c>
      <c r="P1812">
        <v>6.4</v>
      </c>
    </row>
    <row r="1813" spans="1:16" x14ac:dyDescent="0.3">
      <c r="A1813" t="s">
        <v>1359</v>
      </c>
      <c r="B1813">
        <v>127</v>
      </c>
      <c r="C1813">
        <v>101</v>
      </c>
      <c r="D1813" t="s">
        <v>261</v>
      </c>
      <c r="E1813">
        <v>4476235</v>
      </c>
      <c r="F1813" t="s">
        <v>3053</v>
      </c>
      <c r="G1813" t="s">
        <v>1392</v>
      </c>
      <c r="H1813" t="s">
        <v>5560</v>
      </c>
      <c r="I1813">
        <v>49405</v>
      </c>
      <c r="J1813" t="s">
        <v>5561</v>
      </c>
      <c r="K1813">
        <v>226</v>
      </c>
      <c r="L1813" t="s">
        <v>23</v>
      </c>
      <c r="M1813" t="s">
        <v>24</v>
      </c>
      <c r="N1813">
        <v>27000000</v>
      </c>
      <c r="O1813">
        <v>2004</v>
      </c>
      <c r="P1813">
        <v>6.4</v>
      </c>
    </row>
    <row r="1814" spans="1:16" x14ac:dyDescent="0.3">
      <c r="A1814" t="s">
        <v>2017</v>
      </c>
      <c r="B1814">
        <v>137</v>
      </c>
      <c r="C1814">
        <v>104</v>
      </c>
      <c r="D1814" t="s">
        <v>302</v>
      </c>
      <c r="E1814">
        <v>1089365</v>
      </c>
      <c r="F1814" t="s">
        <v>1653</v>
      </c>
      <c r="G1814" t="s">
        <v>1151</v>
      </c>
      <c r="H1814" t="s">
        <v>5562</v>
      </c>
      <c r="I1814">
        <v>23767</v>
      </c>
      <c r="J1814" t="s">
        <v>381</v>
      </c>
      <c r="K1814">
        <v>111</v>
      </c>
      <c r="L1814" t="s">
        <v>23</v>
      </c>
      <c r="M1814" t="s">
        <v>24</v>
      </c>
      <c r="N1814">
        <v>25000000</v>
      </c>
      <c r="O1814">
        <v>2008</v>
      </c>
      <c r="P1814">
        <v>5.7</v>
      </c>
    </row>
    <row r="1815" spans="1:16" x14ac:dyDescent="0.3">
      <c r="A1815" t="s">
        <v>4311</v>
      </c>
      <c r="B1815">
        <v>54</v>
      </c>
      <c r="C1815">
        <v>120</v>
      </c>
      <c r="D1815" t="s">
        <v>651</v>
      </c>
      <c r="E1815">
        <v>763044</v>
      </c>
      <c r="F1815" t="s">
        <v>2592</v>
      </c>
      <c r="G1815" t="s">
        <v>2263</v>
      </c>
      <c r="H1815" t="s">
        <v>5563</v>
      </c>
      <c r="I1815">
        <v>4257</v>
      </c>
      <c r="J1815" t="s">
        <v>5564</v>
      </c>
      <c r="K1815">
        <v>52</v>
      </c>
      <c r="L1815" t="s">
        <v>23</v>
      </c>
      <c r="M1815" t="s">
        <v>185</v>
      </c>
      <c r="N1815">
        <v>23000000</v>
      </c>
      <c r="O1815">
        <v>2003</v>
      </c>
      <c r="P1815">
        <v>6.2</v>
      </c>
    </row>
    <row r="1816" spans="1:16" hidden="1" x14ac:dyDescent="0.3">
      <c r="A1816" t="s">
        <v>581</v>
      </c>
      <c r="B1816">
        <v>38</v>
      </c>
      <c r="C1816">
        <v>135</v>
      </c>
      <c r="D1816" t="s">
        <v>5565</v>
      </c>
      <c r="F1816" t="s">
        <v>1852</v>
      </c>
      <c r="G1816" t="s">
        <v>5566</v>
      </c>
      <c r="H1816" t="s">
        <v>5567</v>
      </c>
      <c r="I1816">
        <v>926</v>
      </c>
      <c r="J1816" t="s">
        <v>5568</v>
      </c>
      <c r="K1816">
        <v>19</v>
      </c>
      <c r="L1816" t="s">
        <v>23</v>
      </c>
      <c r="M1816" t="s">
        <v>970</v>
      </c>
      <c r="N1816">
        <v>27000000</v>
      </c>
      <c r="O1816">
        <v>2006</v>
      </c>
      <c r="P1816">
        <v>6.6</v>
      </c>
    </row>
    <row r="1817" spans="1:16" x14ac:dyDescent="0.3">
      <c r="A1817" t="s">
        <v>2086</v>
      </c>
      <c r="B1817">
        <v>167</v>
      </c>
      <c r="C1817">
        <v>91</v>
      </c>
      <c r="D1817" t="s">
        <v>2633</v>
      </c>
      <c r="E1817">
        <v>20819129</v>
      </c>
      <c r="F1817" t="s">
        <v>1155</v>
      </c>
      <c r="G1817" t="s">
        <v>1130</v>
      </c>
      <c r="H1817" t="s">
        <v>5569</v>
      </c>
      <c r="I1817">
        <v>84209</v>
      </c>
      <c r="J1817" t="s">
        <v>1956</v>
      </c>
      <c r="K1817">
        <v>201</v>
      </c>
      <c r="L1817" t="s">
        <v>23</v>
      </c>
      <c r="M1817" t="s">
        <v>24</v>
      </c>
      <c r="N1817">
        <v>26000000</v>
      </c>
      <c r="O1817">
        <v>2009</v>
      </c>
      <c r="P1817">
        <v>5.2</v>
      </c>
    </row>
    <row r="1818" spans="1:16" x14ac:dyDescent="0.3">
      <c r="A1818" t="s">
        <v>1343</v>
      </c>
      <c r="B1818">
        <v>129</v>
      </c>
      <c r="C1818">
        <v>97</v>
      </c>
      <c r="D1818" t="s">
        <v>5570</v>
      </c>
      <c r="E1818">
        <v>110222438</v>
      </c>
      <c r="F1818" t="s">
        <v>5571</v>
      </c>
      <c r="G1818" t="s">
        <v>1143</v>
      </c>
      <c r="H1818" t="s">
        <v>5572</v>
      </c>
      <c r="I1818">
        <v>96693</v>
      </c>
      <c r="J1818" t="s">
        <v>2832</v>
      </c>
      <c r="K1818">
        <v>271</v>
      </c>
      <c r="L1818" t="s">
        <v>23</v>
      </c>
      <c r="M1818" t="s">
        <v>24</v>
      </c>
      <c r="N1818">
        <v>26000000</v>
      </c>
      <c r="O1818">
        <v>2003</v>
      </c>
      <c r="P1818">
        <v>6.1</v>
      </c>
    </row>
    <row r="1819" spans="1:16" x14ac:dyDescent="0.3">
      <c r="A1819" t="s">
        <v>2077</v>
      </c>
      <c r="B1819">
        <v>217</v>
      </c>
      <c r="C1819">
        <v>133</v>
      </c>
      <c r="D1819" t="s">
        <v>2490</v>
      </c>
      <c r="E1819">
        <v>109243478</v>
      </c>
      <c r="F1819" t="s">
        <v>1110</v>
      </c>
      <c r="G1819" t="s">
        <v>356</v>
      </c>
      <c r="H1819" t="s">
        <v>5573</v>
      </c>
      <c r="I1819">
        <v>313797</v>
      </c>
      <c r="J1819" t="s">
        <v>5574</v>
      </c>
      <c r="K1819">
        <v>546</v>
      </c>
      <c r="L1819" t="s">
        <v>23</v>
      </c>
      <c r="M1819" t="s">
        <v>24</v>
      </c>
      <c r="N1819">
        <v>26000000</v>
      </c>
      <c r="O1819">
        <v>2005</v>
      </c>
      <c r="P1819">
        <v>7.1</v>
      </c>
    </row>
    <row r="1820" spans="1:16" x14ac:dyDescent="0.3">
      <c r="A1820" t="s">
        <v>2876</v>
      </c>
      <c r="B1820">
        <v>134</v>
      </c>
      <c r="C1820">
        <v>123</v>
      </c>
      <c r="D1820" t="s">
        <v>5575</v>
      </c>
      <c r="E1820">
        <v>100241322</v>
      </c>
      <c r="F1820" t="s">
        <v>940</v>
      </c>
      <c r="G1820" t="s">
        <v>97</v>
      </c>
      <c r="H1820" t="s">
        <v>5576</v>
      </c>
      <c r="I1820">
        <v>175524</v>
      </c>
      <c r="J1820" t="s">
        <v>4901</v>
      </c>
      <c r="K1820">
        <v>752</v>
      </c>
      <c r="L1820" t="s">
        <v>23</v>
      </c>
      <c r="M1820" t="s">
        <v>24</v>
      </c>
      <c r="N1820">
        <v>25000000</v>
      </c>
      <c r="O1820">
        <v>1998</v>
      </c>
      <c r="P1820">
        <v>7.2</v>
      </c>
    </row>
    <row r="1821" spans="1:16" x14ac:dyDescent="0.3">
      <c r="A1821" t="s">
        <v>5577</v>
      </c>
      <c r="B1821">
        <v>253</v>
      </c>
      <c r="C1821">
        <v>114</v>
      </c>
      <c r="D1821" t="s">
        <v>5578</v>
      </c>
      <c r="E1821">
        <v>25977365</v>
      </c>
      <c r="F1821" t="s">
        <v>1407</v>
      </c>
      <c r="G1821" t="s">
        <v>159</v>
      </c>
      <c r="H1821" t="s">
        <v>5579</v>
      </c>
      <c r="I1821">
        <v>87950</v>
      </c>
      <c r="J1821" t="s">
        <v>5580</v>
      </c>
      <c r="K1821">
        <v>207</v>
      </c>
      <c r="L1821" t="s">
        <v>23</v>
      </c>
      <c r="M1821" t="s">
        <v>24</v>
      </c>
      <c r="N1821">
        <v>28000000</v>
      </c>
      <c r="O1821">
        <v>2014</v>
      </c>
      <c r="P1821">
        <v>6.5</v>
      </c>
    </row>
    <row r="1822" spans="1:16" x14ac:dyDescent="0.3">
      <c r="A1822" t="s">
        <v>1753</v>
      </c>
      <c r="B1822">
        <v>46</v>
      </c>
      <c r="C1822">
        <v>111</v>
      </c>
      <c r="D1822" t="s">
        <v>2718</v>
      </c>
      <c r="E1822">
        <v>91457688</v>
      </c>
      <c r="F1822" t="s">
        <v>1155</v>
      </c>
      <c r="G1822" t="s">
        <v>1844</v>
      </c>
      <c r="H1822" t="s">
        <v>5581</v>
      </c>
      <c r="I1822">
        <v>107801</v>
      </c>
      <c r="J1822" t="s">
        <v>2713</v>
      </c>
      <c r="K1822">
        <v>109</v>
      </c>
      <c r="L1822" t="s">
        <v>23</v>
      </c>
      <c r="M1822" t="s">
        <v>24</v>
      </c>
      <c r="N1822">
        <v>26000000</v>
      </c>
      <c r="O1822">
        <v>1990</v>
      </c>
      <c r="P1822">
        <v>6</v>
      </c>
    </row>
    <row r="1823" spans="1:16" x14ac:dyDescent="0.3">
      <c r="A1823" t="s">
        <v>3388</v>
      </c>
      <c r="B1823">
        <v>232</v>
      </c>
      <c r="C1823">
        <v>117</v>
      </c>
      <c r="D1823" t="s">
        <v>2085</v>
      </c>
      <c r="E1823">
        <v>87341380</v>
      </c>
      <c r="F1823" t="s">
        <v>1155</v>
      </c>
      <c r="G1823" t="s">
        <v>56</v>
      </c>
      <c r="H1823" t="s">
        <v>5582</v>
      </c>
      <c r="I1823">
        <v>255257</v>
      </c>
      <c r="J1823" t="s">
        <v>1309</v>
      </c>
      <c r="K1823">
        <v>374</v>
      </c>
      <c r="L1823" t="s">
        <v>23</v>
      </c>
      <c r="M1823" t="s">
        <v>24</v>
      </c>
      <c r="N1823">
        <v>27000000</v>
      </c>
      <c r="O1823">
        <v>2008</v>
      </c>
      <c r="P1823">
        <v>7</v>
      </c>
    </row>
    <row r="1824" spans="1:16" x14ac:dyDescent="0.3">
      <c r="A1824" t="s">
        <v>2027</v>
      </c>
      <c r="B1824">
        <v>92</v>
      </c>
      <c r="C1824">
        <v>121</v>
      </c>
      <c r="D1824" t="s">
        <v>892</v>
      </c>
      <c r="E1824">
        <v>65703412</v>
      </c>
      <c r="F1824" t="s">
        <v>940</v>
      </c>
      <c r="G1824" t="s">
        <v>2539</v>
      </c>
      <c r="H1824" t="s">
        <v>5583</v>
      </c>
      <c r="I1824">
        <v>57958</v>
      </c>
      <c r="J1824" t="s">
        <v>5584</v>
      </c>
      <c r="K1824">
        <v>345</v>
      </c>
      <c r="L1824" t="s">
        <v>23</v>
      </c>
      <c r="M1824" t="s">
        <v>24</v>
      </c>
      <c r="N1824">
        <v>26000000</v>
      </c>
      <c r="O1824">
        <v>1998</v>
      </c>
      <c r="P1824">
        <v>7</v>
      </c>
    </row>
    <row r="1825" spans="1:16" x14ac:dyDescent="0.3">
      <c r="A1825" t="s">
        <v>1857</v>
      </c>
      <c r="B1825">
        <v>153</v>
      </c>
      <c r="C1825">
        <v>139</v>
      </c>
      <c r="D1825" t="s">
        <v>1337</v>
      </c>
      <c r="E1825">
        <v>58328680</v>
      </c>
      <c r="F1825" t="s">
        <v>2573</v>
      </c>
      <c r="G1825" t="s">
        <v>1116</v>
      </c>
      <c r="H1825" t="s">
        <v>5585</v>
      </c>
      <c r="I1825">
        <v>54096</v>
      </c>
      <c r="J1825" t="s">
        <v>4857</v>
      </c>
      <c r="K1825">
        <v>494</v>
      </c>
      <c r="L1825" t="s">
        <v>23</v>
      </c>
      <c r="M1825" t="s">
        <v>24</v>
      </c>
      <c r="N1825">
        <v>22000000</v>
      </c>
      <c r="O1825">
        <v>2003</v>
      </c>
      <c r="P1825">
        <v>7.5</v>
      </c>
    </row>
    <row r="1826" spans="1:16" x14ac:dyDescent="0.3">
      <c r="A1826" t="s">
        <v>881</v>
      </c>
      <c r="B1826">
        <v>49</v>
      </c>
      <c r="C1826">
        <v>115</v>
      </c>
      <c r="D1826" t="s">
        <v>296</v>
      </c>
      <c r="E1826">
        <v>61490000</v>
      </c>
      <c r="F1826" t="s">
        <v>2050</v>
      </c>
      <c r="G1826" t="s">
        <v>1010</v>
      </c>
      <c r="H1826" t="s">
        <v>5586</v>
      </c>
      <c r="I1826">
        <v>62037</v>
      </c>
      <c r="J1826" t="s">
        <v>4919</v>
      </c>
      <c r="K1826">
        <v>148</v>
      </c>
      <c r="L1826" t="s">
        <v>23</v>
      </c>
      <c r="M1826" t="s">
        <v>24</v>
      </c>
      <c r="N1826">
        <v>26000000</v>
      </c>
      <c r="O1826">
        <v>1990</v>
      </c>
      <c r="P1826">
        <v>6.6</v>
      </c>
    </row>
    <row r="1827" spans="1:16" hidden="1" x14ac:dyDescent="0.3">
      <c r="B1827">
        <v>79</v>
      </c>
      <c r="C1827">
        <v>22</v>
      </c>
      <c r="D1827" t="s">
        <v>5587</v>
      </c>
      <c r="F1827" t="s">
        <v>1103</v>
      </c>
      <c r="G1827" t="s">
        <v>5588</v>
      </c>
      <c r="H1827" t="s">
        <v>5589</v>
      </c>
      <c r="I1827">
        <v>133415</v>
      </c>
      <c r="J1827" t="s">
        <v>5590</v>
      </c>
      <c r="K1827">
        <v>151</v>
      </c>
      <c r="L1827" t="s">
        <v>23</v>
      </c>
      <c r="M1827" t="s">
        <v>24</v>
      </c>
      <c r="P1827">
        <v>8.8000000000000007</v>
      </c>
    </row>
    <row r="1828" spans="1:16" x14ac:dyDescent="0.3">
      <c r="A1828" t="s">
        <v>5338</v>
      </c>
      <c r="B1828">
        <v>56</v>
      </c>
      <c r="C1828">
        <v>175</v>
      </c>
      <c r="D1828" t="s">
        <v>5591</v>
      </c>
      <c r="E1828">
        <v>50800000</v>
      </c>
      <c r="F1828" t="s">
        <v>1294</v>
      </c>
      <c r="G1828" t="s">
        <v>5592</v>
      </c>
      <c r="H1828" t="s">
        <v>5593</v>
      </c>
      <c r="I1828">
        <v>40277</v>
      </c>
      <c r="J1828" t="s">
        <v>5594</v>
      </c>
      <c r="K1828">
        <v>210</v>
      </c>
      <c r="L1828" t="s">
        <v>23</v>
      </c>
      <c r="M1828" t="s">
        <v>24</v>
      </c>
      <c r="N1828">
        <v>26000000</v>
      </c>
      <c r="O1828">
        <v>1977</v>
      </c>
      <c r="P1828">
        <v>7.4</v>
      </c>
    </row>
    <row r="1829" spans="1:16" x14ac:dyDescent="0.3">
      <c r="A1829" t="s">
        <v>3913</v>
      </c>
      <c r="B1829">
        <v>224</v>
      </c>
      <c r="C1829">
        <v>85</v>
      </c>
      <c r="D1829" t="s">
        <v>5595</v>
      </c>
      <c r="E1829">
        <v>57859105</v>
      </c>
      <c r="F1829" t="s">
        <v>578</v>
      </c>
      <c r="G1829" t="s">
        <v>5596</v>
      </c>
      <c r="H1829" t="s">
        <v>5597</v>
      </c>
      <c r="I1829">
        <v>94108</v>
      </c>
      <c r="J1829" t="s">
        <v>5598</v>
      </c>
      <c r="K1829">
        <v>673</v>
      </c>
      <c r="L1829" t="s">
        <v>23</v>
      </c>
      <c r="M1829" t="s">
        <v>24</v>
      </c>
      <c r="N1829">
        <v>26000000</v>
      </c>
      <c r="O1829">
        <v>2005</v>
      </c>
      <c r="P1829">
        <v>6.5</v>
      </c>
    </row>
    <row r="1830" spans="1:16" x14ac:dyDescent="0.3">
      <c r="A1830" t="s">
        <v>3647</v>
      </c>
      <c r="B1830">
        <v>175</v>
      </c>
      <c r="C1830">
        <v>90</v>
      </c>
      <c r="D1830" t="s">
        <v>5599</v>
      </c>
      <c r="E1830">
        <v>46455802</v>
      </c>
      <c r="F1830" t="s">
        <v>3460</v>
      </c>
      <c r="G1830" t="s">
        <v>5274</v>
      </c>
      <c r="H1830" t="s">
        <v>5600</v>
      </c>
      <c r="I1830">
        <v>120786</v>
      </c>
      <c r="J1830" t="s">
        <v>5601</v>
      </c>
      <c r="K1830">
        <v>472</v>
      </c>
      <c r="L1830" t="s">
        <v>23</v>
      </c>
      <c r="M1830" t="s">
        <v>24</v>
      </c>
      <c r="N1830">
        <v>26000000</v>
      </c>
      <c r="O1830">
        <v>2003</v>
      </c>
      <c r="P1830">
        <v>6.2</v>
      </c>
    </row>
    <row r="1831" spans="1:16" x14ac:dyDescent="0.3">
      <c r="A1831" t="s">
        <v>2703</v>
      </c>
      <c r="B1831">
        <v>197</v>
      </c>
      <c r="C1831">
        <v>107</v>
      </c>
      <c r="D1831" t="s">
        <v>995</v>
      </c>
      <c r="E1831">
        <v>45506619</v>
      </c>
      <c r="F1831" t="s">
        <v>5602</v>
      </c>
      <c r="G1831" t="s">
        <v>1356</v>
      </c>
      <c r="H1831" t="s">
        <v>5603</v>
      </c>
      <c r="I1831">
        <v>225102</v>
      </c>
      <c r="J1831" t="s">
        <v>2378</v>
      </c>
      <c r="K1831">
        <v>862</v>
      </c>
      <c r="L1831" t="s">
        <v>23</v>
      </c>
      <c r="M1831" t="s">
        <v>37</v>
      </c>
      <c r="N1831">
        <v>26000000</v>
      </c>
      <c r="O1831">
        <v>2000</v>
      </c>
      <c r="P1831">
        <v>7.8</v>
      </c>
    </row>
    <row r="1832" spans="1:16" x14ac:dyDescent="0.3">
      <c r="A1832" t="s">
        <v>2736</v>
      </c>
      <c r="B1832">
        <v>226</v>
      </c>
      <c r="C1832">
        <v>100</v>
      </c>
      <c r="D1832" t="s">
        <v>5604</v>
      </c>
      <c r="E1832">
        <v>40168080</v>
      </c>
      <c r="F1832" t="s">
        <v>2225</v>
      </c>
      <c r="G1832" t="s">
        <v>368</v>
      </c>
      <c r="H1832" t="s">
        <v>5605</v>
      </c>
      <c r="I1832">
        <v>80870</v>
      </c>
      <c r="J1832" t="s">
        <v>2970</v>
      </c>
      <c r="K1832">
        <v>315</v>
      </c>
      <c r="L1832" t="s">
        <v>23</v>
      </c>
      <c r="M1832" t="s">
        <v>24</v>
      </c>
      <c r="N1832">
        <v>26000000</v>
      </c>
      <c r="O1832">
        <v>2010</v>
      </c>
      <c r="P1832">
        <v>5.2</v>
      </c>
    </row>
    <row r="1833" spans="1:16" x14ac:dyDescent="0.3">
      <c r="A1833" t="s">
        <v>192</v>
      </c>
      <c r="B1833">
        <v>335</v>
      </c>
      <c r="C1833">
        <v>129</v>
      </c>
      <c r="D1833" t="s">
        <v>5606</v>
      </c>
      <c r="E1833">
        <v>49874933</v>
      </c>
      <c r="F1833" t="s">
        <v>5558</v>
      </c>
      <c r="G1833" t="s">
        <v>722</v>
      </c>
      <c r="H1833" t="s">
        <v>5607</v>
      </c>
      <c r="I1833">
        <v>161168</v>
      </c>
      <c r="J1833" t="s">
        <v>1148</v>
      </c>
      <c r="K1833">
        <v>287</v>
      </c>
      <c r="L1833" t="s">
        <v>23</v>
      </c>
      <c r="M1833" t="s">
        <v>24</v>
      </c>
      <c r="N1833">
        <v>26000000</v>
      </c>
      <c r="O1833">
        <v>2013</v>
      </c>
      <c r="P1833">
        <v>6.5</v>
      </c>
    </row>
    <row r="1834" spans="1:16" x14ac:dyDescent="0.3">
      <c r="A1834" t="s">
        <v>1149</v>
      </c>
      <c r="B1834">
        <v>157</v>
      </c>
      <c r="C1834">
        <v>109</v>
      </c>
      <c r="D1834" t="s">
        <v>642</v>
      </c>
      <c r="E1834">
        <v>45489752</v>
      </c>
      <c r="F1834" t="s">
        <v>940</v>
      </c>
      <c r="G1834" t="s">
        <v>71</v>
      </c>
      <c r="H1834" t="s">
        <v>5608</v>
      </c>
      <c r="I1834">
        <v>48973</v>
      </c>
      <c r="J1834" t="s">
        <v>368</v>
      </c>
      <c r="K1834">
        <v>214</v>
      </c>
      <c r="L1834" t="s">
        <v>23</v>
      </c>
      <c r="M1834" t="s">
        <v>24</v>
      </c>
      <c r="N1834">
        <v>26000000</v>
      </c>
      <c r="O1834">
        <v>2004</v>
      </c>
      <c r="P1834">
        <v>6.5</v>
      </c>
    </row>
    <row r="1835" spans="1:16" x14ac:dyDescent="0.3">
      <c r="A1835" t="s">
        <v>2175</v>
      </c>
      <c r="B1835">
        <v>69</v>
      </c>
      <c r="C1835">
        <v>94</v>
      </c>
      <c r="D1835" t="s">
        <v>5609</v>
      </c>
      <c r="E1835">
        <v>36985501</v>
      </c>
      <c r="F1835" t="s">
        <v>5610</v>
      </c>
      <c r="G1835" t="s">
        <v>1948</v>
      </c>
      <c r="H1835" t="s">
        <v>5611</v>
      </c>
      <c r="I1835">
        <v>11212</v>
      </c>
      <c r="J1835" t="s">
        <v>5612</v>
      </c>
      <c r="K1835">
        <v>94</v>
      </c>
      <c r="L1835" t="s">
        <v>23</v>
      </c>
      <c r="M1835" t="s">
        <v>24</v>
      </c>
      <c r="N1835">
        <v>26000000</v>
      </c>
      <c r="O1835">
        <v>2002</v>
      </c>
      <c r="P1835">
        <v>5.2</v>
      </c>
    </row>
    <row r="1836" spans="1:16" x14ac:dyDescent="0.3">
      <c r="A1836" t="s">
        <v>2334</v>
      </c>
      <c r="B1836">
        <v>46</v>
      </c>
      <c r="C1836">
        <v>133</v>
      </c>
      <c r="D1836" t="s">
        <v>5613</v>
      </c>
      <c r="E1836">
        <v>33200000</v>
      </c>
      <c r="F1836" t="s">
        <v>5614</v>
      </c>
      <c r="G1836" t="s">
        <v>878</v>
      </c>
      <c r="H1836" t="s">
        <v>5615</v>
      </c>
      <c r="I1836">
        <v>28247</v>
      </c>
      <c r="J1836" t="s">
        <v>5616</v>
      </c>
      <c r="K1836">
        <v>149</v>
      </c>
      <c r="L1836" t="s">
        <v>23</v>
      </c>
      <c r="M1836" t="s">
        <v>24</v>
      </c>
      <c r="N1836">
        <v>26000000</v>
      </c>
      <c r="O1836">
        <v>1985</v>
      </c>
      <c r="P1836">
        <v>7.2</v>
      </c>
    </row>
    <row r="1837" spans="1:16" x14ac:dyDescent="0.3">
      <c r="A1837" t="s">
        <v>3391</v>
      </c>
      <c r="B1837">
        <v>217</v>
      </c>
      <c r="C1837">
        <v>105</v>
      </c>
      <c r="D1837" t="s">
        <v>257</v>
      </c>
      <c r="E1837">
        <v>28501651</v>
      </c>
      <c r="F1837" t="s">
        <v>2592</v>
      </c>
      <c r="G1837" t="s">
        <v>571</v>
      </c>
      <c r="H1837" t="s">
        <v>5617</v>
      </c>
      <c r="I1837">
        <v>88035</v>
      </c>
      <c r="J1837" t="s">
        <v>1706</v>
      </c>
      <c r="K1837">
        <v>201</v>
      </c>
      <c r="L1837" t="s">
        <v>23</v>
      </c>
      <c r="M1837" t="s">
        <v>24</v>
      </c>
      <c r="N1837">
        <v>26000000</v>
      </c>
      <c r="O1837">
        <v>2009</v>
      </c>
      <c r="P1837">
        <v>7.1</v>
      </c>
    </row>
    <row r="1838" spans="1:16" x14ac:dyDescent="0.3">
      <c r="A1838" t="s">
        <v>5618</v>
      </c>
      <c r="B1838">
        <v>55</v>
      </c>
      <c r="C1838">
        <v>100</v>
      </c>
      <c r="D1838" t="s">
        <v>5048</v>
      </c>
      <c r="E1838">
        <v>23222861</v>
      </c>
      <c r="F1838" t="s">
        <v>5619</v>
      </c>
      <c r="G1838" t="s">
        <v>3738</v>
      </c>
      <c r="H1838" t="s">
        <v>5620</v>
      </c>
      <c r="I1838">
        <v>11092</v>
      </c>
      <c r="J1838" t="s">
        <v>537</v>
      </c>
      <c r="K1838">
        <v>44</v>
      </c>
      <c r="L1838" t="s">
        <v>23</v>
      </c>
      <c r="M1838" t="s">
        <v>24</v>
      </c>
      <c r="N1838">
        <v>26000000</v>
      </c>
      <c r="O1838">
        <v>2004</v>
      </c>
      <c r="P1838">
        <v>4.5</v>
      </c>
    </row>
    <row r="1839" spans="1:16" x14ac:dyDescent="0.3">
      <c r="A1839" t="s">
        <v>2132</v>
      </c>
      <c r="B1839">
        <v>200</v>
      </c>
      <c r="C1839">
        <v>113</v>
      </c>
      <c r="D1839" t="s">
        <v>227</v>
      </c>
      <c r="E1839">
        <v>54540525</v>
      </c>
      <c r="F1839" t="s">
        <v>1110</v>
      </c>
      <c r="G1839" t="s">
        <v>1151</v>
      </c>
      <c r="H1839" t="s">
        <v>5621</v>
      </c>
      <c r="I1839">
        <v>66579</v>
      </c>
      <c r="J1839" t="s">
        <v>5622</v>
      </c>
      <c r="K1839">
        <v>134</v>
      </c>
      <c r="L1839" t="s">
        <v>23</v>
      </c>
      <c r="M1839" t="s">
        <v>24</v>
      </c>
      <c r="N1839">
        <v>56000000</v>
      </c>
      <c r="O1839">
        <v>2011</v>
      </c>
      <c r="P1839">
        <v>5.7</v>
      </c>
    </row>
    <row r="1840" spans="1:16" x14ac:dyDescent="0.3">
      <c r="A1840" t="s">
        <v>5623</v>
      </c>
      <c r="B1840">
        <v>93</v>
      </c>
      <c r="C1840">
        <v>118</v>
      </c>
      <c r="D1840" t="s">
        <v>5624</v>
      </c>
      <c r="E1840">
        <v>16252765</v>
      </c>
      <c r="F1840" t="s">
        <v>2116</v>
      </c>
      <c r="G1840" t="s">
        <v>387</v>
      </c>
      <c r="H1840" t="s">
        <v>5625</v>
      </c>
      <c r="I1840">
        <v>44913</v>
      </c>
      <c r="J1840" t="s">
        <v>5626</v>
      </c>
      <c r="K1840">
        <v>181</v>
      </c>
      <c r="L1840" t="s">
        <v>23</v>
      </c>
      <c r="M1840" t="s">
        <v>970</v>
      </c>
      <c r="N1840">
        <v>42000000</v>
      </c>
      <c r="O1840">
        <v>2001</v>
      </c>
      <c r="P1840">
        <v>6</v>
      </c>
    </row>
    <row r="1841" spans="1:16" x14ac:dyDescent="0.3">
      <c r="A1841" t="s">
        <v>3221</v>
      </c>
      <c r="B1841">
        <v>265</v>
      </c>
      <c r="C1841">
        <v>110</v>
      </c>
      <c r="D1841" t="s">
        <v>827</v>
      </c>
      <c r="E1841">
        <v>16005978</v>
      </c>
      <c r="F1841" t="s">
        <v>1455</v>
      </c>
      <c r="G1841" t="s">
        <v>5627</v>
      </c>
      <c r="H1841" t="s">
        <v>5628</v>
      </c>
      <c r="I1841">
        <v>72886</v>
      </c>
      <c r="J1841" t="s">
        <v>2314</v>
      </c>
      <c r="K1841">
        <v>190</v>
      </c>
      <c r="L1841" t="s">
        <v>23</v>
      </c>
      <c r="M1841" t="s">
        <v>24</v>
      </c>
      <c r="N1841">
        <v>26000000</v>
      </c>
      <c r="O1841">
        <v>2012</v>
      </c>
      <c r="P1841">
        <v>6.4</v>
      </c>
    </row>
    <row r="1842" spans="1:16" x14ac:dyDescent="0.3">
      <c r="A1842" t="s">
        <v>2690</v>
      </c>
      <c r="B1842">
        <v>82</v>
      </c>
      <c r="C1842">
        <v>110</v>
      </c>
      <c r="D1842" t="s">
        <v>1951</v>
      </c>
      <c r="E1842">
        <v>14469428</v>
      </c>
      <c r="F1842" t="s">
        <v>1110</v>
      </c>
      <c r="G1842" t="s">
        <v>614</v>
      </c>
      <c r="H1842" t="s">
        <v>5629</v>
      </c>
      <c r="I1842">
        <v>10667</v>
      </c>
      <c r="J1842" t="s">
        <v>2408</v>
      </c>
      <c r="K1842">
        <v>95</v>
      </c>
      <c r="L1842" t="s">
        <v>23</v>
      </c>
      <c r="M1842" t="s">
        <v>24</v>
      </c>
      <c r="N1842">
        <v>26000000</v>
      </c>
      <c r="O1842">
        <v>2004</v>
      </c>
      <c r="P1842">
        <v>5.2</v>
      </c>
    </row>
    <row r="1843" spans="1:16" x14ac:dyDescent="0.3">
      <c r="A1843" t="s">
        <v>5630</v>
      </c>
      <c r="B1843">
        <v>32</v>
      </c>
      <c r="C1843">
        <v>99</v>
      </c>
      <c r="D1843" t="s">
        <v>514</v>
      </c>
      <c r="E1843">
        <v>13829734</v>
      </c>
      <c r="F1843" t="s">
        <v>5631</v>
      </c>
      <c r="G1843" t="s">
        <v>2875</v>
      </c>
      <c r="H1843" t="s">
        <v>5632</v>
      </c>
      <c r="I1843">
        <v>16194</v>
      </c>
      <c r="J1843" t="s">
        <v>5633</v>
      </c>
      <c r="K1843">
        <v>79</v>
      </c>
      <c r="L1843" t="s">
        <v>23</v>
      </c>
      <c r="M1843" t="s">
        <v>185</v>
      </c>
      <c r="N1843">
        <v>26000000</v>
      </c>
      <c r="O1843">
        <v>1994</v>
      </c>
      <c r="P1843">
        <v>4.3</v>
      </c>
    </row>
    <row r="1844" spans="1:16" x14ac:dyDescent="0.3">
      <c r="A1844" t="s">
        <v>5634</v>
      </c>
      <c r="B1844">
        <v>42</v>
      </c>
      <c r="C1844">
        <v>101</v>
      </c>
      <c r="D1844" t="s">
        <v>2063</v>
      </c>
      <c r="E1844">
        <v>1075288</v>
      </c>
      <c r="F1844" t="s">
        <v>1396</v>
      </c>
      <c r="G1844" t="s">
        <v>1823</v>
      </c>
      <c r="H1844" t="s">
        <v>5635</v>
      </c>
      <c r="I1844">
        <v>7772</v>
      </c>
      <c r="J1844" t="s">
        <v>4860</v>
      </c>
      <c r="K1844">
        <v>55</v>
      </c>
      <c r="L1844" t="s">
        <v>23</v>
      </c>
      <c r="M1844" t="s">
        <v>24</v>
      </c>
      <c r="N1844">
        <v>22000000</v>
      </c>
      <c r="O1844">
        <v>1996</v>
      </c>
      <c r="P1844">
        <v>6.1</v>
      </c>
    </row>
    <row r="1845" spans="1:16" hidden="1" x14ac:dyDescent="0.3">
      <c r="A1845" t="s">
        <v>5636</v>
      </c>
      <c r="B1845">
        <v>22</v>
      </c>
      <c r="C1845">
        <v>100</v>
      </c>
      <c r="D1845" t="s">
        <v>414</v>
      </c>
      <c r="F1845" t="s">
        <v>4540</v>
      </c>
      <c r="G1845" t="s">
        <v>5637</v>
      </c>
      <c r="H1845" t="s">
        <v>5638</v>
      </c>
      <c r="I1845">
        <v>8118</v>
      </c>
      <c r="J1845" t="s">
        <v>5639</v>
      </c>
      <c r="K1845">
        <v>69</v>
      </c>
      <c r="L1845" t="s">
        <v>23</v>
      </c>
      <c r="M1845" t="s">
        <v>24</v>
      </c>
      <c r="N1845">
        <v>26000000</v>
      </c>
      <c r="O1845">
        <v>1997</v>
      </c>
      <c r="P1845">
        <v>6.3</v>
      </c>
    </row>
    <row r="1846" spans="1:16" x14ac:dyDescent="0.3">
      <c r="A1846" t="s">
        <v>2552</v>
      </c>
      <c r="B1846">
        <v>116</v>
      </c>
      <c r="C1846">
        <v>103</v>
      </c>
      <c r="D1846" t="s">
        <v>4146</v>
      </c>
      <c r="E1846">
        <v>7496522</v>
      </c>
      <c r="F1846" t="s">
        <v>5640</v>
      </c>
      <c r="G1846" t="s">
        <v>2552</v>
      </c>
      <c r="H1846" t="s">
        <v>5641</v>
      </c>
      <c r="I1846">
        <v>31798</v>
      </c>
      <c r="J1846" t="s">
        <v>2182</v>
      </c>
      <c r="K1846">
        <v>178</v>
      </c>
      <c r="L1846" t="s">
        <v>23</v>
      </c>
      <c r="M1846" t="s">
        <v>24</v>
      </c>
      <c r="N1846">
        <v>26000000</v>
      </c>
      <c r="O1846">
        <v>2001</v>
      </c>
      <c r="P1846">
        <v>6.8</v>
      </c>
    </row>
    <row r="1847" spans="1:16" hidden="1" x14ac:dyDescent="0.3">
      <c r="A1847" t="s">
        <v>2645</v>
      </c>
      <c r="B1847">
        <v>56</v>
      </c>
      <c r="C1847">
        <v>100</v>
      </c>
      <c r="D1847" t="s">
        <v>5642</v>
      </c>
      <c r="F1847" t="s">
        <v>1110</v>
      </c>
      <c r="G1847" t="s">
        <v>257</v>
      </c>
      <c r="H1847" t="s">
        <v>5643</v>
      </c>
      <c r="I1847">
        <v>5006</v>
      </c>
      <c r="J1847" t="s">
        <v>4740</v>
      </c>
      <c r="K1847">
        <v>28</v>
      </c>
      <c r="L1847" t="s">
        <v>23</v>
      </c>
      <c r="M1847" t="s">
        <v>24</v>
      </c>
      <c r="N1847">
        <v>26000000</v>
      </c>
      <c r="O1847">
        <v>2015</v>
      </c>
      <c r="P1847">
        <v>4</v>
      </c>
    </row>
    <row r="1848" spans="1:16" x14ac:dyDescent="0.3">
      <c r="A1848" t="s">
        <v>5644</v>
      </c>
      <c r="B1848">
        <v>23</v>
      </c>
      <c r="C1848">
        <v>95</v>
      </c>
      <c r="D1848" t="s">
        <v>5645</v>
      </c>
      <c r="E1848">
        <v>20047715</v>
      </c>
      <c r="F1848" t="s">
        <v>5646</v>
      </c>
      <c r="G1848" t="s">
        <v>5647</v>
      </c>
      <c r="H1848" t="s">
        <v>5648</v>
      </c>
      <c r="I1848">
        <v>8008</v>
      </c>
      <c r="J1848" t="s">
        <v>5649</v>
      </c>
      <c r="K1848">
        <v>26</v>
      </c>
      <c r="L1848" t="s">
        <v>23</v>
      </c>
      <c r="M1848" t="s">
        <v>24</v>
      </c>
      <c r="N1848">
        <v>25530000</v>
      </c>
      <c r="O1848">
        <v>1996</v>
      </c>
      <c r="P1848">
        <v>5.2</v>
      </c>
    </row>
    <row r="1849" spans="1:16" x14ac:dyDescent="0.3">
      <c r="A1849" t="s">
        <v>1600</v>
      </c>
      <c r="B1849">
        <v>178</v>
      </c>
      <c r="C1849">
        <v>117</v>
      </c>
      <c r="D1849" t="s">
        <v>5067</v>
      </c>
      <c r="E1849">
        <v>12276810</v>
      </c>
      <c r="F1849" t="s">
        <v>1086</v>
      </c>
      <c r="G1849" t="s">
        <v>217</v>
      </c>
      <c r="H1849" t="s">
        <v>5650</v>
      </c>
      <c r="I1849">
        <v>57674</v>
      </c>
      <c r="J1849" t="s">
        <v>785</v>
      </c>
      <c r="K1849">
        <v>126</v>
      </c>
      <c r="L1849" t="s">
        <v>23</v>
      </c>
      <c r="M1849" t="s">
        <v>24</v>
      </c>
      <c r="N1849">
        <v>26000000</v>
      </c>
      <c r="O1849">
        <v>2015</v>
      </c>
      <c r="P1849">
        <v>6.5</v>
      </c>
    </row>
    <row r="1850" spans="1:16" x14ac:dyDescent="0.3">
      <c r="A1850" t="s">
        <v>5651</v>
      </c>
      <c r="B1850">
        <v>226</v>
      </c>
      <c r="C1850">
        <v>129</v>
      </c>
      <c r="D1850" t="s">
        <v>1941</v>
      </c>
      <c r="E1850">
        <v>33565375</v>
      </c>
      <c r="F1850" t="s">
        <v>2116</v>
      </c>
      <c r="G1850" t="s">
        <v>1002</v>
      </c>
      <c r="H1850" t="s">
        <v>5652</v>
      </c>
      <c r="I1850">
        <v>111351</v>
      </c>
      <c r="J1850" t="s">
        <v>5653</v>
      </c>
      <c r="K1850">
        <v>568</v>
      </c>
      <c r="L1850" t="s">
        <v>23</v>
      </c>
      <c r="M1850" t="s">
        <v>37</v>
      </c>
      <c r="N1850">
        <v>15000000</v>
      </c>
      <c r="O1850">
        <v>2005</v>
      </c>
      <c r="P1850">
        <v>7.5</v>
      </c>
    </row>
    <row r="1851" spans="1:16" x14ac:dyDescent="0.3">
      <c r="A1851" t="s">
        <v>2090</v>
      </c>
      <c r="B1851">
        <v>406</v>
      </c>
      <c r="C1851">
        <v>120</v>
      </c>
      <c r="D1851" t="s">
        <v>5654</v>
      </c>
      <c r="E1851">
        <v>499263</v>
      </c>
      <c r="F1851" t="s">
        <v>2194</v>
      </c>
      <c r="G1851" t="s">
        <v>5655</v>
      </c>
      <c r="H1851" t="s">
        <v>5656</v>
      </c>
      <c r="I1851">
        <v>179235</v>
      </c>
      <c r="J1851" t="s">
        <v>5657</v>
      </c>
      <c r="K1851">
        <v>2814</v>
      </c>
      <c r="L1851" t="s">
        <v>5658</v>
      </c>
      <c r="M1851" t="s">
        <v>24</v>
      </c>
      <c r="N1851">
        <v>30000000</v>
      </c>
      <c r="O1851">
        <v>2004</v>
      </c>
      <c r="P1851">
        <v>7.1</v>
      </c>
    </row>
    <row r="1852" spans="1:16" x14ac:dyDescent="0.3">
      <c r="A1852" t="s">
        <v>836</v>
      </c>
      <c r="B1852">
        <v>57</v>
      </c>
      <c r="C1852">
        <v>125</v>
      </c>
      <c r="D1852" t="s">
        <v>5448</v>
      </c>
      <c r="E1852">
        <v>219200000</v>
      </c>
      <c r="F1852" t="s">
        <v>5508</v>
      </c>
      <c r="G1852" t="s">
        <v>551</v>
      </c>
      <c r="H1852" t="s">
        <v>5659</v>
      </c>
      <c r="I1852">
        <v>181380</v>
      </c>
      <c r="J1852" t="s">
        <v>5660</v>
      </c>
      <c r="K1852">
        <v>223</v>
      </c>
      <c r="L1852" t="s">
        <v>23</v>
      </c>
      <c r="M1852" t="s">
        <v>24</v>
      </c>
      <c r="N1852">
        <v>25000000</v>
      </c>
      <c r="O1852">
        <v>1993</v>
      </c>
      <c r="P1852">
        <v>6.9</v>
      </c>
    </row>
    <row r="1853" spans="1:16" x14ac:dyDescent="0.3">
      <c r="A1853" t="s">
        <v>2017</v>
      </c>
      <c r="B1853">
        <v>100</v>
      </c>
      <c r="C1853">
        <v>133</v>
      </c>
      <c r="D1853" t="s">
        <v>3359</v>
      </c>
      <c r="E1853">
        <v>172825435</v>
      </c>
      <c r="F1853" t="s">
        <v>2194</v>
      </c>
      <c r="G1853" t="s">
        <v>359</v>
      </c>
      <c r="H1853" t="s">
        <v>5661</v>
      </c>
      <c r="I1853">
        <v>383784</v>
      </c>
      <c r="J1853" t="s">
        <v>4330</v>
      </c>
      <c r="K1853">
        <v>331</v>
      </c>
      <c r="L1853" t="s">
        <v>23</v>
      </c>
      <c r="M1853" t="s">
        <v>24</v>
      </c>
      <c r="N1853">
        <v>25000000</v>
      </c>
      <c r="O1853">
        <v>1988</v>
      </c>
      <c r="P1853">
        <v>8</v>
      </c>
    </row>
    <row r="1854" spans="1:16" x14ac:dyDescent="0.3">
      <c r="A1854" t="s">
        <v>2367</v>
      </c>
      <c r="B1854">
        <v>366</v>
      </c>
      <c r="C1854">
        <v>116</v>
      </c>
      <c r="D1854" t="s">
        <v>5662</v>
      </c>
      <c r="E1854">
        <v>148085755</v>
      </c>
      <c r="F1854" t="s">
        <v>2194</v>
      </c>
      <c r="G1854" t="s">
        <v>2367</v>
      </c>
      <c r="H1854" t="s">
        <v>5663</v>
      </c>
      <c r="I1854">
        <v>561773</v>
      </c>
      <c r="J1854" t="s">
        <v>5664</v>
      </c>
      <c r="K1854">
        <v>871</v>
      </c>
      <c r="L1854" t="s">
        <v>23</v>
      </c>
      <c r="M1854" t="s">
        <v>24</v>
      </c>
      <c r="N1854">
        <v>33000000</v>
      </c>
      <c r="O1854">
        <v>2008</v>
      </c>
      <c r="P1854">
        <v>8.1999999999999993</v>
      </c>
    </row>
    <row r="1855" spans="1:16" x14ac:dyDescent="0.3">
      <c r="A1855" t="s">
        <v>518</v>
      </c>
      <c r="B1855">
        <v>242</v>
      </c>
      <c r="C1855">
        <v>129</v>
      </c>
      <c r="D1855" t="s">
        <v>878</v>
      </c>
      <c r="E1855">
        <v>25517500</v>
      </c>
      <c r="F1855" t="s">
        <v>3696</v>
      </c>
      <c r="G1855" t="s">
        <v>811</v>
      </c>
      <c r="H1855" t="s">
        <v>5665</v>
      </c>
      <c r="I1855">
        <v>40941</v>
      </c>
      <c r="J1855" t="s">
        <v>1497</v>
      </c>
      <c r="K1855">
        <v>320</v>
      </c>
      <c r="L1855" t="s">
        <v>23</v>
      </c>
      <c r="M1855" t="s">
        <v>24</v>
      </c>
      <c r="N1855">
        <v>25100000</v>
      </c>
      <c r="O1855">
        <v>2008</v>
      </c>
      <c r="P1855">
        <v>6.4</v>
      </c>
    </row>
    <row r="1856" spans="1:16" x14ac:dyDescent="0.3">
      <c r="A1856" t="s">
        <v>3125</v>
      </c>
      <c r="B1856">
        <v>309</v>
      </c>
      <c r="C1856">
        <v>93</v>
      </c>
      <c r="D1856" t="s">
        <v>5272</v>
      </c>
      <c r="E1856">
        <v>145000989</v>
      </c>
      <c r="F1856" t="s">
        <v>40</v>
      </c>
      <c r="G1856" t="s">
        <v>159</v>
      </c>
      <c r="H1856" t="s">
        <v>5666</v>
      </c>
      <c r="I1856">
        <v>483756</v>
      </c>
      <c r="J1856" t="s">
        <v>2680</v>
      </c>
      <c r="K1856">
        <v>974</v>
      </c>
      <c r="L1856" t="s">
        <v>23</v>
      </c>
      <c r="M1856" t="s">
        <v>970</v>
      </c>
      <c r="N1856">
        <v>25000000</v>
      </c>
      <c r="O1856">
        <v>2008</v>
      </c>
      <c r="P1856">
        <v>7.9</v>
      </c>
    </row>
    <row r="1857" spans="1:16" x14ac:dyDescent="0.3">
      <c r="A1857" t="s">
        <v>5667</v>
      </c>
      <c r="B1857">
        <v>85</v>
      </c>
      <c r="C1857">
        <v>118</v>
      </c>
      <c r="D1857" t="s">
        <v>2396</v>
      </c>
      <c r="E1857">
        <v>26761283</v>
      </c>
      <c r="F1857" t="s">
        <v>149</v>
      </c>
      <c r="G1857" t="s">
        <v>5668</v>
      </c>
      <c r="H1857" t="s">
        <v>5669</v>
      </c>
      <c r="I1857">
        <v>43084</v>
      </c>
      <c r="J1857" t="s">
        <v>3783</v>
      </c>
      <c r="K1857">
        <v>99</v>
      </c>
      <c r="L1857" t="s">
        <v>23</v>
      </c>
      <c r="M1857" t="s">
        <v>24</v>
      </c>
      <c r="N1857">
        <v>26000000</v>
      </c>
      <c r="O1857">
        <v>2014</v>
      </c>
      <c r="P1857">
        <v>6.7</v>
      </c>
    </row>
    <row r="1858" spans="1:16" x14ac:dyDescent="0.3">
      <c r="A1858" t="s">
        <v>1482</v>
      </c>
      <c r="B1858">
        <v>48</v>
      </c>
      <c r="C1858">
        <v>129</v>
      </c>
      <c r="D1858" t="s">
        <v>2063</v>
      </c>
      <c r="E1858">
        <v>121945720</v>
      </c>
      <c r="F1858" t="s">
        <v>5670</v>
      </c>
      <c r="G1858" t="s">
        <v>2450</v>
      </c>
      <c r="H1858" t="s">
        <v>5671</v>
      </c>
      <c r="I1858">
        <v>89972</v>
      </c>
      <c r="J1858" t="s">
        <v>5672</v>
      </c>
      <c r="K1858">
        <v>126</v>
      </c>
      <c r="L1858" t="s">
        <v>23</v>
      </c>
      <c r="M1858" t="s">
        <v>24</v>
      </c>
      <c r="N1858">
        <v>25000000</v>
      </c>
      <c r="O1858">
        <v>1992</v>
      </c>
      <c r="P1858">
        <v>6.1</v>
      </c>
    </row>
    <row r="1859" spans="1:16" x14ac:dyDescent="0.3">
      <c r="A1859" t="s">
        <v>267</v>
      </c>
      <c r="B1859">
        <v>174</v>
      </c>
      <c r="C1859">
        <v>185</v>
      </c>
      <c r="D1859" t="s">
        <v>5673</v>
      </c>
      <c r="E1859">
        <v>96067179</v>
      </c>
      <c r="F1859" t="s">
        <v>3696</v>
      </c>
      <c r="G1859" t="s">
        <v>159</v>
      </c>
      <c r="H1859" t="s">
        <v>5674</v>
      </c>
      <c r="I1859">
        <v>865020</v>
      </c>
      <c r="J1859" t="s">
        <v>5675</v>
      </c>
      <c r="K1859">
        <v>1273</v>
      </c>
      <c r="L1859" t="s">
        <v>23</v>
      </c>
      <c r="M1859" t="s">
        <v>24</v>
      </c>
      <c r="N1859">
        <v>22000000</v>
      </c>
      <c r="O1859">
        <v>1993</v>
      </c>
      <c r="P1859">
        <v>8.9</v>
      </c>
    </row>
    <row r="1860" spans="1:16" x14ac:dyDescent="0.3">
      <c r="A1860" t="s">
        <v>2222</v>
      </c>
      <c r="B1860">
        <v>373</v>
      </c>
      <c r="C1860">
        <v>146</v>
      </c>
      <c r="D1860" t="s">
        <v>164</v>
      </c>
      <c r="E1860">
        <v>169705587</v>
      </c>
      <c r="F1860" t="s">
        <v>2194</v>
      </c>
      <c r="G1860" t="s">
        <v>127</v>
      </c>
      <c r="H1860" t="s">
        <v>5676</v>
      </c>
      <c r="I1860">
        <v>318955</v>
      </c>
      <c r="J1860" t="s">
        <v>486</v>
      </c>
      <c r="K1860">
        <v>460</v>
      </c>
      <c r="L1860" t="s">
        <v>23</v>
      </c>
      <c r="M1860" t="s">
        <v>24</v>
      </c>
      <c r="N1860">
        <v>25000000</v>
      </c>
      <c r="O1860">
        <v>2011</v>
      </c>
      <c r="P1860">
        <v>8.1</v>
      </c>
    </row>
    <row r="1861" spans="1:16" x14ac:dyDescent="0.3">
      <c r="A1861" t="s">
        <v>742</v>
      </c>
      <c r="B1861">
        <v>224</v>
      </c>
      <c r="C1861">
        <v>128</v>
      </c>
      <c r="D1861" t="s">
        <v>236</v>
      </c>
      <c r="E1861">
        <v>3254172</v>
      </c>
      <c r="F1861" t="s">
        <v>2302</v>
      </c>
      <c r="G1861" t="s">
        <v>243</v>
      </c>
      <c r="H1861" t="s">
        <v>5677</v>
      </c>
      <c r="I1861">
        <v>29282</v>
      </c>
      <c r="J1861" t="s">
        <v>5678</v>
      </c>
      <c r="K1861">
        <v>105</v>
      </c>
      <c r="L1861" t="s">
        <v>23</v>
      </c>
      <c r="M1861" t="s">
        <v>24</v>
      </c>
      <c r="N1861">
        <v>28000000</v>
      </c>
      <c r="O1861">
        <v>2013</v>
      </c>
      <c r="P1861">
        <v>6.2</v>
      </c>
    </row>
    <row r="1862" spans="1:16" x14ac:dyDescent="0.3">
      <c r="A1862" t="s">
        <v>1041</v>
      </c>
      <c r="B1862">
        <v>94</v>
      </c>
      <c r="C1862">
        <v>93</v>
      </c>
      <c r="D1862" t="s">
        <v>1619</v>
      </c>
      <c r="E1862">
        <v>84185387</v>
      </c>
      <c r="F1862" t="s">
        <v>5679</v>
      </c>
      <c r="G1862" t="s">
        <v>1621</v>
      </c>
      <c r="H1862" t="s">
        <v>5680</v>
      </c>
      <c r="I1862">
        <v>33180</v>
      </c>
      <c r="J1862" t="s">
        <v>995</v>
      </c>
      <c r="K1862">
        <v>149</v>
      </c>
      <c r="L1862" t="s">
        <v>23</v>
      </c>
      <c r="M1862" t="s">
        <v>24</v>
      </c>
      <c r="N1862">
        <v>80000000</v>
      </c>
      <c r="O1862">
        <v>2004</v>
      </c>
      <c r="P1862">
        <v>4.9000000000000004</v>
      </c>
    </row>
    <row r="1863" spans="1:16" hidden="1" x14ac:dyDescent="0.3">
      <c r="A1863" t="s">
        <v>5681</v>
      </c>
      <c r="B1863">
        <v>25</v>
      </c>
      <c r="C1863">
        <v>107</v>
      </c>
      <c r="D1863" t="s">
        <v>5682</v>
      </c>
      <c r="F1863" t="s">
        <v>5683</v>
      </c>
      <c r="G1863" t="s">
        <v>469</v>
      </c>
      <c r="H1863" t="s">
        <v>5684</v>
      </c>
      <c r="I1863">
        <v>3170</v>
      </c>
      <c r="J1863" t="s">
        <v>5685</v>
      </c>
      <c r="K1863">
        <v>18</v>
      </c>
      <c r="L1863" t="s">
        <v>3520</v>
      </c>
      <c r="M1863" t="s">
        <v>4414</v>
      </c>
      <c r="N1863">
        <v>26000000</v>
      </c>
      <c r="O1863">
        <v>2014</v>
      </c>
      <c r="P1863">
        <v>5.4</v>
      </c>
    </row>
    <row r="1864" spans="1:16" x14ac:dyDescent="0.3">
      <c r="A1864" t="s">
        <v>4705</v>
      </c>
      <c r="B1864">
        <v>273</v>
      </c>
      <c r="C1864">
        <v>97</v>
      </c>
      <c r="D1864" t="s">
        <v>5686</v>
      </c>
      <c r="E1864">
        <v>82163317</v>
      </c>
      <c r="F1864" t="s">
        <v>3090</v>
      </c>
      <c r="G1864" t="s">
        <v>5687</v>
      </c>
      <c r="H1864" t="s">
        <v>5688</v>
      </c>
      <c r="I1864">
        <v>89101</v>
      </c>
      <c r="J1864" t="s">
        <v>516</v>
      </c>
      <c r="K1864">
        <v>885</v>
      </c>
      <c r="L1864" t="s">
        <v>23</v>
      </c>
      <c r="M1864" t="s">
        <v>24</v>
      </c>
      <c r="N1864">
        <v>30000000</v>
      </c>
      <c r="O1864">
        <v>2003</v>
      </c>
      <c r="P1864">
        <v>5.8</v>
      </c>
    </row>
    <row r="1865" spans="1:16" hidden="1" x14ac:dyDescent="0.3">
      <c r="A1865" t="s">
        <v>5689</v>
      </c>
      <c r="B1865">
        <v>78</v>
      </c>
      <c r="C1865">
        <v>101</v>
      </c>
      <c r="D1865" t="s">
        <v>5690</v>
      </c>
      <c r="F1865" t="s">
        <v>2194</v>
      </c>
      <c r="G1865" t="s">
        <v>637</v>
      </c>
      <c r="H1865" t="s">
        <v>5691</v>
      </c>
      <c r="I1865">
        <v>2863</v>
      </c>
      <c r="J1865" t="s">
        <v>5692</v>
      </c>
      <c r="K1865">
        <v>25</v>
      </c>
      <c r="L1865" t="s">
        <v>23</v>
      </c>
      <c r="M1865" t="s">
        <v>37</v>
      </c>
      <c r="O1865">
        <v>2014</v>
      </c>
      <c r="P1865">
        <v>4.7</v>
      </c>
    </row>
    <row r="1866" spans="1:16" x14ac:dyDescent="0.3">
      <c r="A1866" t="s">
        <v>3655</v>
      </c>
      <c r="B1866">
        <v>66</v>
      </c>
      <c r="C1866">
        <v>82</v>
      </c>
      <c r="D1866" t="s">
        <v>3137</v>
      </c>
      <c r="E1866">
        <v>80920948</v>
      </c>
      <c r="F1866" t="s">
        <v>328</v>
      </c>
      <c r="G1866" t="s">
        <v>648</v>
      </c>
      <c r="H1866" t="s">
        <v>5693</v>
      </c>
      <c r="I1866">
        <v>23943</v>
      </c>
      <c r="J1866" t="s">
        <v>4888</v>
      </c>
      <c r="K1866">
        <v>118</v>
      </c>
      <c r="L1866" t="s">
        <v>23</v>
      </c>
      <c r="M1866" t="s">
        <v>24</v>
      </c>
      <c r="N1866">
        <v>30000000</v>
      </c>
      <c r="O1866">
        <v>2001</v>
      </c>
      <c r="P1866">
        <v>6</v>
      </c>
    </row>
    <row r="1867" spans="1:16" x14ac:dyDescent="0.3">
      <c r="A1867" t="s">
        <v>390</v>
      </c>
      <c r="B1867">
        <v>459</v>
      </c>
      <c r="C1867">
        <v>85</v>
      </c>
      <c r="D1867" t="s">
        <v>5694</v>
      </c>
      <c r="E1867">
        <v>80034302</v>
      </c>
      <c r="F1867" t="s">
        <v>2217</v>
      </c>
      <c r="G1867" t="s">
        <v>486</v>
      </c>
      <c r="H1867" t="s">
        <v>5695</v>
      </c>
      <c r="I1867">
        <v>296787</v>
      </c>
      <c r="J1867" t="s">
        <v>5696</v>
      </c>
      <c r="K1867">
        <v>2192</v>
      </c>
      <c r="L1867" t="s">
        <v>23</v>
      </c>
      <c r="M1867" t="s">
        <v>24</v>
      </c>
      <c r="N1867">
        <v>25000000</v>
      </c>
      <c r="O1867">
        <v>2008</v>
      </c>
      <c r="P1867">
        <v>7</v>
      </c>
    </row>
    <row r="1868" spans="1:16" x14ac:dyDescent="0.3">
      <c r="A1868" t="s">
        <v>5697</v>
      </c>
      <c r="B1868">
        <v>68</v>
      </c>
      <c r="C1868">
        <v>88</v>
      </c>
      <c r="D1868" t="s">
        <v>5698</v>
      </c>
      <c r="E1868">
        <v>78656813</v>
      </c>
      <c r="F1868" t="s">
        <v>1967</v>
      </c>
      <c r="G1868" t="s">
        <v>5699</v>
      </c>
      <c r="H1868" t="s">
        <v>5700</v>
      </c>
      <c r="I1868">
        <v>42765</v>
      </c>
      <c r="J1868" t="s">
        <v>5701</v>
      </c>
      <c r="K1868">
        <v>93</v>
      </c>
      <c r="L1868" t="s">
        <v>23</v>
      </c>
      <c r="M1868" t="s">
        <v>24</v>
      </c>
      <c r="N1868">
        <v>25000000</v>
      </c>
      <c r="O1868">
        <v>1991</v>
      </c>
      <c r="P1868">
        <v>6</v>
      </c>
    </row>
    <row r="1869" spans="1:16" x14ac:dyDescent="0.3">
      <c r="A1869" t="s">
        <v>1474</v>
      </c>
      <c r="B1869">
        <v>123</v>
      </c>
      <c r="C1869">
        <v>119</v>
      </c>
      <c r="D1869" t="s">
        <v>5702</v>
      </c>
      <c r="E1869">
        <v>76270454</v>
      </c>
      <c r="F1869" t="s">
        <v>1396</v>
      </c>
      <c r="G1869" t="s">
        <v>1151</v>
      </c>
      <c r="H1869" t="s">
        <v>5703</v>
      </c>
      <c r="I1869">
        <v>219008</v>
      </c>
      <c r="J1869" t="s">
        <v>4398</v>
      </c>
      <c r="K1869">
        <v>418</v>
      </c>
      <c r="L1869" t="s">
        <v>23</v>
      </c>
      <c r="M1869" t="s">
        <v>24</v>
      </c>
      <c r="N1869">
        <v>25000000</v>
      </c>
      <c r="O1869">
        <v>1987</v>
      </c>
      <c r="P1869">
        <v>7.9</v>
      </c>
    </row>
    <row r="1870" spans="1:16" x14ac:dyDescent="0.3">
      <c r="A1870" t="s">
        <v>4381</v>
      </c>
      <c r="B1870">
        <v>488</v>
      </c>
      <c r="C1870">
        <v>122</v>
      </c>
      <c r="D1870" t="s">
        <v>770</v>
      </c>
      <c r="E1870">
        <v>74273505</v>
      </c>
      <c r="F1870" t="s">
        <v>1396</v>
      </c>
      <c r="G1870" t="s">
        <v>277</v>
      </c>
      <c r="H1870" t="s">
        <v>5704</v>
      </c>
      <c r="I1870">
        <v>612060</v>
      </c>
      <c r="J1870" t="s">
        <v>2882</v>
      </c>
      <c r="K1870">
        <v>1518</v>
      </c>
      <c r="L1870" t="s">
        <v>23</v>
      </c>
      <c r="M1870" t="s">
        <v>24</v>
      </c>
      <c r="N1870">
        <v>25000000</v>
      </c>
      <c r="O1870">
        <v>2007</v>
      </c>
      <c r="P1870">
        <v>8.1</v>
      </c>
    </row>
    <row r="1871" spans="1:16" x14ac:dyDescent="0.3">
      <c r="A1871" t="s">
        <v>898</v>
      </c>
      <c r="B1871">
        <v>146</v>
      </c>
      <c r="C1871">
        <v>99</v>
      </c>
      <c r="D1871" t="s">
        <v>5143</v>
      </c>
      <c r="E1871">
        <v>134141530</v>
      </c>
      <c r="F1871" t="s">
        <v>3562</v>
      </c>
      <c r="G1871" t="s">
        <v>1497</v>
      </c>
      <c r="H1871" t="s">
        <v>5705</v>
      </c>
      <c r="I1871">
        <v>75903</v>
      </c>
      <c r="J1871" t="s">
        <v>5706</v>
      </c>
      <c r="K1871">
        <v>109</v>
      </c>
      <c r="L1871" t="s">
        <v>23</v>
      </c>
      <c r="M1871" t="s">
        <v>24</v>
      </c>
      <c r="N1871">
        <v>25000000</v>
      </c>
      <c r="O1871">
        <v>2014</v>
      </c>
      <c r="P1871">
        <v>6.2</v>
      </c>
    </row>
    <row r="1872" spans="1:16" x14ac:dyDescent="0.3">
      <c r="A1872" t="s">
        <v>5707</v>
      </c>
      <c r="B1872">
        <v>168</v>
      </c>
      <c r="C1872">
        <v>97</v>
      </c>
      <c r="D1872" t="s">
        <v>271</v>
      </c>
      <c r="E1872">
        <v>71500556</v>
      </c>
      <c r="F1872" t="s">
        <v>940</v>
      </c>
      <c r="G1872" t="s">
        <v>300</v>
      </c>
      <c r="H1872" t="s">
        <v>5708</v>
      </c>
      <c r="I1872">
        <v>171568</v>
      </c>
      <c r="J1872" t="s">
        <v>1503</v>
      </c>
      <c r="K1872">
        <v>571</v>
      </c>
      <c r="L1872" t="s">
        <v>23</v>
      </c>
      <c r="M1872" t="s">
        <v>37</v>
      </c>
      <c r="N1872">
        <v>26000000</v>
      </c>
      <c r="O1872">
        <v>2001</v>
      </c>
      <c r="P1872">
        <v>6.7</v>
      </c>
    </row>
    <row r="1873" spans="1:16" x14ac:dyDescent="0.3">
      <c r="A1873" t="s">
        <v>4675</v>
      </c>
      <c r="B1873">
        <v>152</v>
      </c>
      <c r="C1873">
        <v>121</v>
      </c>
      <c r="D1873" t="s">
        <v>5709</v>
      </c>
      <c r="E1873">
        <v>71309760</v>
      </c>
      <c r="F1873" t="s">
        <v>149</v>
      </c>
      <c r="G1873" t="s">
        <v>2044</v>
      </c>
      <c r="H1873" t="s">
        <v>5710</v>
      </c>
      <c r="I1873">
        <v>150308</v>
      </c>
      <c r="J1873" t="s">
        <v>5711</v>
      </c>
      <c r="K1873">
        <v>498</v>
      </c>
      <c r="L1873" t="s">
        <v>23</v>
      </c>
      <c r="M1873" t="s">
        <v>37</v>
      </c>
      <c r="N1873">
        <v>25000000</v>
      </c>
      <c r="O1873">
        <v>2000</v>
      </c>
      <c r="P1873">
        <v>7.3</v>
      </c>
    </row>
    <row r="1874" spans="1:16" x14ac:dyDescent="0.3">
      <c r="A1874" t="s">
        <v>5712</v>
      </c>
      <c r="B1874">
        <v>133</v>
      </c>
      <c r="C1874">
        <v>95</v>
      </c>
      <c r="D1874" t="s">
        <v>1497</v>
      </c>
      <c r="E1874">
        <v>89808372</v>
      </c>
      <c r="F1874" t="s">
        <v>1103</v>
      </c>
      <c r="G1874" t="s">
        <v>3265</v>
      </c>
      <c r="H1874" t="s">
        <v>5713</v>
      </c>
      <c r="I1874">
        <v>46417</v>
      </c>
      <c r="J1874" t="s">
        <v>5714</v>
      </c>
      <c r="K1874">
        <v>297</v>
      </c>
      <c r="L1874" t="s">
        <v>23</v>
      </c>
      <c r="M1874" t="s">
        <v>24</v>
      </c>
      <c r="N1874">
        <v>45000000</v>
      </c>
      <c r="O1874">
        <v>2003</v>
      </c>
      <c r="P1874">
        <v>4.5999999999999996</v>
      </c>
    </row>
    <row r="1875" spans="1:16" x14ac:dyDescent="0.3">
      <c r="A1875" t="s">
        <v>3217</v>
      </c>
      <c r="B1875">
        <v>139</v>
      </c>
      <c r="C1875">
        <v>105</v>
      </c>
      <c r="D1875" t="s">
        <v>5715</v>
      </c>
      <c r="E1875">
        <v>77264926</v>
      </c>
      <c r="F1875" t="s">
        <v>1978</v>
      </c>
      <c r="G1875" t="s">
        <v>1706</v>
      </c>
      <c r="H1875" t="s">
        <v>5716</v>
      </c>
      <c r="I1875">
        <v>21176</v>
      </c>
      <c r="J1875" t="s">
        <v>632</v>
      </c>
      <c r="K1875">
        <v>107</v>
      </c>
      <c r="L1875" t="s">
        <v>23</v>
      </c>
      <c r="M1875" t="s">
        <v>24</v>
      </c>
      <c r="N1875">
        <v>25000000</v>
      </c>
      <c r="O1875">
        <v>2012</v>
      </c>
      <c r="P1875">
        <v>6.1</v>
      </c>
    </row>
    <row r="1876" spans="1:16" x14ac:dyDescent="0.3">
      <c r="A1876" t="s">
        <v>1753</v>
      </c>
      <c r="B1876">
        <v>245</v>
      </c>
      <c r="C1876">
        <v>108</v>
      </c>
      <c r="D1876" t="s">
        <v>5717</v>
      </c>
      <c r="E1876">
        <v>70625986</v>
      </c>
      <c r="F1876" t="s">
        <v>1110</v>
      </c>
      <c r="G1876" t="s">
        <v>571</v>
      </c>
      <c r="H1876" t="s">
        <v>5718</v>
      </c>
      <c r="I1876">
        <v>168717</v>
      </c>
      <c r="J1876" t="s">
        <v>371</v>
      </c>
      <c r="K1876">
        <v>178</v>
      </c>
      <c r="L1876" t="s">
        <v>23</v>
      </c>
      <c r="M1876" t="s">
        <v>24</v>
      </c>
      <c r="N1876">
        <v>25000000</v>
      </c>
      <c r="O1876">
        <v>2011</v>
      </c>
      <c r="P1876">
        <v>6.2</v>
      </c>
    </row>
    <row r="1877" spans="1:16" x14ac:dyDescent="0.3">
      <c r="A1877" t="s">
        <v>3723</v>
      </c>
      <c r="B1877">
        <v>84</v>
      </c>
      <c r="C1877">
        <v>134</v>
      </c>
      <c r="D1877" t="s">
        <v>5719</v>
      </c>
      <c r="E1877">
        <v>56505065</v>
      </c>
      <c r="F1877" t="s">
        <v>5720</v>
      </c>
      <c r="G1877" t="s">
        <v>1948</v>
      </c>
      <c r="H1877" t="s">
        <v>5721</v>
      </c>
      <c r="I1877">
        <v>95241</v>
      </c>
      <c r="J1877" t="s">
        <v>3939</v>
      </c>
      <c r="K1877">
        <v>439</v>
      </c>
      <c r="L1877" t="s">
        <v>23</v>
      </c>
      <c r="M1877" t="s">
        <v>24</v>
      </c>
      <c r="N1877">
        <v>25000000</v>
      </c>
      <c r="O1877">
        <v>1993</v>
      </c>
      <c r="P1877">
        <v>7.8</v>
      </c>
    </row>
    <row r="1878" spans="1:16" x14ac:dyDescent="0.3">
      <c r="A1878" t="s">
        <v>2215</v>
      </c>
      <c r="B1878">
        <v>70</v>
      </c>
      <c r="C1878">
        <v>115</v>
      </c>
      <c r="D1878" t="s">
        <v>322</v>
      </c>
      <c r="E1878">
        <v>55973336</v>
      </c>
      <c r="F1878" t="s">
        <v>230</v>
      </c>
      <c r="G1878" t="s">
        <v>344</v>
      </c>
      <c r="H1878" t="s">
        <v>5722</v>
      </c>
      <c r="I1878">
        <v>57040</v>
      </c>
      <c r="J1878" t="s">
        <v>4587</v>
      </c>
      <c r="K1878">
        <v>365</v>
      </c>
      <c r="L1878" t="s">
        <v>23</v>
      </c>
      <c r="M1878" t="s">
        <v>24</v>
      </c>
      <c r="N1878">
        <v>25000000</v>
      </c>
      <c r="O1878">
        <v>2000</v>
      </c>
      <c r="P1878">
        <v>6.1</v>
      </c>
    </row>
    <row r="1879" spans="1:16" hidden="1" x14ac:dyDescent="0.3">
      <c r="A1879" t="s">
        <v>712</v>
      </c>
      <c r="B1879">
        <v>154</v>
      </c>
      <c r="C1879">
        <v>107</v>
      </c>
      <c r="D1879" t="s">
        <v>5723</v>
      </c>
      <c r="F1879" t="s">
        <v>5724</v>
      </c>
      <c r="G1879" t="s">
        <v>5725</v>
      </c>
      <c r="H1879" t="s">
        <v>5726</v>
      </c>
      <c r="I1879">
        <v>80958</v>
      </c>
      <c r="J1879" t="s">
        <v>5727</v>
      </c>
      <c r="K1879">
        <v>310</v>
      </c>
      <c r="L1879" t="s">
        <v>23</v>
      </c>
      <c r="M1879" t="s">
        <v>37</v>
      </c>
      <c r="N1879">
        <v>2800000</v>
      </c>
      <c r="O1879">
        <v>1976</v>
      </c>
      <c r="P1879">
        <v>7.6</v>
      </c>
    </row>
    <row r="1880" spans="1:16" x14ac:dyDescent="0.3">
      <c r="A1880" t="s">
        <v>3431</v>
      </c>
      <c r="B1880">
        <v>216</v>
      </c>
      <c r="C1880">
        <v>86</v>
      </c>
      <c r="D1880" t="s">
        <v>5728</v>
      </c>
      <c r="E1880">
        <v>54098051</v>
      </c>
      <c r="F1880" t="s">
        <v>3964</v>
      </c>
      <c r="G1880" t="s">
        <v>5729</v>
      </c>
      <c r="H1880" t="s">
        <v>5730</v>
      </c>
      <c r="I1880">
        <v>102861</v>
      </c>
      <c r="J1880" t="s">
        <v>3532</v>
      </c>
      <c r="K1880">
        <v>571</v>
      </c>
      <c r="L1880" t="s">
        <v>23</v>
      </c>
      <c r="M1880" t="s">
        <v>523</v>
      </c>
      <c r="N1880">
        <v>25000000</v>
      </c>
      <c r="O1880">
        <v>2006</v>
      </c>
      <c r="P1880">
        <v>5.8</v>
      </c>
    </row>
    <row r="1881" spans="1:16" x14ac:dyDescent="0.3">
      <c r="A1881" t="s">
        <v>4432</v>
      </c>
      <c r="B1881">
        <v>170</v>
      </c>
      <c r="C1881">
        <v>101</v>
      </c>
      <c r="D1881" t="s">
        <v>5731</v>
      </c>
      <c r="E1881">
        <v>60443237</v>
      </c>
      <c r="F1881" t="s">
        <v>149</v>
      </c>
      <c r="G1881" t="s">
        <v>1150</v>
      </c>
      <c r="H1881" t="s">
        <v>5732</v>
      </c>
      <c r="I1881">
        <v>76882</v>
      </c>
      <c r="J1881" t="s">
        <v>5733</v>
      </c>
      <c r="K1881">
        <v>106</v>
      </c>
      <c r="L1881" t="s">
        <v>23</v>
      </c>
      <c r="M1881" t="s">
        <v>24</v>
      </c>
      <c r="N1881">
        <v>25000000</v>
      </c>
      <c r="O1881">
        <v>2012</v>
      </c>
      <c r="P1881">
        <v>6.5</v>
      </c>
    </row>
    <row r="1882" spans="1:16" x14ac:dyDescent="0.3">
      <c r="A1882" t="s">
        <v>5734</v>
      </c>
      <c r="B1882">
        <v>181</v>
      </c>
      <c r="C1882">
        <v>96</v>
      </c>
      <c r="D1882" t="s">
        <v>1285</v>
      </c>
      <c r="E1882">
        <v>82234139</v>
      </c>
      <c r="F1882" t="s">
        <v>376</v>
      </c>
      <c r="G1882" t="s">
        <v>479</v>
      </c>
      <c r="H1882" t="s">
        <v>5735</v>
      </c>
      <c r="I1882">
        <v>110390</v>
      </c>
      <c r="J1882" t="s">
        <v>1706</v>
      </c>
      <c r="K1882">
        <v>522</v>
      </c>
      <c r="L1882" t="s">
        <v>23</v>
      </c>
      <c r="M1882" t="s">
        <v>24</v>
      </c>
      <c r="N1882">
        <v>17000000</v>
      </c>
      <c r="O1882">
        <v>2007</v>
      </c>
      <c r="P1882">
        <v>7.2</v>
      </c>
    </row>
    <row r="1883" spans="1:16" x14ac:dyDescent="0.3">
      <c r="A1883" t="s">
        <v>88</v>
      </c>
      <c r="B1883">
        <v>226</v>
      </c>
      <c r="C1883">
        <v>101</v>
      </c>
      <c r="D1883" t="s">
        <v>148</v>
      </c>
      <c r="E1883">
        <v>51676606</v>
      </c>
      <c r="F1883" t="s">
        <v>5736</v>
      </c>
      <c r="G1883" t="s">
        <v>28</v>
      </c>
      <c r="H1883" t="s">
        <v>5737</v>
      </c>
      <c r="I1883">
        <v>174591</v>
      </c>
      <c r="J1883" t="s">
        <v>277</v>
      </c>
      <c r="K1883">
        <v>632</v>
      </c>
      <c r="L1883" t="s">
        <v>23</v>
      </c>
      <c r="M1883" t="s">
        <v>24</v>
      </c>
      <c r="N1883">
        <v>25000000</v>
      </c>
      <c r="O1883">
        <v>2004</v>
      </c>
      <c r="P1883">
        <v>7.8</v>
      </c>
    </row>
    <row r="1884" spans="1:16" x14ac:dyDescent="0.3">
      <c r="A1884" t="s">
        <v>5738</v>
      </c>
      <c r="B1884">
        <v>24</v>
      </c>
      <c r="C1884">
        <v>100</v>
      </c>
      <c r="D1884" t="s">
        <v>5143</v>
      </c>
      <c r="E1884">
        <v>52528330</v>
      </c>
      <c r="F1884" t="s">
        <v>1653</v>
      </c>
      <c r="G1884" t="s">
        <v>2550</v>
      </c>
      <c r="H1884" t="s">
        <v>5739</v>
      </c>
      <c r="I1884">
        <v>4265</v>
      </c>
      <c r="J1884" t="s">
        <v>5740</v>
      </c>
      <c r="K1884">
        <v>27</v>
      </c>
      <c r="L1884" t="s">
        <v>23</v>
      </c>
      <c r="M1884" t="s">
        <v>24</v>
      </c>
      <c r="N1884">
        <v>25000000</v>
      </c>
      <c r="O1884">
        <v>2013</v>
      </c>
      <c r="P1884">
        <v>4.7</v>
      </c>
    </row>
    <row r="1885" spans="1:16" x14ac:dyDescent="0.3">
      <c r="A1885" t="s">
        <v>5741</v>
      </c>
      <c r="B1885">
        <v>408</v>
      </c>
      <c r="C1885">
        <v>117</v>
      </c>
      <c r="D1885" t="s">
        <v>1121</v>
      </c>
      <c r="E1885">
        <v>51533608</v>
      </c>
      <c r="F1885" t="s">
        <v>487</v>
      </c>
      <c r="G1885" t="s">
        <v>159</v>
      </c>
      <c r="H1885" t="s">
        <v>5742</v>
      </c>
      <c r="I1885">
        <v>203111</v>
      </c>
      <c r="J1885" t="s">
        <v>3257</v>
      </c>
      <c r="K1885">
        <v>755</v>
      </c>
      <c r="L1885" t="s">
        <v>23</v>
      </c>
      <c r="M1885" t="s">
        <v>24</v>
      </c>
      <c r="N1885">
        <v>25000000</v>
      </c>
      <c r="O1885">
        <v>2011</v>
      </c>
      <c r="P1885">
        <v>6.8</v>
      </c>
    </row>
    <row r="1886" spans="1:16" x14ac:dyDescent="0.3">
      <c r="A1886" t="s">
        <v>5743</v>
      </c>
      <c r="B1886">
        <v>180</v>
      </c>
      <c r="C1886">
        <v>101</v>
      </c>
      <c r="D1886" t="s">
        <v>2936</v>
      </c>
      <c r="E1886">
        <v>51097664</v>
      </c>
      <c r="F1886" t="s">
        <v>3809</v>
      </c>
      <c r="G1886" t="s">
        <v>1151</v>
      </c>
      <c r="H1886" t="s">
        <v>5744</v>
      </c>
      <c r="I1886">
        <v>70205</v>
      </c>
      <c r="J1886" t="s">
        <v>4811</v>
      </c>
      <c r="K1886">
        <v>450</v>
      </c>
      <c r="L1886" t="s">
        <v>23</v>
      </c>
      <c r="M1886" t="s">
        <v>24</v>
      </c>
      <c r="N1886">
        <v>30000000</v>
      </c>
      <c r="O1886">
        <v>2005</v>
      </c>
      <c r="P1886">
        <v>5.9</v>
      </c>
    </row>
    <row r="1887" spans="1:16" x14ac:dyDescent="0.3">
      <c r="A1887" t="s">
        <v>1154</v>
      </c>
      <c r="B1887">
        <v>181</v>
      </c>
      <c r="C1887">
        <v>98</v>
      </c>
      <c r="D1887" t="s">
        <v>835</v>
      </c>
      <c r="E1887">
        <v>84136909</v>
      </c>
      <c r="F1887" t="s">
        <v>1103</v>
      </c>
      <c r="G1887" t="s">
        <v>5745</v>
      </c>
      <c r="H1887" t="s">
        <v>5746</v>
      </c>
      <c r="I1887">
        <v>267921</v>
      </c>
      <c r="J1887" t="s">
        <v>356</v>
      </c>
      <c r="K1887">
        <v>577</v>
      </c>
      <c r="L1887" t="s">
        <v>23</v>
      </c>
      <c r="M1887" t="s">
        <v>24</v>
      </c>
      <c r="N1887">
        <v>26000000</v>
      </c>
      <c r="O1887">
        <v>2004</v>
      </c>
      <c r="P1887">
        <v>7.2</v>
      </c>
    </row>
    <row r="1888" spans="1:16" x14ac:dyDescent="0.3">
      <c r="A1888" t="s">
        <v>333</v>
      </c>
      <c r="B1888">
        <v>192</v>
      </c>
      <c r="C1888">
        <v>146</v>
      </c>
      <c r="D1888" t="s">
        <v>2063</v>
      </c>
      <c r="E1888">
        <v>46836394</v>
      </c>
      <c r="F1888" t="s">
        <v>1137</v>
      </c>
      <c r="G1888" t="s">
        <v>1151</v>
      </c>
      <c r="H1888" t="s">
        <v>5747</v>
      </c>
      <c r="I1888">
        <v>728685</v>
      </c>
      <c r="J1888" t="s">
        <v>4689</v>
      </c>
      <c r="K1888">
        <v>989</v>
      </c>
      <c r="L1888" t="s">
        <v>23</v>
      </c>
      <c r="M1888" t="s">
        <v>24</v>
      </c>
      <c r="N1888">
        <v>25000000</v>
      </c>
      <c r="O1888">
        <v>1990</v>
      </c>
      <c r="P1888">
        <v>8.6999999999999993</v>
      </c>
    </row>
    <row r="1889" spans="1:16" x14ac:dyDescent="0.3">
      <c r="A1889" t="s">
        <v>2771</v>
      </c>
      <c r="B1889">
        <v>79</v>
      </c>
      <c r="C1889">
        <v>102</v>
      </c>
      <c r="D1889" t="s">
        <v>5048</v>
      </c>
      <c r="E1889">
        <v>47285499</v>
      </c>
      <c r="F1889" t="s">
        <v>5748</v>
      </c>
      <c r="G1889" t="s">
        <v>3738</v>
      </c>
      <c r="H1889" t="s">
        <v>5749</v>
      </c>
      <c r="I1889">
        <v>26755</v>
      </c>
      <c r="J1889" t="s">
        <v>5750</v>
      </c>
      <c r="K1889">
        <v>104</v>
      </c>
      <c r="L1889" t="s">
        <v>23</v>
      </c>
      <c r="M1889" t="s">
        <v>24</v>
      </c>
      <c r="N1889">
        <v>26000000</v>
      </c>
      <c r="O1889">
        <v>2003</v>
      </c>
      <c r="P1889">
        <v>5</v>
      </c>
    </row>
    <row r="1890" spans="1:16" x14ac:dyDescent="0.3">
      <c r="A1890" t="s">
        <v>4379</v>
      </c>
      <c r="B1890">
        <v>128</v>
      </c>
      <c r="C1890">
        <v>97</v>
      </c>
      <c r="D1890" t="s">
        <v>277</v>
      </c>
      <c r="E1890">
        <v>47124400</v>
      </c>
      <c r="F1890" t="s">
        <v>353</v>
      </c>
      <c r="G1890" t="s">
        <v>300</v>
      </c>
      <c r="H1890" t="s">
        <v>5751</v>
      </c>
      <c r="I1890">
        <v>49676</v>
      </c>
      <c r="J1890" t="s">
        <v>1584</v>
      </c>
      <c r="K1890">
        <v>181</v>
      </c>
      <c r="L1890" t="s">
        <v>23</v>
      </c>
      <c r="M1890" t="s">
        <v>24</v>
      </c>
      <c r="N1890">
        <v>25000000</v>
      </c>
      <c r="O1890">
        <v>2005</v>
      </c>
      <c r="P1890">
        <v>6.6</v>
      </c>
    </row>
    <row r="1891" spans="1:16" x14ac:dyDescent="0.3">
      <c r="A1891" t="s">
        <v>1474</v>
      </c>
      <c r="B1891">
        <v>147</v>
      </c>
      <c r="C1891">
        <v>142</v>
      </c>
      <c r="D1891" t="s">
        <v>1574</v>
      </c>
      <c r="E1891">
        <v>44700000</v>
      </c>
      <c r="F1891" t="s">
        <v>1276</v>
      </c>
      <c r="G1891" t="s">
        <v>1558</v>
      </c>
      <c r="H1891" t="s">
        <v>5752</v>
      </c>
      <c r="I1891">
        <v>537442</v>
      </c>
      <c r="J1891" t="s">
        <v>894</v>
      </c>
      <c r="K1891">
        <v>851</v>
      </c>
      <c r="L1891" t="s">
        <v>23</v>
      </c>
      <c r="M1891" t="s">
        <v>24</v>
      </c>
      <c r="N1891">
        <v>25000000</v>
      </c>
      <c r="O1891">
        <v>1983</v>
      </c>
      <c r="P1891">
        <v>8.3000000000000007</v>
      </c>
    </row>
    <row r="1892" spans="1:16" x14ac:dyDescent="0.3">
      <c r="A1892" t="s">
        <v>3136</v>
      </c>
      <c r="B1892">
        <v>49</v>
      </c>
      <c r="C1892">
        <v>98</v>
      </c>
      <c r="D1892" t="s">
        <v>1812</v>
      </c>
      <c r="E1892">
        <v>44455658</v>
      </c>
      <c r="F1892" t="s">
        <v>913</v>
      </c>
      <c r="G1892" t="s">
        <v>1083</v>
      </c>
      <c r="H1892" t="s">
        <v>5753</v>
      </c>
      <c r="I1892">
        <v>36253</v>
      </c>
      <c r="J1892" t="s">
        <v>5754</v>
      </c>
      <c r="K1892">
        <v>92</v>
      </c>
      <c r="L1892" t="s">
        <v>23</v>
      </c>
      <c r="M1892" t="s">
        <v>24</v>
      </c>
      <c r="N1892">
        <v>25000000</v>
      </c>
      <c r="O1892">
        <v>1997</v>
      </c>
      <c r="P1892">
        <v>6.7</v>
      </c>
    </row>
    <row r="1893" spans="1:16" x14ac:dyDescent="0.3">
      <c r="A1893" t="s">
        <v>5755</v>
      </c>
      <c r="B1893">
        <v>75</v>
      </c>
      <c r="C1893">
        <v>219</v>
      </c>
      <c r="D1893" t="s">
        <v>3307</v>
      </c>
      <c r="E1893">
        <v>43984230</v>
      </c>
      <c r="F1893" t="s">
        <v>3696</v>
      </c>
      <c r="G1893" t="s">
        <v>402</v>
      </c>
      <c r="H1893" t="s">
        <v>5756</v>
      </c>
      <c r="I1893">
        <v>70274</v>
      </c>
      <c r="J1893" t="s">
        <v>2209</v>
      </c>
      <c r="K1893">
        <v>133</v>
      </c>
      <c r="L1893" t="s">
        <v>23</v>
      </c>
      <c r="M1893" t="s">
        <v>604</v>
      </c>
      <c r="N1893">
        <v>23000000</v>
      </c>
      <c r="O1893">
        <v>1987</v>
      </c>
      <c r="P1893">
        <v>7.8</v>
      </c>
    </row>
    <row r="1894" spans="1:16" x14ac:dyDescent="0.3">
      <c r="A1894" t="s">
        <v>2451</v>
      </c>
      <c r="B1894">
        <v>270</v>
      </c>
      <c r="C1894">
        <v>109</v>
      </c>
      <c r="D1894" t="s">
        <v>5757</v>
      </c>
      <c r="E1894">
        <v>66489425</v>
      </c>
      <c r="F1894" t="s">
        <v>318</v>
      </c>
      <c r="G1894" t="s">
        <v>58</v>
      </c>
      <c r="H1894" t="s">
        <v>5758</v>
      </c>
      <c r="I1894">
        <v>101977</v>
      </c>
      <c r="J1894" t="s">
        <v>763</v>
      </c>
      <c r="K1894">
        <v>161</v>
      </c>
      <c r="L1894" t="s">
        <v>23</v>
      </c>
      <c r="M1894" t="s">
        <v>24</v>
      </c>
      <c r="N1894">
        <v>25000000</v>
      </c>
      <c r="O1894">
        <v>2012</v>
      </c>
      <c r="P1894">
        <v>6.5</v>
      </c>
    </row>
    <row r="1895" spans="1:16" x14ac:dyDescent="0.3">
      <c r="A1895" t="s">
        <v>179</v>
      </c>
      <c r="B1895">
        <v>29</v>
      </c>
      <c r="C1895">
        <v>97</v>
      </c>
      <c r="D1895" t="s">
        <v>4689</v>
      </c>
      <c r="E1895">
        <v>41067398</v>
      </c>
      <c r="F1895" t="s">
        <v>290</v>
      </c>
      <c r="G1895" t="s">
        <v>1850</v>
      </c>
      <c r="H1895" t="s">
        <v>5759</v>
      </c>
      <c r="I1895">
        <v>22748</v>
      </c>
      <c r="J1895" t="s">
        <v>3276</v>
      </c>
      <c r="K1895">
        <v>41</v>
      </c>
      <c r="L1895" t="s">
        <v>23</v>
      </c>
      <c r="M1895" t="s">
        <v>24</v>
      </c>
      <c r="N1895">
        <v>25000000</v>
      </c>
      <c r="O1895">
        <v>1997</v>
      </c>
      <c r="P1895">
        <v>6.1</v>
      </c>
    </row>
    <row r="1896" spans="1:16" x14ac:dyDescent="0.3">
      <c r="A1896" t="s">
        <v>4358</v>
      </c>
      <c r="B1896">
        <v>398</v>
      </c>
      <c r="C1896">
        <v>158</v>
      </c>
      <c r="D1896" t="s">
        <v>5760</v>
      </c>
      <c r="E1896">
        <v>40218903</v>
      </c>
      <c r="F1896" t="s">
        <v>2194</v>
      </c>
      <c r="G1896" t="s">
        <v>4393</v>
      </c>
      <c r="H1896" t="s">
        <v>5761</v>
      </c>
      <c r="I1896">
        <v>372990</v>
      </c>
      <c r="J1896" t="s">
        <v>5762</v>
      </c>
      <c r="K1896">
        <v>1107</v>
      </c>
      <c r="L1896" t="s">
        <v>23</v>
      </c>
      <c r="M1896" t="s">
        <v>24</v>
      </c>
      <c r="N1896">
        <v>25000000</v>
      </c>
      <c r="O1896">
        <v>2007</v>
      </c>
      <c r="P1896">
        <v>8.1</v>
      </c>
    </row>
    <row r="1897" spans="1:16" x14ac:dyDescent="0.3">
      <c r="A1897" t="s">
        <v>5763</v>
      </c>
      <c r="B1897">
        <v>38</v>
      </c>
      <c r="C1897">
        <v>85</v>
      </c>
      <c r="D1897" t="s">
        <v>5764</v>
      </c>
      <c r="E1897">
        <v>39880476</v>
      </c>
      <c r="F1897" t="s">
        <v>188</v>
      </c>
      <c r="G1897" t="s">
        <v>823</v>
      </c>
      <c r="H1897" t="s">
        <v>5765</v>
      </c>
      <c r="I1897">
        <v>12218</v>
      </c>
      <c r="J1897" t="s">
        <v>1421</v>
      </c>
      <c r="K1897">
        <v>33</v>
      </c>
      <c r="L1897" t="s">
        <v>23</v>
      </c>
      <c r="M1897" t="s">
        <v>24</v>
      </c>
      <c r="N1897">
        <v>25000000</v>
      </c>
      <c r="O1897">
        <v>2002</v>
      </c>
      <c r="P1897">
        <v>5.2</v>
      </c>
    </row>
    <row r="1898" spans="1:16" x14ac:dyDescent="0.3">
      <c r="A1898" t="s">
        <v>5766</v>
      </c>
      <c r="B1898">
        <v>45</v>
      </c>
      <c r="C1898">
        <v>80</v>
      </c>
      <c r="D1898" t="s">
        <v>1421</v>
      </c>
      <c r="E1898">
        <v>39399750</v>
      </c>
      <c r="F1898" t="s">
        <v>563</v>
      </c>
      <c r="G1898" t="s">
        <v>1519</v>
      </c>
      <c r="H1898" t="s">
        <v>5767</v>
      </c>
      <c r="I1898">
        <v>5674</v>
      </c>
      <c r="J1898" t="s">
        <v>5768</v>
      </c>
      <c r="K1898">
        <v>35</v>
      </c>
      <c r="L1898" t="s">
        <v>23</v>
      </c>
      <c r="M1898" t="s">
        <v>24</v>
      </c>
      <c r="N1898">
        <v>25000000</v>
      </c>
      <c r="O1898">
        <v>2003</v>
      </c>
      <c r="P1898">
        <v>5.6</v>
      </c>
    </row>
    <row r="1899" spans="1:16" x14ac:dyDescent="0.3">
      <c r="A1899" t="s">
        <v>4193</v>
      </c>
      <c r="B1899">
        <v>81</v>
      </c>
      <c r="C1899">
        <v>86</v>
      </c>
      <c r="D1899" t="s">
        <v>5769</v>
      </c>
      <c r="E1899">
        <v>38230435</v>
      </c>
      <c r="F1899" t="s">
        <v>1403</v>
      </c>
      <c r="G1899" t="s">
        <v>1715</v>
      </c>
      <c r="H1899" t="s">
        <v>5770</v>
      </c>
      <c r="I1899">
        <v>29661</v>
      </c>
      <c r="J1899" t="s">
        <v>1088</v>
      </c>
      <c r="K1899">
        <v>179</v>
      </c>
      <c r="L1899" t="s">
        <v>23</v>
      </c>
      <c r="M1899" t="s">
        <v>24</v>
      </c>
      <c r="N1899">
        <v>25000000</v>
      </c>
      <c r="O1899">
        <v>2002</v>
      </c>
      <c r="P1899">
        <v>5.8</v>
      </c>
    </row>
    <row r="1900" spans="1:16" x14ac:dyDescent="0.3">
      <c r="A1900" t="s">
        <v>3906</v>
      </c>
      <c r="B1900">
        <v>88</v>
      </c>
      <c r="C1900">
        <v>119</v>
      </c>
      <c r="D1900" t="s">
        <v>439</v>
      </c>
      <c r="E1900">
        <v>39008741</v>
      </c>
      <c r="F1900" t="s">
        <v>5508</v>
      </c>
      <c r="G1900" t="s">
        <v>486</v>
      </c>
      <c r="H1900" t="s">
        <v>5771</v>
      </c>
      <c r="I1900">
        <v>44838</v>
      </c>
      <c r="J1900" t="s">
        <v>4868</v>
      </c>
      <c r="K1900">
        <v>223</v>
      </c>
      <c r="L1900" t="s">
        <v>23</v>
      </c>
      <c r="M1900" t="s">
        <v>24</v>
      </c>
      <c r="N1900">
        <v>25000000</v>
      </c>
      <c r="O1900">
        <v>2005</v>
      </c>
      <c r="P1900">
        <v>6.6</v>
      </c>
    </row>
    <row r="1901" spans="1:16" x14ac:dyDescent="0.3">
      <c r="A1901" t="s">
        <v>5772</v>
      </c>
      <c r="B1901">
        <v>116</v>
      </c>
      <c r="C1901">
        <v>98</v>
      </c>
      <c r="D1901" t="s">
        <v>2054</v>
      </c>
      <c r="E1901">
        <v>36833473</v>
      </c>
      <c r="F1901" t="s">
        <v>318</v>
      </c>
      <c r="G1901" t="s">
        <v>344</v>
      </c>
      <c r="H1901" t="s">
        <v>5773</v>
      </c>
      <c r="I1901">
        <v>53126</v>
      </c>
      <c r="J1901" t="s">
        <v>1929</v>
      </c>
      <c r="K1901">
        <v>254</v>
      </c>
      <c r="L1901" t="s">
        <v>23</v>
      </c>
      <c r="M1901" t="s">
        <v>970</v>
      </c>
      <c r="N1901">
        <v>25000000</v>
      </c>
      <c r="O1901">
        <v>2001</v>
      </c>
      <c r="P1901">
        <v>6.6</v>
      </c>
    </row>
    <row r="1902" spans="1:16" x14ac:dyDescent="0.3">
      <c r="A1902" t="s">
        <v>5774</v>
      </c>
      <c r="B1902">
        <v>129</v>
      </c>
      <c r="C1902">
        <v>97</v>
      </c>
      <c r="D1902" t="s">
        <v>5775</v>
      </c>
      <c r="E1902">
        <v>48237389</v>
      </c>
      <c r="F1902" t="s">
        <v>1110</v>
      </c>
      <c r="G1902" t="s">
        <v>127</v>
      </c>
      <c r="H1902" t="s">
        <v>5776</v>
      </c>
      <c r="I1902">
        <v>63969</v>
      </c>
      <c r="J1902" t="s">
        <v>4740</v>
      </c>
      <c r="K1902">
        <v>126</v>
      </c>
      <c r="L1902" t="s">
        <v>23</v>
      </c>
      <c r="M1902" t="s">
        <v>24</v>
      </c>
      <c r="N1902">
        <v>25000000</v>
      </c>
      <c r="O1902">
        <v>2008</v>
      </c>
      <c r="P1902">
        <v>5.5</v>
      </c>
    </row>
    <row r="1903" spans="1:16" hidden="1" x14ac:dyDescent="0.3">
      <c r="A1903" t="s">
        <v>5777</v>
      </c>
      <c r="B1903">
        <v>72</v>
      </c>
      <c r="C1903">
        <v>105</v>
      </c>
      <c r="D1903" t="s">
        <v>5778</v>
      </c>
      <c r="E1903">
        <v>36310118</v>
      </c>
      <c r="F1903" t="s">
        <v>1103</v>
      </c>
      <c r="G1903" t="s">
        <v>823</v>
      </c>
      <c r="H1903" t="s">
        <v>5779</v>
      </c>
      <c r="I1903">
        <v>13194</v>
      </c>
      <c r="J1903" t="s">
        <v>5780</v>
      </c>
      <c r="K1903">
        <v>59</v>
      </c>
      <c r="L1903" t="s">
        <v>23</v>
      </c>
      <c r="M1903" t="s">
        <v>24</v>
      </c>
      <c r="O1903">
        <v>2005</v>
      </c>
      <c r="P1903">
        <v>5.5</v>
      </c>
    </row>
    <row r="1904" spans="1:16" x14ac:dyDescent="0.3">
      <c r="A1904" t="s">
        <v>2304</v>
      </c>
      <c r="B1904">
        <v>151</v>
      </c>
      <c r="C1904">
        <v>124</v>
      </c>
      <c r="D1904" t="s">
        <v>902</v>
      </c>
      <c r="E1904">
        <v>36447959</v>
      </c>
      <c r="F1904" t="s">
        <v>1080</v>
      </c>
      <c r="G1904" t="s">
        <v>410</v>
      </c>
      <c r="H1904" t="s">
        <v>5781</v>
      </c>
      <c r="I1904">
        <v>35833</v>
      </c>
      <c r="J1904" t="s">
        <v>5782</v>
      </c>
      <c r="K1904">
        <v>96</v>
      </c>
      <c r="L1904" t="s">
        <v>23</v>
      </c>
      <c r="M1904" t="s">
        <v>24</v>
      </c>
      <c r="N1904">
        <v>25000000</v>
      </c>
      <c r="O1904">
        <v>2014</v>
      </c>
      <c r="P1904">
        <v>7</v>
      </c>
    </row>
    <row r="1905" spans="1:16" x14ac:dyDescent="0.3">
      <c r="A1905" t="s">
        <v>801</v>
      </c>
      <c r="B1905">
        <v>198</v>
      </c>
      <c r="C1905">
        <v>97</v>
      </c>
      <c r="D1905" t="s">
        <v>1555</v>
      </c>
      <c r="E1905">
        <v>45089048</v>
      </c>
      <c r="F1905" t="s">
        <v>3433</v>
      </c>
      <c r="G1905" t="s">
        <v>207</v>
      </c>
      <c r="H1905" t="s">
        <v>5783</v>
      </c>
      <c r="I1905">
        <v>86251</v>
      </c>
      <c r="J1905" t="s">
        <v>157</v>
      </c>
      <c r="K1905">
        <v>260</v>
      </c>
      <c r="L1905" t="s">
        <v>23</v>
      </c>
      <c r="M1905" t="s">
        <v>4957</v>
      </c>
      <c r="N1905">
        <v>25000000</v>
      </c>
      <c r="O1905">
        <v>2014</v>
      </c>
      <c r="P1905">
        <v>6.5</v>
      </c>
    </row>
    <row r="1906" spans="1:16" x14ac:dyDescent="0.3">
      <c r="A1906" t="s">
        <v>4174</v>
      </c>
      <c r="B1906">
        <v>66</v>
      </c>
      <c r="C1906">
        <v>105</v>
      </c>
      <c r="D1906" t="s">
        <v>5784</v>
      </c>
      <c r="E1906">
        <v>35990505</v>
      </c>
      <c r="F1906" t="s">
        <v>5508</v>
      </c>
      <c r="G1906" t="s">
        <v>300</v>
      </c>
      <c r="H1906" t="s">
        <v>5785</v>
      </c>
      <c r="I1906">
        <v>48095</v>
      </c>
      <c r="J1906" t="s">
        <v>1083</v>
      </c>
      <c r="K1906">
        <v>194</v>
      </c>
      <c r="L1906" t="s">
        <v>23</v>
      </c>
      <c r="M1906" t="s">
        <v>24</v>
      </c>
      <c r="N1906">
        <v>20000000</v>
      </c>
      <c r="O1906">
        <v>2003</v>
      </c>
      <c r="P1906">
        <v>5.8</v>
      </c>
    </row>
    <row r="1907" spans="1:16" x14ac:dyDescent="0.3">
      <c r="A1907" t="s">
        <v>5786</v>
      </c>
      <c r="B1907">
        <v>167</v>
      </c>
      <c r="C1907">
        <v>104</v>
      </c>
      <c r="D1907" t="s">
        <v>5787</v>
      </c>
      <c r="E1907">
        <v>35143332</v>
      </c>
      <c r="F1907" t="s">
        <v>3964</v>
      </c>
      <c r="G1907" t="s">
        <v>4617</v>
      </c>
      <c r="H1907" t="s">
        <v>5788</v>
      </c>
      <c r="I1907">
        <v>45102</v>
      </c>
      <c r="J1907" t="s">
        <v>5789</v>
      </c>
      <c r="K1907">
        <v>316</v>
      </c>
      <c r="L1907" t="s">
        <v>23</v>
      </c>
      <c r="M1907" t="s">
        <v>24</v>
      </c>
      <c r="N1907">
        <v>17000000</v>
      </c>
      <c r="O1907">
        <v>2003</v>
      </c>
      <c r="P1907">
        <v>5.6</v>
      </c>
    </row>
    <row r="1908" spans="1:16" x14ac:dyDescent="0.3">
      <c r="A1908" t="s">
        <v>5790</v>
      </c>
      <c r="B1908">
        <v>127</v>
      </c>
      <c r="C1908">
        <v>101</v>
      </c>
      <c r="D1908" t="s">
        <v>629</v>
      </c>
      <c r="E1908">
        <v>35000629</v>
      </c>
      <c r="F1908" t="s">
        <v>1110</v>
      </c>
      <c r="G1908" t="s">
        <v>4143</v>
      </c>
      <c r="H1908" t="s">
        <v>5791</v>
      </c>
      <c r="I1908">
        <v>74622</v>
      </c>
      <c r="J1908" t="s">
        <v>5729</v>
      </c>
      <c r="K1908">
        <v>150</v>
      </c>
      <c r="L1908" t="s">
        <v>23</v>
      </c>
      <c r="M1908" t="s">
        <v>24</v>
      </c>
      <c r="N1908">
        <v>25000000</v>
      </c>
      <c r="O1908">
        <v>2007</v>
      </c>
      <c r="P1908">
        <v>5.6</v>
      </c>
    </row>
    <row r="1909" spans="1:16" x14ac:dyDescent="0.3">
      <c r="A1909" t="s">
        <v>2215</v>
      </c>
      <c r="B1909">
        <v>109</v>
      </c>
      <c r="C1909">
        <v>101</v>
      </c>
      <c r="D1909" t="s">
        <v>1145</v>
      </c>
      <c r="E1909">
        <v>34604054</v>
      </c>
      <c r="F1909" t="s">
        <v>318</v>
      </c>
      <c r="G1909" t="s">
        <v>344</v>
      </c>
      <c r="H1909" t="s">
        <v>5792</v>
      </c>
      <c r="I1909">
        <v>34942</v>
      </c>
      <c r="J1909" t="s">
        <v>5793</v>
      </c>
      <c r="K1909">
        <v>185</v>
      </c>
      <c r="L1909" t="s">
        <v>23</v>
      </c>
      <c r="M1909" t="s">
        <v>24</v>
      </c>
      <c r="N1909">
        <v>30000000</v>
      </c>
      <c r="O1909">
        <v>2003</v>
      </c>
      <c r="P1909">
        <v>5.8</v>
      </c>
    </row>
    <row r="1910" spans="1:16" x14ac:dyDescent="0.3">
      <c r="A1910" t="s">
        <v>4088</v>
      </c>
      <c r="B1910">
        <v>174</v>
      </c>
      <c r="C1910">
        <v>114</v>
      </c>
      <c r="D1910" t="s">
        <v>1471</v>
      </c>
      <c r="E1910">
        <v>41597830</v>
      </c>
      <c r="F1910" t="s">
        <v>149</v>
      </c>
      <c r="G1910" t="s">
        <v>1555</v>
      </c>
      <c r="H1910" t="s">
        <v>5794</v>
      </c>
      <c r="I1910">
        <v>102123</v>
      </c>
      <c r="J1910" t="s">
        <v>3013</v>
      </c>
      <c r="K1910">
        <v>660</v>
      </c>
      <c r="L1910" t="s">
        <v>23</v>
      </c>
      <c r="M1910" t="s">
        <v>24</v>
      </c>
      <c r="N1910">
        <v>25000000</v>
      </c>
      <c r="O1910">
        <v>2002</v>
      </c>
      <c r="P1910">
        <v>7.6</v>
      </c>
    </row>
    <row r="1911" spans="1:16" x14ac:dyDescent="0.3">
      <c r="A1911" t="s">
        <v>3217</v>
      </c>
      <c r="B1911">
        <v>91</v>
      </c>
      <c r="C1911">
        <v>105</v>
      </c>
      <c r="D1911" t="s">
        <v>5795</v>
      </c>
      <c r="E1911">
        <v>33687630</v>
      </c>
      <c r="F1911" t="s">
        <v>1110</v>
      </c>
      <c r="G1911" t="s">
        <v>306</v>
      </c>
      <c r="H1911" t="s">
        <v>5796</v>
      </c>
      <c r="I1911">
        <v>116762</v>
      </c>
      <c r="J1911" t="s">
        <v>5797</v>
      </c>
      <c r="K1911">
        <v>261</v>
      </c>
      <c r="L1911" t="s">
        <v>23</v>
      </c>
      <c r="M1911" t="s">
        <v>24</v>
      </c>
      <c r="N1911">
        <v>20000000</v>
      </c>
      <c r="O1911">
        <v>2006</v>
      </c>
      <c r="P1911">
        <v>6.4</v>
      </c>
    </row>
    <row r="1912" spans="1:16" x14ac:dyDescent="0.3">
      <c r="A1912" t="s">
        <v>5798</v>
      </c>
      <c r="B1912">
        <v>151</v>
      </c>
      <c r="C1912">
        <v>90</v>
      </c>
      <c r="D1912" t="s">
        <v>5799</v>
      </c>
      <c r="E1912">
        <v>32553210</v>
      </c>
      <c r="F1912" t="s">
        <v>1978</v>
      </c>
      <c r="G1912" t="s">
        <v>5800</v>
      </c>
      <c r="H1912" t="s">
        <v>5801</v>
      </c>
      <c r="I1912">
        <v>88714</v>
      </c>
      <c r="J1912" t="s">
        <v>5802</v>
      </c>
      <c r="K1912">
        <v>235</v>
      </c>
      <c r="L1912" t="s">
        <v>23</v>
      </c>
      <c r="M1912" t="s">
        <v>37</v>
      </c>
      <c r="N1912">
        <v>25000000</v>
      </c>
      <c r="O1912">
        <v>2007</v>
      </c>
      <c r="P1912">
        <v>6.3</v>
      </c>
    </row>
    <row r="1913" spans="1:16" x14ac:dyDescent="0.3">
      <c r="A1913" t="s">
        <v>5803</v>
      </c>
      <c r="B1913">
        <v>94</v>
      </c>
      <c r="C1913">
        <v>97</v>
      </c>
      <c r="D1913" t="s">
        <v>5804</v>
      </c>
      <c r="E1913">
        <v>31526393</v>
      </c>
      <c r="F1913" t="s">
        <v>3602</v>
      </c>
      <c r="G1913" t="s">
        <v>5805</v>
      </c>
      <c r="H1913" t="s">
        <v>5806</v>
      </c>
      <c r="I1913">
        <v>22243</v>
      </c>
      <c r="J1913" t="s">
        <v>5807</v>
      </c>
      <c r="K1913">
        <v>144</v>
      </c>
      <c r="L1913" t="s">
        <v>23</v>
      </c>
      <c r="M1913" t="s">
        <v>24</v>
      </c>
      <c r="N1913">
        <v>25000000</v>
      </c>
      <c r="O1913">
        <v>2004</v>
      </c>
      <c r="P1913">
        <v>4.5999999999999996</v>
      </c>
    </row>
    <row r="1914" spans="1:16" x14ac:dyDescent="0.3">
      <c r="A1914" t="s">
        <v>5808</v>
      </c>
      <c r="B1914">
        <v>91</v>
      </c>
      <c r="C1914">
        <v>144</v>
      </c>
      <c r="D1914" t="s">
        <v>1730</v>
      </c>
      <c r="E1914">
        <v>41229</v>
      </c>
      <c r="F1914" t="s">
        <v>1396</v>
      </c>
      <c r="G1914" t="s">
        <v>200</v>
      </c>
      <c r="H1914" t="s">
        <v>5809</v>
      </c>
      <c r="I1914">
        <v>14612</v>
      </c>
      <c r="J1914" t="s">
        <v>707</v>
      </c>
      <c r="K1914">
        <v>41</v>
      </c>
      <c r="L1914" t="s">
        <v>23</v>
      </c>
      <c r="M1914" t="s">
        <v>970</v>
      </c>
      <c r="N1914">
        <v>25500000</v>
      </c>
      <c r="O1914">
        <v>2013</v>
      </c>
      <c r="P1914">
        <v>6.5</v>
      </c>
    </row>
    <row r="1915" spans="1:16" x14ac:dyDescent="0.3">
      <c r="A1915" t="s">
        <v>5810</v>
      </c>
      <c r="B1915">
        <v>148</v>
      </c>
      <c r="C1915">
        <v>114</v>
      </c>
      <c r="D1915" t="s">
        <v>5811</v>
      </c>
      <c r="E1915">
        <v>31655091</v>
      </c>
      <c r="F1915" t="s">
        <v>3850</v>
      </c>
      <c r="G1915" t="s">
        <v>551</v>
      </c>
      <c r="H1915" t="s">
        <v>5812</v>
      </c>
      <c r="I1915">
        <v>87331</v>
      </c>
      <c r="J1915" t="s">
        <v>2382</v>
      </c>
      <c r="K1915">
        <v>364</v>
      </c>
      <c r="L1915" t="s">
        <v>23</v>
      </c>
      <c r="M1915" t="s">
        <v>24</v>
      </c>
      <c r="N1915">
        <v>30000000</v>
      </c>
      <c r="O1915">
        <v>2007</v>
      </c>
      <c r="P1915">
        <v>7.5</v>
      </c>
    </row>
    <row r="1916" spans="1:16" x14ac:dyDescent="0.3">
      <c r="A1916" t="s">
        <v>3014</v>
      </c>
      <c r="B1916">
        <v>141</v>
      </c>
      <c r="C1916">
        <v>124</v>
      </c>
      <c r="D1916" t="s">
        <v>2026</v>
      </c>
      <c r="E1916">
        <v>30012990</v>
      </c>
      <c r="F1916" t="s">
        <v>3696</v>
      </c>
      <c r="G1916" t="s">
        <v>5813</v>
      </c>
      <c r="H1916" t="s">
        <v>5814</v>
      </c>
      <c r="I1916">
        <v>75973</v>
      </c>
      <c r="J1916" t="s">
        <v>5815</v>
      </c>
      <c r="K1916">
        <v>409</v>
      </c>
      <c r="L1916" t="s">
        <v>23</v>
      </c>
      <c r="M1916" t="s">
        <v>37</v>
      </c>
      <c r="N1916">
        <v>25000000</v>
      </c>
      <c r="O1916">
        <v>1998</v>
      </c>
      <c r="P1916">
        <v>7.5</v>
      </c>
    </row>
    <row r="1917" spans="1:16" x14ac:dyDescent="0.3">
      <c r="A1917" t="s">
        <v>4705</v>
      </c>
      <c r="B1917">
        <v>114</v>
      </c>
      <c r="C1917">
        <v>89</v>
      </c>
      <c r="D1917" t="s">
        <v>5816</v>
      </c>
      <c r="E1917">
        <v>32368960</v>
      </c>
      <c r="F1917" t="s">
        <v>5817</v>
      </c>
      <c r="G1917" t="s">
        <v>5818</v>
      </c>
      <c r="H1917" t="s">
        <v>5819</v>
      </c>
      <c r="I1917">
        <v>39768</v>
      </c>
      <c r="J1917" t="s">
        <v>5820</v>
      </c>
      <c r="K1917">
        <v>292</v>
      </c>
      <c r="L1917" t="s">
        <v>23</v>
      </c>
      <c r="M1917" t="s">
        <v>185</v>
      </c>
      <c r="N1917">
        <v>25000000</v>
      </c>
      <c r="O1917">
        <v>1998</v>
      </c>
      <c r="P1917">
        <v>5.3</v>
      </c>
    </row>
    <row r="1918" spans="1:16" x14ac:dyDescent="0.3">
      <c r="A1918" t="s">
        <v>5821</v>
      </c>
      <c r="B1918">
        <v>79</v>
      </c>
      <c r="C1918">
        <v>160</v>
      </c>
      <c r="D1918" t="s">
        <v>5822</v>
      </c>
      <c r="E1918">
        <v>14500000</v>
      </c>
      <c r="F1918" t="s">
        <v>687</v>
      </c>
      <c r="G1918" t="s">
        <v>5823</v>
      </c>
      <c r="H1918" t="s">
        <v>5824</v>
      </c>
      <c r="I1918">
        <v>25019</v>
      </c>
      <c r="J1918" t="s">
        <v>5825</v>
      </c>
      <c r="K1918">
        <v>159</v>
      </c>
      <c r="L1918" t="s">
        <v>23</v>
      </c>
      <c r="M1918" t="s">
        <v>464</v>
      </c>
      <c r="N1918">
        <v>25000000</v>
      </c>
      <c r="O1918">
        <v>1970</v>
      </c>
      <c r="P1918">
        <v>7.5</v>
      </c>
    </row>
    <row r="1919" spans="1:16" x14ac:dyDescent="0.3">
      <c r="A1919" t="s">
        <v>5826</v>
      </c>
      <c r="B1919">
        <v>33</v>
      </c>
      <c r="C1919">
        <v>93</v>
      </c>
      <c r="D1919" t="s">
        <v>5827</v>
      </c>
      <c r="E1919">
        <v>29247405</v>
      </c>
      <c r="F1919" t="s">
        <v>5828</v>
      </c>
      <c r="G1919" t="s">
        <v>469</v>
      </c>
      <c r="H1919" t="s">
        <v>5829</v>
      </c>
      <c r="I1919">
        <v>28377</v>
      </c>
      <c r="J1919" t="s">
        <v>5830</v>
      </c>
      <c r="K1919">
        <v>261</v>
      </c>
      <c r="L1919" t="s">
        <v>23</v>
      </c>
      <c r="M1919" t="s">
        <v>37</v>
      </c>
      <c r="N1919">
        <v>25000000</v>
      </c>
      <c r="O1919">
        <v>1997</v>
      </c>
      <c r="P1919">
        <v>3.3</v>
      </c>
    </row>
    <row r="1920" spans="1:16" hidden="1" x14ac:dyDescent="0.3">
      <c r="A1920" t="s">
        <v>3388</v>
      </c>
      <c r="B1920">
        <v>146</v>
      </c>
      <c r="C1920">
        <v>87</v>
      </c>
      <c r="D1920" t="s">
        <v>5831</v>
      </c>
      <c r="E1920">
        <v>30538669</v>
      </c>
      <c r="F1920" t="s">
        <v>1103</v>
      </c>
      <c r="G1920" t="s">
        <v>5832</v>
      </c>
      <c r="H1920" t="s">
        <v>5833</v>
      </c>
      <c r="I1920">
        <v>60202</v>
      </c>
      <c r="J1920" t="s">
        <v>5834</v>
      </c>
      <c r="K1920">
        <v>114</v>
      </c>
      <c r="L1920" t="s">
        <v>23</v>
      </c>
      <c r="M1920" t="s">
        <v>24</v>
      </c>
      <c r="O1920">
        <v>2011</v>
      </c>
      <c r="P1920">
        <v>5.7</v>
      </c>
    </row>
    <row r="1921" spans="1:16" x14ac:dyDescent="0.3">
      <c r="A1921" t="s">
        <v>5835</v>
      </c>
      <c r="B1921">
        <v>83</v>
      </c>
      <c r="C1921">
        <v>88</v>
      </c>
      <c r="D1921" t="s">
        <v>5836</v>
      </c>
      <c r="E1921">
        <v>25615792</v>
      </c>
      <c r="F1921" t="s">
        <v>5837</v>
      </c>
      <c r="G1921" t="s">
        <v>421</v>
      </c>
      <c r="H1921" t="s">
        <v>5838</v>
      </c>
      <c r="I1921">
        <v>10161</v>
      </c>
      <c r="J1921" t="s">
        <v>1618</v>
      </c>
      <c r="K1921">
        <v>50</v>
      </c>
      <c r="L1921" t="s">
        <v>23</v>
      </c>
      <c r="M1921" t="s">
        <v>24</v>
      </c>
      <c r="N1921">
        <v>25000000</v>
      </c>
      <c r="O1921">
        <v>2009</v>
      </c>
      <c r="P1921">
        <v>3.5</v>
      </c>
    </row>
    <row r="1922" spans="1:16" x14ac:dyDescent="0.3">
      <c r="A1922" t="s">
        <v>2104</v>
      </c>
      <c r="B1922">
        <v>199</v>
      </c>
      <c r="C1922">
        <v>142</v>
      </c>
      <c r="D1922" t="s">
        <v>2107</v>
      </c>
      <c r="E1922">
        <v>28341469</v>
      </c>
      <c r="F1922" t="s">
        <v>1276</v>
      </c>
      <c r="G1922" t="s">
        <v>320</v>
      </c>
      <c r="H1922" t="s">
        <v>5839</v>
      </c>
      <c r="I1922">
        <v>1689764</v>
      </c>
      <c r="J1922" t="s">
        <v>897</v>
      </c>
      <c r="K1922">
        <v>4144</v>
      </c>
      <c r="L1922" t="s">
        <v>23</v>
      </c>
      <c r="M1922" t="s">
        <v>24</v>
      </c>
      <c r="N1922">
        <v>25000000</v>
      </c>
      <c r="O1922">
        <v>1994</v>
      </c>
      <c r="P1922">
        <v>9.3000000000000007</v>
      </c>
    </row>
    <row r="1923" spans="1:16" x14ac:dyDescent="0.3">
      <c r="A1923" t="s">
        <v>3690</v>
      </c>
      <c r="B1923">
        <v>71</v>
      </c>
      <c r="C1923">
        <v>92</v>
      </c>
      <c r="D1923" t="s">
        <v>5647</v>
      </c>
      <c r="E1923">
        <v>25590119</v>
      </c>
      <c r="F1923" t="s">
        <v>5840</v>
      </c>
      <c r="G1923" t="s">
        <v>5841</v>
      </c>
      <c r="H1923" t="s">
        <v>5842</v>
      </c>
      <c r="I1923">
        <v>19699</v>
      </c>
      <c r="J1923" t="s">
        <v>5843</v>
      </c>
      <c r="K1923">
        <v>119</v>
      </c>
      <c r="L1923" t="s">
        <v>23</v>
      </c>
      <c r="M1923" t="s">
        <v>254</v>
      </c>
      <c r="N1923">
        <v>21150000</v>
      </c>
      <c r="O1923">
        <v>2001</v>
      </c>
      <c r="P1923">
        <v>4.8</v>
      </c>
    </row>
    <row r="1924" spans="1:16" x14ac:dyDescent="0.3">
      <c r="A1924" t="s">
        <v>2247</v>
      </c>
      <c r="B1924">
        <v>62</v>
      </c>
      <c r="C1924">
        <v>117</v>
      </c>
      <c r="D1924" t="s">
        <v>4500</v>
      </c>
      <c r="E1924">
        <v>24944213</v>
      </c>
      <c r="F1924" t="s">
        <v>2500</v>
      </c>
      <c r="G1924" t="s">
        <v>375</v>
      </c>
      <c r="H1924" t="s">
        <v>5844</v>
      </c>
      <c r="I1924">
        <v>63459</v>
      </c>
      <c r="J1924" t="s">
        <v>1844</v>
      </c>
      <c r="K1924">
        <v>185</v>
      </c>
      <c r="L1924" t="s">
        <v>23</v>
      </c>
      <c r="M1924" t="s">
        <v>24</v>
      </c>
      <c r="N1924">
        <v>27000000</v>
      </c>
      <c r="O1924">
        <v>1996</v>
      </c>
      <c r="P1924">
        <v>6.9</v>
      </c>
    </row>
    <row r="1925" spans="1:16" x14ac:dyDescent="0.3">
      <c r="A1925" t="s">
        <v>1340</v>
      </c>
      <c r="B1925">
        <v>175</v>
      </c>
      <c r="C1925">
        <v>111</v>
      </c>
      <c r="D1925" t="s">
        <v>5845</v>
      </c>
      <c r="E1925">
        <v>33631221</v>
      </c>
      <c r="F1925" t="s">
        <v>1396</v>
      </c>
      <c r="G1925" t="s">
        <v>4892</v>
      </c>
      <c r="H1925" t="s">
        <v>5846</v>
      </c>
      <c r="I1925">
        <v>48559</v>
      </c>
      <c r="J1925" t="s">
        <v>5847</v>
      </c>
      <c r="K1925">
        <v>145</v>
      </c>
      <c r="L1925" t="s">
        <v>23</v>
      </c>
      <c r="M1925" t="s">
        <v>24</v>
      </c>
      <c r="N1925">
        <v>25000000</v>
      </c>
      <c r="O1925">
        <v>2014</v>
      </c>
      <c r="P1925">
        <v>6</v>
      </c>
    </row>
    <row r="1926" spans="1:16" x14ac:dyDescent="0.3">
      <c r="A1926" t="s">
        <v>5848</v>
      </c>
      <c r="B1926">
        <v>322</v>
      </c>
      <c r="C1926">
        <v>121</v>
      </c>
      <c r="D1926" t="s">
        <v>1555</v>
      </c>
      <c r="E1926">
        <v>37738400</v>
      </c>
      <c r="F1926" t="s">
        <v>2194</v>
      </c>
      <c r="G1926" t="s">
        <v>243</v>
      </c>
      <c r="H1926" t="s">
        <v>5849</v>
      </c>
      <c r="I1926">
        <v>67797</v>
      </c>
      <c r="J1926" t="s">
        <v>1010</v>
      </c>
      <c r="K1926">
        <v>285</v>
      </c>
      <c r="L1926" t="s">
        <v>23</v>
      </c>
      <c r="M1926" t="s">
        <v>24</v>
      </c>
      <c r="N1926">
        <v>25000000</v>
      </c>
      <c r="O1926">
        <v>2013</v>
      </c>
      <c r="P1926">
        <v>7.3</v>
      </c>
    </row>
    <row r="1927" spans="1:16" hidden="1" x14ac:dyDescent="0.3">
      <c r="A1927" t="s">
        <v>5850</v>
      </c>
      <c r="B1927">
        <v>67</v>
      </c>
      <c r="C1927">
        <v>98</v>
      </c>
      <c r="D1927" t="s">
        <v>5851</v>
      </c>
      <c r="E1927">
        <v>24381334</v>
      </c>
      <c r="F1927" t="s">
        <v>4563</v>
      </c>
      <c r="G1927" t="s">
        <v>5852</v>
      </c>
      <c r="H1927" t="s">
        <v>5853</v>
      </c>
      <c r="I1927">
        <v>19737</v>
      </c>
      <c r="J1927" t="s">
        <v>5854</v>
      </c>
      <c r="K1927">
        <v>81</v>
      </c>
      <c r="L1927" t="s">
        <v>23</v>
      </c>
      <c r="M1927" t="s">
        <v>24</v>
      </c>
      <c r="O1927">
        <v>2005</v>
      </c>
      <c r="P1927">
        <v>6</v>
      </c>
    </row>
    <row r="1928" spans="1:16" x14ac:dyDescent="0.3">
      <c r="A1928" t="s">
        <v>5855</v>
      </c>
      <c r="B1928">
        <v>112</v>
      </c>
      <c r="C1928">
        <v>107</v>
      </c>
      <c r="D1928" t="s">
        <v>5856</v>
      </c>
      <c r="E1928">
        <v>21835784</v>
      </c>
      <c r="F1928" t="s">
        <v>940</v>
      </c>
      <c r="G1928" t="s">
        <v>4464</v>
      </c>
      <c r="H1928" t="s">
        <v>5857</v>
      </c>
      <c r="I1928">
        <v>58297</v>
      </c>
      <c r="J1928" t="s">
        <v>5858</v>
      </c>
      <c r="K1928">
        <v>161</v>
      </c>
      <c r="L1928" t="s">
        <v>23</v>
      </c>
      <c r="M1928" t="s">
        <v>24</v>
      </c>
      <c r="N1928">
        <v>30000000</v>
      </c>
      <c r="O1928">
        <v>2005</v>
      </c>
      <c r="P1928">
        <v>6.6</v>
      </c>
    </row>
    <row r="1929" spans="1:16" x14ac:dyDescent="0.3">
      <c r="A1929" t="s">
        <v>2219</v>
      </c>
      <c r="B1929">
        <v>216</v>
      </c>
      <c r="C1929">
        <v>106</v>
      </c>
      <c r="D1929" t="s">
        <v>5859</v>
      </c>
      <c r="E1929">
        <v>15785632</v>
      </c>
      <c r="F1929" t="s">
        <v>5860</v>
      </c>
      <c r="G1929" t="s">
        <v>182</v>
      </c>
      <c r="H1929" t="s">
        <v>5861</v>
      </c>
      <c r="I1929">
        <v>32507</v>
      </c>
      <c r="J1929" t="s">
        <v>3727</v>
      </c>
      <c r="K1929">
        <v>119</v>
      </c>
      <c r="L1929" t="s">
        <v>23</v>
      </c>
      <c r="M1929" t="s">
        <v>37</v>
      </c>
      <c r="N1929">
        <v>23000000</v>
      </c>
      <c r="O1929">
        <v>2016</v>
      </c>
      <c r="P1929">
        <v>7.5</v>
      </c>
    </row>
    <row r="1930" spans="1:16" x14ac:dyDescent="0.3">
      <c r="A1930" t="s">
        <v>3186</v>
      </c>
      <c r="B1930">
        <v>48</v>
      </c>
      <c r="C1930">
        <v>136</v>
      </c>
      <c r="D1930" t="s">
        <v>1301</v>
      </c>
      <c r="E1930">
        <v>21554585</v>
      </c>
      <c r="F1930" t="s">
        <v>2427</v>
      </c>
      <c r="G1930" t="s">
        <v>1138</v>
      </c>
      <c r="H1930" t="s">
        <v>5862</v>
      </c>
      <c r="I1930">
        <v>36108</v>
      </c>
      <c r="J1930" t="s">
        <v>664</v>
      </c>
      <c r="K1930">
        <v>109</v>
      </c>
      <c r="L1930" t="s">
        <v>23</v>
      </c>
      <c r="M1930" t="s">
        <v>24</v>
      </c>
      <c r="N1930">
        <v>25000000</v>
      </c>
      <c r="O1930">
        <v>1998</v>
      </c>
      <c r="P1930">
        <v>6.9</v>
      </c>
    </row>
    <row r="1931" spans="1:16" x14ac:dyDescent="0.3">
      <c r="A1931" t="s">
        <v>5863</v>
      </c>
      <c r="B1931">
        <v>44</v>
      </c>
      <c r="C1931">
        <v>97</v>
      </c>
      <c r="D1931" t="s">
        <v>84</v>
      </c>
      <c r="E1931">
        <v>22200000</v>
      </c>
      <c r="F1931" t="s">
        <v>940</v>
      </c>
      <c r="G1931" t="s">
        <v>28</v>
      </c>
      <c r="H1931" t="s">
        <v>5864</v>
      </c>
      <c r="I1931">
        <v>41310</v>
      </c>
      <c r="J1931" t="s">
        <v>3506</v>
      </c>
      <c r="K1931">
        <v>117</v>
      </c>
      <c r="L1931" t="s">
        <v>23</v>
      </c>
      <c r="M1931" t="s">
        <v>24</v>
      </c>
      <c r="N1931">
        <v>25000000</v>
      </c>
      <c r="O1931">
        <v>1994</v>
      </c>
      <c r="P1931">
        <v>6.8</v>
      </c>
    </row>
    <row r="1932" spans="1:16" hidden="1" x14ac:dyDescent="0.3">
      <c r="B1932">
        <v>12</v>
      </c>
      <c r="C1932">
        <v>7</v>
      </c>
      <c r="D1932" t="s">
        <v>5865</v>
      </c>
      <c r="F1932" t="s">
        <v>1925</v>
      </c>
      <c r="G1932" t="s">
        <v>5866</v>
      </c>
      <c r="H1932" t="s">
        <v>5867</v>
      </c>
      <c r="I1932">
        <v>7968</v>
      </c>
      <c r="J1932" t="s">
        <v>5868</v>
      </c>
      <c r="K1932">
        <v>12</v>
      </c>
      <c r="L1932" t="s">
        <v>23</v>
      </c>
      <c r="M1932" t="s">
        <v>37</v>
      </c>
      <c r="P1932">
        <v>8.3000000000000007</v>
      </c>
    </row>
    <row r="1933" spans="1:16" x14ac:dyDescent="0.3">
      <c r="A1933" t="s">
        <v>4675</v>
      </c>
      <c r="B1933">
        <v>162</v>
      </c>
      <c r="C1933">
        <v>108</v>
      </c>
      <c r="D1933" t="s">
        <v>3694</v>
      </c>
      <c r="E1933">
        <v>80014842</v>
      </c>
      <c r="F1933" t="s">
        <v>3497</v>
      </c>
      <c r="G1933" t="s">
        <v>306</v>
      </c>
      <c r="H1933" t="s">
        <v>5869</v>
      </c>
      <c r="I1933">
        <v>104356</v>
      </c>
      <c r="J1933" t="s">
        <v>935</v>
      </c>
      <c r="K1933">
        <v>186</v>
      </c>
      <c r="L1933" t="s">
        <v>23</v>
      </c>
      <c r="M1933" t="s">
        <v>24</v>
      </c>
      <c r="N1933">
        <v>25000000</v>
      </c>
      <c r="O1933">
        <v>2010</v>
      </c>
      <c r="P1933">
        <v>6.3</v>
      </c>
    </row>
    <row r="1934" spans="1:16" x14ac:dyDescent="0.3">
      <c r="A1934" t="s">
        <v>5870</v>
      </c>
      <c r="B1934">
        <v>213</v>
      </c>
      <c r="C1934">
        <v>97</v>
      </c>
      <c r="D1934" t="s">
        <v>1063</v>
      </c>
      <c r="E1934">
        <v>23527955</v>
      </c>
      <c r="F1934" t="s">
        <v>752</v>
      </c>
      <c r="G1934" t="s">
        <v>155</v>
      </c>
      <c r="H1934" t="s">
        <v>5871</v>
      </c>
      <c r="I1934">
        <v>74691</v>
      </c>
      <c r="J1934" t="s">
        <v>5872</v>
      </c>
      <c r="K1934">
        <v>165</v>
      </c>
      <c r="L1934" t="s">
        <v>23</v>
      </c>
      <c r="M1934" t="s">
        <v>24</v>
      </c>
      <c r="N1934">
        <v>25000000</v>
      </c>
      <c r="O1934">
        <v>2010</v>
      </c>
      <c r="P1934">
        <v>6.4</v>
      </c>
    </row>
    <row r="1935" spans="1:16" x14ac:dyDescent="0.3">
      <c r="A1935" t="s">
        <v>5873</v>
      </c>
      <c r="B1935">
        <v>298</v>
      </c>
      <c r="C1935">
        <v>99</v>
      </c>
      <c r="D1935" t="s">
        <v>2737</v>
      </c>
      <c r="E1935">
        <v>24042490</v>
      </c>
      <c r="F1935" t="s">
        <v>5874</v>
      </c>
      <c r="G1935" t="s">
        <v>1706</v>
      </c>
      <c r="H1935" t="s">
        <v>5875</v>
      </c>
      <c r="I1935">
        <v>40776</v>
      </c>
      <c r="J1935" t="s">
        <v>5626</v>
      </c>
      <c r="K1935">
        <v>250</v>
      </c>
      <c r="L1935" t="s">
        <v>23</v>
      </c>
      <c r="M1935" t="s">
        <v>24</v>
      </c>
      <c r="N1935">
        <v>25000000</v>
      </c>
      <c r="O1935">
        <v>2010</v>
      </c>
      <c r="P1935">
        <v>5.6</v>
      </c>
    </row>
    <row r="1936" spans="1:16" x14ac:dyDescent="0.3">
      <c r="A1936" t="s">
        <v>5876</v>
      </c>
      <c r="B1936">
        <v>119</v>
      </c>
      <c r="C1936">
        <v>103</v>
      </c>
      <c r="D1936" t="s">
        <v>344</v>
      </c>
      <c r="E1936">
        <v>22466994</v>
      </c>
      <c r="F1936" t="s">
        <v>230</v>
      </c>
      <c r="G1936" t="s">
        <v>231</v>
      </c>
      <c r="H1936" t="s">
        <v>5877</v>
      </c>
      <c r="I1936">
        <v>72673</v>
      </c>
      <c r="J1936" t="s">
        <v>3931</v>
      </c>
      <c r="K1936">
        <v>166</v>
      </c>
      <c r="L1936" t="s">
        <v>23</v>
      </c>
      <c r="M1936" t="s">
        <v>24</v>
      </c>
      <c r="N1936">
        <v>25000000</v>
      </c>
      <c r="O1936">
        <v>2007</v>
      </c>
      <c r="P1936">
        <v>6.3</v>
      </c>
    </row>
    <row r="1937" spans="1:16" x14ac:dyDescent="0.3">
      <c r="A1937" t="s">
        <v>4358</v>
      </c>
      <c r="B1937">
        <v>251</v>
      </c>
      <c r="C1937">
        <v>95</v>
      </c>
      <c r="D1937" t="s">
        <v>1906</v>
      </c>
      <c r="E1937">
        <v>17791031</v>
      </c>
      <c r="F1937" t="s">
        <v>5878</v>
      </c>
      <c r="G1937" t="s">
        <v>1432</v>
      </c>
      <c r="H1937" t="s">
        <v>5879</v>
      </c>
      <c r="I1937">
        <v>109855</v>
      </c>
      <c r="J1937" t="s">
        <v>5880</v>
      </c>
      <c r="K1937">
        <v>888</v>
      </c>
      <c r="L1937" t="s">
        <v>23</v>
      </c>
      <c r="M1937" t="s">
        <v>24</v>
      </c>
      <c r="N1937">
        <v>25000000</v>
      </c>
      <c r="O1937">
        <v>2002</v>
      </c>
      <c r="P1937">
        <v>7.3</v>
      </c>
    </row>
    <row r="1938" spans="1:16" x14ac:dyDescent="0.3">
      <c r="A1938" t="s">
        <v>5881</v>
      </c>
      <c r="B1938">
        <v>92</v>
      </c>
      <c r="C1938">
        <v>93</v>
      </c>
      <c r="D1938" t="s">
        <v>5882</v>
      </c>
      <c r="E1938">
        <v>17718223</v>
      </c>
      <c r="F1938" t="s">
        <v>1103</v>
      </c>
      <c r="G1938" t="s">
        <v>776</v>
      </c>
      <c r="H1938" t="s">
        <v>5883</v>
      </c>
      <c r="I1938">
        <v>162067</v>
      </c>
      <c r="J1938" t="s">
        <v>5884</v>
      </c>
      <c r="K1938">
        <v>316</v>
      </c>
      <c r="L1938" t="s">
        <v>23</v>
      </c>
      <c r="M1938" t="s">
        <v>24</v>
      </c>
      <c r="N1938">
        <v>25000000</v>
      </c>
      <c r="O1938">
        <v>2004</v>
      </c>
      <c r="P1938">
        <v>6.6</v>
      </c>
    </row>
    <row r="1939" spans="1:16" x14ac:dyDescent="0.3">
      <c r="A1939" t="s">
        <v>5885</v>
      </c>
      <c r="B1939">
        <v>58</v>
      </c>
      <c r="C1939">
        <v>98</v>
      </c>
      <c r="D1939" t="s">
        <v>5886</v>
      </c>
      <c r="E1939">
        <v>15361537</v>
      </c>
      <c r="F1939" t="s">
        <v>230</v>
      </c>
      <c r="G1939" t="s">
        <v>5887</v>
      </c>
      <c r="H1939" t="s">
        <v>5888</v>
      </c>
      <c r="I1939">
        <v>12263</v>
      </c>
      <c r="J1939" t="s">
        <v>5889</v>
      </c>
      <c r="K1939">
        <v>132</v>
      </c>
      <c r="L1939" t="s">
        <v>23</v>
      </c>
      <c r="M1939" t="s">
        <v>523</v>
      </c>
      <c r="N1939">
        <v>13000000</v>
      </c>
      <c r="O1939">
        <v>2002</v>
      </c>
      <c r="P1939">
        <v>4.5999999999999996</v>
      </c>
    </row>
    <row r="1940" spans="1:16" x14ac:dyDescent="0.3">
      <c r="A1940" t="s">
        <v>655</v>
      </c>
      <c r="B1940">
        <v>73</v>
      </c>
      <c r="C1940">
        <v>90</v>
      </c>
      <c r="D1940" t="s">
        <v>2853</v>
      </c>
      <c r="E1940">
        <v>16647384</v>
      </c>
      <c r="F1940" t="s">
        <v>5890</v>
      </c>
      <c r="G1940" t="s">
        <v>5891</v>
      </c>
      <c r="H1940" t="s">
        <v>5892</v>
      </c>
      <c r="I1940">
        <v>8398</v>
      </c>
      <c r="J1940" t="s">
        <v>204</v>
      </c>
      <c r="K1940">
        <v>56</v>
      </c>
      <c r="L1940" t="s">
        <v>23</v>
      </c>
      <c r="M1940" t="s">
        <v>24</v>
      </c>
      <c r="N1940">
        <v>26000000</v>
      </c>
      <c r="O1940">
        <v>2006</v>
      </c>
      <c r="P1940">
        <v>5.0999999999999996</v>
      </c>
    </row>
    <row r="1941" spans="1:16" x14ac:dyDescent="0.3">
      <c r="A1941" t="s">
        <v>5893</v>
      </c>
      <c r="B1941">
        <v>28</v>
      </c>
      <c r="C1941">
        <v>107</v>
      </c>
      <c r="D1941" t="s">
        <v>3292</v>
      </c>
      <c r="E1941">
        <v>16118077</v>
      </c>
      <c r="F1941" t="s">
        <v>2194</v>
      </c>
      <c r="G1941" t="s">
        <v>2664</v>
      </c>
      <c r="H1941" t="s">
        <v>5894</v>
      </c>
      <c r="I1941">
        <v>5817</v>
      </c>
      <c r="J1941" t="s">
        <v>3541</v>
      </c>
      <c r="K1941">
        <v>37</v>
      </c>
      <c r="L1941" t="s">
        <v>23</v>
      </c>
      <c r="M1941" t="s">
        <v>24</v>
      </c>
      <c r="N1941">
        <v>25000000</v>
      </c>
      <c r="O1941">
        <v>1988</v>
      </c>
      <c r="P1941">
        <v>5.6</v>
      </c>
    </row>
    <row r="1942" spans="1:16" x14ac:dyDescent="0.3">
      <c r="A1942" t="s">
        <v>5895</v>
      </c>
      <c r="B1942">
        <v>19</v>
      </c>
      <c r="C1942">
        <v>90</v>
      </c>
      <c r="D1942" t="s">
        <v>1204</v>
      </c>
      <c r="E1942">
        <v>15091542</v>
      </c>
      <c r="F1942" t="s">
        <v>5896</v>
      </c>
      <c r="G1942" t="s">
        <v>2105</v>
      </c>
      <c r="H1942" t="s">
        <v>5897</v>
      </c>
      <c r="I1942">
        <v>4086</v>
      </c>
      <c r="J1942" t="s">
        <v>5898</v>
      </c>
      <c r="K1942">
        <v>22</v>
      </c>
      <c r="L1942" t="s">
        <v>5899</v>
      </c>
      <c r="M1942" t="s">
        <v>37</v>
      </c>
      <c r="N1942">
        <v>25000000</v>
      </c>
      <c r="O1942">
        <v>1996</v>
      </c>
      <c r="P1942">
        <v>5.3</v>
      </c>
    </row>
    <row r="1943" spans="1:16" hidden="1" x14ac:dyDescent="0.3">
      <c r="A1943" t="s">
        <v>5900</v>
      </c>
      <c r="B1943">
        <v>86</v>
      </c>
      <c r="C1943">
        <v>120</v>
      </c>
      <c r="D1943" t="s">
        <v>5901</v>
      </c>
      <c r="E1943">
        <v>15331289</v>
      </c>
      <c r="F1943" t="s">
        <v>1508</v>
      </c>
      <c r="G1943" t="s">
        <v>1471</v>
      </c>
      <c r="H1943" t="s">
        <v>5902</v>
      </c>
      <c r="I1943">
        <v>22289</v>
      </c>
      <c r="J1943" t="s">
        <v>5903</v>
      </c>
      <c r="K1943">
        <v>106</v>
      </c>
      <c r="L1943" t="s">
        <v>23</v>
      </c>
      <c r="M1943" t="s">
        <v>24</v>
      </c>
      <c r="O1943">
        <v>2005</v>
      </c>
      <c r="P1943">
        <v>7.5</v>
      </c>
    </row>
    <row r="1944" spans="1:16" x14ac:dyDescent="0.3">
      <c r="A1944" t="s">
        <v>5904</v>
      </c>
      <c r="B1944">
        <v>287</v>
      </c>
      <c r="C1944">
        <v>115</v>
      </c>
      <c r="D1944" t="s">
        <v>5905</v>
      </c>
      <c r="E1944">
        <v>15045676</v>
      </c>
      <c r="F1944" t="s">
        <v>2162</v>
      </c>
      <c r="G1944" t="s">
        <v>87</v>
      </c>
      <c r="H1944" t="s">
        <v>5906</v>
      </c>
      <c r="I1944">
        <v>76303</v>
      </c>
      <c r="J1944" t="s">
        <v>720</v>
      </c>
      <c r="K1944">
        <v>376</v>
      </c>
      <c r="L1944" t="s">
        <v>23</v>
      </c>
      <c r="M1944" t="s">
        <v>24</v>
      </c>
      <c r="N1944">
        <v>16000000</v>
      </c>
      <c r="O1944">
        <v>2009</v>
      </c>
      <c r="P1944">
        <v>5.6</v>
      </c>
    </row>
    <row r="1945" spans="1:16" x14ac:dyDescent="0.3">
      <c r="A1945" t="s">
        <v>5907</v>
      </c>
      <c r="B1945">
        <v>233</v>
      </c>
      <c r="C1945">
        <v>93</v>
      </c>
      <c r="D1945" t="s">
        <v>5908</v>
      </c>
      <c r="E1945">
        <v>17427926</v>
      </c>
      <c r="F1945" t="s">
        <v>3964</v>
      </c>
      <c r="G1945" t="s">
        <v>5797</v>
      </c>
      <c r="H1945" t="s">
        <v>5909</v>
      </c>
      <c r="I1945">
        <v>60062</v>
      </c>
      <c r="J1945" t="s">
        <v>5910</v>
      </c>
      <c r="K1945">
        <v>351</v>
      </c>
      <c r="L1945" t="s">
        <v>23</v>
      </c>
      <c r="M1945" t="s">
        <v>24</v>
      </c>
      <c r="N1945">
        <v>8000000</v>
      </c>
      <c r="O1945">
        <v>2008</v>
      </c>
      <c r="P1945">
        <v>5.9</v>
      </c>
    </row>
    <row r="1946" spans="1:16" x14ac:dyDescent="0.3">
      <c r="A1946" t="s">
        <v>5911</v>
      </c>
      <c r="B1946">
        <v>86</v>
      </c>
      <c r="C1946">
        <v>99</v>
      </c>
      <c r="D1946" t="s">
        <v>496</v>
      </c>
      <c r="E1946">
        <v>14983572</v>
      </c>
      <c r="F1946" t="s">
        <v>940</v>
      </c>
      <c r="G1946" t="s">
        <v>2203</v>
      </c>
      <c r="H1946" t="s">
        <v>5912</v>
      </c>
      <c r="I1946">
        <v>9361</v>
      </c>
      <c r="J1946" t="s">
        <v>4853</v>
      </c>
      <c r="K1946">
        <v>162</v>
      </c>
      <c r="L1946" t="s">
        <v>23</v>
      </c>
      <c r="M1946" t="s">
        <v>24</v>
      </c>
      <c r="N1946">
        <v>25000000</v>
      </c>
      <c r="O1946">
        <v>2000</v>
      </c>
      <c r="P1946">
        <v>4.7</v>
      </c>
    </row>
    <row r="1947" spans="1:16" x14ac:dyDescent="0.3">
      <c r="A1947" t="s">
        <v>3913</v>
      </c>
      <c r="B1947">
        <v>160</v>
      </c>
      <c r="C1947">
        <v>107</v>
      </c>
      <c r="D1947" t="s">
        <v>5913</v>
      </c>
      <c r="E1947">
        <v>14637490</v>
      </c>
      <c r="F1947" t="s">
        <v>1963</v>
      </c>
      <c r="G1947" t="s">
        <v>1121</v>
      </c>
      <c r="H1947" t="s">
        <v>5914</v>
      </c>
      <c r="I1947">
        <v>16411</v>
      </c>
      <c r="J1947" t="s">
        <v>5915</v>
      </c>
      <c r="K1947">
        <v>136</v>
      </c>
      <c r="L1947" t="s">
        <v>23</v>
      </c>
      <c r="M1947" t="s">
        <v>24</v>
      </c>
      <c r="N1947">
        <v>25000000</v>
      </c>
      <c r="O1947">
        <v>2010</v>
      </c>
      <c r="P1947">
        <v>4.8</v>
      </c>
    </row>
    <row r="1948" spans="1:16" x14ac:dyDescent="0.3">
      <c r="A1948" t="s">
        <v>4551</v>
      </c>
      <c r="B1948">
        <v>126</v>
      </c>
      <c r="C1948">
        <v>110</v>
      </c>
      <c r="D1948" t="s">
        <v>5916</v>
      </c>
      <c r="E1948">
        <v>14589444</v>
      </c>
      <c r="F1948" t="s">
        <v>940</v>
      </c>
      <c r="G1948" t="s">
        <v>5917</v>
      </c>
      <c r="H1948" t="s">
        <v>5918</v>
      </c>
      <c r="I1948">
        <v>171151</v>
      </c>
      <c r="J1948" t="s">
        <v>5919</v>
      </c>
      <c r="K1948">
        <v>513</v>
      </c>
      <c r="L1948" t="s">
        <v>23</v>
      </c>
      <c r="M1948" t="s">
        <v>24</v>
      </c>
      <c r="N1948">
        <v>25000000</v>
      </c>
      <c r="O1948">
        <v>2004</v>
      </c>
      <c r="P1948">
        <v>6.8</v>
      </c>
    </row>
    <row r="1949" spans="1:16" x14ac:dyDescent="0.3">
      <c r="A1949" t="s">
        <v>5920</v>
      </c>
      <c r="B1949">
        <v>50</v>
      </c>
      <c r="C1949">
        <v>101</v>
      </c>
      <c r="D1949" t="s">
        <v>5921</v>
      </c>
      <c r="E1949">
        <v>14095303</v>
      </c>
      <c r="F1949" t="s">
        <v>1748</v>
      </c>
      <c r="G1949" t="s">
        <v>4497</v>
      </c>
      <c r="H1949" t="s">
        <v>5922</v>
      </c>
      <c r="I1949">
        <v>15814</v>
      </c>
      <c r="J1949" t="s">
        <v>5923</v>
      </c>
      <c r="K1949">
        <v>68</v>
      </c>
      <c r="L1949" t="s">
        <v>23</v>
      </c>
      <c r="M1949" t="s">
        <v>24</v>
      </c>
      <c r="N1949">
        <v>25000000</v>
      </c>
      <c r="O1949">
        <v>1996</v>
      </c>
      <c r="P1949">
        <v>5.4</v>
      </c>
    </row>
    <row r="1950" spans="1:16" x14ac:dyDescent="0.3">
      <c r="A1950" t="s">
        <v>5924</v>
      </c>
      <c r="B1950">
        <v>52</v>
      </c>
      <c r="C1950">
        <v>85</v>
      </c>
      <c r="D1950" t="s">
        <v>2057</v>
      </c>
      <c r="E1950">
        <v>13973532</v>
      </c>
      <c r="F1950" t="s">
        <v>681</v>
      </c>
      <c r="G1950" t="s">
        <v>5478</v>
      </c>
      <c r="H1950" t="s">
        <v>5925</v>
      </c>
      <c r="I1950">
        <v>11211</v>
      </c>
      <c r="J1950" t="s">
        <v>2871</v>
      </c>
      <c r="K1950">
        <v>92</v>
      </c>
      <c r="L1950" t="s">
        <v>23</v>
      </c>
      <c r="M1950" t="s">
        <v>24</v>
      </c>
      <c r="N1950">
        <v>25000000</v>
      </c>
      <c r="O1950">
        <v>2002</v>
      </c>
      <c r="P1950">
        <v>5.0999999999999996</v>
      </c>
    </row>
    <row r="1951" spans="1:16" x14ac:dyDescent="0.3">
      <c r="A1951" t="s">
        <v>3189</v>
      </c>
      <c r="B1951">
        <v>260</v>
      </c>
      <c r="C1951">
        <v>132</v>
      </c>
      <c r="D1951" t="s">
        <v>864</v>
      </c>
      <c r="E1951">
        <v>1865774</v>
      </c>
      <c r="F1951" t="s">
        <v>5926</v>
      </c>
      <c r="G1951" t="s">
        <v>41</v>
      </c>
      <c r="H1951" t="s">
        <v>5927</v>
      </c>
      <c r="I1951">
        <v>87682</v>
      </c>
      <c r="J1951" t="s">
        <v>5928</v>
      </c>
      <c r="K1951">
        <v>174</v>
      </c>
      <c r="L1951" t="s">
        <v>23</v>
      </c>
      <c r="M1951" t="s">
        <v>37</v>
      </c>
      <c r="N1951">
        <v>30000000</v>
      </c>
      <c r="O1951">
        <v>2015</v>
      </c>
      <c r="P1951">
        <v>7</v>
      </c>
    </row>
    <row r="1952" spans="1:16" hidden="1" x14ac:dyDescent="0.3">
      <c r="A1952" t="s">
        <v>2989</v>
      </c>
      <c r="B1952">
        <v>111</v>
      </c>
      <c r="C1952">
        <v>88</v>
      </c>
      <c r="D1952" t="s">
        <v>5929</v>
      </c>
      <c r="E1952">
        <v>13920741</v>
      </c>
      <c r="F1952" t="s">
        <v>1103</v>
      </c>
      <c r="G1952" t="s">
        <v>3203</v>
      </c>
      <c r="H1952" t="s">
        <v>5930</v>
      </c>
      <c r="I1952">
        <v>59900</v>
      </c>
      <c r="J1952" t="s">
        <v>5931</v>
      </c>
      <c r="K1952">
        <v>149</v>
      </c>
      <c r="L1952" t="s">
        <v>23</v>
      </c>
      <c r="M1952" t="s">
        <v>24</v>
      </c>
      <c r="O1952">
        <v>2007</v>
      </c>
      <c r="P1952">
        <v>6.7</v>
      </c>
    </row>
    <row r="1953" spans="1:16" x14ac:dyDescent="0.3">
      <c r="A1953" t="s">
        <v>3647</v>
      </c>
      <c r="B1953">
        <v>231</v>
      </c>
      <c r="C1953">
        <v>90</v>
      </c>
      <c r="D1953" t="s">
        <v>18</v>
      </c>
      <c r="E1953">
        <v>18860403</v>
      </c>
      <c r="F1953" t="s">
        <v>3460</v>
      </c>
      <c r="G1953" t="s">
        <v>129</v>
      </c>
      <c r="H1953" t="s">
        <v>5932</v>
      </c>
      <c r="I1953">
        <v>20823</v>
      </c>
      <c r="J1953" t="s">
        <v>5775</v>
      </c>
      <c r="K1953">
        <v>130</v>
      </c>
      <c r="L1953" t="s">
        <v>23</v>
      </c>
      <c r="M1953" t="s">
        <v>24</v>
      </c>
      <c r="N1953">
        <v>25000000</v>
      </c>
      <c r="O1953">
        <v>2011</v>
      </c>
      <c r="P1953">
        <v>4</v>
      </c>
    </row>
    <row r="1954" spans="1:16" x14ac:dyDescent="0.3">
      <c r="A1954" t="s">
        <v>2973</v>
      </c>
      <c r="B1954">
        <v>99</v>
      </c>
      <c r="C1954">
        <v>145</v>
      </c>
      <c r="D1954" t="s">
        <v>5933</v>
      </c>
      <c r="E1954">
        <v>13038660</v>
      </c>
      <c r="F1954" t="s">
        <v>2194</v>
      </c>
      <c r="G1954" t="s">
        <v>1906</v>
      </c>
      <c r="H1954" t="s">
        <v>5934</v>
      </c>
      <c r="I1954">
        <v>16995</v>
      </c>
      <c r="J1954" t="s">
        <v>5935</v>
      </c>
      <c r="K1954">
        <v>163</v>
      </c>
      <c r="L1954" t="s">
        <v>23</v>
      </c>
      <c r="M1954" t="s">
        <v>24</v>
      </c>
      <c r="N1954">
        <v>25000000</v>
      </c>
      <c r="O1954">
        <v>1999</v>
      </c>
      <c r="P1954">
        <v>7.3</v>
      </c>
    </row>
    <row r="1955" spans="1:16" x14ac:dyDescent="0.3">
      <c r="A1955" t="s">
        <v>1753</v>
      </c>
      <c r="B1955">
        <v>159</v>
      </c>
      <c r="C1955">
        <v>110</v>
      </c>
      <c r="D1955" t="s">
        <v>1088</v>
      </c>
      <c r="E1955">
        <v>28831145</v>
      </c>
      <c r="F1955" t="s">
        <v>2427</v>
      </c>
      <c r="G1955" t="s">
        <v>512</v>
      </c>
      <c r="H1955" t="s">
        <v>5936</v>
      </c>
      <c r="I1955">
        <v>39357</v>
      </c>
      <c r="J1955" t="s">
        <v>5937</v>
      </c>
      <c r="K1955">
        <v>113</v>
      </c>
      <c r="L1955" t="s">
        <v>23</v>
      </c>
      <c r="M1955" t="s">
        <v>24</v>
      </c>
      <c r="N1955">
        <v>25000000</v>
      </c>
      <c r="O1955">
        <v>2014</v>
      </c>
      <c r="P1955">
        <v>6.8</v>
      </c>
    </row>
    <row r="1956" spans="1:16" hidden="1" x14ac:dyDescent="0.3">
      <c r="A1956" t="s">
        <v>4538</v>
      </c>
      <c r="B1956">
        <v>159</v>
      </c>
      <c r="C1956">
        <v>101</v>
      </c>
      <c r="D1956" t="s">
        <v>5938</v>
      </c>
      <c r="F1956" t="s">
        <v>1450</v>
      </c>
      <c r="G1956" t="s">
        <v>4570</v>
      </c>
      <c r="H1956" t="s">
        <v>5939</v>
      </c>
      <c r="I1956">
        <v>15531</v>
      </c>
      <c r="J1956" t="s">
        <v>5940</v>
      </c>
      <c r="K1956">
        <v>189</v>
      </c>
      <c r="L1956" t="s">
        <v>23</v>
      </c>
      <c r="M1956" t="s">
        <v>37</v>
      </c>
      <c r="N1956">
        <v>25000000</v>
      </c>
      <c r="O1956">
        <v>1985</v>
      </c>
      <c r="P1956">
        <v>6.1</v>
      </c>
    </row>
    <row r="1957" spans="1:16" hidden="1" x14ac:dyDescent="0.3">
      <c r="B1957">
        <v>7</v>
      </c>
      <c r="C1957">
        <v>30</v>
      </c>
      <c r="D1957" t="s">
        <v>5941</v>
      </c>
      <c r="F1957" t="s">
        <v>5942</v>
      </c>
      <c r="G1957" t="s">
        <v>1519</v>
      </c>
      <c r="H1957" t="s">
        <v>5943</v>
      </c>
      <c r="I1957">
        <v>23664</v>
      </c>
      <c r="J1957" t="s">
        <v>5126</v>
      </c>
      <c r="K1957">
        <v>60</v>
      </c>
      <c r="L1957" t="s">
        <v>23</v>
      </c>
      <c r="M1957" t="s">
        <v>24</v>
      </c>
      <c r="P1957">
        <v>7.2</v>
      </c>
    </row>
    <row r="1958" spans="1:16" x14ac:dyDescent="0.3">
      <c r="A1958" t="s">
        <v>2572</v>
      </c>
      <c r="B1958">
        <v>199</v>
      </c>
      <c r="C1958">
        <v>122</v>
      </c>
      <c r="D1958" t="s">
        <v>97</v>
      </c>
      <c r="E1958">
        <v>11538204</v>
      </c>
      <c r="F1958" t="s">
        <v>5944</v>
      </c>
      <c r="G1958" t="s">
        <v>302</v>
      </c>
      <c r="H1958" t="s">
        <v>5945</v>
      </c>
      <c r="I1958">
        <v>23696</v>
      </c>
      <c r="J1958" t="s">
        <v>770</v>
      </c>
      <c r="K1958">
        <v>135</v>
      </c>
      <c r="L1958" t="s">
        <v>23</v>
      </c>
      <c r="M1958" t="s">
        <v>24</v>
      </c>
      <c r="N1958">
        <v>25000000</v>
      </c>
      <c r="O1958">
        <v>2010</v>
      </c>
      <c r="P1958">
        <v>7</v>
      </c>
    </row>
    <row r="1959" spans="1:16" x14ac:dyDescent="0.3">
      <c r="A1959" t="s">
        <v>3819</v>
      </c>
      <c r="B1959">
        <v>119</v>
      </c>
      <c r="C1959">
        <v>107</v>
      </c>
      <c r="D1959" t="s">
        <v>1507</v>
      </c>
      <c r="E1959">
        <v>11008432</v>
      </c>
      <c r="F1959" t="s">
        <v>1080</v>
      </c>
      <c r="G1959" t="s">
        <v>317</v>
      </c>
      <c r="H1959" t="s">
        <v>5946</v>
      </c>
      <c r="I1959">
        <v>43903</v>
      </c>
      <c r="J1959" t="s">
        <v>5386</v>
      </c>
      <c r="K1959">
        <v>194</v>
      </c>
      <c r="L1959" t="s">
        <v>23</v>
      </c>
      <c r="M1959" t="s">
        <v>24</v>
      </c>
      <c r="N1959">
        <v>25000000</v>
      </c>
      <c r="O1959">
        <v>2005</v>
      </c>
      <c r="P1959">
        <v>7.1</v>
      </c>
    </row>
    <row r="1960" spans="1:16" x14ac:dyDescent="0.3">
      <c r="A1960" t="s">
        <v>5947</v>
      </c>
      <c r="B1960">
        <v>120</v>
      </c>
      <c r="C1960">
        <v>127</v>
      </c>
      <c r="D1960" t="s">
        <v>4236</v>
      </c>
      <c r="E1960">
        <v>12188642</v>
      </c>
      <c r="F1960" t="s">
        <v>3696</v>
      </c>
      <c r="G1960" t="s">
        <v>5948</v>
      </c>
      <c r="H1960" t="s">
        <v>5949</v>
      </c>
      <c r="I1960">
        <v>21098</v>
      </c>
      <c r="J1960" t="s">
        <v>3443</v>
      </c>
      <c r="K1960">
        <v>56</v>
      </c>
      <c r="L1960" t="s">
        <v>23</v>
      </c>
      <c r="M1960" t="s">
        <v>5950</v>
      </c>
      <c r="N1960">
        <v>26000000</v>
      </c>
      <c r="O1960">
        <v>2015</v>
      </c>
      <c r="P1960">
        <v>6.9</v>
      </c>
    </row>
    <row r="1961" spans="1:16" x14ac:dyDescent="0.3">
      <c r="A1961" t="s">
        <v>3358</v>
      </c>
      <c r="B1961">
        <v>180</v>
      </c>
      <c r="C1961">
        <v>99</v>
      </c>
      <c r="D1961" t="s">
        <v>5951</v>
      </c>
      <c r="E1961">
        <v>11100000</v>
      </c>
      <c r="F1961" t="s">
        <v>1573</v>
      </c>
      <c r="G1961" t="s">
        <v>2209</v>
      </c>
      <c r="H1961" t="s">
        <v>5952</v>
      </c>
      <c r="I1961">
        <v>92464</v>
      </c>
      <c r="J1961" t="s">
        <v>5953</v>
      </c>
      <c r="K1961">
        <v>331</v>
      </c>
      <c r="L1961" t="s">
        <v>23</v>
      </c>
      <c r="M1961" t="s">
        <v>24</v>
      </c>
      <c r="N1961">
        <v>25000000</v>
      </c>
      <c r="O1961">
        <v>1986</v>
      </c>
      <c r="P1961">
        <v>7.3</v>
      </c>
    </row>
    <row r="1962" spans="1:16" hidden="1" x14ac:dyDescent="0.3">
      <c r="A1962" t="s">
        <v>5954</v>
      </c>
      <c r="B1962">
        <v>58</v>
      </c>
      <c r="C1962">
        <v>104</v>
      </c>
      <c r="D1962" t="s">
        <v>5955</v>
      </c>
      <c r="F1962" t="s">
        <v>1110</v>
      </c>
      <c r="G1962" t="s">
        <v>3848</v>
      </c>
      <c r="H1962" t="s">
        <v>5956</v>
      </c>
      <c r="I1962">
        <v>5525</v>
      </c>
      <c r="J1962" t="s">
        <v>5957</v>
      </c>
      <c r="K1962">
        <v>11</v>
      </c>
      <c r="L1962" t="s">
        <v>969</v>
      </c>
      <c r="M1962" t="s">
        <v>970</v>
      </c>
      <c r="N1962">
        <v>17000000</v>
      </c>
      <c r="O1962">
        <v>2012</v>
      </c>
      <c r="P1962">
        <v>6.3</v>
      </c>
    </row>
    <row r="1963" spans="1:16" x14ac:dyDescent="0.3">
      <c r="A1963" t="s">
        <v>5194</v>
      </c>
      <c r="B1963">
        <v>317</v>
      </c>
      <c r="C1963">
        <v>140</v>
      </c>
      <c r="D1963" t="s">
        <v>1121</v>
      </c>
      <c r="E1963">
        <v>13651662</v>
      </c>
      <c r="F1963" t="s">
        <v>2427</v>
      </c>
      <c r="G1963" t="s">
        <v>41</v>
      </c>
      <c r="H1963" t="s">
        <v>5958</v>
      </c>
      <c r="I1963">
        <v>332276</v>
      </c>
      <c r="J1963" t="s">
        <v>193</v>
      </c>
      <c r="K1963">
        <v>514</v>
      </c>
      <c r="L1963" t="s">
        <v>23</v>
      </c>
      <c r="M1963" t="s">
        <v>24</v>
      </c>
      <c r="N1963">
        <v>25000000</v>
      </c>
      <c r="O1963">
        <v>2011</v>
      </c>
      <c r="P1963">
        <v>8.1999999999999993</v>
      </c>
    </row>
    <row r="1964" spans="1:16" x14ac:dyDescent="0.3">
      <c r="A1964" t="s">
        <v>3172</v>
      </c>
      <c r="B1964">
        <v>44</v>
      </c>
      <c r="C1964">
        <v>133</v>
      </c>
      <c r="D1964" t="s">
        <v>159</v>
      </c>
      <c r="E1964">
        <v>11030963</v>
      </c>
      <c r="F1964" t="s">
        <v>5959</v>
      </c>
      <c r="G1964" t="s">
        <v>75</v>
      </c>
      <c r="H1964" t="s">
        <v>5960</v>
      </c>
      <c r="I1964">
        <v>24145</v>
      </c>
      <c r="J1964" t="s">
        <v>1010</v>
      </c>
      <c r="K1964">
        <v>93</v>
      </c>
      <c r="L1964" t="s">
        <v>23</v>
      </c>
      <c r="M1964" t="s">
        <v>37</v>
      </c>
      <c r="N1964">
        <v>28000000</v>
      </c>
      <c r="O1964">
        <v>1996</v>
      </c>
      <c r="P1964">
        <v>7.1</v>
      </c>
    </row>
    <row r="1965" spans="1:16" x14ac:dyDescent="0.3">
      <c r="A1965" t="s">
        <v>3019</v>
      </c>
      <c r="B1965">
        <v>22</v>
      </c>
      <c r="C1965">
        <v>271</v>
      </c>
      <c r="D1965" t="s">
        <v>5961</v>
      </c>
      <c r="E1965">
        <v>10769960</v>
      </c>
      <c r="F1965" t="s">
        <v>1294</v>
      </c>
      <c r="G1965" t="s">
        <v>3052</v>
      </c>
      <c r="H1965" t="s">
        <v>5962</v>
      </c>
      <c r="I1965">
        <v>21940</v>
      </c>
      <c r="J1965" t="s">
        <v>5963</v>
      </c>
      <c r="K1965">
        <v>256</v>
      </c>
      <c r="L1965" t="s">
        <v>23</v>
      </c>
      <c r="M1965" t="s">
        <v>24</v>
      </c>
      <c r="N1965">
        <v>25000000</v>
      </c>
      <c r="O1965">
        <v>1993</v>
      </c>
      <c r="P1965">
        <v>7.7</v>
      </c>
    </row>
    <row r="1966" spans="1:16" x14ac:dyDescent="0.3">
      <c r="A1966" t="s">
        <v>5110</v>
      </c>
      <c r="B1966">
        <v>143</v>
      </c>
      <c r="C1966">
        <v>112</v>
      </c>
      <c r="D1966" t="s">
        <v>306</v>
      </c>
      <c r="E1966">
        <v>10911750</v>
      </c>
      <c r="F1966" t="s">
        <v>2187</v>
      </c>
      <c r="G1966" t="s">
        <v>43</v>
      </c>
      <c r="H1966" t="s">
        <v>5964</v>
      </c>
      <c r="I1966">
        <v>17757</v>
      </c>
      <c r="J1966" t="s">
        <v>929</v>
      </c>
      <c r="K1966">
        <v>99</v>
      </c>
      <c r="L1966" t="s">
        <v>23</v>
      </c>
      <c r="M1966" t="s">
        <v>24</v>
      </c>
      <c r="N1966">
        <v>25000000</v>
      </c>
      <c r="O1966">
        <v>2008</v>
      </c>
      <c r="P1966">
        <v>6.5</v>
      </c>
    </row>
    <row r="1967" spans="1:16" x14ac:dyDescent="0.3">
      <c r="A1967" t="s">
        <v>3253</v>
      </c>
      <c r="B1967">
        <v>72</v>
      </c>
      <c r="C1967">
        <v>99</v>
      </c>
      <c r="D1967" t="s">
        <v>1285</v>
      </c>
      <c r="E1967">
        <v>10719367</v>
      </c>
      <c r="F1967" t="s">
        <v>5965</v>
      </c>
      <c r="G1967" t="s">
        <v>262</v>
      </c>
      <c r="H1967" t="s">
        <v>5966</v>
      </c>
      <c r="I1967">
        <v>7909</v>
      </c>
      <c r="J1967" t="s">
        <v>686</v>
      </c>
      <c r="K1967">
        <v>157</v>
      </c>
      <c r="L1967" t="s">
        <v>23</v>
      </c>
      <c r="M1967" t="s">
        <v>24</v>
      </c>
      <c r="N1967">
        <v>25000000</v>
      </c>
      <c r="O1967">
        <v>2002</v>
      </c>
      <c r="P1967">
        <v>4.9000000000000004</v>
      </c>
    </row>
    <row r="1968" spans="1:16" x14ac:dyDescent="0.3">
      <c r="A1968" t="s">
        <v>5967</v>
      </c>
      <c r="B1968">
        <v>70</v>
      </c>
      <c r="C1968">
        <v>100</v>
      </c>
      <c r="D1968" t="s">
        <v>5968</v>
      </c>
      <c r="E1968">
        <v>10114315</v>
      </c>
      <c r="F1968" t="s">
        <v>1269</v>
      </c>
      <c r="G1968" t="s">
        <v>5969</v>
      </c>
      <c r="H1968" t="s">
        <v>5970</v>
      </c>
      <c r="I1968">
        <v>18693</v>
      </c>
      <c r="J1968" t="s">
        <v>5971</v>
      </c>
      <c r="K1968">
        <v>187</v>
      </c>
      <c r="L1968" t="s">
        <v>23</v>
      </c>
      <c r="M1968" t="s">
        <v>24</v>
      </c>
      <c r="N1968">
        <v>25000000</v>
      </c>
      <c r="O1968">
        <v>1999</v>
      </c>
      <c r="P1968">
        <v>6.4</v>
      </c>
    </row>
    <row r="1969" spans="1:16" x14ac:dyDescent="0.3">
      <c r="A1969" t="s">
        <v>5972</v>
      </c>
      <c r="B1969">
        <v>264</v>
      </c>
      <c r="C1969">
        <v>92</v>
      </c>
      <c r="D1969" t="s">
        <v>5973</v>
      </c>
      <c r="E1969">
        <v>49122319</v>
      </c>
      <c r="F1969" t="s">
        <v>3460</v>
      </c>
      <c r="G1969" t="s">
        <v>4825</v>
      </c>
      <c r="H1969" t="s">
        <v>5974</v>
      </c>
      <c r="I1969">
        <v>47169</v>
      </c>
      <c r="J1969" t="s">
        <v>5975</v>
      </c>
      <c r="K1969">
        <v>162</v>
      </c>
      <c r="L1969" t="s">
        <v>23</v>
      </c>
      <c r="M1969" t="s">
        <v>24</v>
      </c>
      <c r="N1969">
        <v>14000000</v>
      </c>
      <c r="O1969">
        <v>2012</v>
      </c>
      <c r="P1969">
        <v>5.9</v>
      </c>
    </row>
    <row r="1970" spans="1:16" x14ac:dyDescent="0.3">
      <c r="A1970" t="s">
        <v>5976</v>
      </c>
      <c r="B1970">
        <v>20</v>
      </c>
      <c r="C1970">
        <v>105</v>
      </c>
      <c r="D1970" t="s">
        <v>1563</v>
      </c>
      <c r="E1970">
        <v>10070000</v>
      </c>
      <c r="F1970" t="s">
        <v>940</v>
      </c>
      <c r="G1970" t="s">
        <v>342</v>
      </c>
      <c r="H1970" t="s">
        <v>5977</v>
      </c>
      <c r="I1970">
        <v>5668</v>
      </c>
      <c r="J1970" t="s">
        <v>5978</v>
      </c>
      <c r="K1970">
        <v>50</v>
      </c>
      <c r="L1970" t="s">
        <v>23</v>
      </c>
      <c r="M1970" t="s">
        <v>24</v>
      </c>
      <c r="N1970">
        <v>25000000</v>
      </c>
      <c r="O1970">
        <v>1996</v>
      </c>
      <c r="P1970">
        <v>6.2</v>
      </c>
    </row>
    <row r="1971" spans="1:16" x14ac:dyDescent="0.3">
      <c r="A1971" t="s">
        <v>2758</v>
      </c>
      <c r="B1971">
        <v>190</v>
      </c>
      <c r="C1971">
        <v>110</v>
      </c>
      <c r="D1971" t="s">
        <v>3703</v>
      </c>
      <c r="E1971">
        <v>10324441</v>
      </c>
      <c r="F1971" t="s">
        <v>625</v>
      </c>
      <c r="G1971" t="s">
        <v>157</v>
      </c>
      <c r="H1971" t="s">
        <v>5979</v>
      </c>
      <c r="I1971">
        <v>27117</v>
      </c>
      <c r="J1971" t="s">
        <v>5980</v>
      </c>
      <c r="K1971">
        <v>140</v>
      </c>
      <c r="L1971" t="s">
        <v>23</v>
      </c>
      <c r="M1971" t="s">
        <v>24</v>
      </c>
      <c r="N1971">
        <v>25000000</v>
      </c>
      <c r="O1971">
        <v>2011</v>
      </c>
      <c r="P1971">
        <v>5.8</v>
      </c>
    </row>
    <row r="1972" spans="1:16" x14ac:dyDescent="0.3">
      <c r="A1972" t="s">
        <v>4675</v>
      </c>
      <c r="B1972">
        <v>142</v>
      </c>
      <c r="C1972">
        <v>116</v>
      </c>
      <c r="D1972" t="s">
        <v>5981</v>
      </c>
      <c r="E1972">
        <v>7156933</v>
      </c>
      <c r="F1972" t="s">
        <v>1653</v>
      </c>
      <c r="G1972" t="s">
        <v>4919</v>
      </c>
      <c r="H1972" t="s">
        <v>5982</v>
      </c>
      <c r="I1972">
        <v>14581</v>
      </c>
      <c r="J1972" t="s">
        <v>5255</v>
      </c>
      <c r="K1972">
        <v>74</v>
      </c>
      <c r="L1972" t="s">
        <v>23</v>
      </c>
      <c r="M1972" t="s">
        <v>24</v>
      </c>
      <c r="N1972">
        <v>25000000</v>
      </c>
      <c r="O1972">
        <v>2006</v>
      </c>
      <c r="P1972">
        <v>6.7</v>
      </c>
    </row>
    <row r="1973" spans="1:16" x14ac:dyDescent="0.3">
      <c r="A1973" t="s">
        <v>5983</v>
      </c>
      <c r="B1973">
        <v>27</v>
      </c>
      <c r="C1973">
        <v>88</v>
      </c>
      <c r="D1973" t="s">
        <v>5984</v>
      </c>
      <c r="E1973">
        <v>9286314</v>
      </c>
      <c r="F1973" t="s">
        <v>318</v>
      </c>
      <c r="G1973" t="s">
        <v>5985</v>
      </c>
      <c r="H1973" t="s">
        <v>5986</v>
      </c>
      <c r="I1973">
        <v>4972</v>
      </c>
      <c r="J1973" t="s">
        <v>5987</v>
      </c>
      <c r="K1973">
        <v>62</v>
      </c>
      <c r="L1973" t="s">
        <v>23</v>
      </c>
      <c r="M1973" t="s">
        <v>24</v>
      </c>
      <c r="N1973">
        <v>17000000</v>
      </c>
      <c r="O1973">
        <v>1991</v>
      </c>
      <c r="P1973">
        <v>5.9</v>
      </c>
    </row>
    <row r="1974" spans="1:16" x14ac:dyDescent="0.3">
      <c r="A1974" t="s">
        <v>5988</v>
      </c>
      <c r="B1974">
        <v>355</v>
      </c>
      <c r="C1974">
        <v>111</v>
      </c>
      <c r="D1974" t="s">
        <v>528</v>
      </c>
      <c r="E1974">
        <v>56692</v>
      </c>
      <c r="F1974" t="s">
        <v>4337</v>
      </c>
      <c r="G1974" t="s">
        <v>1834</v>
      </c>
      <c r="H1974" t="s">
        <v>5989</v>
      </c>
      <c r="I1974">
        <v>177401</v>
      </c>
      <c r="J1974" t="s">
        <v>1116</v>
      </c>
      <c r="K1974">
        <v>504</v>
      </c>
      <c r="L1974" t="s">
        <v>23</v>
      </c>
      <c r="M1974" t="s">
        <v>24</v>
      </c>
      <c r="N1974">
        <v>25000000</v>
      </c>
      <c r="O1974">
        <v>2009</v>
      </c>
      <c r="P1974">
        <v>7.3</v>
      </c>
    </row>
    <row r="1975" spans="1:16" hidden="1" x14ac:dyDescent="0.3">
      <c r="A1975" t="s">
        <v>5990</v>
      </c>
      <c r="B1975">
        <v>21</v>
      </c>
      <c r="C1975">
        <v>117</v>
      </c>
      <c r="D1975" t="s">
        <v>5991</v>
      </c>
      <c r="F1975" t="s">
        <v>120</v>
      </c>
      <c r="G1975" t="s">
        <v>5039</v>
      </c>
      <c r="H1975" t="s">
        <v>5992</v>
      </c>
      <c r="I1975">
        <v>3334</v>
      </c>
      <c r="J1975" t="s">
        <v>5993</v>
      </c>
      <c r="K1975">
        <v>52</v>
      </c>
      <c r="L1975" t="s">
        <v>23</v>
      </c>
      <c r="M1975" t="s">
        <v>37</v>
      </c>
      <c r="N1975">
        <v>25000000</v>
      </c>
      <c r="O1975">
        <v>1984</v>
      </c>
      <c r="P1975">
        <v>4.8</v>
      </c>
    </row>
    <row r="1976" spans="1:16" x14ac:dyDescent="0.3">
      <c r="A1976" t="s">
        <v>5994</v>
      </c>
      <c r="B1976">
        <v>31</v>
      </c>
      <c r="C1976">
        <v>95</v>
      </c>
      <c r="D1976" t="s">
        <v>3978</v>
      </c>
      <c r="E1976">
        <v>5654777</v>
      </c>
      <c r="F1976" t="s">
        <v>2285</v>
      </c>
      <c r="G1976" t="s">
        <v>2129</v>
      </c>
      <c r="H1976" t="s">
        <v>5995</v>
      </c>
      <c r="I1976">
        <v>4875</v>
      </c>
      <c r="J1976" t="s">
        <v>5996</v>
      </c>
      <c r="K1976">
        <v>26</v>
      </c>
      <c r="L1976" t="s">
        <v>23</v>
      </c>
      <c r="M1976" t="s">
        <v>24</v>
      </c>
      <c r="N1976">
        <v>25000000</v>
      </c>
      <c r="O1976">
        <v>2005</v>
      </c>
      <c r="P1976">
        <v>4.0999999999999996</v>
      </c>
    </row>
    <row r="1977" spans="1:16" x14ac:dyDescent="0.3">
      <c r="A1977" t="s">
        <v>4935</v>
      </c>
      <c r="B1977">
        <v>87</v>
      </c>
      <c r="C1977">
        <v>95</v>
      </c>
      <c r="D1977" t="s">
        <v>2172</v>
      </c>
      <c r="E1977">
        <v>5516708</v>
      </c>
      <c r="F1977" t="s">
        <v>1110</v>
      </c>
      <c r="G1977" t="s">
        <v>5198</v>
      </c>
      <c r="H1977" t="s">
        <v>5997</v>
      </c>
      <c r="I1977">
        <v>11375</v>
      </c>
      <c r="J1977" t="s">
        <v>5998</v>
      </c>
      <c r="K1977">
        <v>91</v>
      </c>
      <c r="L1977" t="s">
        <v>23</v>
      </c>
      <c r="M1977" t="s">
        <v>24</v>
      </c>
      <c r="N1977">
        <v>25000000</v>
      </c>
      <c r="O1977">
        <v>2001</v>
      </c>
      <c r="P1977">
        <v>4.9000000000000004</v>
      </c>
    </row>
    <row r="1978" spans="1:16" x14ac:dyDescent="0.3">
      <c r="A1978" t="s">
        <v>986</v>
      </c>
      <c r="B1978">
        <v>126</v>
      </c>
      <c r="C1978">
        <v>127</v>
      </c>
      <c r="D1978" t="s">
        <v>5014</v>
      </c>
      <c r="E1978">
        <v>5128124</v>
      </c>
      <c r="F1978" t="s">
        <v>1080</v>
      </c>
      <c r="G1978" t="s">
        <v>520</v>
      </c>
      <c r="H1978" t="s">
        <v>5999</v>
      </c>
      <c r="I1978">
        <v>44198</v>
      </c>
      <c r="J1978" t="s">
        <v>6000</v>
      </c>
      <c r="K1978">
        <v>251</v>
      </c>
      <c r="L1978" t="s">
        <v>23</v>
      </c>
      <c r="M1978" t="s">
        <v>124</v>
      </c>
      <c r="N1978">
        <v>25000000</v>
      </c>
      <c r="O1978">
        <v>2005</v>
      </c>
      <c r="P1978">
        <v>7.9</v>
      </c>
    </row>
    <row r="1979" spans="1:16" x14ac:dyDescent="0.3">
      <c r="A1979" t="s">
        <v>6001</v>
      </c>
      <c r="B1979">
        <v>60</v>
      </c>
      <c r="C1979">
        <v>104</v>
      </c>
      <c r="D1979" t="s">
        <v>3897</v>
      </c>
      <c r="E1979">
        <v>4064333</v>
      </c>
      <c r="F1979" t="s">
        <v>1255</v>
      </c>
      <c r="G1979" t="s">
        <v>145</v>
      </c>
      <c r="H1979" t="s">
        <v>6002</v>
      </c>
      <c r="I1979">
        <v>24790</v>
      </c>
      <c r="J1979" t="s">
        <v>4313</v>
      </c>
      <c r="K1979">
        <v>173</v>
      </c>
      <c r="L1979" t="s">
        <v>23</v>
      </c>
      <c r="M1979" t="s">
        <v>24</v>
      </c>
      <c r="N1979">
        <v>25000000</v>
      </c>
      <c r="O1979">
        <v>1995</v>
      </c>
      <c r="P1979">
        <v>5.2</v>
      </c>
    </row>
    <row r="1980" spans="1:16" x14ac:dyDescent="0.3">
      <c r="A1980" t="s">
        <v>6003</v>
      </c>
      <c r="B1980">
        <v>23</v>
      </c>
      <c r="C1980">
        <v>95</v>
      </c>
      <c r="D1980" t="s">
        <v>1990</v>
      </c>
      <c r="E1980">
        <v>4006906</v>
      </c>
      <c r="F1980" t="s">
        <v>681</v>
      </c>
      <c r="G1980" t="s">
        <v>5465</v>
      </c>
      <c r="H1980" t="s">
        <v>6004</v>
      </c>
      <c r="I1980">
        <v>3229</v>
      </c>
      <c r="J1980" t="s">
        <v>3558</v>
      </c>
      <c r="K1980">
        <v>20</v>
      </c>
      <c r="L1980" t="s">
        <v>23</v>
      </c>
      <c r="M1980" t="s">
        <v>24</v>
      </c>
      <c r="N1980">
        <v>15000000</v>
      </c>
      <c r="O1980">
        <v>2005</v>
      </c>
      <c r="P1980">
        <v>4.0999999999999996</v>
      </c>
    </row>
    <row r="1981" spans="1:16" x14ac:dyDescent="0.3">
      <c r="A1981" t="s">
        <v>5651</v>
      </c>
      <c r="B1981">
        <v>229</v>
      </c>
      <c r="C1981">
        <v>121</v>
      </c>
      <c r="D1981" t="s">
        <v>6005</v>
      </c>
      <c r="E1981">
        <v>3073392</v>
      </c>
      <c r="F1981" t="s">
        <v>1446</v>
      </c>
      <c r="G1981" t="s">
        <v>6006</v>
      </c>
      <c r="H1981" t="s">
        <v>6007</v>
      </c>
      <c r="I1981">
        <v>59462</v>
      </c>
      <c r="J1981" t="s">
        <v>6008</v>
      </c>
      <c r="K1981">
        <v>300</v>
      </c>
      <c r="L1981" t="s">
        <v>23</v>
      </c>
      <c r="M1981" t="s">
        <v>185</v>
      </c>
      <c r="N1981">
        <v>25000000</v>
      </c>
      <c r="O1981">
        <v>2008</v>
      </c>
      <c r="P1981">
        <v>6.6</v>
      </c>
    </row>
    <row r="1982" spans="1:16" x14ac:dyDescent="0.3">
      <c r="A1982" t="s">
        <v>2795</v>
      </c>
      <c r="B1982">
        <v>143</v>
      </c>
      <c r="C1982">
        <v>92</v>
      </c>
      <c r="D1982" t="s">
        <v>1204</v>
      </c>
      <c r="E1982">
        <v>1550000</v>
      </c>
      <c r="F1982" t="s">
        <v>6009</v>
      </c>
      <c r="G1982" t="s">
        <v>2423</v>
      </c>
      <c r="H1982" t="s">
        <v>6010</v>
      </c>
      <c r="I1982">
        <v>30628</v>
      </c>
      <c r="J1982" t="s">
        <v>6011</v>
      </c>
      <c r="K1982">
        <v>471</v>
      </c>
      <c r="L1982" t="s">
        <v>23</v>
      </c>
      <c r="M1982" t="s">
        <v>24</v>
      </c>
      <c r="N1982">
        <v>25000000</v>
      </c>
      <c r="O1982">
        <v>2005</v>
      </c>
      <c r="P1982">
        <v>2.9</v>
      </c>
    </row>
    <row r="1983" spans="1:16" hidden="1" x14ac:dyDescent="0.3">
      <c r="A1983" t="s">
        <v>2440</v>
      </c>
      <c r="B1983">
        <v>376</v>
      </c>
      <c r="C1983">
        <v>80</v>
      </c>
      <c r="D1983" t="s">
        <v>34</v>
      </c>
      <c r="F1983" t="s">
        <v>1653</v>
      </c>
      <c r="G1983" t="s">
        <v>148</v>
      </c>
      <c r="H1983" t="s">
        <v>6012</v>
      </c>
      <c r="I1983">
        <v>96480</v>
      </c>
      <c r="J1983" t="s">
        <v>6013</v>
      </c>
      <c r="K1983">
        <v>181</v>
      </c>
      <c r="L1983" t="s">
        <v>23</v>
      </c>
      <c r="M1983" t="s">
        <v>970</v>
      </c>
      <c r="N1983">
        <v>25000000</v>
      </c>
      <c r="O1983">
        <v>2011</v>
      </c>
      <c r="P1983">
        <v>7.2</v>
      </c>
    </row>
    <row r="1984" spans="1:16" x14ac:dyDescent="0.3">
      <c r="A1984" t="s">
        <v>5237</v>
      </c>
      <c r="B1984">
        <v>97</v>
      </c>
      <c r="C1984">
        <v>107</v>
      </c>
      <c r="D1984" t="s">
        <v>2180</v>
      </c>
      <c r="E1984">
        <v>871527</v>
      </c>
      <c r="F1984" t="s">
        <v>1407</v>
      </c>
      <c r="G1984" t="s">
        <v>300</v>
      </c>
      <c r="H1984" t="s">
        <v>6014</v>
      </c>
      <c r="I1984">
        <v>14982</v>
      </c>
      <c r="J1984" t="s">
        <v>4799</v>
      </c>
      <c r="K1984">
        <v>128</v>
      </c>
      <c r="L1984" t="s">
        <v>23</v>
      </c>
      <c r="M1984" t="s">
        <v>185</v>
      </c>
      <c r="N1984">
        <v>25000000</v>
      </c>
      <c r="O1984">
        <v>2005</v>
      </c>
      <c r="P1984">
        <v>6.5</v>
      </c>
    </row>
    <row r="1985" spans="1:16" hidden="1" x14ac:dyDescent="0.3">
      <c r="A1985" t="s">
        <v>101</v>
      </c>
      <c r="B1985">
        <v>73</v>
      </c>
      <c r="C1985">
        <v>91</v>
      </c>
      <c r="D1985" t="s">
        <v>6015</v>
      </c>
      <c r="E1985">
        <v>12495865</v>
      </c>
      <c r="F1985" t="s">
        <v>844</v>
      </c>
      <c r="G1985" t="s">
        <v>6016</v>
      </c>
      <c r="H1985" t="s">
        <v>6017</v>
      </c>
      <c r="I1985">
        <v>7100</v>
      </c>
      <c r="J1985" t="s">
        <v>6018</v>
      </c>
      <c r="K1985">
        <v>35</v>
      </c>
      <c r="L1985" t="s">
        <v>23</v>
      </c>
      <c r="M1985" t="s">
        <v>24</v>
      </c>
      <c r="O1985">
        <v>2012</v>
      </c>
      <c r="P1985">
        <v>6.8</v>
      </c>
    </row>
    <row r="1986" spans="1:16" x14ac:dyDescent="0.3">
      <c r="A1986" t="s">
        <v>6019</v>
      </c>
      <c r="B1986">
        <v>28</v>
      </c>
      <c r="C1986">
        <v>117</v>
      </c>
      <c r="D1986" t="s">
        <v>1713</v>
      </c>
      <c r="E1986">
        <v>777423</v>
      </c>
      <c r="F1986" t="s">
        <v>1080</v>
      </c>
      <c r="G1986" t="s">
        <v>2579</v>
      </c>
      <c r="H1986" t="s">
        <v>6020</v>
      </c>
      <c r="I1986">
        <v>5841</v>
      </c>
      <c r="J1986" t="s">
        <v>707</v>
      </c>
      <c r="K1986">
        <v>57</v>
      </c>
      <c r="L1986" t="s">
        <v>23</v>
      </c>
      <c r="M1986" t="s">
        <v>24</v>
      </c>
      <c r="N1986">
        <v>25000000</v>
      </c>
      <c r="O1986">
        <v>1998</v>
      </c>
      <c r="P1986">
        <v>7.2</v>
      </c>
    </row>
    <row r="1987" spans="1:16" x14ac:dyDescent="0.3">
      <c r="A1987" t="s">
        <v>5541</v>
      </c>
      <c r="B1987">
        <v>160</v>
      </c>
      <c r="C1987">
        <v>107</v>
      </c>
      <c r="D1987" t="s">
        <v>6021</v>
      </c>
      <c r="E1987">
        <v>1186957</v>
      </c>
      <c r="F1987" t="s">
        <v>2194</v>
      </c>
      <c r="G1987" t="s">
        <v>1557</v>
      </c>
      <c r="H1987" t="s">
        <v>6022</v>
      </c>
      <c r="I1987">
        <v>9264</v>
      </c>
      <c r="J1987" t="s">
        <v>6023</v>
      </c>
      <c r="K1987">
        <v>69</v>
      </c>
      <c r="L1987" t="s">
        <v>23</v>
      </c>
      <c r="M1987" t="s">
        <v>37</v>
      </c>
      <c r="N1987">
        <v>25000000</v>
      </c>
      <c r="O1987">
        <v>2008</v>
      </c>
      <c r="P1987">
        <v>6.8</v>
      </c>
    </row>
    <row r="1988" spans="1:16" x14ac:dyDescent="0.3">
      <c r="A1988" t="s">
        <v>6024</v>
      </c>
      <c r="B1988">
        <v>124</v>
      </c>
      <c r="C1988">
        <v>131</v>
      </c>
      <c r="D1988" t="s">
        <v>6025</v>
      </c>
      <c r="E1988">
        <v>85433</v>
      </c>
      <c r="F1988" t="s">
        <v>6026</v>
      </c>
      <c r="G1988" t="s">
        <v>1219</v>
      </c>
      <c r="H1988" t="s">
        <v>6027</v>
      </c>
      <c r="I1988">
        <v>69676</v>
      </c>
      <c r="J1988" t="s">
        <v>6028</v>
      </c>
      <c r="K1988">
        <v>131</v>
      </c>
      <c r="L1988" t="s">
        <v>23</v>
      </c>
      <c r="M1988" t="s">
        <v>4368</v>
      </c>
      <c r="N1988">
        <v>13500000</v>
      </c>
      <c r="O1988">
        <v>2013</v>
      </c>
      <c r="P1988">
        <v>7.8</v>
      </c>
    </row>
    <row r="1989" spans="1:16" x14ac:dyDescent="0.3">
      <c r="A1989" t="s">
        <v>6029</v>
      </c>
      <c r="B1989">
        <v>280</v>
      </c>
      <c r="C1989">
        <v>122</v>
      </c>
      <c r="D1989" t="s">
        <v>3643</v>
      </c>
      <c r="E1989">
        <v>1697956</v>
      </c>
      <c r="F1989" t="s">
        <v>1276</v>
      </c>
      <c r="G1989" t="s">
        <v>482</v>
      </c>
      <c r="H1989" t="s">
        <v>6030</v>
      </c>
      <c r="I1989">
        <v>64944</v>
      </c>
      <c r="J1989" t="s">
        <v>6031</v>
      </c>
      <c r="K1989">
        <v>212</v>
      </c>
      <c r="L1989" t="s">
        <v>23</v>
      </c>
      <c r="M1989" t="s">
        <v>24</v>
      </c>
      <c r="N1989">
        <v>20000000</v>
      </c>
      <c r="O1989">
        <v>2009</v>
      </c>
      <c r="P1989">
        <v>6.7</v>
      </c>
    </row>
    <row r="1990" spans="1:16" hidden="1" x14ac:dyDescent="0.3">
      <c r="A1990" t="s">
        <v>6032</v>
      </c>
      <c r="B1990">
        <v>56</v>
      </c>
      <c r="C1990">
        <v>88</v>
      </c>
      <c r="D1990" t="s">
        <v>3560</v>
      </c>
      <c r="F1990" t="s">
        <v>1839</v>
      </c>
      <c r="G1990" t="s">
        <v>658</v>
      </c>
      <c r="H1990" t="s">
        <v>6033</v>
      </c>
      <c r="I1990">
        <v>5385</v>
      </c>
      <c r="J1990" t="s">
        <v>880</v>
      </c>
      <c r="K1990">
        <v>22</v>
      </c>
      <c r="L1990" t="s">
        <v>23</v>
      </c>
      <c r="M1990" t="s">
        <v>970</v>
      </c>
      <c r="O1990">
        <v>2010</v>
      </c>
      <c r="P1990">
        <v>6.1</v>
      </c>
    </row>
    <row r="1991" spans="1:16" x14ac:dyDescent="0.3">
      <c r="A1991" t="s">
        <v>5808</v>
      </c>
      <c r="B1991">
        <v>118</v>
      </c>
      <c r="C1991">
        <v>134</v>
      </c>
      <c r="D1991" t="s">
        <v>6034</v>
      </c>
      <c r="E1991">
        <v>183662</v>
      </c>
      <c r="F1991" t="s">
        <v>1653</v>
      </c>
      <c r="G1991" t="s">
        <v>4253</v>
      </c>
      <c r="H1991" t="s">
        <v>6035</v>
      </c>
      <c r="I1991">
        <v>18395</v>
      </c>
      <c r="J1991" t="s">
        <v>6036</v>
      </c>
      <c r="K1991">
        <v>48</v>
      </c>
      <c r="L1991" t="s">
        <v>969</v>
      </c>
      <c r="M1991" t="s">
        <v>970</v>
      </c>
      <c r="N1991">
        <v>25000000</v>
      </c>
      <c r="O1991">
        <v>2010</v>
      </c>
      <c r="P1991">
        <v>7.1</v>
      </c>
    </row>
    <row r="1992" spans="1:16" x14ac:dyDescent="0.3">
      <c r="A1992" t="s">
        <v>2417</v>
      </c>
      <c r="B1992">
        <v>49</v>
      </c>
      <c r="C1992">
        <v>117</v>
      </c>
      <c r="D1992" t="s">
        <v>340</v>
      </c>
      <c r="E1992">
        <v>134904</v>
      </c>
      <c r="F1992" t="s">
        <v>2842</v>
      </c>
      <c r="G1992" t="s">
        <v>6037</v>
      </c>
      <c r="H1992" t="s">
        <v>6038</v>
      </c>
      <c r="I1992">
        <v>2395</v>
      </c>
      <c r="J1992" t="s">
        <v>6039</v>
      </c>
      <c r="K1992">
        <v>17</v>
      </c>
      <c r="L1992" t="s">
        <v>23</v>
      </c>
      <c r="M1992" t="s">
        <v>24</v>
      </c>
      <c r="N1992">
        <v>25000000</v>
      </c>
      <c r="O1992">
        <v>2010</v>
      </c>
      <c r="P1992">
        <v>5.7</v>
      </c>
    </row>
    <row r="1993" spans="1:16" hidden="1" x14ac:dyDescent="0.3">
      <c r="A1993" t="s">
        <v>6040</v>
      </c>
      <c r="B1993">
        <v>4</v>
      </c>
      <c r="C1993">
        <v>80</v>
      </c>
      <c r="D1993" t="s">
        <v>6041</v>
      </c>
      <c r="F1993" t="s">
        <v>2101</v>
      </c>
      <c r="G1993" t="s">
        <v>6042</v>
      </c>
      <c r="H1993" t="s">
        <v>6043</v>
      </c>
      <c r="I1993">
        <v>753</v>
      </c>
      <c r="J1993" t="s">
        <v>6040</v>
      </c>
      <c r="K1993">
        <v>24</v>
      </c>
      <c r="L1993" t="s">
        <v>23</v>
      </c>
      <c r="M1993" t="s">
        <v>970</v>
      </c>
      <c r="N1993">
        <v>25000000</v>
      </c>
      <c r="O1993">
        <v>2009</v>
      </c>
      <c r="P1993">
        <v>2.9</v>
      </c>
    </row>
    <row r="1994" spans="1:16" hidden="1" x14ac:dyDescent="0.3">
      <c r="A1994" t="s">
        <v>6044</v>
      </c>
      <c r="B1994">
        <v>16</v>
      </c>
      <c r="C1994">
        <v>85</v>
      </c>
      <c r="D1994" t="s">
        <v>6045</v>
      </c>
      <c r="F1994" t="s">
        <v>323</v>
      </c>
      <c r="G1994" t="s">
        <v>5306</v>
      </c>
      <c r="H1994" t="s">
        <v>6046</v>
      </c>
      <c r="I1994">
        <v>891</v>
      </c>
      <c r="J1994" t="s">
        <v>6047</v>
      </c>
      <c r="K1994">
        <v>8</v>
      </c>
      <c r="L1994" t="s">
        <v>3520</v>
      </c>
      <c r="M1994" t="s">
        <v>4414</v>
      </c>
      <c r="N1994">
        <v>25000000</v>
      </c>
      <c r="O1994">
        <v>2010</v>
      </c>
      <c r="P1994">
        <v>5.2</v>
      </c>
    </row>
    <row r="1995" spans="1:16" x14ac:dyDescent="0.3">
      <c r="A1995" t="s">
        <v>130</v>
      </c>
      <c r="B1995">
        <v>336</v>
      </c>
      <c r="C1995">
        <v>138</v>
      </c>
      <c r="D1995" t="s">
        <v>234</v>
      </c>
      <c r="E1995">
        <v>16969390</v>
      </c>
      <c r="F1995" t="s">
        <v>1396</v>
      </c>
      <c r="G1995" t="s">
        <v>314</v>
      </c>
      <c r="H1995" t="s">
        <v>6048</v>
      </c>
      <c r="I1995">
        <v>80861</v>
      </c>
      <c r="J1995" t="s">
        <v>1406</v>
      </c>
      <c r="K1995">
        <v>431</v>
      </c>
      <c r="L1995" t="s">
        <v>23</v>
      </c>
      <c r="M1995" t="s">
        <v>24</v>
      </c>
      <c r="N1995">
        <v>25000000</v>
      </c>
      <c r="O1995">
        <v>2013</v>
      </c>
      <c r="P1995">
        <v>5.3</v>
      </c>
    </row>
    <row r="1996" spans="1:16" hidden="1" x14ac:dyDescent="0.3">
      <c r="A1996" t="s">
        <v>6049</v>
      </c>
      <c r="B1996">
        <v>91</v>
      </c>
      <c r="C1996">
        <v>121</v>
      </c>
      <c r="D1996" t="s">
        <v>809</v>
      </c>
      <c r="F1996" t="s">
        <v>6050</v>
      </c>
      <c r="G1996" t="s">
        <v>469</v>
      </c>
      <c r="H1996" t="s">
        <v>6051</v>
      </c>
      <c r="I1996">
        <v>34338</v>
      </c>
      <c r="J1996" t="s">
        <v>1316</v>
      </c>
      <c r="K1996">
        <v>103</v>
      </c>
      <c r="L1996" t="s">
        <v>23</v>
      </c>
      <c r="M1996" t="s">
        <v>37</v>
      </c>
      <c r="N1996">
        <v>25000000</v>
      </c>
      <c r="O1996">
        <v>2011</v>
      </c>
      <c r="P1996">
        <v>6.2</v>
      </c>
    </row>
    <row r="1997" spans="1:16" hidden="1" x14ac:dyDescent="0.3">
      <c r="A1997" t="s">
        <v>6052</v>
      </c>
      <c r="B1997">
        <v>16</v>
      </c>
      <c r="C1997">
        <v>134</v>
      </c>
      <c r="D1997" t="s">
        <v>6053</v>
      </c>
      <c r="F1997" t="s">
        <v>687</v>
      </c>
      <c r="G1997" t="s">
        <v>3615</v>
      </c>
      <c r="H1997" t="s">
        <v>6054</v>
      </c>
      <c r="I1997">
        <v>5911</v>
      </c>
      <c r="J1997" t="s">
        <v>6055</v>
      </c>
      <c r="K1997">
        <v>76</v>
      </c>
      <c r="L1997" t="s">
        <v>23</v>
      </c>
      <c r="M1997" t="s">
        <v>4368</v>
      </c>
      <c r="N1997">
        <v>25000000</v>
      </c>
      <c r="O1997">
        <v>1970</v>
      </c>
      <c r="P1997">
        <v>7.3</v>
      </c>
    </row>
    <row r="1998" spans="1:16" x14ac:dyDescent="0.3">
      <c r="A1998" t="s">
        <v>6056</v>
      </c>
      <c r="B1998">
        <v>65</v>
      </c>
      <c r="C1998">
        <v>100</v>
      </c>
      <c r="D1998" t="s">
        <v>3708</v>
      </c>
      <c r="E1998">
        <v>129115</v>
      </c>
      <c r="F1998" t="s">
        <v>529</v>
      </c>
      <c r="G1998" t="s">
        <v>6057</v>
      </c>
      <c r="H1998" t="s">
        <v>6058</v>
      </c>
      <c r="I1998">
        <v>5900</v>
      </c>
      <c r="J1998" t="s">
        <v>6059</v>
      </c>
      <c r="K1998">
        <v>26</v>
      </c>
      <c r="L1998" t="s">
        <v>4453</v>
      </c>
      <c r="M1998" t="s">
        <v>604</v>
      </c>
      <c r="N1998">
        <v>25000000</v>
      </c>
      <c r="O1998">
        <v>2014</v>
      </c>
      <c r="P1998">
        <v>6.5</v>
      </c>
    </row>
    <row r="1999" spans="1:16" hidden="1" x14ac:dyDescent="0.3">
      <c r="A1999" t="s">
        <v>5633</v>
      </c>
      <c r="B1999">
        <v>7</v>
      </c>
      <c r="C1999">
        <v>100</v>
      </c>
      <c r="D1999" t="s">
        <v>5633</v>
      </c>
      <c r="F1999" t="s">
        <v>40</v>
      </c>
      <c r="G1999" t="s">
        <v>3745</v>
      </c>
      <c r="H1999" t="s">
        <v>6060</v>
      </c>
      <c r="I1999">
        <v>1084</v>
      </c>
      <c r="J1999" t="s">
        <v>3443</v>
      </c>
      <c r="K1999">
        <v>11</v>
      </c>
      <c r="L1999" t="s">
        <v>23</v>
      </c>
      <c r="M1999" t="s">
        <v>24</v>
      </c>
      <c r="N1999">
        <v>25000000</v>
      </c>
      <c r="O1999">
        <v>2014</v>
      </c>
      <c r="P1999">
        <v>4.0999999999999996</v>
      </c>
    </row>
    <row r="2000" spans="1:16" x14ac:dyDescent="0.3">
      <c r="A2000" t="s">
        <v>3524</v>
      </c>
      <c r="B2000">
        <v>51</v>
      </c>
      <c r="C2000">
        <v>119</v>
      </c>
      <c r="D2000" t="s">
        <v>236</v>
      </c>
      <c r="E2000">
        <v>34700000</v>
      </c>
      <c r="F2000" t="s">
        <v>149</v>
      </c>
      <c r="G2000" t="s">
        <v>403</v>
      </c>
      <c r="H2000" t="s">
        <v>6061</v>
      </c>
      <c r="I2000">
        <v>52846</v>
      </c>
      <c r="J2000" t="s">
        <v>3541</v>
      </c>
      <c r="K2000">
        <v>143</v>
      </c>
      <c r="L2000" t="s">
        <v>23</v>
      </c>
      <c r="M2000" t="s">
        <v>24</v>
      </c>
      <c r="N2000">
        <v>14000000</v>
      </c>
      <c r="O2000">
        <v>1988</v>
      </c>
      <c r="P2000">
        <v>7.7</v>
      </c>
    </row>
    <row r="2001" spans="1:16" x14ac:dyDescent="0.3">
      <c r="A2001" t="s">
        <v>2779</v>
      </c>
      <c r="B2001">
        <v>252</v>
      </c>
      <c r="C2001">
        <v>137</v>
      </c>
      <c r="D2001" t="s">
        <v>1834</v>
      </c>
      <c r="E2001">
        <v>717753</v>
      </c>
      <c r="F2001" t="s">
        <v>4337</v>
      </c>
      <c r="G2001" t="s">
        <v>381</v>
      </c>
      <c r="H2001" t="s">
        <v>6062</v>
      </c>
      <c r="I2001">
        <v>33107</v>
      </c>
      <c r="J2001" t="s">
        <v>60</v>
      </c>
      <c r="K2001">
        <v>128</v>
      </c>
      <c r="L2001" t="s">
        <v>23</v>
      </c>
      <c r="M2001" t="s">
        <v>970</v>
      </c>
      <c r="N2001">
        <v>25000000</v>
      </c>
      <c r="O2001">
        <v>2012</v>
      </c>
      <c r="P2001">
        <v>6.1</v>
      </c>
    </row>
    <row r="2002" spans="1:16" x14ac:dyDescent="0.3">
      <c r="A2002" t="s">
        <v>694</v>
      </c>
      <c r="B2002">
        <v>106</v>
      </c>
      <c r="C2002">
        <v>119</v>
      </c>
      <c r="D2002" t="s">
        <v>4475</v>
      </c>
      <c r="E2002">
        <v>109713132</v>
      </c>
      <c r="F2002" t="s">
        <v>1236</v>
      </c>
      <c r="G2002" t="s">
        <v>694</v>
      </c>
      <c r="H2002" t="s">
        <v>6063</v>
      </c>
      <c r="I2002">
        <v>61621</v>
      </c>
      <c r="J2002" t="s">
        <v>4477</v>
      </c>
      <c r="K2002">
        <v>219</v>
      </c>
      <c r="L2002" t="s">
        <v>23</v>
      </c>
      <c r="M2002" t="s">
        <v>24</v>
      </c>
      <c r="N2002">
        <v>25000000</v>
      </c>
      <c r="O2002">
        <v>1986</v>
      </c>
      <c r="P2002">
        <v>7.3</v>
      </c>
    </row>
    <row r="2003" spans="1:16" x14ac:dyDescent="0.3">
      <c r="A2003" t="s">
        <v>1177</v>
      </c>
      <c r="B2003">
        <v>285</v>
      </c>
      <c r="C2003">
        <v>139</v>
      </c>
      <c r="D2003" t="s">
        <v>1257</v>
      </c>
      <c r="E2003">
        <v>70269171</v>
      </c>
      <c r="F2003" t="s">
        <v>2427</v>
      </c>
      <c r="G2003" t="s">
        <v>1177</v>
      </c>
      <c r="H2003" t="s">
        <v>6064</v>
      </c>
      <c r="I2003">
        <v>162130</v>
      </c>
      <c r="J2003" t="s">
        <v>1663</v>
      </c>
      <c r="K2003">
        <v>962</v>
      </c>
      <c r="L2003" t="s">
        <v>23</v>
      </c>
      <c r="M2003" t="s">
        <v>24</v>
      </c>
      <c r="N2003">
        <v>24000000</v>
      </c>
      <c r="O2003">
        <v>2006</v>
      </c>
      <c r="P2003">
        <v>7.2</v>
      </c>
    </row>
    <row r="2004" spans="1:16" x14ac:dyDescent="0.3">
      <c r="A2004" t="s">
        <v>3913</v>
      </c>
      <c r="B2004">
        <v>195</v>
      </c>
      <c r="C2004">
        <v>120</v>
      </c>
      <c r="D2004" t="s">
        <v>544</v>
      </c>
      <c r="E2004">
        <v>101334374</v>
      </c>
      <c r="F2004" t="s">
        <v>3201</v>
      </c>
      <c r="G2004" t="s">
        <v>3713</v>
      </c>
      <c r="H2004" t="s">
        <v>6065</v>
      </c>
      <c r="I2004">
        <v>124941</v>
      </c>
      <c r="J2004" t="s">
        <v>6066</v>
      </c>
      <c r="K2004">
        <v>488</v>
      </c>
      <c r="L2004" t="s">
        <v>23</v>
      </c>
      <c r="M2004" t="s">
        <v>24</v>
      </c>
      <c r="N2004">
        <v>24000000</v>
      </c>
      <c r="O2004">
        <v>1997</v>
      </c>
      <c r="P2004">
        <v>6.1</v>
      </c>
    </row>
    <row r="2005" spans="1:16" x14ac:dyDescent="0.3">
      <c r="A2005" t="s">
        <v>5194</v>
      </c>
      <c r="B2005">
        <v>123</v>
      </c>
      <c r="C2005">
        <v>98</v>
      </c>
      <c r="D2005" t="s">
        <v>974</v>
      </c>
      <c r="E2005">
        <v>1512815</v>
      </c>
      <c r="F2005" t="s">
        <v>6067</v>
      </c>
      <c r="G2005" t="s">
        <v>571</v>
      </c>
      <c r="H2005" t="s">
        <v>6068</v>
      </c>
      <c r="I2005">
        <v>8885</v>
      </c>
      <c r="J2005" t="s">
        <v>5578</v>
      </c>
      <c r="K2005">
        <v>56</v>
      </c>
      <c r="L2005" t="s">
        <v>23</v>
      </c>
      <c r="M2005" t="s">
        <v>24</v>
      </c>
      <c r="N2005">
        <v>25000000</v>
      </c>
      <c r="O2005">
        <v>2016</v>
      </c>
      <c r="P2005">
        <v>5.8</v>
      </c>
    </row>
    <row r="2006" spans="1:16" x14ac:dyDescent="0.3">
      <c r="A2006" t="s">
        <v>898</v>
      </c>
      <c r="B2006">
        <v>52</v>
      </c>
      <c r="C2006">
        <v>106</v>
      </c>
      <c r="D2006" t="s">
        <v>3558</v>
      </c>
      <c r="E2006">
        <v>65182182</v>
      </c>
      <c r="F2006" t="s">
        <v>1110</v>
      </c>
      <c r="G2006" t="s">
        <v>2490</v>
      </c>
      <c r="H2006" t="s">
        <v>6069</v>
      </c>
      <c r="I2006">
        <v>15310</v>
      </c>
      <c r="J2006" t="s">
        <v>3040</v>
      </c>
      <c r="K2006">
        <v>38</v>
      </c>
      <c r="L2006" t="s">
        <v>23</v>
      </c>
      <c r="M2006" t="s">
        <v>24</v>
      </c>
      <c r="N2006">
        <v>24000000</v>
      </c>
      <c r="O2006">
        <v>2014</v>
      </c>
      <c r="P2006">
        <v>5.7</v>
      </c>
    </row>
    <row r="2007" spans="1:16" x14ac:dyDescent="0.3">
      <c r="A2007" t="s">
        <v>4290</v>
      </c>
      <c r="B2007">
        <v>129</v>
      </c>
      <c r="C2007">
        <v>98</v>
      </c>
      <c r="D2007" t="s">
        <v>3957</v>
      </c>
      <c r="E2007">
        <v>57262492</v>
      </c>
      <c r="F2007" t="s">
        <v>681</v>
      </c>
      <c r="G2007" t="s">
        <v>661</v>
      </c>
      <c r="H2007" t="s">
        <v>6070</v>
      </c>
      <c r="I2007">
        <v>90374</v>
      </c>
      <c r="J2007" t="s">
        <v>4497</v>
      </c>
      <c r="K2007">
        <v>318</v>
      </c>
      <c r="L2007" t="s">
        <v>23</v>
      </c>
      <c r="M2007" t="s">
        <v>24</v>
      </c>
      <c r="N2007">
        <v>24000000</v>
      </c>
      <c r="O2007">
        <v>2000</v>
      </c>
      <c r="P2007">
        <v>6.7</v>
      </c>
    </row>
    <row r="2008" spans="1:16" x14ac:dyDescent="0.3">
      <c r="A2008" t="s">
        <v>6071</v>
      </c>
      <c r="B2008">
        <v>60</v>
      </c>
      <c r="C2008">
        <v>107</v>
      </c>
      <c r="D2008" t="s">
        <v>2871</v>
      </c>
      <c r="E2008">
        <v>80000000</v>
      </c>
      <c r="F2008" t="s">
        <v>4794</v>
      </c>
      <c r="G2008" t="s">
        <v>2664</v>
      </c>
      <c r="H2008" t="s">
        <v>6072</v>
      </c>
      <c r="I2008">
        <v>51459</v>
      </c>
      <c r="J2008" t="s">
        <v>6073</v>
      </c>
      <c r="K2008">
        <v>113</v>
      </c>
      <c r="L2008" t="s">
        <v>23</v>
      </c>
      <c r="M2008" t="s">
        <v>24</v>
      </c>
      <c r="N2008">
        <v>8200000</v>
      </c>
      <c r="O2008">
        <v>1984</v>
      </c>
      <c r="P2008">
        <v>6.5</v>
      </c>
    </row>
    <row r="2009" spans="1:16" x14ac:dyDescent="0.3">
      <c r="A2009" t="s">
        <v>1660</v>
      </c>
      <c r="B2009">
        <v>123</v>
      </c>
      <c r="C2009">
        <v>88</v>
      </c>
      <c r="D2009" t="s">
        <v>6074</v>
      </c>
      <c r="E2009">
        <v>74608545</v>
      </c>
      <c r="F2009" t="s">
        <v>1103</v>
      </c>
      <c r="G2009" t="s">
        <v>835</v>
      </c>
      <c r="H2009" t="s">
        <v>6075</v>
      </c>
      <c r="I2009">
        <v>185258</v>
      </c>
      <c r="J2009" t="s">
        <v>2541</v>
      </c>
      <c r="K2009">
        <v>404</v>
      </c>
      <c r="L2009" t="s">
        <v>23</v>
      </c>
      <c r="M2009" t="s">
        <v>24</v>
      </c>
      <c r="N2009">
        <v>24000000</v>
      </c>
      <c r="O2009">
        <v>2003</v>
      </c>
      <c r="P2009">
        <v>7.2</v>
      </c>
    </row>
    <row r="2010" spans="1:16" x14ac:dyDescent="0.3">
      <c r="A2010" t="s">
        <v>1813</v>
      </c>
      <c r="B2010">
        <v>84</v>
      </c>
      <c r="C2010">
        <v>137</v>
      </c>
      <c r="D2010" t="s">
        <v>2184</v>
      </c>
      <c r="E2010">
        <v>41895491</v>
      </c>
      <c r="F2010" t="s">
        <v>4830</v>
      </c>
      <c r="G2010" t="s">
        <v>207</v>
      </c>
      <c r="H2010" t="s">
        <v>6076</v>
      </c>
      <c r="I2010">
        <v>63274</v>
      </c>
      <c r="J2010" t="s">
        <v>6077</v>
      </c>
      <c r="K2010">
        <v>170</v>
      </c>
      <c r="L2010" t="s">
        <v>23</v>
      </c>
      <c r="M2010" t="s">
        <v>24</v>
      </c>
      <c r="N2010">
        <v>24000000</v>
      </c>
      <c r="O2010">
        <v>1991</v>
      </c>
      <c r="P2010">
        <v>7.6</v>
      </c>
    </row>
    <row r="2011" spans="1:16" x14ac:dyDescent="0.3">
      <c r="A2011" t="s">
        <v>4807</v>
      </c>
      <c r="B2011">
        <v>125</v>
      </c>
      <c r="C2011">
        <v>100</v>
      </c>
      <c r="D2011" t="s">
        <v>1019</v>
      </c>
      <c r="E2011">
        <v>39989008</v>
      </c>
      <c r="F2011" t="s">
        <v>3201</v>
      </c>
      <c r="G2011" t="s">
        <v>3338</v>
      </c>
      <c r="H2011" t="s">
        <v>6078</v>
      </c>
      <c r="I2011">
        <v>55398</v>
      </c>
      <c r="J2011" t="s">
        <v>2450</v>
      </c>
      <c r="K2011">
        <v>418</v>
      </c>
      <c r="L2011" t="s">
        <v>23</v>
      </c>
      <c r="M2011" t="s">
        <v>24</v>
      </c>
      <c r="N2011">
        <v>24000000</v>
      </c>
      <c r="O2011">
        <v>1998</v>
      </c>
      <c r="P2011">
        <v>4.5999999999999996</v>
      </c>
    </row>
    <row r="2012" spans="1:16" x14ac:dyDescent="0.3">
      <c r="A2012" t="s">
        <v>3153</v>
      </c>
      <c r="B2012">
        <v>106</v>
      </c>
      <c r="C2012">
        <v>115</v>
      </c>
      <c r="D2012" t="s">
        <v>2254</v>
      </c>
      <c r="E2012">
        <v>32662299</v>
      </c>
      <c r="F2012" t="s">
        <v>940</v>
      </c>
      <c r="G2012" t="s">
        <v>2245</v>
      </c>
      <c r="H2012" t="s">
        <v>6079</v>
      </c>
      <c r="I2012">
        <v>16469</v>
      </c>
      <c r="J2012" t="s">
        <v>3153</v>
      </c>
      <c r="K2012">
        <v>275</v>
      </c>
      <c r="L2012" t="s">
        <v>23</v>
      </c>
      <c r="M2012" t="s">
        <v>24</v>
      </c>
      <c r="N2012">
        <v>24000000</v>
      </c>
      <c r="O2012">
        <v>2000</v>
      </c>
      <c r="P2012">
        <v>6.9</v>
      </c>
    </row>
    <row r="2013" spans="1:16" x14ac:dyDescent="0.3">
      <c r="A2013" t="s">
        <v>4394</v>
      </c>
      <c r="B2013">
        <v>247</v>
      </c>
      <c r="C2013">
        <v>101</v>
      </c>
      <c r="D2013" t="s">
        <v>6080</v>
      </c>
      <c r="E2013">
        <v>31452765</v>
      </c>
      <c r="F2013" t="s">
        <v>1110</v>
      </c>
      <c r="G2013" t="s">
        <v>5574</v>
      </c>
      <c r="H2013" t="s">
        <v>6081</v>
      </c>
      <c r="I2013">
        <v>149835</v>
      </c>
      <c r="J2013" t="s">
        <v>6082</v>
      </c>
      <c r="K2013">
        <v>243</v>
      </c>
      <c r="L2013" t="s">
        <v>23</v>
      </c>
      <c r="M2013" t="s">
        <v>24</v>
      </c>
      <c r="N2013">
        <v>24000000</v>
      </c>
      <c r="O2013">
        <v>2008</v>
      </c>
      <c r="P2013">
        <v>6.6</v>
      </c>
    </row>
    <row r="2014" spans="1:16" x14ac:dyDescent="0.3">
      <c r="A2014" t="s">
        <v>6083</v>
      </c>
      <c r="B2014">
        <v>156</v>
      </c>
      <c r="C2014">
        <v>110</v>
      </c>
      <c r="D2014" t="s">
        <v>3416</v>
      </c>
      <c r="E2014">
        <v>25167270</v>
      </c>
      <c r="F2014" t="s">
        <v>5558</v>
      </c>
      <c r="G2014" t="s">
        <v>320</v>
      </c>
      <c r="H2014" t="s">
        <v>6084</v>
      </c>
      <c r="I2014">
        <v>30119</v>
      </c>
      <c r="J2014" t="s">
        <v>6085</v>
      </c>
      <c r="K2014">
        <v>263</v>
      </c>
      <c r="L2014" t="s">
        <v>23</v>
      </c>
      <c r="M2014" t="s">
        <v>523</v>
      </c>
      <c r="N2014">
        <v>24000000</v>
      </c>
      <c r="O2014">
        <v>2000</v>
      </c>
      <c r="P2014">
        <v>6.3</v>
      </c>
    </row>
    <row r="2015" spans="1:16" x14ac:dyDescent="0.3">
      <c r="A2015" t="s">
        <v>987</v>
      </c>
      <c r="B2015">
        <v>271</v>
      </c>
      <c r="C2015">
        <v>94</v>
      </c>
      <c r="D2015" t="s">
        <v>207</v>
      </c>
      <c r="E2015">
        <v>32416109</v>
      </c>
      <c r="F2015" t="s">
        <v>3845</v>
      </c>
      <c r="G2015" t="s">
        <v>85</v>
      </c>
      <c r="H2015" t="s">
        <v>6086</v>
      </c>
      <c r="I2015">
        <v>109620</v>
      </c>
      <c r="J2015" t="s">
        <v>770</v>
      </c>
      <c r="K2015">
        <v>268</v>
      </c>
      <c r="L2015" t="s">
        <v>23</v>
      </c>
      <c r="M2015" t="s">
        <v>24</v>
      </c>
      <c r="N2015">
        <v>25000000</v>
      </c>
      <c r="O2015">
        <v>2009</v>
      </c>
      <c r="P2015">
        <v>6.2</v>
      </c>
    </row>
    <row r="2016" spans="1:16" x14ac:dyDescent="0.3">
      <c r="A2016" t="s">
        <v>6087</v>
      </c>
      <c r="B2016">
        <v>45</v>
      </c>
      <c r="C2016">
        <v>88</v>
      </c>
      <c r="D2016" t="s">
        <v>5769</v>
      </c>
      <c r="E2016">
        <v>20218</v>
      </c>
      <c r="F2016" t="s">
        <v>290</v>
      </c>
      <c r="G2016" t="s">
        <v>3738</v>
      </c>
      <c r="H2016" t="s">
        <v>6088</v>
      </c>
      <c r="I2016">
        <v>5431</v>
      </c>
      <c r="J2016" t="s">
        <v>2214</v>
      </c>
      <c r="K2016">
        <v>50</v>
      </c>
      <c r="L2016" t="s">
        <v>23</v>
      </c>
      <c r="M2016" t="s">
        <v>24</v>
      </c>
      <c r="N2016">
        <v>24000000</v>
      </c>
      <c r="O2016">
        <v>2001</v>
      </c>
      <c r="P2016">
        <v>5.3</v>
      </c>
    </row>
    <row r="2017" spans="1:16" x14ac:dyDescent="0.3">
      <c r="A2017" t="s">
        <v>944</v>
      </c>
      <c r="B2017">
        <v>133</v>
      </c>
      <c r="C2017">
        <v>127</v>
      </c>
      <c r="D2017" t="s">
        <v>3736</v>
      </c>
      <c r="E2017">
        <v>28871190</v>
      </c>
      <c r="F2017" t="s">
        <v>1021</v>
      </c>
      <c r="G2017" t="s">
        <v>387</v>
      </c>
      <c r="H2017" t="s">
        <v>6089</v>
      </c>
      <c r="I2017">
        <v>125421</v>
      </c>
      <c r="J2017" t="s">
        <v>1657</v>
      </c>
      <c r="K2017">
        <v>385</v>
      </c>
      <c r="L2017" t="s">
        <v>23</v>
      </c>
      <c r="M2017" t="s">
        <v>24</v>
      </c>
      <c r="N2017">
        <v>24000000</v>
      </c>
      <c r="O2017">
        <v>1999</v>
      </c>
      <c r="P2017">
        <v>7.3</v>
      </c>
    </row>
    <row r="2018" spans="1:16" x14ac:dyDescent="0.3">
      <c r="A2018" t="s">
        <v>2005</v>
      </c>
      <c r="B2018">
        <v>84</v>
      </c>
      <c r="C2018">
        <v>95</v>
      </c>
      <c r="D2018" t="s">
        <v>2085</v>
      </c>
      <c r="E2018">
        <v>16964743</v>
      </c>
      <c r="F2018" t="s">
        <v>1110</v>
      </c>
      <c r="G2018" t="s">
        <v>4004</v>
      </c>
      <c r="H2018" t="s">
        <v>6090</v>
      </c>
      <c r="I2018">
        <v>22844</v>
      </c>
      <c r="J2018" t="s">
        <v>919</v>
      </c>
      <c r="K2018">
        <v>140</v>
      </c>
      <c r="L2018" t="s">
        <v>23</v>
      </c>
      <c r="M2018" t="s">
        <v>24</v>
      </c>
      <c r="N2018">
        <v>24000000</v>
      </c>
      <c r="O2018">
        <v>2004</v>
      </c>
      <c r="P2018">
        <v>5.6</v>
      </c>
    </row>
    <row r="2019" spans="1:16" x14ac:dyDescent="0.3">
      <c r="A2019" t="s">
        <v>2502</v>
      </c>
      <c r="B2019">
        <v>70</v>
      </c>
      <c r="C2019">
        <v>87</v>
      </c>
      <c r="D2019" t="s">
        <v>1574</v>
      </c>
      <c r="E2019">
        <v>16290976</v>
      </c>
      <c r="F2019" t="s">
        <v>6091</v>
      </c>
      <c r="G2019" t="s">
        <v>2150</v>
      </c>
      <c r="H2019" t="s">
        <v>6092</v>
      </c>
      <c r="I2019">
        <v>14637</v>
      </c>
      <c r="J2019" t="s">
        <v>6093</v>
      </c>
      <c r="K2019">
        <v>100</v>
      </c>
      <c r="L2019" t="s">
        <v>23</v>
      </c>
      <c r="M2019" t="s">
        <v>24</v>
      </c>
      <c r="N2019">
        <v>24000000</v>
      </c>
      <c r="O2019">
        <v>1999</v>
      </c>
      <c r="P2019">
        <v>6.2</v>
      </c>
    </row>
    <row r="2020" spans="1:16" x14ac:dyDescent="0.3">
      <c r="A2020" t="s">
        <v>6094</v>
      </c>
      <c r="B2020">
        <v>32</v>
      </c>
      <c r="C2020">
        <v>118</v>
      </c>
      <c r="D2020" t="s">
        <v>6095</v>
      </c>
      <c r="E2020">
        <v>13000000</v>
      </c>
      <c r="F2020" t="s">
        <v>6096</v>
      </c>
      <c r="G2020" t="s">
        <v>6097</v>
      </c>
      <c r="H2020" t="s">
        <v>6098</v>
      </c>
      <c r="I2020">
        <v>10895</v>
      </c>
      <c r="J2020" t="s">
        <v>6099</v>
      </c>
      <c r="K2020">
        <v>150</v>
      </c>
      <c r="L2020" t="s">
        <v>23</v>
      </c>
      <c r="M2020" t="s">
        <v>24</v>
      </c>
      <c r="N2020">
        <v>24000000</v>
      </c>
      <c r="O2020">
        <v>1978</v>
      </c>
      <c r="P2020">
        <v>5.2</v>
      </c>
    </row>
    <row r="2021" spans="1:16" x14ac:dyDescent="0.3">
      <c r="A2021" t="s">
        <v>2606</v>
      </c>
      <c r="B2021">
        <v>51</v>
      </c>
      <c r="C2021">
        <v>107</v>
      </c>
      <c r="D2021" t="s">
        <v>6100</v>
      </c>
      <c r="E2021">
        <v>12372410</v>
      </c>
      <c r="F2021" t="s">
        <v>2500</v>
      </c>
      <c r="G2021" t="s">
        <v>296</v>
      </c>
      <c r="H2021" t="s">
        <v>6101</v>
      </c>
      <c r="I2021">
        <v>11709</v>
      </c>
      <c r="J2021" t="s">
        <v>2105</v>
      </c>
      <c r="K2021">
        <v>101</v>
      </c>
      <c r="L2021" t="s">
        <v>23</v>
      </c>
      <c r="M2021" t="s">
        <v>24</v>
      </c>
      <c r="N2021">
        <v>24000000</v>
      </c>
      <c r="O2021">
        <v>2000</v>
      </c>
      <c r="P2021">
        <v>5.3</v>
      </c>
    </row>
    <row r="2022" spans="1:16" x14ac:dyDescent="0.3">
      <c r="A2022" t="s">
        <v>2042</v>
      </c>
      <c r="B2022">
        <v>73</v>
      </c>
      <c r="C2022">
        <v>124</v>
      </c>
      <c r="D2022" t="s">
        <v>2463</v>
      </c>
      <c r="E2022">
        <v>8427204</v>
      </c>
      <c r="F2022" t="s">
        <v>3898</v>
      </c>
      <c r="G2022" t="s">
        <v>2832</v>
      </c>
      <c r="H2022" t="s">
        <v>6102</v>
      </c>
      <c r="I2022">
        <v>10100</v>
      </c>
      <c r="J2022" t="s">
        <v>6103</v>
      </c>
      <c r="K2022">
        <v>59</v>
      </c>
      <c r="L2022" t="s">
        <v>23</v>
      </c>
      <c r="M2022" t="s">
        <v>24</v>
      </c>
      <c r="N2022">
        <v>24000000</v>
      </c>
      <c r="O2022">
        <v>1999</v>
      </c>
      <c r="P2022">
        <v>5.4</v>
      </c>
    </row>
    <row r="2023" spans="1:16" x14ac:dyDescent="0.3">
      <c r="A2023" t="s">
        <v>6104</v>
      </c>
      <c r="B2023">
        <v>169</v>
      </c>
      <c r="C2023">
        <v>89</v>
      </c>
      <c r="D2023" t="s">
        <v>4021</v>
      </c>
      <c r="E2023">
        <v>9639242</v>
      </c>
      <c r="F2023" t="s">
        <v>1110</v>
      </c>
      <c r="G2023" t="s">
        <v>2791</v>
      </c>
      <c r="H2023" t="s">
        <v>6105</v>
      </c>
      <c r="I2023">
        <v>16437</v>
      </c>
      <c r="J2023" t="s">
        <v>2851</v>
      </c>
      <c r="K2023">
        <v>68</v>
      </c>
      <c r="L2023" t="s">
        <v>23</v>
      </c>
      <c r="M2023" t="s">
        <v>24</v>
      </c>
      <c r="N2023">
        <v>24000000</v>
      </c>
      <c r="O2023">
        <v>2011</v>
      </c>
      <c r="P2023">
        <v>4.9000000000000004</v>
      </c>
    </row>
    <row r="2024" spans="1:16" x14ac:dyDescent="0.3">
      <c r="A2024" t="s">
        <v>4584</v>
      </c>
      <c r="B2024">
        <v>365</v>
      </c>
      <c r="C2024">
        <v>88</v>
      </c>
      <c r="D2024" t="s">
        <v>6106</v>
      </c>
      <c r="E2024">
        <v>25003072</v>
      </c>
      <c r="F2024" t="s">
        <v>4643</v>
      </c>
      <c r="G2024" t="s">
        <v>1020</v>
      </c>
      <c r="H2024" t="s">
        <v>6107</v>
      </c>
      <c r="I2024">
        <v>72552</v>
      </c>
      <c r="J2024" t="s">
        <v>2851</v>
      </c>
      <c r="K2024">
        <v>374</v>
      </c>
      <c r="L2024" t="s">
        <v>23</v>
      </c>
      <c r="M2024" t="s">
        <v>24</v>
      </c>
      <c r="N2024">
        <v>24000000</v>
      </c>
      <c r="O2024">
        <v>2010</v>
      </c>
      <c r="P2024">
        <v>5.5</v>
      </c>
    </row>
    <row r="2025" spans="1:16" x14ac:dyDescent="0.3">
      <c r="A2025" t="s">
        <v>85</v>
      </c>
      <c r="B2025">
        <v>113</v>
      </c>
      <c r="C2025">
        <v>118</v>
      </c>
      <c r="D2025" t="s">
        <v>1568</v>
      </c>
      <c r="E2025">
        <v>6144806</v>
      </c>
      <c r="F2025" t="s">
        <v>4024</v>
      </c>
      <c r="G2025" t="s">
        <v>85</v>
      </c>
      <c r="H2025" t="s">
        <v>6108</v>
      </c>
      <c r="I2025">
        <v>12821</v>
      </c>
      <c r="J2025" t="s">
        <v>5053</v>
      </c>
      <c r="K2025">
        <v>248</v>
      </c>
      <c r="L2025" t="s">
        <v>23</v>
      </c>
      <c r="M2025" t="s">
        <v>24</v>
      </c>
      <c r="N2025">
        <v>23000000</v>
      </c>
      <c r="O2025">
        <v>2004</v>
      </c>
      <c r="P2025">
        <v>6.7</v>
      </c>
    </row>
    <row r="2026" spans="1:16" x14ac:dyDescent="0.3">
      <c r="A2026" t="s">
        <v>5261</v>
      </c>
      <c r="B2026">
        <v>18</v>
      </c>
      <c r="C2026">
        <v>93</v>
      </c>
      <c r="D2026" t="s">
        <v>66</v>
      </c>
      <c r="E2026">
        <v>4308981</v>
      </c>
      <c r="F2026" t="s">
        <v>1978</v>
      </c>
      <c r="G2026" t="s">
        <v>229</v>
      </c>
      <c r="H2026" t="s">
        <v>6109</v>
      </c>
      <c r="I2026">
        <v>2265</v>
      </c>
      <c r="J2026" t="s">
        <v>6110</v>
      </c>
      <c r="K2026">
        <v>37</v>
      </c>
      <c r="L2026" t="s">
        <v>23</v>
      </c>
      <c r="M2026" t="s">
        <v>24</v>
      </c>
      <c r="N2026">
        <v>24000000</v>
      </c>
      <c r="O2026">
        <v>1998</v>
      </c>
      <c r="P2026">
        <v>3.9</v>
      </c>
    </row>
    <row r="2027" spans="1:16" x14ac:dyDescent="0.3">
      <c r="A2027" t="s">
        <v>6111</v>
      </c>
      <c r="B2027">
        <v>10</v>
      </c>
      <c r="C2027">
        <v>80</v>
      </c>
      <c r="D2027" t="s">
        <v>6112</v>
      </c>
      <c r="E2027">
        <v>669276</v>
      </c>
      <c r="F2027" t="s">
        <v>6113</v>
      </c>
      <c r="G2027" t="s">
        <v>6114</v>
      </c>
      <c r="H2027" t="s">
        <v>6115</v>
      </c>
      <c r="I2027">
        <v>2541</v>
      </c>
      <c r="J2027" t="s">
        <v>6116</v>
      </c>
      <c r="K2027">
        <v>47</v>
      </c>
      <c r="L2027" t="s">
        <v>23</v>
      </c>
      <c r="M2027" t="s">
        <v>37</v>
      </c>
      <c r="N2027">
        <v>28000000</v>
      </c>
      <c r="O2027">
        <v>1993</v>
      </c>
      <c r="P2027">
        <v>7.2</v>
      </c>
    </row>
    <row r="2028" spans="1:16" x14ac:dyDescent="0.3">
      <c r="A2028" t="s">
        <v>6117</v>
      </c>
      <c r="B2028">
        <v>16</v>
      </c>
      <c r="C2028">
        <v>120</v>
      </c>
      <c r="D2028" t="s">
        <v>1574</v>
      </c>
      <c r="E2028">
        <v>42880</v>
      </c>
      <c r="F2028" t="s">
        <v>149</v>
      </c>
      <c r="G2028" t="s">
        <v>1151</v>
      </c>
      <c r="H2028" t="s">
        <v>6118</v>
      </c>
      <c r="I2028">
        <v>2919</v>
      </c>
      <c r="J2028" t="s">
        <v>4156</v>
      </c>
      <c r="K2028">
        <v>50</v>
      </c>
      <c r="L2028" t="s">
        <v>23</v>
      </c>
      <c r="M2028" t="s">
        <v>37</v>
      </c>
      <c r="N2028">
        <v>24000000</v>
      </c>
      <c r="O2028">
        <v>2004</v>
      </c>
      <c r="P2028">
        <v>5.0999999999999996</v>
      </c>
    </row>
    <row r="2029" spans="1:16" x14ac:dyDescent="0.3">
      <c r="A2029" t="s">
        <v>4763</v>
      </c>
      <c r="B2029">
        <v>196</v>
      </c>
      <c r="C2029">
        <v>98</v>
      </c>
      <c r="D2029" t="s">
        <v>3052</v>
      </c>
      <c r="E2029">
        <v>23225911</v>
      </c>
      <c r="F2029" t="s">
        <v>318</v>
      </c>
      <c r="G2029" t="s">
        <v>722</v>
      </c>
      <c r="H2029" t="s">
        <v>6119</v>
      </c>
      <c r="I2029">
        <v>80574</v>
      </c>
      <c r="J2029" t="s">
        <v>3298</v>
      </c>
      <c r="K2029">
        <v>157</v>
      </c>
      <c r="L2029" t="s">
        <v>23</v>
      </c>
      <c r="M2029" t="s">
        <v>24</v>
      </c>
      <c r="N2029">
        <v>24000000</v>
      </c>
      <c r="O2029">
        <v>2010</v>
      </c>
      <c r="P2029">
        <v>6.5</v>
      </c>
    </row>
    <row r="2030" spans="1:16" x14ac:dyDescent="0.3">
      <c r="A2030" t="s">
        <v>4758</v>
      </c>
      <c r="B2030">
        <v>212</v>
      </c>
      <c r="C2030">
        <v>119</v>
      </c>
      <c r="D2030" t="s">
        <v>1150</v>
      </c>
      <c r="E2030">
        <v>4710455</v>
      </c>
      <c r="F2030" t="s">
        <v>431</v>
      </c>
      <c r="G2030" t="s">
        <v>39</v>
      </c>
      <c r="H2030" t="s">
        <v>6120</v>
      </c>
      <c r="I2030">
        <v>214091</v>
      </c>
      <c r="J2030" t="s">
        <v>731</v>
      </c>
      <c r="K2030">
        <v>330</v>
      </c>
      <c r="L2030" t="s">
        <v>463</v>
      </c>
      <c r="M2030" t="s">
        <v>464</v>
      </c>
      <c r="N2030">
        <v>24000000</v>
      </c>
      <c r="O2030">
        <v>2004</v>
      </c>
      <c r="P2030">
        <v>8.1999999999999993</v>
      </c>
    </row>
    <row r="2031" spans="1:16" x14ac:dyDescent="0.3">
      <c r="A2031" t="s">
        <v>2673</v>
      </c>
      <c r="B2031">
        <v>445</v>
      </c>
      <c r="C2031">
        <v>88</v>
      </c>
      <c r="D2031" t="s">
        <v>375</v>
      </c>
      <c r="E2031">
        <v>75590286</v>
      </c>
      <c r="F2031" t="s">
        <v>6121</v>
      </c>
      <c r="G2031" t="s">
        <v>127</v>
      </c>
      <c r="H2031" t="s">
        <v>6122</v>
      </c>
      <c r="I2031">
        <v>386217</v>
      </c>
      <c r="J2031" t="s">
        <v>6123</v>
      </c>
      <c r="K2031">
        <v>553</v>
      </c>
      <c r="L2031" t="s">
        <v>23</v>
      </c>
      <c r="M2031" t="s">
        <v>24</v>
      </c>
      <c r="N2031">
        <v>23600000</v>
      </c>
      <c r="O2031">
        <v>2009</v>
      </c>
      <c r="P2031">
        <v>7.7</v>
      </c>
    </row>
    <row r="2032" spans="1:16" x14ac:dyDescent="0.3">
      <c r="A2032" t="s">
        <v>1075</v>
      </c>
      <c r="B2032">
        <v>108</v>
      </c>
      <c r="C2032">
        <v>90</v>
      </c>
      <c r="D2032" t="s">
        <v>887</v>
      </c>
      <c r="E2032">
        <v>161487252</v>
      </c>
      <c r="F2032" t="s">
        <v>2500</v>
      </c>
      <c r="G2032" t="s">
        <v>1432</v>
      </c>
      <c r="H2032" t="s">
        <v>6124</v>
      </c>
      <c r="I2032">
        <v>119450</v>
      </c>
      <c r="J2032" t="s">
        <v>1954</v>
      </c>
      <c r="K2032">
        <v>300</v>
      </c>
      <c r="L2032" t="s">
        <v>23</v>
      </c>
      <c r="M2032" t="s">
        <v>24</v>
      </c>
      <c r="N2032">
        <v>20000000</v>
      </c>
      <c r="O2032">
        <v>1998</v>
      </c>
      <c r="P2032">
        <v>6.1</v>
      </c>
    </row>
    <row r="2033" spans="1:16" x14ac:dyDescent="0.3">
      <c r="A2033" t="s">
        <v>4416</v>
      </c>
      <c r="B2033">
        <v>223</v>
      </c>
      <c r="C2033">
        <v>127</v>
      </c>
      <c r="D2033" t="s">
        <v>4815</v>
      </c>
      <c r="E2033">
        <v>290158751</v>
      </c>
      <c r="F2033" t="s">
        <v>19</v>
      </c>
      <c r="G2033" t="s">
        <v>269</v>
      </c>
      <c r="H2033" t="s">
        <v>6125</v>
      </c>
      <c r="I2033">
        <v>837759</v>
      </c>
      <c r="J2033" t="s">
        <v>6126</v>
      </c>
      <c r="K2033">
        <v>900</v>
      </c>
      <c r="L2033" t="s">
        <v>23</v>
      </c>
      <c r="M2033" t="s">
        <v>24</v>
      </c>
      <c r="N2033">
        <v>18000000</v>
      </c>
      <c r="O2033">
        <v>1980</v>
      </c>
      <c r="P2033">
        <v>8.8000000000000007</v>
      </c>
    </row>
    <row r="2034" spans="1:16" x14ac:dyDescent="0.3">
      <c r="A2034" t="s">
        <v>192</v>
      </c>
      <c r="B2034">
        <v>63</v>
      </c>
      <c r="C2034">
        <v>119</v>
      </c>
      <c r="D2034" t="s">
        <v>1610</v>
      </c>
      <c r="E2034">
        <v>65807024</v>
      </c>
      <c r="F2034" t="s">
        <v>2285</v>
      </c>
      <c r="G2034" t="s">
        <v>115</v>
      </c>
      <c r="H2034" t="s">
        <v>6127</v>
      </c>
      <c r="I2034">
        <v>172405</v>
      </c>
      <c r="J2034" t="s">
        <v>6128</v>
      </c>
      <c r="K2034">
        <v>203</v>
      </c>
      <c r="L2034" t="s">
        <v>23</v>
      </c>
      <c r="M2034" t="s">
        <v>24</v>
      </c>
      <c r="N2034">
        <v>19000000</v>
      </c>
      <c r="O2034">
        <v>1995</v>
      </c>
      <c r="P2034">
        <v>6.8</v>
      </c>
    </row>
    <row r="2035" spans="1:16" x14ac:dyDescent="0.3">
      <c r="A2035" t="s">
        <v>3556</v>
      </c>
      <c r="B2035">
        <v>43</v>
      </c>
      <c r="C2035">
        <v>85</v>
      </c>
      <c r="D2035" t="s">
        <v>5036</v>
      </c>
      <c r="E2035">
        <v>86930411</v>
      </c>
      <c r="F2035" t="s">
        <v>681</v>
      </c>
      <c r="G2035" t="s">
        <v>4892</v>
      </c>
      <c r="H2035" t="s">
        <v>6129</v>
      </c>
      <c r="I2035">
        <v>83269</v>
      </c>
      <c r="J2035" t="s">
        <v>6130</v>
      </c>
      <c r="K2035">
        <v>87</v>
      </c>
      <c r="L2035" t="s">
        <v>23</v>
      </c>
      <c r="M2035" t="s">
        <v>24</v>
      </c>
      <c r="N2035">
        <v>23000000</v>
      </c>
      <c r="O2035">
        <v>1991</v>
      </c>
      <c r="P2035">
        <v>6.8</v>
      </c>
    </row>
    <row r="2036" spans="1:16" x14ac:dyDescent="0.3">
      <c r="A2036" t="s">
        <v>3431</v>
      </c>
      <c r="B2036">
        <v>211</v>
      </c>
      <c r="C2036">
        <v>98</v>
      </c>
      <c r="D2036" t="s">
        <v>6131</v>
      </c>
      <c r="E2036">
        <v>53302314</v>
      </c>
      <c r="F2036" t="s">
        <v>3460</v>
      </c>
      <c r="G2036" t="s">
        <v>3738</v>
      </c>
      <c r="H2036" t="s">
        <v>6132</v>
      </c>
      <c r="I2036">
        <v>181058</v>
      </c>
      <c r="J2036" t="s">
        <v>6133</v>
      </c>
      <c r="K2036">
        <v>674</v>
      </c>
      <c r="L2036" t="s">
        <v>23</v>
      </c>
      <c r="M2036" t="s">
        <v>24</v>
      </c>
      <c r="N2036">
        <v>23000000</v>
      </c>
      <c r="O2036">
        <v>2000</v>
      </c>
      <c r="P2036">
        <v>6.7</v>
      </c>
    </row>
    <row r="2037" spans="1:16" x14ac:dyDescent="0.3">
      <c r="A2037" t="s">
        <v>2190</v>
      </c>
      <c r="B2037">
        <v>421</v>
      </c>
      <c r="C2037">
        <v>101</v>
      </c>
      <c r="D2037" t="s">
        <v>476</v>
      </c>
      <c r="E2037">
        <v>40962534</v>
      </c>
      <c r="F2037" t="s">
        <v>2194</v>
      </c>
      <c r="G2037" t="s">
        <v>2674</v>
      </c>
      <c r="H2037" t="s">
        <v>6134</v>
      </c>
      <c r="I2037">
        <v>188652</v>
      </c>
      <c r="J2037" t="s">
        <v>932</v>
      </c>
      <c r="K2037">
        <v>288</v>
      </c>
      <c r="L2037" t="s">
        <v>23</v>
      </c>
      <c r="M2037" t="s">
        <v>24</v>
      </c>
      <c r="N2037">
        <v>12500000</v>
      </c>
      <c r="O2037">
        <v>2011</v>
      </c>
      <c r="P2037">
        <v>7.1</v>
      </c>
    </row>
    <row r="2038" spans="1:16" x14ac:dyDescent="0.3">
      <c r="A2038" t="s">
        <v>925</v>
      </c>
      <c r="B2038">
        <v>214</v>
      </c>
      <c r="C2038">
        <v>112</v>
      </c>
      <c r="D2038" t="s">
        <v>2174</v>
      </c>
      <c r="E2038">
        <v>39235088</v>
      </c>
      <c r="F2038" t="s">
        <v>6135</v>
      </c>
      <c r="G2038" t="s">
        <v>233</v>
      </c>
      <c r="H2038" t="s">
        <v>6136</v>
      </c>
      <c r="I2038">
        <v>193962</v>
      </c>
      <c r="J2038" t="s">
        <v>1348</v>
      </c>
      <c r="K2038">
        <v>805</v>
      </c>
      <c r="L2038" t="s">
        <v>23</v>
      </c>
      <c r="M2038" t="s">
        <v>24</v>
      </c>
      <c r="N2038">
        <v>23000000</v>
      </c>
      <c r="O2038">
        <v>2000</v>
      </c>
      <c r="P2038">
        <v>7.1</v>
      </c>
    </row>
    <row r="2039" spans="1:16" x14ac:dyDescent="0.3">
      <c r="A2039" t="s">
        <v>686</v>
      </c>
      <c r="B2039">
        <v>92</v>
      </c>
      <c r="C2039">
        <v>97</v>
      </c>
      <c r="D2039" t="s">
        <v>3010</v>
      </c>
      <c r="E2039">
        <v>27338033</v>
      </c>
      <c r="F2039" t="s">
        <v>1110</v>
      </c>
      <c r="G2039" t="s">
        <v>182</v>
      </c>
      <c r="H2039" t="s">
        <v>6137</v>
      </c>
      <c r="I2039">
        <v>19709</v>
      </c>
      <c r="J2039" t="s">
        <v>6138</v>
      </c>
      <c r="K2039">
        <v>167</v>
      </c>
      <c r="L2039" t="s">
        <v>23</v>
      </c>
      <c r="M2039" t="s">
        <v>24</v>
      </c>
      <c r="N2039">
        <v>23000000</v>
      </c>
      <c r="O2039">
        <v>2001</v>
      </c>
      <c r="P2039">
        <v>6.1</v>
      </c>
    </row>
    <row r="2040" spans="1:16" x14ac:dyDescent="0.3">
      <c r="A2040" t="s">
        <v>1187</v>
      </c>
      <c r="B2040">
        <v>574</v>
      </c>
      <c r="C2040">
        <v>126</v>
      </c>
      <c r="D2040" t="s">
        <v>6139</v>
      </c>
      <c r="E2040">
        <v>25556065</v>
      </c>
      <c r="F2040" t="s">
        <v>3433</v>
      </c>
      <c r="G2040" t="s">
        <v>71</v>
      </c>
      <c r="H2040" t="s">
        <v>6140</v>
      </c>
      <c r="I2040">
        <v>355126</v>
      </c>
      <c r="J2040" t="s">
        <v>6141</v>
      </c>
      <c r="K2040">
        <v>748</v>
      </c>
      <c r="L2040" t="s">
        <v>23</v>
      </c>
      <c r="M2040" t="s">
        <v>24</v>
      </c>
      <c r="N2040">
        <v>23000000</v>
      </c>
      <c r="O2040">
        <v>2013</v>
      </c>
      <c r="P2040">
        <v>8</v>
      </c>
    </row>
    <row r="2041" spans="1:16" x14ac:dyDescent="0.3">
      <c r="A2041" t="s">
        <v>2804</v>
      </c>
      <c r="B2041">
        <v>140</v>
      </c>
      <c r="C2041">
        <v>97</v>
      </c>
      <c r="D2041" t="s">
        <v>6142</v>
      </c>
      <c r="E2041">
        <v>21973182</v>
      </c>
      <c r="F2041" t="s">
        <v>578</v>
      </c>
      <c r="G2041" t="s">
        <v>229</v>
      </c>
      <c r="H2041" t="s">
        <v>6143</v>
      </c>
      <c r="I2041">
        <v>53415</v>
      </c>
      <c r="J2041" t="s">
        <v>6144</v>
      </c>
      <c r="K2041">
        <v>339</v>
      </c>
      <c r="L2041" t="s">
        <v>23</v>
      </c>
      <c r="M2041" t="s">
        <v>24</v>
      </c>
      <c r="N2041">
        <v>23000000</v>
      </c>
      <c r="O2041">
        <v>2001</v>
      </c>
      <c r="P2041">
        <v>6.6</v>
      </c>
    </row>
    <row r="2042" spans="1:16" x14ac:dyDescent="0.3">
      <c r="A2042" t="s">
        <v>6145</v>
      </c>
      <c r="B2042">
        <v>28</v>
      </c>
      <c r="C2042">
        <v>100</v>
      </c>
      <c r="D2042" t="s">
        <v>6146</v>
      </c>
      <c r="E2042">
        <v>4756</v>
      </c>
      <c r="F2042" t="s">
        <v>139</v>
      </c>
      <c r="G2042" t="s">
        <v>899</v>
      </c>
      <c r="H2042" t="s">
        <v>6147</v>
      </c>
      <c r="I2042">
        <v>4191</v>
      </c>
      <c r="J2042" t="s">
        <v>6148</v>
      </c>
      <c r="K2042">
        <v>32</v>
      </c>
      <c r="L2042" t="s">
        <v>23</v>
      </c>
      <c r="M2042" t="s">
        <v>37</v>
      </c>
      <c r="N2042">
        <v>25000000</v>
      </c>
      <c r="O2042">
        <v>2013</v>
      </c>
      <c r="P2042">
        <v>5.4</v>
      </c>
    </row>
    <row r="2043" spans="1:16" x14ac:dyDescent="0.3">
      <c r="A2043" t="s">
        <v>2924</v>
      </c>
      <c r="B2043">
        <v>36</v>
      </c>
      <c r="C2043">
        <v>114</v>
      </c>
      <c r="D2043" t="s">
        <v>6149</v>
      </c>
      <c r="E2043">
        <v>18653615</v>
      </c>
      <c r="F2043" t="s">
        <v>1653</v>
      </c>
      <c r="G2043" t="s">
        <v>571</v>
      </c>
      <c r="H2043" t="s">
        <v>6150</v>
      </c>
      <c r="I2043">
        <v>14786</v>
      </c>
      <c r="J2043" t="s">
        <v>6031</v>
      </c>
      <c r="K2043">
        <v>103</v>
      </c>
      <c r="L2043" t="s">
        <v>23</v>
      </c>
      <c r="M2043" t="s">
        <v>24</v>
      </c>
      <c r="N2043">
        <v>23000000</v>
      </c>
      <c r="O2043">
        <v>1999</v>
      </c>
      <c r="P2043">
        <v>6.1</v>
      </c>
    </row>
    <row r="2044" spans="1:16" x14ac:dyDescent="0.3">
      <c r="A2044" t="s">
        <v>6151</v>
      </c>
      <c r="B2044">
        <v>53</v>
      </c>
      <c r="C2044">
        <v>88</v>
      </c>
      <c r="D2044" t="s">
        <v>6152</v>
      </c>
      <c r="E2044">
        <v>13019253</v>
      </c>
      <c r="F2044" t="s">
        <v>681</v>
      </c>
      <c r="G2044" t="s">
        <v>3000</v>
      </c>
      <c r="H2044" t="s">
        <v>6153</v>
      </c>
      <c r="I2044">
        <v>3914</v>
      </c>
      <c r="J2044" t="s">
        <v>6154</v>
      </c>
      <c r="K2044">
        <v>47</v>
      </c>
      <c r="L2044" t="s">
        <v>23</v>
      </c>
      <c r="M2044" t="s">
        <v>24</v>
      </c>
      <c r="N2044">
        <v>23000000</v>
      </c>
      <c r="O2044">
        <v>2000</v>
      </c>
      <c r="P2044">
        <v>5.6</v>
      </c>
    </row>
    <row r="2045" spans="1:16" x14ac:dyDescent="0.3">
      <c r="A2045" t="s">
        <v>1009</v>
      </c>
      <c r="B2045">
        <v>394</v>
      </c>
      <c r="C2045">
        <v>93</v>
      </c>
      <c r="D2045" t="s">
        <v>314</v>
      </c>
      <c r="E2045">
        <v>18934858</v>
      </c>
      <c r="F2045" t="s">
        <v>40</v>
      </c>
      <c r="G2045" t="s">
        <v>306</v>
      </c>
      <c r="H2045" t="s">
        <v>6155</v>
      </c>
      <c r="I2045">
        <v>72646</v>
      </c>
      <c r="J2045" t="s">
        <v>1507</v>
      </c>
      <c r="K2045">
        <v>397</v>
      </c>
      <c r="L2045" t="s">
        <v>23</v>
      </c>
      <c r="M2045" t="s">
        <v>4878</v>
      </c>
      <c r="N2045">
        <v>23000000</v>
      </c>
      <c r="O2045">
        <v>2011</v>
      </c>
      <c r="P2045">
        <v>5.8</v>
      </c>
    </row>
    <row r="2046" spans="1:16" x14ac:dyDescent="0.3">
      <c r="A2046" t="s">
        <v>6156</v>
      </c>
      <c r="B2046">
        <v>80</v>
      </c>
      <c r="C2046">
        <v>92</v>
      </c>
      <c r="D2046" t="s">
        <v>5633</v>
      </c>
      <c r="E2046">
        <v>20763013</v>
      </c>
      <c r="F2046" t="s">
        <v>5197</v>
      </c>
      <c r="G2046" t="s">
        <v>6157</v>
      </c>
      <c r="H2046" t="s">
        <v>6158</v>
      </c>
      <c r="I2046">
        <v>30840</v>
      </c>
      <c r="J2046" t="s">
        <v>6159</v>
      </c>
      <c r="K2046">
        <v>383</v>
      </c>
      <c r="L2046" t="s">
        <v>23</v>
      </c>
      <c r="M2046" t="s">
        <v>24</v>
      </c>
      <c r="N2046">
        <v>23000000</v>
      </c>
      <c r="O2046">
        <v>1987</v>
      </c>
      <c r="P2046">
        <v>2.8</v>
      </c>
    </row>
    <row r="2047" spans="1:16" x14ac:dyDescent="0.3">
      <c r="A2047" t="s">
        <v>6160</v>
      </c>
      <c r="B2047">
        <v>45</v>
      </c>
      <c r="C2047">
        <v>98</v>
      </c>
      <c r="D2047" t="s">
        <v>1151</v>
      </c>
      <c r="E2047">
        <v>12782508</v>
      </c>
      <c r="F2047" t="s">
        <v>2194</v>
      </c>
      <c r="G2047" t="s">
        <v>150</v>
      </c>
      <c r="H2047" t="s">
        <v>6161</v>
      </c>
      <c r="I2047">
        <v>20163</v>
      </c>
      <c r="J2047" t="s">
        <v>1555</v>
      </c>
      <c r="K2047">
        <v>71</v>
      </c>
      <c r="L2047" t="s">
        <v>23</v>
      </c>
      <c r="M2047" t="s">
        <v>24</v>
      </c>
      <c r="N2047">
        <v>23000000</v>
      </c>
      <c r="O2047">
        <v>1996</v>
      </c>
      <c r="P2047">
        <v>6.7</v>
      </c>
    </row>
    <row r="2048" spans="1:16" x14ac:dyDescent="0.3">
      <c r="A2048" t="s">
        <v>6162</v>
      </c>
      <c r="B2048">
        <v>47</v>
      </c>
      <c r="C2048">
        <v>94</v>
      </c>
      <c r="D2048" t="s">
        <v>3115</v>
      </c>
      <c r="E2048">
        <v>11508423</v>
      </c>
      <c r="F2048" t="s">
        <v>6163</v>
      </c>
      <c r="G2048" t="s">
        <v>2557</v>
      </c>
      <c r="H2048" t="s">
        <v>6164</v>
      </c>
      <c r="I2048">
        <v>3174</v>
      </c>
      <c r="J2048" t="s">
        <v>6165</v>
      </c>
      <c r="K2048">
        <v>19</v>
      </c>
      <c r="L2048" t="s">
        <v>23</v>
      </c>
      <c r="M2048" t="s">
        <v>24</v>
      </c>
      <c r="N2048">
        <v>23000000</v>
      </c>
      <c r="O2048">
        <v>2008</v>
      </c>
      <c r="P2048">
        <v>5.0999999999999996</v>
      </c>
    </row>
    <row r="2049" spans="1:16" x14ac:dyDescent="0.3">
      <c r="A2049" t="s">
        <v>3172</v>
      </c>
      <c r="B2049">
        <v>90</v>
      </c>
      <c r="C2049">
        <v>102</v>
      </c>
      <c r="D2049" t="s">
        <v>6166</v>
      </c>
      <c r="E2049">
        <v>10660147</v>
      </c>
      <c r="F2049" t="s">
        <v>149</v>
      </c>
      <c r="G2049" t="s">
        <v>2224</v>
      </c>
      <c r="H2049" t="s">
        <v>6167</v>
      </c>
      <c r="I2049">
        <v>17740</v>
      </c>
      <c r="J2049" t="s">
        <v>6168</v>
      </c>
      <c r="K2049">
        <v>165</v>
      </c>
      <c r="L2049" t="s">
        <v>23</v>
      </c>
      <c r="M2049" t="s">
        <v>37</v>
      </c>
      <c r="N2049">
        <v>23000000</v>
      </c>
      <c r="O2049">
        <v>1999</v>
      </c>
      <c r="P2049">
        <v>7.2</v>
      </c>
    </row>
    <row r="2050" spans="1:16" x14ac:dyDescent="0.3">
      <c r="A2050" t="s">
        <v>3690</v>
      </c>
      <c r="B2050">
        <v>30</v>
      </c>
      <c r="C2050">
        <v>98</v>
      </c>
      <c r="D2050" t="s">
        <v>1141</v>
      </c>
      <c r="E2050">
        <v>7434726</v>
      </c>
      <c r="F2050" t="s">
        <v>6169</v>
      </c>
      <c r="G2050" t="s">
        <v>1160</v>
      </c>
      <c r="H2050" t="s">
        <v>6170</v>
      </c>
      <c r="I2050">
        <v>14473</v>
      </c>
      <c r="J2050" t="s">
        <v>753</v>
      </c>
      <c r="K2050">
        <v>81</v>
      </c>
      <c r="L2050" t="s">
        <v>23</v>
      </c>
      <c r="M2050" t="s">
        <v>24</v>
      </c>
      <c r="N2050">
        <v>23000000</v>
      </c>
      <c r="O2050">
        <v>1991</v>
      </c>
      <c r="P2050">
        <v>6</v>
      </c>
    </row>
    <row r="2051" spans="1:16" hidden="1" x14ac:dyDescent="0.3">
      <c r="A2051" t="s">
        <v>5161</v>
      </c>
      <c r="B2051">
        <v>232</v>
      </c>
      <c r="C2051">
        <v>121</v>
      </c>
      <c r="D2051" t="s">
        <v>528</v>
      </c>
      <c r="E2051">
        <v>6777589</v>
      </c>
      <c r="F2051" t="s">
        <v>1407</v>
      </c>
      <c r="G2051" t="s">
        <v>56</v>
      </c>
      <c r="H2051" t="s">
        <v>6171</v>
      </c>
      <c r="I2051">
        <v>60115</v>
      </c>
      <c r="J2051" t="s">
        <v>2882</v>
      </c>
      <c r="K2051">
        <v>224</v>
      </c>
      <c r="L2051" t="s">
        <v>23</v>
      </c>
      <c r="M2051" t="s">
        <v>24</v>
      </c>
      <c r="O2051">
        <v>2007</v>
      </c>
      <c r="P2051">
        <v>7.2</v>
      </c>
    </row>
    <row r="2052" spans="1:16" x14ac:dyDescent="0.3">
      <c r="A2052" t="s">
        <v>6172</v>
      </c>
      <c r="B2052">
        <v>165</v>
      </c>
      <c r="C2052">
        <v>111</v>
      </c>
      <c r="D2052" t="s">
        <v>6173</v>
      </c>
      <c r="E2052">
        <v>6109075</v>
      </c>
      <c r="F2052" t="s">
        <v>1021</v>
      </c>
      <c r="G2052" t="s">
        <v>1339</v>
      </c>
      <c r="H2052" t="s">
        <v>6174</v>
      </c>
      <c r="I2052">
        <v>32003</v>
      </c>
      <c r="J2052" t="s">
        <v>6175</v>
      </c>
      <c r="K2052">
        <v>65</v>
      </c>
      <c r="L2052" t="s">
        <v>969</v>
      </c>
      <c r="M2052" t="s">
        <v>970</v>
      </c>
      <c r="N2052">
        <v>19430000</v>
      </c>
      <c r="O2052">
        <v>2009</v>
      </c>
      <c r="P2052">
        <v>6.7</v>
      </c>
    </row>
    <row r="2053" spans="1:16" hidden="1" x14ac:dyDescent="0.3">
      <c r="A2053" t="s">
        <v>6176</v>
      </c>
      <c r="B2053">
        <v>45</v>
      </c>
      <c r="C2053">
        <v>90</v>
      </c>
      <c r="D2053" t="s">
        <v>6177</v>
      </c>
      <c r="F2053" t="s">
        <v>1164</v>
      </c>
      <c r="G2053" t="s">
        <v>914</v>
      </c>
      <c r="H2053" t="s">
        <v>6178</v>
      </c>
      <c r="I2053">
        <v>4693</v>
      </c>
      <c r="J2053" t="s">
        <v>1233</v>
      </c>
      <c r="K2053">
        <v>49</v>
      </c>
      <c r="L2053" t="s">
        <v>23</v>
      </c>
      <c r="M2053" t="s">
        <v>185</v>
      </c>
      <c r="N2053">
        <v>11000000</v>
      </c>
      <c r="O2053">
        <v>2015</v>
      </c>
      <c r="P2053">
        <v>6.3</v>
      </c>
    </row>
    <row r="2054" spans="1:16" x14ac:dyDescent="0.3">
      <c r="A2054" t="s">
        <v>3524</v>
      </c>
      <c r="B2054">
        <v>155</v>
      </c>
      <c r="C2054">
        <v>100</v>
      </c>
      <c r="D2054" t="s">
        <v>6179</v>
      </c>
      <c r="E2054">
        <v>2708188</v>
      </c>
      <c r="F2054" t="s">
        <v>940</v>
      </c>
      <c r="G2054" t="s">
        <v>6180</v>
      </c>
      <c r="H2054" t="s">
        <v>6181</v>
      </c>
      <c r="I2054">
        <v>8924</v>
      </c>
      <c r="J2054" t="s">
        <v>6182</v>
      </c>
      <c r="K2054">
        <v>43</v>
      </c>
      <c r="L2054" t="s">
        <v>23</v>
      </c>
      <c r="M2054" t="s">
        <v>37</v>
      </c>
      <c r="N2054">
        <v>23000000</v>
      </c>
      <c r="O2054">
        <v>2009</v>
      </c>
      <c r="P2054">
        <v>6.2</v>
      </c>
    </row>
    <row r="2055" spans="1:16" hidden="1" x14ac:dyDescent="0.3">
      <c r="B2055">
        <v>6</v>
      </c>
      <c r="C2055">
        <v>50</v>
      </c>
      <c r="D2055" t="s">
        <v>5274</v>
      </c>
      <c r="F2055" t="s">
        <v>318</v>
      </c>
      <c r="G2055" t="s">
        <v>1348</v>
      </c>
      <c r="H2055" t="s">
        <v>6183</v>
      </c>
      <c r="I2055">
        <v>1781</v>
      </c>
      <c r="J2055" t="s">
        <v>5067</v>
      </c>
      <c r="K2055">
        <v>23</v>
      </c>
      <c r="L2055" t="s">
        <v>23</v>
      </c>
      <c r="M2055" t="s">
        <v>24</v>
      </c>
      <c r="P2055">
        <v>6.8</v>
      </c>
    </row>
    <row r="2056" spans="1:16" x14ac:dyDescent="0.3">
      <c r="A2056" t="s">
        <v>6184</v>
      </c>
      <c r="B2056">
        <v>118</v>
      </c>
      <c r="C2056">
        <v>141</v>
      </c>
      <c r="D2056" t="s">
        <v>6185</v>
      </c>
      <c r="E2056">
        <v>16123851</v>
      </c>
      <c r="F2056" t="s">
        <v>2194</v>
      </c>
      <c r="G2056" t="s">
        <v>6186</v>
      </c>
      <c r="H2056" t="s">
        <v>6187</v>
      </c>
      <c r="I2056">
        <v>17373</v>
      </c>
      <c r="J2056" t="s">
        <v>6188</v>
      </c>
      <c r="K2056">
        <v>148</v>
      </c>
      <c r="L2056" t="s">
        <v>23</v>
      </c>
      <c r="M2056" t="s">
        <v>24</v>
      </c>
      <c r="N2056">
        <v>23000000</v>
      </c>
      <c r="O2056">
        <v>2004</v>
      </c>
      <c r="P2056">
        <v>6.2</v>
      </c>
    </row>
    <row r="2057" spans="1:16" hidden="1" x14ac:dyDescent="0.3">
      <c r="A2057" t="s">
        <v>6056</v>
      </c>
      <c r="B2057">
        <v>55</v>
      </c>
      <c r="C2057">
        <v>139</v>
      </c>
      <c r="D2057" t="s">
        <v>6189</v>
      </c>
      <c r="F2057" t="s">
        <v>6190</v>
      </c>
      <c r="G2057" t="s">
        <v>6191</v>
      </c>
      <c r="H2057" t="s">
        <v>6192</v>
      </c>
      <c r="I2057">
        <v>6263</v>
      </c>
      <c r="J2057" t="s">
        <v>5270</v>
      </c>
      <c r="K2057">
        <v>33</v>
      </c>
      <c r="L2057" t="s">
        <v>1283</v>
      </c>
      <c r="M2057" t="s">
        <v>604</v>
      </c>
      <c r="N2057">
        <v>23000000</v>
      </c>
      <c r="O2057">
        <v>2009</v>
      </c>
      <c r="P2057">
        <v>6.9</v>
      </c>
    </row>
    <row r="2058" spans="1:16" x14ac:dyDescent="0.3">
      <c r="A2058" t="s">
        <v>2266</v>
      </c>
      <c r="B2058">
        <v>314</v>
      </c>
      <c r="C2058">
        <v>114</v>
      </c>
      <c r="D2058" t="s">
        <v>6193</v>
      </c>
      <c r="E2058">
        <v>71975611</v>
      </c>
      <c r="F2058" t="s">
        <v>4540</v>
      </c>
      <c r="G2058" t="s">
        <v>6194</v>
      </c>
      <c r="H2058" t="s">
        <v>6195</v>
      </c>
      <c r="I2058">
        <v>209396</v>
      </c>
      <c r="J2058" t="s">
        <v>6196</v>
      </c>
      <c r="K2058">
        <v>580</v>
      </c>
      <c r="L2058" t="s">
        <v>23</v>
      </c>
      <c r="M2058" t="s">
        <v>24</v>
      </c>
      <c r="N2058">
        <v>25000000</v>
      </c>
      <c r="O2058">
        <v>2007</v>
      </c>
      <c r="P2058">
        <v>6.8</v>
      </c>
    </row>
    <row r="2059" spans="1:16" x14ac:dyDescent="0.3">
      <c r="A2059" t="s">
        <v>6197</v>
      </c>
      <c r="B2059">
        <v>103</v>
      </c>
      <c r="C2059">
        <v>96</v>
      </c>
      <c r="D2059" t="s">
        <v>6198</v>
      </c>
      <c r="E2059">
        <v>38119483</v>
      </c>
      <c r="F2059" t="s">
        <v>1236</v>
      </c>
      <c r="G2059" t="s">
        <v>6199</v>
      </c>
      <c r="H2059" t="s">
        <v>6200</v>
      </c>
      <c r="I2059">
        <v>136667</v>
      </c>
      <c r="J2059" t="s">
        <v>6201</v>
      </c>
      <c r="K2059">
        <v>273</v>
      </c>
      <c r="L2059" t="s">
        <v>23</v>
      </c>
      <c r="M2059" t="s">
        <v>24</v>
      </c>
      <c r="N2059">
        <v>22700000</v>
      </c>
      <c r="O2059">
        <v>1987</v>
      </c>
      <c r="P2059">
        <v>7.1</v>
      </c>
    </row>
    <row r="2060" spans="1:16" x14ac:dyDescent="0.3">
      <c r="A2060" t="s">
        <v>6202</v>
      </c>
      <c r="B2060">
        <v>183</v>
      </c>
      <c r="C2060">
        <v>111</v>
      </c>
      <c r="D2060" t="s">
        <v>1188</v>
      </c>
      <c r="E2060">
        <v>4190530</v>
      </c>
      <c r="F2060" t="s">
        <v>2187</v>
      </c>
      <c r="G2060" t="s">
        <v>6203</v>
      </c>
      <c r="H2060" t="s">
        <v>6204</v>
      </c>
      <c r="I2060">
        <v>53341</v>
      </c>
      <c r="J2060" t="s">
        <v>568</v>
      </c>
      <c r="K2060">
        <v>185</v>
      </c>
      <c r="L2060" t="s">
        <v>23</v>
      </c>
      <c r="M2060" t="s">
        <v>254</v>
      </c>
      <c r="N2060">
        <v>22500000</v>
      </c>
      <c r="O2060">
        <v>2014</v>
      </c>
      <c r="P2060">
        <v>7.1</v>
      </c>
    </row>
    <row r="2061" spans="1:16" x14ac:dyDescent="0.3">
      <c r="A2061" t="s">
        <v>2022</v>
      </c>
      <c r="B2061">
        <v>77</v>
      </c>
      <c r="C2061">
        <v>127</v>
      </c>
      <c r="D2061" t="s">
        <v>686</v>
      </c>
      <c r="E2061">
        <v>217631306</v>
      </c>
      <c r="F2061" t="s">
        <v>6205</v>
      </c>
      <c r="G2061" t="s">
        <v>914</v>
      </c>
      <c r="H2061" t="s">
        <v>6206</v>
      </c>
      <c r="I2061">
        <v>154199</v>
      </c>
      <c r="J2061" t="s">
        <v>6207</v>
      </c>
      <c r="K2061">
        <v>252</v>
      </c>
      <c r="L2061" t="s">
        <v>23</v>
      </c>
      <c r="M2061" t="s">
        <v>24</v>
      </c>
      <c r="N2061">
        <v>22000000</v>
      </c>
      <c r="O2061">
        <v>1990</v>
      </c>
      <c r="P2061">
        <v>7</v>
      </c>
    </row>
    <row r="2062" spans="1:16" x14ac:dyDescent="0.3">
      <c r="A2062" t="s">
        <v>2247</v>
      </c>
      <c r="B2062">
        <v>171</v>
      </c>
      <c r="C2062">
        <v>107</v>
      </c>
      <c r="D2062" t="s">
        <v>4500</v>
      </c>
      <c r="E2062">
        <v>176483808</v>
      </c>
      <c r="F2062" t="s">
        <v>1110</v>
      </c>
      <c r="G2062" t="s">
        <v>425</v>
      </c>
      <c r="H2062" t="s">
        <v>6208</v>
      </c>
      <c r="I2062">
        <v>247289</v>
      </c>
      <c r="J2062" t="s">
        <v>1844</v>
      </c>
      <c r="K2062">
        <v>611</v>
      </c>
      <c r="L2062" t="s">
        <v>23</v>
      </c>
      <c r="M2062" t="s">
        <v>24</v>
      </c>
      <c r="N2062">
        <v>23000000</v>
      </c>
      <c r="O2062">
        <v>1998</v>
      </c>
      <c r="P2062">
        <v>7.1</v>
      </c>
    </row>
    <row r="2063" spans="1:16" x14ac:dyDescent="0.3">
      <c r="A2063" t="s">
        <v>2668</v>
      </c>
      <c r="B2063">
        <v>64</v>
      </c>
      <c r="C2063">
        <v>97</v>
      </c>
      <c r="D2063" t="s">
        <v>2348</v>
      </c>
      <c r="E2063">
        <v>144833357</v>
      </c>
      <c r="F2063" t="s">
        <v>3028</v>
      </c>
      <c r="G2063" t="s">
        <v>2346</v>
      </c>
      <c r="H2063" t="s">
        <v>6209</v>
      </c>
      <c r="I2063">
        <v>64742</v>
      </c>
      <c r="J2063" t="s">
        <v>2120</v>
      </c>
      <c r="K2063">
        <v>111</v>
      </c>
      <c r="L2063" t="s">
        <v>23</v>
      </c>
      <c r="M2063" t="s">
        <v>24</v>
      </c>
      <c r="N2063">
        <v>22000000</v>
      </c>
      <c r="O2063">
        <v>1994</v>
      </c>
      <c r="P2063">
        <v>6.4</v>
      </c>
    </row>
    <row r="2064" spans="1:16" x14ac:dyDescent="0.3">
      <c r="A2064" t="s">
        <v>1351</v>
      </c>
      <c r="B2064">
        <v>92</v>
      </c>
      <c r="C2064">
        <v>127</v>
      </c>
      <c r="D2064" t="s">
        <v>2379</v>
      </c>
      <c r="E2064">
        <v>75597042</v>
      </c>
      <c r="F2064" t="s">
        <v>4864</v>
      </c>
      <c r="G2064" t="s">
        <v>368</v>
      </c>
      <c r="H2064" t="s">
        <v>6210</v>
      </c>
      <c r="I2064">
        <v>26434</v>
      </c>
      <c r="J2064" t="s">
        <v>6211</v>
      </c>
      <c r="K2064">
        <v>174</v>
      </c>
      <c r="L2064" t="s">
        <v>23</v>
      </c>
      <c r="M2064" t="s">
        <v>24</v>
      </c>
      <c r="N2064">
        <v>20000000</v>
      </c>
      <c r="O2064">
        <v>2002</v>
      </c>
      <c r="P2064">
        <v>7</v>
      </c>
    </row>
    <row r="2065" spans="1:16" x14ac:dyDescent="0.3">
      <c r="A2065" t="s">
        <v>3217</v>
      </c>
      <c r="B2065">
        <v>112</v>
      </c>
      <c r="C2065">
        <v>110</v>
      </c>
      <c r="D2065" t="s">
        <v>4825</v>
      </c>
      <c r="E2065">
        <v>90636983</v>
      </c>
      <c r="F2065" t="s">
        <v>4833</v>
      </c>
      <c r="G2065" t="s">
        <v>722</v>
      </c>
      <c r="H2065" t="s">
        <v>6212</v>
      </c>
      <c r="I2065">
        <v>44021</v>
      </c>
      <c r="J2065" t="s">
        <v>3058</v>
      </c>
      <c r="K2065">
        <v>83</v>
      </c>
      <c r="L2065" t="s">
        <v>23</v>
      </c>
      <c r="M2065" t="s">
        <v>24</v>
      </c>
      <c r="N2065">
        <v>22000000</v>
      </c>
      <c r="O2065">
        <v>2007</v>
      </c>
      <c r="P2065">
        <v>6.2</v>
      </c>
    </row>
    <row r="2066" spans="1:16" x14ac:dyDescent="0.3">
      <c r="A2066" t="s">
        <v>2367</v>
      </c>
      <c r="B2066">
        <v>69</v>
      </c>
      <c r="C2066">
        <v>135</v>
      </c>
      <c r="D2066" t="s">
        <v>1555</v>
      </c>
      <c r="E2066">
        <v>70960517</v>
      </c>
      <c r="F2066" t="s">
        <v>149</v>
      </c>
      <c r="G2066" t="s">
        <v>2367</v>
      </c>
      <c r="H2066" t="s">
        <v>6213</v>
      </c>
      <c r="I2066">
        <v>54631</v>
      </c>
      <c r="J2066" t="s">
        <v>6214</v>
      </c>
      <c r="K2066">
        <v>192</v>
      </c>
      <c r="L2066" t="s">
        <v>23</v>
      </c>
      <c r="M2066" t="s">
        <v>24</v>
      </c>
      <c r="N2066">
        <v>35000000</v>
      </c>
      <c r="O2066">
        <v>1995</v>
      </c>
      <c r="P2066">
        <v>7.5</v>
      </c>
    </row>
    <row r="2067" spans="1:16" x14ac:dyDescent="0.3">
      <c r="A2067" t="s">
        <v>4551</v>
      </c>
      <c r="B2067">
        <v>75</v>
      </c>
      <c r="C2067">
        <v>84</v>
      </c>
      <c r="D2067" t="s">
        <v>6215</v>
      </c>
      <c r="E2067">
        <v>55762229</v>
      </c>
      <c r="F2067" t="s">
        <v>3424</v>
      </c>
      <c r="G2067" t="s">
        <v>2789</v>
      </c>
      <c r="H2067" t="s">
        <v>6216</v>
      </c>
      <c r="I2067">
        <v>47383</v>
      </c>
      <c r="J2067" t="s">
        <v>6217</v>
      </c>
      <c r="K2067">
        <v>132</v>
      </c>
      <c r="L2067" t="s">
        <v>23</v>
      </c>
      <c r="M2067" t="s">
        <v>24</v>
      </c>
      <c r="N2067">
        <v>22000000</v>
      </c>
      <c r="O2067">
        <v>2001</v>
      </c>
      <c r="P2067">
        <v>4.8</v>
      </c>
    </row>
    <row r="2068" spans="1:16" hidden="1" x14ac:dyDescent="0.3">
      <c r="A2068" t="s">
        <v>5338</v>
      </c>
      <c r="B2068">
        <v>95</v>
      </c>
      <c r="C2068">
        <v>240</v>
      </c>
      <c r="D2068" t="s">
        <v>5355</v>
      </c>
      <c r="F2068" t="s">
        <v>3696</v>
      </c>
      <c r="G2068" t="s">
        <v>3563</v>
      </c>
      <c r="H2068" t="s">
        <v>6218</v>
      </c>
      <c r="I2068">
        <v>171726</v>
      </c>
      <c r="J2068" t="s">
        <v>2026</v>
      </c>
      <c r="K2068">
        <v>256</v>
      </c>
      <c r="L2068" t="s">
        <v>23</v>
      </c>
      <c r="M2068" t="s">
        <v>37</v>
      </c>
      <c r="N2068">
        <v>22000000</v>
      </c>
      <c r="O2068">
        <v>1982</v>
      </c>
      <c r="P2068">
        <v>8.1</v>
      </c>
    </row>
    <row r="2069" spans="1:16" x14ac:dyDescent="0.3">
      <c r="A2069" t="s">
        <v>4675</v>
      </c>
      <c r="B2069">
        <v>180</v>
      </c>
      <c r="C2069">
        <v>122</v>
      </c>
      <c r="D2069" t="s">
        <v>6219</v>
      </c>
      <c r="E2069">
        <v>54235441</v>
      </c>
      <c r="F2069" t="s">
        <v>1653</v>
      </c>
      <c r="G2069" t="s">
        <v>6220</v>
      </c>
      <c r="H2069" t="s">
        <v>6221</v>
      </c>
      <c r="I2069">
        <v>52894</v>
      </c>
      <c r="J2069" t="s">
        <v>6222</v>
      </c>
      <c r="K2069">
        <v>185</v>
      </c>
      <c r="L2069" t="s">
        <v>23</v>
      </c>
      <c r="M2069" t="s">
        <v>24</v>
      </c>
      <c r="N2069">
        <v>22000000</v>
      </c>
      <c r="O2069">
        <v>2014</v>
      </c>
      <c r="P2069">
        <v>7.3</v>
      </c>
    </row>
    <row r="2070" spans="1:16" x14ac:dyDescent="0.3">
      <c r="A2070" t="s">
        <v>4138</v>
      </c>
      <c r="B2070">
        <v>53</v>
      </c>
      <c r="C2070">
        <v>114</v>
      </c>
      <c r="D2070" t="s">
        <v>1919</v>
      </c>
      <c r="E2070">
        <v>50728000</v>
      </c>
      <c r="F2070" t="s">
        <v>752</v>
      </c>
      <c r="G2070" t="s">
        <v>4865</v>
      </c>
      <c r="H2070" t="s">
        <v>6223</v>
      </c>
      <c r="I2070">
        <v>48909</v>
      </c>
      <c r="J2070" t="s">
        <v>6224</v>
      </c>
      <c r="K2070">
        <v>166</v>
      </c>
      <c r="L2070" t="s">
        <v>23</v>
      </c>
      <c r="M2070" t="s">
        <v>24</v>
      </c>
      <c r="N2070">
        <v>22000000</v>
      </c>
      <c r="O2070">
        <v>1995</v>
      </c>
      <c r="P2070">
        <v>5.8</v>
      </c>
    </row>
    <row r="2071" spans="1:16" x14ac:dyDescent="0.3">
      <c r="A2071" t="s">
        <v>6225</v>
      </c>
      <c r="B2071">
        <v>129</v>
      </c>
      <c r="C2071">
        <v>132</v>
      </c>
      <c r="D2071" t="s">
        <v>1990</v>
      </c>
      <c r="E2071">
        <v>40270895</v>
      </c>
      <c r="F2071" t="s">
        <v>2194</v>
      </c>
      <c r="G2071" t="s">
        <v>2664</v>
      </c>
      <c r="H2071" t="s">
        <v>6226</v>
      </c>
      <c r="I2071">
        <v>121937</v>
      </c>
      <c r="J2071" t="s">
        <v>1936</v>
      </c>
      <c r="K2071">
        <v>431</v>
      </c>
      <c r="L2071" t="s">
        <v>23</v>
      </c>
      <c r="M2071" t="s">
        <v>24</v>
      </c>
      <c r="N2071">
        <v>22000000</v>
      </c>
      <c r="O2071">
        <v>2001</v>
      </c>
      <c r="P2071">
        <v>7.6</v>
      </c>
    </row>
    <row r="2072" spans="1:16" x14ac:dyDescent="0.3">
      <c r="A2072" t="s">
        <v>6227</v>
      </c>
      <c r="B2072">
        <v>61</v>
      </c>
      <c r="C2072">
        <v>170</v>
      </c>
      <c r="D2072" t="s">
        <v>3126</v>
      </c>
      <c r="E2072">
        <v>59696176</v>
      </c>
      <c r="F2072" t="s">
        <v>3696</v>
      </c>
      <c r="G2072" t="s">
        <v>6228</v>
      </c>
      <c r="H2072" t="s">
        <v>6229</v>
      </c>
      <c r="I2072">
        <v>15448</v>
      </c>
      <c r="J2072" t="s">
        <v>6230</v>
      </c>
      <c r="K2072">
        <v>174</v>
      </c>
      <c r="L2072" t="s">
        <v>23</v>
      </c>
      <c r="M2072" t="s">
        <v>24</v>
      </c>
      <c r="N2072">
        <v>22000000</v>
      </c>
      <c r="O2072">
        <v>2014</v>
      </c>
      <c r="P2072">
        <v>5.6</v>
      </c>
    </row>
    <row r="2073" spans="1:16" x14ac:dyDescent="0.3">
      <c r="A2073" t="s">
        <v>1069</v>
      </c>
      <c r="B2073">
        <v>226</v>
      </c>
      <c r="C2073">
        <v>133</v>
      </c>
      <c r="D2073" t="s">
        <v>2436</v>
      </c>
      <c r="E2073">
        <v>51483949</v>
      </c>
      <c r="F2073" t="s">
        <v>907</v>
      </c>
      <c r="G2073" t="s">
        <v>197</v>
      </c>
      <c r="H2073" t="s">
        <v>6231</v>
      </c>
      <c r="I2073">
        <v>208092</v>
      </c>
      <c r="J2073" t="s">
        <v>6232</v>
      </c>
      <c r="K2073">
        <v>806</v>
      </c>
      <c r="L2073" t="s">
        <v>23</v>
      </c>
      <c r="M2073" t="s">
        <v>37</v>
      </c>
      <c r="N2073">
        <v>22000000</v>
      </c>
      <c r="O2073">
        <v>2003</v>
      </c>
      <c r="P2073">
        <v>7</v>
      </c>
    </row>
    <row r="2074" spans="1:16" x14ac:dyDescent="0.3">
      <c r="A2074" t="s">
        <v>2266</v>
      </c>
      <c r="B2074">
        <v>116</v>
      </c>
      <c r="C2074">
        <v>112</v>
      </c>
      <c r="D2074" t="s">
        <v>1140</v>
      </c>
      <c r="E2074">
        <v>36020063</v>
      </c>
      <c r="F2074" t="s">
        <v>2592</v>
      </c>
      <c r="G2074" t="s">
        <v>2689</v>
      </c>
      <c r="H2074" t="s">
        <v>6233</v>
      </c>
      <c r="I2074">
        <v>62584</v>
      </c>
      <c r="J2074" t="s">
        <v>2735</v>
      </c>
      <c r="K2074">
        <v>375</v>
      </c>
      <c r="L2074" t="s">
        <v>23</v>
      </c>
      <c r="M2074" t="s">
        <v>24</v>
      </c>
      <c r="N2074">
        <v>22000000</v>
      </c>
      <c r="O2074">
        <v>2005</v>
      </c>
      <c r="P2074">
        <v>6.6</v>
      </c>
    </row>
    <row r="2075" spans="1:16" x14ac:dyDescent="0.3">
      <c r="A2075" t="s">
        <v>1009</v>
      </c>
      <c r="B2075">
        <v>248</v>
      </c>
      <c r="C2075">
        <v>108</v>
      </c>
      <c r="D2075" t="s">
        <v>3636</v>
      </c>
      <c r="E2075">
        <v>33313582</v>
      </c>
      <c r="F2075" t="s">
        <v>3329</v>
      </c>
      <c r="G2075" t="s">
        <v>776</v>
      </c>
      <c r="H2075" t="s">
        <v>6234</v>
      </c>
      <c r="I2075">
        <v>52888</v>
      </c>
      <c r="J2075" t="s">
        <v>3885</v>
      </c>
      <c r="K2075">
        <v>175</v>
      </c>
      <c r="L2075" t="s">
        <v>23</v>
      </c>
      <c r="M2075" t="s">
        <v>24</v>
      </c>
      <c r="N2075">
        <v>21000000</v>
      </c>
      <c r="O2075">
        <v>2009</v>
      </c>
      <c r="P2075">
        <v>6.5</v>
      </c>
    </row>
    <row r="2076" spans="1:16" x14ac:dyDescent="0.3">
      <c r="A2076" t="s">
        <v>5338</v>
      </c>
      <c r="B2076">
        <v>23</v>
      </c>
      <c r="C2076">
        <v>115</v>
      </c>
      <c r="D2076" t="s">
        <v>209</v>
      </c>
      <c r="E2076">
        <v>25842000</v>
      </c>
      <c r="F2076" t="s">
        <v>3923</v>
      </c>
      <c r="G2076" t="s">
        <v>520</v>
      </c>
      <c r="H2076" t="s">
        <v>6235</v>
      </c>
      <c r="I2076">
        <v>13455</v>
      </c>
      <c r="J2076" t="s">
        <v>6236</v>
      </c>
      <c r="K2076">
        <v>87</v>
      </c>
      <c r="L2076" t="s">
        <v>23</v>
      </c>
      <c r="M2076" t="s">
        <v>37</v>
      </c>
      <c r="N2076">
        <v>22000000</v>
      </c>
      <c r="O2076">
        <v>1993</v>
      </c>
      <c r="P2076">
        <v>7.4</v>
      </c>
    </row>
    <row r="2077" spans="1:16" x14ac:dyDescent="0.3">
      <c r="A2077" t="s">
        <v>6237</v>
      </c>
      <c r="B2077">
        <v>98</v>
      </c>
      <c r="C2077">
        <v>83</v>
      </c>
      <c r="D2077" t="s">
        <v>5769</v>
      </c>
      <c r="E2077">
        <v>22264487</v>
      </c>
      <c r="F2077" t="s">
        <v>1103</v>
      </c>
      <c r="G2077" t="s">
        <v>2967</v>
      </c>
      <c r="H2077" t="s">
        <v>6238</v>
      </c>
      <c r="I2077">
        <v>41239</v>
      </c>
      <c r="J2077" t="s">
        <v>6239</v>
      </c>
      <c r="K2077">
        <v>166</v>
      </c>
      <c r="L2077" t="s">
        <v>23</v>
      </c>
      <c r="M2077" t="s">
        <v>24</v>
      </c>
      <c r="N2077">
        <v>22000000</v>
      </c>
      <c r="O2077">
        <v>2005</v>
      </c>
      <c r="P2077">
        <v>4.5999999999999996</v>
      </c>
    </row>
    <row r="2078" spans="1:16" x14ac:dyDescent="0.3">
      <c r="A2078" t="s">
        <v>4744</v>
      </c>
      <c r="B2078">
        <v>168</v>
      </c>
      <c r="C2078">
        <v>105</v>
      </c>
      <c r="D2078" t="s">
        <v>6240</v>
      </c>
      <c r="E2078">
        <v>30659817</v>
      </c>
      <c r="F2078" t="s">
        <v>1653</v>
      </c>
      <c r="G2078" t="s">
        <v>6241</v>
      </c>
      <c r="H2078" t="s">
        <v>6242</v>
      </c>
      <c r="I2078">
        <v>59805</v>
      </c>
      <c r="J2078" t="s">
        <v>6243</v>
      </c>
      <c r="K2078">
        <v>95</v>
      </c>
      <c r="L2078" t="s">
        <v>23</v>
      </c>
      <c r="M2078" t="s">
        <v>24</v>
      </c>
      <c r="N2078">
        <v>26000000</v>
      </c>
      <c r="O2078">
        <v>2013</v>
      </c>
      <c r="P2078">
        <v>6.4</v>
      </c>
    </row>
    <row r="2079" spans="1:16" hidden="1" x14ac:dyDescent="0.3">
      <c r="A2079" t="s">
        <v>4609</v>
      </c>
      <c r="B2079">
        <v>134</v>
      </c>
      <c r="C2079">
        <v>108</v>
      </c>
      <c r="D2079" t="s">
        <v>6244</v>
      </c>
      <c r="E2079">
        <v>3108216</v>
      </c>
      <c r="F2079" t="s">
        <v>6245</v>
      </c>
      <c r="G2079" t="s">
        <v>6246</v>
      </c>
      <c r="H2079" t="s">
        <v>6247</v>
      </c>
      <c r="I2079">
        <v>2587</v>
      </c>
      <c r="J2079" t="s">
        <v>6248</v>
      </c>
      <c r="K2079">
        <v>21</v>
      </c>
      <c r="L2079" t="s">
        <v>23</v>
      </c>
      <c r="M2079" t="s">
        <v>37</v>
      </c>
      <c r="O2079">
        <v>2016</v>
      </c>
      <c r="P2079">
        <v>6.4</v>
      </c>
    </row>
    <row r="2080" spans="1:16" x14ac:dyDescent="0.3">
      <c r="A2080" t="s">
        <v>1430</v>
      </c>
      <c r="B2080">
        <v>97</v>
      </c>
      <c r="C2080">
        <v>96</v>
      </c>
      <c r="D2080" t="s">
        <v>6249</v>
      </c>
      <c r="E2080">
        <v>19351569</v>
      </c>
      <c r="F2080" t="s">
        <v>2705</v>
      </c>
      <c r="G2080" t="s">
        <v>3068</v>
      </c>
      <c r="H2080" t="s">
        <v>6250</v>
      </c>
      <c r="I2080">
        <v>33287</v>
      </c>
      <c r="J2080" t="s">
        <v>6251</v>
      </c>
      <c r="K2080">
        <v>201</v>
      </c>
      <c r="L2080" t="s">
        <v>23</v>
      </c>
      <c r="M2080" t="s">
        <v>24</v>
      </c>
      <c r="N2080">
        <v>22000000</v>
      </c>
      <c r="O2080">
        <v>2001</v>
      </c>
      <c r="P2080">
        <v>5.9</v>
      </c>
    </row>
    <row r="2081" spans="1:16" x14ac:dyDescent="0.3">
      <c r="A2081" t="s">
        <v>633</v>
      </c>
      <c r="B2081">
        <v>88</v>
      </c>
      <c r="C2081">
        <v>94</v>
      </c>
      <c r="D2081" t="s">
        <v>1440</v>
      </c>
      <c r="E2081">
        <v>49002815</v>
      </c>
      <c r="F2081" t="s">
        <v>1978</v>
      </c>
      <c r="G2081" t="s">
        <v>6252</v>
      </c>
      <c r="H2081" t="s">
        <v>6253</v>
      </c>
      <c r="I2081">
        <v>15665</v>
      </c>
      <c r="J2081" t="s">
        <v>644</v>
      </c>
      <c r="K2081">
        <v>35</v>
      </c>
      <c r="L2081" t="s">
        <v>23</v>
      </c>
      <c r="M2081" t="s">
        <v>24</v>
      </c>
      <c r="N2081">
        <v>22000000</v>
      </c>
      <c r="O2081">
        <v>2012</v>
      </c>
      <c r="P2081">
        <v>6.4</v>
      </c>
    </row>
    <row r="2082" spans="1:16" x14ac:dyDescent="0.3">
      <c r="A2082" t="s">
        <v>3186</v>
      </c>
      <c r="B2082">
        <v>85</v>
      </c>
      <c r="C2082">
        <v>142</v>
      </c>
      <c r="D2082" t="s">
        <v>3238</v>
      </c>
      <c r="E2082">
        <v>19283782</v>
      </c>
      <c r="F2082" t="s">
        <v>3303</v>
      </c>
      <c r="G2082" t="s">
        <v>4139</v>
      </c>
      <c r="H2082" t="s">
        <v>6254</v>
      </c>
      <c r="I2082">
        <v>31227</v>
      </c>
      <c r="J2082" t="s">
        <v>2063</v>
      </c>
      <c r="K2082">
        <v>354</v>
      </c>
      <c r="L2082" t="s">
        <v>23</v>
      </c>
      <c r="M2082" t="s">
        <v>24</v>
      </c>
      <c r="N2082">
        <v>22000000</v>
      </c>
      <c r="O2082">
        <v>1999</v>
      </c>
      <c r="P2082">
        <v>6.6</v>
      </c>
    </row>
    <row r="2083" spans="1:16" x14ac:dyDescent="0.3">
      <c r="A2083" t="s">
        <v>4394</v>
      </c>
      <c r="B2083">
        <v>181</v>
      </c>
      <c r="C2083">
        <v>104</v>
      </c>
      <c r="D2083" t="s">
        <v>4644</v>
      </c>
      <c r="E2083">
        <v>30059386</v>
      </c>
      <c r="F2083" t="s">
        <v>1103</v>
      </c>
      <c r="G2083" t="s">
        <v>835</v>
      </c>
      <c r="H2083" t="s">
        <v>6255</v>
      </c>
      <c r="I2083">
        <v>128593</v>
      </c>
      <c r="J2083" t="s">
        <v>6256</v>
      </c>
      <c r="K2083">
        <v>867</v>
      </c>
      <c r="L2083" t="s">
        <v>23</v>
      </c>
      <c r="M2083" t="s">
        <v>24</v>
      </c>
      <c r="N2083">
        <v>22000000</v>
      </c>
      <c r="O2083">
        <v>2001</v>
      </c>
      <c r="P2083">
        <v>6.9</v>
      </c>
    </row>
    <row r="2084" spans="1:16" x14ac:dyDescent="0.3">
      <c r="A2084" t="s">
        <v>6257</v>
      </c>
      <c r="B2084">
        <v>95</v>
      </c>
      <c r="C2084">
        <v>106</v>
      </c>
      <c r="D2084" t="s">
        <v>6258</v>
      </c>
      <c r="E2084">
        <v>17951431</v>
      </c>
      <c r="F2084" t="s">
        <v>1407</v>
      </c>
      <c r="G2084" t="s">
        <v>1305</v>
      </c>
      <c r="H2084" t="s">
        <v>6259</v>
      </c>
      <c r="I2084">
        <v>25462</v>
      </c>
      <c r="J2084" t="s">
        <v>1336</v>
      </c>
      <c r="K2084">
        <v>200</v>
      </c>
      <c r="L2084" t="s">
        <v>23</v>
      </c>
      <c r="M2084" t="s">
        <v>24</v>
      </c>
      <c r="N2084">
        <v>30000000</v>
      </c>
      <c r="O2084">
        <v>2001</v>
      </c>
      <c r="P2084">
        <v>5.8</v>
      </c>
    </row>
    <row r="2085" spans="1:16" x14ac:dyDescent="0.3">
      <c r="A2085" t="s">
        <v>4381</v>
      </c>
      <c r="B2085">
        <v>423</v>
      </c>
      <c r="C2085">
        <v>106</v>
      </c>
      <c r="D2085" t="s">
        <v>306</v>
      </c>
      <c r="E2085">
        <v>29997095</v>
      </c>
      <c r="F2085" t="s">
        <v>6260</v>
      </c>
      <c r="G2085" t="s">
        <v>71</v>
      </c>
      <c r="H2085" t="s">
        <v>6261</v>
      </c>
      <c r="I2085">
        <v>60926</v>
      </c>
      <c r="J2085" t="s">
        <v>3414</v>
      </c>
      <c r="K2085">
        <v>302</v>
      </c>
      <c r="L2085" t="s">
        <v>23</v>
      </c>
      <c r="M2085" t="s">
        <v>37</v>
      </c>
      <c r="N2085">
        <v>22000000</v>
      </c>
      <c r="O2085">
        <v>2016</v>
      </c>
      <c r="P2085">
        <v>6.4</v>
      </c>
    </row>
    <row r="2086" spans="1:16" x14ac:dyDescent="0.3">
      <c r="A2086" t="s">
        <v>6262</v>
      </c>
      <c r="B2086">
        <v>93</v>
      </c>
      <c r="C2086">
        <v>98</v>
      </c>
      <c r="D2086" t="s">
        <v>6263</v>
      </c>
      <c r="E2086">
        <v>14252830</v>
      </c>
      <c r="F2086" t="s">
        <v>3974</v>
      </c>
      <c r="G2086" t="s">
        <v>664</v>
      </c>
      <c r="H2086" t="s">
        <v>6264</v>
      </c>
      <c r="I2086">
        <v>18900</v>
      </c>
      <c r="J2086" t="s">
        <v>6265</v>
      </c>
      <c r="K2086">
        <v>242</v>
      </c>
      <c r="L2086" t="s">
        <v>23</v>
      </c>
      <c r="M2086" t="s">
        <v>185</v>
      </c>
      <c r="N2086">
        <v>22000000</v>
      </c>
      <c r="O2086">
        <v>2001</v>
      </c>
      <c r="P2086">
        <v>5.3</v>
      </c>
    </row>
    <row r="2087" spans="1:16" x14ac:dyDescent="0.3">
      <c r="A2087" t="s">
        <v>3237</v>
      </c>
      <c r="B2087">
        <v>203</v>
      </c>
      <c r="C2087">
        <v>100</v>
      </c>
      <c r="D2087" t="s">
        <v>56</v>
      </c>
      <c r="E2087">
        <v>19783777</v>
      </c>
      <c r="F2087" t="s">
        <v>318</v>
      </c>
      <c r="G2087" t="s">
        <v>231</v>
      </c>
      <c r="H2087" t="s">
        <v>6266</v>
      </c>
      <c r="I2087">
        <v>82804</v>
      </c>
      <c r="J2087" t="s">
        <v>1121</v>
      </c>
      <c r="K2087">
        <v>154</v>
      </c>
      <c r="L2087" t="s">
        <v>23</v>
      </c>
      <c r="M2087" t="s">
        <v>24</v>
      </c>
      <c r="N2087">
        <v>22000000</v>
      </c>
      <c r="O2087">
        <v>2013</v>
      </c>
      <c r="P2087">
        <v>6.5</v>
      </c>
    </row>
    <row r="2088" spans="1:16" x14ac:dyDescent="0.3">
      <c r="A2088" t="s">
        <v>6267</v>
      </c>
      <c r="B2088">
        <v>38</v>
      </c>
      <c r="C2088">
        <v>95</v>
      </c>
      <c r="D2088" t="s">
        <v>1546</v>
      </c>
      <c r="E2088">
        <v>13555988</v>
      </c>
      <c r="F2088" t="s">
        <v>535</v>
      </c>
      <c r="G2088" t="s">
        <v>1505</v>
      </c>
      <c r="H2088" t="s">
        <v>6268</v>
      </c>
      <c r="I2088">
        <v>7242</v>
      </c>
      <c r="J2088" t="s">
        <v>3273</v>
      </c>
      <c r="K2088">
        <v>38</v>
      </c>
      <c r="L2088" t="s">
        <v>23</v>
      </c>
      <c r="M2088" t="s">
        <v>523</v>
      </c>
      <c r="N2088">
        <v>22000000</v>
      </c>
      <c r="O2088">
        <v>2000</v>
      </c>
      <c r="P2088">
        <v>5.7</v>
      </c>
    </row>
    <row r="2089" spans="1:16" x14ac:dyDescent="0.3">
      <c r="A2089" t="s">
        <v>2645</v>
      </c>
      <c r="B2089">
        <v>183</v>
      </c>
      <c r="C2089">
        <v>107</v>
      </c>
      <c r="D2089" t="s">
        <v>2376</v>
      </c>
      <c r="E2089">
        <v>12784713</v>
      </c>
      <c r="F2089" t="s">
        <v>1103</v>
      </c>
      <c r="G2089" t="s">
        <v>145</v>
      </c>
      <c r="H2089" t="s">
        <v>6269</v>
      </c>
      <c r="I2089">
        <v>56813</v>
      </c>
      <c r="J2089" t="s">
        <v>3757</v>
      </c>
      <c r="K2089">
        <v>381</v>
      </c>
      <c r="L2089" t="s">
        <v>23</v>
      </c>
      <c r="M2089" t="s">
        <v>24</v>
      </c>
      <c r="N2089">
        <v>22000000</v>
      </c>
      <c r="O2089">
        <v>2004</v>
      </c>
      <c r="P2089">
        <v>6.7</v>
      </c>
    </row>
    <row r="2090" spans="1:16" x14ac:dyDescent="0.3">
      <c r="A2090" t="s">
        <v>6270</v>
      </c>
      <c r="B2090">
        <v>75</v>
      </c>
      <c r="C2090">
        <v>104</v>
      </c>
      <c r="D2090" t="s">
        <v>614</v>
      </c>
      <c r="E2090">
        <v>10696210</v>
      </c>
      <c r="F2090" t="s">
        <v>930</v>
      </c>
      <c r="G2090" t="s">
        <v>20</v>
      </c>
      <c r="H2090" t="s">
        <v>6271</v>
      </c>
      <c r="I2090">
        <v>35018</v>
      </c>
      <c r="J2090" t="s">
        <v>514</v>
      </c>
      <c r="K2090">
        <v>180</v>
      </c>
      <c r="L2090" t="s">
        <v>23</v>
      </c>
      <c r="M2090" t="s">
        <v>24</v>
      </c>
      <c r="N2090">
        <v>23500000</v>
      </c>
      <c r="O2090">
        <v>1993</v>
      </c>
      <c r="P2090">
        <v>3.9</v>
      </c>
    </row>
    <row r="2091" spans="1:16" x14ac:dyDescent="0.3">
      <c r="A2091" t="s">
        <v>6272</v>
      </c>
      <c r="B2091">
        <v>18</v>
      </c>
      <c r="C2091">
        <v>104</v>
      </c>
      <c r="D2091" t="s">
        <v>1204</v>
      </c>
      <c r="E2091">
        <v>5974653</v>
      </c>
      <c r="F2091" t="s">
        <v>181</v>
      </c>
      <c r="G2091" t="s">
        <v>1948</v>
      </c>
      <c r="H2091" t="s">
        <v>6273</v>
      </c>
      <c r="I2091">
        <v>2253</v>
      </c>
      <c r="J2091" t="s">
        <v>2148</v>
      </c>
      <c r="K2091">
        <v>111</v>
      </c>
      <c r="L2091" t="s">
        <v>23</v>
      </c>
      <c r="M2091" t="s">
        <v>24</v>
      </c>
      <c r="N2091">
        <v>22000000</v>
      </c>
      <c r="O2091">
        <v>2001</v>
      </c>
      <c r="P2091">
        <v>4.0999999999999996</v>
      </c>
    </row>
    <row r="2092" spans="1:16" x14ac:dyDescent="0.3">
      <c r="A2092" t="s">
        <v>6274</v>
      </c>
      <c r="B2092">
        <v>22</v>
      </c>
      <c r="C2092">
        <v>143</v>
      </c>
      <c r="D2092" t="s">
        <v>6275</v>
      </c>
      <c r="E2092">
        <v>5000000</v>
      </c>
      <c r="F2092" t="s">
        <v>6276</v>
      </c>
      <c r="G2092" t="s">
        <v>6277</v>
      </c>
      <c r="H2092" t="s">
        <v>6278</v>
      </c>
      <c r="I2092">
        <v>1547</v>
      </c>
      <c r="J2092" t="s">
        <v>6279</v>
      </c>
      <c r="K2092">
        <v>50</v>
      </c>
      <c r="L2092" t="s">
        <v>23</v>
      </c>
      <c r="M2092" t="s">
        <v>24</v>
      </c>
      <c r="N2092">
        <v>25000000</v>
      </c>
      <c r="O2092">
        <v>1970</v>
      </c>
      <c r="P2092">
        <v>6.2</v>
      </c>
    </row>
    <row r="2093" spans="1:16" x14ac:dyDescent="0.3">
      <c r="A2093" t="s">
        <v>4594</v>
      </c>
      <c r="B2093">
        <v>41</v>
      </c>
      <c r="C2093">
        <v>77</v>
      </c>
      <c r="D2093" t="s">
        <v>5378</v>
      </c>
      <c r="E2093">
        <v>9694105</v>
      </c>
      <c r="F2093" t="s">
        <v>1766</v>
      </c>
      <c r="G2093" t="s">
        <v>342</v>
      </c>
      <c r="H2093" t="s">
        <v>6280</v>
      </c>
      <c r="I2093">
        <v>8176</v>
      </c>
      <c r="J2093" t="s">
        <v>493</v>
      </c>
      <c r="K2093">
        <v>77</v>
      </c>
      <c r="L2093" t="s">
        <v>23</v>
      </c>
      <c r="M2093" t="s">
        <v>24</v>
      </c>
      <c r="N2093">
        <v>22000000</v>
      </c>
      <c r="O2093">
        <v>1999</v>
      </c>
      <c r="P2093">
        <v>3.8</v>
      </c>
    </row>
    <row r="2094" spans="1:16" x14ac:dyDescent="0.3">
      <c r="A2094" t="s">
        <v>5472</v>
      </c>
      <c r="B2094">
        <v>148</v>
      </c>
      <c r="C2094">
        <v>96</v>
      </c>
      <c r="D2094" t="s">
        <v>293</v>
      </c>
      <c r="E2094">
        <v>16027866</v>
      </c>
      <c r="F2094" t="s">
        <v>230</v>
      </c>
      <c r="G2094" t="s">
        <v>2810</v>
      </c>
      <c r="H2094" t="s">
        <v>6281</v>
      </c>
      <c r="I2094">
        <v>26767</v>
      </c>
      <c r="J2094" t="s">
        <v>6246</v>
      </c>
      <c r="K2094">
        <v>121</v>
      </c>
      <c r="L2094" t="s">
        <v>23</v>
      </c>
      <c r="M2094" t="s">
        <v>970</v>
      </c>
      <c r="N2094">
        <v>25000000</v>
      </c>
      <c r="O2094">
        <v>2015</v>
      </c>
      <c r="P2094">
        <v>5.0999999999999996</v>
      </c>
    </row>
    <row r="2095" spans="1:16" hidden="1" x14ac:dyDescent="0.3">
      <c r="A2095" t="s">
        <v>6282</v>
      </c>
      <c r="B2095">
        <v>111</v>
      </c>
      <c r="C2095">
        <v>114</v>
      </c>
      <c r="D2095" t="s">
        <v>30</v>
      </c>
      <c r="E2095">
        <v>4829497</v>
      </c>
      <c r="F2095" t="s">
        <v>149</v>
      </c>
      <c r="G2095" t="s">
        <v>28</v>
      </c>
      <c r="H2095" t="s">
        <v>6283</v>
      </c>
      <c r="I2095">
        <v>31433</v>
      </c>
      <c r="J2095" t="s">
        <v>256</v>
      </c>
      <c r="K2095">
        <v>260</v>
      </c>
      <c r="L2095" t="s">
        <v>23</v>
      </c>
      <c r="M2095" t="s">
        <v>37</v>
      </c>
      <c r="O2095">
        <v>2004</v>
      </c>
      <c r="P2095">
        <v>6.4</v>
      </c>
    </row>
    <row r="2096" spans="1:16" x14ac:dyDescent="0.3">
      <c r="A2096" t="s">
        <v>867</v>
      </c>
      <c r="B2096">
        <v>231</v>
      </c>
      <c r="C2096">
        <v>145</v>
      </c>
      <c r="D2096" t="s">
        <v>6284</v>
      </c>
      <c r="E2096">
        <v>4398392</v>
      </c>
      <c r="F2096" t="s">
        <v>4668</v>
      </c>
      <c r="G2096" t="s">
        <v>4681</v>
      </c>
      <c r="H2096" t="s">
        <v>6285</v>
      </c>
      <c r="I2096">
        <v>59507</v>
      </c>
      <c r="J2096" t="s">
        <v>2010</v>
      </c>
      <c r="K2096">
        <v>232</v>
      </c>
      <c r="L2096" t="s">
        <v>6286</v>
      </c>
      <c r="M2096" t="s">
        <v>6287</v>
      </c>
      <c r="N2096">
        <v>21000000</v>
      </c>
      <c r="O2096">
        <v>2006</v>
      </c>
      <c r="P2096">
        <v>7.8</v>
      </c>
    </row>
    <row r="2097" spans="1:16" x14ac:dyDescent="0.3">
      <c r="A2097" t="s">
        <v>6288</v>
      </c>
      <c r="B2097">
        <v>115</v>
      </c>
      <c r="C2097">
        <v>116</v>
      </c>
      <c r="D2097" t="s">
        <v>3848</v>
      </c>
      <c r="E2097">
        <v>1050445</v>
      </c>
      <c r="F2097" t="s">
        <v>6289</v>
      </c>
      <c r="G2097" t="s">
        <v>1186</v>
      </c>
      <c r="H2097" t="s">
        <v>6290</v>
      </c>
      <c r="I2097">
        <v>21394</v>
      </c>
      <c r="J2097" t="s">
        <v>3614</v>
      </c>
      <c r="K2097">
        <v>147</v>
      </c>
      <c r="L2097" t="s">
        <v>969</v>
      </c>
      <c r="M2097" t="s">
        <v>970</v>
      </c>
      <c r="N2097">
        <v>22000000</v>
      </c>
      <c r="O2097">
        <v>2005</v>
      </c>
      <c r="P2097">
        <v>7.8</v>
      </c>
    </row>
    <row r="2098" spans="1:16" x14ac:dyDescent="0.3">
      <c r="A2098" t="s">
        <v>6291</v>
      </c>
      <c r="B2098">
        <v>176</v>
      </c>
      <c r="C2098">
        <v>100</v>
      </c>
      <c r="D2098" t="s">
        <v>1145</v>
      </c>
      <c r="E2098">
        <v>13746550</v>
      </c>
      <c r="F2098" t="s">
        <v>946</v>
      </c>
      <c r="G2098" t="s">
        <v>449</v>
      </c>
      <c r="H2098" t="s">
        <v>6292</v>
      </c>
      <c r="I2098">
        <v>29322</v>
      </c>
      <c r="J2098" t="s">
        <v>4544</v>
      </c>
      <c r="K2098">
        <v>104</v>
      </c>
      <c r="L2098" t="s">
        <v>23</v>
      </c>
      <c r="M2098" t="s">
        <v>24</v>
      </c>
      <c r="N2098">
        <v>2000000</v>
      </c>
      <c r="O2098">
        <v>2012</v>
      </c>
      <c r="P2098">
        <v>6.1</v>
      </c>
    </row>
    <row r="2099" spans="1:16" x14ac:dyDescent="0.3">
      <c r="A2099" t="s">
        <v>5498</v>
      </c>
      <c r="B2099">
        <v>98</v>
      </c>
      <c r="C2099">
        <v>104</v>
      </c>
      <c r="D2099" t="s">
        <v>1635</v>
      </c>
      <c r="E2099">
        <v>20668843</v>
      </c>
      <c r="F2099" t="s">
        <v>3711</v>
      </c>
      <c r="G2099" t="s">
        <v>770</v>
      </c>
      <c r="H2099" t="s">
        <v>6293</v>
      </c>
      <c r="I2099">
        <v>16831</v>
      </c>
      <c r="J2099" t="s">
        <v>6294</v>
      </c>
      <c r="K2099">
        <v>54</v>
      </c>
      <c r="L2099" t="s">
        <v>23</v>
      </c>
      <c r="M2099" t="s">
        <v>24</v>
      </c>
      <c r="N2099">
        <v>22000000</v>
      </c>
      <c r="O2099">
        <v>2008</v>
      </c>
      <c r="P2099">
        <v>5.8</v>
      </c>
    </row>
    <row r="2100" spans="1:16" x14ac:dyDescent="0.3">
      <c r="A2100" t="s">
        <v>6295</v>
      </c>
      <c r="B2100">
        <v>149</v>
      </c>
      <c r="C2100">
        <v>92</v>
      </c>
      <c r="D2100" t="s">
        <v>6296</v>
      </c>
      <c r="E2100">
        <v>2963012</v>
      </c>
      <c r="F2100" t="s">
        <v>1269</v>
      </c>
      <c r="G2100" t="s">
        <v>300</v>
      </c>
      <c r="H2100" t="s">
        <v>6297</v>
      </c>
      <c r="I2100">
        <v>48873</v>
      </c>
      <c r="J2100" t="s">
        <v>6298</v>
      </c>
      <c r="K2100">
        <v>105</v>
      </c>
      <c r="L2100" t="s">
        <v>23</v>
      </c>
      <c r="M2100" t="s">
        <v>37</v>
      </c>
      <c r="N2100">
        <v>22000000</v>
      </c>
      <c r="O2100">
        <v>2014</v>
      </c>
      <c r="P2100">
        <v>6.3</v>
      </c>
    </row>
    <row r="2101" spans="1:16" hidden="1" x14ac:dyDescent="0.3">
      <c r="A2101" t="s">
        <v>2992</v>
      </c>
      <c r="B2101">
        <v>84</v>
      </c>
      <c r="C2101">
        <v>92</v>
      </c>
      <c r="D2101" t="s">
        <v>6299</v>
      </c>
      <c r="F2101" t="s">
        <v>1205</v>
      </c>
      <c r="G2101" t="s">
        <v>1597</v>
      </c>
      <c r="H2101" t="s">
        <v>6300</v>
      </c>
      <c r="I2101">
        <v>9513</v>
      </c>
      <c r="J2101" t="s">
        <v>6301</v>
      </c>
      <c r="K2101">
        <v>116</v>
      </c>
      <c r="L2101" t="s">
        <v>23</v>
      </c>
      <c r="M2101" t="s">
        <v>24</v>
      </c>
      <c r="N2101">
        <v>12000000</v>
      </c>
      <c r="O2101">
        <v>1977</v>
      </c>
      <c r="P2101">
        <v>7.7</v>
      </c>
    </row>
    <row r="2102" spans="1:16" x14ac:dyDescent="0.3">
      <c r="A2102" t="s">
        <v>6302</v>
      </c>
      <c r="B2102">
        <v>138</v>
      </c>
      <c r="C2102">
        <v>105</v>
      </c>
      <c r="D2102" t="s">
        <v>1301</v>
      </c>
      <c r="E2102">
        <v>1796024</v>
      </c>
      <c r="F2102" t="s">
        <v>2592</v>
      </c>
      <c r="G2102" t="s">
        <v>1151</v>
      </c>
      <c r="H2102" t="s">
        <v>6303</v>
      </c>
      <c r="I2102">
        <v>34985</v>
      </c>
      <c r="J2102" t="s">
        <v>1023</v>
      </c>
      <c r="K2102">
        <v>135</v>
      </c>
      <c r="L2102" t="s">
        <v>23</v>
      </c>
      <c r="M2102" t="s">
        <v>24</v>
      </c>
      <c r="N2102">
        <v>22000000</v>
      </c>
      <c r="O2102">
        <v>2010</v>
      </c>
      <c r="P2102">
        <v>5.4</v>
      </c>
    </row>
    <row r="2103" spans="1:16" x14ac:dyDescent="0.3">
      <c r="A2103" t="s">
        <v>5281</v>
      </c>
      <c r="B2103">
        <v>78</v>
      </c>
      <c r="C2103">
        <v>120</v>
      </c>
      <c r="D2103" t="s">
        <v>6304</v>
      </c>
      <c r="E2103">
        <v>634277</v>
      </c>
      <c r="F2103" t="s">
        <v>6305</v>
      </c>
      <c r="G2103" t="s">
        <v>6306</v>
      </c>
      <c r="H2103" t="s">
        <v>6307</v>
      </c>
      <c r="I2103">
        <v>5166</v>
      </c>
      <c r="J2103" t="s">
        <v>6308</v>
      </c>
      <c r="K2103">
        <v>27</v>
      </c>
      <c r="L2103" t="s">
        <v>969</v>
      </c>
      <c r="M2103" t="s">
        <v>970</v>
      </c>
      <c r="N2103">
        <v>16000000</v>
      </c>
      <c r="O2103">
        <v>2007</v>
      </c>
      <c r="P2103">
        <v>7.3</v>
      </c>
    </row>
    <row r="2104" spans="1:16" x14ac:dyDescent="0.3">
      <c r="A2104" t="s">
        <v>3085</v>
      </c>
      <c r="B2104">
        <v>288</v>
      </c>
      <c r="C2104">
        <v>116</v>
      </c>
      <c r="D2104" t="s">
        <v>704</v>
      </c>
      <c r="E2104">
        <v>11326836</v>
      </c>
      <c r="F2104" t="s">
        <v>1396</v>
      </c>
      <c r="G2104" t="s">
        <v>39</v>
      </c>
      <c r="H2104" t="s">
        <v>6309</v>
      </c>
      <c r="I2104">
        <v>83171</v>
      </c>
      <c r="J2104" t="s">
        <v>6310</v>
      </c>
      <c r="K2104">
        <v>231</v>
      </c>
      <c r="L2104" t="s">
        <v>23</v>
      </c>
      <c r="M2104" t="s">
        <v>24</v>
      </c>
      <c r="N2104">
        <v>22000000</v>
      </c>
      <c r="O2104">
        <v>2013</v>
      </c>
      <c r="P2104">
        <v>6.8</v>
      </c>
    </row>
    <row r="2105" spans="1:16" x14ac:dyDescent="0.3">
      <c r="A2105" t="s">
        <v>877</v>
      </c>
      <c r="B2105">
        <v>299</v>
      </c>
      <c r="C2105">
        <v>119</v>
      </c>
      <c r="D2105" t="s">
        <v>2689</v>
      </c>
      <c r="E2105">
        <v>49024969</v>
      </c>
      <c r="F2105" t="s">
        <v>1407</v>
      </c>
      <c r="G2105" t="s">
        <v>97</v>
      </c>
      <c r="H2105" t="s">
        <v>6311</v>
      </c>
      <c r="I2105">
        <v>133367</v>
      </c>
      <c r="J2105" t="s">
        <v>1453</v>
      </c>
      <c r="K2105">
        <v>363</v>
      </c>
      <c r="L2105" t="s">
        <v>23</v>
      </c>
      <c r="M2105" t="s">
        <v>24</v>
      </c>
      <c r="N2105">
        <v>25000000</v>
      </c>
      <c r="O2105">
        <v>2007</v>
      </c>
      <c r="P2105">
        <v>7.3</v>
      </c>
    </row>
    <row r="2106" spans="1:16" x14ac:dyDescent="0.3">
      <c r="A2106" t="s">
        <v>1613</v>
      </c>
      <c r="B2106">
        <v>27</v>
      </c>
      <c r="C2106">
        <v>101</v>
      </c>
      <c r="D2106" t="s">
        <v>3478</v>
      </c>
      <c r="E2106">
        <v>22294341</v>
      </c>
      <c r="F2106" t="s">
        <v>2678</v>
      </c>
      <c r="G2106" t="s">
        <v>3774</v>
      </c>
      <c r="H2106" t="s">
        <v>6312</v>
      </c>
      <c r="I2106">
        <v>12278</v>
      </c>
      <c r="J2106" t="s">
        <v>434</v>
      </c>
      <c r="K2106">
        <v>71</v>
      </c>
      <c r="L2106" t="s">
        <v>23</v>
      </c>
      <c r="M2106" t="s">
        <v>24</v>
      </c>
      <c r="N2106">
        <v>21500000</v>
      </c>
      <c r="O2106">
        <v>1996</v>
      </c>
      <c r="P2106">
        <v>6.5</v>
      </c>
    </row>
    <row r="2107" spans="1:16" x14ac:dyDescent="0.3">
      <c r="A2107" t="s">
        <v>3808</v>
      </c>
      <c r="B2107">
        <v>155</v>
      </c>
      <c r="C2107">
        <v>117</v>
      </c>
      <c r="D2107" t="s">
        <v>4961</v>
      </c>
      <c r="E2107">
        <v>24362501</v>
      </c>
      <c r="F2107" t="s">
        <v>1396</v>
      </c>
      <c r="G2107" t="s">
        <v>207</v>
      </c>
      <c r="H2107" t="s">
        <v>6313</v>
      </c>
      <c r="I2107">
        <v>69980</v>
      </c>
      <c r="J2107" t="s">
        <v>4919</v>
      </c>
      <c r="K2107">
        <v>591</v>
      </c>
      <c r="L2107" t="s">
        <v>23</v>
      </c>
      <c r="M2107" t="s">
        <v>24</v>
      </c>
      <c r="N2107">
        <v>21500000</v>
      </c>
      <c r="O2107">
        <v>1999</v>
      </c>
      <c r="P2107">
        <v>7.2</v>
      </c>
    </row>
    <row r="2108" spans="1:16" hidden="1" x14ac:dyDescent="0.3">
      <c r="A2108" t="s">
        <v>6314</v>
      </c>
      <c r="B2108">
        <v>82</v>
      </c>
      <c r="C2108">
        <v>106</v>
      </c>
      <c r="D2108" t="s">
        <v>6315</v>
      </c>
      <c r="F2108" t="s">
        <v>6316</v>
      </c>
      <c r="G2108" t="s">
        <v>6317</v>
      </c>
      <c r="H2108" t="s">
        <v>6318</v>
      </c>
      <c r="I2108">
        <v>6920</v>
      </c>
      <c r="J2108" t="s">
        <v>6319</v>
      </c>
      <c r="K2108">
        <v>22</v>
      </c>
      <c r="L2108" t="s">
        <v>1804</v>
      </c>
      <c r="M2108" t="s">
        <v>2296</v>
      </c>
      <c r="N2108">
        <v>22000000</v>
      </c>
      <c r="O2108">
        <v>2013</v>
      </c>
      <c r="P2108">
        <v>6.7</v>
      </c>
    </row>
    <row r="2109" spans="1:16" x14ac:dyDescent="0.3">
      <c r="A2109" t="s">
        <v>2552</v>
      </c>
      <c r="B2109">
        <v>275</v>
      </c>
      <c r="C2109">
        <v>112</v>
      </c>
      <c r="D2109" t="s">
        <v>4860</v>
      </c>
      <c r="E2109">
        <v>16684352</v>
      </c>
      <c r="F2109" t="s">
        <v>1110</v>
      </c>
      <c r="G2109" t="s">
        <v>6320</v>
      </c>
      <c r="H2109" t="s">
        <v>6321</v>
      </c>
      <c r="I2109">
        <v>67893</v>
      </c>
      <c r="J2109" t="s">
        <v>6322</v>
      </c>
      <c r="K2109">
        <v>163</v>
      </c>
      <c r="L2109" t="s">
        <v>23</v>
      </c>
      <c r="M2109" t="s">
        <v>24</v>
      </c>
      <c r="N2109">
        <v>17000000</v>
      </c>
      <c r="O2109">
        <v>2012</v>
      </c>
      <c r="P2109">
        <v>6.3</v>
      </c>
    </row>
    <row r="2110" spans="1:16" x14ac:dyDescent="0.3">
      <c r="A2110" t="s">
        <v>2367</v>
      </c>
      <c r="B2110">
        <v>43</v>
      </c>
      <c r="C2110">
        <v>136</v>
      </c>
      <c r="D2110" t="s">
        <v>6323</v>
      </c>
      <c r="E2110">
        <v>46700000</v>
      </c>
      <c r="F2110" t="s">
        <v>33</v>
      </c>
      <c r="G2110" t="s">
        <v>2367</v>
      </c>
      <c r="H2110" t="s">
        <v>6324</v>
      </c>
      <c r="I2110">
        <v>19832</v>
      </c>
      <c r="J2110" t="s">
        <v>6325</v>
      </c>
      <c r="K2110">
        <v>98</v>
      </c>
      <c r="L2110" t="s">
        <v>23</v>
      </c>
      <c r="M2110" t="s">
        <v>24</v>
      </c>
      <c r="N2110">
        <v>21000000</v>
      </c>
      <c r="O2110">
        <v>1982</v>
      </c>
      <c r="P2110">
        <v>5.9</v>
      </c>
    </row>
    <row r="2111" spans="1:16" x14ac:dyDescent="0.3">
      <c r="A2111" t="s">
        <v>6326</v>
      </c>
      <c r="B2111">
        <v>163</v>
      </c>
      <c r="C2111">
        <v>81</v>
      </c>
      <c r="D2111" t="s">
        <v>493</v>
      </c>
      <c r="E2111">
        <v>52008288</v>
      </c>
      <c r="F2111" t="s">
        <v>6327</v>
      </c>
      <c r="G2111" t="s">
        <v>2245</v>
      </c>
      <c r="H2111" t="s">
        <v>6328</v>
      </c>
      <c r="I2111">
        <v>162037</v>
      </c>
      <c r="J2111" t="s">
        <v>6326</v>
      </c>
      <c r="K2111">
        <v>928</v>
      </c>
      <c r="L2111" t="s">
        <v>23</v>
      </c>
      <c r="M2111" t="s">
        <v>24</v>
      </c>
      <c r="N2111">
        <v>21000000</v>
      </c>
      <c r="O2111">
        <v>1999</v>
      </c>
      <c r="P2111">
        <v>7.8</v>
      </c>
    </row>
    <row r="2112" spans="1:16" x14ac:dyDescent="0.3">
      <c r="A2112" t="s">
        <v>1289</v>
      </c>
      <c r="B2112">
        <v>168</v>
      </c>
      <c r="C2112">
        <v>87</v>
      </c>
      <c r="D2112" t="s">
        <v>246</v>
      </c>
      <c r="E2112">
        <v>8579684</v>
      </c>
      <c r="F2112" t="s">
        <v>1103</v>
      </c>
      <c r="G2112" t="s">
        <v>104</v>
      </c>
      <c r="H2112" t="s">
        <v>6329</v>
      </c>
      <c r="I2112">
        <v>89547</v>
      </c>
      <c r="J2112" t="s">
        <v>3610</v>
      </c>
      <c r="K2112">
        <v>199</v>
      </c>
      <c r="L2112" t="s">
        <v>23</v>
      </c>
      <c r="M2112" t="s">
        <v>24</v>
      </c>
      <c r="N2112">
        <v>9000000</v>
      </c>
      <c r="O2112">
        <v>2007</v>
      </c>
      <c r="P2112">
        <v>7.4</v>
      </c>
    </row>
    <row r="2113" spans="1:16" x14ac:dyDescent="0.3">
      <c r="A2113" t="s">
        <v>6330</v>
      </c>
      <c r="B2113">
        <v>60</v>
      </c>
      <c r="C2113">
        <v>96</v>
      </c>
      <c r="D2113" t="s">
        <v>4212</v>
      </c>
      <c r="E2113">
        <v>42660000</v>
      </c>
      <c r="F2113" t="s">
        <v>114</v>
      </c>
      <c r="G2113" t="s">
        <v>5698</v>
      </c>
      <c r="H2113" t="s">
        <v>6331</v>
      </c>
      <c r="I2113">
        <v>25086</v>
      </c>
      <c r="J2113" t="s">
        <v>6332</v>
      </c>
      <c r="K2113">
        <v>87</v>
      </c>
      <c r="L2113" t="s">
        <v>23</v>
      </c>
      <c r="M2113" t="s">
        <v>24</v>
      </c>
      <c r="N2113">
        <v>17000000</v>
      </c>
      <c r="O2113">
        <v>1993</v>
      </c>
      <c r="P2113">
        <v>4.8</v>
      </c>
    </row>
    <row r="2114" spans="1:16" x14ac:dyDescent="0.3">
      <c r="A2114" t="s">
        <v>2606</v>
      </c>
      <c r="B2114">
        <v>85</v>
      </c>
      <c r="C2114">
        <v>106</v>
      </c>
      <c r="D2114" t="s">
        <v>821</v>
      </c>
      <c r="E2114">
        <v>40219708</v>
      </c>
      <c r="F2114" t="s">
        <v>2427</v>
      </c>
      <c r="G2114" t="s">
        <v>403</v>
      </c>
      <c r="H2114" t="s">
        <v>6333</v>
      </c>
      <c r="I2114">
        <v>22649</v>
      </c>
      <c r="J2114" t="s">
        <v>6334</v>
      </c>
      <c r="K2114">
        <v>131</v>
      </c>
      <c r="L2114" t="s">
        <v>23</v>
      </c>
      <c r="M2114" t="s">
        <v>24</v>
      </c>
      <c r="N2114">
        <v>21000000</v>
      </c>
      <c r="O2114">
        <v>2001</v>
      </c>
      <c r="P2114">
        <v>6.3</v>
      </c>
    </row>
    <row r="2115" spans="1:16" x14ac:dyDescent="0.3">
      <c r="A2115" t="s">
        <v>2645</v>
      </c>
      <c r="B2115">
        <v>539</v>
      </c>
      <c r="C2115">
        <v>122</v>
      </c>
      <c r="D2115" t="s">
        <v>1151</v>
      </c>
      <c r="E2115">
        <v>132088910</v>
      </c>
      <c r="F2115" t="s">
        <v>940</v>
      </c>
      <c r="G2115" t="s">
        <v>239</v>
      </c>
      <c r="H2115" t="s">
        <v>6335</v>
      </c>
      <c r="I2115">
        <v>533607</v>
      </c>
      <c r="J2115" t="s">
        <v>449</v>
      </c>
      <c r="K2115">
        <v>692</v>
      </c>
      <c r="L2115" t="s">
        <v>23</v>
      </c>
      <c r="M2115" t="s">
        <v>24</v>
      </c>
      <c r="N2115">
        <v>21000000</v>
      </c>
      <c r="O2115">
        <v>2012</v>
      </c>
      <c r="P2115">
        <v>7.8</v>
      </c>
    </row>
    <row r="2116" spans="1:16" x14ac:dyDescent="0.3">
      <c r="A2116" t="s">
        <v>3412</v>
      </c>
      <c r="B2116">
        <v>84</v>
      </c>
      <c r="C2116">
        <v>123</v>
      </c>
      <c r="D2116" t="s">
        <v>878</v>
      </c>
      <c r="E2116">
        <v>36581633</v>
      </c>
      <c r="F2116" t="s">
        <v>1137</v>
      </c>
      <c r="G2116" t="s">
        <v>1554</v>
      </c>
      <c r="H2116" t="s">
        <v>6336</v>
      </c>
      <c r="I2116">
        <v>52533</v>
      </c>
      <c r="J2116" t="s">
        <v>1584</v>
      </c>
      <c r="K2116">
        <v>235</v>
      </c>
      <c r="L2116" t="s">
        <v>23</v>
      </c>
      <c r="M2116" t="s">
        <v>523</v>
      </c>
      <c r="N2116">
        <v>21000000</v>
      </c>
      <c r="O2116">
        <v>2007</v>
      </c>
      <c r="P2116">
        <v>7.5</v>
      </c>
    </row>
    <row r="2117" spans="1:16" hidden="1" x14ac:dyDescent="0.3">
      <c r="A2117" t="s">
        <v>5738</v>
      </c>
      <c r="B2117">
        <v>75</v>
      </c>
      <c r="C2117">
        <v>133</v>
      </c>
      <c r="D2117" t="s">
        <v>1990</v>
      </c>
      <c r="E2117">
        <v>37721949</v>
      </c>
      <c r="F2117" t="s">
        <v>2194</v>
      </c>
      <c r="G2117" t="s">
        <v>3700</v>
      </c>
      <c r="H2117" t="s">
        <v>6337</v>
      </c>
      <c r="I2117">
        <v>6067</v>
      </c>
      <c r="J2117" t="s">
        <v>3092</v>
      </c>
      <c r="K2117">
        <v>73</v>
      </c>
      <c r="L2117" t="s">
        <v>23</v>
      </c>
      <c r="M2117" t="s">
        <v>24</v>
      </c>
      <c r="O2117">
        <v>2010</v>
      </c>
      <c r="P2117">
        <v>6</v>
      </c>
    </row>
    <row r="2118" spans="1:16" x14ac:dyDescent="0.3">
      <c r="A2118" t="s">
        <v>748</v>
      </c>
      <c r="B2118">
        <v>171</v>
      </c>
      <c r="C2118">
        <v>92</v>
      </c>
      <c r="D2118" t="s">
        <v>6338</v>
      </c>
      <c r="E2118">
        <v>25296447</v>
      </c>
      <c r="F2118" t="s">
        <v>230</v>
      </c>
      <c r="G2118" t="s">
        <v>231</v>
      </c>
      <c r="H2118" t="s">
        <v>6339</v>
      </c>
      <c r="I2118">
        <v>237248</v>
      </c>
      <c r="J2118" t="s">
        <v>6340</v>
      </c>
      <c r="K2118">
        <v>460</v>
      </c>
      <c r="L2118" t="s">
        <v>23</v>
      </c>
      <c r="M2118" t="s">
        <v>970</v>
      </c>
      <c r="N2118">
        <v>21000000</v>
      </c>
      <c r="O2118">
        <v>2002</v>
      </c>
      <c r="P2118">
        <v>6.8</v>
      </c>
    </row>
    <row r="2119" spans="1:16" x14ac:dyDescent="0.3">
      <c r="A2119" t="s">
        <v>5464</v>
      </c>
      <c r="B2119">
        <v>140</v>
      </c>
      <c r="C2119">
        <v>110</v>
      </c>
      <c r="D2119" t="s">
        <v>5351</v>
      </c>
      <c r="E2119">
        <v>24848292</v>
      </c>
      <c r="F2119" t="s">
        <v>2108</v>
      </c>
      <c r="G2119" t="s">
        <v>451</v>
      </c>
      <c r="H2119" t="s">
        <v>6341</v>
      </c>
      <c r="I2119">
        <v>80556</v>
      </c>
      <c r="J2119" t="s">
        <v>6342</v>
      </c>
      <c r="K2119">
        <v>184</v>
      </c>
      <c r="L2119" t="s">
        <v>23</v>
      </c>
      <c r="M2119" t="s">
        <v>24</v>
      </c>
      <c r="N2119">
        <v>20000000</v>
      </c>
      <c r="O2119">
        <v>2008</v>
      </c>
      <c r="P2119">
        <v>6.6</v>
      </c>
    </row>
    <row r="2120" spans="1:16" x14ac:dyDescent="0.3">
      <c r="A2120" t="s">
        <v>6343</v>
      </c>
      <c r="B2120">
        <v>85</v>
      </c>
      <c r="C2120">
        <v>104</v>
      </c>
      <c r="D2120" t="s">
        <v>4799</v>
      </c>
      <c r="E2120">
        <v>17757087</v>
      </c>
      <c r="F2120" t="s">
        <v>2747</v>
      </c>
      <c r="G2120" t="s">
        <v>6344</v>
      </c>
      <c r="H2120" t="s">
        <v>6345</v>
      </c>
      <c r="I2120">
        <v>13065</v>
      </c>
      <c r="J2120" t="s">
        <v>6346</v>
      </c>
      <c r="K2120">
        <v>253</v>
      </c>
      <c r="L2120" t="s">
        <v>23</v>
      </c>
      <c r="M2120" t="s">
        <v>24</v>
      </c>
      <c r="N2120">
        <v>21000000</v>
      </c>
      <c r="O2120">
        <v>1999</v>
      </c>
      <c r="P2120">
        <v>4.5999999999999996</v>
      </c>
    </row>
    <row r="2121" spans="1:16" hidden="1" x14ac:dyDescent="0.3">
      <c r="B2121">
        <v>5</v>
      </c>
      <c r="C2121">
        <v>60</v>
      </c>
      <c r="F2121" t="s">
        <v>6347</v>
      </c>
      <c r="G2121" t="s">
        <v>6348</v>
      </c>
      <c r="H2121" t="s">
        <v>6349</v>
      </c>
      <c r="I2121">
        <v>4398</v>
      </c>
      <c r="K2121">
        <v>33</v>
      </c>
      <c r="L2121" t="s">
        <v>23</v>
      </c>
      <c r="M2121" t="s">
        <v>24</v>
      </c>
      <c r="N2121">
        <v>3000000</v>
      </c>
      <c r="P2121">
        <v>2.9</v>
      </c>
    </row>
    <row r="2122" spans="1:16" x14ac:dyDescent="0.3">
      <c r="A2122" t="s">
        <v>31</v>
      </c>
      <c r="B2122">
        <v>217</v>
      </c>
      <c r="C2122">
        <v>98</v>
      </c>
      <c r="D2122" t="s">
        <v>4648</v>
      </c>
      <c r="E2122">
        <v>9430988</v>
      </c>
      <c r="F2122" t="s">
        <v>940</v>
      </c>
      <c r="G2122" t="s">
        <v>1189</v>
      </c>
      <c r="H2122" t="s">
        <v>6350</v>
      </c>
      <c r="I2122">
        <v>45992</v>
      </c>
      <c r="J2122" t="s">
        <v>4604</v>
      </c>
      <c r="K2122">
        <v>115</v>
      </c>
      <c r="L2122" t="s">
        <v>23</v>
      </c>
      <c r="M2122" t="s">
        <v>24</v>
      </c>
      <c r="N2122">
        <v>17000000</v>
      </c>
      <c r="O2122">
        <v>2009</v>
      </c>
      <c r="P2122">
        <v>7.1</v>
      </c>
    </row>
    <row r="2123" spans="1:16" x14ac:dyDescent="0.3">
      <c r="A2123" t="s">
        <v>6351</v>
      </c>
      <c r="B2123">
        <v>131</v>
      </c>
      <c r="C2123">
        <v>120</v>
      </c>
      <c r="D2123" t="s">
        <v>2346</v>
      </c>
      <c r="E2123">
        <v>16284360</v>
      </c>
      <c r="F2123" t="s">
        <v>1653</v>
      </c>
      <c r="G2123" t="s">
        <v>2962</v>
      </c>
      <c r="H2123" t="s">
        <v>6352</v>
      </c>
      <c r="I2123">
        <v>15079</v>
      </c>
      <c r="J2123" t="s">
        <v>919</v>
      </c>
      <c r="K2123">
        <v>79</v>
      </c>
      <c r="L2123" t="s">
        <v>23</v>
      </c>
      <c r="M2123" t="s">
        <v>24</v>
      </c>
      <c r="N2123">
        <v>21000000</v>
      </c>
      <c r="O2123">
        <v>2008</v>
      </c>
      <c r="P2123">
        <v>6.1</v>
      </c>
    </row>
    <row r="2124" spans="1:16" x14ac:dyDescent="0.3">
      <c r="A2124" t="s">
        <v>1234</v>
      </c>
      <c r="B2124">
        <v>111</v>
      </c>
      <c r="C2124">
        <v>112</v>
      </c>
      <c r="D2124" t="s">
        <v>1356</v>
      </c>
      <c r="E2124">
        <v>6830957</v>
      </c>
      <c r="F2124" t="s">
        <v>149</v>
      </c>
      <c r="G2124" t="s">
        <v>257</v>
      </c>
      <c r="H2124" t="s">
        <v>6353</v>
      </c>
      <c r="I2124">
        <v>11983</v>
      </c>
      <c r="J2124" t="s">
        <v>5434</v>
      </c>
      <c r="K2124">
        <v>147</v>
      </c>
      <c r="L2124" t="s">
        <v>23</v>
      </c>
      <c r="M2124" t="s">
        <v>24</v>
      </c>
      <c r="N2124">
        <v>21000000</v>
      </c>
      <c r="O2124">
        <v>2002</v>
      </c>
      <c r="P2124">
        <v>6.7</v>
      </c>
    </row>
    <row r="2125" spans="1:16" x14ac:dyDescent="0.3">
      <c r="A2125" t="s">
        <v>6354</v>
      </c>
      <c r="B2125">
        <v>466</v>
      </c>
      <c r="C2125">
        <v>127</v>
      </c>
      <c r="D2125" t="s">
        <v>300</v>
      </c>
      <c r="E2125">
        <v>24104113</v>
      </c>
      <c r="F2125" t="s">
        <v>1269</v>
      </c>
      <c r="G2125" t="s">
        <v>243</v>
      </c>
      <c r="H2125" t="s">
        <v>6355</v>
      </c>
      <c r="I2125">
        <v>149066</v>
      </c>
      <c r="J2125" t="s">
        <v>304</v>
      </c>
      <c r="K2125">
        <v>517</v>
      </c>
      <c r="L2125" t="s">
        <v>23</v>
      </c>
      <c r="M2125" t="s">
        <v>970</v>
      </c>
      <c r="N2125">
        <v>20000000</v>
      </c>
      <c r="O2125">
        <v>2011</v>
      </c>
      <c r="P2125">
        <v>7.1</v>
      </c>
    </row>
    <row r="2126" spans="1:16" x14ac:dyDescent="0.3">
      <c r="A2126" t="s">
        <v>6356</v>
      </c>
      <c r="B2126">
        <v>16</v>
      </c>
      <c r="C2126">
        <v>102</v>
      </c>
      <c r="D2126" t="s">
        <v>2518</v>
      </c>
      <c r="E2126">
        <v>15593</v>
      </c>
      <c r="F2126" t="s">
        <v>940</v>
      </c>
      <c r="G2126" t="s">
        <v>6357</v>
      </c>
      <c r="H2126" t="s">
        <v>6358</v>
      </c>
      <c r="I2126">
        <v>2295</v>
      </c>
      <c r="J2126" t="s">
        <v>6359</v>
      </c>
      <c r="K2126">
        <v>40</v>
      </c>
      <c r="L2126" t="s">
        <v>23</v>
      </c>
      <c r="M2126" t="s">
        <v>24</v>
      </c>
      <c r="N2126">
        <v>21000000</v>
      </c>
      <c r="O2126">
        <v>1999</v>
      </c>
      <c r="P2126">
        <v>5.8</v>
      </c>
    </row>
    <row r="2127" spans="1:16" x14ac:dyDescent="0.3">
      <c r="A2127" t="s">
        <v>5553</v>
      </c>
      <c r="B2127">
        <v>276</v>
      </c>
      <c r="C2127">
        <v>91</v>
      </c>
      <c r="D2127" t="s">
        <v>2124</v>
      </c>
      <c r="E2127">
        <v>958319</v>
      </c>
      <c r="F2127" t="s">
        <v>2194</v>
      </c>
      <c r="G2127" t="s">
        <v>239</v>
      </c>
      <c r="H2127" t="s">
        <v>6360</v>
      </c>
      <c r="I2127">
        <v>39764</v>
      </c>
      <c r="J2127" t="s">
        <v>5731</v>
      </c>
      <c r="K2127">
        <v>148</v>
      </c>
      <c r="L2127" t="s">
        <v>23</v>
      </c>
      <c r="M2127" t="s">
        <v>24</v>
      </c>
      <c r="N2127">
        <v>21000000</v>
      </c>
      <c r="O2127">
        <v>2011</v>
      </c>
      <c r="P2127">
        <v>6.7</v>
      </c>
    </row>
    <row r="2128" spans="1:16" x14ac:dyDescent="0.3">
      <c r="A2128" t="s">
        <v>6361</v>
      </c>
      <c r="B2128">
        <v>11</v>
      </c>
      <c r="C2128">
        <v>114</v>
      </c>
      <c r="D2128" t="s">
        <v>2882</v>
      </c>
      <c r="E2128">
        <v>69700000</v>
      </c>
      <c r="F2128" t="s">
        <v>3688</v>
      </c>
      <c r="G2128" t="s">
        <v>5512</v>
      </c>
      <c r="H2128" t="s">
        <v>6362</v>
      </c>
      <c r="I2128">
        <v>7748</v>
      </c>
      <c r="J2128" t="s">
        <v>6363</v>
      </c>
      <c r="K2128">
        <v>48</v>
      </c>
      <c r="L2128" t="s">
        <v>23</v>
      </c>
      <c r="M2128" t="s">
        <v>24</v>
      </c>
      <c r="N2128">
        <v>35000000</v>
      </c>
      <c r="O2128">
        <v>1982</v>
      </c>
      <c r="P2128">
        <v>5.8</v>
      </c>
    </row>
    <row r="2129" spans="1:16" x14ac:dyDescent="0.3">
      <c r="A2129" t="s">
        <v>3379</v>
      </c>
      <c r="B2129">
        <v>196</v>
      </c>
      <c r="C2129">
        <v>115</v>
      </c>
      <c r="D2129" t="s">
        <v>5188</v>
      </c>
      <c r="E2129">
        <v>2840417</v>
      </c>
      <c r="F2129" t="s">
        <v>2747</v>
      </c>
      <c r="G2129" t="s">
        <v>1703</v>
      </c>
      <c r="H2129" t="s">
        <v>6364</v>
      </c>
      <c r="I2129">
        <v>77493</v>
      </c>
      <c r="J2129" t="s">
        <v>498</v>
      </c>
      <c r="K2129">
        <v>527</v>
      </c>
      <c r="L2129" t="s">
        <v>23</v>
      </c>
      <c r="M2129" t="s">
        <v>185</v>
      </c>
      <c r="N2129">
        <v>31000000</v>
      </c>
      <c r="O2129">
        <v>1999</v>
      </c>
      <c r="P2129">
        <v>6.8</v>
      </c>
    </row>
    <row r="2130" spans="1:16" x14ac:dyDescent="0.3">
      <c r="A2130" t="s">
        <v>267</v>
      </c>
      <c r="B2130">
        <v>234</v>
      </c>
      <c r="C2130">
        <v>115</v>
      </c>
      <c r="D2130" t="s">
        <v>895</v>
      </c>
      <c r="E2130">
        <v>242374454</v>
      </c>
      <c r="F2130" t="s">
        <v>90</v>
      </c>
      <c r="G2130" t="s">
        <v>269</v>
      </c>
      <c r="H2130" t="s">
        <v>6365</v>
      </c>
      <c r="I2130">
        <v>661017</v>
      </c>
      <c r="J2130" t="s">
        <v>4456</v>
      </c>
      <c r="K2130">
        <v>771</v>
      </c>
      <c r="L2130" t="s">
        <v>23</v>
      </c>
      <c r="M2130" t="s">
        <v>24</v>
      </c>
      <c r="N2130">
        <v>18000000</v>
      </c>
      <c r="O2130">
        <v>1981</v>
      </c>
      <c r="P2130">
        <v>8.5</v>
      </c>
    </row>
    <row r="2131" spans="1:16" x14ac:dyDescent="0.3">
      <c r="A2131" t="s">
        <v>836</v>
      </c>
      <c r="B2131">
        <v>37</v>
      </c>
      <c r="C2131">
        <v>120</v>
      </c>
      <c r="D2131" t="s">
        <v>1604</v>
      </c>
      <c r="E2131">
        <v>173585516</v>
      </c>
      <c r="F2131" t="s">
        <v>1544</v>
      </c>
      <c r="G2131" t="s">
        <v>4042</v>
      </c>
      <c r="H2131" t="s">
        <v>6366</v>
      </c>
      <c r="I2131">
        <v>200077</v>
      </c>
      <c r="J2131" t="s">
        <v>1826</v>
      </c>
      <c r="K2131">
        <v>189</v>
      </c>
      <c r="L2131" t="s">
        <v>23</v>
      </c>
      <c r="M2131" t="s">
        <v>24</v>
      </c>
      <c r="N2131">
        <v>18000000</v>
      </c>
      <c r="O2131">
        <v>1992</v>
      </c>
      <c r="P2131">
        <v>6.6</v>
      </c>
    </row>
    <row r="2132" spans="1:16" x14ac:dyDescent="0.3">
      <c r="A2132" t="s">
        <v>267</v>
      </c>
      <c r="B2132">
        <v>171</v>
      </c>
      <c r="C2132">
        <v>135</v>
      </c>
      <c r="D2132" t="s">
        <v>6367</v>
      </c>
      <c r="E2132">
        <v>128300000</v>
      </c>
      <c r="F2132" t="s">
        <v>1220</v>
      </c>
      <c r="G2132" t="s">
        <v>2164</v>
      </c>
      <c r="H2132" t="s">
        <v>6368</v>
      </c>
      <c r="I2132">
        <v>139288</v>
      </c>
      <c r="J2132" t="s">
        <v>4977</v>
      </c>
      <c r="K2132">
        <v>339</v>
      </c>
      <c r="L2132" t="s">
        <v>23</v>
      </c>
      <c r="M2132" t="s">
        <v>24</v>
      </c>
      <c r="N2132">
        <v>19400870</v>
      </c>
      <c r="O2132">
        <v>1977</v>
      </c>
      <c r="P2132">
        <v>7.7</v>
      </c>
    </row>
    <row r="2133" spans="1:16" x14ac:dyDescent="0.3">
      <c r="A2133" t="s">
        <v>6369</v>
      </c>
      <c r="B2133">
        <v>148</v>
      </c>
      <c r="C2133">
        <v>90</v>
      </c>
      <c r="D2133" t="s">
        <v>1998</v>
      </c>
      <c r="E2133">
        <v>20259297</v>
      </c>
      <c r="F2133" t="s">
        <v>2050</v>
      </c>
      <c r="G2133" t="s">
        <v>6370</v>
      </c>
      <c r="H2133" t="s">
        <v>6371</v>
      </c>
      <c r="I2133">
        <v>24969</v>
      </c>
      <c r="J2133" t="s">
        <v>794</v>
      </c>
      <c r="K2133">
        <v>258</v>
      </c>
      <c r="L2133" t="s">
        <v>23</v>
      </c>
      <c r="M2133" t="s">
        <v>24</v>
      </c>
      <c r="N2133">
        <v>20000000</v>
      </c>
      <c r="O2133">
        <v>2006</v>
      </c>
      <c r="P2133">
        <v>4.7</v>
      </c>
    </row>
    <row r="2134" spans="1:16" x14ac:dyDescent="0.3">
      <c r="A2134" t="s">
        <v>1146</v>
      </c>
      <c r="B2134">
        <v>50</v>
      </c>
      <c r="C2134">
        <v>100</v>
      </c>
      <c r="D2134" t="s">
        <v>2346</v>
      </c>
      <c r="E2134">
        <v>153665036</v>
      </c>
      <c r="F2134" t="s">
        <v>290</v>
      </c>
      <c r="G2134" t="s">
        <v>1524</v>
      </c>
      <c r="H2134" t="s">
        <v>6372</v>
      </c>
      <c r="I2134">
        <v>84824</v>
      </c>
      <c r="J2134" t="s">
        <v>869</v>
      </c>
      <c r="K2134">
        <v>95</v>
      </c>
      <c r="L2134" t="s">
        <v>23</v>
      </c>
      <c r="M2134" t="s">
        <v>24</v>
      </c>
      <c r="N2134">
        <v>28000000</v>
      </c>
      <c r="O2134">
        <v>1987</v>
      </c>
      <c r="P2134">
        <v>6.4</v>
      </c>
    </row>
    <row r="2135" spans="1:16" x14ac:dyDescent="0.3">
      <c r="A2135" t="s">
        <v>1698</v>
      </c>
      <c r="B2135">
        <v>121</v>
      </c>
      <c r="C2135">
        <v>105</v>
      </c>
      <c r="D2135" t="s">
        <v>6373</v>
      </c>
      <c r="E2135">
        <v>132541238</v>
      </c>
      <c r="F2135" t="s">
        <v>1103</v>
      </c>
      <c r="G2135" t="s">
        <v>6211</v>
      </c>
      <c r="H2135" t="s">
        <v>6374</v>
      </c>
      <c r="I2135">
        <v>30058</v>
      </c>
      <c r="J2135" t="s">
        <v>6375</v>
      </c>
      <c r="K2135">
        <v>236</v>
      </c>
      <c r="L2135" t="s">
        <v>23</v>
      </c>
      <c r="M2135" t="s">
        <v>24</v>
      </c>
      <c r="N2135">
        <v>33000000</v>
      </c>
      <c r="O2135">
        <v>2003</v>
      </c>
      <c r="P2135">
        <v>5.5</v>
      </c>
    </row>
    <row r="2136" spans="1:16" x14ac:dyDescent="0.3">
      <c r="A2136" t="s">
        <v>1773</v>
      </c>
      <c r="B2136">
        <v>185</v>
      </c>
      <c r="C2136">
        <v>138</v>
      </c>
      <c r="D2136" t="s">
        <v>878</v>
      </c>
      <c r="E2136">
        <v>130727000</v>
      </c>
      <c r="F2136" t="s">
        <v>4106</v>
      </c>
      <c r="G2136" t="s">
        <v>520</v>
      </c>
      <c r="H2136" t="s">
        <v>6376</v>
      </c>
      <c r="I2136">
        <v>887467</v>
      </c>
      <c r="J2136" t="s">
        <v>4060</v>
      </c>
      <c r="K2136">
        <v>916</v>
      </c>
      <c r="L2136" t="s">
        <v>23</v>
      </c>
      <c r="M2136" t="s">
        <v>24</v>
      </c>
      <c r="N2136">
        <v>19000000</v>
      </c>
      <c r="O2136">
        <v>1991</v>
      </c>
      <c r="P2136">
        <v>8.6</v>
      </c>
    </row>
    <row r="2137" spans="1:16" x14ac:dyDescent="0.3">
      <c r="A2137" t="s">
        <v>6377</v>
      </c>
      <c r="B2137">
        <v>61</v>
      </c>
      <c r="C2137">
        <v>94</v>
      </c>
      <c r="D2137" t="s">
        <v>3398</v>
      </c>
      <c r="E2137">
        <v>121697350</v>
      </c>
      <c r="F2137" t="s">
        <v>3974</v>
      </c>
      <c r="G2137" t="s">
        <v>1141</v>
      </c>
      <c r="H2137" t="s">
        <v>6378</v>
      </c>
      <c r="I2137">
        <v>114610</v>
      </c>
      <c r="J2137" t="s">
        <v>2930</v>
      </c>
      <c r="K2137">
        <v>176</v>
      </c>
      <c r="L2137" t="s">
        <v>23</v>
      </c>
      <c r="M2137" t="s">
        <v>24</v>
      </c>
      <c r="N2137">
        <v>20000000</v>
      </c>
      <c r="O2137">
        <v>1992</v>
      </c>
      <c r="P2137">
        <v>7</v>
      </c>
    </row>
    <row r="2138" spans="1:16" x14ac:dyDescent="0.3">
      <c r="A2138" t="s">
        <v>6379</v>
      </c>
      <c r="B2138">
        <v>156</v>
      </c>
      <c r="C2138">
        <v>101</v>
      </c>
      <c r="D2138" t="s">
        <v>6380</v>
      </c>
      <c r="E2138">
        <v>117224271</v>
      </c>
      <c r="F2138" t="s">
        <v>6381</v>
      </c>
      <c r="G2138" t="s">
        <v>6382</v>
      </c>
      <c r="H2138" t="s">
        <v>6383</v>
      </c>
      <c r="I2138">
        <v>47794</v>
      </c>
      <c r="J2138" t="s">
        <v>6384</v>
      </c>
      <c r="K2138">
        <v>81</v>
      </c>
      <c r="L2138" t="s">
        <v>23</v>
      </c>
      <c r="M2138" t="s">
        <v>24</v>
      </c>
      <c r="N2138">
        <v>20000000</v>
      </c>
      <c r="O2138">
        <v>2010</v>
      </c>
      <c r="P2138">
        <v>7.1</v>
      </c>
    </row>
    <row r="2139" spans="1:16" x14ac:dyDescent="0.3">
      <c r="A2139" t="s">
        <v>6385</v>
      </c>
      <c r="B2139">
        <v>75</v>
      </c>
      <c r="C2139">
        <v>131</v>
      </c>
      <c r="D2139" t="s">
        <v>6386</v>
      </c>
      <c r="E2139">
        <v>102922376</v>
      </c>
      <c r="F2139" t="s">
        <v>5197</v>
      </c>
      <c r="G2139" t="s">
        <v>1597</v>
      </c>
      <c r="H2139" t="s">
        <v>6387</v>
      </c>
      <c r="I2139">
        <v>51314</v>
      </c>
      <c r="J2139" t="s">
        <v>6388</v>
      </c>
      <c r="K2139">
        <v>265</v>
      </c>
      <c r="L2139" t="s">
        <v>23</v>
      </c>
      <c r="M2139" t="s">
        <v>24</v>
      </c>
      <c r="N2139">
        <v>20000000</v>
      </c>
      <c r="O2139">
        <v>1978</v>
      </c>
      <c r="P2139">
        <v>5.7</v>
      </c>
    </row>
    <row r="2140" spans="1:16" x14ac:dyDescent="0.3">
      <c r="A2140" t="s">
        <v>1041</v>
      </c>
      <c r="B2140">
        <v>100</v>
      </c>
      <c r="C2140">
        <v>91</v>
      </c>
      <c r="D2140" t="s">
        <v>3630</v>
      </c>
      <c r="E2140">
        <v>94497271</v>
      </c>
      <c r="F2140" t="s">
        <v>6389</v>
      </c>
      <c r="G2140" t="s">
        <v>1143</v>
      </c>
      <c r="H2140" t="s">
        <v>6390</v>
      </c>
      <c r="I2140">
        <v>17829</v>
      </c>
      <c r="J2140" t="s">
        <v>6391</v>
      </c>
      <c r="K2140">
        <v>99</v>
      </c>
      <c r="L2140" t="s">
        <v>23</v>
      </c>
      <c r="M2140" t="s">
        <v>24</v>
      </c>
      <c r="N2140">
        <v>20000000</v>
      </c>
      <c r="O2140">
        <v>2008</v>
      </c>
      <c r="P2140">
        <v>3.7</v>
      </c>
    </row>
    <row r="2141" spans="1:16" x14ac:dyDescent="0.3">
      <c r="A2141" t="s">
        <v>228</v>
      </c>
      <c r="B2141">
        <v>511</v>
      </c>
      <c r="C2141">
        <v>112</v>
      </c>
      <c r="D2141" t="s">
        <v>1730</v>
      </c>
      <c r="E2141">
        <v>137387272</v>
      </c>
      <c r="F2141" t="s">
        <v>1963</v>
      </c>
      <c r="G2141" t="s">
        <v>455</v>
      </c>
      <c r="H2141" t="s">
        <v>6392</v>
      </c>
      <c r="I2141">
        <v>300110</v>
      </c>
      <c r="J2141" t="s">
        <v>6393</v>
      </c>
      <c r="K2141">
        <v>807</v>
      </c>
      <c r="L2141" t="s">
        <v>23</v>
      </c>
      <c r="M2141" t="s">
        <v>24</v>
      </c>
      <c r="N2141">
        <v>20000000</v>
      </c>
      <c r="O2141">
        <v>2013</v>
      </c>
      <c r="P2141">
        <v>7.5</v>
      </c>
    </row>
    <row r="2142" spans="1:16" x14ac:dyDescent="0.3">
      <c r="A2142" t="s">
        <v>2610</v>
      </c>
      <c r="B2142">
        <v>75</v>
      </c>
      <c r="C2142">
        <v>95</v>
      </c>
      <c r="D2142" t="s">
        <v>2662</v>
      </c>
      <c r="E2142">
        <v>82301521</v>
      </c>
      <c r="F2142" t="s">
        <v>5890</v>
      </c>
      <c r="G2142" t="s">
        <v>3951</v>
      </c>
      <c r="H2142" t="s">
        <v>6394</v>
      </c>
      <c r="I2142">
        <v>22679</v>
      </c>
      <c r="J2142" t="s">
        <v>3332</v>
      </c>
      <c r="K2142">
        <v>149</v>
      </c>
      <c r="L2142" t="s">
        <v>23</v>
      </c>
      <c r="M2142" t="s">
        <v>24</v>
      </c>
      <c r="N2142">
        <v>32000000</v>
      </c>
      <c r="O2142">
        <v>2005</v>
      </c>
      <c r="P2142">
        <v>4.5999999999999996</v>
      </c>
    </row>
    <row r="2143" spans="1:16" x14ac:dyDescent="0.3">
      <c r="A2143" t="s">
        <v>2732</v>
      </c>
      <c r="B2143">
        <v>148</v>
      </c>
      <c r="C2143">
        <v>100</v>
      </c>
      <c r="D2143" t="s">
        <v>6395</v>
      </c>
      <c r="E2143">
        <v>84518155</v>
      </c>
      <c r="F2143" t="s">
        <v>1103</v>
      </c>
      <c r="G2143" t="s">
        <v>2085</v>
      </c>
      <c r="H2143" t="s">
        <v>6396</v>
      </c>
      <c r="I2143">
        <v>35965</v>
      </c>
      <c r="J2143" t="s">
        <v>2732</v>
      </c>
      <c r="K2143">
        <v>144</v>
      </c>
      <c r="L2143" t="s">
        <v>23</v>
      </c>
      <c r="M2143" t="s">
        <v>24</v>
      </c>
      <c r="N2143">
        <v>20000000</v>
      </c>
      <c r="O2143">
        <v>2014</v>
      </c>
      <c r="P2143">
        <v>4.9000000000000004</v>
      </c>
    </row>
    <row r="2144" spans="1:16" x14ac:dyDescent="0.3">
      <c r="A2144" t="s">
        <v>5541</v>
      </c>
      <c r="B2144">
        <v>204</v>
      </c>
      <c r="C2144">
        <v>108</v>
      </c>
      <c r="D2144" t="s">
        <v>425</v>
      </c>
      <c r="E2144">
        <v>81257845</v>
      </c>
      <c r="F2144" t="s">
        <v>3974</v>
      </c>
      <c r="G2144" t="s">
        <v>1932</v>
      </c>
      <c r="H2144" t="s">
        <v>6397</v>
      </c>
      <c r="I2144">
        <v>210680</v>
      </c>
      <c r="J2144" t="s">
        <v>6398</v>
      </c>
      <c r="K2144">
        <v>479</v>
      </c>
      <c r="L2144" t="s">
        <v>23</v>
      </c>
      <c r="M2144" t="s">
        <v>24</v>
      </c>
      <c r="N2144">
        <v>35000000</v>
      </c>
      <c r="O2144">
        <v>2003</v>
      </c>
      <c r="P2144">
        <v>7.1</v>
      </c>
    </row>
    <row r="2145" spans="1:16" x14ac:dyDescent="0.3">
      <c r="A2145" t="s">
        <v>1527</v>
      </c>
      <c r="B2145">
        <v>72</v>
      </c>
      <c r="C2145">
        <v>101</v>
      </c>
      <c r="D2145" t="s">
        <v>402</v>
      </c>
      <c r="E2145">
        <v>70360285</v>
      </c>
      <c r="F2145" t="s">
        <v>181</v>
      </c>
      <c r="G2145" t="s">
        <v>2875</v>
      </c>
      <c r="H2145" t="s">
        <v>6399</v>
      </c>
      <c r="I2145">
        <v>81783</v>
      </c>
      <c r="J2145" t="s">
        <v>4206</v>
      </c>
      <c r="K2145">
        <v>283</v>
      </c>
      <c r="L2145" t="s">
        <v>23</v>
      </c>
      <c r="M2145" t="s">
        <v>24</v>
      </c>
      <c r="N2145">
        <v>18000000</v>
      </c>
      <c r="O2145">
        <v>1995</v>
      </c>
      <c r="P2145">
        <v>5.8</v>
      </c>
    </row>
    <row r="2146" spans="1:16" x14ac:dyDescent="0.3">
      <c r="A2146" t="s">
        <v>2479</v>
      </c>
      <c r="B2146">
        <v>62</v>
      </c>
      <c r="C2146">
        <v>109</v>
      </c>
      <c r="D2146" t="s">
        <v>510</v>
      </c>
      <c r="E2146">
        <v>69148997</v>
      </c>
      <c r="F2146" t="s">
        <v>681</v>
      </c>
      <c r="G2146" t="s">
        <v>4021</v>
      </c>
      <c r="H2146" t="s">
        <v>6400</v>
      </c>
      <c r="I2146">
        <v>98794</v>
      </c>
      <c r="J2146" t="s">
        <v>2480</v>
      </c>
      <c r="K2146">
        <v>251</v>
      </c>
      <c r="L2146" t="s">
        <v>23</v>
      </c>
      <c r="M2146" t="s">
        <v>24</v>
      </c>
      <c r="N2146">
        <v>37000000</v>
      </c>
      <c r="O2146">
        <v>2004</v>
      </c>
      <c r="P2146">
        <v>5.4</v>
      </c>
    </row>
    <row r="2147" spans="1:16" x14ac:dyDescent="0.3">
      <c r="A2147" t="s">
        <v>4982</v>
      </c>
      <c r="B2147">
        <v>549</v>
      </c>
      <c r="C2147">
        <v>115</v>
      </c>
      <c r="D2147" t="s">
        <v>6401</v>
      </c>
      <c r="E2147">
        <v>82624961</v>
      </c>
      <c r="F2147" t="s">
        <v>1653</v>
      </c>
      <c r="G2147" t="s">
        <v>6402</v>
      </c>
      <c r="H2147" t="s">
        <v>6403</v>
      </c>
      <c r="I2147">
        <v>205284</v>
      </c>
      <c r="J2147" t="s">
        <v>4544</v>
      </c>
      <c r="K2147">
        <v>439</v>
      </c>
      <c r="L2147" t="s">
        <v>23</v>
      </c>
      <c r="M2147" t="s">
        <v>24</v>
      </c>
      <c r="N2147">
        <v>20000000</v>
      </c>
      <c r="O2147">
        <v>2011</v>
      </c>
      <c r="P2147">
        <v>7.3</v>
      </c>
    </row>
    <row r="2148" spans="1:16" x14ac:dyDescent="0.3">
      <c r="A2148" t="s">
        <v>1589</v>
      </c>
      <c r="B2148">
        <v>106</v>
      </c>
      <c r="C2148">
        <v>117</v>
      </c>
      <c r="D2148" t="s">
        <v>6404</v>
      </c>
      <c r="E2148">
        <v>67325559</v>
      </c>
      <c r="F2148" t="s">
        <v>6405</v>
      </c>
      <c r="G2148" t="s">
        <v>995</v>
      </c>
      <c r="H2148" t="s">
        <v>6406</v>
      </c>
      <c r="I2148">
        <v>58222</v>
      </c>
      <c r="J2148" t="s">
        <v>6407</v>
      </c>
      <c r="K2148">
        <v>331</v>
      </c>
      <c r="L2148" t="s">
        <v>23</v>
      </c>
      <c r="M2148" t="s">
        <v>24</v>
      </c>
      <c r="N2148">
        <v>20000000</v>
      </c>
      <c r="O2148">
        <v>2003</v>
      </c>
      <c r="P2148">
        <v>7.1</v>
      </c>
    </row>
    <row r="2149" spans="1:16" x14ac:dyDescent="0.3">
      <c r="A2149" t="s">
        <v>3832</v>
      </c>
      <c r="B2149">
        <v>123</v>
      </c>
      <c r="C2149">
        <v>107</v>
      </c>
      <c r="D2149" t="s">
        <v>6408</v>
      </c>
      <c r="E2149">
        <v>62933793</v>
      </c>
      <c r="F2149" t="s">
        <v>6409</v>
      </c>
      <c r="G2149" t="s">
        <v>1083</v>
      </c>
      <c r="H2149" t="s">
        <v>6410</v>
      </c>
      <c r="I2149">
        <v>62421</v>
      </c>
      <c r="J2149" t="s">
        <v>6411</v>
      </c>
      <c r="K2149">
        <v>185</v>
      </c>
      <c r="L2149" t="s">
        <v>23</v>
      </c>
      <c r="M2149" t="s">
        <v>24</v>
      </c>
      <c r="N2149">
        <v>20000000</v>
      </c>
      <c r="O2149">
        <v>2010</v>
      </c>
      <c r="P2149">
        <v>5.8</v>
      </c>
    </row>
    <row r="2150" spans="1:16" x14ac:dyDescent="0.3">
      <c r="A2150" t="s">
        <v>6412</v>
      </c>
      <c r="B2150">
        <v>597</v>
      </c>
      <c r="C2150">
        <v>134</v>
      </c>
      <c r="D2150" t="s">
        <v>3216</v>
      </c>
      <c r="E2150">
        <v>56667870</v>
      </c>
      <c r="F2150" t="s">
        <v>3696</v>
      </c>
      <c r="G2150" t="s">
        <v>2391</v>
      </c>
      <c r="H2150" t="s">
        <v>6413</v>
      </c>
      <c r="I2150">
        <v>439176</v>
      </c>
      <c r="J2150" t="s">
        <v>6414</v>
      </c>
      <c r="K2150">
        <v>695</v>
      </c>
      <c r="L2150" t="s">
        <v>23</v>
      </c>
      <c r="M2150" t="s">
        <v>24</v>
      </c>
      <c r="N2150">
        <v>20000000</v>
      </c>
      <c r="O2150">
        <v>2013</v>
      </c>
      <c r="P2150">
        <v>8.1</v>
      </c>
    </row>
    <row r="2151" spans="1:16" x14ac:dyDescent="0.3">
      <c r="A2151" t="s">
        <v>5159</v>
      </c>
      <c r="B2151">
        <v>64</v>
      </c>
      <c r="C2151">
        <v>118</v>
      </c>
      <c r="D2151" t="s">
        <v>3978</v>
      </c>
      <c r="E2151">
        <v>56398162</v>
      </c>
      <c r="F2151" t="s">
        <v>3606</v>
      </c>
      <c r="G2151" t="s">
        <v>2818</v>
      </c>
      <c r="H2151" t="s">
        <v>6415</v>
      </c>
      <c r="I2151">
        <v>28649</v>
      </c>
      <c r="J2151" t="s">
        <v>6416</v>
      </c>
      <c r="K2151">
        <v>185</v>
      </c>
      <c r="L2151" t="s">
        <v>23</v>
      </c>
      <c r="M2151" t="s">
        <v>24</v>
      </c>
      <c r="N2151">
        <v>20000000</v>
      </c>
      <c r="O2151">
        <v>2002</v>
      </c>
      <c r="P2151">
        <v>5.7</v>
      </c>
    </row>
    <row r="2152" spans="1:16" x14ac:dyDescent="0.3">
      <c r="A2152" t="s">
        <v>5738</v>
      </c>
      <c r="B2152">
        <v>40</v>
      </c>
      <c r="C2152">
        <v>121</v>
      </c>
      <c r="D2152" t="s">
        <v>4602</v>
      </c>
      <c r="E2152">
        <v>60072596</v>
      </c>
      <c r="F2152" t="s">
        <v>940</v>
      </c>
      <c r="G2152" t="s">
        <v>3982</v>
      </c>
      <c r="H2152" t="s">
        <v>6417</v>
      </c>
      <c r="I2152">
        <v>7664</v>
      </c>
      <c r="J2152" t="s">
        <v>2557</v>
      </c>
      <c r="K2152">
        <v>68</v>
      </c>
      <c r="L2152" t="s">
        <v>23</v>
      </c>
      <c r="M2152" t="s">
        <v>24</v>
      </c>
      <c r="N2152">
        <v>20000000</v>
      </c>
      <c r="O2152">
        <v>2010</v>
      </c>
      <c r="P2152">
        <v>4.4000000000000004</v>
      </c>
    </row>
    <row r="2153" spans="1:16" x14ac:dyDescent="0.3">
      <c r="A2153" t="s">
        <v>176</v>
      </c>
      <c r="B2153">
        <v>111</v>
      </c>
      <c r="C2153">
        <v>105</v>
      </c>
      <c r="D2153" t="s">
        <v>2664</v>
      </c>
      <c r="E2153">
        <v>56362352</v>
      </c>
      <c r="F2153" t="s">
        <v>6418</v>
      </c>
      <c r="G2153" t="s">
        <v>28</v>
      </c>
      <c r="H2153" t="s">
        <v>6419</v>
      </c>
      <c r="I2153">
        <v>357581</v>
      </c>
      <c r="J2153" t="s">
        <v>3167</v>
      </c>
      <c r="K2153">
        <v>588</v>
      </c>
      <c r="L2153" t="s">
        <v>23</v>
      </c>
      <c r="M2153" t="s">
        <v>24</v>
      </c>
      <c r="N2153">
        <v>20000000</v>
      </c>
      <c r="O2153">
        <v>1990</v>
      </c>
      <c r="P2153">
        <v>7.9</v>
      </c>
    </row>
    <row r="2154" spans="1:16" x14ac:dyDescent="0.3">
      <c r="A2154" t="s">
        <v>6420</v>
      </c>
      <c r="B2154">
        <v>151</v>
      </c>
      <c r="C2154">
        <v>110</v>
      </c>
      <c r="D2154" t="s">
        <v>503</v>
      </c>
      <c r="E2154">
        <v>56154094</v>
      </c>
      <c r="F2154" t="s">
        <v>149</v>
      </c>
      <c r="G2154" t="s">
        <v>109</v>
      </c>
      <c r="H2154" t="s">
        <v>6421</v>
      </c>
      <c r="I2154">
        <v>44723</v>
      </c>
      <c r="J2154" t="s">
        <v>6422</v>
      </c>
      <c r="K2154">
        <v>130</v>
      </c>
      <c r="L2154" t="s">
        <v>23</v>
      </c>
      <c r="M2154" t="s">
        <v>37</v>
      </c>
      <c r="N2154">
        <v>20000000</v>
      </c>
      <c r="O2154">
        <v>2016</v>
      </c>
      <c r="P2154">
        <v>7.6</v>
      </c>
    </row>
    <row r="2155" spans="1:16" x14ac:dyDescent="0.3">
      <c r="A2155" t="s">
        <v>5738</v>
      </c>
      <c r="B2155">
        <v>31</v>
      </c>
      <c r="C2155">
        <v>114</v>
      </c>
      <c r="D2155" t="s">
        <v>1145</v>
      </c>
      <c r="E2155">
        <v>65623128</v>
      </c>
      <c r="F2155" t="s">
        <v>5558</v>
      </c>
      <c r="G2155" t="s">
        <v>2146</v>
      </c>
      <c r="H2155" t="s">
        <v>6423</v>
      </c>
      <c r="I2155">
        <v>7354</v>
      </c>
      <c r="J2155" t="s">
        <v>6424</v>
      </c>
      <c r="K2155">
        <v>50</v>
      </c>
      <c r="L2155" t="s">
        <v>23</v>
      </c>
      <c r="M2155" t="s">
        <v>24</v>
      </c>
      <c r="N2155">
        <v>20000000</v>
      </c>
      <c r="O2155">
        <v>2012</v>
      </c>
      <c r="P2155">
        <v>4.8</v>
      </c>
    </row>
    <row r="2156" spans="1:16" hidden="1" x14ac:dyDescent="0.3">
      <c r="A2156" t="s">
        <v>2992</v>
      </c>
      <c r="B2156">
        <v>138</v>
      </c>
      <c r="C2156">
        <v>104</v>
      </c>
      <c r="D2156" t="s">
        <v>6425</v>
      </c>
      <c r="F2156" t="s">
        <v>318</v>
      </c>
      <c r="G2156" t="s">
        <v>1597</v>
      </c>
      <c r="H2156" t="s">
        <v>6426</v>
      </c>
      <c r="I2156">
        <v>82476</v>
      </c>
      <c r="J2156" t="s">
        <v>6427</v>
      </c>
      <c r="K2156">
        <v>280</v>
      </c>
      <c r="L2156" t="s">
        <v>23</v>
      </c>
      <c r="M2156" t="s">
        <v>24</v>
      </c>
      <c r="N2156">
        <v>1800000</v>
      </c>
      <c r="O2156">
        <v>1971</v>
      </c>
      <c r="P2156">
        <v>7.8</v>
      </c>
    </row>
    <row r="2157" spans="1:16" x14ac:dyDescent="0.3">
      <c r="A2157" t="s">
        <v>6428</v>
      </c>
      <c r="B2157">
        <v>81</v>
      </c>
      <c r="C2157">
        <v>100</v>
      </c>
      <c r="D2157" t="s">
        <v>2379</v>
      </c>
      <c r="E2157">
        <v>55461307</v>
      </c>
      <c r="F2157" t="s">
        <v>1103</v>
      </c>
      <c r="G2157" t="s">
        <v>200</v>
      </c>
      <c r="H2157" t="s">
        <v>6429</v>
      </c>
      <c r="I2157">
        <v>4654</v>
      </c>
      <c r="J2157" t="s">
        <v>544</v>
      </c>
      <c r="K2157">
        <v>46</v>
      </c>
      <c r="L2157" t="s">
        <v>23</v>
      </c>
      <c r="M2157" t="s">
        <v>24</v>
      </c>
      <c r="N2157">
        <v>20000000</v>
      </c>
      <c r="O2157">
        <v>2016</v>
      </c>
      <c r="P2157">
        <v>6.7</v>
      </c>
    </row>
    <row r="2158" spans="1:16" x14ac:dyDescent="0.3">
      <c r="A2158" t="s">
        <v>6430</v>
      </c>
      <c r="B2158">
        <v>99</v>
      </c>
      <c r="C2158">
        <v>85</v>
      </c>
      <c r="D2158" t="s">
        <v>1699</v>
      </c>
      <c r="E2158">
        <v>48546578</v>
      </c>
      <c r="F2158" t="s">
        <v>1110</v>
      </c>
      <c r="G2158" t="s">
        <v>2914</v>
      </c>
      <c r="H2158" t="s">
        <v>6431</v>
      </c>
      <c r="I2158">
        <v>50415</v>
      </c>
      <c r="J2158" t="s">
        <v>285</v>
      </c>
      <c r="K2158">
        <v>613</v>
      </c>
      <c r="L2158" t="s">
        <v>23</v>
      </c>
      <c r="M2158" t="s">
        <v>24</v>
      </c>
      <c r="N2158">
        <v>20000000</v>
      </c>
      <c r="O2158">
        <v>2006</v>
      </c>
      <c r="P2158">
        <v>2.7</v>
      </c>
    </row>
    <row r="2159" spans="1:16" x14ac:dyDescent="0.3">
      <c r="A2159" t="s">
        <v>6432</v>
      </c>
      <c r="B2159">
        <v>80</v>
      </c>
      <c r="C2159">
        <v>72</v>
      </c>
      <c r="D2159" t="s">
        <v>3137</v>
      </c>
      <c r="E2159">
        <v>48423368</v>
      </c>
      <c r="F2159" t="s">
        <v>431</v>
      </c>
      <c r="G2159" t="s">
        <v>1740</v>
      </c>
      <c r="H2159" t="s">
        <v>6433</v>
      </c>
      <c r="I2159">
        <v>13324</v>
      </c>
      <c r="J2159" t="s">
        <v>1085</v>
      </c>
      <c r="K2159">
        <v>79</v>
      </c>
      <c r="L2159" t="s">
        <v>23</v>
      </c>
      <c r="M2159" t="s">
        <v>24</v>
      </c>
      <c r="N2159">
        <v>20000000</v>
      </c>
      <c r="O2159">
        <v>2002</v>
      </c>
      <c r="P2159">
        <v>5.8</v>
      </c>
    </row>
    <row r="2160" spans="1:16" x14ac:dyDescent="0.3">
      <c r="A2160" t="s">
        <v>6434</v>
      </c>
      <c r="B2160">
        <v>364</v>
      </c>
      <c r="C2160">
        <v>128</v>
      </c>
      <c r="D2160" t="s">
        <v>97</v>
      </c>
      <c r="E2160">
        <v>52066000</v>
      </c>
      <c r="F2160" t="s">
        <v>3696</v>
      </c>
      <c r="G2160" t="s">
        <v>1341</v>
      </c>
      <c r="H2160" t="s">
        <v>6435</v>
      </c>
      <c r="I2160">
        <v>61114</v>
      </c>
      <c r="J2160" t="s">
        <v>611</v>
      </c>
      <c r="K2160">
        <v>212</v>
      </c>
      <c r="L2160" t="s">
        <v>23</v>
      </c>
      <c r="M2160" t="s">
        <v>37</v>
      </c>
      <c r="N2160">
        <v>20000000</v>
      </c>
      <c r="O2160">
        <v>2014</v>
      </c>
      <c r="P2160">
        <v>7.5</v>
      </c>
    </row>
    <row r="2161" spans="1:16" x14ac:dyDescent="0.3">
      <c r="A2161" t="s">
        <v>6436</v>
      </c>
      <c r="B2161">
        <v>85</v>
      </c>
      <c r="C2161">
        <v>72</v>
      </c>
      <c r="D2161" t="s">
        <v>6437</v>
      </c>
      <c r="E2161">
        <v>47887943</v>
      </c>
      <c r="F2161" t="s">
        <v>6438</v>
      </c>
      <c r="G2161" t="s">
        <v>1437</v>
      </c>
      <c r="H2161" t="s">
        <v>6439</v>
      </c>
      <c r="I2161">
        <v>11634</v>
      </c>
      <c r="J2161" t="s">
        <v>6440</v>
      </c>
      <c r="K2161">
        <v>58</v>
      </c>
      <c r="L2161" t="s">
        <v>23</v>
      </c>
      <c r="M2161" t="s">
        <v>24</v>
      </c>
      <c r="N2161">
        <v>20000000</v>
      </c>
      <c r="O2161">
        <v>2003</v>
      </c>
      <c r="P2161">
        <v>5.4</v>
      </c>
    </row>
    <row r="2162" spans="1:16" x14ac:dyDescent="0.3">
      <c r="A2162" t="s">
        <v>4152</v>
      </c>
      <c r="B2162">
        <v>140</v>
      </c>
      <c r="C2162">
        <v>89</v>
      </c>
      <c r="D2162" t="s">
        <v>6441</v>
      </c>
      <c r="E2162">
        <v>46363118</v>
      </c>
      <c r="F2162" t="s">
        <v>3809</v>
      </c>
      <c r="G2162" t="s">
        <v>6442</v>
      </c>
      <c r="H2162" t="s">
        <v>6443</v>
      </c>
      <c r="I2162">
        <v>25960</v>
      </c>
      <c r="J2162" t="s">
        <v>6444</v>
      </c>
      <c r="K2162">
        <v>389</v>
      </c>
      <c r="L2162" t="s">
        <v>23</v>
      </c>
      <c r="M2162" t="s">
        <v>24</v>
      </c>
      <c r="N2162">
        <v>20000000</v>
      </c>
      <c r="O2162">
        <v>2005</v>
      </c>
      <c r="P2162">
        <v>4.0999999999999996</v>
      </c>
    </row>
    <row r="2163" spans="1:16" x14ac:dyDescent="0.3">
      <c r="A2163" t="s">
        <v>6445</v>
      </c>
      <c r="B2163">
        <v>184</v>
      </c>
      <c r="C2163">
        <v>96</v>
      </c>
      <c r="D2163" t="s">
        <v>1374</v>
      </c>
      <c r="E2163">
        <v>47852604</v>
      </c>
      <c r="F2163" t="s">
        <v>1269</v>
      </c>
      <c r="G2163" t="s">
        <v>3951</v>
      </c>
      <c r="H2163" t="s">
        <v>6446</v>
      </c>
      <c r="I2163">
        <v>62364</v>
      </c>
      <c r="J2163" t="s">
        <v>6447</v>
      </c>
      <c r="K2163">
        <v>337</v>
      </c>
      <c r="L2163" t="s">
        <v>23</v>
      </c>
      <c r="M2163" t="s">
        <v>24</v>
      </c>
      <c r="N2163">
        <v>20000000</v>
      </c>
      <c r="O2163">
        <v>2007</v>
      </c>
      <c r="P2163">
        <v>5.9</v>
      </c>
    </row>
    <row r="2164" spans="1:16" x14ac:dyDescent="0.3">
      <c r="A2164" t="s">
        <v>6448</v>
      </c>
      <c r="B2164">
        <v>89</v>
      </c>
      <c r="C2164">
        <v>77</v>
      </c>
      <c r="D2164" t="s">
        <v>1175</v>
      </c>
      <c r="E2164">
        <v>45542421</v>
      </c>
      <c r="F2164" t="s">
        <v>6449</v>
      </c>
      <c r="G2164" t="s">
        <v>6450</v>
      </c>
      <c r="H2164" t="s">
        <v>6451</v>
      </c>
      <c r="I2164">
        <v>13319</v>
      </c>
      <c r="J2164" t="s">
        <v>6452</v>
      </c>
      <c r="K2164">
        <v>53</v>
      </c>
      <c r="L2164" t="s">
        <v>23</v>
      </c>
      <c r="M2164" t="s">
        <v>24</v>
      </c>
      <c r="N2164">
        <v>30000000</v>
      </c>
      <c r="O2164">
        <v>2000</v>
      </c>
      <c r="P2164">
        <v>6.3</v>
      </c>
    </row>
    <row r="2165" spans="1:16" hidden="1" x14ac:dyDescent="0.3">
      <c r="A2165" t="s">
        <v>3214</v>
      </c>
      <c r="B2165">
        <v>265</v>
      </c>
      <c r="C2165">
        <v>123</v>
      </c>
      <c r="D2165" t="s">
        <v>20</v>
      </c>
      <c r="E2165">
        <v>41573740</v>
      </c>
      <c r="F2165" t="s">
        <v>1963</v>
      </c>
      <c r="G2165" t="s">
        <v>354</v>
      </c>
      <c r="H2165" t="s">
        <v>6453</v>
      </c>
      <c r="I2165">
        <v>141663</v>
      </c>
      <c r="J2165" t="s">
        <v>6454</v>
      </c>
      <c r="K2165">
        <v>383</v>
      </c>
      <c r="L2165" t="s">
        <v>23</v>
      </c>
      <c r="M2165" t="s">
        <v>24</v>
      </c>
      <c r="O2165">
        <v>2009</v>
      </c>
      <c r="P2165">
        <v>7</v>
      </c>
    </row>
    <row r="2166" spans="1:16" x14ac:dyDescent="0.3">
      <c r="A2166" t="s">
        <v>4809</v>
      </c>
      <c r="B2166">
        <v>61</v>
      </c>
      <c r="C2166">
        <v>111</v>
      </c>
      <c r="D2166" t="s">
        <v>6455</v>
      </c>
      <c r="E2166">
        <v>42652003</v>
      </c>
      <c r="F2166" t="s">
        <v>5646</v>
      </c>
      <c r="G2166" t="s">
        <v>2379</v>
      </c>
      <c r="H2166" t="s">
        <v>6456</v>
      </c>
      <c r="I2166">
        <v>18915</v>
      </c>
      <c r="J2166" t="s">
        <v>5069</v>
      </c>
      <c r="K2166">
        <v>87</v>
      </c>
      <c r="L2166" t="s">
        <v>23</v>
      </c>
      <c r="M2166" t="s">
        <v>24</v>
      </c>
      <c r="N2166">
        <v>20000000</v>
      </c>
      <c r="O2166">
        <v>2015</v>
      </c>
      <c r="P2166">
        <v>6.8</v>
      </c>
    </row>
    <row r="2167" spans="1:16" hidden="1" x14ac:dyDescent="0.3">
      <c r="B2167">
        <v>3</v>
      </c>
      <c r="C2167">
        <v>30</v>
      </c>
      <c r="D2167" t="s">
        <v>6457</v>
      </c>
      <c r="F2167" t="s">
        <v>1103</v>
      </c>
      <c r="G2167" t="s">
        <v>6458</v>
      </c>
      <c r="H2167" t="s">
        <v>6459</v>
      </c>
      <c r="I2167">
        <v>1922</v>
      </c>
      <c r="J2167" t="s">
        <v>6460</v>
      </c>
      <c r="K2167">
        <v>20</v>
      </c>
      <c r="L2167" t="s">
        <v>23</v>
      </c>
      <c r="M2167" t="s">
        <v>24</v>
      </c>
      <c r="P2167">
        <v>3.5</v>
      </c>
    </row>
    <row r="2168" spans="1:16" x14ac:dyDescent="0.3">
      <c r="A2168" t="s">
        <v>5091</v>
      </c>
      <c r="B2168">
        <v>112</v>
      </c>
      <c r="C2168">
        <v>93</v>
      </c>
      <c r="D2168" t="s">
        <v>1699</v>
      </c>
      <c r="E2168">
        <v>39737645</v>
      </c>
      <c r="F2168" t="s">
        <v>2678</v>
      </c>
      <c r="G2168" t="s">
        <v>2939</v>
      </c>
      <c r="H2168" t="s">
        <v>6461</v>
      </c>
      <c r="I2168">
        <v>89687</v>
      </c>
      <c r="J2168" t="s">
        <v>285</v>
      </c>
      <c r="K2168">
        <v>666</v>
      </c>
      <c r="L2168" t="s">
        <v>23</v>
      </c>
      <c r="M2168" t="s">
        <v>24</v>
      </c>
      <c r="N2168">
        <v>20000000</v>
      </c>
      <c r="O2168">
        <v>2007</v>
      </c>
      <c r="P2168">
        <v>2.2999999999999998</v>
      </c>
    </row>
    <row r="2169" spans="1:16" x14ac:dyDescent="0.3">
      <c r="A2169" t="s">
        <v>298</v>
      </c>
      <c r="B2169">
        <v>474</v>
      </c>
      <c r="C2169">
        <v>128</v>
      </c>
      <c r="D2169" t="s">
        <v>6462</v>
      </c>
      <c r="E2169">
        <v>44988180</v>
      </c>
      <c r="F2169" t="s">
        <v>6463</v>
      </c>
      <c r="G2169" t="s">
        <v>707</v>
      </c>
      <c r="H2169" t="s">
        <v>6464</v>
      </c>
      <c r="I2169">
        <v>195333</v>
      </c>
      <c r="J2169" t="s">
        <v>6465</v>
      </c>
      <c r="K2169">
        <v>409</v>
      </c>
      <c r="L2169" t="s">
        <v>23</v>
      </c>
      <c r="M2169" t="s">
        <v>24</v>
      </c>
      <c r="N2169">
        <v>20000000</v>
      </c>
      <c r="O2169">
        <v>2015</v>
      </c>
      <c r="P2169">
        <v>8.1</v>
      </c>
    </row>
    <row r="2170" spans="1:16" x14ac:dyDescent="0.3">
      <c r="A2170" t="s">
        <v>6083</v>
      </c>
      <c r="B2170">
        <v>165</v>
      </c>
      <c r="C2170">
        <v>110</v>
      </c>
      <c r="D2170" t="s">
        <v>4114</v>
      </c>
      <c r="E2170">
        <v>39263506</v>
      </c>
      <c r="F2170" t="s">
        <v>1396</v>
      </c>
      <c r="G2170" t="s">
        <v>2379</v>
      </c>
      <c r="H2170" t="s">
        <v>6466</v>
      </c>
      <c r="I2170">
        <v>40469</v>
      </c>
      <c r="J2170" t="s">
        <v>5596</v>
      </c>
      <c r="K2170">
        <v>135</v>
      </c>
      <c r="L2170" t="s">
        <v>23</v>
      </c>
      <c r="M2170" t="s">
        <v>24</v>
      </c>
      <c r="N2170">
        <v>22000000</v>
      </c>
      <c r="O2170">
        <v>2008</v>
      </c>
      <c r="P2170">
        <v>6.1</v>
      </c>
    </row>
    <row r="2171" spans="1:16" x14ac:dyDescent="0.3">
      <c r="A2171" t="s">
        <v>6467</v>
      </c>
      <c r="B2171">
        <v>131</v>
      </c>
      <c r="C2171">
        <v>137</v>
      </c>
      <c r="D2171" t="s">
        <v>4230</v>
      </c>
      <c r="E2171">
        <v>39143839</v>
      </c>
      <c r="F2171" t="s">
        <v>3460</v>
      </c>
      <c r="G2171" t="s">
        <v>1621</v>
      </c>
      <c r="H2171" t="s">
        <v>6468</v>
      </c>
      <c r="I2171">
        <v>38658</v>
      </c>
      <c r="J2171" t="s">
        <v>5901</v>
      </c>
      <c r="K2171">
        <v>284</v>
      </c>
      <c r="L2171" t="s">
        <v>23</v>
      </c>
      <c r="M2171" t="s">
        <v>24</v>
      </c>
      <c r="N2171">
        <v>20000000</v>
      </c>
      <c r="O2171">
        <v>2006</v>
      </c>
      <c r="P2171">
        <v>5</v>
      </c>
    </row>
    <row r="2172" spans="1:16" x14ac:dyDescent="0.3">
      <c r="A2172" t="s">
        <v>4485</v>
      </c>
      <c r="B2172">
        <v>29</v>
      </c>
      <c r="C2172">
        <v>124</v>
      </c>
      <c r="D2172" t="s">
        <v>2066</v>
      </c>
      <c r="E2172">
        <v>37672350</v>
      </c>
      <c r="F2172" t="s">
        <v>940</v>
      </c>
      <c r="G2172" t="s">
        <v>6469</v>
      </c>
      <c r="H2172" t="s">
        <v>6470</v>
      </c>
      <c r="I2172">
        <v>5427</v>
      </c>
      <c r="J2172" t="s">
        <v>1973</v>
      </c>
      <c r="K2172">
        <v>51</v>
      </c>
      <c r="L2172" t="s">
        <v>23</v>
      </c>
      <c r="M2172" t="s">
        <v>24</v>
      </c>
      <c r="N2172">
        <v>20000000</v>
      </c>
      <c r="O2172">
        <v>1998</v>
      </c>
      <c r="P2172">
        <v>5.5</v>
      </c>
    </row>
    <row r="2173" spans="1:16" x14ac:dyDescent="0.3">
      <c r="A2173" t="s">
        <v>3205</v>
      </c>
      <c r="B2173">
        <v>43</v>
      </c>
      <c r="C2173">
        <v>93</v>
      </c>
      <c r="D2173" t="s">
        <v>2131</v>
      </c>
      <c r="E2173">
        <v>38037513</v>
      </c>
      <c r="F2173" t="s">
        <v>6471</v>
      </c>
      <c r="G2173" t="s">
        <v>403</v>
      </c>
      <c r="H2173" t="s">
        <v>6472</v>
      </c>
      <c r="I2173">
        <v>49680</v>
      </c>
      <c r="J2173" t="s">
        <v>6473</v>
      </c>
      <c r="K2173">
        <v>117</v>
      </c>
      <c r="L2173" t="s">
        <v>23</v>
      </c>
      <c r="M2173" t="s">
        <v>24</v>
      </c>
      <c r="N2173">
        <v>20000000</v>
      </c>
      <c r="O2173">
        <v>1991</v>
      </c>
      <c r="P2173">
        <v>6.2</v>
      </c>
    </row>
    <row r="2174" spans="1:16" x14ac:dyDescent="0.3">
      <c r="A2174" t="s">
        <v>2017</v>
      </c>
      <c r="B2174">
        <v>111</v>
      </c>
      <c r="C2174">
        <v>115</v>
      </c>
      <c r="D2174" t="s">
        <v>3030</v>
      </c>
      <c r="E2174">
        <v>37442180</v>
      </c>
      <c r="F2174" t="s">
        <v>5878</v>
      </c>
      <c r="G2174" t="s">
        <v>551</v>
      </c>
      <c r="H2174" t="s">
        <v>6474</v>
      </c>
      <c r="I2174">
        <v>28005</v>
      </c>
      <c r="J2174" t="s">
        <v>329</v>
      </c>
      <c r="K2174">
        <v>236</v>
      </c>
      <c r="L2174" t="s">
        <v>23</v>
      </c>
      <c r="M2174" t="s">
        <v>24</v>
      </c>
      <c r="N2174">
        <v>20000000</v>
      </c>
      <c r="O2174">
        <v>2006</v>
      </c>
      <c r="P2174">
        <v>6.2</v>
      </c>
    </row>
    <row r="2175" spans="1:16" hidden="1" x14ac:dyDescent="0.3">
      <c r="A2175" t="s">
        <v>6475</v>
      </c>
      <c r="B2175">
        <v>90</v>
      </c>
      <c r="C2175">
        <v>98</v>
      </c>
      <c r="D2175" t="s">
        <v>6476</v>
      </c>
      <c r="F2175" t="s">
        <v>444</v>
      </c>
      <c r="G2175" t="s">
        <v>2763</v>
      </c>
      <c r="H2175" t="s">
        <v>6477</v>
      </c>
      <c r="I2175">
        <v>18481</v>
      </c>
      <c r="J2175" t="s">
        <v>6478</v>
      </c>
      <c r="K2175">
        <v>230</v>
      </c>
      <c r="L2175" t="s">
        <v>23</v>
      </c>
      <c r="M2175" t="s">
        <v>24</v>
      </c>
      <c r="N2175">
        <v>20000000</v>
      </c>
      <c r="O2175">
        <v>1979</v>
      </c>
      <c r="P2175">
        <v>5.9</v>
      </c>
    </row>
    <row r="2176" spans="1:16" x14ac:dyDescent="0.3">
      <c r="A2176" t="s">
        <v>6479</v>
      </c>
      <c r="B2176">
        <v>333</v>
      </c>
      <c r="C2176">
        <v>105</v>
      </c>
      <c r="D2176" t="s">
        <v>6480</v>
      </c>
      <c r="E2176">
        <v>35596227</v>
      </c>
      <c r="F2176" t="s">
        <v>1396</v>
      </c>
      <c r="G2176" t="s">
        <v>6481</v>
      </c>
      <c r="H2176" t="s">
        <v>6482</v>
      </c>
      <c r="I2176">
        <v>79461</v>
      </c>
      <c r="J2176" t="s">
        <v>6483</v>
      </c>
      <c r="K2176">
        <v>463</v>
      </c>
      <c r="L2176" t="s">
        <v>23</v>
      </c>
      <c r="M2176" t="s">
        <v>24</v>
      </c>
      <c r="N2176">
        <v>20000000</v>
      </c>
      <c r="O2176">
        <v>2010</v>
      </c>
      <c r="P2176">
        <v>6.3</v>
      </c>
    </row>
    <row r="2177" spans="1:16" x14ac:dyDescent="0.3">
      <c r="A2177" t="s">
        <v>6484</v>
      </c>
      <c r="B2177">
        <v>37</v>
      </c>
      <c r="C2177">
        <v>127</v>
      </c>
      <c r="D2177" t="s">
        <v>798</v>
      </c>
      <c r="E2177">
        <v>35422828</v>
      </c>
      <c r="F2177" t="s">
        <v>2725</v>
      </c>
      <c r="G2177" t="s">
        <v>3061</v>
      </c>
      <c r="H2177" t="s">
        <v>6485</v>
      </c>
      <c r="I2177">
        <v>19126</v>
      </c>
      <c r="J2177" t="s">
        <v>3443</v>
      </c>
      <c r="K2177">
        <v>155</v>
      </c>
      <c r="L2177" t="s">
        <v>23</v>
      </c>
      <c r="M2177" t="s">
        <v>24</v>
      </c>
      <c r="N2177">
        <v>20000000</v>
      </c>
      <c r="O2177">
        <v>1997</v>
      </c>
      <c r="P2177">
        <v>6.7</v>
      </c>
    </row>
    <row r="2178" spans="1:16" x14ac:dyDescent="0.3">
      <c r="A2178" t="s">
        <v>5091</v>
      </c>
      <c r="B2178">
        <v>122</v>
      </c>
      <c r="C2178">
        <v>82</v>
      </c>
      <c r="D2178" t="s">
        <v>6486</v>
      </c>
      <c r="E2178">
        <v>36658108</v>
      </c>
      <c r="F2178" t="s">
        <v>1103</v>
      </c>
      <c r="G2178" t="s">
        <v>584</v>
      </c>
      <c r="H2178" t="s">
        <v>6487</v>
      </c>
      <c r="I2178">
        <v>39095</v>
      </c>
      <c r="J2178" t="s">
        <v>6488</v>
      </c>
      <c r="K2178">
        <v>187</v>
      </c>
      <c r="L2178" t="s">
        <v>23</v>
      </c>
      <c r="M2178" t="s">
        <v>24</v>
      </c>
      <c r="N2178">
        <v>20000000</v>
      </c>
      <c r="O2178">
        <v>2010</v>
      </c>
      <c r="P2178">
        <v>3.5</v>
      </c>
    </row>
    <row r="2179" spans="1:16" x14ac:dyDescent="0.3">
      <c r="A2179" t="s">
        <v>760</v>
      </c>
      <c r="B2179">
        <v>285</v>
      </c>
      <c r="C2179">
        <v>143</v>
      </c>
      <c r="D2179" t="s">
        <v>6489</v>
      </c>
      <c r="E2179">
        <v>34300771</v>
      </c>
      <c r="F2179" t="s">
        <v>2194</v>
      </c>
      <c r="G2179" t="s">
        <v>234</v>
      </c>
      <c r="H2179" t="s">
        <v>6490</v>
      </c>
      <c r="I2179">
        <v>243799</v>
      </c>
      <c r="J2179" t="s">
        <v>6491</v>
      </c>
      <c r="K2179">
        <v>908</v>
      </c>
      <c r="L2179" t="s">
        <v>23</v>
      </c>
      <c r="M2179" t="s">
        <v>970</v>
      </c>
      <c r="N2179">
        <v>25000000</v>
      </c>
      <c r="O2179">
        <v>2006</v>
      </c>
      <c r="P2179">
        <v>7.5</v>
      </c>
    </row>
    <row r="2180" spans="1:16" x14ac:dyDescent="0.3">
      <c r="A2180" t="s">
        <v>549</v>
      </c>
      <c r="B2180">
        <v>156</v>
      </c>
      <c r="C2180">
        <v>103</v>
      </c>
      <c r="D2180" t="s">
        <v>2397</v>
      </c>
      <c r="E2180">
        <v>34290142</v>
      </c>
      <c r="F2180" t="s">
        <v>1653</v>
      </c>
      <c r="G2180" t="s">
        <v>3030</v>
      </c>
      <c r="H2180" t="s">
        <v>6492</v>
      </c>
      <c r="I2180">
        <v>54242</v>
      </c>
      <c r="J2180" t="s">
        <v>3577</v>
      </c>
      <c r="K2180">
        <v>145</v>
      </c>
      <c r="L2180" t="s">
        <v>23</v>
      </c>
      <c r="M2180" t="s">
        <v>24</v>
      </c>
      <c r="N2180">
        <v>19800000</v>
      </c>
      <c r="O2180">
        <v>2014</v>
      </c>
      <c r="P2180">
        <v>6.6</v>
      </c>
    </row>
    <row r="2181" spans="1:16" x14ac:dyDescent="0.3">
      <c r="A2181" t="s">
        <v>6493</v>
      </c>
      <c r="B2181">
        <v>293</v>
      </c>
      <c r="C2181">
        <v>104</v>
      </c>
      <c r="D2181" t="s">
        <v>1555</v>
      </c>
      <c r="E2181">
        <v>33422556</v>
      </c>
      <c r="F2181" t="s">
        <v>4917</v>
      </c>
      <c r="G2181" t="s">
        <v>476</v>
      </c>
      <c r="H2181" t="s">
        <v>6494</v>
      </c>
      <c r="I2181">
        <v>99236</v>
      </c>
      <c r="J2181" t="s">
        <v>2724</v>
      </c>
      <c r="K2181">
        <v>321</v>
      </c>
      <c r="L2181" t="s">
        <v>23</v>
      </c>
      <c r="M2181" t="s">
        <v>24</v>
      </c>
      <c r="N2181">
        <v>20000000</v>
      </c>
      <c r="O2181">
        <v>2008</v>
      </c>
      <c r="P2181">
        <v>7.5</v>
      </c>
    </row>
    <row r="2182" spans="1:16" x14ac:dyDescent="0.3">
      <c r="A2182" t="s">
        <v>6326</v>
      </c>
      <c r="B2182">
        <v>233</v>
      </c>
      <c r="C2182">
        <v>98</v>
      </c>
      <c r="D2182" t="s">
        <v>562</v>
      </c>
      <c r="E2182">
        <v>32774834</v>
      </c>
      <c r="F2182" t="s">
        <v>1403</v>
      </c>
      <c r="G2182" t="s">
        <v>6495</v>
      </c>
      <c r="H2182" t="s">
        <v>6496</v>
      </c>
      <c r="I2182">
        <v>136048</v>
      </c>
      <c r="J2182" t="s">
        <v>6326</v>
      </c>
      <c r="K2182">
        <v>700</v>
      </c>
      <c r="L2182" t="s">
        <v>23</v>
      </c>
      <c r="M2182" t="s">
        <v>24</v>
      </c>
      <c r="N2182">
        <v>30000000</v>
      </c>
      <c r="O2182">
        <v>2004</v>
      </c>
      <c r="P2182">
        <v>7.2</v>
      </c>
    </row>
    <row r="2183" spans="1:16" x14ac:dyDescent="0.3">
      <c r="A2183" t="s">
        <v>4843</v>
      </c>
      <c r="B2183">
        <v>282</v>
      </c>
      <c r="C2183">
        <v>92</v>
      </c>
      <c r="D2183" t="s">
        <v>6497</v>
      </c>
      <c r="E2183">
        <v>34334256</v>
      </c>
      <c r="F2183" t="s">
        <v>3460</v>
      </c>
      <c r="G2183" t="s">
        <v>6498</v>
      </c>
      <c r="H2183" t="s">
        <v>6499</v>
      </c>
      <c r="I2183">
        <v>35131</v>
      </c>
      <c r="J2183" t="s">
        <v>6500</v>
      </c>
      <c r="K2183">
        <v>255</v>
      </c>
      <c r="L2183" t="s">
        <v>23</v>
      </c>
      <c r="M2183" t="s">
        <v>24</v>
      </c>
      <c r="N2183">
        <v>11000000</v>
      </c>
      <c r="O2183">
        <v>2013</v>
      </c>
      <c r="P2183">
        <v>4.8</v>
      </c>
    </row>
    <row r="2184" spans="1:16" x14ac:dyDescent="0.3">
      <c r="A2184" t="s">
        <v>1609</v>
      </c>
      <c r="B2184">
        <v>57</v>
      </c>
      <c r="C2184">
        <v>123</v>
      </c>
      <c r="D2184" t="s">
        <v>1356</v>
      </c>
      <c r="E2184">
        <v>32051917</v>
      </c>
      <c r="F2184" t="s">
        <v>1407</v>
      </c>
      <c r="G2184" t="s">
        <v>6501</v>
      </c>
      <c r="H2184" t="s">
        <v>6502</v>
      </c>
      <c r="I2184">
        <v>42315</v>
      </c>
      <c r="J2184" t="s">
        <v>3352</v>
      </c>
      <c r="K2184">
        <v>140</v>
      </c>
      <c r="L2184" t="s">
        <v>23</v>
      </c>
      <c r="M2184" t="s">
        <v>24</v>
      </c>
      <c r="N2184">
        <v>20000000</v>
      </c>
      <c r="O2184">
        <v>1995</v>
      </c>
      <c r="P2184">
        <v>6.6</v>
      </c>
    </row>
    <row r="2185" spans="1:16" x14ac:dyDescent="0.3">
      <c r="A2185" t="s">
        <v>4193</v>
      </c>
      <c r="B2185">
        <v>153</v>
      </c>
      <c r="C2185">
        <v>88</v>
      </c>
      <c r="D2185" t="s">
        <v>765</v>
      </c>
      <c r="E2185">
        <v>32014289</v>
      </c>
      <c r="F2185" t="s">
        <v>1103</v>
      </c>
      <c r="G2185" t="s">
        <v>6503</v>
      </c>
      <c r="H2185" t="s">
        <v>6504</v>
      </c>
      <c r="I2185">
        <v>50337</v>
      </c>
      <c r="J2185" t="s">
        <v>889</v>
      </c>
      <c r="K2185">
        <v>177</v>
      </c>
      <c r="L2185" t="s">
        <v>23</v>
      </c>
      <c r="M2185" t="s">
        <v>24</v>
      </c>
      <c r="N2185">
        <v>20000000</v>
      </c>
      <c r="O2185">
        <v>2013</v>
      </c>
      <c r="P2185">
        <v>3.5</v>
      </c>
    </row>
    <row r="2186" spans="1:16" hidden="1" x14ac:dyDescent="0.3">
      <c r="A2186" t="s">
        <v>6505</v>
      </c>
      <c r="B2186">
        <v>20</v>
      </c>
      <c r="C2186">
        <v>158</v>
      </c>
      <c r="D2186" t="s">
        <v>6506</v>
      </c>
      <c r="F2186" t="s">
        <v>6507</v>
      </c>
      <c r="G2186" t="s">
        <v>2367</v>
      </c>
      <c r="H2186" t="s">
        <v>6508</v>
      </c>
      <c r="I2186">
        <v>9352</v>
      </c>
      <c r="J2186" t="s">
        <v>2691</v>
      </c>
      <c r="K2186">
        <v>106</v>
      </c>
      <c r="L2186" t="s">
        <v>23</v>
      </c>
      <c r="M2186" t="s">
        <v>24</v>
      </c>
      <c r="N2186">
        <v>20000000</v>
      </c>
      <c r="O2186">
        <v>1969</v>
      </c>
      <c r="P2186">
        <v>6.7</v>
      </c>
    </row>
    <row r="2187" spans="1:16" x14ac:dyDescent="0.3">
      <c r="A2187" t="s">
        <v>3762</v>
      </c>
      <c r="B2187">
        <v>324</v>
      </c>
      <c r="C2187">
        <v>128</v>
      </c>
      <c r="D2187" t="s">
        <v>2689</v>
      </c>
      <c r="E2187">
        <v>31838002</v>
      </c>
      <c r="F2187" t="s">
        <v>3696</v>
      </c>
      <c r="G2187" t="s">
        <v>56</v>
      </c>
      <c r="H2187" t="s">
        <v>6509</v>
      </c>
      <c r="I2187">
        <v>136673</v>
      </c>
      <c r="J2187" t="s">
        <v>6510</v>
      </c>
      <c r="K2187">
        <v>281</v>
      </c>
      <c r="L2187" t="s">
        <v>23</v>
      </c>
      <c r="M2187" t="s">
        <v>24</v>
      </c>
      <c r="N2187">
        <v>20000000</v>
      </c>
      <c r="O2187">
        <v>2008</v>
      </c>
      <c r="P2187">
        <v>7.6</v>
      </c>
    </row>
    <row r="2188" spans="1:16" x14ac:dyDescent="0.3">
      <c r="A2188" t="s">
        <v>362</v>
      </c>
      <c r="B2188">
        <v>122</v>
      </c>
      <c r="C2188">
        <v>107</v>
      </c>
      <c r="D2188" t="s">
        <v>6511</v>
      </c>
      <c r="E2188">
        <v>36874745</v>
      </c>
      <c r="F2188" t="s">
        <v>6512</v>
      </c>
      <c r="G2188" t="s">
        <v>5940</v>
      </c>
      <c r="H2188" t="s">
        <v>6513</v>
      </c>
      <c r="I2188">
        <v>12276</v>
      </c>
      <c r="J2188" t="s">
        <v>6514</v>
      </c>
      <c r="K2188">
        <v>117</v>
      </c>
      <c r="L2188" t="s">
        <v>23</v>
      </c>
      <c r="M2188" t="s">
        <v>24</v>
      </c>
      <c r="N2188">
        <v>20000000</v>
      </c>
      <c r="O2188">
        <v>2016</v>
      </c>
      <c r="P2188">
        <v>6.3</v>
      </c>
    </row>
    <row r="2189" spans="1:16" x14ac:dyDescent="0.3">
      <c r="A2189" t="s">
        <v>6515</v>
      </c>
      <c r="B2189">
        <v>156</v>
      </c>
      <c r="C2189">
        <v>91</v>
      </c>
      <c r="D2189" t="s">
        <v>5443</v>
      </c>
      <c r="E2189">
        <v>30079316</v>
      </c>
      <c r="F2189" t="s">
        <v>3964</v>
      </c>
      <c r="G2189" t="s">
        <v>6516</v>
      </c>
      <c r="H2189" t="s">
        <v>6517</v>
      </c>
      <c r="I2189">
        <v>75920</v>
      </c>
      <c r="J2189" t="s">
        <v>6518</v>
      </c>
      <c r="K2189">
        <v>474</v>
      </c>
      <c r="L2189" t="s">
        <v>23</v>
      </c>
      <c r="M2189" t="s">
        <v>24</v>
      </c>
      <c r="N2189">
        <v>35000000</v>
      </c>
      <c r="O2189">
        <v>2002</v>
      </c>
      <c r="P2189">
        <v>5.5</v>
      </c>
    </row>
    <row r="2190" spans="1:16" x14ac:dyDescent="0.3">
      <c r="A2190" t="s">
        <v>6519</v>
      </c>
      <c r="B2190">
        <v>161</v>
      </c>
      <c r="C2190">
        <v>90</v>
      </c>
      <c r="D2190" t="s">
        <v>3169</v>
      </c>
      <c r="E2190">
        <v>35033759</v>
      </c>
      <c r="F2190" t="s">
        <v>2678</v>
      </c>
      <c r="G2190" t="s">
        <v>4391</v>
      </c>
      <c r="H2190" t="s">
        <v>6520</v>
      </c>
      <c r="I2190">
        <v>55008</v>
      </c>
      <c r="J2190" t="s">
        <v>5609</v>
      </c>
      <c r="K2190">
        <v>93</v>
      </c>
      <c r="L2190" t="s">
        <v>23</v>
      </c>
      <c r="M2190" t="s">
        <v>24</v>
      </c>
      <c r="N2190">
        <v>19000000</v>
      </c>
      <c r="O2190">
        <v>2011</v>
      </c>
      <c r="P2190">
        <v>6.3</v>
      </c>
    </row>
    <row r="2191" spans="1:16" x14ac:dyDescent="0.3">
      <c r="A2191" t="s">
        <v>6521</v>
      </c>
      <c r="B2191">
        <v>69</v>
      </c>
      <c r="C2191">
        <v>115</v>
      </c>
      <c r="D2191" t="s">
        <v>2463</v>
      </c>
      <c r="E2191">
        <v>29753944</v>
      </c>
      <c r="F2191" t="s">
        <v>1407</v>
      </c>
      <c r="G2191" t="s">
        <v>375</v>
      </c>
      <c r="H2191" t="s">
        <v>6522</v>
      </c>
      <c r="I2191">
        <v>90677</v>
      </c>
      <c r="J2191" t="s">
        <v>6523</v>
      </c>
      <c r="K2191">
        <v>389</v>
      </c>
      <c r="L2191" t="s">
        <v>23</v>
      </c>
      <c r="M2191" t="s">
        <v>24</v>
      </c>
      <c r="N2191">
        <v>20000000</v>
      </c>
      <c r="O2191">
        <v>1998</v>
      </c>
      <c r="P2191">
        <v>6.5</v>
      </c>
    </row>
    <row r="2192" spans="1:16" hidden="1" x14ac:dyDescent="0.3">
      <c r="A2192" t="s">
        <v>6524</v>
      </c>
      <c r="B2192">
        <v>121</v>
      </c>
      <c r="C2192">
        <v>101</v>
      </c>
      <c r="D2192" t="s">
        <v>5698</v>
      </c>
      <c r="E2192">
        <v>29062561</v>
      </c>
      <c r="F2192" t="s">
        <v>1011</v>
      </c>
      <c r="G2192" t="s">
        <v>434</v>
      </c>
      <c r="H2192" t="s">
        <v>6525</v>
      </c>
      <c r="I2192">
        <v>23424</v>
      </c>
      <c r="J2192" t="s">
        <v>6526</v>
      </c>
      <c r="K2192">
        <v>119</v>
      </c>
      <c r="L2192" t="s">
        <v>23</v>
      </c>
      <c r="M2192" t="s">
        <v>24</v>
      </c>
      <c r="O2192">
        <v>2009</v>
      </c>
      <c r="P2192">
        <v>5.6</v>
      </c>
    </row>
    <row r="2193" spans="1:16" x14ac:dyDescent="0.3">
      <c r="A2193" t="s">
        <v>2876</v>
      </c>
      <c r="B2193">
        <v>258</v>
      </c>
      <c r="C2193">
        <v>113</v>
      </c>
      <c r="D2193" t="s">
        <v>6527</v>
      </c>
      <c r="E2193">
        <v>31146570</v>
      </c>
      <c r="F2193" t="s">
        <v>2592</v>
      </c>
      <c r="G2193" t="s">
        <v>97</v>
      </c>
      <c r="H2193" t="s">
        <v>6528</v>
      </c>
      <c r="I2193">
        <v>55441</v>
      </c>
      <c r="J2193" t="s">
        <v>6529</v>
      </c>
      <c r="K2193">
        <v>165</v>
      </c>
      <c r="L2193" t="s">
        <v>23</v>
      </c>
      <c r="M2193" t="s">
        <v>24</v>
      </c>
      <c r="N2193">
        <v>20000000</v>
      </c>
      <c r="O2193">
        <v>2010</v>
      </c>
      <c r="P2193">
        <v>6.9</v>
      </c>
    </row>
    <row r="2194" spans="1:16" x14ac:dyDescent="0.3">
      <c r="A2194" t="s">
        <v>3524</v>
      </c>
      <c r="B2194">
        <v>174</v>
      </c>
      <c r="C2194">
        <v>113</v>
      </c>
      <c r="D2194" t="s">
        <v>1730</v>
      </c>
      <c r="E2194">
        <v>27277055</v>
      </c>
      <c r="F2194" t="s">
        <v>3606</v>
      </c>
      <c r="G2194" t="s">
        <v>4635</v>
      </c>
      <c r="H2194" t="s">
        <v>6530</v>
      </c>
      <c r="I2194">
        <v>143137</v>
      </c>
      <c r="J2194" t="s">
        <v>1553</v>
      </c>
      <c r="K2194">
        <v>602</v>
      </c>
      <c r="L2194" t="s">
        <v>23</v>
      </c>
      <c r="M2194" t="s">
        <v>37</v>
      </c>
      <c r="N2194">
        <v>20000000</v>
      </c>
      <c r="O2194">
        <v>2000</v>
      </c>
      <c r="P2194">
        <v>7.6</v>
      </c>
    </row>
    <row r="2195" spans="1:16" x14ac:dyDescent="0.3">
      <c r="A2195" t="s">
        <v>6531</v>
      </c>
      <c r="B2195">
        <v>141</v>
      </c>
      <c r="C2195">
        <v>87</v>
      </c>
      <c r="D2195" t="s">
        <v>6532</v>
      </c>
      <c r="E2195">
        <v>26876529</v>
      </c>
      <c r="F2195" t="s">
        <v>3201</v>
      </c>
      <c r="G2195" t="s">
        <v>4037</v>
      </c>
      <c r="H2195" t="s">
        <v>6533</v>
      </c>
      <c r="I2195">
        <v>26624</v>
      </c>
      <c r="J2195" t="s">
        <v>6534</v>
      </c>
      <c r="K2195">
        <v>189</v>
      </c>
      <c r="L2195" t="s">
        <v>23</v>
      </c>
      <c r="M2195" t="s">
        <v>464</v>
      </c>
      <c r="N2195">
        <v>27000000</v>
      </c>
      <c r="O2195">
        <v>2008</v>
      </c>
      <c r="P2195">
        <v>3.9</v>
      </c>
    </row>
    <row r="2196" spans="1:16" x14ac:dyDescent="0.3">
      <c r="A2196" t="s">
        <v>5911</v>
      </c>
      <c r="B2196">
        <v>31</v>
      </c>
      <c r="C2196">
        <v>101</v>
      </c>
      <c r="D2196" t="s">
        <v>4740</v>
      </c>
      <c r="E2196">
        <v>53146000</v>
      </c>
      <c r="F2196" t="s">
        <v>1396</v>
      </c>
      <c r="G2196" t="s">
        <v>212</v>
      </c>
      <c r="H2196" t="s">
        <v>6535</v>
      </c>
      <c r="I2196">
        <v>9845</v>
      </c>
      <c r="J2196" t="s">
        <v>2277</v>
      </c>
      <c r="K2196">
        <v>77</v>
      </c>
      <c r="L2196" t="s">
        <v>23</v>
      </c>
      <c r="M2196" t="s">
        <v>24</v>
      </c>
      <c r="N2196">
        <v>20000000</v>
      </c>
      <c r="O2196">
        <v>1996</v>
      </c>
      <c r="P2196">
        <v>6.1</v>
      </c>
    </row>
    <row r="2197" spans="1:16" x14ac:dyDescent="0.3">
      <c r="A2197" t="s">
        <v>986</v>
      </c>
      <c r="B2197">
        <v>222</v>
      </c>
      <c r="C2197">
        <v>111</v>
      </c>
      <c r="D2197" t="s">
        <v>2584</v>
      </c>
      <c r="E2197">
        <v>30028592</v>
      </c>
      <c r="F2197" t="s">
        <v>3303</v>
      </c>
      <c r="G2197" t="s">
        <v>231</v>
      </c>
      <c r="H2197" t="s">
        <v>6536</v>
      </c>
      <c r="I2197">
        <v>152247</v>
      </c>
      <c r="J2197" t="s">
        <v>3761</v>
      </c>
      <c r="K2197">
        <v>189</v>
      </c>
      <c r="L2197" t="s">
        <v>23</v>
      </c>
      <c r="M2197" t="s">
        <v>37</v>
      </c>
      <c r="N2197">
        <v>20000000</v>
      </c>
      <c r="O2197">
        <v>2008</v>
      </c>
      <c r="P2197">
        <v>7.3</v>
      </c>
    </row>
    <row r="2198" spans="1:16" x14ac:dyDescent="0.3">
      <c r="A2198" t="s">
        <v>1028</v>
      </c>
      <c r="B2198">
        <v>273</v>
      </c>
      <c r="C2198">
        <v>108</v>
      </c>
      <c r="D2198" t="s">
        <v>60</v>
      </c>
      <c r="E2198">
        <v>34126138</v>
      </c>
      <c r="F2198" t="s">
        <v>4266</v>
      </c>
      <c r="G2198" t="s">
        <v>148</v>
      </c>
      <c r="H2198" t="s">
        <v>6537</v>
      </c>
      <c r="I2198">
        <v>666937</v>
      </c>
      <c r="J2198" t="s">
        <v>97</v>
      </c>
      <c r="K2198">
        <v>1514</v>
      </c>
      <c r="L2198" t="s">
        <v>23</v>
      </c>
      <c r="M2198" t="s">
        <v>24</v>
      </c>
      <c r="N2198">
        <v>20000000</v>
      </c>
      <c r="O2198">
        <v>2004</v>
      </c>
      <c r="P2198">
        <v>8.3000000000000007</v>
      </c>
    </row>
    <row r="2199" spans="1:16" x14ac:dyDescent="0.3">
      <c r="A2199" t="s">
        <v>3217</v>
      </c>
      <c r="B2199">
        <v>91</v>
      </c>
      <c r="C2199">
        <v>105</v>
      </c>
      <c r="D2199" t="s">
        <v>6538</v>
      </c>
      <c r="E2199">
        <v>25677801</v>
      </c>
      <c r="F2199" t="s">
        <v>1766</v>
      </c>
      <c r="G2199" t="s">
        <v>1143</v>
      </c>
      <c r="H2199" t="s">
        <v>6539</v>
      </c>
      <c r="I2199">
        <v>41273</v>
      </c>
      <c r="J2199" t="s">
        <v>6540</v>
      </c>
      <c r="K2199">
        <v>136</v>
      </c>
      <c r="L2199" t="s">
        <v>23</v>
      </c>
      <c r="M2199" t="s">
        <v>24</v>
      </c>
      <c r="N2199">
        <v>20000000</v>
      </c>
      <c r="O2199">
        <v>2010</v>
      </c>
      <c r="P2199">
        <v>5.8</v>
      </c>
    </row>
    <row r="2200" spans="1:16" x14ac:dyDescent="0.3">
      <c r="A2200" t="s">
        <v>347</v>
      </c>
      <c r="B2200">
        <v>190</v>
      </c>
      <c r="C2200">
        <v>109</v>
      </c>
      <c r="D2200" t="s">
        <v>155</v>
      </c>
      <c r="E2200">
        <v>26415649</v>
      </c>
      <c r="F2200" t="s">
        <v>318</v>
      </c>
      <c r="G2200" t="s">
        <v>403</v>
      </c>
      <c r="H2200" t="s">
        <v>6541</v>
      </c>
      <c r="I2200">
        <v>94892</v>
      </c>
      <c r="J2200" t="s">
        <v>3573</v>
      </c>
      <c r="K2200">
        <v>189</v>
      </c>
      <c r="L2200" t="s">
        <v>23</v>
      </c>
      <c r="M2200" t="s">
        <v>24</v>
      </c>
      <c r="N2200">
        <v>20000000</v>
      </c>
      <c r="O2200">
        <v>2008</v>
      </c>
      <c r="P2200">
        <v>6.8</v>
      </c>
    </row>
    <row r="2201" spans="1:16" x14ac:dyDescent="0.3">
      <c r="A2201" t="s">
        <v>1603</v>
      </c>
      <c r="B2201">
        <v>427</v>
      </c>
      <c r="C2201">
        <v>109</v>
      </c>
      <c r="D2201" t="s">
        <v>6542</v>
      </c>
      <c r="E2201">
        <v>26003149</v>
      </c>
      <c r="F2201" t="s">
        <v>1255</v>
      </c>
      <c r="G2201" t="s">
        <v>2458</v>
      </c>
      <c r="H2201" t="s">
        <v>6543</v>
      </c>
      <c r="I2201">
        <v>185587</v>
      </c>
      <c r="J2201" t="s">
        <v>6544</v>
      </c>
      <c r="K2201">
        <v>401</v>
      </c>
      <c r="L2201" t="s">
        <v>23</v>
      </c>
      <c r="M2201" t="s">
        <v>37</v>
      </c>
      <c r="N2201">
        <v>20000000</v>
      </c>
      <c r="O2201">
        <v>2013</v>
      </c>
      <c r="P2201">
        <v>7</v>
      </c>
    </row>
    <row r="2202" spans="1:16" x14ac:dyDescent="0.3">
      <c r="A2202" t="s">
        <v>6545</v>
      </c>
      <c r="B2202">
        <v>93</v>
      </c>
      <c r="C2202">
        <v>99</v>
      </c>
      <c r="D2202" t="s">
        <v>4403</v>
      </c>
      <c r="E2202">
        <v>25584685</v>
      </c>
      <c r="F2202" t="s">
        <v>6546</v>
      </c>
      <c r="G2202" t="s">
        <v>6547</v>
      </c>
      <c r="H2202" t="s">
        <v>6548</v>
      </c>
      <c r="I2202">
        <v>15877</v>
      </c>
      <c r="J2202" t="s">
        <v>2656</v>
      </c>
      <c r="K2202">
        <v>102</v>
      </c>
      <c r="L2202" t="s">
        <v>23</v>
      </c>
      <c r="M2202" t="s">
        <v>24</v>
      </c>
      <c r="N2202">
        <v>20000000</v>
      </c>
      <c r="O2202">
        <v>2007</v>
      </c>
      <c r="P2202">
        <v>5.9</v>
      </c>
    </row>
    <row r="2203" spans="1:16" x14ac:dyDescent="0.3">
      <c r="A2203" t="s">
        <v>6549</v>
      </c>
      <c r="B2203">
        <v>292</v>
      </c>
      <c r="C2203">
        <v>98</v>
      </c>
      <c r="D2203" t="s">
        <v>6550</v>
      </c>
      <c r="E2203">
        <v>29975979</v>
      </c>
      <c r="F2203" t="s">
        <v>1450</v>
      </c>
      <c r="G2203" t="s">
        <v>6551</v>
      </c>
      <c r="H2203" t="s">
        <v>6552</v>
      </c>
      <c r="I2203">
        <v>105797</v>
      </c>
      <c r="J2203" t="s">
        <v>6553</v>
      </c>
      <c r="K2203">
        <v>281</v>
      </c>
      <c r="L2203" t="s">
        <v>23</v>
      </c>
      <c r="M2203" t="s">
        <v>254</v>
      </c>
      <c r="N2203">
        <v>20000000</v>
      </c>
      <c r="O2203">
        <v>2009</v>
      </c>
      <c r="P2203">
        <v>6.5</v>
      </c>
    </row>
    <row r="2204" spans="1:16" x14ac:dyDescent="0.3">
      <c r="A2204" t="s">
        <v>6554</v>
      </c>
      <c r="B2204">
        <v>180</v>
      </c>
      <c r="C2204">
        <v>104</v>
      </c>
      <c r="D2204" t="s">
        <v>2848</v>
      </c>
      <c r="E2204">
        <v>31584722</v>
      </c>
      <c r="F2204" t="s">
        <v>1110</v>
      </c>
      <c r="G2204" t="s">
        <v>486</v>
      </c>
      <c r="H2204" t="s">
        <v>6555</v>
      </c>
      <c r="I2204">
        <v>101730</v>
      </c>
      <c r="J2204" t="s">
        <v>6556</v>
      </c>
      <c r="K2204">
        <v>131</v>
      </c>
      <c r="L2204" t="s">
        <v>23</v>
      </c>
      <c r="M2204" t="s">
        <v>24</v>
      </c>
      <c r="N2204">
        <v>20000000</v>
      </c>
      <c r="O2204">
        <v>2010</v>
      </c>
      <c r="P2204">
        <v>6.4</v>
      </c>
    </row>
    <row r="2205" spans="1:16" x14ac:dyDescent="0.3">
      <c r="A2205" t="s">
        <v>6557</v>
      </c>
      <c r="B2205">
        <v>94</v>
      </c>
      <c r="C2205">
        <v>109</v>
      </c>
      <c r="D2205" t="s">
        <v>5668</v>
      </c>
      <c r="E2205">
        <v>23179303</v>
      </c>
      <c r="F2205" t="s">
        <v>5890</v>
      </c>
      <c r="G2205" t="s">
        <v>2864</v>
      </c>
      <c r="H2205" t="s">
        <v>6558</v>
      </c>
      <c r="I2205">
        <v>32951</v>
      </c>
      <c r="J2205" t="s">
        <v>6559</v>
      </c>
      <c r="K2205">
        <v>44</v>
      </c>
      <c r="L2205" t="s">
        <v>23</v>
      </c>
      <c r="M2205" t="s">
        <v>6560</v>
      </c>
      <c r="N2205">
        <v>20000000</v>
      </c>
      <c r="O2205">
        <v>2011</v>
      </c>
      <c r="P2205">
        <v>5.8</v>
      </c>
    </row>
    <row r="2206" spans="1:16" x14ac:dyDescent="0.3">
      <c r="A2206" t="s">
        <v>6561</v>
      </c>
      <c r="B2206">
        <v>112</v>
      </c>
      <c r="C2206">
        <v>75</v>
      </c>
      <c r="D2206" t="s">
        <v>5048</v>
      </c>
      <c r="E2206">
        <v>23078294</v>
      </c>
      <c r="F2206" t="s">
        <v>3460</v>
      </c>
      <c r="G2206" t="s">
        <v>1861</v>
      </c>
      <c r="H2206" t="s">
        <v>6562</v>
      </c>
      <c r="I2206">
        <v>25870</v>
      </c>
      <c r="J2206" t="s">
        <v>5439</v>
      </c>
      <c r="K2206">
        <v>281</v>
      </c>
      <c r="L2206" t="s">
        <v>23</v>
      </c>
      <c r="M2206" t="s">
        <v>24</v>
      </c>
      <c r="N2206">
        <v>9000000</v>
      </c>
      <c r="O2206">
        <v>2006</v>
      </c>
      <c r="P2206">
        <v>5.0999999999999996</v>
      </c>
    </row>
    <row r="2207" spans="1:16" x14ac:dyDescent="0.3">
      <c r="A2207" t="s">
        <v>3690</v>
      </c>
      <c r="B2207">
        <v>20</v>
      </c>
      <c r="C2207">
        <v>119</v>
      </c>
      <c r="D2207" t="s">
        <v>2007</v>
      </c>
      <c r="E2207">
        <v>21413105</v>
      </c>
      <c r="F2207" t="s">
        <v>6563</v>
      </c>
      <c r="G2207" t="s">
        <v>75</v>
      </c>
      <c r="H2207" t="s">
        <v>6564</v>
      </c>
      <c r="I2207">
        <v>15230</v>
      </c>
      <c r="J2207" t="s">
        <v>693</v>
      </c>
      <c r="K2207">
        <v>97</v>
      </c>
      <c r="L2207" t="s">
        <v>23</v>
      </c>
      <c r="M2207" t="s">
        <v>254</v>
      </c>
      <c r="N2207">
        <v>20000000</v>
      </c>
      <c r="O2207">
        <v>1990</v>
      </c>
      <c r="P2207">
        <v>6.8</v>
      </c>
    </row>
    <row r="2208" spans="1:16" x14ac:dyDescent="0.3">
      <c r="A2208" t="s">
        <v>6565</v>
      </c>
      <c r="B2208">
        <v>84</v>
      </c>
      <c r="C2208">
        <v>90</v>
      </c>
      <c r="D2208" t="s">
        <v>1616</v>
      </c>
      <c r="E2208">
        <v>25077977</v>
      </c>
      <c r="F2208" t="s">
        <v>1310</v>
      </c>
      <c r="G2208" t="s">
        <v>1439</v>
      </c>
      <c r="H2208" t="s">
        <v>6566</v>
      </c>
      <c r="I2208">
        <v>10986</v>
      </c>
      <c r="J2208" t="s">
        <v>6540</v>
      </c>
      <c r="K2208">
        <v>84</v>
      </c>
      <c r="L2208" t="s">
        <v>23</v>
      </c>
      <c r="M2208" t="s">
        <v>24</v>
      </c>
      <c r="N2208">
        <v>20000000</v>
      </c>
      <c r="O2208">
        <v>2010</v>
      </c>
      <c r="P2208">
        <v>5.3</v>
      </c>
    </row>
    <row r="2209" spans="1:16" x14ac:dyDescent="0.3">
      <c r="A2209" t="s">
        <v>1359</v>
      </c>
      <c r="B2209">
        <v>120</v>
      </c>
      <c r="C2209">
        <v>97</v>
      </c>
      <c r="D2209" t="s">
        <v>4868</v>
      </c>
      <c r="E2209">
        <v>23292105</v>
      </c>
      <c r="F2209" t="s">
        <v>5414</v>
      </c>
      <c r="G2209" t="s">
        <v>5797</v>
      </c>
      <c r="H2209" t="s">
        <v>6567</v>
      </c>
      <c r="I2209">
        <v>39541</v>
      </c>
      <c r="J2209" t="s">
        <v>6568</v>
      </c>
      <c r="K2209">
        <v>334</v>
      </c>
      <c r="L2209" t="s">
        <v>23</v>
      </c>
      <c r="M2209" t="s">
        <v>24</v>
      </c>
      <c r="N2209">
        <v>20000000</v>
      </c>
      <c r="O2209">
        <v>2006</v>
      </c>
      <c r="P2209">
        <v>5.3</v>
      </c>
    </row>
    <row r="2210" spans="1:16" hidden="1" x14ac:dyDescent="0.3">
      <c r="A2210" t="s">
        <v>6569</v>
      </c>
      <c r="B2210">
        <v>90</v>
      </c>
      <c r="C2210">
        <v>103</v>
      </c>
      <c r="D2210" t="s">
        <v>6570</v>
      </c>
      <c r="E2210">
        <v>26870825</v>
      </c>
      <c r="F2210" t="s">
        <v>3898</v>
      </c>
      <c r="G2210" t="s">
        <v>207</v>
      </c>
      <c r="H2210" t="s">
        <v>6571</v>
      </c>
      <c r="I2210">
        <v>22604</v>
      </c>
      <c r="J2210" t="s">
        <v>6572</v>
      </c>
      <c r="K2210">
        <v>124</v>
      </c>
      <c r="L2210" t="s">
        <v>23</v>
      </c>
      <c r="M2210" t="s">
        <v>523</v>
      </c>
      <c r="O2210">
        <v>2006</v>
      </c>
      <c r="P2210">
        <v>6.4</v>
      </c>
    </row>
    <row r="2211" spans="1:16" x14ac:dyDescent="0.3">
      <c r="A2211" t="s">
        <v>3089</v>
      </c>
      <c r="B2211">
        <v>103</v>
      </c>
      <c r="C2211">
        <v>89</v>
      </c>
      <c r="D2211" t="s">
        <v>370</v>
      </c>
      <c r="E2211">
        <v>20916309</v>
      </c>
      <c r="F2211" t="s">
        <v>353</v>
      </c>
      <c r="G2211" t="s">
        <v>354</v>
      </c>
      <c r="H2211" t="s">
        <v>6573</v>
      </c>
      <c r="I2211">
        <v>5332</v>
      </c>
      <c r="J2211" t="s">
        <v>6574</v>
      </c>
      <c r="K2211">
        <v>37</v>
      </c>
      <c r="L2211" t="s">
        <v>23</v>
      </c>
      <c r="M2211" t="s">
        <v>24</v>
      </c>
      <c r="N2211">
        <v>40000000</v>
      </c>
      <c r="O2211">
        <v>2009</v>
      </c>
      <c r="P2211">
        <v>4.9000000000000004</v>
      </c>
    </row>
    <row r="2212" spans="1:16" x14ac:dyDescent="0.3">
      <c r="A2212" t="s">
        <v>3762</v>
      </c>
      <c r="B2212">
        <v>59</v>
      </c>
      <c r="C2212">
        <v>106</v>
      </c>
      <c r="D2212" t="s">
        <v>672</v>
      </c>
      <c r="E2212">
        <v>21200000</v>
      </c>
      <c r="F2212" t="s">
        <v>5558</v>
      </c>
      <c r="G2212" t="s">
        <v>2837</v>
      </c>
      <c r="H2212" t="s">
        <v>6575</v>
      </c>
      <c r="I2212">
        <v>34774</v>
      </c>
      <c r="J2212" t="s">
        <v>2911</v>
      </c>
      <c r="K2212">
        <v>162</v>
      </c>
      <c r="L2212" t="s">
        <v>23</v>
      </c>
      <c r="M2212" t="s">
        <v>24</v>
      </c>
      <c r="N2212">
        <v>20000000</v>
      </c>
      <c r="O2212">
        <v>1995</v>
      </c>
      <c r="P2212">
        <v>6.8</v>
      </c>
    </row>
    <row r="2213" spans="1:16" x14ac:dyDescent="0.3">
      <c r="A2213" t="s">
        <v>6576</v>
      </c>
      <c r="B2213">
        <v>86</v>
      </c>
      <c r="C2213">
        <v>96</v>
      </c>
      <c r="D2213" t="s">
        <v>1444</v>
      </c>
      <c r="E2213">
        <v>28876924</v>
      </c>
      <c r="F2213" t="s">
        <v>6577</v>
      </c>
      <c r="G2213" t="s">
        <v>6578</v>
      </c>
      <c r="H2213" t="s">
        <v>6579</v>
      </c>
      <c r="I2213">
        <v>4303</v>
      </c>
      <c r="J2213" t="s">
        <v>5913</v>
      </c>
      <c r="K2213">
        <v>35</v>
      </c>
      <c r="L2213" t="s">
        <v>23</v>
      </c>
      <c r="M2213" t="s">
        <v>24</v>
      </c>
      <c r="N2213">
        <v>20000000</v>
      </c>
      <c r="O2213">
        <v>2016</v>
      </c>
      <c r="P2213">
        <v>7.1</v>
      </c>
    </row>
    <row r="2214" spans="1:16" hidden="1" x14ac:dyDescent="0.3">
      <c r="A2214" t="s">
        <v>6580</v>
      </c>
      <c r="B2214">
        <v>190</v>
      </c>
      <c r="C2214">
        <v>115</v>
      </c>
      <c r="D2214" t="s">
        <v>4167</v>
      </c>
      <c r="E2214">
        <v>20207003</v>
      </c>
      <c r="F2214" t="s">
        <v>6581</v>
      </c>
      <c r="G2214" t="s">
        <v>1834</v>
      </c>
      <c r="H2214" t="s">
        <v>6582</v>
      </c>
      <c r="I2214">
        <v>50198</v>
      </c>
      <c r="J2214" t="s">
        <v>6583</v>
      </c>
      <c r="K2214">
        <v>202</v>
      </c>
      <c r="L2214" t="s">
        <v>23</v>
      </c>
      <c r="M2214" t="s">
        <v>24</v>
      </c>
      <c r="O2214">
        <v>2008</v>
      </c>
      <c r="P2214">
        <v>6.8</v>
      </c>
    </row>
    <row r="2215" spans="1:16" x14ac:dyDescent="0.3">
      <c r="A2215" t="s">
        <v>3358</v>
      </c>
      <c r="B2215">
        <v>114</v>
      </c>
      <c r="C2215">
        <v>104</v>
      </c>
      <c r="D2215" t="s">
        <v>402</v>
      </c>
      <c r="E2215">
        <v>20241395</v>
      </c>
      <c r="F2215" t="s">
        <v>3090</v>
      </c>
      <c r="G2215" t="s">
        <v>6584</v>
      </c>
      <c r="H2215" t="s">
        <v>6585</v>
      </c>
      <c r="I2215">
        <v>42664</v>
      </c>
      <c r="J2215" t="s">
        <v>6476</v>
      </c>
      <c r="K2215">
        <v>403</v>
      </c>
      <c r="L2215" t="s">
        <v>23</v>
      </c>
      <c r="M2215" t="s">
        <v>24</v>
      </c>
      <c r="N2215">
        <v>20000000</v>
      </c>
      <c r="O2215">
        <v>1998</v>
      </c>
      <c r="P2215">
        <v>6.1</v>
      </c>
    </row>
    <row r="2216" spans="1:16" hidden="1" x14ac:dyDescent="0.3">
      <c r="B2216">
        <v>6</v>
      </c>
      <c r="C2216">
        <v>24</v>
      </c>
      <c r="F2216" t="s">
        <v>1222</v>
      </c>
      <c r="G2216" t="s">
        <v>6586</v>
      </c>
      <c r="H2216" t="s">
        <v>6587</v>
      </c>
      <c r="I2216">
        <v>12417</v>
      </c>
      <c r="K2216">
        <v>51</v>
      </c>
      <c r="L2216" t="s">
        <v>463</v>
      </c>
      <c r="M2216" t="s">
        <v>464</v>
      </c>
      <c r="P2216">
        <v>7</v>
      </c>
    </row>
    <row r="2217" spans="1:16" x14ac:dyDescent="0.3">
      <c r="A2217" t="s">
        <v>6588</v>
      </c>
      <c r="B2217">
        <v>290</v>
      </c>
      <c r="C2217">
        <v>108</v>
      </c>
      <c r="D2217" t="s">
        <v>6589</v>
      </c>
      <c r="E2217">
        <v>32000000</v>
      </c>
      <c r="F2217" t="s">
        <v>1963</v>
      </c>
      <c r="G2217" t="s">
        <v>6590</v>
      </c>
      <c r="H2217" t="s">
        <v>6591</v>
      </c>
      <c r="I2217">
        <v>422432</v>
      </c>
      <c r="J2217" t="s">
        <v>6592</v>
      </c>
      <c r="K2217">
        <v>1040</v>
      </c>
      <c r="L2217" t="s">
        <v>23</v>
      </c>
      <c r="M2217" t="s">
        <v>24</v>
      </c>
      <c r="N2217">
        <v>806947</v>
      </c>
      <c r="O2217">
        <v>1960</v>
      </c>
      <c r="P2217">
        <v>8.5</v>
      </c>
    </row>
    <row r="2218" spans="1:16" x14ac:dyDescent="0.3">
      <c r="A2218" t="s">
        <v>3274</v>
      </c>
      <c r="B2218">
        <v>80</v>
      </c>
      <c r="C2218">
        <v>112</v>
      </c>
      <c r="D2218" t="s">
        <v>6414</v>
      </c>
      <c r="E2218">
        <v>19151864</v>
      </c>
      <c r="F2218" t="s">
        <v>1110</v>
      </c>
      <c r="G2218" t="s">
        <v>4143</v>
      </c>
      <c r="H2218" t="s">
        <v>6593</v>
      </c>
      <c r="I2218">
        <v>36983</v>
      </c>
      <c r="J2218" t="s">
        <v>6594</v>
      </c>
      <c r="K2218">
        <v>100</v>
      </c>
      <c r="L2218" t="s">
        <v>23</v>
      </c>
      <c r="M2218" t="s">
        <v>24</v>
      </c>
      <c r="N2218">
        <v>40000000</v>
      </c>
      <c r="O2218">
        <v>2008</v>
      </c>
      <c r="P2218">
        <v>5.9</v>
      </c>
    </row>
    <row r="2219" spans="1:16" x14ac:dyDescent="0.3">
      <c r="A2219" t="s">
        <v>6595</v>
      </c>
      <c r="B2219">
        <v>98</v>
      </c>
      <c r="C2219">
        <v>104</v>
      </c>
      <c r="D2219" t="s">
        <v>242</v>
      </c>
      <c r="E2219">
        <v>23393765</v>
      </c>
      <c r="F2219" t="s">
        <v>149</v>
      </c>
      <c r="G2219" t="s">
        <v>3250</v>
      </c>
      <c r="H2219" t="s">
        <v>6596</v>
      </c>
      <c r="I2219">
        <v>31323</v>
      </c>
      <c r="J2219" t="s">
        <v>5152</v>
      </c>
      <c r="K2219">
        <v>76</v>
      </c>
      <c r="L2219" t="s">
        <v>23</v>
      </c>
      <c r="M2219" t="s">
        <v>24</v>
      </c>
      <c r="N2219">
        <v>20000000</v>
      </c>
      <c r="O2219">
        <v>2014</v>
      </c>
      <c r="P2219">
        <v>6.3</v>
      </c>
    </row>
    <row r="2220" spans="1:16" x14ac:dyDescent="0.3">
      <c r="A2220" t="s">
        <v>2132</v>
      </c>
      <c r="B2220">
        <v>88</v>
      </c>
      <c r="C2220">
        <v>113</v>
      </c>
      <c r="D2220" t="s">
        <v>6252</v>
      </c>
      <c r="E2220">
        <v>18882880</v>
      </c>
      <c r="F2220" t="s">
        <v>1653</v>
      </c>
      <c r="G2220" t="s">
        <v>2134</v>
      </c>
      <c r="H2220" t="s">
        <v>6597</v>
      </c>
      <c r="I2220">
        <v>20539</v>
      </c>
      <c r="J2220" t="s">
        <v>3577</v>
      </c>
      <c r="K2220">
        <v>125</v>
      </c>
      <c r="L2220" t="s">
        <v>23</v>
      </c>
      <c r="M2220" t="s">
        <v>24</v>
      </c>
      <c r="N2220">
        <v>20000000</v>
      </c>
      <c r="O2220">
        <v>2007</v>
      </c>
      <c r="P2220">
        <v>5.9</v>
      </c>
    </row>
    <row r="2221" spans="1:16" x14ac:dyDescent="0.3">
      <c r="A2221" t="s">
        <v>6598</v>
      </c>
      <c r="B2221">
        <v>13</v>
      </c>
      <c r="C2221">
        <v>98</v>
      </c>
      <c r="D2221" t="s">
        <v>1994</v>
      </c>
      <c r="E2221">
        <v>8500000</v>
      </c>
      <c r="F2221" t="s">
        <v>1103</v>
      </c>
      <c r="G2221" t="s">
        <v>514</v>
      </c>
      <c r="H2221" t="s">
        <v>6599</v>
      </c>
      <c r="I2221">
        <v>2061</v>
      </c>
      <c r="J2221" t="s">
        <v>6600</v>
      </c>
      <c r="K2221">
        <v>34</v>
      </c>
      <c r="L2221" t="s">
        <v>23</v>
      </c>
      <c r="M2221" t="s">
        <v>24</v>
      </c>
      <c r="N2221">
        <v>20000000</v>
      </c>
      <c r="O2221">
        <v>1981</v>
      </c>
      <c r="P2221">
        <v>5.4</v>
      </c>
    </row>
    <row r="2222" spans="1:16" hidden="1" x14ac:dyDescent="0.3">
      <c r="A2222" t="s">
        <v>712</v>
      </c>
      <c r="B2222">
        <v>52</v>
      </c>
      <c r="C2222">
        <v>121</v>
      </c>
      <c r="D2222" t="s">
        <v>6601</v>
      </c>
      <c r="F2222" t="s">
        <v>6602</v>
      </c>
      <c r="G2222" t="s">
        <v>612</v>
      </c>
      <c r="H2222" t="s">
        <v>6603</v>
      </c>
      <c r="I2222">
        <v>33597</v>
      </c>
      <c r="J2222" t="s">
        <v>6604</v>
      </c>
      <c r="K2222">
        <v>185</v>
      </c>
      <c r="L2222" t="s">
        <v>23</v>
      </c>
      <c r="M2222" t="s">
        <v>24</v>
      </c>
      <c r="N2222">
        <v>20000000</v>
      </c>
      <c r="O2222">
        <v>1985</v>
      </c>
      <c r="P2222">
        <v>7</v>
      </c>
    </row>
    <row r="2223" spans="1:16" x14ac:dyDescent="0.3">
      <c r="A2223" t="s">
        <v>905</v>
      </c>
      <c r="B2223">
        <v>60</v>
      </c>
      <c r="C2223">
        <v>114</v>
      </c>
      <c r="D2223" t="s">
        <v>6605</v>
      </c>
      <c r="E2223">
        <v>18252684</v>
      </c>
      <c r="F2223" t="s">
        <v>2511</v>
      </c>
      <c r="G2223" t="s">
        <v>296</v>
      </c>
      <c r="H2223" t="s">
        <v>6606</v>
      </c>
      <c r="I2223">
        <v>18366</v>
      </c>
      <c r="J2223" t="s">
        <v>289</v>
      </c>
      <c r="K2223">
        <v>219</v>
      </c>
      <c r="L2223" t="s">
        <v>23</v>
      </c>
      <c r="M2223" t="s">
        <v>24</v>
      </c>
      <c r="N2223">
        <v>30000000</v>
      </c>
      <c r="O2223">
        <v>1998</v>
      </c>
      <c r="P2223">
        <v>6.9</v>
      </c>
    </row>
    <row r="2224" spans="1:16" x14ac:dyDescent="0.3">
      <c r="A2224" t="s">
        <v>6607</v>
      </c>
      <c r="B2224">
        <v>154</v>
      </c>
      <c r="C2224">
        <v>124</v>
      </c>
      <c r="D2224" t="s">
        <v>175</v>
      </c>
      <c r="E2224">
        <v>19661987</v>
      </c>
      <c r="F2224" t="s">
        <v>2194</v>
      </c>
      <c r="G2224" t="s">
        <v>1432</v>
      </c>
      <c r="H2224" t="s">
        <v>6608</v>
      </c>
      <c r="I2224">
        <v>83786</v>
      </c>
      <c r="J2224" t="s">
        <v>3674</v>
      </c>
      <c r="K2224">
        <v>231</v>
      </c>
      <c r="L2224" t="s">
        <v>23</v>
      </c>
      <c r="M2224" t="s">
        <v>24</v>
      </c>
      <c r="N2224">
        <v>20000000</v>
      </c>
      <c r="O2224">
        <v>2007</v>
      </c>
      <c r="P2224">
        <v>7.5</v>
      </c>
    </row>
    <row r="2225" spans="1:16" x14ac:dyDescent="0.3">
      <c r="A2225" t="s">
        <v>3682</v>
      </c>
      <c r="B2225">
        <v>274</v>
      </c>
      <c r="C2225">
        <v>148</v>
      </c>
      <c r="D2225" t="s">
        <v>131</v>
      </c>
      <c r="E2225">
        <v>18352454</v>
      </c>
      <c r="F2225" t="s">
        <v>6609</v>
      </c>
      <c r="G2225" t="s">
        <v>381</v>
      </c>
      <c r="H2225" t="s">
        <v>6610</v>
      </c>
      <c r="I2225">
        <v>426359</v>
      </c>
      <c r="J2225" t="s">
        <v>1634</v>
      </c>
      <c r="K2225">
        <v>760</v>
      </c>
      <c r="L2225" t="s">
        <v>23</v>
      </c>
      <c r="M2225" t="s">
        <v>24</v>
      </c>
      <c r="N2225">
        <v>15000000</v>
      </c>
      <c r="O2225">
        <v>2007</v>
      </c>
      <c r="P2225">
        <v>8.1999999999999993</v>
      </c>
    </row>
    <row r="2226" spans="1:16" x14ac:dyDescent="0.3">
      <c r="A2226" t="s">
        <v>1660</v>
      </c>
      <c r="B2226">
        <v>110</v>
      </c>
      <c r="C2226">
        <v>108</v>
      </c>
      <c r="D2226" t="s">
        <v>425</v>
      </c>
      <c r="E2226">
        <v>17803796</v>
      </c>
      <c r="F2226" t="s">
        <v>1103</v>
      </c>
      <c r="G2226" t="s">
        <v>1288</v>
      </c>
      <c r="H2226" t="s">
        <v>6611</v>
      </c>
      <c r="I2226">
        <v>26100</v>
      </c>
      <c r="J2226" t="s">
        <v>2581</v>
      </c>
      <c r="K2226">
        <v>97</v>
      </c>
      <c r="L2226" t="s">
        <v>23</v>
      </c>
      <c r="M2226" t="s">
        <v>24</v>
      </c>
      <c r="N2226">
        <v>20000000</v>
      </c>
      <c r="O2226">
        <v>2006</v>
      </c>
      <c r="P2226">
        <v>5.9</v>
      </c>
    </row>
    <row r="2227" spans="1:16" x14ac:dyDescent="0.3">
      <c r="A2227" t="s">
        <v>6612</v>
      </c>
      <c r="B2227">
        <v>173</v>
      </c>
      <c r="C2227">
        <v>95</v>
      </c>
      <c r="D2227" t="s">
        <v>3190</v>
      </c>
      <c r="E2227">
        <v>17529157</v>
      </c>
      <c r="F2227" t="s">
        <v>6613</v>
      </c>
      <c r="G2227" t="s">
        <v>2174</v>
      </c>
      <c r="H2227" t="s">
        <v>6614</v>
      </c>
      <c r="I2227">
        <v>49888</v>
      </c>
      <c r="J2227" t="s">
        <v>2698</v>
      </c>
      <c r="K2227">
        <v>220</v>
      </c>
      <c r="L2227" t="s">
        <v>23</v>
      </c>
      <c r="M2227" t="s">
        <v>970</v>
      </c>
      <c r="N2227">
        <v>20000000</v>
      </c>
      <c r="O2227">
        <v>2012</v>
      </c>
      <c r="P2227">
        <v>5</v>
      </c>
    </row>
    <row r="2228" spans="1:16" x14ac:dyDescent="0.3">
      <c r="A2228" t="s">
        <v>3089</v>
      </c>
      <c r="B2228">
        <v>165</v>
      </c>
      <c r="C2228">
        <v>108</v>
      </c>
      <c r="D2228" t="s">
        <v>337</v>
      </c>
      <c r="E2228">
        <v>25753840</v>
      </c>
      <c r="F2228" t="s">
        <v>6615</v>
      </c>
      <c r="G2228" t="s">
        <v>1163</v>
      </c>
      <c r="H2228" t="s">
        <v>6616</v>
      </c>
      <c r="I2228">
        <v>219091</v>
      </c>
      <c r="J2228" t="s">
        <v>2129</v>
      </c>
      <c r="K2228">
        <v>592</v>
      </c>
      <c r="L2228" t="s">
        <v>23</v>
      </c>
      <c r="M2228" t="s">
        <v>24</v>
      </c>
      <c r="N2228">
        <v>19000000</v>
      </c>
      <c r="O2228">
        <v>1996</v>
      </c>
      <c r="P2228">
        <v>7.3</v>
      </c>
    </row>
    <row r="2229" spans="1:16" x14ac:dyDescent="0.3">
      <c r="A2229" t="s">
        <v>6617</v>
      </c>
      <c r="B2229">
        <v>45</v>
      </c>
      <c r="C2229">
        <v>68</v>
      </c>
      <c r="D2229" t="s">
        <v>5053</v>
      </c>
      <c r="E2229">
        <v>18081626</v>
      </c>
      <c r="F2229" t="s">
        <v>6618</v>
      </c>
      <c r="G2229" t="s">
        <v>6450</v>
      </c>
      <c r="H2229" t="s">
        <v>6619</v>
      </c>
      <c r="I2229">
        <v>4180</v>
      </c>
      <c r="J2229" t="s">
        <v>1175</v>
      </c>
      <c r="K2229">
        <v>32</v>
      </c>
      <c r="L2229" t="s">
        <v>23</v>
      </c>
      <c r="M2229" t="s">
        <v>24</v>
      </c>
      <c r="N2229">
        <v>20000000</v>
      </c>
      <c r="O2229">
        <v>2005</v>
      </c>
      <c r="P2229">
        <v>6.4</v>
      </c>
    </row>
    <row r="2230" spans="1:16" x14ac:dyDescent="0.3">
      <c r="A2230" t="s">
        <v>5553</v>
      </c>
      <c r="B2230">
        <v>45</v>
      </c>
      <c r="C2230">
        <v>103</v>
      </c>
      <c r="D2230" t="s">
        <v>1356</v>
      </c>
      <c r="E2230">
        <v>17518220</v>
      </c>
      <c r="F2230" t="s">
        <v>940</v>
      </c>
      <c r="G2230" t="s">
        <v>68</v>
      </c>
      <c r="H2230" t="s">
        <v>6620</v>
      </c>
      <c r="I2230">
        <v>9105</v>
      </c>
      <c r="J2230" t="s">
        <v>6621</v>
      </c>
      <c r="K2230">
        <v>76</v>
      </c>
      <c r="L2230" t="s">
        <v>23</v>
      </c>
      <c r="M2230" t="s">
        <v>24</v>
      </c>
      <c r="N2230">
        <v>20000000</v>
      </c>
      <c r="O2230">
        <v>1995</v>
      </c>
      <c r="P2230">
        <v>6.6</v>
      </c>
    </row>
    <row r="2231" spans="1:16" x14ac:dyDescent="0.3">
      <c r="A2231" t="s">
        <v>6622</v>
      </c>
      <c r="B2231">
        <v>377</v>
      </c>
      <c r="C2231">
        <v>99</v>
      </c>
      <c r="D2231" t="s">
        <v>6623</v>
      </c>
      <c r="E2231">
        <v>17104669</v>
      </c>
      <c r="F2231" t="s">
        <v>6624</v>
      </c>
      <c r="G2231" t="s">
        <v>6625</v>
      </c>
      <c r="H2231" t="s">
        <v>6626</v>
      </c>
      <c r="I2231">
        <v>99353</v>
      </c>
      <c r="J2231" t="s">
        <v>6627</v>
      </c>
      <c r="K2231">
        <v>354</v>
      </c>
      <c r="L2231" t="s">
        <v>4453</v>
      </c>
      <c r="M2231" t="s">
        <v>2466</v>
      </c>
      <c r="N2231">
        <v>20000000</v>
      </c>
      <c r="O2231">
        <v>2004</v>
      </c>
      <c r="P2231">
        <v>7.8</v>
      </c>
    </row>
    <row r="2232" spans="1:16" hidden="1" x14ac:dyDescent="0.3">
      <c r="C2232">
        <v>30</v>
      </c>
      <c r="D2232" t="s">
        <v>6628</v>
      </c>
      <c r="F2232" t="s">
        <v>1103</v>
      </c>
      <c r="G2232" t="s">
        <v>6074</v>
      </c>
      <c r="H2232" t="s">
        <v>6629</v>
      </c>
      <c r="I2232">
        <v>114</v>
      </c>
      <c r="J2232" t="s">
        <v>6630</v>
      </c>
      <c r="K2232">
        <v>6</v>
      </c>
      <c r="L2232" t="s">
        <v>23</v>
      </c>
      <c r="M2232" t="s">
        <v>24</v>
      </c>
      <c r="P2232">
        <v>6.7</v>
      </c>
    </row>
    <row r="2233" spans="1:16" x14ac:dyDescent="0.3">
      <c r="A2233" t="s">
        <v>6631</v>
      </c>
      <c r="B2233">
        <v>43</v>
      </c>
      <c r="C2233">
        <v>88</v>
      </c>
      <c r="D2233" t="s">
        <v>5378</v>
      </c>
      <c r="E2233">
        <v>16988996</v>
      </c>
      <c r="F2233" t="s">
        <v>6632</v>
      </c>
      <c r="G2233" t="s">
        <v>1437</v>
      </c>
      <c r="H2233" t="s">
        <v>6633</v>
      </c>
      <c r="I2233">
        <v>3875</v>
      </c>
      <c r="J2233" t="s">
        <v>770</v>
      </c>
      <c r="K2233">
        <v>75</v>
      </c>
      <c r="L2233" t="s">
        <v>23</v>
      </c>
      <c r="M2233" t="s">
        <v>24</v>
      </c>
      <c r="N2233">
        <v>35000000</v>
      </c>
      <c r="O2233">
        <v>2002</v>
      </c>
      <c r="P2233">
        <v>4</v>
      </c>
    </row>
    <row r="2234" spans="1:16" x14ac:dyDescent="0.3">
      <c r="A2234" t="s">
        <v>88</v>
      </c>
      <c r="B2234">
        <v>201</v>
      </c>
      <c r="C2234">
        <v>128</v>
      </c>
      <c r="D2234" t="s">
        <v>4577</v>
      </c>
      <c r="E2234">
        <v>15797907</v>
      </c>
      <c r="F2234" t="s">
        <v>2194</v>
      </c>
      <c r="G2234" t="s">
        <v>6634</v>
      </c>
      <c r="H2234" t="s">
        <v>6635</v>
      </c>
      <c r="I2234">
        <v>68119</v>
      </c>
      <c r="J2234" t="s">
        <v>6636</v>
      </c>
      <c r="K2234">
        <v>230</v>
      </c>
      <c r="L2234" t="s">
        <v>6637</v>
      </c>
      <c r="M2234" t="s">
        <v>24</v>
      </c>
      <c r="N2234">
        <v>20000000</v>
      </c>
      <c r="O2234">
        <v>2007</v>
      </c>
      <c r="P2234">
        <v>7.6</v>
      </c>
    </row>
    <row r="2235" spans="1:16" x14ac:dyDescent="0.3">
      <c r="A2235" t="s">
        <v>760</v>
      </c>
      <c r="B2235">
        <v>192</v>
      </c>
      <c r="C2235">
        <v>124</v>
      </c>
      <c r="D2235" t="s">
        <v>247</v>
      </c>
      <c r="E2235">
        <v>16248701</v>
      </c>
      <c r="F2235" t="s">
        <v>2194</v>
      </c>
      <c r="G2235" t="s">
        <v>145</v>
      </c>
      <c r="H2235" t="s">
        <v>6638</v>
      </c>
      <c r="I2235">
        <v>189683</v>
      </c>
      <c r="J2235" t="s">
        <v>1941</v>
      </c>
      <c r="K2235">
        <v>559</v>
      </c>
      <c r="L2235" t="s">
        <v>23</v>
      </c>
      <c r="M2235" t="s">
        <v>24</v>
      </c>
      <c r="N2235">
        <v>20000000</v>
      </c>
      <c r="O2235">
        <v>2003</v>
      </c>
      <c r="P2235">
        <v>7.7</v>
      </c>
    </row>
    <row r="2236" spans="1:16" x14ac:dyDescent="0.3">
      <c r="A2236" t="s">
        <v>6639</v>
      </c>
      <c r="B2236">
        <v>77</v>
      </c>
      <c r="C2236">
        <v>84</v>
      </c>
      <c r="D2236" t="s">
        <v>6640</v>
      </c>
      <c r="E2236">
        <v>15712072</v>
      </c>
      <c r="F2236" t="s">
        <v>318</v>
      </c>
      <c r="G2236" t="s">
        <v>1348</v>
      </c>
      <c r="H2236" t="s">
        <v>6641</v>
      </c>
      <c r="I2236">
        <v>13210</v>
      </c>
      <c r="J2236" t="s">
        <v>6642</v>
      </c>
      <c r="K2236">
        <v>138</v>
      </c>
      <c r="L2236" t="s">
        <v>23</v>
      </c>
      <c r="M2236" t="s">
        <v>24</v>
      </c>
      <c r="N2236">
        <v>20000000</v>
      </c>
      <c r="O2236">
        <v>2004</v>
      </c>
      <c r="P2236">
        <v>5.8</v>
      </c>
    </row>
    <row r="2237" spans="1:16" x14ac:dyDescent="0.3">
      <c r="A2237" t="s">
        <v>6643</v>
      </c>
      <c r="B2237">
        <v>81</v>
      </c>
      <c r="C2237">
        <v>101</v>
      </c>
      <c r="D2237" t="s">
        <v>3459</v>
      </c>
      <c r="E2237">
        <v>15408822</v>
      </c>
      <c r="F2237" t="s">
        <v>1110</v>
      </c>
      <c r="G2237" t="s">
        <v>3169</v>
      </c>
      <c r="H2237" t="s">
        <v>6644</v>
      </c>
      <c r="I2237">
        <v>14147</v>
      </c>
      <c r="J2237" t="s">
        <v>4236</v>
      </c>
      <c r="K2237">
        <v>92</v>
      </c>
      <c r="L2237" t="s">
        <v>23</v>
      </c>
      <c r="M2237" t="s">
        <v>24</v>
      </c>
      <c r="N2237">
        <v>20000000</v>
      </c>
      <c r="O2237">
        <v>2003</v>
      </c>
      <c r="P2237">
        <v>5.6</v>
      </c>
    </row>
    <row r="2238" spans="1:16" x14ac:dyDescent="0.3">
      <c r="A2238" t="s">
        <v>6645</v>
      </c>
      <c r="B2238">
        <v>81</v>
      </c>
      <c r="C2238">
        <v>98</v>
      </c>
      <c r="D2238" t="s">
        <v>6646</v>
      </c>
      <c r="E2238">
        <v>15464026</v>
      </c>
      <c r="F2238" t="s">
        <v>1110</v>
      </c>
      <c r="G2238" t="s">
        <v>3494</v>
      </c>
      <c r="H2238" t="s">
        <v>6647</v>
      </c>
      <c r="I2238">
        <v>23076</v>
      </c>
      <c r="J2238" t="s">
        <v>6648</v>
      </c>
      <c r="K2238">
        <v>158</v>
      </c>
      <c r="L2238" t="s">
        <v>23</v>
      </c>
      <c r="M2238" t="s">
        <v>24</v>
      </c>
      <c r="N2238">
        <v>20000000</v>
      </c>
      <c r="O2238">
        <v>2000</v>
      </c>
      <c r="P2238">
        <v>5.3</v>
      </c>
    </row>
    <row r="2239" spans="1:16" hidden="1" x14ac:dyDescent="0.3">
      <c r="A2239" t="s">
        <v>2433</v>
      </c>
      <c r="B2239">
        <v>222</v>
      </c>
      <c r="C2239">
        <v>105</v>
      </c>
      <c r="D2239" t="s">
        <v>2433</v>
      </c>
      <c r="E2239">
        <v>14359793</v>
      </c>
      <c r="F2239" t="s">
        <v>6649</v>
      </c>
      <c r="G2239" t="s">
        <v>6650</v>
      </c>
      <c r="H2239" t="s">
        <v>6651</v>
      </c>
      <c r="I2239">
        <v>35137</v>
      </c>
      <c r="J2239" t="s">
        <v>6652</v>
      </c>
      <c r="K2239">
        <v>188</v>
      </c>
      <c r="L2239" t="s">
        <v>23</v>
      </c>
      <c r="M2239" t="s">
        <v>24</v>
      </c>
      <c r="O2239">
        <v>2009</v>
      </c>
      <c r="P2239">
        <v>7.4</v>
      </c>
    </row>
    <row r="2240" spans="1:16" x14ac:dyDescent="0.3">
      <c r="A2240" t="s">
        <v>6653</v>
      </c>
      <c r="B2240">
        <v>27</v>
      </c>
      <c r="C2240">
        <v>225</v>
      </c>
      <c r="D2240" t="s">
        <v>6654</v>
      </c>
      <c r="E2240">
        <v>8000000</v>
      </c>
      <c r="F2240" t="s">
        <v>3696</v>
      </c>
      <c r="G2240" t="s">
        <v>2105</v>
      </c>
      <c r="H2240" t="s">
        <v>6655</v>
      </c>
      <c r="I2240">
        <v>6484</v>
      </c>
      <c r="J2240" t="s">
        <v>3659</v>
      </c>
      <c r="K2240">
        <v>100</v>
      </c>
      <c r="L2240" t="s">
        <v>23</v>
      </c>
      <c r="M2240" t="s">
        <v>24</v>
      </c>
      <c r="N2240">
        <v>20000000</v>
      </c>
      <c r="O2240">
        <v>1965</v>
      </c>
      <c r="P2240">
        <v>6.6</v>
      </c>
    </row>
    <row r="2241" spans="1:16" hidden="1" x14ac:dyDescent="0.3">
      <c r="A2241" t="s">
        <v>6656</v>
      </c>
      <c r="B2241">
        <v>155</v>
      </c>
      <c r="C2241">
        <v>111</v>
      </c>
      <c r="D2241" t="s">
        <v>1970</v>
      </c>
      <c r="F2241" t="s">
        <v>1407</v>
      </c>
      <c r="G2241" t="s">
        <v>1010</v>
      </c>
      <c r="H2241" t="s">
        <v>6657</v>
      </c>
      <c r="I2241">
        <v>20186</v>
      </c>
      <c r="J2241" t="s">
        <v>6658</v>
      </c>
      <c r="K2241">
        <v>81</v>
      </c>
      <c r="L2241" t="s">
        <v>23</v>
      </c>
      <c r="M2241" t="s">
        <v>24</v>
      </c>
      <c r="N2241">
        <v>19500000</v>
      </c>
      <c r="O2241">
        <v>2015</v>
      </c>
      <c r="P2241">
        <v>6.2</v>
      </c>
    </row>
    <row r="2242" spans="1:16" x14ac:dyDescent="0.3">
      <c r="A2242" t="s">
        <v>5091</v>
      </c>
      <c r="B2242">
        <v>111</v>
      </c>
      <c r="C2242">
        <v>88</v>
      </c>
      <c r="D2242" t="s">
        <v>3133</v>
      </c>
      <c r="E2242">
        <v>14174654</v>
      </c>
      <c r="F2242" t="s">
        <v>1103</v>
      </c>
      <c r="G2242" t="s">
        <v>1699</v>
      </c>
      <c r="H2242" t="s">
        <v>6659</v>
      </c>
      <c r="I2242">
        <v>74945</v>
      </c>
      <c r="J2242" t="s">
        <v>351</v>
      </c>
      <c r="K2242">
        <v>359</v>
      </c>
      <c r="L2242" t="s">
        <v>23</v>
      </c>
      <c r="M2242" t="s">
        <v>24</v>
      </c>
      <c r="N2242">
        <v>25000000</v>
      </c>
      <c r="O2242">
        <v>2008</v>
      </c>
      <c r="P2242">
        <v>1.9</v>
      </c>
    </row>
    <row r="2243" spans="1:16" x14ac:dyDescent="0.3">
      <c r="A2243" t="s">
        <v>4003</v>
      </c>
      <c r="B2243">
        <v>107</v>
      </c>
      <c r="C2243">
        <v>88</v>
      </c>
      <c r="D2243" t="s">
        <v>2543</v>
      </c>
      <c r="E2243">
        <v>15988876</v>
      </c>
      <c r="F2243" t="s">
        <v>230</v>
      </c>
      <c r="G2243" t="s">
        <v>3963</v>
      </c>
      <c r="H2243" t="s">
        <v>6660</v>
      </c>
      <c r="I2243">
        <v>26236</v>
      </c>
      <c r="J2243" t="s">
        <v>6661</v>
      </c>
      <c r="K2243">
        <v>110</v>
      </c>
      <c r="L2243" t="s">
        <v>23</v>
      </c>
      <c r="M2243" t="s">
        <v>24</v>
      </c>
      <c r="N2243">
        <v>27000000</v>
      </c>
      <c r="O2243">
        <v>2009</v>
      </c>
      <c r="P2243">
        <v>5.7</v>
      </c>
    </row>
    <row r="2244" spans="1:16" x14ac:dyDescent="0.3">
      <c r="A2244" t="s">
        <v>1609</v>
      </c>
      <c r="B2244">
        <v>34</v>
      </c>
      <c r="C2244">
        <v>94</v>
      </c>
      <c r="D2244" t="s">
        <v>3037</v>
      </c>
      <c r="E2244">
        <v>13801755</v>
      </c>
      <c r="F2244" t="s">
        <v>290</v>
      </c>
      <c r="G2244" t="s">
        <v>375</v>
      </c>
      <c r="H2244" t="s">
        <v>6662</v>
      </c>
      <c r="I2244">
        <v>23928</v>
      </c>
      <c r="J2244" t="s">
        <v>6663</v>
      </c>
      <c r="K2244">
        <v>100</v>
      </c>
      <c r="L2244" t="s">
        <v>23</v>
      </c>
      <c r="M2244" t="s">
        <v>24</v>
      </c>
      <c r="N2244">
        <v>20000000</v>
      </c>
      <c r="O2244">
        <v>1997</v>
      </c>
      <c r="P2244">
        <v>6.6</v>
      </c>
    </row>
    <row r="2245" spans="1:16" x14ac:dyDescent="0.3">
      <c r="A2245" t="s">
        <v>6664</v>
      </c>
      <c r="B2245">
        <v>151</v>
      </c>
      <c r="C2245">
        <v>117</v>
      </c>
      <c r="D2245" t="s">
        <v>5832</v>
      </c>
      <c r="E2245">
        <v>13987482</v>
      </c>
      <c r="F2245" t="s">
        <v>1110</v>
      </c>
      <c r="G2245" t="s">
        <v>155</v>
      </c>
      <c r="H2245" t="s">
        <v>6665</v>
      </c>
      <c r="I2245">
        <v>58957</v>
      </c>
      <c r="J2245" t="s">
        <v>658</v>
      </c>
      <c r="K2245">
        <v>91</v>
      </c>
      <c r="L2245" t="s">
        <v>23</v>
      </c>
      <c r="M2245" t="s">
        <v>24</v>
      </c>
      <c r="N2245">
        <v>20000000</v>
      </c>
      <c r="O2245">
        <v>2011</v>
      </c>
      <c r="P2245">
        <v>6</v>
      </c>
    </row>
    <row r="2246" spans="1:16" x14ac:dyDescent="0.3">
      <c r="A2246" t="s">
        <v>6666</v>
      </c>
      <c r="B2246">
        <v>289</v>
      </c>
      <c r="C2246">
        <v>95</v>
      </c>
      <c r="D2246" t="s">
        <v>2507</v>
      </c>
      <c r="E2246">
        <v>14291570</v>
      </c>
      <c r="F2246" t="s">
        <v>158</v>
      </c>
      <c r="G2246" t="s">
        <v>1864</v>
      </c>
      <c r="H2246" t="s">
        <v>6667</v>
      </c>
      <c r="I2246">
        <v>82082</v>
      </c>
      <c r="J2246" t="s">
        <v>6668</v>
      </c>
      <c r="K2246">
        <v>236</v>
      </c>
      <c r="L2246" t="s">
        <v>23</v>
      </c>
      <c r="M2246" t="s">
        <v>970</v>
      </c>
      <c r="N2246">
        <v>20000000</v>
      </c>
      <c r="O2246">
        <v>2012</v>
      </c>
      <c r="P2246">
        <v>6.1</v>
      </c>
    </row>
    <row r="2247" spans="1:16" x14ac:dyDescent="0.3">
      <c r="A2247" t="s">
        <v>2017</v>
      </c>
      <c r="B2247">
        <v>76</v>
      </c>
      <c r="C2247">
        <v>99</v>
      </c>
      <c r="D2247" t="s">
        <v>2783</v>
      </c>
      <c r="E2247">
        <v>12181484</v>
      </c>
      <c r="F2247" t="s">
        <v>1103</v>
      </c>
      <c r="G2247" t="s">
        <v>329</v>
      </c>
      <c r="H2247" t="s">
        <v>6669</v>
      </c>
      <c r="I2247">
        <v>26390</v>
      </c>
      <c r="J2247" t="s">
        <v>6670</v>
      </c>
      <c r="K2247">
        <v>176</v>
      </c>
      <c r="L2247" t="s">
        <v>23</v>
      </c>
      <c r="M2247" t="s">
        <v>24</v>
      </c>
      <c r="N2247">
        <v>40000000</v>
      </c>
      <c r="O2247">
        <v>2004</v>
      </c>
      <c r="P2247">
        <v>4.8</v>
      </c>
    </row>
    <row r="2248" spans="1:16" x14ac:dyDescent="0.3">
      <c r="A2248" t="s">
        <v>2872</v>
      </c>
      <c r="B2248">
        <v>150</v>
      </c>
      <c r="C2248">
        <v>96</v>
      </c>
      <c r="D2248" t="s">
        <v>261</v>
      </c>
      <c r="E2248">
        <v>13630226</v>
      </c>
      <c r="F2248" t="s">
        <v>930</v>
      </c>
      <c r="G2248" t="s">
        <v>231</v>
      </c>
      <c r="H2248" t="s">
        <v>6671</v>
      </c>
      <c r="I2248">
        <v>112516</v>
      </c>
      <c r="J2248" t="s">
        <v>2939</v>
      </c>
      <c r="K2248">
        <v>223</v>
      </c>
      <c r="L2248" t="s">
        <v>23</v>
      </c>
      <c r="M2248" t="s">
        <v>24</v>
      </c>
      <c r="N2248">
        <v>20000000</v>
      </c>
      <c r="O2248">
        <v>2009</v>
      </c>
      <c r="P2248">
        <v>6.2</v>
      </c>
    </row>
    <row r="2249" spans="1:16" x14ac:dyDescent="0.3">
      <c r="A2249" t="s">
        <v>2552</v>
      </c>
      <c r="B2249">
        <v>67</v>
      </c>
      <c r="C2249">
        <v>98</v>
      </c>
      <c r="D2249" t="s">
        <v>1091</v>
      </c>
      <c r="E2249">
        <v>13383737</v>
      </c>
      <c r="F2249" t="s">
        <v>681</v>
      </c>
      <c r="G2249" t="s">
        <v>271</v>
      </c>
      <c r="H2249" t="s">
        <v>6672</v>
      </c>
      <c r="I2249">
        <v>29385</v>
      </c>
      <c r="J2249" t="s">
        <v>2664</v>
      </c>
      <c r="K2249">
        <v>86</v>
      </c>
      <c r="L2249" t="s">
        <v>23</v>
      </c>
      <c r="M2249" t="s">
        <v>24</v>
      </c>
      <c r="N2249">
        <v>20000000</v>
      </c>
      <c r="O2249">
        <v>1994</v>
      </c>
      <c r="P2249">
        <v>7.5</v>
      </c>
    </row>
    <row r="2250" spans="1:16" x14ac:dyDescent="0.3">
      <c r="A2250" t="s">
        <v>6673</v>
      </c>
      <c r="B2250">
        <v>36</v>
      </c>
      <c r="C2250">
        <v>123</v>
      </c>
      <c r="D2250" t="s">
        <v>6674</v>
      </c>
      <c r="E2250">
        <v>13391174</v>
      </c>
      <c r="F2250" t="s">
        <v>3696</v>
      </c>
      <c r="G2250" t="s">
        <v>6675</v>
      </c>
      <c r="H2250" t="s">
        <v>6676</v>
      </c>
      <c r="I2250">
        <v>5796</v>
      </c>
      <c r="J2250" t="s">
        <v>6677</v>
      </c>
      <c r="K2250">
        <v>177</v>
      </c>
      <c r="L2250" t="s">
        <v>23</v>
      </c>
      <c r="M2250" t="s">
        <v>24</v>
      </c>
      <c r="N2250">
        <v>20000000</v>
      </c>
      <c r="O2250">
        <v>2006</v>
      </c>
      <c r="P2250">
        <v>6.3</v>
      </c>
    </row>
    <row r="2251" spans="1:16" x14ac:dyDescent="0.3">
      <c r="A2251" t="s">
        <v>801</v>
      </c>
      <c r="B2251">
        <v>149</v>
      </c>
      <c r="C2251">
        <v>101</v>
      </c>
      <c r="D2251" t="s">
        <v>291</v>
      </c>
      <c r="E2251">
        <v>12987647</v>
      </c>
      <c r="F2251" t="s">
        <v>6678</v>
      </c>
      <c r="G2251" t="s">
        <v>342</v>
      </c>
      <c r="H2251" t="s">
        <v>6679</v>
      </c>
      <c r="I2251">
        <v>24019</v>
      </c>
      <c r="J2251" t="s">
        <v>4867</v>
      </c>
      <c r="K2251">
        <v>199</v>
      </c>
      <c r="L2251" t="s">
        <v>23</v>
      </c>
      <c r="M2251" t="s">
        <v>37</v>
      </c>
      <c r="N2251">
        <v>30000000</v>
      </c>
      <c r="O2251">
        <v>2002</v>
      </c>
      <c r="P2251">
        <v>7.1</v>
      </c>
    </row>
    <row r="2252" spans="1:16" x14ac:dyDescent="0.3">
      <c r="A2252" t="s">
        <v>25</v>
      </c>
      <c r="B2252">
        <v>156</v>
      </c>
      <c r="C2252">
        <v>102</v>
      </c>
      <c r="D2252" t="s">
        <v>4919</v>
      </c>
      <c r="E2252">
        <v>12469811</v>
      </c>
      <c r="F2252" t="s">
        <v>1653</v>
      </c>
      <c r="G2252" t="s">
        <v>482</v>
      </c>
      <c r="H2252" t="s">
        <v>6680</v>
      </c>
      <c r="I2252">
        <v>69172</v>
      </c>
      <c r="J2252" t="s">
        <v>1148</v>
      </c>
      <c r="K2252">
        <v>316</v>
      </c>
      <c r="L2252" t="s">
        <v>23</v>
      </c>
      <c r="M2252" t="s">
        <v>24</v>
      </c>
      <c r="N2252">
        <v>22000000</v>
      </c>
      <c r="O2252">
        <v>2005</v>
      </c>
      <c r="P2252">
        <v>6.6</v>
      </c>
    </row>
    <row r="2253" spans="1:16" x14ac:dyDescent="0.3">
      <c r="A2253" t="s">
        <v>2761</v>
      </c>
      <c r="B2253">
        <v>64</v>
      </c>
      <c r="C2253">
        <v>94</v>
      </c>
      <c r="D2253" t="s">
        <v>22</v>
      </c>
      <c r="E2253">
        <v>12398628</v>
      </c>
      <c r="F2253" t="s">
        <v>6681</v>
      </c>
      <c r="G2253" t="s">
        <v>3824</v>
      </c>
      <c r="H2253" t="s">
        <v>6682</v>
      </c>
      <c r="I2253">
        <v>21542</v>
      </c>
      <c r="J2253" t="s">
        <v>3061</v>
      </c>
      <c r="K2253">
        <v>88</v>
      </c>
      <c r="L2253" t="s">
        <v>23</v>
      </c>
      <c r="M2253" t="s">
        <v>24</v>
      </c>
      <c r="N2253">
        <v>20000000</v>
      </c>
      <c r="O2253">
        <v>2002</v>
      </c>
      <c r="P2253">
        <v>6.1</v>
      </c>
    </row>
    <row r="2254" spans="1:16" x14ac:dyDescent="0.3">
      <c r="A2254" t="s">
        <v>2790</v>
      </c>
      <c r="B2254">
        <v>210</v>
      </c>
      <c r="C2254">
        <v>102</v>
      </c>
      <c r="D2254" t="s">
        <v>6683</v>
      </c>
      <c r="E2254">
        <v>13214030</v>
      </c>
      <c r="F2254" t="s">
        <v>1630</v>
      </c>
      <c r="G2254" t="s">
        <v>622</v>
      </c>
      <c r="H2254" t="s">
        <v>6684</v>
      </c>
      <c r="I2254">
        <v>60516</v>
      </c>
      <c r="J2254" t="s">
        <v>6685</v>
      </c>
      <c r="K2254">
        <v>147</v>
      </c>
      <c r="L2254" t="s">
        <v>23</v>
      </c>
      <c r="M2254" t="s">
        <v>24</v>
      </c>
      <c r="N2254">
        <v>20000000</v>
      </c>
      <c r="O2254">
        <v>2008</v>
      </c>
      <c r="P2254">
        <v>6.7</v>
      </c>
    </row>
    <row r="2255" spans="1:16" x14ac:dyDescent="0.3">
      <c r="A2255" t="s">
        <v>1359</v>
      </c>
      <c r="B2255">
        <v>113</v>
      </c>
      <c r="C2255">
        <v>108</v>
      </c>
      <c r="D2255" t="s">
        <v>2888</v>
      </c>
      <c r="E2255">
        <v>12232937</v>
      </c>
      <c r="F2255" t="s">
        <v>230</v>
      </c>
      <c r="G2255" t="s">
        <v>6686</v>
      </c>
      <c r="H2255" t="s">
        <v>6687</v>
      </c>
      <c r="I2255">
        <v>22823</v>
      </c>
      <c r="J2255" t="s">
        <v>6688</v>
      </c>
      <c r="K2255">
        <v>113</v>
      </c>
      <c r="L2255" t="s">
        <v>23</v>
      </c>
      <c r="M2255" t="s">
        <v>24</v>
      </c>
      <c r="N2255">
        <v>22000000</v>
      </c>
      <c r="O2255">
        <v>2009</v>
      </c>
      <c r="P2255">
        <v>5.6</v>
      </c>
    </row>
    <row r="2256" spans="1:16" x14ac:dyDescent="0.3">
      <c r="A2256" t="s">
        <v>390</v>
      </c>
      <c r="B2256">
        <v>390</v>
      </c>
      <c r="C2256">
        <v>116</v>
      </c>
      <c r="D2256" t="s">
        <v>2822</v>
      </c>
      <c r="E2256">
        <v>12134420</v>
      </c>
      <c r="F2256" t="s">
        <v>3719</v>
      </c>
      <c r="G2256" t="s">
        <v>335</v>
      </c>
      <c r="H2256" t="s">
        <v>6689</v>
      </c>
      <c r="I2256">
        <v>92237</v>
      </c>
      <c r="J2256" t="s">
        <v>393</v>
      </c>
      <c r="K2256">
        <v>366</v>
      </c>
      <c r="L2256" t="s">
        <v>23</v>
      </c>
      <c r="M2256" t="s">
        <v>37</v>
      </c>
      <c r="N2256">
        <v>20000000</v>
      </c>
      <c r="O2256">
        <v>2010</v>
      </c>
      <c r="P2256">
        <v>7.2</v>
      </c>
    </row>
    <row r="2257" spans="1:16" x14ac:dyDescent="0.3">
      <c r="A2257" t="s">
        <v>6690</v>
      </c>
      <c r="B2257">
        <v>5</v>
      </c>
      <c r="C2257">
        <v>93</v>
      </c>
      <c r="D2257" t="s">
        <v>6691</v>
      </c>
      <c r="E2257">
        <v>11784000</v>
      </c>
      <c r="F2257" t="s">
        <v>5444</v>
      </c>
      <c r="G2257" t="s">
        <v>2209</v>
      </c>
      <c r="H2257" t="s">
        <v>6692</v>
      </c>
      <c r="I2257">
        <v>6701</v>
      </c>
      <c r="J2257" t="s">
        <v>6693</v>
      </c>
      <c r="K2257">
        <v>26</v>
      </c>
      <c r="L2257" t="s">
        <v>23</v>
      </c>
      <c r="M2257" t="s">
        <v>24</v>
      </c>
      <c r="N2257">
        <v>20000000</v>
      </c>
      <c r="O2257">
        <v>1994</v>
      </c>
      <c r="P2257">
        <v>4.3</v>
      </c>
    </row>
    <row r="2258" spans="1:16" x14ac:dyDescent="0.3">
      <c r="A2258" t="s">
        <v>1028</v>
      </c>
      <c r="B2258">
        <v>248</v>
      </c>
      <c r="C2258">
        <v>102</v>
      </c>
      <c r="D2258" t="s">
        <v>1873</v>
      </c>
      <c r="E2258">
        <v>11169531</v>
      </c>
      <c r="F2258" t="s">
        <v>1103</v>
      </c>
      <c r="G2258" t="s">
        <v>4461</v>
      </c>
      <c r="H2258" t="s">
        <v>6694</v>
      </c>
      <c r="I2258">
        <v>79855</v>
      </c>
      <c r="J2258" t="s">
        <v>6695</v>
      </c>
      <c r="K2258">
        <v>235</v>
      </c>
      <c r="L2258" t="s">
        <v>23</v>
      </c>
      <c r="M2258" t="s">
        <v>37</v>
      </c>
      <c r="N2258">
        <v>20000000</v>
      </c>
      <c r="O2258">
        <v>2008</v>
      </c>
      <c r="P2258">
        <v>6.4</v>
      </c>
    </row>
    <row r="2259" spans="1:16" x14ac:dyDescent="0.3">
      <c r="A2259" t="s">
        <v>3524</v>
      </c>
      <c r="B2259">
        <v>137</v>
      </c>
      <c r="C2259">
        <v>103</v>
      </c>
      <c r="D2259" t="s">
        <v>6696</v>
      </c>
      <c r="E2259">
        <v>11034436</v>
      </c>
      <c r="F2259" t="s">
        <v>6697</v>
      </c>
      <c r="G2259" t="s">
        <v>1568</v>
      </c>
      <c r="H2259" t="s">
        <v>6698</v>
      </c>
      <c r="I2259">
        <v>13505</v>
      </c>
      <c r="J2259" t="s">
        <v>6699</v>
      </c>
      <c r="K2259">
        <v>180</v>
      </c>
      <c r="L2259" t="s">
        <v>23</v>
      </c>
      <c r="M2259" t="s">
        <v>37</v>
      </c>
      <c r="N2259">
        <v>20000000</v>
      </c>
      <c r="O2259">
        <v>2005</v>
      </c>
      <c r="P2259">
        <v>7.1</v>
      </c>
    </row>
    <row r="2260" spans="1:16" x14ac:dyDescent="0.3">
      <c r="A2260" t="s">
        <v>5988</v>
      </c>
      <c r="B2260">
        <v>214</v>
      </c>
      <c r="C2260">
        <v>115</v>
      </c>
      <c r="D2260" t="s">
        <v>3055</v>
      </c>
      <c r="E2260">
        <v>12626905</v>
      </c>
      <c r="F2260" t="s">
        <v>318</v>
      </c>
      <c r="G2260" t="s">
        <v>148</v>
      </c>
      <c r="H2260" t="s">
        <v>6700</v>
      </c>
      <c r="I2260">
        <v>32567</v>
      </c>
      <c r="J2260" t="s">
        <v>261</v>
      </c>
      <c r="K2260">
        <v>106</v>
      </c>
      <c r="L2260" t="s">
        <v>23</v>
      </c>
      <c r="M2260" t="s">
        <v>24</v>
      </c>
      <c r="N2260">
        <v>20000000</v>
      </c>
      <c r="O2260">
        <v>2016</v>
      </c>
      <c r="P2260">
        <v>6.3</v>
      </c>
    </row>
    <row r="2261" spans="1:16" x14ac:dyDescent="0.3">
      <c r="A2261" t="s">
        <v>2552</v>
      </c>
      <c r="B2261">
        <v>104</v>
      </c>
      <c r="C2261">
        <v>96</v>
      </c>
      <c r="D2261" t="s">
        <v>6701</v>
      </c>
      <c r="E2261">
        <v>10569071</v>
      </c>
      <c r="F2261" t="s">
        <v>1103</v>
      </c>
      <c r="G2261" t="s">
        <v>2552</v>
      </c>
      <c r="H2261" t="s">
        <v>6702</v>
      </c>
      <c r="I2261">
        <v>35586</v>
      </c>
      <c r="J2261" t="s">
        <v>4860</v>
      </c>
      <c r="K2261">
        <v>131</v>
      </c>
      <c r="L2261" t="s">
        <v>23</v>
      </c>
      <c r="M2261" t="s">
        <v>24</v>
      </c>
      <c r="N2261">
        <v>20000000</v>
      </c>
      <c r="O2261">
        <v>1997</v>
      </c>
      <c r="P2261">
        <v>7.4</v>
      </c>
    </row>
    <row r="2262" spans="1:16" x14ac:dyDescent="0.3">
      <c r="A2262" t="s">
        <v>6703</v>
      </c>
      <c r="B2262">
        <v>81</v>
      </c>
      <c r="C2262">
        <v>98</v>
      </c>
      <c r="D2262" t="s">
        <v>296</v>
      </c>
      <c r="E2262">
        <v>10544143</v>
      </c>
      <c r="F2262" t="s">
        <v>1110</v>
      </c>
      <c r="G2262" t="s">
        <v>3957</v>
      </c>
      <c r="H2262" t="s">
        <v>6704</v>
      </c>
      <c r="I2262">
        <v>16372</v>
      </c>
      <c r="J2262" t="s">
        <v>6705</v>
      </c>
      <c r="K2262">
        <v>121</v>
      </c>
      <c r="L2262" t="s">
        <v>23</v>
      </c>
      <c r="M2262" t="s">
        <v>254</v>
      </c>
      <c r="N2262">
        <v>20000000</v>
      </c>
      <c r="O2262">
        <v>1999</v>
      </c>
      <c r="P2262">
        <v>6.1</v>
      </c>
    </row>
    <row r="2263" spans="1:16" x14ac:dyDescent="0.3">
      <c r="A2263" t="s">
        <v>5848</v>
      </c>
      <c r="B2263">
        <v>175</v>
      </c>
      <c r="C2263">
        <v>101</v>
      </c>
      <c r="D2263" t="s">
        <v>166</v>
      </c>
      <c r="E2263">
        <v>13650738</v>
      </c>
      <c r="F2263" t="s">
        <v>1653</v>
      </c>
      <c r="G2263" t="s">
        <v>449</v>
      </c>
      <c r="H2263" t="s">
        <v>6706</v>
      </c>
      <c r="I2263">
        <v>61360</v>
      </c>
      <c r="J2263" t="s">
        <v>6707</v>
      </c>
      <c r="K2263">
        <v>129</v>
      </c>
      <c r="L2263" t="s">
        <v>23</v>
      </c>
      <c r="M2263" t="s">
        <v>24</v>
      </c>
      <c r="N2263">
        <v>20000000</v>
      </c>
      <c r="O2263">
        <v>2015</v>
      </c>
      <c r="P2263">
        <v>6.6</v>
      </c>
    </row>
    <row r="2264" spans="1:16" x14ac:dyDescent="0.3">
      <c r="A2264" t="s">
        <v>3172</v>
      </c>
      <c r="B2264">
        <v>20</v>
      </c>
      <c r="C2264">
        <v>106</v>
      </c>
      <c r="D2264" t="s">
        <v>914</v>
      </c>
      <c r="E2264">
        <v>10555348</v>
      </c>
      <c r="F2264" t="s">
        <v>681</v>
      </c>
      <c r="G2264" t="s">
        <v>1151</v>
      </c>
      <c r="H2264" t="s">
        <v>6708</v>
      </c>
      <c r="I2264">
        <v>17349</v>
      </c>
      <c r="J2264" t="s">
        <v>6709</v>
      </c>
      <c r="K2264">
        <v>42</v>
      </c>
      <c r="L2264" t="s">
        <v>23</v>
      </c>
      <c r="M2264" t="s">
        <v>24</v>
      </c>
      <c r="N2264">
        <v>20000000</v>
      </c>
      <c r="O2264">
        <v>1989</v>
      </c>
      <c r="P2264">
        <v>6</v>
      </c>
    </row>
    <row r="2265" spans="1:16" x14ac:dyDescent="0.3">
      <c r="A2265" t="s">
        <v>2552</v>
      </c>
      <c r="B2265">
        <v>69</v>
      </c>
      <c r="C2265">
        <v>101</v>
      </c>
      <c r="D2265" t="s">
        <v>1485</v>
      </c>
      <c r="E2265">
        <v>9714482</v>
      </c>
      <c r="F2265" t="s">
        <v>6710</v>
      </c>
      <c r="G2265" t="s">
        <v>2401</v>
      </c>
      <c r="H2265" t="s">
        <v>6711</v>
      </c>
      <c r="I2265">
        <v>30083</v>
      </c>
      <c r="J2265" t="s">
        <v>6712</v>
      </c>
      <c r="K2265">
        <v>140</v>
      </c>
      <c r="L2265" t="s">
        <v>23</v>
      </c>
      <c r="M2265" t="s">
        <v>24</v>
      </c>
      <c r="N2265">
        <v>20000000</v>
      </c>
      <c r="O2265">
        <v>1996</v>
      </c>
      <c r="P2265">
        <v>6.8</v>
      </c>
    </row>
    <row r="2266" spans="1:16" x14ac:dyDescent="0.3">
      <c r="A2266" t="s">
        <v>228</v>
      </c>
      <c r="B2266">
        <v>166</v>
      </c>
      <c r="C2266">
        <v>111</v>
      </c>
      <c r="D2266" t="s">
        <v>1083</v>
      </c>
      <c r="E2266">
        <v>9525276</v>
      </c>
      <c r="F2266" t="s">
        <v>230</v>
      </c>
      <c r="G2266" t="s">
        <v>2345</v>
      </c>
      <c r="H2266" t="s">
        <v>6713</v>
      </c>
      <c r="I2266">
        <v>60156</v>
      </c>
      <c r="J2266" t="s">
        <v>6714</v>
      </c>
      <c r="K2266">
        <v>299</v>
      </c>
      <c r="L2266" t="s">
        <v>23</v>
      </c>
      <c r="M2266" t="s">
        <v>24</v>
      </c>
      <c r="N2266">
        <v>20000000</v>
      </c>
      <c r="O2266">
        <v>2007</v>
      </c>
      <c r="P2266">
        <v>6.8</v>
      </c>
    </row>
    <row r="2267" spans="1:16" x14ac:dyDescent="0.3">
      <c r="A2267" t="s">
        <v>4379</v>
      </c>
      <c r="B2267">
        <v>160</v>
      </c>
      <c r="C2267">
        <v>99</v>
      </c>
      <c r="D2267" t="s">
        <v>209</v>
      </c>
      <c r="E2267">
        <v>8855646</v>
      </c>
      <c r="F2267" t="s">
        <v>4337</v>
      </c>
      <c r="G2267" t="s">
        <v>1151</v>
      </c>
      <c r="H2267" t="s">
        <v>6715</v>
      </c>
      <c r="I2267">
        <v>49855</v>
      </c>
      <c r="J2267" t="s">
        <v>6716</v>
      </c>
      <c r="K2267">
        <v>117</v>
      </c>
      <c r="L2267" t="s">
        <v>23</v>
      </c>
      <c r="M2267" t="s">
        <v>24</v>
      </c>
      <c r="N2267">
        <v>21000000</v>
      </c>
      <c r="O2267">
        <v>2009</v>
      </c>
      <c r="P2267">
        <v>7.2</v>
      </c>
    </row>
    <row r="2268" spans="1:16" x14ac:dyDescent="0.3">
      <c r="A2268" t="s">
        <v>6717</v>
      </c>
      <c r="B2268">
        <v>32</v>
      </c>
      <c r="C2268">
        <v>88</v>
      </c>
      <c r="D2268" t="s">
        <v>6718</v>
      </c>
      <c r="E2268">
        <v>9109322</v>
      </c>
      <c r="F2268" t="s">
        <v>1727</v>
      </c>
      <c r="G2268" t="s">
        <v>6719</v>
      </c>
      <c r="H2268" t="s">
        <v>6720</v>
      </c>
      <c r="I2268">
        <v>25371</v>
      </c>
      <c r="J2268" t="s">
        <v>6721</v>
      </c>
      <c r="K2268">
        <v>129</v>
      </c>
      <c r="L2268" t="s">
        <v>23</v>
      </c>
      <c r="M2268" t="s">
        <v>523</v>
      </c>
      <c r="N2268">
        <v>20000000</v>
      </c>
      <c r="O2268">
        <v>2004</v>
      </c>
      <c r="P2268">
        <v>1.9</v>
      </c>
    </row>
    <row r="2269" spans="1:16" x14ac:dyDescent="0.3">
      <c r="A2269" t="s">
        <v>1725</v>
      </c>
      <c r="B2269">
        <v>72</v>
      </c>
      <c r="C2269">
        <v>83</v>
      </c>
      <c r="D2269" t="s">
        <v>6722</v>
      </c>
      <c r="E2269">
        <v>8326035</v>
      </c>
      <c r="F2269" t="s">
        <v>1155</v>
      </c>
      <c r="G2269" t="s">
        <v>854</v>
      </c>
      <c r="H2269" t="s">
        <v>6723</v>
      </c>
      <c r="I2269">
        <v>21933</v>
      </c>
      <c r="J2269" t="s">
        <v>6724</v>
      </c>
      <c r="K2269">
        <v>76</v>
      </c>
      <c r="L2269" t="s">
        <v>23</v>
      </c>
      <c r="M2269" t="s">
        <v>523</v>
      </c>
      <c r="N2269">
        <v>33000000</v>
      </c>
      <c r="O2269">
        <v>2005</v>
      </c>
      <c r="P2269">
        <v>5.5</v>
      </c>
    </row>
    <row r="2270" spans="1:16" x14ac:dyDescent="0.3">
      <c r="A2270" t="s">
        <v>1725</v>
      </c>
      <c r="B2270">
        <v>53</v>
      </c>
      <c r="C2270">
        <v>91</v>
      </c>
      <c r="D2270" t="s">
        <v>663</v>
      </c>
      <c r="E2270">
        <v>8104069</v>
      </c>
      <c r="F2270" t="s">
        <v>1155</v>
      </c>
      <c r="G2270" t="s">
        <v>498</v>
      </c>
      <c r="H2270" t="s">
        <v>6725</v>
      </c>
      <c r="I2270">
        <v>9785</v>
      </c>
      <c r="J2270" t="s">
        <v>548</v>
      </c>
      <c r="K2270">
        <v>26</v>
      </c>
      <c r="L2270" t="s">
        <v>23</v>
      </c>
      <c r="M2270" t="s">
        <v>24</v>
      </c>
      <c r="N2270">
        <v>20000000</v>
      </c>
      <c r="O2270">
        <v>2007</v>
      </c>
      <c r="P2270">
        <v>4.5</v>
      </c>
    </row>
    <row r="2271" spans="1:16" x14ac:dyDescent="0.3">
      <c r="A2271" t="s">
        <v>2344</v>
      </c>
      <c r="B2271">
        <v>76</v>
      </c>
      <c r="C2271">
        <v>108</v>
      </c>
      <c r="D2271" t="s">
        <v>6726</v>
      </c>
      <c r="E2271">
        <v>8054280</v>
      </c>
      <c r="F2271" t="s">
        <v>1999</v>
      </c>
      <c r="G2271" t="s">
        <v>3833</v>
      </c>
      <c r="H2271" t="s">
        <v>6727</v>
      </c>
      <c r="I2271">
        <v>6838</v>
      </c>
      <c r="J2271" t="s">
        <v>3115</v>
      </c>
      <c r="K2271">
        <v>117</v>
      </c>
      <c r="L2271" t="s">
        <v>23</v>
      </c>
      <c r="M2271" t="s">
        <v>24</v>
      </c>
      <c r="N2271">
        <v>20000000</v>
      </c>
      <c r="O2271">
        <v>2004</v>
      </c>
      <c r="P2271">
        <v>6.3</v>
      </c>
    </row>
    <row r="2272" spans="1:16" hidden="1" x14ac:dyDescent="0.3">
      <c r="A2272" t="s">
        <v>1594</v>
      </c>
      <c r="B2272">
        <v>15</v>
      </c>
      <c r="C2272">
        <v>154</v>
      </c>
      <c r="D2272" t="s">
        <v>6728</v>
      </c>
      <c r="F2272" t="s">
        <v>6729</v>
      </c>
      <c r="G2272" t="s">
        <v>6730</v>
      </c>
      <c r="H2272" t="s">
        <v>6731</v>
      </c>
      <c r="I2272">
        <v>3454</v>
      </c>
      <c r="J2272" t="s">
        <v>1595</v>
      </c>
      <c r="K2272">
        <v>64</v>
      </c>
      <c r="L2272" t="s">
        <v>23</v>
      </c>
      <c r="M2272" t="s">
        <v>24</v>
      </c>
      <c r="N2272">
        <v>20000000</v>
      </c>
      <c r="O2272">
        <v>1969</v>
      </c>
      <c r="P2272">
        <v>7</v>
      </c>
    </row>
    <row r="2273" spans="1:16" x14ac:dyDescent="0.3">
      <c r="A2273" t="s">
        <v>4358</v>
      </c>
      <c r="B2273">
        <v>401</v>
      </c>
      <c r="C2273">
        <v>148</v>
      </c>
      <c r="D2273" t="s">
        <v>6732</v>
      </c>
      <c r="E2273">
        <v>8093318</v>
      </c>
      <c r="F2273" t="s">
        <v>6733</v>
      </c>
      <c r="G2273" t="s">
        <v>6734</v>
      </c>
      <c r="H2273" t="s">
        <v>6735</v>
      </c>
      <c r="I2273">
        <v>61935</v>
      </c>
      <c r="J2273" t="s">
        <v>6736</v>
      </c>
      <c r="K2273">
        <v>242</v>
      </c>
      <c r="L2273" t="s">
        <v>23</v>
      </c>
      <c r="M2273" t="s">
        <v>24</v>
      </c>
      <c r="N2273">
        <v>20000000</v>
      </c>
      <c r="O2273">
        <v>2014</v>
      </c>
      <c r="P2273">
        <v>6.7</v>
      </c>
    </row>
    <row r="2274" spans="1:16" x14ac:dyDescent="0.3">
      <c r="A2274" t="s">
        <v>6737</v>
      </c>
      <c r="B2274">
        <v>31</v>
      </c>
      <c r="C2274">
        <v>77</v>
      </c>
      <c r="D2274" t="s">
        <v>3081</v>
      </c>
      <c r="E2274">
        <v>7382993</v>
      </c>
      <c r="F2274" t="s">
        <v>188</v>
      </c>
      <c r="G2274" t="s">
        <v>4076</v>
      </c>
      <c r="H2274" t="s">
        <v>6738</v>
      </c>
      <c r="I2274">
        <v>3851</v>
      </c>
      <c r="J2274" t="s">
        <v>3150</v>
      </c>
      <c r="K2274">
        <v>114</v>
      </c>
      <c r="L2274" t="s">
        <v>23</v>
      </c>
      <c r="M2274" t="s">
        <v>24</v>
      </c>
      <c r="N2274">
        <v>20000000</v>
      </c>
      <c r="O2274">
        <v>2006</v>
      </c>
      <c r="P2274">
        <v>2.8</v>
      </c>
    </row>
    <row r="2275" spans="1:16" x14ac:dyDescent="0.3">
      <c r="A2275" t="s">
        <v>6739</v>
      </c>
      <c r="B2275">
        <v>65</v>
      </c>
      <c r="C2275">
        <v>110</v>
      </c>
      <c r="D2275" t="s">
        <v>6740</v>
      </c>
      <c r="E2275">
        <v>8888355</v>
      </c>
      <c r="F2275" t="s">
        <v>3850</v>
      </c>
      <c r="G2275" t="s">
        <v>6741</v>
      </c>
      <c r="H2275" t="s">
        <v>6742</v>
      </c>
      <c r="I2275">
        <v>7894</v>
      </c>
      <c r="J2275" t="s">
        <v>3703</v>
      </c>
      <c r="K2275">
        <v>25</v>
      </c>
      <c r="L2275" t="s">
        <v>23</v>
      </c>
      <c r="M2275" t="s">
        <v>24</v>
      </c>
      <c r="N2275">
        <v>20000000</v>
      </c>
      <c r="O2275">
        <v>2013</v>
      </c>
      <c r="P2275">
        <v>5</v>
      </c>
    </row>
    <row r="2276" spans="1:16" hidden="1" x14ac:dyDescent="0.3">
      <c r="B2276">
        <v>26</v>
      </c>
      <c r="C2276">
        <v>42</v>
      </c>
      <c r="D2276" t="s">
        <v>2817</v>
      </c>
      <c r="F2276" t="s">
        <v>1407</v>
      </c>
      <c r="G2276" t="s">
        <v>2176</v>
      </c>
      <c r="H2276" t="s">
        <v>6743</v>
      </c>
      <c r="I2276">
        <v>15612</v>
      </c>
      <c r="J2276" t="s">
        <v>6744</v>
      </c>
      <c r="K2276">
        <v>29</v>
      </c>
      <c r="L2276" t="s">
        <v>23</v>
      </c>
      <c r="M2276" t="s">
        <v>24</v>
      </c>
      <c r="P2276">
        <v>7.5</v>
      </c>
    </row>
    <row r="2277" spans="1:16" x14ac:dyDescent="0.3">
      <c r="A2277" t="s">
        <v>3556</v>
      </c>
      <c r="B2277">
        <v>45</v>
      </c>
      <c r="C2277">
        <v>83</v>
      </c>
      <c r="D2277" t="s">
        <v>6745</v>
      </c>
      <c r="E2277">
        <v>7001720</v>
      </c>
      <c r="F2277" t="s">
        <v>1810</v>
      </c>
      <c r="G2277" t="s">
        <v>6746</v>
      </c>
      <c r="H2277" t="s">
        <v>6747</v>
      </c>
      <c r="I2277">
        <v>8560</v>
      </c>
      <c r="J2277" t="s">
        <v>6748</v>
      </c>
      <c r="K2277">
        <v>205</v>
      </c>
      <c r="L2277" t="s">
        <v>23</v>
      </c>
      <c r="M2277" t="s">
        <v>24</v>
      </c>
      <c r="N2277">
        <v>12000000</v>
      </c>
      <c r="O2277">
        <v>2008</v>
      </c>
      <c r="P2277">
        <v>4.3</v>
      </c>
    </row>
    <row r="2278" spans="1:16" x14ac:dyDescent="0.3">
      <c r="A2278" t="s">
        <v>3089</v>
      </c>
      <c r="B2278">
        <v>260</v>
      </c>
      <c r="C2278">
        <v>107</v>
      </c>
      <c r="D2278" t="s">
        <v>3644</v>
      </c>
      <c r="E2278">
        <v>7268659</v>
      </c>
      <c r="F2278" t="s">
        <v>290</v>
      </c>
      <c r="G2278" t="s">
        <v>3672</v>
      </c>
      <c r="H2278" t="s">
        <v>6749</v>
      </c>
      <c r="I2278">
        <v>59248</v>
      </c>
      <c r="J2278" t="s">
        <v>6750</v>
      </c>
      <c r="K2278">
        <v>164</v>
      </c>
      <c r="L2278" t="s">
        <v>23</v>
      </c>
      <c r="M2278" t="s">
        <v>4414</v>
      </c>
      <c r="N2278">
        <v>20000000</v>
      </c>
      <c r="O2278">
        <v>2013</v>
      </c>
      <c r="P2278">
        <v>5.6</v>
      </c>
    </row>
    <row r="2279" spans="1:16" x14ac:dyDescent="0.3">
      <c r="A2279" t="s">
        <v>6751</v>
      </c>
      <c r="B2279">
        <v>129</v>
      </c>
      <c r="C2279">
        <v>100</v>
      </c>
      <c r="D2279" t="s">
        <v>5519</v>
      </c>
      <c r="E2279">
        <v>6852144</v>
      </c>
      <c r="F2279" t="s">
        <v>2050</v>
      </c>
      <c r="G2279" t="s">
        <v>4403</v>
      </c>
      <c r="H2279" t="s">
        <v>6752</v>
      </c>
      <c r="I2279">
        <v>15169</v>
      </c>
      <c r="J2279" t="s">
        <v>6753</v>
      </c>
      <c r="K2279">
        <v>213</v>
      </c>
      <c r="L2279" t="s">
        <v>23</v>
      </c>
      <c r="M2279" t="s">
        <v>185</v>
      </c>
      <c r="N2279">
        <v>22000000</v>
      </c>
      <c r="O2279">
        <v>2003</v>
      </c>
      <c r="P2279">
        <v>6.2</v>
      </c>
    </row>
    <row r="2280" spans="1:16" x14ac:dyDescent="0.3">
      <c r="A2280" t="s">
        <v>5774</v>
      </c>
      <c r="B2280">
        <v>58</v>
      </c>
      <c r="C2280">
        <v>87</v>
      </c>
      <c r="D2280" t="s">
        <v>2888</v>
      </c>
      <c r="E2280">
        <v>6563357</v>
      </c>
      <c r="F2280" t="s">
        <v>2678</v>
      </c>
      <c r="G2280" t="s">
        <v>6754</v>
      </c>
      <c r="H2280" t="s">
        <v>6755</v>
      </c>
      <c r="I2280">
        <v>18571</v>
      </c>
      <c r="J2280" t="s">
        <v>288</v>
      </c>
      <c r="K2280">
        <v>120</v>
      </c>
      <c r="L2280" t="s">
        <v>23</v>
      </c>
      <c r="M2280" t="s">
        <v>24</v>
      </c>
      <c r="N2280">
        <v>20000000</v>
      </c>
      <c r="O2280">
        <v>2008</v>
      </c>
      <c r="P2280">
        <v>5.3</v>
      </c>
    </row>
    <row r="2281" spans="1:16" x14ac:dyDescent="0.3">
      <c r="A2281" t="s">
        <v>6756</v>
      </c>
      <c r="B2281">
        <v>103</v>
      </c>
      <c r="C2281">
        <v>154</v>
      </c>
      <c r="D2281" t="s">
        <v>2219</v>
      </c>
      <c r="E2281">
        <v>6201757</v>
      </c>
      <c r="F2281" t="s">
        <v>6757</v>
      </c>
      <c r="G2281" t="s">
        <v>271</v>
      </c>
      <c r="H2281" t="s">
        <v>6758</v>
      </c>
      <c r="I2281">
        <v>10037</v>
      </c>
      <c r="J2281" t="s">
        <v>6759</v>
      </c>
      <c r="K2281">
        <v>202</v>
      </c>
      <c r="L2281" t="s">
        <v>23</v>
      </c>
      <c r="M2281" t="s">
        <v>37</v>
      </c>
      <c r="N2281">
        <v>10000000</v>
      </c>
      <c r="O2281">
        <v>1999</v>
      </c>
      <c r="P2281">
        <v>7.4</v>
      </c>
    </row>
    <row r="2282" spans="1:16" x14ac:dyDescent="0.3">
      <c r="A2282" t="s">
        <v>6760</v>
      </c>
      <c r="B2282">
        <v>45</v>
      </c>
      <c r="C2282">
        <v>106</v>
      </c>
      <c r="D2282" t="s">
        <v>402</v>
      </c>
      <c r="E2282">
        <v>6420319</v>
      </c>
      <c r="F2282" t="s">
        <v>2187</v>
      </c>
      <c r="G2282" t="s">
        <v>97</v>
      </c>
      <c r="H2282" t="s">
        <v>6761</v>
      </c>
      <c r="I2282">
        <v>15978</v>
      </c>
      <c r="J2282" t="s">
        <v>1651</v>
      </c>
      <c r="K2282">
        <v>122</v>
      </c>
      <c r="L2282" t="s">
        <v>23</v>
      </c>
      <c r="M2282" t="s">
        <v>1894</v>
      </c>
      <c r="N2282">
        <v>20000000</v>
      </c>
      <c r="O2282">
        <v>2015</v>
      </c>
      <c r="P2282">
        <v>7.4</v>
      </c>
    </row>
    <row r="2283" spans="1:16" x14ac:dyDescent="0.3">
      <c r="A2283" t="s">
        <v>3379</v>
      </c>
      <c r="B2283">
        <v>345</v>
      </c>
      <c r="C2283">
        <v>99</v>
      </c>
      <c r="D2283" t="s">
        <v>1834</v>
      </c>
      <c r="E2283">
        <v>5702083</v>
      </c>
      <c r="F2283" t="s">
        <v>2302</v>
      </c>
      <c r="G2283" t="s">
        <v>314</v>
      </c>
      <c r="H2283" t="s">
        <v>6762</v>
      </c>
      <c r="I2283">
        <v>80617</v>
      </c>
      <c r="J2283" t="s">
        <v>2198</v>
      </c>
      <c r="K2283">
        <v>190</v>
      </c>
      <c r="L2283" t="s">
        <v>23</v>
      </c>
      <c r="M2283" t="s">
        <v>37</v>
      </c>
      <c r="N2283">
        <v>15000000</v>
      </c>
      <c r="O2283">
        <v>2011</v>
      </c>
      <c r="P2283">
        <v>6.5</v>
      </c>
    </row>
    <row r="2284" spans="1:16" x14ac:dyDescent="0.3">
      <c r="A2284" t="s">
        <v>5541</v>
      </c>
      <c r="B2284">
        <v>232</v>
      </c>
      <c r="C2284">
        <v>100</v>
      </c>
      <c r="D2284" t="s">
        <v>403</v>
      </c>
      <c r="E2284">
        <v>5480996</v>
      </c>
      <c r="F2284" t="s">
        <v>6763</v>
      </c>
      <c r="G2284" t="s">
        <v>68</v>
      </c>
      <c r="H2284" t="s">
        <v>6764</v>
      </c>
      <c r="I2284">
        <v>89383</v>
      </c>
      <c r="J2284" t="s">
        <v>2235</v>
      </c>
      <c r="K2284">
        <v>293</v>
      </c>
      <c r="L2284" t="s">
        <v>23</v>
      </c>
      <c r="M2284" t="s">
        <v>24</v>
      </c>
      <c r="N2284">
        <v>8700000</v>
      </c>
      <c r="O2284">
        <v>2006</v>
      </c>
      <c r="P2284">
        <v>7.1</v>
      </c>
    </row>
    <row r="2285" spans="1:16" x14ac:dyDescent="0.3">
      <c r="A2285" t="s">
        <v>506</v>
      </c>
      <c r="B2285">
        <v>116</v>
      </c>
      <c r="C2285">
        <v>116</v>
      </c>
      <c r="D2285" t="s">
        <v>2397</v>
      </c>
      <c r="E2285">
        <v>6002756</v>
      </c>
      <c r="F2285" t="s">
        <v>1080</v>
      </c>
      <c r="G2285" t="s">
        <v>440</v>
      </c>
      <c r="H2285" t="s">
        <v>6765</v>
      </c>
      <c r="I2285">
        <v>24997</v>
      </c>
      <c r="J2285" t="s">
        <v>1461</v>
      </c>
      <c r="K2285">
        <v>75</v>
      </c>
      <c r="L2285" t="s">
        <v>23</v>
      </c>
      <c r="M2285" t="s">
        <v>24</v>
      </c>
      <c r="N2285">
        <v>20000000</v>
      </c>
      <c r="O2285">
        <v>2012</v>
      </c>
      <c r="P2285">
        <v>7.2</v>
      </c>
    </row>
    <row r="2286" spans="1:16" x14ac:dyDescent="0.3">
      <c r="A2286" t="s">
        <v>2795</v>
      </c>
      <c r="B2286">
        <v>148</v>
      </c>
      <c r="C2286">
        <v>94</v>
      </c>
      <c r="D2286" t="s">
        <v>6766</v>
      </c>
      <c r="E2286">
        <v>5132655</v>
      </c>
      <c r="F2286" t="s">
        <v>6135</v>
      </c>
      <c r="G2286" t="s">
        <v>6767</v>
      </c>
      <c r="H2286" t="s">
        <v>6768</v>
      </c>
      <c r="I2286">
        <v>37626</v>
      </c>
      <c r="J2286" t="s">
        <v>6769</v>
      </c>
      <c r="K2286">
        <v>521</v>
      </c>
      <c r="L2286" t="s">
        <v>23</v>
      </c>
      <c r="M2286" t="s">
        <v>185</v>
      </c>
      <c r="N2286">
        <v>20000000</v>
      </c>
      <c r="O2286">
        <v>2005</v>
      </c>
      <c r="P2286">
        <v>2.2999999999999998</v>
      </c>
    </row>
    <row r="2287" spans="1:16" x14ac:dyDescent="0.3">
      <c r="A2287" t="s">
        <v>2192</v>
      </c>
      <c r="B2287">
        <v>79</v>
      </c>
      <c r="C2287">
        <v>111</v>
      </c>
      <c r="D2287" t="s">
        <v>6770</v>
      </c>
      <c r="E2287">
        <v>5205343</v>
      </c>
      <c r="F2287" t="s">
        <v>4971</v>
      </c>
      <c r="G2287" t="s">
        <v>935</v>
      </c>
      <c r="H2287" t="s">
        <v>6771</v>
      </c>
      <c r="I2287">
        <v>11958</v>
      </c>
      <c r="J2287" t="s">
        <v>6772</v>
      </c>
      <c r="K2287">
        <v>39</v>
      </c>
      <c r="L2287" t="s">
        <v>23</v>
      </c>
      <c r="M2287" t="s">
        <v>24</v>
      </c>
      <c r="N2287">
        <v>20000000</v>
      </c>
      <c r="O2287">
        <v>2009</v>
      </c>
      <c r="P2287">
        <v>6.4</v>
      </c>
    </row>
    <row r="2288" spans="1:16" x14ac:dyDescent="0.3">
      <c r="A2288" t="s">
        <v>6773</v>
      </c>
      <c r="B2288">
        <v>167</v>
      </c>
      <c r="C2288">
        <v>100</v>
      </c>
      <c r="D2288" t="s">
        <v>1483</v>
      </c>
      <c r="E2288">
        <v>5005883</v>
      </c>
      <c r="F2288" t="s">
        <v>2116</v>
      </c>
      <c r="G2288" t="s">
        <v>5166</v>
      </c>
      <c r="H2288" t="s">
        <v>6774</v>
      </c>
      <c r="I2288">
        <v>29649</v>
      </c>
      <c r="J2288" t="s">
        <v>1941</v>
      </c>
      <c r="K2288">
        <v>361</v>
      </c>
      <c r="L2288" t="s">
        <v>23</v>
      </c>
      <c r="M2288" t="s">
        <v>24</v>
      </c>
      <c r="N2288">
        <v>20000000</v>
      </c>
      <c r="O2288">
        <v>2004</v>
      </c>
      <c r="P2288">
        <v>6.1</v>
      </c>
    </row>
    <row r="2289" spans="1:16" x14ac:dyDescent="0.3">
      <c r="A2289" t="s">
        <v>6775</v>
      </c>
      <c r="B2289">
        <v>350</v>
      </c>
      <c r="C2289">
        <v>125</v>
      </c>
      <c r="D2289" t="s">
        <v>4553</v>
      </c>
      <c r="E2289">
        <v>5749134</v>
      </c>
      <c r="F2289" t="s">
        <v>318</v>
      </c>
      <c r="G2289" t="s">
        <v>1341</v>
      </c>
      <c r="H2289" t="s">
        <v>6776</v>
      </c>
      <c r="I2289">
        <v>45799</v>
      </c>
      <c r="J2289" t="s">
        <v>1927</v>
      </c>
      <c r="K2289">
        <v>180</v>
      </c>
      <c r="L2289" t="s">
        <v>23</v>
      </c>
      <c r="M2289" t="s">
        <v>24</v>
      </c>
      <c r="N2289">
        <v>20000000</v>
      </c>
      <c r="O2289">
        <v>2014</v>
      </c>
      <c r="P2289">
        <v>7</v>
      </c>
    </row>
    <row r="2290" spans="1:16" hidden="1" x14ac:dyDescent="0.3">
      <c r="A2290" t="s">
        <v>5239</v>
      </c>
      <c r="B2290">
        <v>25</v>
      </c>
      <c r="C2290">
        <v>114</v>
      </c>
      <c r="D2290" t="s">
        <v>5211</v>
      </c>
      <c r="F2290" t="s">
        <v>1280</v>
      </c>
      <c r="G2290" t="s">
        <v>6177</v>
      </c>
      <c r="H2290" t="s">
        <v>6777</v>
      </c>
      <c r="I2290">
        <v>6904</v>
      </c>
      <c r="J2290" t="s">
        <v>1539</v>
      </c>
      <c r="K2290">
        <v>102</v>
      </c>
      <c r="L2290" t="s">
        <v>23</v>
      </c>
      <c r="M2290" t="s">
        <v>185</v>
      </c>
      <c r="N2290">
        <v>20000000</v>
      </c>
      <c r="O2290">
        <v>2008</v>
      </c>
      <c r="P2290">
        <v>6.5</v>
      </c>
    </row>
    <row r="2291" spans="1:16" x14ac:dyDescent="0.3">
      <c r="A2291" t="s">
        <v>6778</v>
      </c>
      <c r="B2291">
        <v>99</v>
      </c>
      <c r="C2291">
        <v>119</v>
      </c>
      <c r="D2291" t="s">
        <v>6779</v>
      </c>
      <c r="E2291">
        <v>4234040</v>
      </c>
      <c r="F2291" t="s">
        <v>1021</v>
      </c>
      <c r="G2291" t="s">
        <v>6780</v>
      </c>
      <c r="H2291" t="s">
        <v>6781</v>
      </c>
      <c r="I2291">
        <v>14301</v>
      </c>
      <c r="J2291" t="s">
        <v>6782</v>
      </c>
      <c r="K2291">
        <v>45</v>
      </c>
      <c r="L2291" t="s">
        <v>23</v>
      </c>
      <c r="M2291" t="s">
        <v>24</v>
      </c>
      <c r="N2291">
        <v>20000000</v>
      </c>
      <c r="O2291">
        <v>2008</v>
      </c>
      <c r="P2291">
        <v>7</v>
      </c>
    </row>
    <row r="2292" spans="1:16" x14ac:dyDescent="0.3">
      <c r="A2292" t="s">
        <v>6783</v>
      </c>
      <c r="B2292">
        <v>231</v>
      </c>
      <c r="C2292">
        <v>135</v>
      </c>
      <c r="D2292" t="s">
        <v>317</v>
      </c>
      <c r="E2292">
        <v>4001121</v>
      </c>
      <c r="F2292" t="s">
        <v>2725</v>
      </c>
      <c r="G2292" t="s">
        <v>39</v>
      </c>
      <c r="H2292" t="s">
        <v>6784</v>
      </c>
      <c r="I2292">
        <v>48346</v>
      </c>
      <c r="J2292" t="s">
        <v>6785</v>
      </c>
      <c r="K2292">
        <v>230</v>
      </c>
      <c r="L2292" t="s">
        <v>23</v>
      </c>
      <c r="M2292" t="s">
        <v>24</v>
      </c>
      <c r="N2292">
        <v>20000000</v>
      </c>
      <c r="O2292">
        <v>2007</v>
      </c>
      <c r="P2292">
        <v>7</v>
      </c>
    </row>
    <row r="2293" spans="1:16" x14ac:dyDescent="0.3">
      <c r="A2293" t="s">
        <v>6786</v>
      </c>
      <c r="B2293">
        <v>119</v>
      </c>
      <c r="C2293">
        <v>93</v>
      </c>
      <c r="D2293" t="s">
        <v>661</v>
      </c>
      <c r="E2293">
        <v>3749061</v>
      </c>
      <c r="F2293" t="s">
        <v>40</v>
      </c>
      <c r="G2293" t="s">
        <v>80</v>
      </c>
      <c r="H2293" t="s">
        <v>6787</v>
      </c>
      <c r="I2293">
        <v>28629</v>
      </c>
      <c r="J2293" t="s">
        <v>5872</v>
      </c>
      <c r="K2293">
        <v>113</v>
      </c>
      <c r="L2293" t="s">
        <v>23</v>
      </c>
      <c r="M2293" t="s">
        <v>24</v>
      </c>
      <c r="N2293">
        <v>20000000</v>
      </c>
      <c r="O2293">
        <v>2012</v>
      </c>
      <c r="P2293">
        <v>4.9000000000000004</v>
      </c>
    </row>
    <row r="2294" spans="1:16" x14ac:dyDescent="0.3">
      <c r="A2294" t="s">
        <v>4992</v>
      </c>
      <c r="B2294">
        <v>182</v>
      </c>
      <c r="C2294">
        <v>114</v>
      </c>
      <c r="D2294" t="s">
        <v>6476</v>
      </c>
      <c r="E2294">
        <v>3519627</v>
      </c>
      <c r="F2294" t="s">
        <v>6788</v>
      </c>
      <c r="G2294" t="s">
        <v>6252</v>
      </c>
      <c r="H2294" t="s">
        <v>6789</v>
      </c>
      <c r="I2294">
        <v>41737</v>
      </c>
      <c r="J2294" t="s">
        <v>6790</v>
      </c>
      <c r="K2294">
        <v>105</v>
      </c>
      <c r="L2294" t="s">
        <v>23</v>
      </c>
      <c r="M2294" t="s">
        <v>24</v>
      </c>
      <c r="N2294">
        <v>20000000</v>
      </c>
      <c r="O2294">
        <v>2008</v>
      </c>
      <c r="P2294">
        <v>6.9</v>
      </c>
    </row>
    <row r="2295" spans="1:16" x14ac:dyDescent="0.3">
      <c r="A2295" t="s">
        <v>6791</v>
      </c>
      <c r="B2295">
        <v>245</v>
      </c>
      <c r="C2295">
        <v>124</v>
      </c>
      <c r="D2295" t="s">
        <v>1703</v>
      </c>
      <c r="E2295">
        <v>3081925</v>
      </c>
      <c r="F2295" t="s">
        <v>940</v>
      </c>
      <c r="G2295" t="s">
        <v>476</v>
      </c>
      <c r="H2295" t="s">
        <v>6792</v>
      </c>
      <c r="I2295">
        <v>55842</v>
      </c>
      <c r="J2295" t="s">
        <v>50</v>
      </c>
      <c r="K2295">
        <v>274</v>
      </c>
      <c r="L2295" t="s">
        <v>23</v>
      </c>
      <c r="M2295" t="s">
        <v>24</v>
      </c>
      <c r="N2295">
        <v>21000000</v>
      </c>
      <c r="O2295">
        <v>2008</v>
      </c>
      <c r="P2295">
        <v>7.5</v>
      </c>
    </row>
    <row r="2296" spans="1:16" x14ac:dyDescent="0.3">
      <c r="A2296" t="s">
        <v>4758</v>
      </c>
      <c r="B2296">
        <v>174</v>
      </c>
      <c r="C2296">
        <v>134</v>
      </c>
      <c r="D2296" t="s">
        <v>544</v>
      </c>
      <c r="E2296">
        <v>2298191</v>
      </c>
      <c r="F2296" t="s">
        <v>5303</v>
      </c>
      <c r="G2296" t="s">
        <v>2245</v>
      </c>
      <c r="H2296" t="s">
        <v>6793</v>
      </c>
      <c r="I2296">
        <v>221552</v>
      </c>
      <c r="J2296" t="s">
        <v>707</v>
      </c>
      <c r="K2296">
        <v>570</v>
      </c>
      <c r="L2296" t="s">
        <v>463</v>
      </c>
      <c r="M2296" t="s">
        <v>464</v>
      </c>
      <c r="N2296">
        <v>2400000000</v>
      </c>
      <c r="O2296">
        <v>1997</v>
      </c>
      <c r="P2296">
        <v>8.4</v>
      </c>
    </row>
    <row r="2297" spans="1:16" x14ac:dyDescent="0.3">
      <c r="A2297" t="s">
        <v>4723</v>
      </c>
      <c r="B2297">
        <v>69</v>
      </c>
      <c r="C2297">
        <v>114</v>
      </c>
      <c r="D2297" t="s">
        <v>2067</v>
      </c>
      <c r="E2297">
        <v>2353728</v>
      </c>
      <c r="F2297" t="s">
        <v>6794</v>
      </c>
      <c r="G2297" t="s">
        <v>4163</v>
      </c>
      <c r="H2297" t="s">
        <v>6795</v>
      </c>
      <c r="I2297">
        <v>4293</v>
      </c>
      <c r="J2297" t="s">
        <v>3313</v>
      </c>
      <c r="K2297">
        <v>53</v>
      </c>
      <c r="L2297" t="s">
        <v>969</v>
      </c>
      <c r="M2297" t="s">
        <v>970</v>
      </c>
      <c r="N2297">
        <v>20000000</v>
      </c>
      <c r="O2297">
        <v>2003</v>
      </c>
      <c r="P2297">
        <v>6.9</v>
      </c>
    </row>
    <row r="2298" spans="1:16" x14ac:dyDescent="0.3">
      <c r="A2298" t="s">
        <v>6796</v>
      </c>
      <c r="B2298">
        <v>26</v>
      </c>
      <c r="C2298">
        <v>124</v>
      </c>
      <c r="D2298" t="s">
        <v>6797</v>
      </c>
      <c r="E2298">
        <v>2000000</v>
      </c>
      <c r="F2298" t="s">
        <v>6798</v>
      </c>
      <c r="G2298" t="s">
        <v>6621</v>
      </c>
      <c r="H2298" t="s">
        <v>6799</v>
      </c>
      <c r="I2298">
        <v>2998</v>
      </c>
      <c r="J2298" t="s">
        <v>6800</v>
      </c>
      <c r="K2298">
        <v>74</v>
      </c>
      <c r="L2298" t="s">
        <v>23</v>
      </c>
      <c r="M2298" t="s">
        <v>24</v>
      </c>
      <c r="N2298">
        <v>20000000</v>
      </c>
      <c r="O2298">
        <v>1980</v>
      </c>
      <c r="P2298">
        <v>4.5</v>
      </c>
    </row>
    <row r="2299" spans="1:16" x14ac:dyDescent="0.3">
      <c r="A2299" t="s">
        <v>5988</v>
      </c>
      <c r="B2299">
        <v>168</v>
      </c>
      <c r="C2299">
        <v>104</v>
      </c>
      <c r="D2299" t="s">
        <v>361</v>
      </c>
      <c r="E2299">
        <v>1900725</v>
      </c>
      <c r="F2299" t="s">
        <v>6581</v>
      </c>
      <c r="G2299" t="s">
        <v>268</v>
      </c>
      <c r="H2299" t="s">
        <v>6801</v>
      </c>
      <c r="I2299">
        <v>43205</v>
      </c>
      <c r="J2299" t="s">
        <v>1941</v>
      </c>
      <c r="K2299">
        <v>232</v>
      </c>
      <c r="L2299" t="s">
        <v>23</v>
      </c>
      <c r="M2299" t="s">
        <v>254</v>
      </c>
      <c r="N2299">
        <v>2000000</v>
      </c>
      <c r="O2299">
        <v>2005</v>
      </c>
      <c r="P2299">
        <v>7.4</v>
      </c>
    </row>
    <row r="2300" spans="1:16" x14ac:dyDescent="0.3">
      <c r="A2300" t="s">
        <v>6802</v>
      </c>
      <c r="B2300">
        <v>27</v>
      </c>
      <c r="C2300">
        <v>118</v>
      </c>
      <c r="D2300" t="s">
        <v>2364</v>
      </c>
      <c r="E2300">
        <v>2246000</v>
      </c>
      <c r="F2300" t="s">
        <v>1080</v>
      </c>
      <c r="G2300" t="s">
        <v>6803</v>
      </c>
      <c r="H2300" t="s">
        <v>6804</v>
      </c>
      <c r="I2300">
        <v>2302</v>
      </c>
      <c r="J2300" t="s">
        <v>6805</v>
      </c>
      <c r="K2300">
        <v>20</v>
      </c>
      <c r="L2300" t="s">
        <v>23</v>
      </c>
      <c r="M2300" t="s">
        <v>24</v>
      </c>
      <c r="N2300">
        <v>20000000</v>
      </c>
      <c r="O2300">
        <v>2015</v>
      </c>
      <c r="P2300">
        <v>7</v>
      </c>
    </row>
    <row r="2301" spans="1:16" x14ac:dyDescent="0.3">
      <c r="A2301" t="s">
        <v>5976</v>
      </c>
      <c r="B2301">
        <v>28</v>
      </c>
      <c r="C2301">
        <v>80</v>
      </c>
      <c r="D2301" t="s">
        <v>1563</v>
      </c>
      <c r="E2301">
        <v>1646664</v>
      </c>
      <c r="F2301" t="s">
        <v>3974</v>
      </c>
      <c r="G2301" t="s">
        <v>6806</v>
      </c>
      <c r="H2301" t="s">
        <v>6807</v>
      </c>
      <c r="I2301">
        <v>4518</v>
      </c>
      <c r="J2301" t="s">
        <v>5609</v>
      </c>
      <c r="K2301">
        <v>66</v>
      </c>
      <c r="L2301" t="s">
        <v>23</v>
      </c>
      <c r="M2301" t="s">
        <v>24</v>
      </c>
      <c r="N2301">
        <v>20000000</v>
      </c>
      <c r="O2301">
        <v>2003</v>
      </c>
      <c r="P2301">
        <v>2.8</v>
      </c>
    </row>
    <row r="2302" spans="1:16" x14ac:dyDescent="0.3">
      <c r="A2302" t="s">
        <v>5165</v>
      </c>
      <c r="B2302">
        <v>146</v>
      </c>
      <c r="C2302">
        <v>107</v>
      </c>
      <c r="D2302" t="s">
        <v>1906</v>
      </c>
      <c r="E2302">
        <v>1190018</v>
      </c>
      <c r="F2302" t="s">
        <v>923</v>
      </c>
      <c r="G2302" t="s">
        <v>39</v>
      </c>
      <c r="H2302" t="s">
        <v>6808</v>
      </c>
      <c r="I2302">
        <v>261317</v>
      </c>
      <c r="J2302" t="s">
        <v>2045</v>
      </c>
      <c r="K2302">
        <v>1137</v>
      </c>
      <c r="L2302" t="s">
        <v>23</v>
      </c>
      <c r="M2302" t="s">
        <v>24</v>
      </c>
      <c r="N2302">
        <v>20000000</v>
      </c>
      <c r="O2302">
        <v>2002</v>
      </c>
      <c r="P2302">
        <v>7.5</v>
      </c>
    </row>
    <row r="2303" spans="1:16" x14ac:dyDescent="0.3">
      <c r="A2303" t="s">
        <v>1003</v>
      </c>
      <c r="B2303">
        <v>67</v>
      </c>
      <c r="C2303">
        <v>125</v>
      </c>
      <c r="D2303" t="s">
        <v>6809</v>
      </c>
      <c r="E2303">
        <v>1027749</v>
      </c>
      <c r="F2303" t="s">
        <v>2187</v>
      </c>
      <c r="G2303" t="s">
        <v>2174</v>
      </c>
      <c r="H2303" t="s">
        <v>6810</v>
      </c>
      <c r="I2303">
        <v>8087</v>
      </c>
      <c r="J2303" t="s">
        <v>6811</v>
      </c>
      <c r="K2303">
        <v>33</v>
      </c>
      <c r="L2303" t="s">
        <v>23</v>
      </c>
      <c r="M2303" t="s">
        <v>254</v>
      </c>
      <c r="N2303">
        <v>40000000</v>
      </c>
      <c r="O2303">
        <v>2008</v>
      </c>
      <c r="P2303">
        <v>7.1</v>
      </c>
    </row>
    <row r="2304" spans="1:16" x14ac:dyDescent="0.3">
      <c r="A2304" t="s">
        <v>5429</v>
      </c>
      <c r="B2304">
        <v>93</v>
      </c>
      <c r="C2304">
        <v>115</v>
      </c>
      <c r="D2304" t="s">
        <v>4749</v>
      </c>
      <c r="E2304">
        <v>882710</v>
      </c>
      <c r="F2304" t="s">
        <v>3303</v>
      </c>
      <c r="G2304" t="s">
        <v>528</v>
      </c>
      <c r="H2304" t="s">
        <v>6812</v>
      </c>
      <c r="I2304">
        <v>16215</v>
      </c>
      <c r="J2304" t="s">
        <v>3506</v>
      </c>
      <c r="K2304">
        <v>138</v>
      </c>
      <c r="L2304" t="s">
        <v>23</v>
      </c>
      <c r="M2304" t="s">
        <v>24</v>
      </c>
      <c r="N2304">
        <v>24000000</v>
      </c>
      <c r="O2304">
        <v>2000</v>
      </c>
      <c r="P2304">
        <v>6.4</v>
      </c>
    </row>
    <row r="2305" spans="1:16" x14ac:dyDescent="0.3">
      <c r="A2305" t="s">
        <v>6813</v>
      </c>
      <c r="B2305">
        <v>28</v>
      </c>
      <c r="C2305">
        <v>88</v>
      </c>
      <c r="D2305" t="s">
        <v>6814</v>
      </c>
      <c r="E2305">
        <v>1064277</v>
      </c>
      <c r="F2305" t="s">
        <v>5896</v>
      </c>
      <c r="G2305" t="s">
        <v>1091</v>
      </c>
      <c r="H2305" t="s">
        <v>6815</v>
      </c>
      <c r="I2305">
        <v>14015</v>
      </c>
      <c r="J2305" t="s">
        <v>6816</v>
      </c>
      <c r="K2305">
        <v>83</v>
      </c>
      <c r="L2305" t="s">
        <v>23</v>
      </c>
      <c r="M2305" t="s">
        <v>24</v>
      </c>
      <c r="N2305">
        <v>20000000</v>
      </c>
      <c r="O2305">
        <v>2012</v>
      </c>
      <c r="P2305">
        <v>6.7</v>
      </c>
    </row>
    <row r="2306" spans="1:16" x14ac:dyDescent="0.3">
      <c r="A2306" t="s">
        <v>387</v>
      </c>
      <c r="B2306">
        <v>131</v>
      </c>
      <c r="C2306">
        <v>122</v>
      </c>
      <c r="D2306" t="s">
        <v>387</v>
      </c>
      <c r="E2306">
        <v>531009</v>
      </c>
      <c r="F2306" t="s">
        <v>149</v>
      </c>
      <c r="G2306" t="s">
        <v>234</v>
      </c>
      <c r="H2306" t="s">
        <v>6817</v>
      </c>
      <c r="I2306">
        <v>7976</v>
      </c>
      <c r="J2306" t="s">
        <v>6818</v>
      </c>
      <c r="K2306">
        <v>61</v>
      </c>
      <c r="L2306" t="s">
        <v>23</v>
      </c>
      <c r="M2306" t="s">
        <v>24</v>
      </c>
      <c r="N2306">
        <v>10000000</v>
      </c>
      <c r="O2306">
        <v>2015</v>
      </c>
      <c r="P2306">
        <v>5.3</v>
      </c>
    </row>
    <row r="2307" spans="1:16" x14ac:dyDescent="0.3">
      <c r="A2307" t="s">
        <v>6819</v>
      </c>
      <c r="B2307">
        <v>105</v>
      </c>
      <c r="C2307">
        <v>103</v>
      </c>
      <c r="D2307" t="s">
        <v>348</v>
      </c>
      <c r="E2307">
        <v>410388</v>
      </c>
      <c r="F2307" t="s">
        <v>6820</v>
      </c>
      <c r="G2307" t="s">
        <v>4456</v>
      </c>
      <c r="H2307" t="s">
        <v>6821</v>
      </c>
      <c r="I2307">
        <v>13727</v>
      </c>
      <c r="J2307" t="s">
        <v>6822</v>
      </c>
      <c r="K2307">
        <v>79</v>
      </c>
      <c r="L2307" t="s">
        <v>463</v>
      </c>
      <c r="M2307" t="s">
        <v>464</v>
      </c>
      <c r="N2307">
        <v>2127519898</v>
      </c>
      <c r="O2307">
        <v>2004</v>
      </c>
      <c r="P2307">
        <v>6.9</v>
      </c>
    </row>
    <row r="2308" spans="1:16" x14ac:dyDescent="0.3">
      <c r="A2308" t="s">
        <v>6823</v>
      </c>
      <c r="B2308">
        <v>21</v>
      </c>
      <c r="C2308">
        <v>101</v>
      </c>
      <c r="D2308" t="s">
        <v>3684</v>
      </c>
      <c r="E2308">
        <v>375474</v>
      </c>
      <c r="F2308" t="s">
        <v>1508</v>
      </c>
      <c r="G2308" t="s">
        <v>440</v>
      </c>
      <c r="H2308" t="s">
        <v>6824</v>
      </c>
      <c r="I2308">
        <v>2613</v>
      </c>
      <c r="J2308" t="s">
        <v>6825</v>
      </c>
      <c r="K2308">
        <v>46</v>
      </c>
      <c r="L2308" t="s">
        <v>23</v>
      </c>
      <c r="M2308" t="s">
        <v>24</v>
      </c>
      <c r="N2308">
        <v>20000000</v>
      </c>
      <c r="O2308">
        <v>2005</v>
      </c>
      <c r="P2308">
        <v>6.2</v>
      </c>
    </row>
    <row r="2309" spans="1:16" hidden="1" x14ac:dyDescent="0.3">
      <c r="A2309" t="s">
        <v>6826</v>
      </c>
      <c r="B2309">
        <v>140</v>
      </c>
      <c r="C2309">
        <v>101</v>
      </c>
      <c r="D2309" t="s">
        <v>60</v>
      </c>
      <c r="E2309">
        <v>578382</v>
      </c>
      <c r="F2309" t="s">
        <v>6827</v>
      </c>
      <c r="G2309" t="s">
        <v>2674</v>
      </c>
      <c r="H2309" t="s">
        <v>6828</v>
      </c>
      <c r="I2309">
        <v>41249</v>
      </c>
      <c r="J2309" t="s">
        <v>87</v>
      </c>
      <c r="K2309">
        <v>67</v>
      </c>
      <c r="L2309" t="s">
        <v>23</v>
      </c>
      <c r="M2309" t="s">
        <v>24</v>
      </c>
      <c r="O2309">
        <v>2010</v>
      </c>
      <c r="P2309">
        <v>6.3</v>
      </c>
    </row>
    <row r="2310" spans="1:16" x14ac:dyDescent="0.3">
      <c r="A2310" t="s">
        <v>362</v>
      </c>
      <c r="B2310">
        <v>9</v>
      </c>
      <c r="C2310">
        <v>107</v>
      </c>
      <c r="D2310" t="s">
        <v>1667</v>
      </c>
      <c r="E2310">
        <v>305070</v>
      </c>
      <c r="F2310" t="s">
        <v>1884</v>
      </c>
      <c r="G2310" t="s">
        <v>6829</v>
      </c>
      <c r="H2310" t="s">
        <v>6830</v>
      </c>
      <c r="I2310">
        <v>3843</v>
      </c>
      <c r="J2310" t="s">
        <v>2227</v>
      </c>
      <c r="K2310">
        <v>25</v>
      </c>
      <c r="L2310" t="s">
        <v>23</v>
      </c>
      <c r="M2310" t="s">
        <v>24</v>
      </c>
      <c r="N2310">
        <v>20000000</v>
      </c>
      <c r="O2310">
        <v>1994</v>
      </c>
      <c r="P2310">
        <v>6.4</v>
      </c>
    </row>
    <row r="2311" spans="1:16" hidden="1" x14ac:dyDescent="0.3">
      <c r="A2311" t="s">
        <v>6622</v>
      </c>
      <c r="B2311">
        <v>83</v>
      </c>
      <c r="C2311">
        <v>86</v>
      </c>
      <c r="D2311" t="s">
        <v>6831</v>
      </c>
      <c r="E2311">
        <v>206678</v>
      </c>
      <c r="F2311" t="s">
        <v>1727</v>
      </c>
      <c r="G2311" t="s">
        <v>4310</v>
      </c>
      <c r="H2311" t="s">
        <v>6832</v>
      </c>
      <c r="I2311">
        <v>11391</v>
      </c>
      <c r="J2311" t="s">
        <v>6833</v>
      </c>
      <c r="K2311">
        <v>66</v>
      </c>
      <c r="L2311" t="s">
        <v>4453</v>
      </c>
      <c r="M2311" t="s">
        <v>2466</v>
      </c>
      <c r="O2311">
        <v>2008</v>
      </c>
      <c r="P2311">
        <v>6.5</v>
      </c>
    </row>
    <row r="2312" spans="1:16" x14ac:dyDescent="0.3">
      <c r="A2312" t="s">
        <v>4208</v>
      </c>
      <c r="B2312">
        <v>8</v>
      </c>
      <c r="C2312">
        <v>118</v>
      </c>
      <c r="D2312" t="s">
        <v>6834</v>
      </c>
      <c r="E2312">
        <v>146072</v>
      </c>
      <c r="F2312" t="s">
        <v>6835</v>
      </c>
      <c r="G2312" t="s">
        <v>6836</v>
      </c>
      <c r="H2312" t="s">
        <v>6837</v>
      </c>
      <c r="I2312">
        <v>7147</v>
      </c>
      <c r="J2312" t="s">
        <v>6838</v>
      </c>
      <c r="K2312">
        <v>16</v>
      </c>
      <c r="L2312" t="s">
        <v>969</v>
      </c>
      <c r="M2312" t="s">
        <v>970</v>
      </c>
      <c r="N2312">
        <v>140000000</v>
      </c>
      <c r="O2312">
        <v>1998</v>
      </c>
      <c r="P2312">
        <v>6</v>
      </c>
    </row>
    <row r="2313" spans="1:16" x14ac:dyDescent="0.3">
      <c r="A2313" t="s">
        <v>4510</v>
      </c>
      <c r="B2313">
        <v>138</v>
      </c>
      <c r="C2313">
        <v>107</v>
      </c>
      <c r="D2313" t="s">
        <v>6839</v>
      </c>
      <c r="E2313">
        <v>1183354</v>
      </c>
      <c r="F2313" t="s">
        <v>6840</v>
      </c>
      <c r="G2313" t="s">
        <v>4804</v>
      </c>
      <c r="H2313" t="s">
        <v>6841</v>
      </c>
      <c r="I2313">
        <v>13026</v>
      </c>
      <c r="J2313" t="s">
        <v>3568</v>
      </c>
      <c r="K2313">
        <v>75</v>
      </c>
      <c r="L2313" t="s">
        <v>23</v>
      </c>
      <c r="M2313" t="s">
        <v>24</v>
      </c>
      <c r="N2313">
        <v>20000000</v>
      </c>
      <c r="O2313">
        <v>2010</v>
      </c>
      <c r="P2313">
        <v>5.0999999999999996</v>
      </c>
    </row>
    <row r="2314" spans="1:16" x14ac:dyDescent="0.3">
      <c r="A2314" t="s">
        <v>6842</v>
      </c>
      <c r="B2314">
        <v>42</v>
      </c>
      <c r="C2314">
        <v>100</v>
      </c>
      <c r="D2314" t="s">
        <v>1936</v>
      </c>
      <c r="E2314">
        <v>121972</v>
      </c>
      <c r="F2314" t="s">
        <v>1993</v>
      </c>
      <c r="G2314" t="s">
        <v>1558</v>
      </c>
      <c r="H2314" t="s">
        <v>6843</v>
      </c>
      <c r="I2314">
        <v>9868</v>
      </c>
      <c r="J2314" t="s">
        <v>6844</v>
      </c>
      <c r="K2314">
        <v>81</v>
      </c>
      <c r="L2314" t="s">
        <v>23</v>
      </c>
      <c r="M2314" t="s">
        <v>24</v>
      </c>
      <c r="N2314">
        <v>22000000</v>
      </c>
      <c r="O2314">
        <v>2002</v>
      </c>
      <c r="P2314">
        <v>5.5</v>
      </c>
    </row>
    <row r="2315" spans="1:16" hidden="1" x14ac:dyDescent="0.3">
      <c r="C2315">
        <v>30</v>
      </c>
      <c r="D2315" t="s">
        <v>6845</v>
      </c>
      <c r="F2315" t="s">
        <v>4400</v>
      </c>
      <c r="G2315" t="s">
        <v>6846</v>
      </c>
      <c r="H2315" t="s">
        <v>6847</v>
      </c>
      <c r="I2315">
        <v>18</v>
      </c>
      <c r="J2315" t="s">
        <v>6848</v>
      </c>
      <c r="L2315" t="s">
        <v>23</v>
      </c>
      <c r="M2315" t="s">
        <v>37</v>
      </c>
      <c r="P2315">
        <v>7.2</v>
      </c>
    </row>
    <row r="2316" spans="1:16" x14ac:dyDescent="0.3">
      <c r="A2316" t="s">
        <v>3660</v>
      </c>
      <c r="B2316">
        <v>92</v>
      </c>
      <c r="C2316">
        <v>110</v>
      </c>
      <c r="D2316" t="s">
        <v>4433</v>
      </c>
      <c r="E2316">
        <v>263365</v>
      </c>
      <c r="F2316" t="s">
        <v>1630</v>
      </c>
      <c r="G2316" t="s">
        <v>451</v>
      </c>
      <c r="H2316" t="s">
        <v>6849</v>
      </c>
      <c r="I2316">
        <v>6147</v>
      </c>
      <c r="J2316" t="s">
        <v>6850</v>
      </c>
      <c r="K2316">
        <v>36</v>
      </c>
      <c r="L2316" t="s">
        <v>23</v>
      </c>
      <c r="M2316" t="s">
        <v>24</v>
      </c>
      <c r="N2316">
        <v>20000000</v>
      </c>
      <c r="O2316">
        <v>2010</v>
      </c>
      <c r="P2316">
        <v>5.4</v>
      </c>
    </row>
    <row r="2317" spans="1:16" hidden="1" x14ac:dyDescent="0.3">
      <c r="A2317" t="s">
        <v>2290</v>
      </c>
      <c r="B2317">
        <v>140</v>
      </c>
      <c r="C2317">
        <v>106</v>
      </c>
      <c r="D2317" t="s">
        <v>6851</v>
      </c>
      <c r="E2317">
        <v>54734</v>
      </c>
      <c r="F2317" t="s">
        <v>1407</v>
      </c>
      <c r="G2317" t="s">
        <v>806</v>
      </c>
      <c r="H2317" t="s">
        <v>6852</v>
      </c>
      <c r="I2317">
        <v>20821</v>
      </c>
      <c r="J2317" t="s">
        <v>4857</v>
      </c>
      <c r="K2317">
        <v>62</v>
      </c>
      <c r="L2317" t="s">
        <v>23</v>
      </c>
      <c r="M2317" t="s">
        <v>2296</v>
      </c>
      <c r="O2317">
        <v>2015</v>
      </c>
      <c r="P2317">
        <v>5.7</v>
      </c>
    </row>
    <row r="2318" spans="1:16" hidden="1" x14ac:dyDescent="0.3">
      <c r="A2318" t="s">
        <v>6853</v>
      </c>
      <c r="C2318">
        <v>7</v>
      </c>
      <c r="D2318" t="s">
        <v>6854</v>
      </c>
      <c r="F2318" t="s">
        <v>6855</v>
      </c>
      <c r="G2318" t="s">
        <v>6856</v>
      </c>
      <c r="H2318" t="s">
        <v>6857</v>
      </c>
      <c r="I2318">
        <v>118</v>
      </c>
      <c r="J2318" t="s">
        <v>6858</v>
      </c>
      <c r="L2318" t="s">
        <v>23</v>
      </c>
      <c r="M2318" t="s">
        <v>24</v>
      </c>
      <c r="N2318">
        <v>13000</v>
      </c>
      <c r="O2318">
        <v>2007</v>
      </c>
      <c r="P2318">
        <v>5.2</v>
      </c>
    </row>
    <row r="2319" spans="1:16" hidden="1" x14ac:dyDescent="0.3">
      <c r="A2319" t="s">
        <v>2474</v>
      </c>
      <c r="B2319">
        <v>29</v>
      </c>
      <c r="C2319">
        <v>102</v>
      </c>
      <c r="D2319" t="s">
        <v>6859</v>
      </c>
      <c r="F2319" t="s">
        <v>687</v>
      </c>
      <c r="G2319" t="s">
        <v>4244</v>
      </c>
      <c r="H2319" t="s">
        <v>6860</v>
      </c>
      <c r="I2319">
        <v>5154</v>
      </c>
      <c r="J2319" t="s">
        <v>6861</v>
      </c>
      <c r="K2319">
        <v>29</v>
      </c>
      <c r="L2319" t="s">
        <v>1283</v>
      </c>
      <c r="M2319" t="s">
        <v>604</v>
      </c>
      <c r="N2319">
        <v>25000000</v>
      </c>
      <c r="O2319">
        <v>2008</v>
      </c>
      <c r="P2319">
        <v>6.2</v>
      </c>
    </row>
    <row r="2320" spans="1:16" hidden="1" x14ac:dyDescent="0.3">
      <c r="A2320" t="s">
        <v>6862</v>
      </c>
      <c r="B2320">
        <v>29</v>
      </c>
      <c r="C2320">
        <v>98</v>
      </c>
      <c r="D2320" t="s">
        <v>1981</v>
      </c>
      <c r="F2320" t="s">
        <v>1396</v>
      </c>
      <c r="G2320" t="s">
        <v>440</v>
      </c>
      <c r="H2320" t="s">
        <v>6863</v>
      </c>
      <c r="I2320">
        <v>25450</v>
      </c>
      <c r="J2320" t="s">
        <v>498</v>
      </c>
      <c r="K2320">
        <v>118</v>
      </c>
      <c r="L2320" t="s">
        <v>23</v>
      </c>
      <c r="M2320" t="s">
        <v>37</v>
      </c>
      <c r="N2320">
        <v>20000000</v>
      </c>
      <c r="O2320">
        <v>2007</v>
      </c>
      <c r="P2320">
        <v>6.7</v>
      </c>
    </row>
    <row r="2321" spans="1:16" hidden="1" x14ac:dyDescent="0.3">
      <c r="A2321" t="s">
        <v>6864</v>
      </c>
      <c r="B2321">
        <v>39</v>
      </c>
      <c r="C2321">
        <v>83</v>
      </c>
      <c r="D2321" t="s">
        <v>5230</v>
      </c>
      <c r="F2321" t="s">
        <v>323</v>
      </c>
      <c r="G2321" t="s">
        <v>694</v>
      </c>
      <c r="H2321" t="s">
        <v>6865</v>
      </c>
      <c r="I2321">
        <v>5203</v>
      </c>
      <c r="J2321" t="s">
        <v>2881</v>
      </c>
      <c r="K2321">
        <v>11</v>
      </c>
      <c r="L2321" t="s">
        <v>23</v>
      </c>
      <c r="M2321" t="s">
        <v>4957</v>
      </c>
      <c r="N2321">
        <v>20000000</v>
      </c>
      <c r="O2321">
        <v>2012</v>
      </c>
      <c r="P2321">
        <v>5.8</v>
      </c>
    </row>
    <row r="2322" spans="1:16" hidden="1" x14ac:dyDescent="0.3">
      <c r="A2322" t="s">
        <v>6866</v>
      </c>
      <c r="B2322">
        <v>2</v>
      </c>
      <c r="C2322">
        <v>153</v>
      </c>
      <c r="D2322" t="s">
        <v>6867</v>
      </c>
      <c r="F2322" t="s">
        <v>3696</v>
      </c>
      <c r="G2322" t="s">
        <v>6868</v>
      </c>
      <c r="H2322" t="s">
        <v>6869</v>
      </c>
      <c r="I2322">
        <v>102</v>
      </c>
      <c r="J2322" t="s">
        <v>6870</v>
      </c>
      <c r="K2322">
        <v>1</v>
      </c>
      <c r="L2322" t="s">
        <v>23</v>
      </c>
      <c r="M2322" t="s">
        <v>3502</v>
      </c>
      <c r="O2322">
        <v>2014</v>
      </c>
      <c r="P2322">
        <v>7</v>
      </c>
    </row>
    <row r="2323" spans="1:16" hidden="1" x14ac:dyDescent="0.3">
      <c r="A2323" t="s">
        <v>6871</v>
      </c>
      <c r="B2323">
        <v>2</v>
      </c>
      <c r="C2323">
        <v>98</v>
      </c>
      <c r="D2323" t="s">
        <v>6872</v>
      </c>
      <c r="F2323" t="s">
        <v>6873</v>
      </c>
      <c r="G2323" t="s">
        <v>6874</v>
      </c>
      <c r="H2323" t="s">
        <v>6875</v>
      </c>
      <c r="I2323">
        <v>50</v>
      </c>
      <c r="J2323" t="s">
        <v>6876</v>
      </c>
      <c r="K2323">
        <v>3</v>
      </c>
      <c r="L2323" t="s">
        <v>23</v>
      </c>
      <c r="M2323" t="s">
        <v>24</v>
      </c>
      <c r="N2323">
        <v>20000000</v>
      </c>
      <c r="O2323">
        <v>2014</v>
      </c>
      <c r="P2323">
        <v>4.8</v>
      </c>
    </row>
    <row r="2324" spans="1:16" hidden="1" x14ac:dyDescent="0.3">
      <c r="A2324" t="s">
        <v>6877</v>
      </c>
      <c r="C2324">
        <v>105</v>
      </c>
      <c r="D2324" t="s">
        <v>5118</v>
      </c>
      <c r="F2324" t="s">
        <v>4387</v>
      </c>
      <c r="G2324" t="s">
        <v>1151</v>
      </c>
      <c r="H2324" t="s">
        <v>6878</v>
      </c>
      <c r="I2324">
        <v>178</v>
      </c>
      <c r="J2324" t="s">
        <v>595</v>
      </c>
      <c r="K2324">
        <v>1</v>
      </c>
      <c r="L2324" t="s">
        <v>23</v>
      </c>
      <c r="M2324" t="s">
        <v>6879</v>
      </c>
      <c r="N2324">
        <v>20000000</v>
      </c>
      <c r="O2324">
        <v>2016</v>
      </c>
      <c r="P2324">
        <v>7.2</v>
      </c>
    </row>
    <row r="2325" spans="1:16" hidden="1" x14ac:dyDescent="0.3">
      <c r="A2325" t="s">
        <v>3221</v>
      </c>
      <c r="B2325">
        <v>64</v>
      </c>
      <c r="C2325">
        <v>96</v>
      </c>
      <c r="D2325" t="s">
        <v>1740</v>
      </c>
      <c r="F2325" t="s">
        <v>230</v>
      </c>
      <c r="G2325" t="s">
        <v>1301</v>
      </c>
      <c r="H2325" t="s">
        <v>6880</v>
      </c>
      <c r="I2325">
        <v>21833</v>
      </c>
      <c r="J2325" t="s">
        <v>2763</v>
      </c>
      <c r="K2325">
        <v>101</v>
      </c>
      <c r="L2325" t="s">
        <v>23</v>
      </c>
      <c r="M2325" t="s">
        <v>24</v>
      </c>
      <c r="N2325">
        <v>20000000</v>
      </c>
      <c r="O2325">
        <v>2015</v>
      </c>
      <c r="P2325">
        <v>5.6</v>
      </c>
    </row>
    <row r="2326" spans="1:16" hidden="1" x14ac:dyDescent="0.3">
      <c r="A2326" t="s">
        <v>6881</v>
      </c>
      <c r="B2326">
        <v>120</v>
      </c>
      <c r="C2326">
        <v>105</v>
      </c>
      <c r="D2326" t="s">
        <v>2174</v>
      </c>
      <c r="F2326" t="s">
        <v>1407</v>
      </c>
      <c r="G2326" t="s">
        <v>482</v>
      </c>
      <c r="H2326" t="s">
        <v>6882</v>
      </c>
      <c r="I2326">
        <v>43879</v>
      </c>
      <c r="J2326" t="s">
        <v>4556</v>
      </c>
      <c r="K2326">
        <v>133</v>
      </c>
      <c r="L2326" t="s">
        <v>23</v>
      </c>
      <c r="M2326" t="s">
        <v>24</v>
      </c>
      <c r="N2326">
        <v>27220000</v>
      </c>
      <c r="O2326">
        <v>2013</v>
      </c>
      <c r="P2326">
        <v>6.4</v>
      </c>
    </row>
    <row r="2327" spans="1:16" x14ac:dyDescent="0.3">
      <c r="A2327" t="s">
        <v>6302</v>
      </c>
      <c r="B2327">
        <v>143</v>
      </c>
      <c r="C2327">
        <v>125</v>
      </c>
      <c r="D2327" t="s">
        <v>2988</v>
      </c>
      <c r="E2327">
        <v>8047690</v>
      </c>
      <c r="F2327" t="s">
        <v>149</v>
      </c>
      <c r="G2327" t="s">
        <v>811</v>
      </c>
      <c r="H2327" t="s">
        <v>6883</v>
      </c>
      <c r="I2327">
        <v>77656</v>
      </c>
      <c r="J2327" t="s">
        <v>6884</v>
      </c>
      <c r="K2327">
        <v>220</v>
      </c>
      <c r="L2327" t="s">
        <v>1283</v>
      </c>
      <c r="M2327" t="s">
        <v>604</v>
      </c>
      <c r="N2327">
        <v>19400000</v>
      </c>
      <c r="O2327">
        <v>2006</v>
      </c>
      <c r="P2327">
        <v>7.5</v>
      </c>
    </row>
    <row r="2328" spans="1:16" x14ac:dyDescent="0.3">
      <c r="A2328" t="s">
        <v>6267</v>
      </c>
      <c r="B2328">
        <v>160</v>
      </c>
      <c r="C2328">
        <v>184</v>
      </c>
      <c r="D2328" t="s">
        <v>4389</v>
      </c>
      <c r="E2328">
        <v>476270</v>
      </c>
      <c r="F2328" t="s">
        <v>5287</v>
      </c>
      <c r="G2328" t="s">
        <v>2001</v>
      </c>
      <c r="H2328" t="s">
        <v>6885</v>
      </c>
      <c r="I2328">
        <v>29602</v>
      </c>
      <c r="J2328" t="s">
        <v>6886</v>
      </c>
      <c r="K2328">
        <v>110</v>
      </c>
      <c r="L2328" t="s">
        <v>5292</v>
      </c>
      <c r="M2328" t="s">
        <v>523</v>
      </c>
      <c r="N2328">
        <v>20000000</v>
      </c>
      <c r="O2328">
        <v>2008</v>
      </c>
      <c r="P2328">
        <v>7.4</v>
      </c>
    </row>
    <row r="2329" spans="1:16" x14ac:dyDescent="0.3">
      <c r="A2329" t="s">
        <v>1857</v>
      </c>
      <c r="B2329">
        <v>92</v>
      </c>
      <c r="C2329">
        <v>236</v>
      </c>
      <c r="D2329" t="s">
        <v>6887</v>
      </c>
      <c r="E2329">
        <v>184208848</v>
      </c>
      <c r="F2329" t="s">
        <v>3755</v>
      </c>
      <c r="G2329" t="s">
        <v>1935</v>
      </c>
      <c r="H2329" t="s">
        <v>6888</v>
      </c>
      <c r="I2329">
        <v>186485</v>
      </c>
      <c r="J2329" t="s">
        <v>2316</v>
      </c>
      <c r="K2329">
        <v>382</v>
      </c>
      <c r="L2329" t="s">
        <v>23</v>
      </c>
      <c r="M2329" t="s">
        <v>24</v>
      </c>
      <c r="N2329">
        <v>22000000</v>
      </c>
      <c r="O2329">
        <v>1990</v>
      </c>
      <c r="P2329">
        <v>8</v>
      </c>
    </row>
    <row r="2330" spans="1:16" x14ac:dyDescent="0.3">
      <c r="A2330" t="s">
        <v>4062</v>
      </c>
      <c r="B2330">
        <v>286</v>
      </c>
      <c r="C2330">
        <v>97</v>
      </c>
      <c r="D2330" t="s">
        <v>682</v>
      </c>
      <c r="E2330">
        <v>100292856</v>
      </c>
      <c r="F2330" t="s">
        <v>1103</v>
      </c>
      <c r="G2330" t="s">
        <v>494</v>
      </c>
      <c r="H2330" t="s">
        <v>6889</v>
      </c>
      <c r="I2330">
        <v>160418</v>
      </c>
      <c r="J2330" t="s">
        <v>374</v>
      </c>
      <c r="K2330">
        <v>296</v>
      </c>
      <c r="L2330" t="s">
        <v>23</v>
      </c>
      <c r="M2330" t="s">
        <v>24</v>
      </c>
      <c r="N2330">
        <v>20000000</v>
      </c>
      <c r="O2330">
        <v>2011</v>
      </c>
      <c r="P2330">
        <v>5.7</v>
      </c>
    </row>
    <row r="2331" spans="1:16" x14ac:dyDescent="0.3">
      <c r="A2331" t="s">
        <v>2722</v>
      </c>
      <c r="B2331">
        <v>43</v>
      </c>
      <c r="C2331">
        <v>113</v>
      </c>
      <c r="D2331" t="s">
        <v>515</v>
      </c>
      <c r="E2331">
        <v>58571513</v>
      </c>
      <c r="F2331" t="s">
        <v>1407</v>
      </c>
      <c r="G2331" t="s">
        <v>1558</v>
      </c>
      <c r="H2331" t="s">
        <v>6890</v>
      </c>
      <c r="I2331">
        <v>30213</v>
      </c>
      <c r="J2331" t="s">
        <v>3010</v>
      </c>
      <c r="K2331">
        <v>112</v>
      </c>
      <c r="L2331" t="s">
        <v>23</v>
      </c>
      <c r="M2331" t="s">
        <v>24</v>
      </c>
      <c r="N2331">
        <v>19000000</v>
      </c>
      <c r="O2331">
        <v>1989</v>
      </c>
      <c r="P2331">
        <v>6.8</v>
      </c>
    </row>
    <row r="2332" spans="1:16" x14ac:dyDescent="0.3">
      <c r="A2332" t="s">
        <v>6891</v>
      </c>
      <c r="B2332">
        <v>69</v>
      </c>
      <c r="C2332">
        <v>95</v>
      </c>
      <c r="D2332" t="s">
        <v>4500</v>
      </c>
      <c r="E2332">
        <v>51431160</v>
      </c>
      <c r="F2332" t="s">
        <v>1766</v>
      </c>
      <c r="G2332" t="s">
        <v>6892</v>
      </c>
      <c r="H2332" t="s">
        <v>6893</v>
      </c>
      <c r="I2332">
        <v>62861</v>
      </c>
      <c r="J2332" t="s">
        <v>5570</v>
      </c>
      <c r="K2332">
        <v>232</v>
      </c>
      <c r="L2332" t="s">
        <v>23</v>
      </c>
      <c r="M2332" t="s">
        <v>24</v>
      </c>
      <c r="N2332">
        <v>20000000</v>
      </c>
      <c r="O2332">
        <v>2004</v>
      </c>
      <c r="P2332">
        <v>5.9</v>
      </c>
    </row>
    <row r="2333" spans="1:16" x14ac:dyDescent="0.3">
      <c r="A2333" t="s">
        <v>3913</v>
      </c>
      <c r="B2333">
        <v>242</v>
      </c>
      <c r="C2333">
        <v>103</v>
      </c>
      <c r="D2333" t="s">
        <v>6894</v>
      </c>
      <c r="E2333">
        <v>103001286</v>
      </c>
      <c r="F2333" t="s">
        <v>3201</v>
      </c>
      <c r="G2333" t="s">
        <v>6093</v>
      </c>
      <c r="H2333" t="s">
        <v>6895</v>
      </c>
      <c r="I2333">
        <v>222018</v>
      </c>
      <c r="J2333" t="s">
        <v>3914</v>
      </c>
      <c r="K2333">
        <v>869</v>
      </c>
      <c r="L2333" t="s">
        <v>23</v>
      </c>
      <c r="M2333" t="s">
        <v>24</v>
      </c>
      <c r="N2333">
        <v>15000000</v>
      </c>
      <c r="O2333">
        <v>1996</v>
      </c>
      <c r="P2333">
        <v>7.2</v>
      </c>
    </row>
    <row r="2334" spans="1:16" x14ac:dyDescent="0.3">
      <c r="A2334" t="s">
        <v>6515</v>
      </c>
      <c r="B2334">
        <v>149</v>
      </c>
      <c r="C2334">
        <v>91</v>
      </c>
      <c r="D2334" t="s">
        <v>5673</v>
      </c>
      <c r="E2334">
        <v>41867960</v>
      </c>
      <c r="F2334" t="s">
        <v>3964</v>
      </c>
      <c r="G2334" t="s">
        <v>4644</v>
      </c>
      <c r="H2334" t="s">
        <v>6896</v>
      </c>
      <c r="I2334">
        <v>65512</v>
      </c>
      <c r="J2334" t="s">
        <v>1574</v>
      </c>
      <c r="K2334">
        <v>478</v>
      </c>
      <c r="L2334" t="s">
        <v>23</v>
      </c>
      <c r="M2334" t="s">
        <v>24</v>
      </c>
      <c r="N2334">
        <v>20000000</v>
      </c>
      <c r="O2334">
        <v>2001</v>
      </c>
      <c r="P2334">
        <v>5.5</v>
      </c>
    </row>
    <row r="2335" spans="1:16" hidden="1" x14ac:dyDescent="0.3">
      <c r="A2335" t="s">
        <v>2386</v>
      </c>
      <c r="B2335">
        <v>253</v>
      </c>
      <c r="C2335">
        <v>146</v>
      </c>
      <c r="D2335" t="s">
        <v>6897</v>
      </c>
      <c r="F2335" t="s">
        <v>6898</v>
      </c>
      <c r="G2335" t="s">
        <v>6899</v>
      </c>
      <c r="H2335" t="s">
        <v>6900</v>
      </c>
      <c r="I2335">
        <v>610333</v>
      </c>
      <c r="J2335" t="s">
        <v>6901</v>
      </c>
      <c r="K2335">
        <v>1320</v>
      </c>
      <c r="L2335" t="s">
        <v>23</v>
      </c>
      <c r="M2335" t="s">
        <v>24</v>
      </c>
      <c r="N2335">
        <v>19000000</v>
      </c>
      <c r="O2335">
        <v>1980</v>
      </c>
      <c r="P2335">
        <v>8.4</v>
      </c>
    </row>
    <row r="2336" spans="1:16" x14ac:dyDescent="0.3">
      <c r="A2336" t="s">
        <v>299</v>
      </c>
      <c r="B2336">
        <v>198</v>
      </c>
      <c r="C2336">
        <v>116</v>
      </c>
      <c r="D2336" t="s">
        <v>3885</v>
      </c>
      <c r="E2336">
        <v>210609762</v>
      </c>
      <c r="F2336" t="s">
        <v>1236</v>
      </c>
      <c r="G2336" t="s">
        <v>2405</v>
      </c>
      <c r="H2336" t="s">
        <v>6902</v>
      </c>
      <c r="I2336">
        <v>732212</v>
      </c>
      <c r="J2336" t="s">
        <v>6903</v>
      </c>
      <c r="K2336">
        <v>809</v>
      </c>
      <c r="L2336" t="s">
        <v>23</v>
      </c>
      <c r="M2336" t="s">
        <v>24</v>
      </c>
      <c r="N2336">
        <v>19000000</v>
      </c>
      <c r="O2336">
        <v>1985</v>
      </c>
      <c r="P2336">
        <v>8.5</v>
      </c>
    </row>
    <row r="2337" spans="1:16" x14ac:dyDescent="0.3">
      <c r="A2337" t="s">
        <v>4187</v>
      </c>
      <c r="B2337">
        <v>147</v>
      </c>
      <c r="C2337">
        <v>93</v>
      </c>
      <c r="D2337" t="s">
        <v>3037</v>
      </c>
      <c r="E2337">
        <v>40846082</v>
      </c>
      <c r="F2337" t="s">
        <v>1963</v>
      </c>
      <c r="G2337" t="s">
        <v>4188</v>
      </c>
      <c r="H2337" t="s">
        <v>6904</v>
      </c>
      <c r="I2337">
        <v>45317</v>
      </c>
      <c r="J2337" t="s">
        <v>4206</v>
      </c>
      <c r="K2337">
        <v>536</v>
      </c>
      <c r="L2337" t="s">
        <v>23</v>
      </c>
      <c r="M2337" t="s">
        <v>24</v>
      </c>
      <c r="N2337">
        <v>19000000</v>
      </c>
      <c r="O2337">
        <v>1999</v>
      </c>
      <c r="P2337">
        <v>5.6</v>
      </c>
    </row>
    <row r="2338" spans="1:16" x14ac:dyDescent="0.3">
      <c r="A2338" t="s">
        <v>5738</v>
      </c>
      <c r="B2338">
        <v>36</v>
      </c>
      <c r="C2338">
        <v>113</v>
      </c>
      <c r="D2338" t="s">
        <v>6905</v>
      </c>
      <c r="E2338">
        <v>51697449</v>
      </c>
      <c r="F2338" t="s">
        <v>1653</v>
      </c>
      <c r="G2338" t="s">
        <v>6906</v>
      </c>
      <c r="H2338" t="s">
        <v>6907</v>
      </c>
      <c r="I2338">
        <v>8346</v>
      </c>
      <c r="J2338" t="s">
        <v>6908</v>
      </c>
      <c r="K2338">
        <v>59</v>
      </c>
      <c r="L2338" t="s">
        <v>23</v>
      </c>
      <c r="M2338" t="s">
        <v>24</v>
      </c>
      <c r="N2338">
        <v>13000000</v>
      </c>
      <c r="O2338">
        <v>2009</v>
      </c>
      <c r="P2338">
        <v>4.0999999999999996</v>
      </c>
    </row>
    <row r="2339" spans="1:16" hidden="1" x14ac:dyDescent="0.3">
      <c r="A2339" t="s">
        <v>6909</v>
      </c>
      <c r="B2339">
        <v>6</v>
      </c>
      <c r="C2339">
        <v>90</v>
      </c>
      <c r="D2339" t="s">
        <v>6910</v>
      </c>
      <c r="F2339" t="s">
        <v>529</v>
      </c>
      <c r="G2339" t="s">
        <v>6911</v>
      </c>
      <c r="H2339" t="s">
        <v>6912</v>
      </c>
      <c r="I2339">
        <v>60</v>
      </c>
      <c r="J2339" t="s">
        <v>6913</v>
      </c>
      <c r="K2339">
        <v>6</v>
      </c>
      <c r="L2339" t="s">
        <v>23</v>
      </c>
      <c r="M2339" t="s">
        <v>24</v>
      </c>
      <c r="N2339">
        <v>27000000</v>
      </c>
      <c r="O2339">
        <v>2016</v>
      </c>
      <c r="P2339">
        <v>5</v>
      </c>
    </row>
    <row r="2340" spans="1:16" x14ac:dyDescent="0.3">
      <c r="A2340" t="s">
        <v>2499</v>
      </c>
      <c r="B2340">
        <v>181</v>
      </c>
      <c r="C2340">
        <v>101</v>
      </c>
      <c r="D2340" t="s">
        <v>3892</v>
      </c>
      <c r="E2340">
        <v>27758465</v>
      </c>
      <c r="F2340" t="s">
        <v>940</v>
      </c>
      <c r="G2340" t="s">
        <v>1539</v>
      </c>
      <c r="H2340" t="s">
        <v>6914</v>
      </c>
      <c r="I2340">
        <v>77987</v>
      </c>
      <c r="J2340" t="s">
        <v>6915</v>
      </c>
      <c r="K2340">
        <v>120</v>
      </c>
      <c r="L2340" t="s">
        <v>23</v>
      </c>
      <c r="M2340" t="s">
        <v>24</v>
      </c>
      <c r="N2340">
        <v>19000000</v>
      </c>
      <c r="O2340">
        <v>2010</v>
      </c>
      <c r="P2340">
        <v>6.1</v>
      </c>
    </row>
    <row r="2341" spans="1:16" x14ac:dyDescent="0.3">
      <c r="A2341" t="s">
        <v>549</v>
      </c>
      <c r="B2341">
        <v>97</v>
      </c>
      <c r="C2341">
        <v>95</v>
      </c>
      <c r="D2341" t="s">
        <v>6916</v>
      </c>
      <c r="E2341">
        <v>56127162</v>
      </c>
      <c r="F2341" t="s">
        <v>1110</v>
      </c>
      <c r="G2341" t="s">
        <v>6414</v>
      </c>
      <c r="H2341" t="s">
        <v>6917</v>
      </c>
      <c r="I2341">
        <v>57479</v>
      </c>
      <c r="J2341" t="s">
        <v>6918</v>
      </c>
      <c r="K2341">
        <v>205</v>
      </c>
      <c r="L2341" t="s">
        <v>23</v>
      </c>
      <c r="M2341" t="s">
        <v>24</v>
      </c>
      <c r="N2341">
        <v>18000000</v>
      </c>
      <c r="O2341">
        <v>2003</v>
      </c>
      <c r="P2341">
        <v>5.4</v>
      </c>
    </row>
    <row r="2342" spans="1:16" x14ac:dyDescent="0.3">
      <c r="A2342" t="s">
        <v>650</v>
      </c>
      <c r="B2342">
        <v>167</v>
      </c>
      <c r="C2342">
        <v>109</v>
      </c>
      <c r="D2342" t="s">
        <v>499</v>
      </c>
      <c r="E2342">
        <v>1357042</v>
      </c>
      <c r="F2342" t="s">
        <v>2302</v>
      </c>
      <c r="G2342" t="s">
        <v>6919</v>
      </c>
      <c r="H2342" t="s">
        <v>6920</v>
      </c>
      <c r="I2342">
        <v>53977</v>
      </c>
      <c r="J2342" t="s">
        <v>6304</v>
      </c>
      <c r="K2342">
        <v>125</v>
      </c>
      <c r="L2342" t="s">
        <v>23</v>
      </c>
      <c r="M2342" t="s">
        <v>400</v>
      </c>
      <c r="N2342">
        <v>15000000</v>
      </c>
      <c r="O2342">
        <v>2011</v>
      </c>
      <c r="P2342">
        <v>7.1</v>
      </c>
    </row>
    <row r="2343" spans="1:16" hidden="1" x14ac:dyDescent="0.3">
      <c r="C2343">
        <v>43</v>
      </c>
      <c r="D2343" t="s">
        <v>6921</v>
      </c>
      <c r="F2343" t="s">
        <v>6922</v>
      </c>
      <c r="G2343" t="s">
        <v>6923</v>
      </c>
      <c r="H2343" t="s">
        <v>6924</v>
      </c>
      <c r="I2343">
        <v>29</v>
      </c>
      <c r="J2343" t="s">
        <v>6925</v>
      </c>
      <c r="L2343" t="s">
        <v>23</v>
      </c>
      <c r="P2343">
        <v>6.6</v>
      </c>
    </row>
    <row r="2344" spans="1:16" x14ac:dyDescent="0.3">
      <c r="A2344" t="s">
        <v>6926</v>
      </c>
      <c r="B2344">
        <v>47</v>
      </c>
      <c r="C2344">
        <v>85</v>
      </c>
      <c r="D2344" t="s">
        <v>2642</v>
      </c>
      <c r="E2344">
        <v>15911333</v>
      </c>
      <c r="F2344" t="s">
        <v>1601</v>
      </c>
      <c r="G2344" t="s">
        <v>5448</v>
      </c>
      <c r="H2344" t="s">
        <v>6927</v>
      </c>
      <c r="I2344">
        <v>2855</v>
      </c>
      <c r="J2344" t="s">
        <v>909</v>
      </c>
      <c r="K2344">
        <v>119</v>
      </c>
      <c r="L2344" t="s">
        <v>23</v>
      </c>
      <c r="M2344" t="s">
        <v>37</v>
      </c>
      <c r="N2344">
        <v>19000000</v>
      </c>
      <c r="O2344">
        <v>2000</v>
      </c>
      <c r="P2344">
        <v>3.6</v>
      </c>
    </row>
    <row r="2345" spans="1:16" x14ac:dyDescent="0.3">
      <c r="A2345" t="s">
        <v>724</v>
      </c>
      <c r="B2345">
        <v>308</v>
      </c>
      <c r="C2345">
        <v>101</v>
      </c>
      <c r="D2345" t="s">
        <v>194</v>
      </c>
      <c r="E2345">
        <v>39103378</v>
      </c>
      <c r="F2345" t="s">
        <v>3460</v>
      </c>
      <c r="G2345" t="s">
        <v>2174</v>
      </c>
      <c r="H2345" t="s">
        <v>6928</v>
      </c>
      <c r="I2345">
        <v>93272</v>
      </c>
      <c r="J2345" t="s">
        <v>4212</v>
      </c>
      <c r="K2345">
        <v>251</v>
      </c>
      <c r="L2345" t="s">
        <v>23</v>
      </c>
      <c r="M2345" t="s">
        <v>24</v>
      </c>
      <c r="N2345">
        <v>20000000</v>
      </c>
      <c r="O2345">
        <v>2010</v>
      </c>
      <c r="P2345">
        <v>6.5</v>
      </c>
    </row>
    <row r="2346" spans="1:16" x14ac:dyDescent="0.3">
      <c r="A2346" t="s">
        <v>4758</v>
      </c>
      <c r="B2346">
        <v>246</v>
      </c>
      <c r="C2346">
        <v>125</v>
      </c>
      <c r="D2346" t="s">
        <v>6929</v>
      </c>
      <c r="E2346">
        <v>10049886</v>
      </c>
      <c r="F2346" t="s">
        <v>431</v>
      </c>
      <c r="G2346" t="s">
        <v>6930</v>
      </c>
      <c r="H2346" t="s">
        <v>6931</v>
      </c>
      <c r="I2346">
        <v>417971</v>
      </c>
      <c r="J2346" t="s">
        <v>6932</v>
      </c>
      <c r="K2346">
        <v>902</v>
      </c>
      <c r="L2346" t="s">
        <v>463</v>
      </c>
      <c r="M2346" t="s">
        <v>464</v>
      </c>
      <c r="N2346">
        <v>19000000</v>
      </c>
      <c r="O2346">
        <v>2001</v>
      </c>
      <c r="P2346">
        <v>8.6</v>
      </c>
    </row>
    <row r="2347" spans="1:16" hidden="1" x14ac:dyDescent="0.3">
      <c r="A2347" t="s">
        <v>6933</v>
      </c>
      <c r="B2347">
        <v>23</v>
      </c>
      <c r="C2347">
        <v>118</v>
      </c>
      <c r="D2347" t="s">
        <v>6934</v>
      </c>
      <c r="F2347" t="s">
        <v>230</v>
      </c>
      <c r="G2347" t="s">
        <v>4244</v>
      </c>
      <c r="H2347" t="s">
        <v>6935</v>
      </c>
      <c r="I2347">
        <v>1904</v>
      </c>
      <c r="J2347" t="s">
        <v>6936</v>
      </c>
      <c r="K2347">
        <v>12</v>
      </c>
      <c r="L2347" t="s">
        <v>1283</v>
      </c>
      <c r="M2347" t="s">
        <v>604</v>
      </c>
      <c r="O2347">
        <v>2013</v>
      </c>
      <c r="P2347">
        <v>6.2</v>
      </c>
    </row>
    <row r="2348" spans="1:16" x14ac:dyDescent="0.3">
      <c r="A2348" t="s">
        <v>986</v>
      </c>
      <c r="B2348">
        <v>29</v>
      </c>
      <c r="C2348">
        <v>132</v>
      </c>
      <c r="D2348" t="s">
        <v>520</v>
      </c>
      <c r="E2348">
        <v>8600000</v>
      </c>
      <c r="F2348" t="s">
        <v>1884</v>
      </c>
      <c r="G2348" t="s">
        <v>159</v>
      </c>
      <c r="H2348" t="s">
        <v>6937</v>
      </c>
      <c r="I2348">
        <v>17982</v>
      </c>
      <c r="J2348" t="s">
        <v>2259</v>
      </c>
      <c r="K2348">
        <v>95</v>
      </c>
      <c r="L2348" t="s">
        <v>23</v>
      </c>
      <c r="M2348" t="s">
        <v>37</v>
      </c>
      <c r="N2348">
        <v>25000000</v>
      </c>
      <c r="O2348">
        <v>1984</v>
      </c>
      <c r="P2348">
        <v>7</v>
      </c>
    </row>
    <row r="2349" spans="1:16" x14ac:dyDescent="0.3">
      <c r="A2349" t="s">
        <v>6938</v>
      </c>
      <c r="B2349">
        <v>252</v>
      </c>
      <c r="C2349">
        <v>131</v>
      </c>
      <c r="D2349" t="s">
        <v>6939</v>
      </c>
      <c r="E2349">
        <v>21483154</v>
      </c>
      <c r="F2349" t="s">
        <v>2187</v>
      </c>
      <c r="G2349" t="s">
        <v>1906</v>
      </c>
      <c r="H2349" t="s">
        <v>6940</v>
      </c>
      <c r="I2349">
        <v>98741</v>
      </c>
      <c r="J2349" t="s">
        <v>6941</v>
      </c>
      <c r="K2349">
        <v>236</v>
      </c>
      <c r="L2349" t="s">
        <v>23</v>
      </c>
      <c r="M2349" t="s">
        <v>24</v>
      </c>
      <c r="N2349">
        <v>19000000</v>
      </c>
      <c r="O2349">
        <v>2013</v>
      </c>
      <c r="P2349">
        <v>7.6</v>
      </c>
    </row>
    <row r="2350" spans="1:16" x14ac:dyDescent="0.3">
      <c r="A2350" t="s">
        <v>2863</v>
      </c>
      <c r="B2350">
        <v>102</v>
      </c>
      <c r="C2350">
        <v>129</v>
      </c>
      <c r="D2350" t="s">
        <v>3280</v>
      </c>
      <c r="E2350">
        <v>8396942</v>
      </c>
      <c r="F2350" t="s">
        <v>6942</v>
      </c>
      <c r="G2350" t="s">
        <v>6943</v>
      </c>
      <c r="H2350" t="s">
        <v>6944</v>
      </c>
      <c r="I2350">
        <v>72715</v>
      </c>
      <c r="J2350" t="s">
        <v>3111</v>
      </c>
      <c r="K2350">
        <v>103</v>
      </c>
      <c r="L2350" t="s">
        <v>23</v>
      </c>
      <c r="M2350" t="s">
        <v>24</v>
      </c>
      <c r="N2350">
        <v>19000000</v>
      </c>
      <c r="O2350">
        <v>2008</v>
      </c>
      <c r="P2350">
        <v>6.5</v>
      </c>
    </row>
    <row r="2351" spans="1:16" x14ac:dyDescent="0.3">
      <c r="A2351" t="s">
        <v>6945</v>
      </c>
      <c r="B2351">
        <v>134</v>
      </c>
      <c r="C2351">
        <v>100</v>
      </c>
      <c r="D2351" t="s">
        <v>5587</v>
      </c>
      <c r="E2351">
        <v>12561</v>
      </c>
      <c r="F2351" t="s">
        <v>1110</v>
      </c>
      <c r="G2351" t="s">
        <v>1020</v>
      </c>
      <c r="H2351" t="s">
        <v>6946</v>
      </c>
      <c r="I2351">
        <v>71276</v>
      </c>
      <c r="J2351" t="s">
        <v>6947</v>
      </c>
      <c r="K2351">
        <v>181</v>
      </c>
      <c r="L2351" t="s">
        <v>23</v>
      </c>
      <c r="M2351" t="s">
        <v>24</v>
      </c>
      <c r="N2351">
        <v>19000000</v>
      </c>
      <c r="O2351">
        <v>2010</v>
      </c>
      <c r="P2351">
        <v>6.4</v>
      </c>
    </row>
    <row r="2352" spans="1:16" hidden="1" x14ac:dyDescent="0.3">
      <c r="A2352" t="s">
        <v>6948</v>
      </c>
      <c r="B2352">
        <v>30</v>
      </c>
      <c r="C2352">
        <v>172</v>
      </c>
      <c r="D2352" t="s">
        <v>6949</v>
      </c>
      <c r="F2352" t="s">
        <v>1294</v>
      </c>
      <c r="G2352" t="s">
        <v>3048</v>
      </c>
      <c r="H2352" t="s">
        <v>6950</v>
      </c>
      <c r="I2352">
        <v>6156</v>
      </c>
      <c r="J2352" t="s">
        <v>6951</v>
      </c>
      <c r="K2352">
        <v>91</v>
      </c>
      <c r="L2352" t="s">
        <v>23</v>
      </c>
      <c r="M2352" t="s">
        <v>24</v>
      </c>
      <c r="N2352">
        <v>19000000</v>
      </c>
      <c r="O2352">
        <v>1964</v>
      </c>
      <c r="P2352">
        <v>6.7</v>
      </c>
    </row>
    <row r="2353" spans="1:16" x14ac:dyDescent="0.3">
      <c r="A2353" t="s">
        <v>6952</v>
      </c>
      <c r="B2353">
        <v>136</v>
      </c>
      <c r="C2353">
        <v>97</v>
      </c>
      <c r="D2353" t="s">
        <v>1948</v>
      </c>
      <c r="E2353">
        <v>6923891</v>
      </c>
      <c r="F2353" t="s">
        <v>940</v>
      </c>
      <c r="G2353" t="s">
        <v>4004</v>
      </c>
      <c r="H2353" t="s">
        <v>6953</v>
      </c>
      <c r="I2353">
        <v>43867</v>
      </c>
      <c r="J2353" t="s">
        <v>629</v>
      </c>
      <c r="K2353">
        <v>83</v>
      </c>
      <c r="L2353" t="s">
        <v>23</v>
      </c>
      <c r="M2353" t="s">
        <v>24</v>
      </c>
      <c r="N2353">
        <v>23000000</v>
      </c>
      <c r="O2353">
        <v>2011</v>
      </c>
      <c r="P2353">
        <v>6.3</v>
      </c>
    </row>
    <row r="2354" spans="1:16" hidden="1" x14ac:dyDescent="0.3">
      <c r="A2354" t="s">
        <v>6954</v>
      </c>
      <c r="B2354">
        <v>102</v>
      </c>
      <c r="C2354">
        <v>121</v>
      </c>
      <c r="D2354" t="s">
        <v>1309</v>
      </c>
      <c r="E2354">
        <v>5308553</v>
      </c>
      <c r="F2354" t="s">
        <v>2194</v>
      </c>
      <c r="G2354" t="s">
        <v>1356</v>
      </c>
      <c r="H2354" t="s">
        <v>6955</v>
      </c>
      <c r="I2354">
        <v>5147</v>
      </c>
      <c r="J2354" t="s">
        <v>6956</v>
      </c>
      <c r="K2354">
        <v>37</v>
      </c>
      <c r="L2354" t="s">
        <v>23</v>
      </c>
      <c r="M2354" t="s">
        <v>24</v>
      </c>
      <c r="O2354">
        <v>2012</v>
      </c>
      <c r="P2354">
        <v>6.4</v>
      </c>
    </row>
    <row r="2355" spans="1:16" x14ac:dyDescent="0.3">
      <c r="A2355" t="s">
        <v>6957</v>
      </c>
      <c r="B2355">
        <v>10</v>
      </c>
      <c r="C2355">
        <v>92</v>
      </c>
      <c r="D2355" t="s">
        <v>6958</v>
      </c>
      <c r="E2355">
        <v>2119994</v>
      </c>
      <c r="F2355" t="s">
        <v>6959</v>
      </c>
      <c r="G2355" t="s">
        <v>6960</v>
      </c>
      <c r="H2355" t="s">
        <v>6961</v>
      </c>
      <c r="I2355">
        <v>1153</v>
      </c>
      <c r="J2355" t="s">
        <v>6962</v>
      </c>
      <c r="K2355">
        <v>15</v>
      </c>
      <c r="L2355" t="s">
        <v>23</v>
      </c>
      <c r="M2355" t="s">
        <v>24</v>
      </c>
      <c r="N2355">
        <v>19000000</v>
      </c>
      <c r="O2355">
        <v>1993</v>
      </c>
      <c r="P2355">
        <v>5.7</v>
      </c>
    </row>
    <row r="2356" spans="1:16" x14ac:dyDescent="0.3">
      <c r="A2356" t="s">
        <v>6963</v>
      </c>
      <c r="B2356">
        <v>31</v>
      </c>
      <c r="C2356">
        <v>116</v>
      </c>
      <c r="D2356" t="s">
        <v>1703</v>
      </c>
      <c r="E2356">
        <v>1292527</v>
      </c>
      <c r="F2356" t="s">
        <v>6964</v>
      </c>
      <c r="G2356" t="s">
        <v>189</v>
      </c>
      <c r="H2356" t="s">
        <v>6965</v>
      </c>
      <c r="I2356">
        <v>3536</v>
      </c>
      <c r="J2356" t="s">
        <v>3013</v>
      </c>
      <c r="K2356">
        <v>44</v>
      </c>
      <c r="L2356" t="s">
        <v>23</v>
      </c>
      <c r="M2356" t="s">
        <v>970</v>
      </c>
      <c r="N2356">
        <v>19000000</v>
      </c>
      <c r="O2356">
        <v>1996</v>
      </c>
      <c r="P2356">
        <v>6.3</v>
      </c>
    </row>
    <row r="2357" spans="1:16" hidden="1" x14ac:dyDescent="0.3">
      <c r="A2357" t="s">
        <v>6966</v>
      </c>
      <c r="B2357">
        <v>63</v>
      </c>
      <c r="C2357">
        <v>110</v>
      </c>
      <c r="D2357" t="s">
        <v>2198</v>
      </c>
      <c r="E2357">
        <v>560512</v>
      </c>
      <c r="F2357" t="s">
        <v>2194</v>
      </c>
      <c r="G2357" t="s">
        <v>808</v>
      </c>
      <c r="H2357" t="s">
        <v>6967</v>
      </c>
      <c r="I2357">
        <v>550</v>
      </c>
      <c r="J2357" t="s">
        <v>6968</v>
      </c>
      <c r="K2357">
        <v>3</v>
      </c>
      <c r="L2357" t="s">
        <v>6969</v>
      </c>
      <c r="M2357" t="s">
        <v>24</v>
      </c>
      <c r="O2357">
        <v>2016</v>
      </c>
      <c r="P2357">
        <v>7.8</v>
      </c>
    </row>
    <row r="2358" spans="1:16" x14ac:dyDescent="0.3">
      <c r="A2358" t="s">
        <v>6970</v>
      </c>
      <c r="B2358">
        <v>220</v>
      </c>
      <c r="C2358">
        <v>90</v>
      </c>
      <c r="D2358" t="s">
        <v>335</v>
      </c>
      <c r="E2358">
        <v>64255243</v>
      </c>
      <c r="F2358" t="s">
        <v>3809</v>
      </c>
      <c r="G2358" t="s">
        <v>354</v>
      </c>
      <c r="H2358" t="s">
        <v>6971</v>
      </c>
      <c r="I2358">
        <v>80903</v>
      </c>
      <c r="J2358" t="s">
        <v>217</v>
      </c>
      <c r="K2358">
        <v>518</v>
      </c>
      <c r="L2358" t="s">
        <v>23</v>
      </c>
      <c r="M2358" t="s">
        <v>24</v>
      </c>
      <c r="N2358">
        <v>19000000</v>
      </c>
      <c r="O2358">
        <v>2005</v>
      </c>
      <c r="P2358">
        <v>6</v>
      </c>
    </row>
    <row r="2359" spans="1:16" x14ac:dyDescent="0.3">
      <c r="A2359" t="s">
        <v>1187</v>
      </c>
      <c r="B2359">
        <v>241</v>
      </c>
      <c r="C2359">
        <v>81</v>
      </c>
      <c r="D2359" t="s">
        <v>1555</v>
      </c>
      <c r="E2359">
        <v>22245861</v>
      </c>
      <c r="F2359" t="s">
        <v>1653</v>
      </c>
      <c r="G2359" t="s">
        <v>482</v>
      </c>
      <c r="H2359" t="s">
        <v>6972</v>
      </c>
      <c r="I2359">
        <v>143251</v>
      </c>
      <c r="J2359" t="s">
        <v>971</v>
      </c>
      <c r="K2359">
        <v>710</v>
      </c>
      <c r="L2359" t="s">
        <v>23</v>
      </c>
      <c r="M2359" t="s">
        <v>24</v>
      </c>
      <c r="N2359">
        <v>19000000</v>
      </c>
      <c r="O2359">
        <v>2002</v>
      </c>
      <c r="P2359">
        <v>7.7</v>
      </c>
    </row>
    <row r="2360" spans="1:16" x14ac:dyDescent="0.3">
      <c r="A2360" t="s">
        <v>1633</v>
      </c>
      <c r="B2360">
        <v>252</v>
      </c>
      <c r="C2360">
        <v>97</v>
      </c>
      <c r="D2360" t="s">
        <v>2855</v>
      </c>
      <c r="E2360">
        <v>20433940</v>
      </c>
      <c r="F2360" t="s">
        <v>3964</v>
      </c>
      <c r="G2360" t="s">
        <v>5005</v>
      </c>
      <c r="H2360" t="s">
        <v>6973</v>
      </c>
      <c r="I2360">
        <v>78883</v>
      </c>
      <c r="J2360" t="s">
        <v>6974</v>
      </c>
      <c r="K2360">
        <v>662</v>
      </c>
      <c r="L2360" t="s">
        <v>23</v>
      </c>
      <c r="M2360" t="s">
        <v>185</v>
      </c>
      <c r="N2360">
        <v>15000000</v>
      </c>
      <c r="O2360">
        <v>2005</v>
      </c>
      <c r="P2360">
        <v>6.2</v>
      </c>
    </row>
    <row r="2361" spans="1:16" hidden="1" x14ac:dyDescent="0.3">
      <c r="A2361" t="s">
        <v>3707</v>
      </c>
      <c r="B2361">
        <v>23</v>
      </c>
      <c r="C2361">
        <v>107</v>
      </c>
      <c r="D2361" t="s">
        <v>6975</v>
      </c>
      <c r="F2361" t="s">
        <v>882</v>
      </c>
      <c r="G2361" t="s">
        <v>6976</v>
      </c>
      <c r="H2361" t="s">
        <v>6977</v>
      </c>
      <c r="I2361">
        <v>625</v>
      </c>
      <c r="J2361" t="s">
        <v>6978</v>
      </c>
      <c r="K2361">
        <v>4</v>
      </c>
      <c r="L2361" t="s">
        <v>6979</v>
      </c>
      <c r="M2361" t="s">
        <v>604</v>
      </c>
      <c r="O2361">
        <v>2013</v>
      </c>
      <c r="P2361">
        <v>5.7</v>
      </c>
    </row>
    <row r="2362" spans="1:16" x14ac:dyDescent="0.3">
      <c r="A2362" t="s">
        <v>1813</v>
      </c>
      <c r="B2362">
        <v>156</v>
      </c>
      <c r="C2362">
        <v>118</v>
      </c>
      <c r="D2362" t="s">
        <v>1337</v>
      </c>
      <c r="E2362">
        <v>10562387</v>
      </c>
      <c r="F2362" t="s">
        <v>3369</v>
      </c>
      <c r="G2362" t="s">
        <v>28</v>
      </c>
      <c r="H2362" t="s">
        <v>6980</v>
      </c>
      <c r="I2362">
        <v>213226</v>
      </c>
      <c r="J2362" t="s">
        <v>3010</v>
      </c>
      <c r="K2362">
        <v>648</v>
      </c>
      <c r="L2362" t="s">
        <v>23</v>
      </c>
      <c r="M2362" t="s">
        <v>24</v>
      </c>
      <c r="N2362">
        <v>18500000</v>
      </c>
      <c r="O2362">
        <v>1998</v>
      </c>
      <c r="P2362">
        <v>7.7</v>
      </c>
    </row>
    <row r="2363" spans="1:16" x14ac:dyDescent="0.3">
      <c r="A2363" t="s">
        <v>6981</v>
      </c>
      <c r="B2363">
        <v>192</v>
      </c>
      <c r="C2363">
        <v>100</v>
      </c>
      <c r="D2363" t="s">
        <v>3030</v>
      </c>
      <c r="E2363">
        <v>18439082</v>
      </c>
      <c r="F2363" t="s">
        <v>2331</v>
      </c>
      <c r="G2363" t="s">
        <v>512</v>
      </c>
      <c r="H2363" t="s">
        <v>6982</v>
      </c>
      <c r="I2363">
        <v>94292</v>
      </c>
      <c r="J2363" t="s">
        <v>5478</v>
      </c>
      <c r="K2363">
        <v>287</v>
      </c>
      <c r="L2363" t="s">
        <v>23</v>
      </c>
      <c r="M2363" t="s">
        <v>24</v>
      </c>
      <c r="N2363">
        <v>18500000</v>
      </c>
      <c r="O2363">
        <v>2009</v>
      </c>
      <c r="P2363">
        <v>6.4</v>
      </c>
    </row>
    <row r="2364" spans="1:16" x14ac:dyDescent="0.3">
      <c r="A2364" t="s">
        <v>3972</v>
      </c>
      <c r="B2364">
        <v>351</v>
      </c>
      <c r="C2364">
        <v>97</v>
      </c>
      <c r="D2364" t="s">
        <v>6983</v>
      </c>
      <c r="E2364">
        <v>150056505</v>
      </c>
      <c r="F2364" t="s">
        <v>1103</v>
      </c>
      <c r="G2364" t="s">
        <v>3170</v>
      </c>
      <c r="H2364" t="s">
        <v>6984</v>
      </c>
      <c r="I2364">
        <v>216581</v>
      </c>
      <c r="J2364" t="s">
        <v>351</v>
      </c>
      <c r="K2364">
        <v>397</v>
      </c>
      <c r="L2364" t="s">
        <v>23</v>
      </c>
      <c r="M2364" t="s">
        <v>24</v>
      </c>
      <c r="N2364">
        <v>18000000</v>
      </c>
      <c r="O2364">
        <v>2014</v>
      </c>
      <c r="P2364">
        <v>6.4</v>
      </c>
    </row>
    <row r="2365" spans="1:16" x14ac:dyDescent="0.3">
      <c r="A2365" t="s">
        <v>1158</v>
      </c>
      <c r="B2365">
        <v>57</v>
      </c>
      <c r="C2365">
        <v>114</v>
      </c>
      <c r="D2365" t="s">
        <v>6985</v>
      </c>
      <c r="E2365">
        <v>119938730</v>
      </c>
      <c r="F2365" t="s">
        <v>6624</v>
      </c>
      <c r="G2365" t="s">
        <v>2639</v>
      </c>
      <c r="H2365" t="s">
        <v>6986</v>
      </c>
      <c r="I2365">
        <v>265818</v>
      </c>
      <c r="J2365" t="s">
        <v>994</v>
      </c>
      <c r="K2365">
        <v>213</v>
      </c>
      <c r="L2365" t="s">
        <v>23</v>
      </c>
      <c r="M2365" t="s">
        <v>24</v>
      </c>
      <c r="N2365">
        <v>18000000</v>
      </c>
      <c r="O2365">
        <v>1994</v>
      </c>
      <c r="P2365">
        <v>6.9</v>
      </c>
    </row>
    <row r="2366" spans="1:16" x14ac:dyDescent="0.3">
      <c r="A2366" t="s">
        <v>3509</v>
      </c>
      <c r="B2366">
        <v>99</v>
      </c>
      <c r="C2366">
        <v>130</v>
      </c>
      <c r="D2366" t="s">
        <v>1291</v>
      </c>
      <c r="E2366">
        <v>114968774</v>
      </c>
      <c r="F2366" t="s">
        <v>3956</v>
      </c>
      <c r="G2366" t="s">
        <v>222</v>
      </c>
      <c r="H2366" t="s">
        <v>6987</v>
      </c>
      <c r="I2366">
        <v>153468</v>
      </c>
      <c r="J2366" t="s">
        <v>2065</v>
      </c>
      <c r="K2366">
        <v>204</v>
      </c>
      <c r="L2366" t="s">
        <v>23</v>
      </c>
      <c r="M2366" t="s">
        <v>24</v>
      </c>
      <c r="N2366">
        <v>18000000</v>
      </c>
      <c r="O2366">
        <v>1988</v>
      </c>
      <c r="P2366">
        <v>7.3</v>
      </c>
    </row>
    <row r="2367" spans="1:16" x14ac:dyDescent="0.3">
      <c r="A2367" t="s">
        <v>2383</v>
      </c>
      <c r="B2367">
        <v>343</v>
      </c>
      <c r="C2367">
        <v>82</v>
      </c>
      <c r="D2367" t="s">
        <v>6988</v>
      </c>
      <c r="E2367">
        <v>128505958</v>
      </c>
      <c r="F2367" t="s">
        <v>1103</v>
      </c>
      <c r="G2367" t="s">
        <v>6989</v>
      </c>
      <c r="H2367" t="s">
        <v>6990</v>
      </c>
      <c r="I2367">
        <v>297014</v>
      </c>
      <c r="J2367" t="s">
        <v>6991</v>
      </c>
      <c r="K2367">
        <v>1198</v>
      </c>
      <c r="L2367" t="s">
        <v>23</v>
      </c>
      <c r="M2367" t="s">
        <v>24</v>
      </c>
      <c r="N2367">
        <v>18000000</v>
      </c>
      <c r="O2367">
        <v>2006</v>
      </c>
      <c r="P2367">
        <v>7.3</v>
      </c>
    </row>
    <row r="2368" spans="1:16" x14ac:dyDescent="0.3">
      <c r="A2368" t="s">
        <v>2005</v>
      </c>
      <c r="B2368">
        <v>163</v>
      </c>
      <c r="C2368">
        <v>96</v>
      </c>
      <c r="D2368" t="s">
        <v>6992</v>
      </c>
      <c r="E2368">
        <v>95001351</v>
      </c>
      <c r="F2368" t="s">
        <v>1110</v>
      </c>
      <c r="G2368" t="s">
        <v>1619</v>
      </c>
      <c r="H2368" t="s">
        <v>6993</v>
      </c>
      <c r="I2368">
        <v>131801</v>
      </c>
      <c r="J2368" t="s">
        <v>6994</v>
      </c>
      <c r="K2368">
        <v>548</v>
      </c>
      <c r="L2368" t="s">
        <v>23</v>
      </c>
      <c r="M2368" t="s">
        <v>24</v>
      </c>
      <c r="N2368">
        <v>18000000</v>
      </c>
      <c r="O2368">
        <v>2001</v>
      </c>
      <c r="P2368">
        <v>6.2</v>
      </c>
    </row>
    <row r="2369" spans="1:16" x14ac:dyDescent="0.3">
      <c r="A2369" t="s">
        <v>694</v>
      </c>
      <c r="B2369">
        <v>110</v>
      </c>
      <c r="C2369">
        <v>105</v>
      </c>
      <c r="D2369" t="s">
        <v>4475</v>
      </c>
      <c r="E2369">
        <v>76400000</v>
      </c>
      <c r="F2369" t="s">
        <v>51</v>
      </c>
      <c r="G2369" t="s">
        <v>694</v>
      </c>
      <c r="H2369" t="s">
        <v>6995</v>
      </c>
      <c r="I2369">
        <v>58743</v>
      </c>
      <c r="J2369" t="s">
        <v>4477</v>
      </c>
      <c r="K2369">
        <v>192</v>
      </c>
      <c r="L2369" t="s">
        <v>23</v>
      </c>
      <c r="M2369" t="s">
        <v>24</v>
      </c>
      <c r="N2369">
        <v>17000000</v>
      </c>
      <c r="O2369">
        <v>1984</v>
      </c>
      <c r="P2369">
        <v>6.6</v>
      </c>
    </row>
    <row r="2370" spans="1:16" x14ac:dyDescent="0.3">
      <c r="A2370" t="s">
        <v>1743</v>
      </c>
      <c r="B2370">
        <v>233</v>
      </c>
      <c r="C2370">
        <v>122</v>
      </c>
      <c r="D2370" t="s">
        <v>2642</v>
      </c>
      <c r="E2370">
        <v>75072454</v>
      </c>
      <c r="F2370" t="s">
        <v>2781</v>
      </c>
      <c r="G2370" t="s">
        <v>97</v>
      </c>
      <c r="H2370" t="s">
        <v>6996</v>
      </c>
      <c r="I2370">
        <v>96569</v>
      </c>
      <c r="J2370" t="s">
        <v>6997</v>
      </c>
      <c r="K2370">
        <v>522</v>
      </c>
      <c r="L2370" t="s">
        <v>23</v>
      </c>
      <c r="M2370" t="s">
        <v>24</v>
      </c>
      <c r="N2370">
        <v>20000000</v>
      </c>
      <c r="O2370">
        <v>2005</v>
      </c>
      <c r="P2370">
        <v>6.7</v>
      </c>
    </row>
    <row r="2371" spans="1:16" x14ac:dyDescent="0.3">
      <c r="A2371" t="s">
        <v>408</v>
      </c>
      <c r="B2371">
        <v>91</v>
      </c>
      <c r="C2371">
        <v>88</v>
      </c>
      <c r="D2371" t="s">
        <v>5769</v>
      </c>
      <c r="E2371">
        <v>65535067</v>
      </c>
      <c r="F2371" t="s">
        <v>1110</v>
      </c>
      <c r="G2371" t="s">
        <v>329</v>
      </c>
      <c r="H2371" t="s">
        <v>6998</v>
      </c>
      <c r="I2371">
        <v>59380</v>
      </c>
      <c r="J2371" t="s">
        <v>6999</v>
      </c>
      <c r="K2371">
        <v>202</v>
      </c>
      <c r="L2371" t="s">
        <v>23</v>
      </c>
      <c r="M2371" t="s">
        <v>24</v>
      </c>
      <c r="N2371">
        <v>17000000</v>
      </c>
      <c r="O2371">
        <v>1999</v>
      </c>
      <c r="P2371">
        <v>5.7</v>
      </c>
    </row>
    <row r="2372" spans="1:16" x14ac:dyDescent="0.3">
      <c r="A2372" t="s">
        <v>7000</v>
      </c>
      <c r="B2372">
        <v>169</v>
      </c>
      <c r="C2372">
        <v>110</v>
      </c>
      <c r="D2372" t="s">
        <v>2405</v>
      </c>
      <c r="E2372">
        <v>13998282</v>
      </c>
      <c r="F2372" t="s">
        <v>7001</v>
      </c>
      <c r="G2372" t="s">
        <v>482</v>
      </c>
      <c r="H2372" t="s">
        <v>7002</v>
      </c>
      <c r="I2372">
        <v>24854</v>
      </c>
      <c r="J2372" t="s">
        <v>4461</v>
      </c>
      <c r="K2372">
        <v>374</v>
      </c>
      <c r="L2372" t="s">
        <v>23</v>
      </c>
      <c r="M2372" t="s">
        <v>24</v>
      </c>
      <c r="N2372">
        <v>16000000</v>
      </c>
      <c r="O2372">
        <v>2014</v>
      </c>
      <c r="P2372">
        <v>3.1</v>
      </c>
    </row>
    <row r="2373" spans="1:16" x14ac:dyDescent="0.3">
      <c r="A2373" t="s">
        <v>6557</v>
      </c>
      <c r="B2373">
        <v>142</v>
      </c>
      <c r="C2373">
        <v>103</v>
      </c>
      <c r="D2373" t="s">
        <v>7003</v>
      </c>
      <c r="E2373">
        <v>6061759</v>
      </c>
      <c r="F2373" t="s">
        <v>940</v>
      </c>
      <c r="G2373" t="s">
        <v>1354</v>
      </c>
      <c r="H2373" t="s">
        <v>7004</v>
      </c>
      <c r="I2373">
        <v>49077</v>
      </c>
      <c r="J2373" t="s">
        <v>5856</v>
      </c>
      <c r="K2373">
        <v>475</v>
      </c>
      <c r="L2373" t="s">
        <v>23</v>
      </c>
      <c r="M2373" t="s">
        <v>24</v>
      </c>
      <c r="N2373">
        <v>17000000</v>
      </c>
      <c r="O2373">
        <v>2005</v>
      </c>
      <c r="P2373">
        <v>6.3</v>
      </c>
    </row>
    <row r="2374" spans="1:16" x14ac:dyDescent="0.3">
      <c r="A2374" t="s">
        <v>4485</v>
      </c>
      <c r="B2374">
        <v>50</v>
      </c>
      <c r="C2374">
        <v>106</v>
      </c>
      <c r="D2374" t="s">
        <v>7005</v>
      </c>
      <c r="E2374">
        <v>64955956</v>
      </c>
      <c r="F2374" t="s">
        <v>1653</v>
      </c>
      <c r="G2374" t="s">
        <v>100</v>
      </c>
      <c r="H2374" t="s">
        <v>7006</v>
      </c>
      <c r="I2374">
        <v>10104</v>
      </c>
      <c r="J2374" t="s">
        <v>4442</v>
      </c>
      <c r="K2374">
        <v>69</v>
      </c>
      <c r="L2374" t="s">
        <v>23</v>
      </c>
      <c r="M2374" t="s">
        <v>24</v>
      </c>
      <c r="N2374">
        <v>18000000</v>
      </c>
      <c r="O2374">
        <v>2004</v>
      </c>
      <c r="P2374">
        <v>5.7</v>
      </c>
    </row>
    <row r="2375" spans="1:16" x14ac:dyDescent="0.3">
      <c r="A2375" t="s">
        <v>7007</v>
      </c>
      <c r="B2375">
        <v>195</v>
      </c>
      <c r="C2375">
        <v>98</v>
      </c>
      <c r="D2375" t="s">
        <v>3133</v>
      </c>
      <c r="E2375">
        <v>60057639</v>
      </c>
      <c r="F2375" t="s">
        <v>5558</v>
      </c>
      <c r="G2375" t="s">
        <v>546</v>
      </c>
      <c r="H2375" t="s">
        <v>7008</v>
      </c>
      <c r="I2375">
        <v>107815</v>
      </c>
      <c r="J2375" t="s">
        <v>1229</v>
      </c>
      <c r="K2375">
        <v>485</v>
      </c>
      <c r="L2375" t="s">
        <v>23</v>
      </c>
      <c r="M2375" t="s">
        <v>24</v>
      </c>
      <c r="N2375">
        <v>18000000</v>
      </c>
      <c r="O2375">
        <v>2003</v>
      </c>
      <c r="P2375">
        <v>7.1</v>
      </c>
    </row>
    <row r="2376" spans="1:16" x14ac:dyDescent="0.3">
      <c r="A2376" t="s">
        <v>1296</v>
      </c>
      <c r="B2376">
        <v>129</v>
      </c>
      <c r="C2376">
        <v>68</v>
      </c>
      <c r="D2376" t="s">
        <v>1761</v>
      </c>
      <c r="E2376">
        <v>53868030</v>
      </c>
      <c r="F2376" t="s">
        <v>681</v>
      </c>
      <c r="G2376" t="s">
        <v>835</v>
      </c>
      <c r="H2376" t="s">
        <v>7009</v>
      </c>
      <c r="I2376">
        <v>183425</v>
      </c>
      <c r="J2376" t="s">
        <v>2463</v>
      </c>
      <c r="K2376">
        <v>425</v>
      </c>
      <c r="L2376" t="s">
        <v>23</v>
      </c>
      <c r="M2376" t="s">
        <v>24</v>
      </c>
      <c r="N2376">
        <v>17000000</v>
      </c>
      <c r="O2376">
        <v>1997</v>
      </c>
      <c r="P2376">
        <v>7</v>
      </c>
    </row>
    <row r="2377" spans="1:16" x14ac:dyDescent="0.3">
      <c r="A2377" t="s">
        <v>4379</v>
      </c>
      <c r="B2377">
        <v>156</v>
      </c>
      <c r="C2377">
        <v>94</v>
      </c>
      <c r="D2377" t="s">
        <v>7010</v>
      </c>
      <c r="E2377">
        <v>59573085</v>
      </c>
      <c r="F2377" t="s">
        <v>1766</v>
      </c>
      <c r="G2377" t="s">
        <v>6726</v>
      </c>
      <c r="H2377" t="s">
        <v>7011</v>
      </c>
      <c r="I2377">
        <v>13562</v>
      </c>
      <c r="J2377" t="s">
        <v>7012</v>
      </c>
      <c r="K2377">
        <v>103</v>
      </c>
      <c r="L2377" t="s">
        <v>23</v>
      </c>
      <c r="M2377" t="s">
        <v>24</v>
      </c>
      <c r="N2377">
        <v>18000000</v>
      </c>
      <c r="O2377">
        <v>2016</v>
      </c>
      <c r="P2377">
        <v>6.1</v>
      </c>
    </row>
    <row r="2378" spans="1:16" x14ac:dyDescent="0.3">
      <c r="A2378" t="s">
        <v>633</v>
      </c>
      <c r="B2378">
        <v>103</v>
      </c>
      <c r="C2378">
        <v>99</v>
      </c>
      <c r="D2378" t="s">
        <v>1440</v>
      </c>
      <c r="E2378">
        <v>52691009</v>
      </c>
      <c r="F2378" t="s">
        <v>1978</v>
      </c>
      <c r="G2378" t="s">
        <v>6252</v>
      </c>
      <c r="H2378" t="s">
        <v>7013</v>
      </c>
      <c r="I2378">
        <v>18727</v>
      </c>
      <c r="J2378" t="s">
        <v>7014</v>
      </c>
      <c r="K2378">
        <v>45</v>
      </c>
      <c r="L2378" t="s">
        <v>23</v>
      </c>
      <c r="M2378" t="s">
        <v>24</v>
      </c>
      <c r="N2378">
        <v>21000000</v>
      </c>
      <c r="O2378">
        <v>2011</v>
      </c>
      <c r="P2378">
        <v>6.6</v>
      </c>
    </row>
    <row r="2379" spans="1:16" x14ac:dyDescent="0.3">
      <c r="A2379" t="s">
        <v>872</v>
      </c>
      <c r="B2379">
        <v>217</v>
      </c>
      <c r="C2379">
        <v>107</v>
      </c>
      <c r="D2379" t="s">
        <v>3191</v>
      </c>
      <c r="E2379">
        <v>59735548</v>
      </c>
      <c r="F2379" t="s">
        <v>2652</v>
      </c>
      <c r="G2379" t="s">
        <v>172</v>
      </c>
      <c r="H2379" t="s">
        <v>7015</v>
      </c>
      <c r="I2379">
        <v>290949</v>
      </c>
      <c r="J2379" t="s">
        <v>7016</v>
      </c>
      <c r="K2379">
        <v>629</v>
      </c>
      <c r="L2379" t="s">
        <v>23</v>
      </c>
      <c r="M2379" t="s">
        <v>24</v>
      </c>
      <c r="N2379">
        <v>15000000</v>
      </c>
      <c r="O2379">
        <v>1987</v>
      </c>
      <c r="P2379">
        <v>7.8</v>
      </c>
    </row>
    <row r="2380" spans="1:16" x14ac:dyDescent="0.3">
      <c r="A2380" t="s">
        <v>3119</v>
      </c>
      <c r="B2380">
        <v>134</v>
      </c>
      <c r="C2380">
        <v>180</v>
      </c>
      <c r="D2380" t="s">
        <v>1574</v>
      </c>
      <c r="E2380">
        <v>51600000</v>
      </c>
      <c r="F2380" t="s">
        <v>7017</v>
      </c>
      <c r="G2380" t="s">
        <v>1093</v>
      </c>
      <c r="H2380" t="s">
        <v>7018</v>
      </c>
      <c r="I2380">
        <v>270790</v>
      </c>
      <c r="J2380" t="s">
        <v>1642</v>
      </c>
      <c r="K2380">
        <v>549</v>
      </c>
      <c r="L2380" t="s">
        <v>23</v>
      </c>
      <c r="M2380" t="s">
        <v>24</v>
      </c>
      <c r="N2380">
        <v>18000000</v>
      </c>
      <c r="O2380">
        <v>1984</v>
      </c>
      <c r="P2380">
        <v>8.3000000000000007</v>
      </c>
    </row>
    <row r="2381" spans="1:16" x14ac:dyDescent="0.3">
      <c r="A2381" t="s">
        <v>6524</v>
      </c>
      <c r="B2381">
        <v>146</v>
      </c>
      <c r="C2381">
        <v>89</v>
      </c>
      <c r="D2381" t="s">
        <v>935</v>
      </c>
      <c r="E2381">
        <v>43818159</v>
      </c>
      <c r="F2381" t="s">
        <v>3201</v>
      </c>
      <c r="G2381" t="s">
        <v>728</v>
      </c>
      <c r="H2381" t="s">
        <v>7019</v>
      </c>
      <c r="I2381">
        <v>27664</v>
      </c>
      <c r="J2381" t="s">
        <v>7020</v>
      </c>
      <c r="K2381">
        <v>260</v>
      </c>
      <c r="L2381" t="s">
        <v>23</v>
      </c>
      <c r="M2381" t="s">
        <v>24</v>
      </c>
      <c r="N2381">
        <v>20000000</v>
      </c>
      <c r="O2381">
        <v>2008</v>
      </c>
      <c r="P2381">
        <v>3.9</v>
      </c>
    </row>
    <row r="2382" spans="1:16" x14ac:dyDescent="0.3">
      <c r="A2382" t="s">
        <v>1343</v>
      </c>
      <c r="B2382">
        <v>159</v>
      </c>
      <c r="C2382">
        <v>97</v>
      </c>
      <c r="D2382" t="s">
        <v>329</v>
      </c>
      <c r="E2382">
        <v>86049418</v>
      </c>
      <c r="F2382" t="s">
        <v>1103</v>
      </c>
      <c r="G2382" t="s">
        <v>3030</v>
      </c>
      <c r="H2382" t="s">
        <v>7021</v>
      </c>
      <c r="I2382">
        <v>245989</v>
      </c>
      <c r="J2382" t="s">
        <v>4390</v>
      </c>
      <c r="K2382">
        <v>554</v>
      </c>
      <c r="L2382" t="s">
        <v>23</v>
      </c>
      <c r="M2382" t="s">
        <v>24</v>
      </c>
      <c r="N2382">
        <v>17000000</v>
      </c>
      <c r="O2382">
        <v>2004</v>
      </c>
      <c r="P2382">
        <v>7</v>
      </c>
    </row>
    <row r="2383" spans="1:16" x14ac:dyDescent="0.3">
      <c r="A2383" t="s">
        <v>7022</v>
      </c>
      <c r="B2383">
        <v>111</v>
      </c>
      <c r="C2383">
        <v>113</v>
      </c>
      <c r="D2383" t="s">
        <v>7023</v>
      </c>
      <c r="E2383">
        <v>43601508</v>
      </c>
      <c r="F2383" t="s">
        <v>940</v>
      </c>
      <c r="G2383" t="s">
        <v>2166</v>
      </c>
      <c r="H2383" t="s">
        <v>7024</v>
      </c>
      <c r="I2383">
        <v>35718</v>
      </c>
      <c r="J2383" t="s">
        <v>7025</v>
      </c>
      <c r="K2383">
        <v>317</v>
      </c>
      <c r="L2383" t="s">
        <v>23</v>
      </c>
      <c r="M2383" t="s">
        <v>24</v>
      </c>
      <c r="N2383">
        <v>18000000</v>
      </c>
      <c r="O2383">
        <v>2003</v>
      </c>
      <c r="P2383">
        <v>6.7</v>
      </c>
    </row>
    <row r="2384" spans="1:16" x14ac:dyDescent="0.3">
      <c r="A2384" t="s">
        <v>6963</v>
      </c>
      <c r="B2384">
        <v>187</v>
      </c>
      <c r="C2384">
        <v>131</v>
      </c>
      <c r="D2384" t="s">
        <v>2164</v>
      </c>
      <c r="E2384">
        <v>41300105</v>
      </c>
      <c r="F2384" t="s">
        <v>4917</v>
      </c>
      <c r="G2384" t="s">
        <v>142</v>
      </c>
      <c r="H2384" t="s">
        <v>7026</v>
      </c>
      <c r="I2384">
        <v>65201</v>
      </c>
      <c r="J2384" t="s">
        <v>6640</v>
      </c>
      <c r="K2384">
        <v>651</v>
      </c>
      <c r="L2384" t="s">
        <v>23</v>
      </c>
      <c r="M2384" t="s">
        <v>37</v>
      </c>
      <c r="N2384">
        <v>19800000</v>
      </c>
      <c r="O2384">
        <v>2001</v>
      </c>
      <c r="P2384">
        <v>7.3</v>
      </c>
    </row>
    <row r="2385" spans="1:16" hidden="1" x14ac:dyDescent="0.3">
      <c r="B2385">
        <v>20</v>
      </c>
      <c r="C2385">
        <v>44</v>
      </c>
      <c r="D2385" t="s">
        <v>7027</v>
      </c>
      <c r="F2385" t="s">
        <v>940</v>
      </c>
      <c r="G2385" t="s">
        <v>3037</v>
      </c>
      <c r="H2385" t="s">
        <v>7028</v>
      </c>
      <c r="I2385">
        <v>65785</v>
      </c>
      <c r="J2385" t="s">
        <v>2656</v>
      </c>
      <c r="K2385">
        <v>281</v>
      </c>
      <c r="L2385" t="s">
        <v>23</v>
      </c>
      <c r="M2385" t="s">
        <v>24</v>
      </c>
      <c r="P2385">
        <v>7.5</v>
      </c>
    </row>
    <row r="2386" spans="1:16" x14ac:dyDescent="0.3">
      <c r="A2386" t="s">
        <v>3062</v>
      </c>
      <c r="B2386">
        <v>44</v>
      </c>
      <c r="C2386">
        <v>103</v>
      </c>
      <c r="D2386" t="s">
        <v>2510</v>
      </c>
      <c r="E2386">
        <v>41382841</v>
      </c>
      <c r="F2386" t="s">
        <v>1630</v>
      </c>
      <c r="G2386" t="s">
        <v>482</v>
      </c>
      <c r="H2386" t="s">
        <v>7029</v>
      </c>
      <c r="I2386">
        <v>27149</v>
      </c>
      <c r="J2386" t="s">
        <v>1520</v>
      </c>
      <c r="K2386">
        <v>96</v>
      </c>
      <c r="L2386" t="s">
        <v>23</v>
      </c>
      <c r="M2386" t="s">
        <v>24</v>
      </c>
      <c r="N2386">
        <v>18000000</v>
      </c>
      <c r="O2386">
        <v>1986</v>
      </c>
      <c r="P2386">
        <v>6.3</v>
      </c>
    </row>
    <row r="2387" spans="1:16" x14ac:dyDescent="0.3">
      <c r="A2387" t="s">
        <v>760</v>
      </c>
      <c r="B2387">
        <v>588</v>
      </c>
      <c r="C2387">
        <v>119</v>
      </c>
      <c r="D2387" t="s">
        <v>145</v>
      </c>
      <c r="E2387">
        <v>42335698</v>
      </c>
      <c r="F2387" t="s">
        <v>940</v>
      </c>
      <c r="G2387" t="s">
        <v>127</v>
      </c>
      <c r="H2387" t="s">
        <v>7030</v>
      </c>
      <c r="I2387">
        <v>395087</v>
      </c>
      <c r="J2387" t="s">
        <v>2121</v>
      </c>
      <c r="K2387">
        <v>1101</v>
      </c>
      <c r="L2387" t="s">
        <v>23</v>
      </c>
      <c r="M2387" t="s">
        <v>24</v>
      </c>
      <c r="N2387">
        <v>18000000</v>
      </c>
      <c r="O2387">
        <v>2014</v>
      </c>
      <c r="P2387">
        <v>7.8</v>
      </c>
    </row>
    <row r="2388" spans="1:16" x14ac:dyDescent="0.3">
      <c r="A2388" t="s">
        <v>2552</v>
      </c>
      <c r="B2388">
        <v>415</v>
      </c>
      <c r="C2388">
        <v>98</v>
      </c>
      <c r="D2388" t="s">
        <v>3776</v>
      </c>
      <c r="E2388">
        <v>33404871</v>
      </c>
      <c r="F2388" t="s">
        <v>2194</v>
      </c>
      <c r="G2388" t="s">
        <v>2988</v>
      </c>
      <c r="H2388" t="s">
        <v>7031</v>
      </c>
      <c r="I2388">
        <v>150082</v>
      </c>
      <c r="J2388" t="s">
        <v>7032</v>
      </c>
      <c r="K2388">
        <v>384</v>
      </c>
      <c r="L2388" t="s">
        <v>23</v>
      </c>
      <c r="M2388" t="s">
        <v>24</v>
      </c>
      <c r="N2388">
        <v>18000000</v>
      </c>
      <c r="O2388">
        <v>2013</v>
      </c>
      <c r="P2388">
        <v>7.3</v>
      </c>
    </row>
    <row r="2389" spans="1:16" x14ac:dyDescent="0.3">
      <c r="A2389" t="s">
        <v>774</v>
      </c>
      <c r="B2389">
        <v>279</v>
      </c>
      <c r="C2389">
        <v>111</v>
      </c>
      <c r="D2389" t="s">
        <v>7033</v>
      </c>
      <c r="E2389">
        <v>31471430</v>
      </c>
      <c r="F2389" t="s">
        <v>1831</v>
      </c>
      <c r="G2389" t="s">
        <v>7034</v>
      </c>
      <c r="H2389" t="s">
        <v>7035</v>
      </c>
      <c r="I2389">
        <v>83374</v>
      </c>
      <c r="J2389" t="s">
        <v>7036</v>
      </c>
      <c r="K2389">
        <v>828</v>
      </c>
      <c r="L2389" t="s">
        <v>23</v>
      </c>
      <c r="M2389" t="s">
        <v>24</v>
      </c>
      <c r="N2389">
        <v>15000000</v>
      </c>
      <c r="O2389">
        <v>2006</v>
      </c>
      <c r="P2389">
        <v>7.6</v>
      </c>
    </row>
    <row r="2390" spans="1:16" x14ac:dyDescent="0.3">
      <c r="A2390" t="s">
        <v>5777</v>
      </c>
      <c r="B2390">
        <v>97</v>
      </c>
      <c r="C2390">
        <v>94</v>
      </c>
      <c r="D2390" t="s">
        <v>1019</v>
      </c>
      <c r="E2390">
        <v>30222640</v>
      </c>
      <c r="F2390" t="s">
        <v>4794</v>
      </c>
      <c r="G2390" t="s">
        <v>7037</v>
      </c>
      <c r="H2390" t="s">
        <v>7038</v>
      </c>
      <c r="I2390">
        <v>36666</v>
      </c>
      <c r="J2390" t="s">
        <v>6424</v>
      </c>
      <c r="K2390">
        <v>144</v>
      </c>
      <c r="L2390" t="s">
        <v>23</v>
      </c>
      <c r="M2390" t="s">
        <v>24</v>
      </c>
      <c r="N2390">
        <v>25000000</v>
      </c>
      <c r="O2390">
        <v>2003</v>
      </c>
      <c r="P2390">
        <v>5.3</v>
      </c>
    </row>
    <row r="2391" spans="1:16" x14ac:dyDescent="0.3">
      <c r="A2391" t="s">
        <v>7039</v>
      </c>
      <c r="B2391">
        <v>27</v>
      </c>
      <c r="C2391">
        <v>81</v>
      </c>
      <c r="D2391" t="s">
        <v>7040</v>
      </c>
      <c r="E2391">
        <v>26906039</v>
      </c>
      <c r="F2391" t="s">
        <v>1403</v>
      </c>
      <c r="G2391" t="s">
        <v>7041</v>
      </c>
      <c r="H2391" t="s">
        <v>7042</v>
      </c>
      <c r="I2391">
        <v>29621</v>
      </c>
      <c r="J2391" t="s">
        <v>7043</v>
      </c>
      <c r="K2391">
        <v>76</v>
      </c>
      <c r="L2391" t="s">
        <v>23</v>
      </c>
      <c r="M2391" t="s">
        <v>24</v>
      </c>
      <c r="N2391">
        <v>18000000</v>
      </c>
      <c r="O2391">
        <v>1996</v>
      </c>
      <c r="P2391">
        <v>5.3</v>
      </c>
    </row>
    <row r="2392" spans="1:16" x14ac:dyDescent="0.3">
      <c r="A2392" t="s">
        <v>3358</v>
      </c>
      <c r="B2392">
        <v>212</v>
      </c>
      <c r="C2392">
        <v>89</v>
      </c>
      <c r="D2392" t="s">
        <v>1634</v>
      </c>
      <c r="E2392">
        <v>21378000</v>
      </c>
      <c r="F2392" t="s">
        <v>4540</v>
      </c>
      <c r="G2392" t="s">
        <v>1143</v>
      </c>
      <c r="H2392" t="s">
        <v>7044</v>
      </c>
      <c r="I2392">
        <v>46492</v>
      </c>
      <c r="J2392" t="s">
        <v>6590</v>
      </c>
      <c r="K2392">
        <v>335</v>
      </c>
      <c r="L2392" t="s">
        <v>23</v>
      </c>
      <c r="M2392" t="s">
        <v>24</v>
      </c>
      <c r="N2392">
        <v>1000000</v>
      </c>
      <c r="O2392">
        <v>1980</v>
      </c>
      <c r="P2392">
        <v>6.8</v>
      </c>
    </row>
    <row r="2393" spans="1:16" x14ac:dyDescent="0.3">
      <c r="A2393" t="s">
        <v>7045</v>
      </c>
      <c r="B2393">
        <v>110</v>
      </c>
      <c r="C2393">
        <v>106</v>
      </c>
      <c r="D2393" t="s">
        <v>7046</v>
      </c>
      <c r="E2393">
        <v>43853424</v>
      </c>
      <c r="F2393" t="s">
        <v>7047</v>
      </c>
      <c r="G2393" t="s">
        <v>368</v>
      </c>
      <c r="H2393" t="s">
        <v>7048</v>
      </c>
      <c r="I2393">
        <v>35514</v>
      </c>
      <c r="J2393" t="s">
        <v>1354</v>
      </c>
      <c r="K2393">
        <v>114</v>
      </c>
      <c r="L2393" t="s">
        <v>23</v>
      </c>
      <c r="M2393" t="s">
        <v>24</v>
      </c>
      <c r="N2393">
        <v>18000000</v>
      </c>
      <c r="O2393">
        <v>2011</v>
      </c>
      <c r="P2393">
        <v>7.1</v>
      </c>
    </row>
    <row r="2394" spans="1:16" hidden="1" x14ac:dyDescent="0.3">
      <c r="A2394" t="s">
        <v>1983</v>
      </c>
      <c r="B2394">
        <v>45</v>
      </c>
      <c r="C2394">
        <v>122</v>
      </c>
      <c r="D2394" t="s">
        <v>2164</v>
      </c>
      <c r="F2394" t="s">
        <v>7049</v>
      </c>
      <c r="G2394" t="s">
        <v>5714</v>
      </c>
      <c r="H2394" t="s">
        <v>7050</v>
      </c>
      <c r="I2394">
        <v>17277</v>
      </c>
      <c r="J2394" t="s">
        <v>7051</v>
      </c>
      <c r="K2394">
        <v>124</v>
      </c>
      <c r="L2394" t="s">
        <v>23</v>
      </c>
      <c r="M2394" t="s">
        <v>24</v>
      </c>
      <c r="N2394">
        <v>18000000</v>
      </c>
      <c r="O2394">
        <v>1970</v>
      </c>
      <c r="P2394">
        <v>7.2</v>
      </c>
    </row>
    <row r="2395" spans="1:16" x14ac:dyDescent="0.3">
      <c r="A2395" t="s">
        <v>7052</v>
      </c>
      <c r="B2395">
        <v>190</v>
      </c>
      <c r="C2395">
        <v>86</v>
      </c>
      <c r="D2395" t="s">
        <v>720</v>
      </c>
      <c r="E2395">
        <v>23993605</v>
      </c>
      <c r="F2395" t="s">
        <v>5558</v>
      </c>
      <c r="G2395" t="s">
        <v>4422</v>
      </c>
      <c r="H2395" t="s">
        <v>7053</v>
      </c>
      <c r="I2395">
        <v>52467</v>
      </c>
      <c r="J2395" t="s">
        <v>7054</v>
      </c>
      <c r="K2395">
        <v>248</v>
      </c>
      <c r="L2395" t="s">
        <v>23</v>
      </c>
      <c r="M2395" t="s">
        <v>24</v>
      </c>
      <c r="N2395">
        <v>18000000</v>
      </c>
      <c r="O2395">
        <v>2009</v>
      </c>
      <c r="P2395">
        <v>5.8</v>
      </c>
    </row>
    <row r="2396" spans="1:16" x14ac:dyDescent="0.3">
      <c r="A2396" t="s">
        <v>5821</v>
      </c>
      <c r="B2396">
        <v>77</v>
      </c>
      <c r="C2396">
        <v>103</v>
      </c>
      <c r="D2396" t="s">
        <v>7055</v>
      </c>
      <c r="E2396">
        <v>26400000</v>
      </c>
      <c r="F2396" t="s">
        <v>27</v>
      </c>
      <c r="G2396" t="s">
        <v>514</v>
      </c>
      <c r="H2396" t="s">
        <v>7056</v>
      </c>
      <c r="I2396">
        <v>62009</v>
      </c>
      <c r="J2396" t="s">
        <v>7057</v>
      </c>
      <c r="K2396">
        <v>109</v>
      </c>
      <c r="L2396" t="s">
        <v>23</v>
      </c>
      <c r="M2396" t="s">
        <v>24</v>
      </c>
      <c r="N2396">
        <v>18000000</v>
      </c>
      <c r="O2396">
        <v>1984</v>
      </c>
      <c r="P2396">
        <v>5.8</v>
      </c>
    </row>
    <row r="2397" spans="1:16" x14ac:dyDescent="0.3">
      <c r="A2397" t="s">
        <v>333</v>
      </c>
      <c r="B2397">
        <v>151</v>
      </c>
      <c r="C2397">
        <v>121</v>
      </c>
      <c r="D2397" t="s">
        <v>2718</v>
      </c>
      <c r="E2397">
        <v>45250</v>
      </c>
      <c r="F2397" t="s">
        <v>1080</v>
      </c>
      <c r="G2397" t="s">
        <v>1151</v>
      </c>
      <c r="H2397" t="s">
        <v>7058</v>
      </c>
      <c r="I2397">
        <v>235133</v>
      </c>
      <c r="J2397" t="s">
        <v>7059</v>
      </c>
      <c r="K2397">
        <v>494</v>
      </c>
      <c r="L2397" t="s">
        <v>23</v>
      </c>
      <c r="M2397" t="s">
        <v>24</v>
      </c>
      <c r="N2397">
        <v>18000000</v>
      </c>
      <c r="O2397">
        <v>1980</v>
      </c>
      <c r="P2397">
        <v>8.3000000000000007</v>
      </c>
    </row>
    <row r="2398" spans="1:16" x14ac:dyDescent="0.3">
      <c r="A2398" t="s">
        <v>7060</v>
      </c>
      <c r="B2398">
        <v>111</v>
      </c>
      <c r="C2398">
        <v>109</v>
      </c>
      <c r="D2398" t="s">
        <v>7061</v>
      </c>
      <c r="E2398">
        <v>22927390</v>
      </c>
      <c r="F2398" t="s">
        <v>149</v>
      </c>
      <c r="G2398" t="s">
        <v>163</v>
      </c>
      <c r="H2398" t="s">
        <v>7062</v>
      </c>
      <c r="I2398">
        <v>25344</v>
      </c>
      <c r="J2398" t="s">
        <v>1023</v>
      </c>
      <c r="K2398">
        <v>77</v>
      </c>
      <c r="L2398" t="s">
        <v>23</v>
      </c>
      <c r="M2398" t="s">
        <v>24</v>
      </c>
      <c r="N2398">
        <v>18000000</v>
      </c>
      <c r="O2398">
        <v>2009</v>
      </c>
      <c r="P2398">
        <v>5.6</v>
      </c>
    </row>
    <row r="2399" spans="1:16" x14ac:dyDescent="0.3">
      <c r="A2399" t="s">
        <v>2017</v>
      </c>
      <c r="B2399">
        <v>64</v>
      </c>
      <c r="C2399">
        <v>109</v>
      </c>
      <c r="D2399" t="s">
        <v>7063</v>
      </c>
      <c r="E2399">
        <v>4250320</v>
      </c>
      <c r="F2399" t="s">
        <v>5683</v>
      </c>
      <c r="G2399" t="s">
        <v>7064</v>
      </c>
      <c r="H2399" t="s">
        <v>7065</v>
      </c>
      <c r="I2399">
        <v>14870</v>
      </c>
      <c r="J2399" t="s">
        <v>7066</v>
      </c>
      <c r="K2399">
        <v>86</v>
      </c>
      <c r="L2399" t="s">
        <v>23</v>
      </c>
      <c r="M2399" t="s">
        <v>24</v>
      </c>
      <c r="N2399">
        <v>18000000</v>
      </c>
      <c r="O2399">
        <v>1985</v>
      </c>
      <c r="P2399">
        <v>6.8</v>
      </c>
    </row>
    <row r="2400" spans="1:16" x14ac:dyDescent="0.3">
      <c r="A2400" t="s">
        <v>7067</v>
      </c>
      <c r="B2400">
        <v>134</v>
      </c>
      <c r="C2400">
        <v>123</v>
      </c>
      <c r="D2400" t="s">
        <v>6547</v>
      </c>
      <c r="E2400">
        <v>22452209</v>
      </c>
      <c r="F2400" t="s">
        <v>2229</v>
      </c>
      <c r="G2400" t="s">
        <v>180</v>
      </c>
      <c r="H2400" t="s">
        <v>7068</v>
      </c>
      <c r="I2400">
        <v>14062</v>
      </c>
      <c r="J2400" t="s">
        <v>2057</v>
      </c>
      <c r="K2400">
        <v>82</v>
      </c>
      <c r="L2400" t="s">
        <v>23</v>
      </c>
      <c r="M2400" t="s">
        <v>24</v>
      </c>
      <c r="N2400">
        <v>18000000</v>
      </c>
      <c r="O2400">
        <v>2009</v>
      </c>
      <c r="P2400">
        <v>5</v>
      </c>
    </row>
    <row r="2401" spans="1:16" x14ac:dyDescent="0.3">
      <c r="A2401" t="s">
        <v>3312</v>
      </c>
      <c r="B2401">
        <v>450</v>
      </c>
      <c r="C2401">
        <v>94</v>
      </c>
      <c r="D2401" t="s">
        <v>2671</v>
      </c>
      <c r="E2401">
        <v>18329466</v>
      </c>
      <c r="F2401" t="s">
        <v>4702</v>
      </c>
      <c r="G2401" t="s">
        <v>56</v>
      </c>
      <c r="H2401" t="s">
        <v>7069</v>
      </c>
      <c r="I2401">
        <v>279179</v>
      </c>
      <c r="J2401" t="s">
        <v>5951</v>
      </c>
      <c r="K2401">
        <v>440</v>
      </c>
      <c r="L2401" t="s">
        <v>23</v>
      </c>
      <c r="M2401" t="s">
        <v>24</v>
      </c>
      <c r="N2401">
        <v>18000000</v>
      </c>
      <c r="O2401">
        <v>2010</v>
      </c>
      <c r="P2401">
        <v>7.6</v>
      </c>
    </row>
    <row r="2402" spans="1:16" x14ac:dyDescent="0.3">
      <c r="A2402" t="s">
        <v>2552</v>
      </c>
      <c r="B2402">
        <v>128</v>
      </c>
      <c r="C2402">
        <v>94</v>
      </c>
      <c r="D2402" t="s">
        <v>1291</v>
      </c>
      <c r="E2402">
        <v>17071230</v>
      </c>
      <c r="F2402" t="s">
        <v>681</v>
      </c>
      <c r="G2402" t="s">
        <v>2552</v>
      </c>
      <c r="H2402" t="s">
        <v>7070</v>
      </c>
      <c r="I2402">
        <v>31169</v>
      </c>
      <c r="J2402" t="s">
        <v>1651</v>
      </c>
      <c r="K2402">
        <v>192</v>
      </c>
      <c r="L2402" t="s">
        <v>23</v>
      </c>
      <c r="M2402" t="s">
        <v>24</v>
      </c>
      <c r="N2402">
        <v>18000000</v>
      </c>
      <c r="O2402">
        <v>2000</v>
      </c>
      <c r="P2402">
        <v>6.7</v>
      </c>
    </row>
    <row r="2403" spans="1:16" x14ac:dyDescent="0.3">
      <c r="A2403" t="s">
        <v>7071</v>
      </c>
      <c r="B2403">
        <v>68</v>
      </c>
      <c r="C2403">
        <v>115</v>
      </c>
      <c r="D2403" t="s">
        <v>7072</v>
      </c>
      <c r="E2403">
        <v>17174870</v>
      </c>
      <c r="F2403" t="s">
        <v>4794</v>
      </c>
      <c r="G2403" t="s">
        <v>5323</v>
      </c>
      <c r="H2403" t="s">
        <v>7073</v>
      </c>
      <c r="I2403">
        <v>15817</v>
      </c>
      <c r="J2403" t="s">
        <v>7074</v>
      </c>
      <c r="K2403">
        <v>210</v>
      </c>
      <c r="L2403" t="s">
        <v>23</v>
      </c>
      <c r="M2403" t="s">
        <v>24</v>
      </c>
      <c r="N2403">
        <v>18000000</v>
      </c>
      <c r="O2403">
        <v>2000</v>
      </c>
      <c r="P2403">
        <v>6.7</v>
      </c>
    </row>
    <row r="2404" spans="1:16" x14ac:dyDescent="0.3">
      <c r="A2404" t="s">
        <v>6225</v>
      </c>
      <c r="B2404">
        <v>97</v>
      </c>
      <c r="C2404">
        <v>107</v>
      </c>
      <c r="D2404" t="s">
        <v>1229</v>
      </c>
      <c r="E2404">
        <v>26284475</v>
      </c>
      <c r="F2404" t="s">
        <v>1103</v>
      </c>
      <c r="G2404" t="s">
        <v>206</v>
      </c>
      <c r="H2404" t="s">
        <v>7075</v>
      </c>
      <c r="I2404">
        <v>9051</v>
      </c>
      <c r="J2404" t="s">
        <v>7076</v>
      </c>
      <c r="K2404">
        <v>68</v>
      </c>
      <c r="L2404" t="s">
        <v>23</v>
      </c>
      <c r="M2404" t="s">
        <v>24</v>
      </c>
      <c r="N2404">
        <v>17000000</v>
      </c>
      <c r="O2404">
        <v>2015</v>
      </c>
      <c r="P2404">
        <v>5.7</v>
      </c>
    </row>
    <row r="2405" spans="1:16" x14ac:dyDescent="0.3">
      <c r="A2405" t="s">
        <v>7077</v>
      </c>
      <c r="B2405">
        <v>54</v>
      </c>
      <c r="C2405">
        <v>91</v>
      </c>
      <c r="D2405" t="s">
        <v>7078</v>
      </c>
      <c r="E2405">
        <v>16702864</v>
      </c>
      <c r="F2405" t="s">
        <v>681</v>
      </c>
      <c r="G2405" t="s">
        <v>381</v>
      </c>
      <c r="H2405" t="s">
        <v>7079</v>
      </c>
      <c r="I2405">
        <v>8023</v>
      </c>
      <c r="J2405" t="s">
        <v>7080</v>
      </c>
      <c r="K2405">
        <v>49</v>
      </c>
      <c r="L2405" t="s">
        <v>23</v>
      </c>
      <c r="M2405" t="s">
        <v>24</v>
      </c>
      <c r="N2405">
        <v>18000000</v>
      </c>
      <c r="O2405">
        <v>2004</v>
      </c>
      <c r="P2405">
        <v>5.2</v>
      </c>
    </row>
    <row r="2406" spans="1:16" x14ac:dyDescent="0.3">
      <c r="A2406" t="s">
        <v>4138</v>
      </c>
      <c r="B2406">
        <v>99</v>
      </c>
      <c r="C2406">
        <v>125</v>
      </c>
      <c r="D2406" t="s">
        <v>953</v>
      </c>
      <c r="E2406">
        <v>15561627</v>
      </c>
      <c r="F2406" t="s">
        <v>2194</v>
      </c>
      <c r="G2406" t="s">
        <v>6370</v>
      </c>
      <c r="H2406" t="s">
        <v>7081</v>
      </c>
      <c r="I2406">
        <v>39105</v>
      </c>
      <c r="J2406" t="s">
        <v>142</v>
      </c>
      <c r="K2406">
        <v>359</v>
      </c>
      <c r="L2406" t="s">
        <v>23</v>
      </c>
      <c r="M2406" t="s">
        <v>24</v>
      </c>
      <c r="N2406">
        <v>18000000</v>
      </c>
      <c r="O2406">
        <v>2001</v>
      </c>
      <c r="P2406">
        <v>7.5</v>
      </c>
    </row>
    <row r="2407" spans="1:16" x14ac:dyDescent="0.3">
      <c r="A2407" t="s">
        <v>3312</v>
      </c>
      <c r="B2407">
        <v>412</v>
      </c>
      <c r="C2407">
        <v>122</v>
      </c>
      <c r="D2407" t="s">
        <v>314</v>
      </c>
      <c r="E2407">
        <v>17750583</v>
      </c>
      <c r="F2407" t="s">
        <v>1021</v>
      </c>
      <c r="G2407" t="s">
        <v>148</v>
      </c>
      <c r="H2407" t="s">
        <v>7082</v>
      </c>
      <c r="I2407">
        <v>93548</v>
      </c>
      <c r="J2407" t="s">
        <v>113</v>
      </c>
      <c r="K2407">
        <v>307</v>
      </c>
      <c r="L2407" t="s">
        <v>23</v>
      </c>
      <c r="M2407" t="s">
        <v>37</v>
      </c>
      <c r="N2407">
        <v>30000000</v>
      </c>
      <c r="O2407">
        <v>2015</v>
      </c>
      <c r="P2407">
        <v>7.2</v>
      </c>
    </row>
    <row r="2408" spans="1:16" x14ac:dyDescent="0.3">
      <c r="A2408" t="s">
        <v>836</v>
      </c>
      <c r="B2408">
        <v>107</v>
      </c>
      <c r="C2408">
        <v>102</v>
      </c>
      <c r="D2408" t="s">
        <v>7083</v>
      </c>
      <c r="E2408">
        <v>14793904</v>
      </c>
      <c r="F2408" t="s">
        <v>1110</v>
      </c>
      <c r="G2408" t="s">
        <v>1510</v>
      </c>
      <c r="H2408" t="s">
        <v>7084</v>
      </c>
      <c r="I2408">
        <v>28209</v>
      </c>
      <c r="J2408" t="s">
        <v>2855</v>
      </c>
      <c r="K2408">
        <v>80</v>
      </c>
      <c r="L2408" t="s">
        <v>23</v>
      </c>
      <c r="M2408" t="s">
        <v>185</v>
      </c>
      <c r="N2408">
        <v>18000000</v>
      </c>
      <c r="O2408">
        <v>2009</v>
      </c>
      <c r="P2408">
        <v>5.3</v>
      </c>
    </row>
    <row r="2409" spans="1:16" x14ac:dyDescent="0.3">
      <c r="A2409" t="s">
        <v>5417</v>
      </c>
      <c r="B2409">
        <v>192</v>
      </c>
      <c r="C2409">
        <v>90</v>
      </c>
      <c r="D2409" t="s">
        <v>5832</v>
      </c>
      <c r="E2409">
        <v>15281286</v>
      </c>
      <c r="F2409" t="s">
        <v>940</v>
      </c>
      <c r="G2409" t="s">
        <v>189</v>
      </c>
      <c r="H2409" t="s">
        <v>7085</v>
      </c>
      <c r="I2409">
        <v>64646</v>
      </c>
      <c r="J2409" t="s">
        <v>285</v>
      </c>
      <c r="K2409">
        <v>105</v>
      </c>
      <c r="L2409" t="s">
        <v>23</v>
      </c>
      <c r="M2409" t="s">
        <v>24</v>
      </c>
      <c r="N2409">
        <v>18000000</v>
      </c>
      <c r="O2409">
        <v>2009</v>
      </c>
      <c r="P2409">
        <v>6.5</v>
      </c>
    </row>
    <row r="2410" spans="1:16" x14ac:dyDescent="0.3">
      <c r="A2410" t="s">
        <v>7086</v>
      </c>
      <c r="B2410">
        <v>25</v>
      </c>
      <c r="C2410">
        <v>98</v>
      </c>
      <c r="D2410" t="s">
        <v>7087</v>
      </c>
      <c r="E2410">
        <v>8000000</v>
      </c>
      <c r="F2410" t="s">
        <v>95</v>
      </c>
      <c r="G2410" t="s">
        <v>4196</v>
      </c>
      <c r="H2410" t="s">
        <v>7088</v>
      </c>
      <c r="I2410">
        <v>1400</v>
      </c>
      <c r="J2410" t="s">
        <v>7089</v>
      </c>
      <c r="K2410">
        <v>41</v>
      </c>
      <c r="L2410" t="s">
        <v>23</v>
      </c>
      <c r="M2410" t="s">
        <v>24</v>
      </c>
      <c r="N2410">
        <v>18000000</v>
      </c>
      <c r="O2410">
        <v>1981</v>
      </c>
      <c r="P2410">
        <v>5</v>
      </c>
    </row>
    <row r="2411" spans="1:16" x14ac:dyDescent="0.3">
      <c r="A2411" t="s">
        <v>7090</v>
      </c>
      <c r="B2411">
        <v>104</v>
      </c>
      <c r="C2411">
        <v>109</v>
      </c>
      <c r="D2411" t="s">
        <v>1143</v>
      </c>
      <c r="E2411">
        <v>13491653</v>
      </c>
      <c r="F2411" t="s">
        <v>2592</v>
      </c>
      <c r="G2411" t="s">
        <v>73</v>
      </c>
      <c r="H2411" t="s">
        <v>7091</v>
      </c>
      <c r="I2411">
        <v>23728</v>
      </c>
      <c r="J2411" t="s">
        <v>1201</v>
      </c>
      <c r="K2411">
        <v>213</v>
      </c>
      <c r="L2411" t="s">
        <v>23</v>
      </c>
      <c r="M2411" t="s">
        <v>24</v>
      </c>
      <c r="N2411">
        <v>18000000</v>
      </c>
      <c r="O2411">
        <v>2001</v>
      </c>
      <c r="P2411">
        <v>6.1</v>
      </c>
    </row>
    <row r="2412" spans="1:16" hidden="1" x14ac:dyDescent="0.3">
      <c r="A2412" t="s">
        <v>1474</v>
      </c>
      <c r="B2412">
        <v>120</v>
      </c>
      <c r="C2412">
        <v>107</v>
      </c>
      <c r="D2412" t="s">
        <v>7092</v>
      </c>
      <c r="F2412" t="s">
        <v>578</v>
      </c>
      <c r="G2412" t="s">
        <v>7093</v>
      </c>
      <c r="H2412" t="s">
        <v>7094</v>
      </c>
      <c r="I2412">
        <v>27629</v>
      </c>
      <c r="J2412" t="s">
        <v>7095</v>
      </c>
      <c r="K2412">
        <v>149</v>
      </c>
      <c r="L2412" t="s">
        <v>23</v>
      </c>
      <c r="M2412" t="s">
        <v>24</v>
      </c>
      <c r="N2412">
        <v>18000000</v>
      </c>
      <c r="O2412">
        <v>1981</v>
      </c>
      <c r="P2412">
        <v>7.4</v>
      </c>
    </row>
    <row r="2413" spans="1:16" x14ac:dyDescent="0.3">
      <c r="A2413" t="s">
        <v>7096</v>
      </c>
      <c r="B2413">
        <v>146</v>
      </c>
      <c r="C2413">
        <v>90</v>
      </c>
      <c r="D2413" t="s">
        <v>7097</v>
      </c>
      <c r="E2413">
        <v>10494494</v>
      </c>
      <c r="F2413" t="s">
        <v>230</v>
      </c>
      <c r="G2413" t="s">
        <v>7098</v>
      </c>
      <c r="H2413" t="s">
        <v>7099</v>
      </c>
      <c r="I2413">
        <v>19586</v>
      </c>
      <c r="J2413" t="s">
        <v>7100</v>
      </c>
      <c r="K2413">
        <v>109</v>
      </c>
      <c r="L2413" t="s">
        <v>23</v>
      </c>
      <c r="M2413" t="s">
        <v>24</v>
      </c>
      <c r="N2413">
        <v>18000000</v>
      </c>
      <c r="O2413">
        <v>2013</v>
      </c>
      <c r="P2413">
        <v>4.4000000000000004</v>
      </c>
    </row>
    <row r="2414" spans="1:16" x14ac:dyDescent="0.3">
      <c r="A2414" t="s">
        <v>716</v>
      </c>
      <c r="B2414">
        <v>124</v>
      </c>
      <c r="C2414">
        <v>112</v>
      </c>
      <c r="D2414" t="s">
        <v>5951</v>
      </c>
      <c r="E2414">
        <v>7837632</v>
      </c>
      <c r="F2414" t="s">
        <v>2194</v>
      </c>
      <c r="G2414" t="s">
        <v>1520</v>
      </c>
      <c r="H2414" t="s">
        <v>7101</v>
      </c>
      <c r="I2414">
        <v>46396</v>
      </c>
      <c r="J2414" t="s">
        <v>1738</v>
      </c>
      <c r="K2414">
        <v>287</v>
      </c>
      <c r="L2414" t="s">
        <v>23</v>
      </c>
      <c r="M2414" t="s">
        <v>24</v>
      </c>
      <c r="N2414">
        <v>18000000</v>
      </c>
      <c r="O2414">
        <v>1997</v>
      </c>
      <c r="P2414">
        <v>7.5</v>
      </c>
    </row>
    <row r="2415" spans="1:16" x14ac:dyDescent="0.3">
      <c r="A2415" t="s">
        <v>2486</v>
      </c>
      <c r="B2415">
        <v>107</v>
      </c>
      <c r="C2415">
        <v>94</v>
      </c>
      <c r="D2415" t="s">
        <v>1182</v>
      </c>
      <c r="E2415">
        <v>15155772</v>
      </c>
      <c r="F2415" t="s">
        <v>940</v>
      </c>
      <c r="G2415" t="s">
        <v>5113</v>
      </c>
      <c r="H2415" t="s">
        <v>7102</v>
      </c>
      <c r="I2415">
        <v>8895</v>
      </c>
      <c r="J2415" t="s">
        <v>7103</v>
      </c>
      <c r="K2415">
        <v>48</v>
      </c>
      <c r="L2415" t="s">
        <v>23</v>
      </c>
      <c r="M2415" t="s">
        <v>24</v>
      </c>
      <c r="N2415">
        <v>18000000</v>
      </c>
      <c r="O2415">
        <v>2014</v>
      </c>
      <c r="P2415">
        <v>5.7</v>
      </c>
    </row>
    <row r="2416" spans="1:16" x14ac:dyDescent="0.3">
      <c r="A2416" t="s">
        <v>7104</v>
      </c>
      <c r="B2416">
        <v>11</v>
      </c>
      <c r="C2416">
        <v>105</v>
      </c>
      <c r="D2416" t="s">
        <v>7105</v>
      </c>
      <c r="E2416">
        <v>8508843</v>
      </c>
      <c r="F2416" t="s">
        <v>2678</v>
      </c>
      <c r="G2416" t="s">
        <v>1354</v>
      </c>
      <c r="H2416" t="s">
        <v>7106</v>
      </c>
      <c r="I2416">
        <v>7470</v>
      </c>
      <c r="J2416" t="s">
        <v>7107</v>
      </c>
      <c r="K2416">
        <v>35</v>
      </c>
      <c r="L2416" t="s">
        <v>23</v>
      </c>
      <c r="M2416" t="s">
        <v>24</v>
      </c>
      <c r="N2416">
        <v>18000000</v>
      </c>
      <c r="O2416">
        <v>1989</v>
      </c>
      <c r="P2416">
        <v>5.5</v>
      </c>
    </row>
    <row r="2417" spans="1:16" x14ac:dyDescent="0.3">
      <c r="A2417" t="s">
        <v>7108</v>
      </c>
      <c r="B2417">
        <v>93</v>
      </c>
      <c r="C2417">
        <v>104</v>
      </c>
      <c r="D2417" t="s">
        <v>7109</v>
      </c>
      <c r="E2417">
        <v>7739049</v>
      </c>
      <c r="F2417" t="s">
        <v>940</v>
      </c>
      <c r="G2417" t="s">
        <v>2546</v>
      </c>
      <c r="H2417" t="s">
        <v>7110</v>
      </c>
      <c r="I2417">
        <v>10680</v>
      </c>
      <c r="J2417" t="s">
        <v>7111</v>
      </c>
      <c r="K2417">
        <v>112</v>
      </c>
      <c r="L2417" t="s">
        <v>23</v>
      </c>
      <c r="M2417" t="s">
        <v>185</v>
      </c>
      <c r="N2417">
        <v>18000000</v>
      </c>
      <c r="O2417">
        <v>2004</v>
      </c>
      <c r="P2417">
        <v>7.1</v>
      </c>
    </row>
    <row r="2418" spans="1:16" x14ac:dyDescent="0.3">
      <c r="A2418" t="s">
        <v>3244</v>
      </c>
      <c r="B2418">
        <v>38</v>
      </c>
      <c r="C2418">
        <v>112</v>
      </c>
      <c r="D2418" t="s">
        <v>7112</v>
      </c>
      <c r="E2418">
        <v>6734844</v>
      </c>
      <c r="F2418" t="s">
        <v>149</v>
      </c>
      <c r="G2418" t="s">
        <v>7113</v>
      </c>
      <c r="H2418" t="s">
        <v>7114</v>
      </c>
      <c r="I2418">
        <v>29591</v>
      </c>
      <c r="J2418" t="s">
        <v>7115</v>
      </c>
      <c r="K2418">
        <v>118</v>
      </c>
      <c r="L2418" t="s">
        <v>23</v>
      </c>
      <c r="M2418" t="s">
        <v>24</v>
      </c>
      <c r="N2418">
        <v>17000000</v>
      </c>
      <c r="O2418">
        <v>1986</v>
      </c>
      <c r="P2418">
        <v>5.9</v>
      </c>
    </row>
    <row r="2419" spans="1:16" x14ac:dyDescent="0.3">
      <c r="A2419" t="s">
        <v>7116</v>
      </c>
      <c r="B2419">
        <v>60</v>
      </c>
      <c r="C2419">
        <v>108</v>
      </c>
      <c r="D2419" t="s">
        <v>7117</v>
      </c>
      <c r="E2419">
        <v>6000000</v>
      </c>
      <c r="F2419" t="s">
        <v>27</v>
      </c>
      <c r="G2419" t="s">
        <v>961</v>
      </c>
      <c r="H2419" t="s">
        <v>7118</v>
      </c>
      <c r="I2419">
        <v>10832</v>
      </c>
      <c r="J2419" t="s">
        <v>7119</v>
      </c>
      <c r="K2419">
        <v>102</v>
      </c>
      <c r="L2419" t="s">
        <v>23</v>
      </c>
      <c r="M2419" t="s">
        <v>24</v>
      </c>
      <c r="N2419">
        <v>18000000</v>
      </c>
      <c r="O2419">
        <v>1981</v>
      </c>
      <c r="P2419">
        <v>6.7</v>
      </c>
    </row>
    <row r="2420" spans="1:16" x14ac:dyDescent="0.3">
      <c r="A2420" t="s">
        <v>5667</v>
      </c>
      <c r="B2420">
        <v>184</v>
      </c>
      <c r="C2420">
        <v>112</v>
      </c>
      <c r="D2420" t="s">
        <v>7120</v>
      </c>
      <c r="E2420">
        <v>6615578</v>
      </c>
      <c r="F2420" t="s">
        <v>3923</v>
      </c>
      <c r="G2420" t="s">
        <v>7121</v>
      </c>
      <c r="H2420" t="s">
        <v>7122</v>
      </c>
      <c r="I2420">
        <v>15352</v>
      </c>
      <c r="J2420" t="s">
        <v>6298</v>
      </c>
      <c r="K2420">
        <v>82</v>
      </c>
      <c r="L2420" t="s">
        <v>23</v>
      </c>
      <c r="M2420" t="s">
        <v>523</v>
      </c>
      <c r="N2420">
        <v>13000000</v>
      </c>
      <c r="O2420">
        <v>2009</v>
      </c>
      <c r="P2420">
        <v>7</v>
      </c>
    </row>
    <row r="2421" spans="1:16" x14ac:dyDescent="0.3">
      <c r="A2421" t="s">
        <v>176</v>
      </c>
      <c r="B2421">
        <v>148</v>
      </c>
      <c r="C2421">
        <v>127</v>
      </c>
      <c r="D2421" t="s">
        <v>375</v>
      </c>
      <c r="E2421">
        <v>5887457</v>
      </c>
      <c r="F2421" t="s">
        <v>2646</v>
      </c>
      <c r="G2421" t="s">
        <v>28</v>
      </c>
      <c r="H2421" t="s">
        <v>7123</v>
      </c>
      <c r="I2421">
        <v>142416</v>
      </c>
      <c r="J2421" t="s">
        <v>2105</v>
      </c>
      <c r="K2421">
        <v>420</v>
      </c>
      <c r="L2421" t="s">
        <v>23</v>
      </c>
      <c r="M2421" t="s">
        <v>24</v>
      </c>
      <c r="N2421">
        <v>18000000</v>
      </c>
      <c r="O2421">
        <v>1994</v>
      </c>
      <c r="P2421">
        <v>7.9</v>
      </c>
    </row>
    <row r="2422" spans="1:16" x14ac:dyDescent="0.3">
      <c r="A2422" t="s">
        <v>4979</v>
      </c>
      <c r="B2422">
        <v>217</v>
      </c>
      <c r="C2422">
        <v>111</v>
      </c>
      <c r="D2422" t="s">
        <v>148</v>
      </c>
      <c r="E2422">
        <v>13362308</v>
      </c>
      <c r="F2422" t="s">
        <v>2194</v>
      </c>
      <c r="G2422" t="s">
        <v>58</v>
      </c>
      <c r="H2422" t="s">
        <v>7124</v>
      </c>
      <c r="I2422">
        <v>31898</v>
      </c>
      <c r="J2422" t="s">
        <v>2212</v>
      </c>
      <c r="K2422">
        <v>111</v>
      </c>
      <c r="L2422" t="s">
        <v>23</v>
      </c>
      <c r="M2422" t="s">
        <v>24</v>
      </c>
      <c r="N2422">
        <v>18000000</v>
      </c>
      <c r="O2422">
        <v>2013</v>
      </c>
      <c r="P2422">
        <v>6.9</v>
      </c>
    </row>
    <row r="2423" spans="1:16" x14ac:dyDescent="0.3">
      <c r="A2423" t="s">
        <v>1328</v>
      </c>
      <c r="B2423">
        <v>160</v>
      </c>
      <c r="C2423">
        <v>126</v>
      </c>
      <c r="D2423" t="s">
        <v>7125</v>
      </c>
      <c r="E2423">
        <v>5701643</v>
      </c>
      <c r="F2423" t="s">
        <v>2207</v>
      </c>
      <c r="G2423" t="s">
        <v>161</v>
      </c>
      <c r="H2423" t="s">
        <v>7126</v>
      </c>
      <c r="I2423">
        <v>37635</v>
      </c>
      <c r="J2423" t="s">
        <v>7127</v>
      </c>
      <c r="K2423">
        <v>165</v>
      </c>
      <c r="L2423" t="s">
        <v>7128</v>
      </c>
      <c r="M2423" t="s">
        <v>4414</v>
      </c>
      <c r="N2423">
        <v>20000000</v>
      </c>
      <c r="O2423">
        <v>2007</v>
      </c>
      <c r="P2423">
        <v>7.3</v>
      </c>
    </row>
    <row r="2424" spans="1:16" x14ac:dyDescent="0.3">
      <c r="A2424" t="s">
        <v>861</v>
      </c>
      <c r="B2424">
        <v>209</v>
      </c>
      <c r="C2424">
        <v>114</v>
      </c>
      <c r="D2424" t="s">
        <v>440</v>
      </c>
      <c r="E2424">
        <v>5694401</v>
      </c>
      <c r="F2424" t="s">
        <v>230</v>
      </c>
      <c r="G2424" t="s">
        <v>41</v>
      </c>
      <c r="H2424" t="s">
        <v>7129</v>
      </c>
      <c r="I2424">
        <v>194489</v>
      </c>
      <c r="J2424" t="s">
        <v>97</v>
      </c>
      <c r="K2424">
        <v>192</v>
      </c>
      <c r="L2424" t="s">
        <v>23</v>
      </c>
      <c r="M2424" t="s">
        <v>37</v>
      </c>
      <c r="N2424">
        <v>18000000</v>
      </c>
      <c r="O2424">
        <v>2008</v>
      </c>
      <c r="P2424">
        <v>7.3</v>
      </c>
    </row>
    <row r="2425" spans="1:16" x14ac:dyDescent="0.3">
      <c r="A2425" t="s">
        <v>7130</v>
      </c>
      <c r="B2425">
        <v>40</v>
      </c>
      <c r="C2425">
        <v>99</v>
      </c>
      <c r="D2425" t="s">
        <v>7131</v>
      </c>
      <c r="E2425">
        <v>5333658</v>
      </c>
      <c r="F2425" t="s">
        <v>444</v>
      </c>
      <c r="G2425" t="s">
        <v>7040</v>
      </c>
      <c r="H2425" t="s">
        <v>7132</v>
      </c>
      <c r="I2425">
        <v>2541</v>
      </c>
      <c r="J2425" t="s">
        <v>7133</v>
      </c>
      <c r="K2425">
        <v>54</v>
      </c>
      <c r="L2425" t="s">
        <v>23</v>
      </c>
      <c r="M2425" t="s">
        <v>24</v>
      </c>
      <c r="N2425">
        <v>20000000</v>
      </c>
      <c r="O2425">
        <v>1982</v>
      </c>
      <c r="P2425">
        <v>3.5</v>
      </c>
    </row>
    <row r="2426" spans="1:16" x14ac:dyDescent="0.3">
      <c r="A2426" t="s">
        <v>581</v>
      </c>
      <c r="B2426">
        <v>85</v>
      </c>
      <c r="C2426">
        <v>150</v>
      </c>
      <c r="D2426" t="s">
        <v>522</v>
      </c>
      <c r="E2426">
        <v>4414535</v>
      </c>
      <c r="F2426" t="s">
        <v>2194</v>
      </c>
      <c r="G2426" t="s">
        <v>7134</v>
      </c>
      <c r="H2426" t="s">
        <v>7135</v>
      </c>
      <c r="I2426">
        <v>30618</v>
      </c>
      <c r="J2426" t="s">
        <v>5827</v>
      </c>
      <c r="K2426">
        <v>224</v>
      </c>
      <c r="L2426" t="s">
        <v>23</v>
      </c>
      <c r="M2426" t="s">
        <v>37</v>
      </c>
      <c r="N2426">
        <v>18000000</v>
      </c>
      <c r="O2426">
        <v>1996</v>
      </c>
      <c r="P2426">
        <v>7.8</v>
      </c>
    </row>
    <row r="2427" spans="1:16" hidden="1" x14ac:dyDescent="0.3">
      <c r="A2427" t="s">
        <v>3879</v>
      </c>
      <c r="B2427">
        <v>83</v>
      </c>
      <c r="C2427">
        <v>117</v>
      </c>
      <c r="D2427" t="s">
        <v>7136</v>
      </c>
      <c r="E2427">
        <v>4806750</v>
      </c>
      <c r="F2427" t="s">
        <v>5318</v>
      </c>
      <c r="G2427" t="s">
        <v>242</v>
      </c>
      <c r="H2427" t="s">
        <v>7137</v>
      </c>
      <c r="I2427">
        <v>6091</v>
      </c>
      <c r="J2427" t="s">
        <v>7138</v>
      </c>
      <c r="K2427">
        <v>53</v>
      </c>
      <c r="L2427" t="s">
        <v>23</v>
      </c>
      <c r="M2427" t="s">
        <v>254</v>
      </c>
      <c r="O2427">
        <v>2009</v>
      </c>
      <c r="P2427">
        <v>7.4</v>
      </c>
    </row>
    <row r="2428" spans="1:16" x14ac:dyDescent="0.3">
      <c r="A2428" t="s">
        <v>7139</v>
      </c>
      <c r="B2428">
        <v>263</v>
      </c>
      <c r="C2428">
        <v>112</v>
      </c>
      <c r="D2428" t="s">
        <v>704</v>
      </c>
      <c r="E2428">
        <v>3707794</v>
      </c>
      <c r="F2428" t="s">
        <v>982</v>
      </c>
      <c r="G2428" t="s">
        <v>60</v>
      </c>
      <c r="H2428" t="s">
        <v>7140</v>
      </c>
      <c r="I2428">
        <v>31359</v>
      </c>
      <c r="J2428" t="s">
        <v>7141</v>
      </c>
      <c r="K2428">
        <v>156</v>
      </c>
      <c r="L2428" t="s">
        <v>23</v>
      </c>
      <c r="M2428" t="s">
        <v>7142</v>
      </c>
      <c r="N2428">
        <v>18000000</v>
      </c>
      <c r="O2428">
        <v>2016</v>
      </c>
      <c r="P2428">
        <v>6.7</v>
      </c>
    </row>
    <row r="2429" spans="1:16" x14ac:dyDescent="0.3">
      <c r="A2429" t="s">
        <v>2552</v>
      </c>
      <c r="B2429">
        <v>128</v>
      </c>
      <c r="C2429">
        <v>108</v>
      </c>
      <c r="D2429" t="s">
        <v>2626</v>
      </c>
      <c r="E2429">
        <v>3203044</v>
      </c>
      <c r="F2429" t="s">
        <v>1110</v>
      </c>
      <c r="G2429" t="s">
        <v>2552</v>
      </c>
      <c r="H2429" t="s">
        <v>7143</v>
      </c>
      <c r="I2429">
        <v>25165</v>
      </c>
      <c r="J2429" t="s">
        <v>3824</v>
      </c>
      <c r="K2429">
        <v>155</v>
      </c>
      <c r="L2429" t="s">
        <v>23</v>
      </c>
      <c r="M2429" t="s">
        <v>24</v>
      </c>
      <c r="N2429">
        <v>18000000</v>
      </c>
      <c r="O2429">
        <v>2003</v>
      </c>
      <c r="P2429">
        <v>6.4</v>
      </c>
    </row>
    <row r="2430" spans="1:16" x14ac:dyDescent="0.3">
      <c r="A2430" t="s">
        <v>7144</v>
      </c>
      <c r="B2430">
        <v>186</v>
      </c>
      <c r="C2430">
        <v>116</v>
      </c>
      <c r="D2430" t="s">
        <v>300</v>
      </c>
      <c r="E2430">
        <v>4435083</v>
      </c>
      <c r="F2430" t="s">
        <v>7145</v>
      </c>
      <c r="G2430" t="s">
        <v>2188</v>
      </c>
      <c r="H2430" t="s">
        <v>7146</v>
      </c>
      <c r="I2430">
        <v>27882</v>
      </c>
      <c r="J2430" t="s">
        <v>7147</v>
      </c>
      <c r="K2430">
        <v>119</v>
      </c>
      <c r="L2430" t="s">
        <v>23</v>
      </c>
      <c r="M2430" t="s">
        <v>254</v>
      </c>
      <c r="N2430">
        <v>18000000</v>
      </c>
      <c r="O2430">
        <v>2013</v>
      </c>
      <c r="P2430">
        <v>7.1</v>
      </c>
    </row>
    <row r="2431" spans="1:16" hidden="1" x14ac:dyDescent="0.3">
      <c r="B2431">
        <v>14</v>
      </c>
      <c r="C2431">
        <v>60</v>
      </c>
      <c r="D2431" t="s">
        <v>3194</v>
      </c>
      <c r="F2431" t="s">
        <v>4917</v>
      </c>
      <c r="G2431" t="s">
        <v>7148</v>
      </c>
      <c r="H2431" t="s">
        <v>7149</v>
      </c>
      <c r="I2431">
        <v>12854</v>
      </c>
      <c r="J2431" t="s">
        <v>5317</v>
      </c>
      <c r="K2431">
        <v>44</v>
      </c>
      <c r="M2431" t="s">
        <v>24</v>
      </c>
      <c r="P2431">
        <v>6.7</v>
      </c>
    </row>
    <row r="2432" spans="1:16" x14ac:dyDescent="0.3">
      <c r="A2432" t="s">
        <v>7150</v>
      </c>
      <c r="B2432">
        <v>292</v>
      </c>
      <c r="C2432">
        <v>144</v>
      </c>
      <c r="D2432" t="s">
        <v>7151</v>
      </c>
      <c r="E2432">
        <v>2222647</v>
      </c>
      <c r="F2432" t="s">
        <v>4917</v>
      </c>
      <c r="G2432" t="s">
        <v>7152</v>
      </c>
      <c r="H2432" t="s">
        <v>7153</v>
      </c>
      <c r="I2432">
        <v>52958</v>
      </c>
      <c r="J2432" t="s">
        <v>7154</v>
      </c>
      <c r="K2432">
        <v>193</v>
      </c>
      <c r="L2432" t="s">
        <v>5292</v>
      </c>
      <c r="M2432" t="s">
        <v>523</v>
      </c>
      <c r="N2432">
        <v>12000000</v>
      </c>
      <c r="O2432">
        <v>2009</v>
      </c>
      <c r="P2432">
        <v>7.8</v>
      </c>
    </row>
    <row r="2433" spans="1:16" hidden="1" x14ac:dyDescent="0.3">
      <c r="A2433" t="s">
        <v>516</v>
      </c>
      <c r="B2433">
        <v>15</v>
      </c>
      <c r="C2433">
        <v>92</v>
      </c>
      <c r="D2433" t="s">
        <v>7155</v>
      </c>
      <c r="F2433" t="s">
        <v>3964</v>
      </c>
      <c r="G2433" t="s">
        <v>516</v>
      </c>
      <c r="H2433" t="s">
        <v>7156</v>
      </c>
      <c r="I2433">
        <v>436</v>
      </c>
      <c r="J2433" t="s">
        <v>7157</v>
      </c>
      <c r="K2433">
        <v>6</v>
      </c>
      <c r="L2433" t="s">
        <v>23</v>
      </c>
      <c r="M2433" t="s">
        <v>24</v>
      </c>
      <c r="O2433">
        <v>2016</v>
      </c>
      <c r="P2433">
        <v>4</v>
      </c>
    </row>
    <row r="2434" spans="1:16" x14ac:dyDescent="0.3">
      <c r="A2434" t="s">
        <v>7158</v>
      </c>
      <c r="B2434">
        <v>70</v>
      </c>
      <c r="C2434">
        <v>93</v>
      </c>
      <c r="D2434" t="s">
        <v>1254</v>
      </c>
      <c r="E2434">
        <v>3500000</v>
      </c>
      <c r="F2434" t="s">
        <v>7159</v>
      </c>
      <c r="G2434" t="s">
        <v>887</v>
      </c>
      <c r="H2434" t="s">
        <v>7160</v>
      </c>
      <c r="I2434">
        <v>10082</v>
      </c>
      <c r="J2434" t="s">
        <v>3959</v>
      </c>
      <c r="K2434">
        <v>100</v>
      </c>
      <c r="L2434" t="s">
        <v>23</v>
      </c>
      <c r="M2434" t="s">
        <v>24</v>
      </c>
      <c r="N2434">
        <v>2700000</v>
      </c>
      <c r="O2434">
        <v>1986</v>
      </c>
      <c r="P2434">
        <v>5.9</v>
      </c>
    </row>
    <row r="2435" spans="1:16" x14ac:dyDescent="0.3">
      <c r="A2435" t="s">
        <v>1716</v>
      </c>
      <c r="B2435">
        <v>79</v>
      </c>
      <c r="C2435">
        <v>103</v>
      </c>
      <c r="D2435" t="s">
        <v>2423</v>
      </c>
      <c r="E2435">
        <v>676698</v>
      </c>
      <c r="F2435" t="s">
        <v>1407</v>
      </c>
      <c r="G2435" t="s">
        <v>1861</v>
      </c>
      <c r="H2435" t="s">
        <v>7161</v>
      </c>
      <c r="I2435">
        <v>26730</v>
      </c>
      <c r="J2435" t="s">
        <v>1224</v>
      </c>
      <c r="K2435">
        <v>180</v>
      </c>
      <c r="L2435" t="s">
        <v>23</v>
      </c>
      <c r="M2435" t="s">
        <v>24</v>
      </c>
      <c r="N2435">
        <v>18000000</v>
      </c>
      <c r="O2435">
        <v>2002</v>
      </c>
      <c r="P2435">
        <v>7.2</v>
      </c>
    </row>
    <row r="2436" spans="1:16" hidden="1" x14ac:dyDescent="0.3">
      <c r="A2436" t="s">
        <v>4003</v>
      </c>
      <c r="B2436">
        <v>103</v>
      </c>
      <c r="C2436">
        <v>93</v>
      </c>
      <c r="D2436" t="s">
        <v>7162</v>
      </c>
      <c r="E2436">
        <v>3419967</v>
      </c>
      <c r="F2436" t="s">
        <v>7163</v>
      </c>
      <c r="G2436" t="s">
        <v>7164</v>
      </c>
      <c r="H2436" t="s">
        <v>7165</v>
      </c>
      <c r="I2436">
        <v>13359</v>
      </c>
      <c r="J2436" t="s">
        <v>7166</v>
      </c>
      <c r="K2436">
        <v>56</v>
      </c>
      <c r="L2436" t="s">
        <v>23</v>
      </c>
      <c r="M2436" t="s">
        <v>24</v>
      </c>
      <c r="O2436">
        <v>2013</v>
      </c>
      <c r="P2436">
        <v>7.2</v>
      </c>
    </row>
    <row r="2437" spans="1:16" hidden="1" x14ac:dyDescent="0.3">
      <c r="A2437" t="s">
        <v>7167</v>
      </c>
      <c r="B2437">
        <v>97</v>
      </c>
      <c r="C2437">
        <v>98</v>
      </c>
      <c r="D2437" t="s">
        <v>3572</v>
      </c>
      <c r="F2437" t="s">
        <v>1396</v>
      </c>
      <c r="G2437" t="s">
        <v>4657</v>
      </c>
      <c r="H2437" t="s">
        <v>7168</v>
      </c>
      <c r="I2437">
        <v>14324</v>
      </c>
      <c r="J2437" t="s">
        <v>2052</v>
      </c>
      <c r="K2437">
        <v>93</v>
      </c>
      <c r="L2437" t="s">
        <v>23</v>
      </c>
      <c r="M2437" t="s">
        <v>523</v>
      </c>
      <c r="N2437">
        <v>18000000</v>
      </c>
      <c r="O2437">
        <v>2008</v>
      </c>
      <c r="P2437">
        <v>5.0999999999999996</v>
      </c>
    </row>
    <row r="2438" spans="1:16" hidden="1" x14ac:dyDescent="0.3">
      <c r="B2438">
        <v>108</v>
      </c>
      <c r="C2438">
        <v>334</v>
      </c>
      <c r="D2438" t="s">
        <v>7169</v>
      </c>
      <c r="E2438">
        <v>145118</v>
      </c>
      <c r="F2438" t="s">
        <v>3546</v>
      </c>
      <c r="G2438" t="s">
        <v>595</v>
      </c>
      <c r="H2438" t="s">
        <v>7170</v>
      </c>
      <c r="I2438">
        <v>10111</v>
      </c>
      <c r="J2438" t="s">
        <v>7171</v>
      </c>
      <c r="K2438">
        <v>36</v>
      </c>
      <c r="L2438" t="s">
        <v>23</v>
      </c>
      <c r="M2438" t="s">
        <v>970</v>
      </c>
      <c r="P2438">
        <v>7.7</v>
      </c>
    </row>
    <row r="2439" spans="1:16" hidden="1" x14ac:dyDescent="0.3">
      <c r="A2439" t="s">
        <v>7172</v>
      </c>
      <c r="B2439">
        <v>59</v>
      </c>
      <c r="C2439">
        <v>114</v>
      </c>
      <c r="D2439" t="s">
        <v>7173</v>
      </c>
      <c r="F2439" t="s">
        <v>6245</v>
      </c>
      <c r="G2439" t="s">
        <v>7174</v>
      </c>
      <c r="H2439" t="s">
        <v>7175</v>
      </c>
      <c r="I2439">
        <v>2541</v>
      </c>
      <c r="J2439" t="s">
        <v>7176</v>
      </c>
      <c r="K2439">
        <v>20</v>
      </c>
      <c r="L2439" t="s">
        <v>23</v>
      </c>
      <c r="M2439" t="s">
        <v>970</v>
      </c>
      <c r="N2439">
        <v>18000000</v>
      </c>
      <c r="O2439">
        <v>2009</v>
      </c>
      <c r="P2439">
        <v>5.5</v>
      </c>
    </row>
    <row r="2440" spans="1:16" x14ac:dyDescent="0.3">
      <c r="A2440" t="s">
        <v>7177</v>
      </c>
      <c r="B2440">
        <v>10</v>
      </c>
      <c r="C2440">
        <v>121</v>
      </c>
      <c r="D2440" t="s">
        <v>3969</v>
      </c>
      <c r="E2440">
        <v>229311</v>
      </c>
      <c r="F2440" t="s">
        <v>7178</v>
      </c>
      <c r="G2440" t="s">
        <v>3052</v>
      </c>
      <c r="H2440" t="s">
        <v>7179</v>
      </c>
      <c r="I2440">
        <v>899</v>
      </c>
      <c r="J2440" t="s">
        <v>7180</v>
      </c>
      <c r="K2440">
        <v>42</v>
      </c>
      <c r="L2440" t="s">
        <v>23</v>
      </c>
      <c r="M2440" t="s">
        <v>2296</v>
      </c>
      <c r="N2440">
        <v>11350000</v>
      </c>
      <c r="O2440">
        <v>1999</v>
      </c>
      <c r="P2440">
        <v>6.2</v>
      </c>
    </row>
    <row r="2441" spans="1:16" hidden="1" x14ac:dyDescent="0.3">
      <c r="A2441" t="s">
        <v>1633</v>
      </c>
      <c r="B2441">
        <v>184</v>
      </c>
      <c r="C2441">
        <v>87</v>
      </c>
      <c r="D2441" t="s">
        <v>7181</v>
      </c>
      <c r="F2441" t="s">
        <v>3964</v>
      </c>
      <c r="G2441" t="s">
        <v>7182</v>
      </c>
      <c r="H2441" t="s">
        <v>7183</v>
      </c>
      <c r="I2441">
        <v>49669</v>
      </c>
      <c r="J2441" t="s">
        <v>7184</v>
      </c>
      <c r="K2441">
        <v>419</v>
      </c>
      <c r="L2441" t="s">
        <v>23</v>
      </c>
      <c r="M2441" t="s">
        <v>24</v>
      </c>
      <c r="N2441">
        <v>3500000</v>
      </c>
      <c r="O2441">
        <v>1985</v>
      </c>
      <c r="P2441">
        <v>7.2</v>
      </c>
    </row>
    <row r="2442" spans="1:16" hidden="1" x14ac:dyDescent="0.3">
      <c r="A2442" t="s">
        <v>1158</v>
      </c>
      <c r="B2442">
        <v>23</v>
      </c>
      <c r="C2442">
        <v>92</v>
      </c>
      <c r="D2442" t="s">
        <v>5386</v>
      </c>
      <c r="F2442" t="s">
        <v>318</v>
      </c>
      <c r="G2442" t="s">
        <v>4038</v>
      </c>
      <c r="H2442" t="s">
        <v>7185</v>
      </c>
      <c r="I2442">
        <v>4510</v>
      </c>
      <c r="J2442" t="s">
        <v>5323</v>
      </c>
      <c r="K2442">
        <v>50</v>
      </c>
      <c r="L2442" t="s">
        <v>23</v>
      </c>
      <c r="M2442" t="s">
        <v>24</v>
      </c>
      <c r="N2442">
        <v>18000000</v>
      </c>
      <c r="O2442">
        <v>2016</v>
      </c>
      <c r="P2442">
        <v>5.2</v>
      </c>
    </row>
    <row r="2443" spans="1:16" x14ac:dyDescent="0.3">
      <c r="A2443" t="s">
        <v>7186</v>
      </c>
      <c r="B2443">
        <v>112</v>
      </c>
      <c r="C2443">
        <v>105</v>
      </c>
      <c r="D2443" t="s">
        <v>1473</v>
      </c>
      <c r="E2443">
        <v>63260</v>
      </c>
      <c r="F2443" t="s">
        <v>7187</v>
      </c>
      <c r="G2443" t="s">
        <v>6186</v>
      </c>
      <c r="H2443" t="s">
        <v>7188</v>
      </c>
      <c r="I2443">
        <v>14325</v>
      </c>
      <c r="J2443" t="s">
        <v>7189</v>
      </c>
      <c r="K2443">
        <v>90</v>
      </c>
      <c r="L2443" t="s">
        <v>23</v>
      </c>
      <c r="M2443" t="s">
        <v>970</v>
      </c>
      <c r="N2443">
        <v>14000000</v>
      </c>
      <c r="O2443">
        <v>2006</v>
      </c>
      <c r="P2443">
        <v>6.7</v>
      </c>
    </row>
    <row r="2444" spans="1:16" hidden="1" x14ac:dyDescent="0.3">
      <c r="A2444" t="s">
        <v>5821</v>
      </c>
      <c r="B2444">
        <v>59</v>
      </c>
      <c r="C2444">
        <v>89</v>
      </c>
      <c r="D2444" t="s">
        <v>7190</v>
      </c>
      <c r="F2444" t="s">
        <v>27</v>
      </c>
      <c r="G2444" t="s">
        <v>5701</v>
      </c>
      <c r="H2444" t="s">
        <v>7191</v>
      </c>
      <c r="I2444">
        <v>30215</v>
      </c>
      <c r="J2444" t="s">
        <v>1496</v>
      </c>
      <c r="K2444">
        <v>95</v>
      </c>
      <c r="L2444" t="s">
        <v>23</v>
      </c>
      <c r="M2444" t="s">
        <v>6287</v>
      </c>
      <c r="N2444">
        <v>17900000</v>
      </c>
      <c r="O2444">
        <v>1985</v>
      </c>
      <c r="P2444">
        <v>5</v>
      </c>
    </row>
    <row r="2445" spans="1:16" hidden="1" x14ac:dyDescent="0.3">
      <c r="A2445" t="s">
        <v>7192</v>
      </c>
      <c r="B2445">
        <v>195</v>
      </c>
      <c r="C2445">
        <v>114</v>
      </c>
      <c r="D2445" t="s">
        <v>811</v>
      </c>
      <c r="F2445" t="s">
        <v>3809</v>
      </c>
      <c r="G2445" t="s">
        <v>1151</v>
      </c>
      <c r="H2445" t="s">
        <v>7193</v>
      </c>
      <c r="I2445">
        <v>48162</v>
      </c>
      <c r="J2445" t="s">
        <v>3170</v>
      </c>
      <c r="K2445">
        <v>140</v>
      </c>
      <c r="L2445" t="s">
        <v>23</v>
      </c>
      <c r="M2445" t="s">
        <v>2296</v>
      </c>
      <c r="N2445">
        <v>14000000</v>
      </c>
      <c r="O2445">
        <v>2012</v>
      </c>
      <c r="P2445">
        <v>6.2</v>
      </c>
    </row>
    <row r="2446" spans="1:16" x14ac:dyDescent="0.3">
      <c r="A2446" t="s">
        <v>4048</v>
      </c>
      <c r="B2446">
        <v>256</v>
      </c>
      <c r="C2446">
        <v>119</v>
      </c>
      <c r="D2446" t="s">
        <v>429</v>
      </c>
      <c r="E2446">
        <v>121463226</v>
      </c>
      <c r="F2446" t="s">
        <v>1103</v>
      </c>
      <c r="G2446" t="s">
        <v>127</v>
      </c>
      <c r="H2446" t="s">
        <v>7194</v>
      </c>
      <c r="I2446">
        <v>422606</v>
      </c>
      <c r="J2446" t="s">
        <v>2770</v>
      </c>
      <c r="K2446">
        <v>555</v>
      </c>
      <c r="L2446" t="s">
        <v>23</v>
      </c>
      <c r="M2446" t="s">
        <v>24</v>
      </c>
      <c r="N2446">
        <v>20000000</v>
      </c>
      <c r="O2446">
        <v>2007</v>
      </c>
      <c r="P2446">
        <v>7.6</v>
      </c>
    </row>
    <row r="2447" spans="1:16" hidden="1" x14ac:dyDescent="0.3">
      <c r="A2447" t="s">
        <v>5738</v>
      </c>
      <c r="B2447">
        <v>44</v>
      </c>
      <c r="C2447">
        <v>103</v>
      </c>
      <c r="D2447" t="s">
        <v>5778</v>
      </c>
      <c r="E2447">
        <v>90485233</v>
      </c>
      <c r="F2447" t="s">
        <v>5558</v>
      </c>
      <c r="G2447" t="s">
        <v>3376</v>
      </c>
      <c r="H2447" t="s">
        <v>7195</v>
      </c>
      <c r="I2447">
        <v>9544</v>
      </c>
      <c r="J2447" t="s">
        <v>5067</v>
      </c>
      <c r="K2447">
        <v>45</v>
      </c>
      <c r="L2447" t="s">
        <v>23</v>
      </c>
      <c r="M2447" t="s">
        <v>24</v>
      </c>
      <c r="O2447">
        <v>2009</v>
      </c>
      <c r="P2447">
        <v>4.0999999999999996</v>
      </c>
    </row>
    <row r="2448" spans="1:16" hidden="1" x14ac:dyDescent="0.3">
      <c r="A2448" t="s">
        <v>7196</v>
      </c>
      <c r="B2448">
        <v>59</v>
      </c>
      <c r="C2448">
        <v>91</v>
      </c>
      <c r="D2448" t="s">
        <v>5941</v>
      </c>
      <c r="F2448" t="s">
        <v>3591</v>
      </c>
      <c r="G2448" t="s">
        <v>3059</v>
      </c>
      <c r="H2448" t="s">
        <v>7197</v>
      </c>
      <c r="I2448">
        <v>5693</v>
      </c>
      <c r="J2448" t="s">
        <v>711</v>
      </c>
      <c r="K2448">
        <v>34</v>
      </c>
      <c r="L2448" t="s">
        <v>23</v>
      </c>
      <c r="M2448" t="s">
        <v>970</v>
      </c>
      <c r="N2448">
        <v>18000000</v>
      </c>
      <c r="O2448">
        <v>2014</v>
      </c>
      <c r="P2448">
        <v>5.3</v>
      </c>
    </row>
    <row r="2449" spans="1:16" x14ac:dyDescent="0.3">
      <c r="A2449" t="s">
        <v>721</v>
      </c>
      <c r="B2449">
        <v>97</v>
      </c>
      <c r="C2449">
        <v>98</v>
      </c>
      <c r="D2449" t="s">
        <v>7198</v>
      </c>
      <c r="E2449">
        <v>58006147</v>
      </c>
      <c r="F2449" t="s">
        <v>3038</v>
      </c>
      <c r="G2449" t="s">
        <v>7199</v>
      </c>
      <c r="H2449" t="s">
        <v>7200</v>
      </c>
      <c r="I2449">
        <v>67653</v>
      </c>
      <c r="J2449" t="s">
        <v>7201</v>
      </c>
      <c r="K2449">
        <v>108</v>
      </c>
      <c r="L2449" t="s">
        <v>23</v>
      </c>
      <c r="M2449" t="s">
        <v>24</v>
      </c>
      <c r="N2449">
        <v>23000000</v>
      </c>
      <c r="O2449">
        <v>2008</v>
      </c>
      <c r="P2449">
        <v>6.2</v>
      </c>
    </row>
    <row r="2450" spans="1:16" x14ac:dyDescent="0.3">
      <c r="A2450" t="s">
        <v>7202</v>
      </c>
      <c r="B2450">
        <v>142</v>
      </c>
      <c r="C2450">
        <v>80</v>
      </c>
      <c r="D2450" t="s">
        <v>1091</v>
      </c>
      <c r="E2450">
        <v>51053787</v>
      </c>
      <c r="F2450" t="s">
        <v>7203</v>
      </c>
      <c r="G2450" t="s">
        <v>178</v>
      </c>
      <c r="H2450" t="s">
        <v>7204</v>
      </c>
      <c r="I2450">
        <v>45900</v>
      </c>
      <c r="J2450" t="s">
        <v>2254</v>
      </c>
      <c r="K2450">
        <v>247</v>
      </c>
      <c r="L2450" t="s">
        <v>23</v>
      </c>
      <c r="M2450" t="s">
        <v>24</v>
      </c>
      <c r="N2450">
        <v>17500000</v>
      </c>
      <c r="O2450">
        <v>2005</v>
      </c>
      <c r="P2450">
        <v>6.5</v>
      </c>
    </row>
    <row r="2451" spans="1:16" x14ac:dyDescent="0.3">
      <c r="A2451" t="s">
        <v>7205</v>
      </c>
      <c r="B2451">
        <v>187</v>
      </c>
      <c r="C2451">
        <v>121</v>
      </c>
      <c r="D2451" t="s">
        <v>2623</v>
      </c>
      <c r="E2451">
        <v>23472900</v>
      </c>
      <c r="F2451" t="s">
        <v>1294</v>
      </c>
      <c r="G2451" t="s">
        <v>175</v>
      </c>
      <c r="H2451" t="s">
        <v>7206</v>
      </c>
      <c r="I2451">
        <v>264533</v>
      </c>
      <c r="J2451" t="s">
        <v>7207</v>
      </c>
      <c r="K2451">
        <v>609</v>
      </c>
      <c r="L2451" t="s">
        <v>23</v>
      </c>
      <c r="M2451" t="s">
        <v>37</v>
      </c>
      <c r="N2451">
        <v>17500000</v>
      </c>
      <c r="O2451">
        <v>2004</v>
      </c>
      <c r="P2451">
        <v>8.1</v>
      </c>
    </row>
    <row r="2452" spans="1:16" x14ac:dyDescent="0.3">
      <c r="A2452" t="s">
        <v>7208</v>
      </c>
      <c r="B2452">
        <v>193</v>
      </c>
      <c r="C2452">
        <v>94</v>
      </c>
      <c r="D2452" t="s">
        <v>892</v>
      </c>
      <c r="E2452">
        <v>39687528</v>
      </c>
      <c r="F2452" t="s">
        <v>318</v>
      </c>
      <c r="G2452" t="s">
        <v>7209</v>
      </c>
      <c r="H2452" t="s">
        <v>7210</v>
      </c>
      <c r="I2452">
        <v>140780</v>
      </c>
      <c r="J2452" t="s">
        <v>2794</v>
      </c>
      <c r="K2452">
        <v>376</v>
      </c>
      <c r="L2452" t="s">
        <v>23</v>
      </c>
      <c r="M2452" t="s">
        <v>970</v>
      </c>
      <c r="N2452">
        <v>24000000</v>
      </c>
      <c r="O2452">
        <v>2007</v>
      </c>
      <c r="P2452">
        <v>6.3</v>
      </c>
    </row>
    <row r="2453" spans="1:16" x14ac:dyDescent="0.3">
      <c r="A2453" t="s">
        <v>7211</v>
      </c>
      <c r="B2453">
        <v>40</v>
      </c>
      <c r="C2453">
        <v>93</v>
      </c>
      <c r="D2453" t="s">
        <v>6905</v>
      </c>
      <c r="E2453">
        <v>7017178</v>
      </c>
      <c r="F2453" t="s">
        <v>7212</v>
      </c>
      <c r="G2453" t="s">
        <v>1988</v>
      </c>
      <c r="H2453" t="s">
        <v>7213</v>
      </c>
      <c r="I2453">
        <v>1633</v>
      </c>
      <c r="J2453" t="s">
        <v>7214</v>
      </c>
      <c r="K2453">
        <v>17</v>
      </c>
      <c r="L2453" t="s">
        <v>23</v>
      </c>
      <c r="M2453" t="s">
        <v>24</v>
      </c>
      <c r="N2453">
        <v>17500000</v>
      </c>
      <c r="O2453">
        <v>2013</v>
      </c>
      <c r="P2453">
        <v>4.4000000000000004</v>
      </c>
    </row>
    <row r="2454" spans="1:16" hidden="1" x14ac:dyDescent="0.3">
      <c r="A2454" t="s">
        <v>7215</v>
      </c>
      <c r="B2454">
        <v>46</v>
      </c>
      <c r="C2454">
        <v>93</v>
      </c>
      <c r="D2454" t="s">
        <v>2267</v>
      </c>
      <c r="F2454" t="s">
        <v>40</v>
      </c>
      <c r="G2454" t="s">
        <v>661</v>
      </c>
      <c r="H2454" t="s">
        <v>7216</v>
      </c>
      <c r="I2454">
        <v>13133</v>
      </c>
      <c r="J2454" t="s">
        <v>7217</v>
      </c>
      <c r="K2454">
        <v>101</v>
      </c>
      <c r="L2454" t="s">
        <v>23</v>
      </c>
      <c r="M2454" t="s">
        <v>24</v>
      </c>
      <c r="N2454">
        <v>18000000</v>
      </c>
      <c r="O2454">
        <v>2014</v>
      </c>
      <c r="P2454">
        <v>4.5999999999999996</v>
      </c>
    </row>
    <row r="2455" spans="1:16" x14ac:dyDescent="0.3">
      <c r="A2455" t="s">
        <v>7218</v>
      </c>
      <c r="B2455">
        <v>38</v>
      </c>
      <c r="C2455">
        <v>116</v>
      </c>
      <c r="D2455" t="s">
        <v>7219</v>
      </c>
      <c r="E2455">
        <v>325491</v>
      </c>
      <c r="F2455" t="s">
        <v>1396</v>
      </c>
      <c r="G2455" t="s">
        <v>7220</v>
      </c>
      <c r="H2455" t="s">
        <v>7221</v>
      </c>
      <c r="I2455">
        <v>4387</v>
      </c>
      <c r="J2455" t="s">
        <v>7222</v>
      </c>
      <c r="K2455">
        <v>67</v>
      </c>
      <c r="L2455" t="s">
        <v>23</v>
      </c>
      <c r="M2455" t="s">
        <v>24</v>
      </c>
      <c r="N2455">
        <v>17500000</v>
      </c>
      <c r="O2455">
        <v>2002</v>
      </c>
      <c r="P2455">
        <v>6</v>
      </c>
    </row>
    <row r="2456" spans="1:16" x14ac:dyDescent="0.3">
      <c r="A2456" t="s">
        <v>2290</v>
      </c>
      <c r="B2456">
        <v>239</v>
      </c>
      <c r="C2456">
        <v>101</v>
      </c>
      <c r="D2456" t="s">
        <v>7223</v>
      </c>
      <c r="E2456">
        <v>96471845</v>
      </c>
      <c r="F2456" t="s">
        <v>5874</v>
      </c>
      <c r="G2456" t="s">
        <v>5007</v>
      </c>
      <c r="H2456" t="s">
        <v>7224</v>
      </c>
      <c r="I2456">
        <v>268581</v>
      </c>
      <c r="J2456" t="s">
        <v>7225</v>
      </c>
      <c r="K2456">
        <v>1109</v>
      </c>
      <c r="L2456" t="s">
        <v>23</v>
      </c>
      <c r="M2456" t="s">
        <v>24</v>
      </c>
      <c r="N2456">
        <v>17000000</v>
      </c>
      <c r="O2456">
        <v>2001</v>
      </c>
      <c r="P2456">
        <v>7.6</v>
      </c>
    </row>
    <row r="2457" spans="1:16" x14ac:dyDescent="0.3">
      <c r="A2457" t="s">
        <v>17</v>
      </c>
      <c r="B2457">
        <v>250</v>
      </c>
      <c r="C2457">
        <v>154</v>
      </c>
      <c r="D2457" t="s">
        <v>7226</v>
      </c>
      <c r="E2457">
        <v>85200000</v>
      </c>
      <c r="F2457" t="s">
        <v>51</v>
      </c>
      <c r="G2457" t="s">
        <v>1948</v>
      </c>
      <c r="H2457" t="s">
        <v>7227</v>
      </c>
      <c r="I2457">
        <v>488537</v>
      </c>
      <c r="J2457" t="s">
        <v>1131</v>
      </c>
      <c r="K2457">
        <v>1076</v>
      </c>
      <c r="L2457" t="s">
        <v>23</v>
      </c>
      <c r="M2457" t="s">
        <v>24</v>
      </c>
      <c r="N2457">
        <v>18500000</v>
      </c>
      <c r="O2457">
        <v>1986</v>
      </c>
      <c r="P2457">
        <v>8.4</v>
      </c>
    </row>
    <row r="2458" spans="1:16" x14ac:dyDescent="0.3">
      <c r="A2458" t="s">
        <v>7228</v>
      </c>
      <c r="B2458">
        <v>82</v>
      </c>
      <c r="C2458">
        <v>170</v>
      </c>
      <c r="D2458" t="s">
        <v>7229</v>
      </c>
      <c r="E2458">
        <v>72000000</v>
      </c>
      <c r="F2458" t="s">
        <v>7230</v>
      </c>
      <c r="G2458" t="s">
        <v>7231</v>
      </c>
      <c r="H2458" t="s">
        <v>7232</v>
      </c>
      <c r="I2458">
        <v>66959</v>
      </c>
      <c r="J2458" t="s">
        <v>7233</v>
      </c>
      <c r="K2458">
        <v>258</v>
      </c>
      <c r="L2458" t="s">
        <v>23</v>
      </c>
      <c r="M2458" t="s">
        <v>24</v>
      </c>
      <c r="N2458">
        <v>17000000</v>
      </c>
      <c r="O2458">
        <v>1964</v>
      </c>
      <c r="P2458">
        <v>7.9</v>
      </c>
    </row>
    <row r="2459" spans="1:16" x14ac:dyDescent="0.3">
      <c r="A2459" t="s">
        <v>3051</v>
      </c>
      <c r="B2459">
        <v>140</v>
      </c>
      <c r="C2459">
        <v>99</v>
      </c>
      <c r="D2459" t="s">
        <v>1621</v>
      </c>
      <c r="E2459">
        <v>72219395</v>
      </c>
      <c r="F2459" t="s">
        <v>1963</v>
      </c>
      <c r="G2459" t="s">
        <v>3338</v>
      </c>
      <c r="H2459" t="s">
        <v>7234</v>
      </c>
      <c r="I2459">
        <v>105585</v>
      </c>
      <c r="J2459" t="s">
        <v>1483</v>
      </c>
      <c r="K2459">
        <v>419</v>
      </c>
      <c r="L2459" t="s">
        <v>23</v>
      </c>
      <c r="M2459" t="s">
        <v>24</v>
      </c>
      <c r="N2459">
        <v>17000000</v>
      </c>
      <c r="O2459">
        <v>1997</v>
      </c>
      <c r="P2459">
        <v>5.6</v>
      </c>
    </row>
    <row r="2460" spans="1:16" x14ac:dyDescent="0.3">
      <c r="A2460" t="s">
        <v>4551</v>
      </c>
      <c r="B2460">
        <v>129</v>
      </c>
      <c r="C2460">
        <v>104</v>
      </c>
      <c r="D2460" t="s">
        <v>421</v>
      </c>
      <c r="E2460">
        <v>82389560</v>
      </c>
      <c r="F2460" t="s">
        <v>1103</v>
      </c>
      <c r="G2460" t="s">
        <v>2853</v>
      </c>
      <c r="H2460" t="s">
        <v>7235</v>
      </c>
      <c r="I2460">
        <v>106820</v>
      </c>
      <c r="J2460" t="s">
        <v>739</v>
      </c>
      <c r="K2460">
        <v>147</v>
      </c>
      <c r="L2460" t="s">
        <v>23</v>
      </c>
      <c r="M2460" t="s">
        <v>24</v>
      </c>
      <c r="N2460">
        <v>17000000</v>
      </c>
      <c r="O2460">
        <v>2014</v>
      </c>
      <c r="P2460">
        <v>6.5</v>
      </c>
    </row>
    <row r="2461" spans="1:16" x14ac:dyDescent="0.3">
      <c r="A2461" t="s">
        <v>4982</v>
      </c>
      <c r="B2461">
        <v>285</v>
      </c>
      <c r="C2461">
        <v>126</v>
      </c>
      <c r="D2461" t="s">
        <v>7236</v>
      </c>
      <c r="E2461">
        <v>71502303</v>
      </c>
      <c r="F2461" t="s">
        <v>6788</v>
      </c>
      <c r="G2461" t="s">
        <v>1733</v>
      </c>
      <c r="H2461" t="s">
        <v>7237</v>
      </c>
      <c r="I2461">
        <v>149966</v>
      </c>
      <c r="J2461" t="s">
        <v>66</v>
      </c>
      <c r="K2461">
        <v>835</v>
      </c>
      <c r="L2461" t="s">
        <v>23</v>
      </c>
      <c r="M2461" t="s">
        <v>24</v>
      </c>
      <c r="N2461">
        <v>12000000</v>
      </c>
      <c r="O2461">
        <v>2004</v>
      </c>
      <c r="P2461">
        <v>7.5</v>
      </c>
    </row>
    <row r="2462" spans="1:16" x14ac:dyDescent="0.3">
      <c r="A2462" t="s">
        <v>3109</v>
      </c>
      <c r="B2462">
        <v>91</v>
      </c>
      <c r="C2462">
        <v>110</v>
      </c>
      <c r="D2462" t="s">
        <v>7238</v>
      </c>
      <c r="E2462">
        <v>19179969</v>
      </c>
      <c r="F2462" t="s">
        <v>1103</v>
      </c>
      <c r="G2462" t="s">
        <v>7239</v>
      </c>
      <c r="H2462" t="s">
        <v>7240</v>
      </c>
      <c r="I2462">
        <v>54710</v>
      </c>
      <c r="J2462" t="s">
        <v>3109</v>
      </c>
      <c r="K2462">
        <v>177</v>
      </c>
      <c r="L2462" t="s">
        <v>23</v>
      </c>
      <c r="M2462" t="s">
        <v>24</v>
      </c>
      <c r="N2462">
        <v>17500000</v>
      </c>
      <c r="O2462">
        <v>2006</v>
      </c>
      <c r="P2462">
        <v>6.3</v>
      </c>
    </row>
    <row r="2463" spans="1:16" x14ac:dyDescent="0.3">
      <c r="A2463" t="s">
        <v>3358</v>
      </c>
      <c r="B2463">
        <v>318</v>
      </c>
      <c r="C2463">
        <v>101</v>
      </c>
      <c r="D2463" t="s">
        <v>6114</v>
      </c>
      <c r="E2463">
        <v>47000000</v>
      </c>
      <c r="F2463" t="s">
        <v>3460</v>
      </c>
      <c r="G2463" t="s">
        <v>1143</v>
      </c>
      <c r="H2463" t="s">
        <v>7241</v>
      </c>
      <c r="I2463">
        <v>157857</v>
      </c>
      <c r="J2463" t="s">
        <v>3461</v>
      </c>
      <c r="K2463">
        <v>1191</v>
      </c>
      <c r="L2463" t="s">
        <v>23</v>
      </c>
      <c r="M2463" t="s">
        <v>24</v>
      </c>
      <c r="N2463">
        <v>300000</v>
      </c>
      <c r="O2463">
        <v>1978</v>
      </c>
      <c r="P2463">
        <v>7.9</v>
      </c>
    </row>
    <row r="2464" spans="1:16" x14ac:dyDescent="0.3">
      <c r="A2464" t="s">
        <v>7242</v>
      </c>
      <c r="B2464">
        <v>52</v>
      </c>
      <c r="C2464">
        <v>87</v>
      </c>
      <c r="D2464" t="s">
        <v>889</v>
      </c>
      <c r="E2464">
        <v>37566230</v>
      </c>
      <c r="F2464" t="s">
        <v>7243</v>
      </c>
      <c r="G2464" t="s">
        <v>1705</v>
      </c>
      <c r="H2464" t="s">
        <v>7244</v>
      </c>
      <c r="I2464">
        <v>3407</v>
      </c>
      <c r="J2464" t="s">
        <v>1434</v>
      </c>
      <c r="K2464">
        <v>48</v>
      </c>
      <c r="L2464" t="s">
        <v>23</v>
      </c>
      <c r="M2464" t="s">
        <v>24</v>
      </c>
      <c r="N2464">
        <v>17000000</v>
      </c>
      <c r="O2464">
        <v>2003</v>
      </c>
      <c r="P2464">
        <v>5.0999999999999996</v>
      </c>
    </row>
    <row r="2465" spans="1:16" x14ac:dyDescent="0.3">
      <c r="A2465" t="s">
        <v>4193</v>
      </c>
      <c r="B2465">
        <v>56</v>
      </c>
      <c r="C2465">
        <v>123</v>
      </c>
      <c r="D2465" t="s">
        <v>1466</v>
      </c>
      <c r="E2465">
        <v>70492685</v>
      </c>
      <c r="F2465" t="s">
        <v>1653</v>
      </c>
      <c r="G2465" t="s">
        <v>1823</v>
      </c>
      <c r="H2465" t="s">
        <v>7245</v>
      </c>
      <c r="I2465">
        <v>11600</v>
      </c>
      <c r="J2465" t="s">
        <v>5198</v>
      </c>
      <c r="K2465">
        <v>64</v>
      </c>
      <c r="L2465" t="s">
        <v>23</v>
      </c>
      <c r="M2465" t="s">
        <v>24</v>
      </c>
      <c r="N2465">
        <v>17000000</v>
      </c>
      <c r="O2465">
        <v>2013</v>
      </c>
      <c r="P2465">
        <v>6.7</v>
      </c>
    </row>
    <row r="2466" spans="1:16" x14ac:dyDescent="0.3">
      <c r="A2466" t="s">
        <v>5741</v>
      </c>
      <c r="B2466">
        <v>186</v>
      </c>
      <c r="C2466">
        <v>109</v>
      </c>
      <c r="D2466" t="s">
        <v>227</v>
      </c>
      <c r="E2466">
        <v>35635046</v>
      </c>
      <c r="F2466" t="s">
        <v>318</v>
      </c>
      <c r="G2466" t="s">
        <v>217</v>
      </c>
      <c r="H2466" t="s">
        <v>7246</v>
      </c>
      <c r="I2466">
        <v>121058</v>
      </c>
      <c r="J2466" t="s">
        <v>5378</v>
      </c>
      <c r="K2466">
        <v>482</v>
      </c>
      <c r="L2466" t="s">
        <v>23</v>
      </c>
      <c r="M2466" t="s">
        <v>37</v>
      </c>
      <c r="N2466">
        <v>17000000</v>
      </c>
      <c r="O2466">
        <v>2006</v>
      </c>
      <c r="P2466">
        <v>6.7</v>
      </c>
    </row>
    <row r="2467" spans="1:16" x14ac:dyDescent="0.3">
      <c r="A2467" t="s">
        <v>7247</v>
      </c>
      <c r="B2467">
        <v>178</v>
      </c>
      <c r="C2467">
        <v>90</v>
      </c>
      <c r="D2467" t="s">
        <v>5728</v>
      </c>
      <c r="E2467">
        <v>45670855</v>
      </c>
      <c r="F2467" t="s">
        <v>3201</v>
      </c>
      <c r="G2467" t="s">
        <v>3684</v>
      </c>
      <c r="H2467" t="s">
        <v>7248</v>
      </c>
      <c r="I2467">
        <v>67978</v>
      </c>
      <c r="J2467" t="s">
        <v>7249</v>
      </c>
      <c r="K2467">
        <v>279</v>
      </c>
      <c r="L2467" t="s">
        <v>23</v>
      </c>
      <c r="M2467" t="s">
        <v>185</v>
      </c>
      <c r="N2467">
        <v>20000000</v>
      </c>
      <c r="O2467">
        <v>2010</v>
      </c>
      <c r="P2467">
        <v>5.6</v>
      </c>
    </row>
    <row r="2468" spans="1:16" x14ac:dyDescent="0.3">
      <c r="A2468" t="s">
        <v>2431</v>
      </c>
      <c r="B2468">
        <v>140</v>
      </c>
      <c r="C2468">
        <v>96</v>
      </c>
      <c r="D2468" t="s">
        <v>2387</v>
      </c>
      <c r="E2468">
        <v>37939782</v>
      </c>
      <c r="F2468" t="s">
        <v>1110</v>
      </c>
      <c r="G2468" t="s">
        <v>5078</v>
      </c>
      <c r="H2468" t="s">
        <v>7250</v>
      </c>
      <c r="I2468">
        <v>62272</v>
      </c>
      <c r="J2468" t="s">
        <v>6263</v>
      </c>
      <c r="K2468">
        <v>207</v>
      </c>
      <c r="L2468" t="s">
        <v>23</v>
      </c>
      <c r="M2468" t="s">
        <v>24</v>
      </c>
      <c r="N2468">
        <v>17000000</v>
      </c>
      <c r="O2468">
        <v>2002</v>
      </c>
      <c r="P2468">
        <v>5.6</v>
      </c>
    </row>
    <row r="2469" spans="1:16" x14ac:dyDescent="0.3">
      <c r="A2469" t="s">
        <v>7251</v>
      </c>
      <c r="B2469">
        <v>63</v>
      </c>
      <c r="C2469">
        <v>82</v>
      </c>
      <c r="D2469" t="s">
        <v>7252</v>
      </c>
      <c r="E2469">
        <v>30324946</v>
      </c>
      <c r="F2469" t="s">
        <v>4046</v>
      </c>
      <c r="G2469" t="s">
        <v>835</v>
      </c>
      <c r="H2469" t="s">
        <v>7253</v>
      </c>
      <c r="I2469">
        <v>48458</v>
      </c>
      <c r="J2469" t="s">
        <v>6152</v>
      </c>
      <c r="K2469">
        <v>239</v>
      </c>
      <c r="L2469" t="s">
        <v>23</v>
      </c>
      <c r="M2469" t="s">
        <v>24</v>
      </c>
      <c r="N2469">
        <v>17000000</v>
      </c>
      <c r="O2469">
        <v>1998</v>
      </c>
      <c r="P2469">
        <v>6.2</v>
      </c>
    </row>
    <row r="2470" spans="1:16" x14ac:dyDescent="0.3">
      <c r="A2470" t="s">
        <v>6954</v>
      </c>
      <c r="B2470">
        <v>148</v>
      </c>
      <c r="C2470">
        <v>86</v>
      </c>
      <c r="D2470" t="s">
        <v>4177</v>
      </c>
      <c r="E2470">
        <v>27854896</v>
      </c>
      <c r="F2470" t="s">
        <v>470</v>
      </c>
      <c r="G2470" t="s">
        <v>3250</v>
      </c>
      <c r="H2470" t="s">
        <v>7254</v>
      </c>
      <c r="I2470">
        <v>64190</v>
      </c>
      <c r="J2470" t="s">
        <v>7255</v>
      </c>
      <c r="K2470">
        <v>129</v>
      </c>
      <c r="L2470" t="s">
        <v>23</v>
      </c>
      <c r="M2470" t="s">
        <v>24</v>
      </c>
      <c r="N2470">
        <v>17000000</v>
      </c>
      <c r="O2470">
        <v>2011</v>
      </c>
      <c r="P2470">
        <v>5.6</v>
      </c>
    </row>
    <row r="2471" spans="1:16" x14ac:dyDescent="0.3">
      <c r="A2471" t="s">
        <v>4584</v>
      </c>
      <c r="B2471">
        <v>265</v>
      </c>
      <c r="C2471">
        <v>108</v>
      </c>
      <c r="D2471" t="s">
        <v>7182</v>
      </c>
      <c r="E2471">
        <v>41777564</v>
      </c>
      <c r="F2471" t="s">
        <v>3964</v>
      </c>
      <c r="G2471" t="s">
        <v>6892</v>
      </c>
      <c r="H2471" t="s">
        <v>7256</v>
      </c>
      <c r="I2471">
        <v>129719</v>
      </c>
      <c r="J2471" t="s">
        <v>2387</v>
      </c>
      <c r="K2471">
        <v>855</v>
      </c>
      <c r="L2471" t="s">
        <v>23</v>
      </c>
      <c r="M2471" t="s">
        <v>24</v>
      </c>
      <c r="N2471">
        <v>15000000</v>
      </c>
      <c r="O2471">
        <v>2006</v>
      </c>
      <c r="P2471">
        <v>6.4</v>
      </c>
    </row>
    <row r="2472" spans="1:16" x14ac:dyDescent="0.3">
      <c r="A2472" t="s">
        <v>2908</v>
      </c>
      <c r="B2472">
        <v>75</v>
      </c>
      <c r="C2472">
        <v>98</v>
      </c>
      <c r="D2472" t="s">
        <v>2993</v>
      </c>
      <c r="E2472">
        <v>22734486</v>
      </c>
      <c r="F2472" t="s">
        <v>1103</v>
      </c>
      <c r="G2472" t="s">
        <v>2436</v>
      </c>
      <c r="H2472" t="s">
        <v>7257</v>
      </c>
      <c r="I2472">
        <v>11815</v>
      </c>
      <c r="J2472" t="s">
        <v>5441</v>
      </c>
      <c r="K2472">
        <v>117</v>
      </c>
      <c r="L2472" t="s">
        <v>23</v>
      </c>
      <c r="M2472" t="s">
        <v>24</v>
      </c>
      <c r="N2472">
        <v>17000000</v>
      </c>
      <c r="O2472">
        <v>2003</v>
      </c>
      <c r="P2472">
        <v>5.6</v>
      </c>
    </row>
    <row r="2473" spans="1:16" x14ac:dyDescent="0.3">
      <c r="A2473" t="s">
        <v>5183</v>
      </c>
      <c r="B2473">
        <v>113</v>
      </c>
      <c r="C2473">
        <v>129</v>
      </c>
      <c r="D2473" t="s">
        <v>7258</v>
      </c>
      <c r="E2473">
        <v>44469602</v>
      </c>
      <c r="F2473" t="s">
        <v>1080</v>
      </c>
      <c r="G2473" t="s">
        <v>7259</v>
      </c>
      <c r="H2473" t="s">
        <v>7260</v>
      </c>
      <c r="I2473">
        <v>23480</v>
      </c>
      <c r="J2473" t="s">
        <v>7261</v>
      </c>
      <c r="K2473">
        <v>83</v>
      </c>
      <c r="L2473" t="s">
        <v>23</v>
      </c>
      <c r="M2473" t="s">
        <v>24</v>
      </c>
      <c r="N2473">
        <v>17000000</v>
      </c>
      <c r="O2473">
        <v>2015</v>
      </c>
      <c r="P2473">
        <v>7.4</v>
      </c>
    </row>
    <row r="2474" spans="1:16" hidden="1" x14ac:dyDescent="0.3">
      <c r="A2474" t="s">
        <v>7262</v>
      </c>
      <c r="B2474">
        <v>62</v>
      </c>
      <c r="C2474">
        <v>99</v>
      </c>
      <c r="D2474" t="s">
        <v>1990</v>
      </c>
      <c r="E2474">
        <v>24708699</v>
      </c>
      <c r="F2474" t="s">
        <v>1103</v>
      </c>
      <c r="G2474" t="s">
        <v>1405</v>
      </c>
      <c r="H2474" t="s">
        <v>7263</v>
      </c>
      <c r="I2474">
        <v>7991</v>
      </c>
      <c r="J2474" t="s">
        <v>7264</v>
      </c>
      <c r="K2474">
        <v>30</v>
      </c>
      <c r="L2474" t="s">
        <v>23</v>
      </c>
      <c r="M2474" t="s">
        <v>24</v>
      </c>
      <c r="O2474">
        <v>2010</v>
      </c>
      <c r="P2474">
        <v>4.9000000000000004</v>
      </c>
    </row>
    <row r="2475" spans="1:16" hidden="1" x14ac:dyDescent="0.3">
      <c r="A2475" t="s">
        <v>7265</v>
      </c>
      <c r="B2475">
        <v>54</v>
      </c>
      <c r="C2475">
        <v>105</v>
      </c>
      <c r="D2475" t="s">
        <v>7266</v>
      </c>
      <c r="E2475">
        <v>21160089</v>
      </c>
      <c r="F2475" t="s">
        <v>7267</v>
      </c>
      <c r="G2475" t="s">
        <v>782</v>
      </c>
      <c r="H2475" t="s">
        <v>7268</v>
      </c>
      <c r="I2475">
        <v>8522</v>
      </c>
      <c r="J2475" t="s">
        <v>7269</v>
      </c>
      <c r="K2475">
        <v>92</v>
      </c>
      <c r="L2475" t="s">
        <v>23</v>
      </c>
      <c r="M2475" t="s">
        <v>24</v>
      </c>
      <c r="O2475">
        <v>2006</v>
      </c>
      <c r="P2475">
        <v>6</v>
      </c>
    </row>
    <row r="2476" spans="1:16" x14ac:dyDescent="0.3">
      <c r="A2476" t="s">
        <v>7270</v>
      </c>
      <c r="B2476">
        <v>223</v>
      </c>
      <c r="C2476">
        <v>112</v>
      </c>
      <c r="D2476" t="s">
        <v>5316</v>
      </c>
      <c r="E2476">
        <v>64998368</v>
      </c>
      <c r="F2476" t="s">
        <v>4046</v>
      </c>
      <c r="G2476" t="s">
        <v>1606</v>
      </c>
      <c r="H2476" t="s">
        <v>7271</v>
      </c>
      <c r="I2476">
        <v>213898</v>
      </c>
      <c r="J2476" t="s">
        <v>7272</v>
      </c>
      <c r="K2476">
        <v>250</v>
      </c>
      <c r="L2476" t="s">
        <v>23</v>
      </c>
      <c r="M2476" t="s">
        <v>24</v>
      </c>
      <c r="N2476">
        <v>17000000</v>
      </c>
      <c r="O2476">
        <v>2012</v>
      </c>
      <c r="P2476">
        <v>7.2</v>
      </c>
    </row>
    <row r="2477" spans="1:16" x14ac:dyDescent="0.3">
      <c r="A2477" t="s">
        <v>4512</v>
      </c>
      <c r="B2477">
        <v>50</v>
      </c>
      <c r="C2477">
        <v>108</v>
      </c>
      <c r="D2477" t="s">
        <v>541</v>
      </c>
      <c r="E2477">
        <v>19693891</v>
      </c>
      <c r="F2477" t="s">
        <v>2842</v>
      </c>
      <c r="G2477" t="s">
        <v>945</v>
      </c>
      <c r="H2477" t="s">
        <v>7273</v>
      </c>
      <c r="I2477">
        <v>12993</v>
      </c>
      <c r="J2477" t="s">
        <v>857</v>
      </c>
      <c r="K2477">
        <v>107</v>
      </c>
      <c r="L2477" t="s">
        <v>23</v>
      </c>
      <c r="M2477" t="s">
        <v>24</v>
      </c>
      <c r="N2477">
        <v>34000000</v>
      </c>
      <c r="O2477">
        <v>2001</v>
      </c>
      <c r="P2477">
        <v>4.9000000000000004</v>
      </c>
    </row>
    <row r="2478" spans="1:16" x14ac:dyDescent="0.3">
      <c r="A2478" t="s">
        <v>55</v>
      </c>
      <c r="B2478">
        <v>125</v>
      </c>
      <c r="C2478">
        <v>121</v>
      </c>
      <c r="D2478" t="s">
        <v>2054</v>
      </c>
      <c r="E2478">
        <v>16311763</v>
      </c>
      <c r="F2478" t="s">
        <v>1396</v>
      </c>
      <c r="G2478" t="s">
        <v>2085</v>
      </c>
      <c r="H2478" t="s">
        <v>7274</v>
      </c>
      <c r="I2478">
        <v>50656</v>
      </c>
      <c r="J2478" t="s">
        <v>2211</v>
      </c>
      <c r="K2478">
        <v>416</v>
      </c>
      <c r="L2478" t="s">
        <v>23</v>
      </c>
      <c r="M2478" t="s">
        <v>37</v>
      </c>
      <c r="N2478">
        <v>17000000</v>
      </c>
      <c r="O2478">
        <v>1998</v>
      </c>
      <c r="P2478">
        <v>7.5</v>
      </c>
    </row>
    <row r="2479" spans="1:16" x14ac:dyDescent="0.3">
      <c r="A2479" t="s">
        <v>7275</v>
      </c>
      <c r="B2479">
        <v>81</v>
      </c>
      <c r="C2479">
        <v>89</v>
      </c>
      <c r="D2479" t="s">
        <v>1717</v>
      </c>
      <c r="E2479">
        <v>12693621</v>
      </c>
      <c r="F2479" t="s">
        <v>1963</v>
      </c>
      <c r="G2479" t="s">
        <v>1323</v>
      </c>
      <c r="H2479" t="s">
        <v>7276</v>
      </c>
      <c r="I2479">
        <v>10885</v>
      </c>
      <c r="J2479" t="s">
        <v>945</v>
      </c>
      <c r="K2479">
        <v>271</v>
      </c>
      <c r="L2479" t="s">
        <v>23</v>
      </c>
      <c r="M2479" t="s">
        <v>24</v>
      </c>
      <c r="N2479">
        <v>17000000</v>
      </c>
      <c r="O2479">
        <v>2002</v>
      </c>
      <c r="P2479">
        <v>4.8</v>
      </c>
    </row>
    <row r="2480" spans="1:16" x14ac:dyDescent="0.3">
      <c r="A2480" t="s">
        <v>7277</v>
      </c>
      <c r="B2480">
        <v>37</v>
      </c>
      <c r="C2480">
        <v>89</v>
      </c>
      <c r="D2480" t="s">
        <v>5740</v>
      </c>
      <c r="E2480">
        <v>15655665</v>
      </c>
      <c r="F2480" t="s">
        <v>1110</v>
      </c>
      <c r="G2480" t="s">
        <v>3885</v>
      </c>
      <c r="H2480" t="s">
        <v>7278</v>
      </c>
      <c r="I2480">
        <v>9104</v>
      </c>
      <c r="J2480" t="s">
        <v>7279</v>
      </c>
      <c r="K2480">
        <v>112</v>
      </c>
      <c r="L2480" t="s">
        <v>23</v>
      </c>
      <c r="M2480" t="s">
        <v>24</v>
      </c>
      <c r="N2480">
        <v>4000000</v>
      </c>
      <c r="O2480">
        <v>2006</v>
      </c>
      <c r="P2480">
        <v>3.1</v>
      </c>
    </row>
    <row r="2481" spans="1:16" x14ac:dyDescent="0.3">
      <c r="A2481" t="s">
        <v>7280</v>
      </c>
      <c r="B2481">
        <v>44</v>
      </c>
      <c r="C2481">
        <v>73</v>
      </c>
      <c r="D2481" t="s">
        <v>7281</v>
      </c>
      <c r="E2481">
        <v>11634458</v>
      </c>
      <c r="F2481" t="s">
        <v>7282</v>
      </c>
      <c r="G2481" t="s">
        <v>1160</v>
      </c>
      <c r="H2481" t="s">
        <v>7283</v>
      </c>
      <c r="I2481">
        <v>2045</v>
      </c>
      <c r="J2481" t="s">
        <v>7284</v>
      </c>
      <c r="K2481">
        <v>37</v>
      </c>
      <c r="L2481" t="s">
        <v>23</v>
      </c>
      <c r="M2481" t="s">
        <v>24</v>
      </c>
      <c r="N2481">
        <v>17000000</v>
      </c>
      <c r="O2481">
        <v>1999</v>
      </c>
      <c r="P2481">
        <v>5.8</v>
      </c>
    </row>
    <row r="2482" spans="1:16" x14ac:dyDescent="0.3">
      <c r="A2482" t="s">
        <v>2003</v>
      </c>
      <c r="B2482">
        <v>197</v>
      </c>
      <c r="C2482">
        <v>132</v>
      </c>
      <c r="D2482" t="s">
        <v>1730</v>
      </c>
      <c r="E2482">
        <v>27154426</v>
      </c>
      <c r="F2482" t="s">
        <v>1396</v>
      </c>
      <c r="G2482" t="s">
        <v>175</v>
      </c>
      <c r="H2482" t="s">
        <v>7285</v>
      </c>
      <c r="I2482">
        <v>52852</v>
      </c>
      <c r="J2482" t="s">
        <v>1179</v>
      </c>
      <c r="K2482">
        <v>138</v>
      </c>
      <c r="L2482" t="s">
        <v>23</v>
      </c>
      <c r="M2482" t="s">
        <v>24</v>
      </c>
      <c r="N2482">
        <v>17000000</v>
      </c>
      <c r="O2482">
        <v>2009</v>
      </c>
      <c r="P2482">
        <v>6.7</v>
      </c>
    </row>
    <row r="2483" spans="1:16" hidden="1" x14ac:dyDescent="0.3">
      <c r="A2483" t="s">
        <v>7286</v>
      </c>
      <c r="B2483">
        <v>15</v>
      </c>
      <c r="C2483">
        <v>154</v>
      </c>
      <c r="D2483" t="s">
        <v>7287</v>
      </c>
      <c r="F2483" t="s">
        <v>738</v>
      </c>
      <c r="G2483" t="s">
        <v>7288</v>
      </c>
      <c r="H2483" t="s">
        <v>7289</v>
      </c>
      <c r="I2483">
        <v>4550</v>
      </c>
      <c r="J2483" t="s">
        <v>7290</v>
      </c>
      <c r="K2483">
        <v>50</v>
      </c>
      <c r="L2483" t="s">
        <v>23</v>
      </c>
      <c r="M2483" t="s">
        <v>24</v>
      </c>
      <c r="N2483">
        <v>9000000</v>
      </c>
      <c r="O2483">
        <v>1963</v>
      </c>
      <c r="P2483">
        <v>6.8</v>
      </c>
    </row>
    <row r="2484" spans="1:16" x14ac:dyDescent="0.3">
      <c r="A2484" t="s">
        <v>7291</v>
      </c>
      <c r="B2484">
        <v>543</v>
      </c>
      <c r="C2484">
        <v>96</v>
      </c>
      <c r="D2484" t="s">
        <v>7292</v>
      </c>
      <c r="E2484">
        <v>54239856</v>
      </c>
      <c r="F2484" t="s">
        <v>3964</v>
      </c>
      <c r="G2484" t="s">
        <v>2052</v>
      </c>
      <c r="H2484" t="s">
        <v>7293</v>
      </c>
      <c r="I2484">
        <v>125016</v>
      </c>
      <c r="J2484" t="s">
        <v>7294</v>
      </c>
      <c r="K2484">
        <v>789</v>
      </c>
      <c r="L2484" t="s">
        <v>23</v>
      </c>
      <c r="M2484" t="s">
        <v>24</v>
      </c>
      <c r="N2484">
        <v>17000000</v>
      </c>
      <c r="O2484">
        <v>2013</v>
      </c>
      <c r="P2484">
        <v>6.5</v>
      </c>
    </row>
    <row r="2485" spans="1:16" x14ac:dyDescent="0.3">
      <c r="A2485" t="s">
        <v>2690</v>
      </c>
      <c r="B2485">
        <v>112</v>
      </c>
      <c r="C2485">
        <v>98</v>
      </c>
      <c r="D2485" t="s">
        <v>7295</v>
      </c>
      <c r="E2485">
        <v>8662318</v>
      </c>
      <c r="F2485" t="s">
        <v>1110</v>
      </c>
      <c r="G2485" t="s">
        <v>6726</v>
      </c>
      <c r="H2485" t="s">
        <v>7296</v>
      </c>
      <c r="I2485">
        <v>15033</v>
      </c>
      <c r="J2485" t="s">
        <v>7297</v>
      </c>
      <c r="K2485">
        <v>75</v>
      </c>
      <c r="L2485" t="s">
        <v>23</v>
      </c>
      <c r="M2485" t="s">
        <v>24</v>
      </c>
      <c r="N2485">
        <v>17000000</v>
      </c>
      <c r="O2485">
        <v>2009</v>
      </c>
      <c r="P2485">
        <v>5.9</v>
      </c>
    </row>
    <row r="2486" spans="1:16" x14ac:dyDescent="0.3">
      <c r="A2486" t="s">
        <v>1149</v>
      </c>
      <c r="B2486">
        <v>153</v>
      </c>
      <c r="C2486">
        <v>107</v>
      </c>
      <c r="D2486" t="s">
        <v>368</v>
      </c>
      <c r="E2486">
        <v>7156725</v>
      </c>
      <c r="F2486" t="s">
        <v>3974</v>
      </c>
      <c r="G2486" t="s">
        <v>163</v>
      </c>
      <c r="H2486" t="s">
        <v>7298</v>
      </c>
      <c r="I2486">
        <v>22639</v>
      </c>
      <c r="J2486" t="s">
        <v>2172</v>
      </c>
      <c r="K2486">
        <v>217</v>
      </c>
      <c r="L2486" t="s">
        <v>23</v>
      </c>
      <c r="M2486" t="s">
        <v>24</v>
      </c>
      <c r="N2486">
        <v>19000000</v>
      </c>
      <c r="O2486">
        <v>2006</v>
      </c>
      <c r="P2486">
        <v>5.5</v>
      </c>
    </row>
    <row r="2487" spans="1:16" x14ac:dyDescent="0.3">
      <c r="A2487" t="s">
        <v>7299</v>
      </c>
      <c r="B2487">
        <v>94</v>
      </c>
      <c r="C2487">
        <v>134</v>
      </c>
      <c r="D2487" t="s">
        <v>2903</v>
      </c>
      <c r="E2487">
        <v>15681020</v>
      </c>
      <c r="F2487" t="s">
        <v>4699</v>
      </c>
      <c r="G2487" t="s">
        <v>271</v>
      </c>
      <c r="H2487" t="s">
        <v>7300</v>
      </c>
      <c r="I2487">
        <v>33570</v>
      </c>
      <c r="J2487" t="s">
        <v>4456</v>
      </c>
      <c r="K2487">
        <v>259</v>
      </c>
      <c r="L2487" t="s">
        <v>23</v>
      </c>
      <c r="M2487" t="s">
        <v>37</v>
      </c>
      <c r="N2487">
        <v>17000000</v>
      </c>
      <c r="O2487">
        <v>1987</v>
      </c>
      <c r="P2487">
        <v>3.6</v>
      </c>
    </row>
    <row r="2488" spans="1:16" hidden="1" x14ac:dyDescent="0.3">
      <c r="A2488" t="s">
        <v>7301</v>
      </c>
      <c r="B2488">
        <v>62</v>
      </c>
      <c r="C2488">
        <v>94</v>
      </c>
      <c r="D2488" t="s">
        <v>7302</v>
      </c>
      <c r="E2488">
        <v>7070459</v>
      </c>
      <c r="F2488" t="s">
        <v>2194</v>
      </c>
      <c r="G2488" t="s">
        <v>7303</v>
      </c>
      <c r="H2488" t="s">
        <v>7304</v>
      </c>
      <c r="I2488">
        <v>4600</v>
      </c>
      <c r="J2488" t="s">
        <v>7305</v>
      </c>
      <c r="K2488">
        <v>18</v>
      </c>
      <c r="L2488" t="s">
        <v>23</v>
      </c>
      <c r="M2488" t="s">
        <v>185</v>
      </c>
      <c r="O2488">
        <v>2007</v>
      </c>
      <c r="P2488">
        <v>3.3</v>
      </c>
    </row>
    <row r="2489" spans="1:16" x14ac:dyDescent="0.3">
      <c r="A2489" t="s">
        <v>7306</v>
      </c>
      <c r="B2489">
        <v>157</v>
      </c>
      <c r="C2489">
        <v>122</v>
      </c>
      <c r="D2489" t="s">
        <v>1091</v>
      </c>
      <c r="E2489">
        <v>6855137</v>
      </c>
      <c r="F2489" t="s">
        <v>318</v>
      </c>
      <c r="G2489" t="s">
        <v>229</v>
      </c>
      <c r="H2489" t="s">
        <v>7307</v>
      </c>
      <c r="I2489">
        <v>88590</v>
      </c>
      <c r="J2489" t="s">
        <v>1127</v>
      </c>
      <c r="K2489">
        <v>419</v>
      </c>
      <c r="L2489" t="s">
        <v>23</v>
      </c>
      <c r="M2489" t="s">
        <v>523</v>
      </c>
      <c r="N2489">
        <v>17000000</v>
      </c>
      <c r="O2489">
        <v>2006</v>
      </c>
      <c r="P2489">
        <v>7.4</v>
      </c>
    </row>
    <row r="2490" spans="1:16" hidden="1" x14ac:dyDescent="0.3">
      <c r="A2490" t="s">
        <v>7308</v>
      </c>
      <c r="B2490">
        <v>35</v>
      </c>
      <c r="C2490">
        <v>128</v>
      </c>
      <c r="D2490" t="s">
        <v>1919</v>
      </c>
      <c r="E2490">
        <v>2694071</v>
      </c>
      <c r="F2490" t="s">
        <v>4278</v>
      </c>
      <c r="G2490" t="s">
        <v>3989</v>
      </c>
      <c r="H2490" t="s">
        <v>7309</v>
      </c>
      <c r="I2490">
        <v>3222</v>
      </c>
      <c r="J2490" t="s">
        <v>7097</v>
      </c>
      <c r="K2490">
        <v>64</v>
      </c>
      <c r="L2490" t="s">
        <v>23</v>
      </c>
      <c r="M2490" t="s">
        <v>24</v>
      </c>
      <c r="O2490">
        <v>2004</v>
      </c>
      <c r="P2490">
        <v>6.7</v>
      </c>
    </row>
    <row r="2491" spans="1:16" x14ac:dyDescent="0.3">
      <c r="A2491" t="s">
        <v>7310</v>
      </c>
      <c r="B2491">
        <v>21</v>
      </c>
      <c r="C2491">
        <v>97</v>
      </c>
      <c r="D2491" t="s">
        <v>7097</v>
      </c>
      <c r="E2491">
        <v>2315683</v>
      </c>
      <c r="F2491" t="s">
        <v>7311</v>
      </c>
      <c r="G2491" t="s">
        <v>2209</v>
      </c>
      <c r="H2491" t="s">
        <v>7312</v>
      </c>
      <c r="I2491">
        <v>4081</v>
      </c>
      <c r="J2491" t="s">
        <v>7313</v>
      </c>
      <c r="K2491">
        <v>28</v>
      </c>
      <c r="L2491" t="s">
        <v>23</v>
      </c>
      <c r="M2491" t="s">
        <v>37</v>
      </c>
      <c r="N2491">
        <v>17000000</v>
      </c>
      <c r="O2491">
        <v>1986</v>
      </c>
      <c r="P2491">
        <v>3</v>
      </c>
    </row>
    <row r="2492" spans="1:16" x14ac:dyDescent="0.3">
      <c r="A2492" t="s">
        <v>1564</v>
      </c>
      <c r="B2492">
        <v>236</v>
      </c>
      <c r="C2492">
        <v>110</v>
      </c>
      <c r="D2492" t="s">
        <v>247</v>
      </c>
      <c r="E2492">
        <v>39825798</v>
      </c>
      <c r="F2492" t="s">
        <v>2116</v>
      </c>
      <c r="G2492" t="s">
        <v>1199</v>
      </c>
      <c r="H2492" t="s">
        <v>7314</v>
      </c>
      <c r="I2492">
        <v>295375</v>
      </c>
      <c r="J2492" t="s">
        <v>7315</v>
      </c>
      <c r="K2492">
        <v>645</v>
      </c>
      <c r="L2492" t="s">
        <v>23</v>
      </c>
      <c r="M2492" t="s">
        <v>24</v>
      </c>
      <c r="N2492">
        <v>16000000</v>
      </c>
      <c r="O2492">
        <v>2006</v>
      </c>
      <c r="P2492">
        <v>7.6</v>
      </c>
    </row>
    <row r="2493" spans="1:16" x14ac:dyDescent="0.3">
      <c r="A2493" t="s">
        <v>7316</v>
      </c>
      <c r="B2493">
        <v>50</v>
      </c>
      <c r="C2493">
        <v>102</v>
      </c>
      <c r="D2493" t="s">
        <v>921</v>
      </c>
      <c r="E2493">
        <v>2000000</v>
      </c>
      <c r="F2493" t="s">
        <v>5197</v>
      </c>
      <c r="G2493" t="s">
        <v>7317</v>
      </c>
      <c r="H2493" t="s">
        <v>7318</v>
      </c>
      <c r="I2493">
        <v>1275</v>
      </c>
      <c r="J2493" t="s">
        <v>366</v>
      </c>
      <c r="K2493">
        <v>27</v>
      </c>
      <c r="L2493" t="s">
        <v>23</v>
      </c>
      <c r="M2493" t="s">
        <v>24</v>
      </c>
      <c r="N2493">
        <v>17000000</v>
      </c>
      <c r="O2493">
        <v>1981</v>
      </c>
      <c r="P2493">
        <v>6.4</v>
      </c>
    </row>
    <row r="2494" spans="1:16" x14ac:dyDescent="0.3">
      <c r="A2494" t="s">
        <v>881</v>
      </c>
      <c r="B2494">
        <v>106</v>
      </c>
      <c r="C2494">
        <v>98</v>
      </c>
      <c r="D2494" t="s">
        <v>7319</v>
      </c>
      <c r="E2494">
        <v>1569918</v>
      </c>
      <c r="F2494" t="s">
        <v>3546</v>
      </c>
      <c r="G2494" t="s">
        <v>7320</v>
      </c>
      <c r="H2494" t="s">
        <v>7321</v>
      </c>
      <c r="I2494">
        <v>16234</v>
      </c>
      <c r="J2494" t="s">
        <v>7322</v>
      </c>
      <c r="K2494">
        <v>113</v>
      </c>
      <c r="L2494" t="s">
        <v>23</v>
      </c>
      <c r="M2494" t="s">
        <v>4878</v>
      </c>
      <c r="N2494">
        <v>17000000</v>
      </c>
      <c r="O2494">
        <v>2003</v>
      </c>
      <c r="P2494">
        <v>6.9</v>
      </c>
    </row>
    <row r="2495" spans="1:16" x14ac:dyDescent="0.3">
      <c r="A2495" t="s">
        <v>1855</v>
      </c>
      <c r="B2495">
        <v>106</v>
      </c>
      <c r="C2495">
        <v>120</v>
      </c>
      <c r="D2495" t="s">
        <v>3035</v>
      </c>
      <c r="E2495">
        <v>106869</v>
      </c>
      <c r="F2495" t="s">
        <v>3303</v>
      </c>
      <c r="G2495" t="s">
        <v>479</v>
      </c>
      <c r="H2495" t="s">
        <v>7323</v>
      </c>
      <c r="I2495">
        <v>13762</v>
      </c>
      <c r="J2495" t="s">
        <v>7324</v>
      </c>
      <c r="K2495">
        <v>39</v>
      </c>
      <c r="L2495" t="s">
        <v>23</v>
      </c>
      <c r="M2495" t="s">
        <v>970</v>
      </c>
      <c r="N2495">
        <v>17000000</v>
      </c>
      <c r="O2495">
        <v>2014</v>
      </c>
      <c r="P2495">
        <v>6.6</v>
      </c>
    </row>
    <row r="2496" spans="1:16" x14ac:dyDescent="0.3">
      <c r="A2496" t="s">
        <v>5904</v>
      </c>
      <c r="B2496">
        <v>173</v>
      </c>
      <c r="C2496">
        <v>160</v>
      </c>
      <c r="D2496" t="s">
        <v>3937</v>
      </c>
      <c r="E2496">
        <v>273420</v>
      </c>
      <c r="F2496" t="s">
        <v>7325</v>
      </c>
      <c r="G2496" t="s">
        <v>539</v>
      </c>
      <c r="H2496" t="s">
        <v>7326</v>
      </c>
      <c r="I2496">
        <v>32671</v>
      </c>
      <c r="J2496" t="s">
        <v>7327</v>
      </c>
      <c r="K2496">
        <v>238</v>
      </c>
      <c r="L2496" t="s">
        <v>23</v>
      </c>
      <c r="M2496" t="s">
        <v>970</v>
      </c>
      <c r="N2496">
        <v>17000000</v>
      </c>
      <c r="O2496">
        <v>2006</v>
      </c>
      <c r="P2496">
        <v>5.5</v>
      </c>
    </row>
    <row r="2497" spans="1:16" hidden="1" x14ac:dyDescent="0.3">
      <c r="A2497" t="s">
        <v>7328</v>
      </c>
      <c r="B2497">
        <v>41</v>
      </c>
      <c r="C2497">
        <v>80</v>
      </c>
      <c r="D2497" t="s">
        <v>325</v>
      </c>
      <c r="F2497" t="s">
        <v>431</v>
      </c>
      <c r="G2497" t="s">
        <v>3137</v>
      </c>
      <c r="H2497" t="s">
        <v>7329</v>
      </c>
      <c r="I2497">
        <v>10706</v>
      </c>
      <c r="J2497" t="s">
        <v>7330</v>
      </c>
      <c r="K2497">
        <v>39</v>
      </c>
      <c r="L2497" t="s">
        <v>969</v>
      </c>
      <c r="M2497" t="s">
        <v>970</v>
      </c>
      <c r="N2497">
        <v>11000000</v>
      </c>
      <c r="O2497">
        <v>2008</v>
      </c>
      <c r="P2497">
        <v>6.6</v>
      </c>
    </row>
    <row r="2498" spans="1:16" hidden="1" x14ac:dyDescent="0.3">
      <c r="A2498" t="s">
        <v>7331</v>
      </c>
      <c r="B2498">
        <v>41</v>
      </c>
      <c r="C2498">
        <v>91</v>
      </c>
      <c r="D2498" t="s">
        <v>7332</v>
      </c>
      <c r="F2498" t="s">
        <v>7333</v>
      </c>
      <c r="G2498" t="s">
        <v>1034</v>
      </c>
      <c r="H2498" t="s">
        <v>7334</v>
      </c>
      <c r="I2498">
        <v>3701</v>
      </c>
      <c r="J2498" t="s">
        <v>7335</v>
      </c>
      <c r="K2498">
        <v>71</v>
      </c>
      <c r="L2498" t="s">
        <v>23</v>
      </c>
      <c r="M2498" t="s">
        <v>24</v>
      </c>
      <c r="N2498">
        <v>17000000</v>
      </c>
      <c r="O2498">
        <v>1977</v>
      </c>
      <c r="P2498">
        <v>5.2</v>
      </c>
    </row>
    <row r="2499" spans="1:16" x14ac:dyDescent="0.3">
      <c r="A2499" t="s">
        <v>7336</v>
      </c>
      <c r="B2499">
        <v>145</v>
      </c>
      <c r="C2499">
        <v>83</v>
      </c>
      <c r="D2499" t="s">
        <v>7337</v>
      </c>
      <c r="E2499">
        <v>4930798</v>
      </c>
      <c r="F2499" t="s">
        <v>3460</v>
      </c>
      <c r="G2499" t="s">
        <v>7338</v>
      </c>
      <c r="H2499" t="s">
        <v>7339</v>
      </c>
      <c r="I2499">
        <v>16268</v>
      </c>
      <c r="J2499" t="s">
        <v>7340</v>
      </c>
      <c r="K2499">
        <v>108</v>
      </c>
      <c r="L2499" t="s">
        <v>23</v>
      </c>
      <c r="M2499" t="s">
        <v>24</v>
      </c>
      <c r="N2499">
        <v>17000000</v>
      </c>
      <c r="O2499">
        <v>2012</v>
      </c>
      <c r="P2499">
        <v>4.0999999999999996</v>
      </c>
    </row>
    <row r="2500" spans="1:16" x14ac:dyDescent="0.3">
      <c r="A2500" t="s">
        <v>7341</v>
      </c>
      <c r="B2500">
        <v>31</v>
      </c>
      <c r="C2500">
        <v>102</v>
      </c>
      <c r="D2500" t="s">
        <v>1143</v>
      </c>
      <c r="E2500">
        <v>59847242</v>
      </c>
      <c r="F2500" t="s">
        <v>5508</v>
      </c>
      <c r="G2500" t="s">
        <v>4042</v>
      </c>
      <c r="H2500" t="s">
        <v>7342</v>
      </c>
      <c r="I2500">
        <v>55895</v>
      </c>
      <c r="J2500" t="s">
        <v>2663</v>
      </c>
      <c r="K2500">
        <v>115</v>
      </c>
      <c r="L2500" t="s">
        <v>23</v>
      </c>
      <c r="M2500" t="s">
        <v>24</v>
      </c>
      <c r="N2500">
        <v>16500000</v>
      </c>
      <c r="O2500">
        <v>1991</v>
      </c>
      <c r="P2500">
        <v>6.8</v>
      </c>
    </row>
    <row r="2501" spans="1:16" x14ac:dyDescent="0.3">
      <c r="A2501" t="s">
        <v>7343</v>
      </c>
      <c r="B2501">
        <v>105</v>
      </c>
      <c r="C2501">
        <v>122</v>
      </c>
      <c r="D2501" t="s">
        <v>642</v>
      </c>
      <c r="E2501">
        <v>220914</v>
      </c>
      <c r="F2501" t="s">
        <v>3923</v>
      </c>
      <c r="G2501" t="s">
        <v>68</v>
      </c>
      <c r="H2501" t="s">
        <v>7344</v>
      </c>
      <c r="I2501">
        <v>13239</v>
      </c>
      <c r="J2501" t="s">
        <v>7345</v>
      </c>
      <c r="K2501">
        <v>97</v>
      </c>
      <c r="L2501" t="s">
        <v>23</v>
      </c>
      <c r="M2501" t="s">
        <v>24</v>
      </c>
      <c r="N2501">
        <v>16800000</v>
      </c>
      <c r="O2501">
        <v>2006</v>
      </c>
      <c r="P2501">
        <v>6.5</v>
      </c>
    </row>
    <row r="2502" spans="1:16" x14ac:dyDescent="0.3">
      <c r="A2502" t="s">
        <v>518</v>
      </c>
      <c r="B2502">
        <v>114</v>
      </c>
      <c r="C2502">
        <v>126</v>
      </c>
      <c r="D2502" t="s">
        <v>7346</v>
      </c>
      <c r="E2502">
        <v>43848100</v>
      </c>
      <c r="F2502" t="s">
        <v>1276</v>
      </c>
      <c r="G2502" t="s">
        <v>1634</v>
      </c>
      <c r="H2502" t="s">
        <v>7347</v>
      </c>
      <c r="I2502">
        <v>119150</v>
      </c>
      <c r="J2502" t="s">
        <v>2932</v>
      </c>
      <c r="K2502">
        <v>219</v>
      </c>
      <c r="L2502" t="s">
        <v>23</v>
      </c>
      <c r="M2502" t="s">
        <v>24</v>
      </c>
      <c r="N2502">
        <v>15000000</v>
      </c>
      <c r="O2502">
        <v>1987</v>
      </c>
      <c r="P2502">
        <v>7.4</v>
      </c>
    </row>
    <row r="2503" spans="1:16" x14ac:dyDescent="0.3">
      <c r="A2503" t="s">
        <v>716</v>
      </c>
      <c r="B2503">
        <v>69</v>
      </c>
      <c r="C2503">
        <v>136</v>
      </c>
      <c r="D2503" t="s">
        <v>148</v>
      </c>
      <c r="E2503">
        <v>42700000</v>
      </c>
      <c r="F2503" t="s">
        <v>149</v>
      </c>
      <c r="G2503" t="s">
        <v>75</v>
      </c>
      <c r="H2503" t="s">
        <v>7348</v>
      </c>
      <c r="I2503">
        <v>78392</v>
      </c>
      <c r="J2503" t="s">
        <v>97</v>
      </c>
      <c r="K2503">
        <v>196</v>
      </c>
      <c r="L2503" t="s">
        <v>23</v>
      </c>
      <c r="M2503" t="s">
        <v>24</v>
      </c>
      <c r="N2503">
        <v>16500000</v>
      </c>
      <c r="O2503">
        <v>1995</v>
      </c>
      <c r="P2503">
        <v>7.7</v>
      </c>
    </row>
    <row r="2504" spans="1:16" x14ac:dyDescent="0.3">
      <c r="A2504" t="s">
        <v>7349</v>
      </c>
      <c r="B2504">
        <v>150</v>
      </c>
      <c r="C2504">
        <v>120</v>
      </c>
      <c r="D2504" t="s">
        <v>279</v>
      </c>
      <c r="E2504">
        <v>18663911</v>
      </c>
      <c r="F2504" t="s">
        <v>3923</v>
      </c>
      <c r="G2504" t="s">
        <v>178</v>
      </c>
      <c r="H2504" t="s">
        <v>7350</v>
      </c>
      <c r="I2504">
        <v>46204</v>
      </c>
      <c r="J2504" t="s">
        <v>7351</v>
      </c>
      <c r="K2504">
        <v>151</v>
      </c>
      <c r="L2504" t="s">
        <v>23</v>
      </c>
      <c r="M2504" t="s">
        <v>37</v>
      </c>
      <c r="N2504">
        <v>16500000</v>
      </c>
      <c r="O2504">
        <v>2007</v>
      </c>
      <c r="P2504">
        <v>7.1</v>
      </c>
    </row>
    <row r="2505" spans="1:16" x14ac:dyDescent="0.3">
      <c r="A2505" t="s">
        <v>7352</v>
      </c>
      <c r="B2505">
        <v>72</v>
      </c>
      <c r="C2505">
        <v>108</v>
      </c>
      <c r="D2505" t="s">
        <v>906</v>
      </c>
      <c r="E2505">
        <v>11702090</v>
      </c>
      <c r="F2505" t="s">
        <v>1110</v>
      </c>
      <c r="G2505" t="s">
        <v>7353</v>
      </c>
      <c r="H2505" t="s">
        <v>7354</v>
      </c>
      <c r="I2505">
        <v>37700</v>
      </c>
      <c r="J2505" t="s">
        <v>7355</v>
      </c>
      <c r="K2505">
        <v>50</v>
      </c>
      <c r="L2505" t="s">
        <v>23</v>
      </c>
      <c r="M2505" t="s">
        <v>24</v>
      </c>
      <c r="N2505">
        <v>16500000</v>
      </c>
      <c r="O2505">
        <v>2007</v>
      </c>
      <c r="P2505">
        <v>6.3</v>
      </c>
    </row>
    <row r="2506" spans="1:16" x14ac:dyDescent="0.3">
      <c r="A2506" t="s">
        <v>7356</v>
      </c>
      <c r="B2506">
        <v>158</v>
      </c>
      <c r="C2506">
        <v>126</v>
      </c>
      <c r="D2506" t="s">
        <v>1449</v>
      </c>
      <c r="E2506">
        <v>13005485</v>
      </c>
      <c r="F2506" t="s">
        <v>2194</v>
      </c>
      <c r="G2506" t="s">
        <v>2080</v>
      </c>
      <c r="H2506" t="s">
        <v>7357</v>
      </c>
      <c r="I2506">
        <v>56665</v>
      </c>
      <c r="J2506" t="s">
        <v>5443</v>
      </c>
      <c r="K2506">
        <v>469</v>
      </c>
      <c r="L2506" t="s">
        <v>23</v>
      </c>
      <c r="M2506" t="s">
        <v>24</v>
      </c>
      <c r="N2506">
        <v>15000000</v>
      </c>
      <c r="O2506">
        <v>2003</v>
      </c>
      <c r="P2506">
        <v>7.6</v>
      </c>
    </row>
    <row r="2507" spans="1:16" x14ac:dyDescent="0.3">
      <c r="A2507" t="s">
        <v>736</v>
      </c>
      <c r="B2507">
        <v>96</v>
      </c>
      <c r="C2507">
        <v>128</v>
      </c>
      <c r="D2507" t="s">
        <v>2150</v>
      </c>
      <c r="E2507">
        <v>95860116</v>
      </c>
      <c r="F2507" t="s">
        <v>1653</v>
      </c>
      <c r="G2507" t="s">
        <v>551</v>
      </c>
      <c r="H2507" t="s">
        <v>7358</v>
      </c>
      <c r="I2507">
        <v>277451</v>
      </c>
      <c r="J2507" t="s">
        <v>2837</v>
      </c>
      <c r="K2507">
        <v>491</v>
      </c>
      <c r="L2507" t="s">
        <v>23</v>
      </c>
      <c r="M2507" t="s">
        <v>24</v>
      </c>
      <c r="N2507">
        <v>16400000</v>
      </c>
      <c r="O2507">
        <v>1989</v>
      </c>
      <c r="P2507">
        <v>8</v>
      </c>
    </row>
    <row r="2508" spans="1:16" x14ac:dyDescent="0.3">
      <c r="A2508" t="s">
        <v>7359</v>
      </c>
      <c r="B2508">
        <v>84</v>
      </c>
      <c r="C2508">
        <v>113</v>
      </c>
      <c r="D2508" t="s">
        <v>2063</v>
      </c>
      <c r="E2508">
        <v>127175354</v>
      </c>
      <c r="F2508" t="s">
        <v>1103</v>
      </c>
      <c r="G2508" t="s">
        <v>3025</v>
      </c>
      <c r="H2508" t="s">
        <v>7360</v>
      </c>
      <c r="I2508">
        <v>288451</v>
      </c>
      <c r="J2508" t="s">
        <v>6367</v>
      </c>
      <c r="K2508">
        <v>438</v>
      </c>
      <c r="L2508" t="s">
        <v>23</v>
      </c>
      <c r="M2508" t="s">
        <v>24</v>
      </c>
      <c r="N2508">
        <v>16000000</v>
      </c>
      <c r="O2508">
        <v>1994</v>
      </c>
      <c r="P2508">
        <v>7.3</v>
      </c>
    </row>
    <row r="2509" spans="1:16" x14ac:dyDescent="0.3">
      <c r="A2509" t="s">
        <v>2486</v>
      </c>
      <c r="B2509">
        <v>114</v>
      </c>
      <c r="C2509">
        <v>89</v>
      </c>
      <c r="D2509" t="s">
        <v>7361</v>
      </c>
      <c r="E2509">
        <v>92823600</v>
      </c>
      <c r="F2509" t="s">
        <v>940</v>
      </c>
      <c r="G2509" t="s">
        <v>7362</v>
      </c>
      <c r="H2509" t="s">
        <v>7363</v>
      </c>
      <c r="I2509">
        <v>149108</v>
      </c>
      <c r="J2509" t="s">
        <v>7364</v>
      </c>
      <c r="K2509">
        <v>273</v>
      </c>
      <c r="L2509" t="s">
        <v>23</v>
      </c>
      <c r="M2509" t="s">
        <v>24</v>
      </c>
      <c r="N2509">
        <v>16000000</v>
      </c>
      <c r="O2509">
        <v>1989</v>
      </c>
      <c r="P2509">
        <v>7.6</v>
      </c>
    </row>
    <row r="2510" spans="1:16" x14ac:dyDescent="0.3">
      <c r="A2510" t="s">
        <v>6094</v>
      </c>
      <c r="B2510">
        <v>79</v>
      </c>
      <c r="C2510">
        <v>129</v>
      </c>
      <c r="D2510" t="s">
        <v>3048</v>
      </c>
      <c r="E2510">
        <v>54000000</v>
      </c>
      <c r="F2510" t="s">
        <v>2194</v>
      </c>
      <c r="G2510" t="s">
        <v>2263</v>
      </c>
      <c r="H2510" t="s">
        <v>7365</v>
      </c>
      <c r="I2510">
        <v>26310</v>
      </c>
      <c r="J2510" t="s">
        <v>7366</v>
      </c>
      <c r="K2510">
        <v>154</v>
      </c>
      <c r="L2510" t="s">
        <v>23</v>
      </c>
      <c r="M2510" t="s">
        <v>24</v>
      </c>
      <c r="N2510">
        <v>16000000</v>
      </c>
      <c r="O2510">
        <v>1982</v>
      </c>
      <c r="P2510">
        <v>7.8</v>
      </c>
    </row>
    <row r="2511" spans="1:16" x14ac:dyDescent="0.3">
      <c r="A2511" t="s">
        <v>1660</v>
      </c>
      <c r="B2511">
        <v>103</v>
      </c>
      <c r="C2511">
        <v>94</v>
      </c>
      <c r="D2511" t="s">
        <v>4799</v>
      </c>
      <c r="E2511">
        <v>68525609</v>
      </c>
      <c r="F2511" t="s">
        <v>1103</v>
      </c>
      <c r="G2511" t="s">
        <v>1369</v>
      </c>
      <c r="H2511" t="s">
        <v>7367</v>
      </c>
      <c r="I2511">
        <v>132963</v>
      </c>
      <c r="J2511" t="s">
        <v>6263</v>
      </c>
      <c r="K2511">
        <v>302</v>
      </c>
      <c r="L2511" t="s">
        <v>23</v>
      </c>
      <c r="M2511" t="s">
        <v>24</v>
      </c>
      <c r="N2511">
        <v>15600000</v>
      </c>
      <c r="O2511">
        <v>2000</v>
      </c>
      <c r="P2511">
        <v>6.5</v>
      </c>
    </row>
    <row r="2512" spans="1:16" x14ac:dyDescent="0.3">
      <c r="A2512" t="s">
        <v>2606</v>
      </c>
      <c r="B2512">
        <v>67</v>
      </c>
      <c r="C2512">
        <v>106</v>
      </c>
      <c r="D2512" t="s">
        <v>7368</v>
      </c>
      <c r="E2512">
        <v>52885587</v>
      </c>
      <c r="F2512" t="s">
        <v>2842</v>
      </c>
      <c r="G2512" t="s">
        <v>229</v>
      </c>
      <c r="H2512" t="s">
        <v>7369</v>
      </c>
      <c r="I2512">
        <v>35312</v>
      </c>
      <c r="J2512" t="s">
        <v>7370</v>
      </c>
      <c r="K2512">
        <v>267</v>
      </c>
      <c r="L2512" t="s">
        <v>23</v>
      </c>
      <c r="M2512" t="s">
        <v>24</v>
      </c>
      <c r="N2512">
        <v>16000000</v>
      </c>
      <c r="O2512">
        <v>1999</v>
      </c>
      <c r="P2512">
        <v>6.4</v>
      </c>
    </row>
    <row r="2513" spans="1:16" x14ac:dyDescent="0.3">
      <c r="A2513" t="s">
        <v>7371</v>
      </c>
      <c r="B2513">
        <v>576</v>
      </c>
      <c r="C2513">
        <v>100</v>
      </c>
      <c r="D2513" t="s">
        <v>2709</v>
      </c>
      <c r="E2513">
        <v>44667095</v>
      </c>
      <c r="F2513" t="s">
        <v>940</v>
      </c>
      <c r="G2513" t="s">
        <v>3858</v>
      </c>
      <c r="H2513" t="s">
        <v>7372</v>
      </c>
      <c r="I2513">
        <v>190030</v>
      </c>
      <c r="J2513" t="s">
        <v>4330</v>
      </c>
      <c r="K2513">
        <v>583</v>
      </c>
      <c r="L2513" t="s">
        <v>23</v>
      </c>
      <c r="M2513" t="s">
        <v>970</v>
      </c>
      <c r="N2513">
        <v>15000000</v>
      </c>
      <c r="O2513">
        <v>2011</v>
      </c>
      <c r="P2513">
        <v>8</v>
      </c>
    </row>
    <row r="2514" spans="1:16" x14ac:dyDescent="0.3">
      <c r="A2514" t="s">
        <v>2400</v>
      </c>
      <c r="B2514">
        <v>178</v>
      </c>
      <c r="C2514">
        <v>89</v>
      </c>
      <c r="D2514" t="s">
        <v>4274</v>
      </c>
      <c r="E2514">
        <v>42638165</v>
      </c>
      <c r="F2514" t="s">
        <v>1375</v>
      </c>
      <c r="G2514" t="s">
        <v>304</v>
      </c>
      <c r="H2514" t="s">
        <v>7373</v>
      </c>
      <c r="I2514">
        <v>42182</v>
      </c>
      <c r="J2514" t="s">
        <v>7374</v>
      </c>
      <c r="K2514">
        <v>230</v>
      </c>
      <c r="L2514" t="s">
        <v>23</v>
      </c>
      <c r="M2514" t="s">
        <v>24</v>
      </c>
      <c r="N2514">
        <v>16000000</v>
      </c>
      <c r="O2514">
        <v>2009</v>
      </c>
      <c r="P2514">
        <v>4.8</v>
      </c>
    </row>
    <row r="2515" spans="1:16" x14ac:dyDescent="0.3">
      <c r="A2515" t="s">
        <v>3368</v>
      </c>
      <c r="B2515">
        <v>487</v>
      </c>
      <c r="C2515">
        <v>94</v>
      </c>
      <c r="D2515" t="s">
        <v>375</v>
      </c>
      <c r="E2515">
        <v>45507053</v>
      </c>
      <c r="F2515" t="s">
        <v>6788</v>
      </c>
      <c r="G2515" t="s">
        <v>661</v>
      </c>
      <c r="H2515" t="s">
        <v>7375</v>
      </c>
      <c r="I2515">
        <v>237848</v>
      </c>
      <c r="J2515" t="s">
        <v>2164</v>
      </c>
      <c r="K2515">
        <v>377</v>
      </c>
      <c r="L2515" t="s">
        <v>23</v>
      </c>
      <c r="M2515" t="s">
        <v>24</v>
      </c>
      <c r="N2515">
        <v>16000000</v>
      </c>
      <c r="O2515">
        <v>2012</v>
      </c>
      <c r="P2515">
        <v>7.8</v>
      </c>
    </row>
    <row r="2516" spans="1:16" x14ac:dyDescent="0.3">
      <c r="A2516" t="s">
        <v>594</v>
      </c>
      <c r="B2516">
        <v>196</v>
      </c>
      <c r="C2516">
        <v>83</v>
      </c>
      <c r="D2516" t="s">
        <v>467</v>
      </c>
      <c r="E2516">
        <v>39511038</v>
      </c>
      <c r="F2516" t="s">
        <v>3964</v>
      </c>
      <c r="G2516" t="s">
        <v>2768</v>
      </c>
      <c r="H2516" t="s">
        <v>7376</v>
      </c>
      <c r="I2516">
        <v>56269</v>
      </c>
      <c r="J2516" t="s">
        <v>5542</v>
      </c>
      <c r="K2516">
        <v>366</v>
      </c>
      <c r="L2516" t="s">
        <v>23</v>
      </c>
      <c r="M2516" t="s">
        <v>24</v>
      </c>
      <c r="N2516">
        <v>16000000</v>
      </c>
      <c r="O2516">
        <v>2006</v>
      </c>
      <c r="P2516">
        <v>5.9</v>
      </c>
    </row>
    <row r="2517" spans="1:16" x14ac:dyDescent="0.3">
      <c r="A2517" t="s">
        <v>7377</v>
      </c>
      <c r="B2517">
        <v>24</v>
      </c>
      <c r="C2517">
        <v>111</v>
      </c>
      <c r="D2517" t="s">
        <v>7378</v>
      </c>
      <c r="E2517">
        <v>6462576</v>
      </c>
      <c r="F2517" t="s">
        <v>2194</v>
      </c>
      <c r="G2517" t="s">
        <v>876</v>
      </c>
      <c r="H2517" t="s">
        <v>7379</v>
      </c>
      <c r="I2517">
        <v>1449</v>
      </c>
      <c r="J2517" t="s">
        <v>7380</v>
      </c>
      <c r="K2517">
        <v>30</v>
      </c>
      <c r="L2517" t="s">
        <v>23</v>
      </c>
      <c r="M2517" t="s">
        <v>24</v>
      </c>
      <c r="N2517">
        <v>18500000</v>
      </c>
      <c r="O2517">
        <v>2016</v>
      </c>
      <c r="P2517">
        <v>5.4</v>
      </c>
    </row>
    <row r="2518" spans="1:16" x14ac:dyDescent="0.3">
      <c r="A2518" t="s">
        <v>7381</v>
      </c>
      <c r="B2518">
        <v>56</v>
      </c>
      <c r="C2518">
        <v>80</v>
      </c>
      <c r="D2518" t="s">
        <v>4442</v>
      </c>
      <c r="E2518">
        <v>40363530</v>
      </c>
      <c r="F2518" t="s">
        <v>1978</v>
      </c>
      <c r="G2518" t="s">
        <v>3238</v>
      </c>
      <c r="H2518" t="s">
        <v>7382</v>
      </c>
      <c r="I2518">
        <v>18254</v>
      </c>
      <c r="J2518" t="s">
        <v>4236</v>
      </c>
      <c r="K2518">
        <v>307</v>
      </c>
      <c r="L2518" t="s">
        <v>23</v>
      </c>
      <c r="M2518" t="s">
        <v>24</v>
      </c>
      <c r="N2518">
        <v>16000000</v>
      </c>
      <c r="O2518">
        <v>2002</v>
      </c>
      <c r="P2518">
        <v>3.3</v>
      </c>
    </row>
    <row r="2519" spans="1:16" x14ac:dyDescent="0.3">
      <c r="A2519" t="s">
        <v>260</v>
      </c>
      <c r="B2519">
        <v>406</v>
      </c>
      <c r="C2519">
        <v>112</v>
      </c>
      <c r="D2519" t="s">
        <v>7383</v>
      </c>
      <c r="E2519">
        <v>37623143</v>
      </c>
      <c r="F2519" t="s">
        <v>7384</v>
      </c>
      <c r="G2519" t="s">
        <v>7385</v>
      </c>
      <c r="H2519" t="s">
        <v>7386</v>
      </c>
      <c r="I2519">
        <v>467234</v>
      </c>
      <c r="J2519" t="s">
        <v>7387</v>
      </c>
      <c r="K2519">
        <v>1083</v>
      </c>
      <c r="L2519" t="s">
        <v>1804</v>
      </c>
      <c r="M2519" t="s">
        <v>2296</v>
      </c>
      <c r="N2519">
        <v>13500000</v>
      </c>
      <c r="O2519">
        <v>2006</v>
      </c>
      <c r="P2519">
        <v>8.1999999999999993</v>
      </c>
    </row>
    <row r="2520" spans="1:16" hidden="1" x14ac:dyDescent="0.3">
      <c r="B2520">
        <v>3</v>
      </c>
      <c r="C2520">
        <v>60</v>
      </c>
      <c r="D2520" t="s">
        <v>7388</v>
      </c>
      <c r="F2520" t="s">
        <v>2162</v>
      </c>
      <c r="G2520" t="s">
        <v>3163</v>
      </c>
      <c r="H2520" t="s">
        <v>7389</v>
      </c>
      <c r="I2520">
        <v>7210</v>
      </c>
      <c r="J2520" t="s">
        <v>4179</v>
      </c>
      <c r="K2520">
        <v>57</v>
      </c>
      <c r="L2520" t="s">
        <v>23</v>
      </c>
      <c r="M2520" t="s">
        <v>24</v>
      </c>
      <c r="P2520">
        <v>6.6</v>
      </c>
    </row>
    <row r="2521" spans="1:16" x14ac:dyDescent="0.3">
      <c r="A2521" t="s">
        <v>3139</v>
      </c>
      <c r="B2521">
        <v>51</v>
      </c>
      <c r="C2521">
        <v>94</v>
      </c>
      <c r="D2521" t="s">
        <v>6211</v>
      </c>
      <c r="E2521">
        <v>33357476</v>
      </c>
      <c r="F2521" t="s">
        <v>7390</v>
      </c>
      <c r="G2521" t="s">
        <v>1765</v>
      </c>
      <c r="H2521" t="s">
        <v>7391</v>
      </c>
      <c r="I2521">
        <v>7392</v>
      </c>
      <c r="J2521" t="s">
        <v>4689</v>
      </c>
      <c r="K2521">
        <v>53</v>
      </c>
      <c r="L2521" t="s">
        <v>23</v>
      </c>
      <c r="M2521" t="s">
        <v>24</v>
      </c>
      <c r="N2521">
        <v>35000000</v>
      </c>
      <c r="O2521">
        <v>2001</v>
      </c>
      <c r="P2521">
        <v>5.4</v>
      </c>
    </row>
    <row r="2522" spans="1:16" x14ac:dyDescent="0.3">
      <c r="A2522" t="s">
        <v>1910</v>
      </c>
      <c r="B2522">
        <v>41</v>
      </c>
      <c r="C2522">
        <v>130</v>
      </c>
      <c r="D2522" t="s">
        <v>765</v>
      </c>
      <c r="E2522">
        <v>28734552</v>
      </c>
      <c r="F2522" t="s">
        <v>3303</v>
      </c>
      <c r="G2522" t="s">
        <v>3406</v>
      </c>
      <c r="H2522" t="s">
        <v>7392</v>
      </c>
      <c r="I2522">
        <v>9566</v>
      </c>
      <c r="J2522" t="s">
        <v>7393</v>
      </c>
      <c r="K2522">
        <v>81</v>
      </c>
      <c r="L2522" t="s">
        <v>23</v>
      </c>
      <c r="M2522" t="s">
        <v>24</v>
      </c>
      <c r="N2522">
        <v>16000000</v>
      </c>
      <c r="O2522">
        <v>2001</v>
      </c>
      <c r="P2522">
        <v>6.4</v>
      </c>
    </row>
    <row r="2523" spans="1:16" x14ac:dyDescent="0.3">
      <c r="A2523" t="s">
        <v>7394</v>
      </c>
      <c r="B2523">
        <v>138</v>
      </c>
      <c r="C2523">
        <v>91</v>
      </c>
      <c r="D2523" t="s">
        <v>4549</v>
      </c>
      <c r="E2523">
        <v>37300107</v>
      </c>
      <c r="F2523" t="s">
        <v>2781</v>
      </c>
      <c r="G2523" t="s">
        <v>2864</v>
      </c>
      <c r="H2523" t="s">
        <v>7395</v>
      </c>
      <c r="I2523">
        <v>29147</v>
      </c>
      <c r="J2523" t="s">
        <v>2080</v>
      </c>
      <c r="K2523">
        <v>115</v>
      </c>
      <c r="L2523" t="s">
        <v>23</v>
      </c>
      <c r="M2523" t="s">
        <v>24</v>
      </c>
      <c r="N2523">
        <v>16000000</v>
      </c>
      <c r="O2523">
        <v>2011</v>
      </c>
      <c r="P2523">
        <v>4.8</v>
      </c>
    </row>
    <row r="2524" spans="1:16" x14ac:dyDescent="0.3">
      <c r="A2524" t="s">
        <v>4174</v>
      </c>
      <c r="B2524">
        <v>78</v>
      </c>
      <c r="C2524">
        <v>91</v>
      </c>
      <c r="D2524" t="s">
        <v>3245</v>
      </c>
      <c r="E2524">
        <v>27087695</v>
      </c>
      <c r="F2524" t="s">
        <v>3369</v>
      </c>
      <c r="G2524" t="s">
        <v>2480</v>
      </c>
      <c r="H2524" t="s">
        <v>7396</v>
      </c>
      <c r="I2524">
        <v>41664</v>
      </c>
      <c r="J2524" t="s">
        <v>2543</v>
      </c>
      <c r="K2524">
        <v>205</v>
      </c>
      <c r="L2524" t="s">
        <v>23</v>
      </c>
      <c r="M2524" t="s">
        <v>24</v>
      </c>
      <c r="N2524">
        <v>17700000</v>
      </c>
      <c r="O2524">
        <v>2001</v>
      </c>
      <c r="P2524">
        <v>5.9</v>
      </c>
    </row>
    <row r="2525" spans="1:16" x14ac:dyDescent="0.3">
      <c r="A2525" t="s">
        <v>7397</v>
      </c>
      <c r="B2525">
        <v>40</v>
      </c>
      <c r="C2525">
        <v>110</v>
      </c>
      <c r="D2525" t="s">
        <v>7398</v>
      </c>
      <c r="E2525">
        <v>30102717</v>
      </c>
      <c r="F2525" t="s">
        <v>2889</v>
      </c>
      <c r="G2525" t="s">
        <v>7399</v>
      </c>
      <c r="H2525" t="s">
        <v>7400</v>
      </c>
      <c r="I2525">
        <v>28736</v>
      </c>
      <c r="J2525" t="s">
        <v>7401</v>
      </c>
      <c r="K2525">
        <v>72</v>
      </c>
      <c r="L2525" t="s">
        <v>23</v>
      </c>
      <c r="M2525" t="s">
        <v>24</v>
      </c>
      <c r="N2525">
        <v>15000000</v>
      </c>
      <c r="O2525">
        <v>1991</v>
      </c>
      <c r="P2525">
        <v>5.5</v>
      </c>
    </row>
    <row r="2526" spans="1:16" x14ac:dyDescent="0.3">
      <c r="A2526" t="s">
        <v>1603</v>
      </c>
      <c r="B2526">
        <v>285</v>
      </c>
      <c r="C2526">
        <v>121</v>
      </c>
      <c r="D2526" t="s">
        <v>7402</v>
      </c>
      <c r="E2526">
        <v>23618786</v>
      </c>
      <c r="F2526" t="s">
        <v>7403</v>
      </c>
      <c r="G2526" t="s">
        <v>4610</v>
      </c>
      <c r="H2526" t="s">
        <v>7404</v>
      </c>
      <c r="I2526">
        <v>352695</v>
      </c>
      <c r="J2526" t="s">
        <v>5727</v>
      </c>
      <c r="K2526">
        <v>687</v>
      </c>
      <c r="L2526" t="s">
        <v>23</v>
      </c>
      <c r="M2526" t="s">
        <v>37</v>
      </c>
      <c r="N2526">
        <v>8000000</v>
      </c>
      <c r="O2526">
        <v>2007</v>
      </c>
      <c r="P2526">
        <v>7.9</v>
      </c>
    </row>
    <row r="2527" spans="1:16" x14ac:dyDescent="0.3">
      <c r="A2527" t="s">
        <v>7405</v>
      </c>
      <c r="B2527">
        <v>124</v>
      </c>
      <c r="C2527">
        <v>114</v>
      </c>
      <c r="D2527" t="s">
        <v>1212</v>
      </c>
      <c r="E2527">
        <v>26896744</v>
      </c>
      <c r="F2527" t="s">
        <v>1653</v>
      </c>
      <c r="G2527" t="s">
        <v>544</v>
      </c>
      <c r="H2527" t="s">
        <v>7406</v>
      </c>
      <c r="I2527">
        <v>16582</v>
      </c>
      <c r="J2527" t="s">
        <v>1561</v>
      </c>
      <c r="K2527">
        <v>125</v>
      </c>
      <c r="L2527" t="s">
        <v>23</v>
      </c>
      <c r="M2527" t="s">
        <v>24</v>
      </c>
      <c r="N2527">
        <v>16500000</v>
      </c>
      <c r="O2527">
        <v>2008</v>
      </c>
      <c r="P2527">
        <v>4.9000000000000004</v>
      </c>
    </row>
    <row r="2528" spans="1:16" x14ac:dyDescent="0.3">
      <c r="A2528" t="s">
        <v>2552</v>
      </c>
      <c r="B2528">
        <v>275</v>
      </c>
      <c r="C2528">
        <v>96</v>
      </c>
      <c r="D2528" t="s">
        <v>193</v>
      </c>
      <c r="E2528">
        <v>23213577</v>
      </c>
      <c r="F2528" t="s">
        <v>149</v>
      </c>
      <c r="G2528" t="s">
        <v>71</v>
      </c>
      <c r="H2528" t="s">
        <v>7407</v>
      </c>
      <c r="I2528">
        <v>198111</v>
      </c>
      <c r="J2528" t="s">
        <v>5981</v>
      </c>
      <c r="K2528">
        <v>365</v>
      </c>
      <c r="L2528" t="s">
        <v>23</v>
      </c>
      <c r="M2528" t="s">
        <v>2296</v>
      </c>
      <c r="N2528">
        <v>15500000</v>
      </c>
      <c r="O2528">
        <v>2008</v>
      </c>
      <c r="P2528">
        <v>7.2</v>
      </c>
    </row>
    <row r="2529" spans="1:16" hidden="1" x14ac:dyDescent="0.3">
      <c r="A2529" t="s">
        <v>7408</v>
      </c>
      <c r="B2529">
        <v>34</v>
      </c>
      <c r="C2529">
        <v>270</v>
      </c>
      <c r="D2529" t="s">
        <v>674</v>
      </c>
      <c r="F2529" t="s">
        <v>3934</v>
      </c>
      <c r="G2529" t="s">
        <v>7409</v>
      </c>
      <c r="H2529" t="s">
        <v>7410</v>
      </c>
      <c r="I2529">
        <v>18041</v>
      </c>
      <c r="J2529" t="s">
        <v>4773</v>
      </c>
      <c r="K2529">
        <v>54</v>
      </c>
      <c r="L2529" t="s">
        <v>7411</v>
      </c>
      <c r="M2529" t="s">
        <v>7412</v>
      </c>
      <c r="N2529">
        <v>25000000</v>
      </c>
      <c r="O2529">
        <v>2007</v>
      </c>
      <c r="P2529">
        <v>6.6</v>
      </c>
    </row>
    <row r="2530" spans="1:16" x14ac:dyDescent="0.3">
      <c r="A2530" t="s">
        <v>7413</v>
      </c>
      <c r="B2530">
        <v>67</v>
      </c>
      <c r="C2530">
        <v>94</v>
      </c>
      <c r="D2530" t="s">
        <v>3068</v>
      </c>
      <c r="E2530">
        <v>20627372</v>
      </c>
      <c r="F2530" t="s">
        <v>940</v>
      </c>
      <c r="G2530" t="s">
        <v>2914</v>
      </c>
      <c r="H2530" t="s">
        <v>7414</v>
      </c>
      <c r="I2530">
        <v>13661</v>
      </c>
      <c r="J2530" t="s">
        <v>7415</v>
      </c>
      <c r="K2530">
        <v>134</v>
      </c>
      <c r="L2530" t="s">
        <v>23</v>
      </c>
      <c r="M2530" t="s">
        <v>24</v>
      </c>
      <c r="N2530">
        <v>16000000</v>
      </c>
      <c r="O2530">
        <v>2000</v>
      </c>
      <c r="P2530">
        <v>5.3</v>
      </c>
    </row>
    <row r="2531" spans="1:16" x14ac:dyDescent="0.3">
      <c r="A2531" t="s">
        <v>7416</v>
      </c>
      <c r="B2531">
        <v>103</v>
      </c>
      <c r="C2531">
        <v>109</v>
      </c>
      <c r="D2531" t="s">
        <v>1348</v>
      </c>
      <c r="E2531">
        <v>16346122</v>
      </c>
      <c r="F2531" t="s">
        <v>2194</v>
      </c>
      <c r="G2531" t="s">
        <v>2522</v>
      </c>
      <c r="H2531" t="s">
        <v>7417</v>
      </c>
      <c r="I2531">
        <v>25549</v>
      </c>
      <c r="J2531" t="s">
        <v>7418</v>
      </c>
      <c r="K2531">
        <v>171</v>
      </c>
      <c r="L2531" t="s">
        <v>23</v>
      </c>
      <c r="M2531" t="s">
        <v>24</v>
      </c>
      <c r="N2531">
        <v>16000000</v>
      </c>
      <c r="O2531">
        <v>2002</v>
      </c>
      <c r="P2531">
        <v>7.2</v>
      </c>
    </row>
    <row r="2532" spans="1:16" x14ac:dyDescent="0.3">
      <c r="A2532" t="s">
        <v>3016</v>
      </c>
      <c r="B2532">
        <v>300</v>
      </c>
      <c r="C2532">
        <v>107</v>
      </c>
      <c r="D2532" t="s">
        <v>800</v>
      </c>
      <c r="E2532">
        <v>16204793</v>
      </c>
      <c r="F2532" t="s">
        <v>598</v>
      </c>
      <c r="G2532" t="s">
        <v>58</v>
      </c>
      <c r="H2532" t="s">
        <v>7419</v>
      </c>
      <c r="I2532">
        <v>92712</v>
      </c>
      <c r="J2532" t="s">
        <v>7420</v>
      </c>
      <c r="K2532">
        <v>294</v>
      </c>
      <c r="L2532" t="s">
        <v>23</v>
      </c>
      <c r="M2532" t="s">
        <v>24</v>
      </c>
      <c r="N2532">
        <v>16000000</v>
      </c>
      <c r="O2532">
        <v>2009</v>
      </c>
      <c r="P2532">
        <v>5.0999999999999996</v>
      </c>
    </row>
    <row r="2533" spans="1:16" x14ac:dyDescent="0.3">
      <c r="A2533" t="s">
        <v>6688</v>
      </c>
      <c r="B2533">
        <v>84</v>
      </c>
      <c r="C2533">
        <v>96</v>
      </c>
      <c r="D2533" t="s">
        <v>1143</v>
      </c>
      <c r="E2533">
        <v>15427192</v>
      </c>
      <c r="F2533" t="s">
        <v>7421</v>
      </c>
      <c r="G2533" t="s">
        <v>835</v>
      </c>
      <c r="H2533" t="s">
        <v>7422</v>
      </c>
      <c r="I2533">
        <v>11768</v>
      </c>
      <c r="J2533" t="s">
        <v>7423</v>
      </c>
      <c r="K2533">
        <v>148</v>
      </c>
      <c r="L2533" t="s">
        <v>23</v>
      </c>
      <c r="M2533" t="s">
        <v>24</v>
      </c>
      <c r="N2533">
        <v>16000000</v>
      </c>
      <c r="O2533">
        <v>2000</v>
      </c>
      <c r="P2533">
        <v>5.6</v>
      </c>
    </row>
    <row r="2534" spans="1:16" x14ac:dyDescent="0.3">
      <c r="A2534" t="s">
        <v>2552</v>
      </c>
      <c r="B2534">
        <v>64</v>
      </c>
      <c r="C2534">
        <v>88</v>
      </c>
      <c r="D2534" t="s">
        <v>7424</v>
      </c>
      <c r="E2534">
        <v>14792779</v>
      </c>
      <c r="F2534" t="s">
        <v>1103</v>
      </c>
      <c r="G2534" t="s">
        <v>2063</v>
      </c>
      <c r="H2534" t="s">
        <v>7425</v>
      </c>
      <c r="I2534">
        <v>24256</v>
      </c>
      <c r="J2534" t="s">
        <v>1632</v>
      </c>
      <c r="K2534">
        <v>91</v>
      </c>
      <c r="L2534" t="s">
        <v>23</v>
      </c>
      <c r="M2534" t="s">
        <v>24</v>
      </c>
      <c r="N2534">
        <v>16000000</v>
      </c>
      <c r="O2534">
        <v>1987</v>
      </c>
      <c r="P2534">
        <v>7.6</v>
      </c>
    </row>
    <row r="2535" spans="1:16" x14ac:dyDescent="0.3">
      <c r="A2535" t="s">
        <v>7426</v>
      </c>
      <c r="B2535">
        <v>158</v>
      </c>
      <c r="C2535">
        <v>113</v>
      </c>
      <c r="D2535" t="s">
        <v>2044</v>
      </c>
      <c r="E2535">
        <v>19057024</v>
      </c>
      <c r="F2535" t="s">
        <v>149</v>
      </c>
      <c r="G2535" t="s">
        <v>524</v>
      </c>
      <c r="H2535" t="s">
        <v>7427</v>
      </c>
      <c r="I2535">
        <v>113963</v>
      </c>
      <c r="J2535" t="s">
        <v>7428</v>
      </c>
      <c r="K2535">
        <v>361</v>
      </c>
      <c r="L2535" t="s">
        <v>23</v>
      </c>
      <c r="M2535" t="s">
        <v>24</v>
      </c>
      <c r="N2535">
        <v>16000000</v>
      </c>
      <c r="O2535">
        <v>2010</v>
      </c>
      <c r="P2535">
        <v>7.2</v>
      </c>
    </row>
    <row r="2536" spans="1:16" x14ac:dyDescent="0.3">
      <c r="A2536" t="s">
        <v>7429</v>
      </c>
      <c r="B2536">
        <v>46</v>
      </c>
      <c r="C2536">
        <v>101</v>
      </c>
      <c r="D2536" t="s">
        <v>7430</v>
      </c>
      <c r="E2536">
        <v>14108518</v>
      </c>
      <c r="F2536" t="s">
        <v>940</v>
      </c>
      <c r="G2536" t="s">
        <v>2936</v>
      </c>
      <c r="H2536" t="s">
        <v>7431</v>
      </c>
      <c r="I2536">
        <v>8215</v>
      </c>
      <c r="J2536" t="s">
        <v>7432</v>
      </c>
      <c r="K2536">
        <v>95</v>
      </c>
      <c r="L2536" t="s">
        <v>23</v>
      </c>
      <c r="M2536" t="s">
        <v>24</v>
      </c>
      <c r="N2536">
        <v>16000000</v>
      </c>
      <c r="O2536">
        <v>2003</v>
      </c>
      <c r="P2536">
        <v>5.7</v>
      </c>
    </row>
    <row r="2537" spans="1:16" x14ac:dyDescent="0.3">
      <c r="A2537" t="s">
        <v>5976</v>
      </c>
      <c r="B2537">
        <v>15</v>
      </c>
      <c r="C2537">
        <v>105</v>
      </c>
      <c r="D2537" t="s">
        <v>2914</v>
      </c>
      <c r="E2537">
        <v>13854000</v>
      </c>
      <c r="F2537" t="s">
        <v>1615</v>
      </c>
      <c r="G2537" t="s">
        <v>1291</v>
      </c>
      <c r="H2537" t="s">
        <v>7433</v>
      </c>
      <c r="I2537">
        <v>21079</v>
      </c>
      <c r="J2537" t="s">
        <v>6440</v>
      </c>
      <c r="K2537">
        <v>55</v>
      </c>
      <c r="L2537" t="s">
        <v>23</v>
      </c>
      <c r="M2537" t="s">
        <v>24</v>
      </c>
      <c r="N2537">
        <v>20000000</v>
      </c>
      <c r="O2537">
        <v>1988</v>
      </c>
      <c r="P2537">
        <v>5.2</v>
      </c>
    </row>
    <row r="2538" spans="1:16" x14ac:dyDescent="0.3">
      <c r="A2538" t="s">
        <v>1773</v>
      </c>
      <c r="B2538">
        <v>68</v>
      </c>
      <c r="C2538">
        <v>125</v>
      </c>
      <c r="D2538" t="s">
        <v>222</v>
      </c>
      <c r="E2538">
        <v>77324422</v>
      </c>
      <c r="F2538" t="s">
        <v>2194</v>
      </c>
      <c r="G2538" t="s">
        <v>1138</v>
      </c>
      <c r="H2538" t="s">
        <v>7434</v>
      </c>
      <c r="I2538">
        <v>178731</v>
      </c>
      <c r="J2538" t="s">
        <v>4196</v>
      </c>
      <c r="K2538">
        <v>261</v>
      </c>
      <c r="L2538" t="s">
        <v>23</v>
      </c>
      <c r="M2538" t="s">
        <v>24</v>
      </c>
      <c r="N2538">
        <v>26000000</v>
      </c>
      <c r="O2538">
        <v>1993</v>
      </c>
      <c r="P2538">
        <v>7.7</v>
      </c>
    </row>
    <row r="2539" spans="1:16" x14ac:dyDescent="0.3">
      <c r="A2539" t="s">
        <v>7435</v>
      </c>
      <c r="B2539">
        <v>111</v>
      </c>
      <c r="C2539">
        <v>100</v>
      </c>
      <c r="D2539" t="s">
        <v>2413</v>
      </c>
      <c r="E2539">
        <v>15500000</v>
      </c>
      <c r="F2539" t="s">
        <v>3162</v>
      </c>
      <c r="G2539" t="s">
        <v>3486</v>
      </c>
      <c r="H2539" t="s">
        <v>7436</v>
      </c>
      <c r="I2539">
        <v>51996</v>
      </c>
      <c r="J2539" t="s">
        <v>7437</v>
      </c>
      <c r="K2539">
        <v>302</v>
      </c>
      <c r="L2539" t="s">
        <v>23</v>
      </c>
      <c r="M2539" t="s">
        <v>523</v>
      </c>
      <c r="N2539">
        <v>16000000</v>
      </c>
      <c r="O2539">
        <v>1999</v>
      </c>
      <c r="P2539">
        <v>7</v>
      </c>
    </row>
    <row r="2540" spans="1:16" hidden="1" x14ac:dyDescent="0.3">
      <c r="A2540" t="s">
        <v>7438</v>
      </c>
      <c r="B2540">
        <v>21</v>
      </c>
      <c r="C2540">
        <v>97</v>
      </c>
      <c r="D2540" t="s">
        <v>2286</v>
      </c>
      <c r="E2540">
        <v>11540112</v>
      </c>
      <c r="F2540" t="s">
        <v>1103</v>
      </c>
      <c r="G2540" t="s">
        <v>7439</v>
      </c>
      <c r="H2540" t="s">
        <v>7440</v>
      </c>
      <c r="I2540">
        <v>2385</v>
      </c>
      <c r="J2540" t="s">
        <v>1095</v>
      </c>
      <c r="K2540">
        <v>20</v>
      </c>
      <c r="L2540" t="s">
        <v>23</v>
      </c>
      <c r="M2540" t="s">
        <v>24</v>
      </c>
      <c r="O2540">
        <v>2004</v>
      </c>
      <c r="P2540">
        <v>3.6</v>
      </c>
    </row>
    <row r="2541" spans="1:16" hidden="1" x14ac:dyDescent="0.3">
      <c r="A2541" t="s">
        <v>7441</v>
      </c>
      <c r="B2541">
        <v>42</v>
      </c>
      <c r="C2541">
        <v>108</v>
      </c>
      <c r="D2541" t="s">
        <v>7442</v>
      </c>
      <c r="F2541" t="s">
        <v>923</v>
      </c>
      <c r="G2541" t="s">
        <v>2105</v>
      </c>
      <c r="H2541" t="s">
        <v>7443</v>
      </c>
      <c r="I2541">
        <v>5237</v>
      </c>
      <c r="J2541" t="s">
        <v>7444</v>
      </c>
      <c r="K2541">
        <v>90</v>
      </c>
      <c r="L2541" t="s">
        <v>23</v>
      </c>
      <c r="M2541" t="s">
        <v>24</v>
      </c>
      <c r="N2541">
        <v>16000000</v>
      </c>
      <c r="O2541">
        <v>1979</v>
      </c>
      <c r="P2541">
        <v>4.9000000000000004</v>
      </c>
    </row>
    <row r="2542" spans="1:16" x14ac:dyDescent="0.3">
      <c r="A2542" t="s">
        <v>7445</v>
      </c>
      <c r="B2542">
        <v>65</v>
      </c>
      <c r="C2542">
        <v>112</v>
      </c>
      <c r="D2542" t="s">
        <v>2382</v>
      </c>
      <c r="E2542">
        <v>4734235</v>
      </c>
      <c r="F2542" t="s">
        <v>3440</v>
      </c>
      <c r="G2542" t="s">
        <v>3459</v>
      </c>
      <c r="H2542" t="s">
        <v>7446</v>
      </c>
      <c r="I2542">
        <v>8217</v>
      </c>
      <c r="J2542" t="s">
        <v>2069</v>
      </c>
      <c r="K2542">
        <v>123</v>
      </c>
      <c r="L2542" t="s">
        <v>23</v>
      </c>
      <c r="M2542" t="s">
        <v>24</v>
      </c>
      <c r="N2542">
        <v>15000000</v>
      </c>
      <c r="O2542">
        <v>2000</v>
      </c>
      <c r="P2542">
        <v>6</v>
      </c>
    </row>
    <row r="2543" spans="1:16" x14ac:dyDescent="0.3">
      <c r="A2543" t="s">
        <v>2552</v>
      </c>
      <c r="B2543">
        <v>109</v>
      </c>
      <c r="C2543">
        <v>112</v>
      </c>
      <c r="D2543" t="s">
        <v>1561</v>
      </c>
      <c r="E2543">
        <v>4839383</v>
      </c>
      <c r="F2543" t="s">
        <v>1110</v>
      </c>
      <c r="G2543" t="s">
        <v>2552</v>
      </c>
      <c r="H2543" t="s">
        <v>7447</v>
      </c>
      <c r="I2543">
        <v>21613</v>
      </c>
      <c r="J2543" t="s">
        <v>2671</v>
      </c>
      <c r="K2543">
        <v>148</v>
      </c>
      <c r="L2543" t="s">
        <v>23</v>
      </c>
      <c r="M2543" t="s">
        <v>24</v>
      </c>
      <c r="N2543">
        <v>16000000</v>
      </c>
      <c r="O2543">
        <v>2002</v>
      </c>
      <c r="P2543">
        <v>6.6</v>
      </c>
    </row>
    <row r="2544" spans="1:16" x14ac:dyDescent="0.3">
      <c r="A2544" t="s">
        <v>7448</v>
      </c>
      <c r="B2544">
        <v>42</v>
      </c>
      <c r="C2544">
        <v>95</v>
      </c>
      <c r="D2544" t="s">
        <v>4500</v>
      </c>
      <c r="E2544">
        <v>4193025</v>
      </c>
      <c r="F2544" t="s">
        <v>3974</v>
      </c>
      <c r="G2544" t="s">
        <v>2401</v>
      </c>
      <c r="H2544" t="s">
        <v>7449</v>
      </c>
      <c r="I2544">
        <v>30682</v>
      </c>
      <c r="J2544" t="s">
        <v>7450</v>
      </c>
      <c r="K2544">
        <v>194</v>
      </c>
      <c r="L2544" t="s">
        <v>23</v>
      </c>
      <c r="M2544" t="s">
        <v>24</v>
      </c>
      <c r="N2544">
        <v>15000000</v>
      </c>
      <c r="O2544">
        <v>1999</v>
      </c>
      <c r="P2544">
        <v>6.8</v>
      </c>
    </row>
    <row r="2545" spans="1:16" x14ac:dyDescent="0.3">
      <c r="A2545" t="s">
        <v>3632</v>
      </c>
      <c r="B2545">
        <v>112</v>
      </c>
      <c r="C2545">
        <v>110</v>
      </c>
      <c r="D2545" t="s">
        <v>7451</v>
      </c>
      <c r="E2545">
        <v>5900000</v>
      </c>
      <c r="F2545" t="s">
        <v>27</v>
      </c>
      <c r="G2545" t="s">
        <v>2875</v>
      </c>
      <c r="H2545" t="s">
        <v>7452</v>
      </c>
      <c r="I2545">
        <v>98629</v>
      </c>
      <c r="J2545" t="s">
        <v>3301</v>
      </c>
      <c r="K2545">
        <v>316</v>
      </c>
      <c r="L2545" t="s">
        <v>23</v>
      </c>
      <c r="M2545" t="s">
        <v>37</v>
      </c>
      <c r="N2545">
        <v>16000000</v>
      </c>
      <c r="O2545">
        <v>1986</v>
      </c>
      <c r="P2545">
        <v>7.2</v>
      </c>
    </row>
    <row r="2546" spans="1:16" x14ac:dyDescent="0.3">
      <c r="A2546" t="s">
        <v>7453</v>
      </c>
      <c r="B2546">
        <v>146</v>
      </c>
      <c r="C2546">
        <v>118</v>
      </c>
      <c r="D2546" t="s">
        <v>481</v>
      </c>
      <c r="E2546">
        <v>2849142</v>
      </c>
      <c r="F2546" t="s">
        <v>2194</v>
      </c>
      <c r="G2546" t="s">
        <v>2180</v>
      </c>
      <c r="H2546" t="s">
        <v>7454</v>
      </c>
      <c r="I2546">
        <v>24104</v>
      </c>
      <c r="J2546" t="s">
        <v>7455</v>
      </c>
      <c r="K2546">
        <v>88</v>
      </c>
      <c r="L2546" t="s">
        <v>23</v>
      </c>
      <c r="M2546" t="s">
        <v>24</v>
      </c>
      <c r="N2546">
        <v>16000000</v>
      </c>
      <c r="O2546">
        <v>2007</v>
      </c>
      <c r="P2546">
        <v>7.2</v>
      </c>
    </row>
    <row r="2547" spans="1:16" x14ac:dyDescent="0.3">
      <c r="A2547" t="s">
        <v>7456</v>
      </c>
      <c r="B2547">
        <v>36</v>
      </c>
      <c r="C2547">
        <v>97</v>
      </c>
      <c r="D2547" t="s">
        <v>3880</v>
      </c>
      <c r="E2547">
        <v>1686429</v>
      </c>
      <c r="F2547" t="s">
        <v>7457</v>
      </c>
      <c r="G2547" t="s">
        <v>1761</v>
      </c>
      <c r="H2547" t="s">
        <v>7458</v>
      </c>
      <c r="I2547">
        <v>8687</v>
      </c>
      <c r="J2547" t="s">
        <v>3095</v>
      </c>
      <c r="K2547">
        <v>62</v>
      </c>
      <c r="L2547" t="s">
        <v>23</v>
      </c>
      <c r="M2547" t="s">
        <v>24</v>
      </c>
      <c r="N2547">
        <v>16000000</v>
      </c>
      <c r="O2547">
        <v>1997</v>
      </c>
      <c r="P2547">
        <v>2.8</v>
      </c>
    </row>
    <row r="2548" spans="1:16" x14ac:dyDescent="0.3">
      <c r="A2548" t="s">
        <v>5429</v>
      </c>
      <c r="B2548">
        <v>230</v>
      </c>
      <c r="C2548">
        <v>120</v>
      </c>
      <c r="D2548" t="s">
        <v>4329</v>
      </c>
      <c r="E2548">
        <v>1984743</v>
      </c>
      <c r="F2548" t="s">
        <v>149</v>
      </c>
      <c r="G2548" t="s">
        <v>601</v>
      </c>
      <c r="H2548" t="s">
        <v>7459</v>
      </c>
      <c r="I2548">
        <v>20616</v>
      </c>
      <c r="J2548" t="s">
        <v>7460</v>
      </c>
      <c r="K2548">
        <v>70</v>
      </c>
      <c r="L2548" t="s">
        <v>23</v>
      </c>
      <c r="M2548" t="s">
        <v>24</v>
      </c>
      <c r="N2548">
        <v>16000000</v>
      </c>
      <c r="O2548">
        <v>2013</v>
      </c>
      <c r="P2548">
        <v>6.6</v>
      </c>
    </row>
    <row r="2549" spans="1:16" x14ac:dyDescent="0.3">
      <c r="A2549" t="s">
        <v>7461</v>
      </c>
      <c r="B2549">
        <v>64</v>
      </c>
      <c r="C2549">
        <v>135</v>
      </c>
      <c r="D2549" t="s">
        <v>2926</v>
      </c>
      <c r="E2549">
        <v>1666262</v>
      </c>
      <c r="F2549" t="s">
        <v>1280</v>
      </c>
      <c r="G2549" t="s">
        <v>1657</v>
      </c>
      <c r="H2549" t="s">
        <v>7462</v>
      </c>
      <c r="I2549">
        <v>5321</v>
      </c>
      <c r="J2549" t="s">
        <v>7463</v>
      </c>
      <c r="K2549">
        <v>78</v>
      </c>
      <c r="L2549" t="s">
        <v>23</v>
      </c>
      <c r="M2549" t="s">
        <v>37</v>
      </c>
      <c r="N2549">
        <v>16000000</v>
      </c>
      <c r="O2549">
        <v>2005</v>
      </c>
      <c r="P2549">
        <v>6.7</v>
      </c>
    </row>
    <row r="2550" spans="1:16" x14ac:dyDescent="0.3">
      <c r="A2550" t="s">
        <v>3312</v>
      </c>
      <c r="B2550">
        <v>393</v>
      </c>
      <c r="C2550">
        <v>101</v>
      </c>
      <c r="D2550" t="s">
        <v>2873</v>
      </c>
      <c r="E2550">
        <v>2319187</v>
      </c>
      <c r="F2550" t="s">
        <v>1407</v>
      </c>
      <c r="G2550" t="s">
        <v>664</v>
      </c>
      <c r="H2550" t="s">
        <v>7464</v>
      </c>
      <c r="I2550">
        <v>92640</v>
      </c>
      <c r="J2550" t="s">
        <v>7465</v>
      </c>
      <c r="K2550">
        <v>212</v>
      </c>
      <c r="L2550" t="s">
        <v>23</v>
      </c>
      <c r="M2550" t="s">
        <v>37</v>
      </c>
      <c r="N2550">
        <v>20000000</v>
      </c>
      <c r="O2550">
        <v>2013</v>
      </c>
      <c r="P2550">
        <v>7</v>
      </c>
    </row>
    <row r="2551" spans="1:16" x14ac:dyDescent="0.3">
      <c r="A2551" t="s">
        <v>7466</v>
      </c>
      <c r="B2551">
        <v>75</v>
      </c>
      <c r="C2551">
        <v>92</v>
      </c>
      <c r="D2551" t="s">
        <v>765</v>
      </c>
      <c r="E2551">
        <v>13922211</v>
      </c>
      <c r="F2551" t="s">
        <v>1103</v>
      </c>
      <c r="G2551" t="s">
        <v>3406</v>
      </c>
      <c r="H2551" t="s">
        <v>7467</v>
      </c>
      <c r="I2551">
        <v>18271</v>
      </c>
      <c r="J2551" t="s">
        <v>1145</v>
      </c>
      <c r="K2551">
        <v>150</v>
      </c>
      <c r="L2551" t="s">
        <v>23</v>
      </c>
      <c r="M2551" t="s">
        <v>24</v>
      </c>
      <c r="N2551">
        <v>16000000</v>
      </c>
      <c r="O2551">
        <v>2004</v>
      </c>
      <c r="P2551">
        <v>4.4000000000000004</v>
      </c>
    </row>
    <row r="2552" spans="1:16" hidden="1" x14ac:dyDescent="0.3">
      <c r="A2552" t="s">
        <v>3848</v>
      </c>
      <c r="B2552">
        <v>78</v>
      </c>
      <c r="C2552">
        <v>106</v>
      </c>
      <c r="D2552" t="s">
        <v>5285</v>
      </c>
      <c r="F2552" t="s">
        <v>1110</v>
      </c>
      <c r="G2552" t="s">
        <v>3848</v>
      </c>
      <c r="H2552" t="s">
        <v>7468</v>
      </c>
      <c r="I2552">
        <v>30587</v>
      </c>
      <c r="J2552" t="s">
        <v>7469</v>
      </c>
      <c r="K2552">
        <v>49</v>
      </c>
      <c r="L2552" t="s">
        <v>969</v>
      </c>
      <c r="M2552" t="s">
        <v>970</v>
      </c>
      <c r="N2552">
        <v>11000000</v>
      </c>
      <c r="O2552">
        <v>2008</v>
      </c>
      <c r="P2552">
        <v>7.1</v>
      </c>
    </row>
    <row r="2553" spans="1:16" x14ac:dyDescent="0.3">
      <c r="A2553" t="s">
        <v>7470</v>
      </c>
      <c r="B2553">
        <v>67</v>
      </c>
      <c r="C2553">
        <v>92</v>
      </c>
      <c r="D2553" t="s">
        <v>7471</v>
      </c>
      <c r="E2553">
        <v>23091</v>
      </c>
      <c r="F2553" t="s">
        <v>3497</v>
      </c>
      <c r="G2553" t="s">
        <v>1834</v>
      </c>
      <c r="H2553" t="s">
        <v>7472</v>
      </c>
      <c r="I2553">
        <v>5664</v>
      </c>
      <c r="J2553" t="s">
        <v>4528</v>
      </c>
      <c r="K2553">
        <v>42</v>
      </c>
      <c r="L2553" t="s">
        <v>23</v>
      </c>
      <c r="M2553" t="s">
        <v>37</v>
      </c>
      <c r="N2553">
        <v>15000000</v>
      </c>
      <c r="O2553">
        <v>2008</v>
      </c>
      <c r="P2553">
        <v>6.2</v>
      </c>
    </row>
    <row r="2554" spans="1:16" x14ac:dyDescent="0.3">
      <c r="A2554" t="s">
        <v>7473</v>
      </c>
      <c r="B2554">
        <v>216</v>
      </c>
      <c r="C2554">
        <v>161</v>
      </c>
      <c r="D2554" t="s">
        <v>7474</v>
      </c>
      <c r="E2554">
        <v>336467</v>
      </c>
      <c r="F2554" t="s">
        <v>3333</v>
      </c>
      <c r="G2554" t="s">
        <v>7475</v>
      </c>
      <c r="H2554" t="s">
        <v>7476</v>
      </c>
      <c r="I2554">
        <v>45449</v>
      </c>
      <c r="J2554" t="s">
        <v>1027</v>
      </c>
      <c r="K2554">
        <v>192</v>
      </c>
      <c r="L2554" t="s">
        <v>23</v>
      </c>
      <c r="M2554" t="s">
        <v>970</v>
      </c>
      <c r="N2554">
        <v>13000000</v>
      </c>
      <c r="O2554">
        <v>2009</v>
      </c>
      <c r="P2554">
        <v>7.3</v>
      </c>
    </row>
    <row r="2555" spans="1:16" x14ac:dyDescent="0.3">
      <c r="A2555" t="s">
        <v>6645</v>
      </c>
      <c r="B2555">
        <v>54</v>
      </c>
      <c r="C2555">
        <v>92</v>
      </c>
      <c r="D2555" t="s">
        <v>7477</v>
      </c>
      <c r="E2555">
        <v>2964</v>
      </c>
      <c r="F2555" t="s">
        <v>4988</v>
      </c>
      <c r="G2555" t="s">
        <v>2834</v>
      </c>
      <c r="H2555" t="s">
        <v>7478</v>
      </c>
      <c r="I2555">
        <v>7444</v>
      </c>
      <c r="J2555" t="s">
        <v>7479</v>
      </c>
      <c r="K2555">
        <v>42</v>
      </c>
      <c r="L2555" t="s">
        <v>23</v>
      </c>
      <c r="M2555" t="s">
        <v>24</v>
      </c>
      <c r="N2555">
        <v>16000000</v>
      </c>
      <c r="O2555">
        <v>2012</v>
      </c>
      <c r="P2555">
        <v>5.0999999999999996</v>
      </c>
    </row>
    <row r="2556" spans="1:16" hidden="1" x14ac:dyDescent="0.3">
      <c r="A2556" t="s">
        <v>4675</v>
      </c>
      <c r="B2556">
        <v>84</v>
      </c>
      <c r="C2556">
        <v>93</v>
      </c>
      <c r="D2556" t="s">
        <v>4230</v>
      </c>
      <c r="F2556" t="s">
        <v>4400</v>
      </c>
      <c r="G2556" t="s">
        <v>402</v>
      </c>
      <c r="H2556" t="s">
        <v>7480</v>
      </c>
      <c r="I2556">
        <v>155249</v>
      </c>
      <c r="J2556" t="s">
        <v>1520</v>
      </c>
      <c r="K2556">
        <v>304</v>
      </c>
      <c r="L2556" t="s">
        <v>23</v>
      </c>
      <c r="M2556" t="s">
        <v>24</v>
      </c>
      <c r="N2556">
        <v>16000000</v>
      </c>
      <c r="O2556">
        <v>2009</v>
      </c>
      <c r="P2556">
        <v>8.1</v>
      </c>
    </row>
    <row r="2557" spans="1:16" hidden="1" x14ac:dyDescent="0.3">
      <c r="A2557" t="s">
        <v>7481</v>
      </c>
      <c r="B2557">
        <v>69</v>
      </c>
      <c r="C2557">
        <v>110</v>
      </c>
      <c r="D2557" t="s">
        <v>7482</v>
      </c>
      <c r="F2557" t="s">
        <v>1396</v>
      </c>
      <c r="G2557" t="s">
        <v>26</v>
      </c>
      <c r="H2557" t="s">
        <v>7483</v>
      </c>
      <c r="I2557">
        <v>12817</v>
      </c>
      <c r="J2557" t="s">
        <v>7484</v>
      </c>
      <c r="K2557">
        <v>43</v>
      </c>
      <c r="L2557" t="s">
        <v>23</v>
      </c>
      <c r="M2557" t="s">
        <v>970</v>
      </c>
      <c r="N2557">
        <v>16000000</v>
      </c>
      <c r="O2557">
        <v>2013</v>
      </c>
      <c r="P2557">
        <v>6.7</v>
      </c>
    </row>
    <row r="2558" spans="1:16" x14ac:dyDescent="0.3">
      <c r="A2558" t="s">
        <v>7485</v>
      </c>
      <c r="B2558">
        <v>208</v>
      </c>
      <c r="C2558">
        <v>122</v>
      </c>
      <c r="D2558" t="s">
        <v>995</v>
      </c>
      <c r="E2558">
        <v>2428883</v>
      </c>
      <c r="F2558" t="s">
        <v>1164</v>
      </c>
      <c r="G2558" t="s">
        <v>2882</v>
      </c>
      <c r="H2558" t="s">
        <v>7486</v>
      </c>
      <c r="I2558">
        <v>21370</v>
      </c>
      <c r="J2558" t="s">
        <v>1377</v>
      </c>
      <c r="K2558">
        <v>132</v>
      </c>
      <c r="L2558" t="s">
        <v>23</v>
      </c>
      <c r="M2558" t="s">
        <v>24</v>
      </c>
      <c r="N2558">
        <v>16000000</v>
      </c>
      <c r="O2558">
        <v>2014</v>
      </c>
      <c r="P2558">
        <v>6.6</v>
      </c>
    </row>
    <row r="2559" spans="1:16" x14ac:dyDescent="0.3">
      <c r="A2559" t="s">
        <v>7487</v>
      </c>
      <c r="B2559">
        <v>32</v>
      </c>
      <c r="C2559">
        <v>91</v>
      </c>
      <c r="D2559" t="s">
        <v>1095</v>
      </c>
      <c r="E2559">
        <v>13571817</v>
      </c>
      <c r="F2559" t="s">
        <v>2842</v>
      </c>
      <c r="G2559" t="s">
        <v>435</v>
      </c>
      <c r="H2559" t="s">
        <v>7488</v>
      </c>
      <c r="I2559">
        <v>5312</v>
      </c>
      <c r="J2559" t="s">
        <v>2089</v>
      </c>
      <c r="K2559">
        <v>40</v>
      </c>
      <c r="L2559" t="s">
        <v>23</v>
      </c>
      <c r="M2559" t="s">
        <v>24</v>
      </c>
      <c r="N2559">
        <v>15600000</v>
      </c>
      <c r="O2559">
        <v>2002</v>
      </c>
      <c r="P2559">
        <v>4.5</v>
      </c>
    </row>
    <row r="2560" spans="1:16" hidden="1" x14ac:dyDescent="0.3">
      <c r="B2560">
        <v>20</v>
      </c>
      <c r="C2560">
        <v>45</v>
      </c>
      <c r="D2560" t="s">
        <v>7489</v>
      </c>
      <c r="F2560" t="s">
        <v>5558</v>
      </c>
      <c r="G2560" t="s">
        <v>7490</v>
      </c>
      <c r="H2560" t="s">
        <v>7491</v>
      </c>
      <c r="I2560">
        <v>19164</v>
      </c>
      <c r="J2560" t="s">
        <v>7492</v>
      </c>
      <c r="K2560">
        <v>79</v>
      </c>
      <c r="L2560" t="s">
        <v>23</v>
      </c>
      <c r="M2560" t="s">
        <v>7493</v>
      </c>
      <c r="N2560">
        <v>34000000</v>
      </c>
      <c r="P2560">
        <v>8.1</v>
      </c>
    </row>
    <row r="2561" spans="1:16" hidden="1" x14ac:dyDescent="0.3">
      <c r="A2561" t="s">
        <v>5237</v>
      </c>
      <c r="B2561">
        <v>78</v>
      </c>
      <c r="C2561">
        <v>115</v>
      </c>
      <c r="D2561" t="s">
        <v>7494</v>
      </c>
      <c r="E2561">
        <v>1554566</v>
      </c>
      <c r="F2561" t="s">
        <v>2187</v>
      </c>
      <c r="G2561" t="s">
        <v>7495</v>
      </c>
      <c r="H2561" t="s">
        <v>7496</v>
      </c>
      <c r="I2561">
        <v>8624</v>
      </c>
      <c r="J2561" t="s">
        <v>7497</v>
      </c>
      <c r="K2561">
        <v>180</v>
      </c>
      <c r="L2561" t="s">
        <v>23</v>
      </c>
      <c r="M2561" t="s">
        <v>185</v>
      </c>
      <c r="O2561">
        <v>2002</v>
      </c>
      <c r="P2561">
        <v>6.6</v>
      </c>
    </row>
    <row r="2562" spans="1:16" hidden="1" x14ac:dyDescent="0.3">
      <c r="A2562" t="s">
        <v>7498</v>
      </c>
      <c r="B2562">
        <v>21</v>
      </c>
      <c r="C2562">
        <v>94</v>
      </c>
      <c r="D2562" t="s">
        <v>2613</v>
      </c>
      <c r="E2562">
        <v>508867</v>
      </c>
      <c r="F2562" t="s">
        <v>2427</v>
      </c>
      <c r="G2562" t="s">
        <v>6258</v>
      </c>
      <c r="H2562" t="s">
        <v>7499</v>
      </c>
      <c r="I2562">
        <v>1033</v>
      </c>
      <c r="J2562" t="s">
        <v>7500</v>
      </c>
      <c r="K2562">
        <v>26</v>
      </c>
      <c r="L2562" t="s">
        <v>23</v>
      </c>
      <c r="M2562" t="s">
        <v>24</v>
      </c>
      <c r="O2562">
        <v>2001</v>
      </c>
      <c r="P2562">
        <v>6.5</v>
      </c>
    </row>
    <row r="2563" spans="1:16" x14ac:dyDescent="0.3">
      <c r="A2563" t="s">
        <v>7501</v>
      </c>
      <c r="B2563">
        <v>40</v>
      </c>
      <c r="C2563">
        <v>93</v>
      </c>
      <c r="D2563" t="s">
        <v>1392</v>
      </c>
      <c r="E2563">
        <v>1181197</v>
      </c>
      <c r="F2563" t="s">
        <v>1269</v>
      </c>
      <c r="G2563" t="s">
        <v>1019</v>
      </c>
      <c r="H2563" t="s">
        <v>7502</v>
      </c>
      <c r="I2563">
        <v>3299</v>
      </c>
      <c r="J2563" t="s">
        <v>3824</v>
      </c>
      <c r="K2563">
        <v>24</v>
      </c>
      <c r="L2563" t="s">
        <v>23</v>
      </c>
      <c r="M2563" t="s">
        <v>24</v>
      </c>
      <c r="N2563">
        <v>15500000</v>
      </c>
      <c r="O2563">
        <v>2005</v>
      </c>
      <c r="P2563">
        <v>5.9</v>
      </c>
    </row>
    <row r="2564" spans="1:16" x14ac:dyDescent="0.3">
      <c r="A2564" t="s">
        <v>7503</v>
      </c>
      <c r="B2564">
        <v>40</v>
      </c>
      <c r="C2564">
        <v>94</v>
      </c>
      <c r="D2564" t="s">
        <v>7504</v>
      </c>
      <c r="E2564">
        <v>81525</v>
      </c>
      <c r="F2564" t="s">
        <v>2285</v>
      </c>
      <c r="G2564" t="s">
        <v>7505</v>
      </c>
      <c r="H2564" t="s">
        <v>7506</v>
      </c>
      <c r="I2564">
        <v>29392</v>
      </c>
      <c r="J2564" t="s">
        <v>7507</v>
      </c>
      <c r="K2564">
        <v>91</v>
      </c>
      <c r="L2564" t="s">
        <v>969</v>
      </c>
      <c r="M2564" t="s">
        <v>970</v>
      </c>
      <c r="N2564">
        <v>15300000</v>
      </c>
      <c r="O2564">
        <v>2001</v>
      </c>
      <c r="P2564">
        <v>6.6</v>
      </c>
    </row>
    <row r="2565" spans="1:16" x14ac:dyDescent="0.3">
      <c r="A2565" t="s">
        <v>448</v>
      </c>
      <c r="B2565">
        <v>251</v>
      </c>
      <c r="C2565">
        <v>95</v>
      </c>
      <c r="D2565" t="s">
        <v>2243</v>
      </c>
      <c r="E2565">
        <v>7774730</v>
      </c>
      <c r="F2565" t="s">
        <v>7508</v>
      </c>
      <c r="G2565" t="s">
        <v>7509</v>
      </c>
      <c r="H2565" t="s">
        <v>7510</v>
      </c>
      <c r="I2565">
        <v>61912</v>
      </c>
      <c r="J2565" t="s">
        <v>2798</v>
      </c>
      <c r="K2565">
        <v>352</v>
      </c>
      <c r="L2565" t="s">
        <v>23</v>
      </c>
      <c r="M2565" t="s">
        <v>185</v>
      </c>
      <c r="N2565">
        <v>15500000</v>
      </c>
      <c r="O2565">
        <v>2006</v>
      </c>
      <c r="P2565">
        <v>6.5</v>
      </c>
    </row>
    <row r="2566" spans="1:16" x14ac:dyDescent="0.3">
      <c r="A2566" t="s">
        <v>1587</v>
      </c>
      <c r="B2566">
        <v>94</v>
      </c>
      <c r="C2566">
        <v>105</v>
      </c>
      <c r="D2566" t="s">
        <v>869</v>
      </c>
      <c r="E2566">
        <v>234760500</v>
      </c>
      <c r="F2566" t="s">
        <v>1155</v>
      </c>
      <c r="G2566" t="s">
        <v>2346</v>
      </c>
      <c r="H2566" t="s">
        <v>7511</v>
      </c>
      <c r="I2566">
        <v>126464</v>
      </c>
      <c r="J2566" t="s">
        <v>6709</v>
      </c>
      <c r="K2566">
        <v>175</v>
      </c>
      <c r="L2566" t="s">
        <v>23</v>
      </c>
      <c r="M2566" t="s">
        <v>24</v>
      </c>
      <c r="N2566">
        <v>14000000</v>
      </c>
      <c r="O2566">
        <v>1984</v>
      </c>
      <c r="P2566">
        <v>7.3</v>
      </c>
    </row>
    <row r="2567" spans="1:16" x14ac:dyDescent="0.3">
      <c r="A2567" t="s">
        <v>836</v>
      </c>
      <c r="B2567">
        <v>102</v>
      </c>
      <c r="C2567">
        <v>103</v>
      </c>
      <c r="D2567" t="s">
        <v>1826</v>
      </c>
      <c r="E2567">
        <v>285761243</v>
      </c>
      <c r="F2567" t="s">
        <v>1978</v>
      </c>
      <c r="G2567" t="s">
        <v>4042</v>
      </c>
      <c r="H2567" t="s">
        <v>7512</v>
      </c>
      <c r="I2567">
        <v>311075</v>
      </c>
      <c r="J2567" t="s">
        <v>1189</v>
      </c>
      <c r="K2567">
        <v>305</v>
      </c>
      <c r="L2567" t="s">
        <v>23</v>
      </c>
      <c r="M2567" t="s">
        <v>24</v>
      </c>
      <c r="N2567">
        <v>18000000</v>
      </c>
      <c r="O2567">
        <v>1990</v>
      </c>
      <c r="P2567">
        <v>7.5</v>
      </c>
    </row>
    <row r="2568" spans="1:16" x14ac:dyDescent="0.3">
      <c r="A2568" t="s">
        <v>694</v>
      </c>
      <c r="B2568">
        <v>21</v>
      </c>
      <c r="C2568">
        <v>102</v>
      </c>
      <c r="D2568" t="s">
        <v>1635</v>
      </c>
      <c r="E2568">
        <v>167780960</v>
      </c>
      <c r="F2568" t="s">
        <v>2511</v>
      </c>
      <c r="G2568" t="s">
        <v>2007</v>
      </c>
      <c r="H2568" t="s">
        <v>7513</v>
      </c>
      <c r="I2568">
        <v>36918</v>
      </c>
      <c r="J2568" t="s">
        <v>6621</v>
      </c>
      <c r="K2568">
        <v>42</v>
      </c>
      <c r="L2568" t="s">
        <v>23</v>
      </c>
      <c r="M2568" t="s">
        <v>24</v>
      </c>
      <c r="N2568">
        <v>11000000</v>
      </c>
      <c r="O2568">
        <v>1987</v>
      </c>
      <c r="P2568">
        <v>5.9</v>
      </c>
    </row>
    <row r="2569" spans="1:16" x14ac:dyDescent="0.3">
      <c r="A2569" t="s">
        <v>1453</v>
      </c>
      <c r="B2569">
        <v>94</v>
      </c>
      <c r="C2569">
        <v>116</v>
      </c>
      <c r="D2569" t="s">
        <v>1453</v>
      </c>
      <c r="E2569">
        <v>177200000</v>
      </c>
      <c r="F2569" t="s">
        <v>940</v>
      </c>
      <c r="G2569" t="s">
        <v>375</v>
      </c>
      <c r="H2569" t="s">
        <v>7514</v>
      </c>
      <c r="I2569">
        <v>77366</v>
      </c>
      <c r="J2569" t="s">
        <v>6367</v>
      </c>
      <c r="K2569">
        <v>194</v>
      </c>
      <c r="L2569" t="s">
        <v>23</v>
      </c>
      <c r="M2569" t="s">
        <v>24</v>
      </c>
      <c r="N2569">
        <v>22000000</v>
      </c>
      <c r="O2569">
        <v>1982</v>
      </c>
      <c r="P2569">
        <v>7.4</v>
      </c>
    </row>
    <row r="2570" spans="1:16" x14ac:dyDescent="0.3">
      <c r="A2570" t="s">
        <v>1146</v>
      </c>
      <c r="B2570">
        <v>173</v>
      </c>
      <c r="C2570">
        <v>110</v>
      </c>
      <c r="D2570" t="s">
        <v>1445</v>
      </c>
      <c r="E2570">
        <v>176781728</v>
      </c>
      <c r="F2570" t="s">
        <v>1118</v>
      </c>
      <c r="G2570" t="s">
        <v>359</v>
      </c>
      <c r="H2570" t="s">
        <v>7515</v>
      </c>
      <c r="I2570">
        <v>219171</v>
      </c>
      <c r="J2570" t="s">
        <v>7516</v>
      </c>
      <c r="K2570">
        <v>388</v>
      </c>
      <c r="L2570" t="s">
        <v>23</v>
      </c>
      <c r="M2570" t="s">
        <v>24</v>
      </c>
      <c r="N2570">
        <v>15000000</v>
      </c>
      <c r="O2570">
        <v>1986</v>
      </c>
      <c r="P2570">
        <v>6.9</v>
      </c>
    </row>
    <row r="2571" spans="1:16" x14ac:dyDescent="0.3">
      <c r="A2571" t="s">
        <v>716</v>
      </c>
      <c r="B2571">
        <v>287</v>
      </c>
      <c r="C2571">
        <v>120</v>
      </c>
      <c r="D2571" t="s">
        <v>7517</v>
      </c>
      <c r="E2571">
        <v>128067808</v>
      </c>
      <c r="F2571" t="s">
        <v>1118</v>
      </c>
      <c r="G2571" t="s">
        <v>7518</v>
      </c>
      <c r="H2571" t="s">
        <v>7519</v>
      </c>
      <c r="I2571">
        <v>217740</v>
      </c>
      <c r="J2571" t="s">
        <v>7520</v>
      </c>
      <c r="K2571">
        <v>1641</v>
      </c>
      <c r="L2571" t="s">
        <v>1283</v>
      </c>
      <c r="M2571" t="s">
        <v>7521</v>
      </c>
      <c r="N2571">
        <v>15000000</v>
      </c>
      <c r="O2571">
        <v>2000</v>
      </c>
      <c r="P2571">
        <v>7.9</v>
      </c>
    </row>
    <row r="2572" spans="1:16" x14ac:dyDescent="0.3">
      <c r="A2572" t="s">
        <v>31</v>
      </c>
      <c r="B2572">
        <v>176</v>
      </c>
      <c r="C2572">
        <v>122</v>
      </c>
      <c r="D2572" t="s">
        <v>3037</v>
      </c>
      <c r="E2572">
        <v>130058047</v>
      </c>
      <c r="F2572" t="s">
        <v>2194</v>
      </c>
      <c r="G2572" t="s">
        <v>85</v>
      </c>
      <c r="H2572" t="s">
        <v>7522</v>
      </c>
      <c r="I2572">
        <v>822500</v>
      </c>
      <c r="J2572" t="s">
        <v>7523</v>
      </c>
      <c r="K2572">
        <v>2715</v>
      </c>
      <c r="L2572" t="s">
        <v>23</v>
      </c>
      <c r="M2572" t="s">
        <v>24</v>
      </c>
      <c r="N2572">
        <v>15000000</v>
      </c>
      <c r="O2572">
        <v>1999</v>
      </c>
      <c r="P2572">
        <v>8.4</v>
      </c>
    </row>
    <row r="2573" spans="1:16" x14ac:dyDescent="0.3">
      <c r="A2573" t="s">
        <v>2349</v>
      </c>
      <c r="B2573">
        <v>479</v>
      </c>
      <c r="C2573">
        <v>118</v>
      </c>
      <c r="D2573" t="s">
        <v>932</v>
      </c>
      <c r="E2573">
        <v>138795342</v>
      </c>
      <c r="F2573" t="s">
        <v>3798</v>
      </c>
      <c r="G2573" t="s">
        <v>300</v>
      </c>
      <c r="H2573" t="s">
        <v>7524</v>
      </c>
      <c r="I2573">
        <v>503631</v>
      </c>
      <c r="J2573" t="s">
        <v>1316</v>
      </c>
      <c r="K2573">
        <v>636</v>
      </c>
      <c r="L2573" t="s">
        <v>23</v>
      </c>
      <c r="M2573" t="s">
        <v>37</v>
      </c>
      <c r="N2573">
        <v>15000000</v>
      </c>
      <c r="O2573">
        <v>2010</v>
      </c>
      <c r="P2573">
        <v>8</v>
      </c>
    </row>
    <row r="2574" spans="1:16" x14ac:dyDescent="0.3">
      <c r="A2574" t="s">
        <v>1753</v>
      </c>
      <c r="B2574">
        <v>27</v>
      </c>
      <c r="C2574">
        <v>107</v>
      </c>
      <c r="D2574" t="s">
        <v>6440</v>
      </c>
      <c r="E2574">
        <v>111936400</v>
      </c>
      <c r="F2574" t="s">
        <v>681</v>
      </c>
      <c r="G2574" t="s">
        <v>1083</v>
      </c>
      <c r="H2574" t="s">
        <v>7525</v>
      </c>
      <c r="I2574">
        <v>87538</v>
      </c>
      <c r="J2574" t="s">
        <v>7526</v>
      </c>
      <c r="K2574">
        <v>79</v>
      </c>
      <c r="L2574" t="s">
        <v>23</v>
      </c>
      <c r="M2574" t="s">
        <v>24</v>
      </c>
      <c r="N2574">
        <v>15000000</v>
      </c>
      <c r="O2574">
        <v>1988</v>
      </c>
      <c r="P2574">
        <v>6</v>
      </c>
    </row>
    <row r="2575" spans="1:16" hidden="1" x14ac:dyDescent="0.3">
      <c r="B2575">
        <v>20</v>
      </c>
      <c r="C2575">
        <v>45</v>
      </c>
      <c r="D2575" t="s">
        <v>7527</v>
      </c>
      <c r="F2575" t="s">
        <v>1538</v>
      </c>
      <c r="G2575" t="s">
        <v>7528</v>
      </c>
      <c r="H2575" t="s">
        <v>7529</v>
      </c>
      <c r="I2575">
        <v>18058</v>
      </c>
      <c r="J2575" t="s">
        <v>7530</v>
      </c>
      <c r="K2575">
        <v>68</v>
      </c>
      <c r="L2575" t="s">
        <v>23</v>
      </c>
      <c r="M2575" t="s">
        <v>24</v>
      </c>
      <c r="P2575">
        <v>7.3</v>
      </c>
    </row>
    <row r="2576" spans="1:16" x14ac:dyDescent="0.3">
      <c r="A2576" t="s">
        <v>7531</v>
      </c>
      <c r="B2576">
        <v>60</v>
      </c>
      <c r="C2576">
        <v>102</v>
      </c>
      <c r="D2576" t="s">
        <v>308</v>
      </c>
      <c r="E2576">
        <v>317040</v>
      </c>
      <c r="F2576" t="s">
        <v>149</v>
      </c>
      <c r="G2576" t="s">
        <v>381</v>
      </c>
      <c r="H2576" t="s">
        <v>7532</v>
      </c>
      <c r="I2576">
        <v>6723</v>
      </c>
      <c r="J2576" t="s">
        <v>131</v>
      </c>
      <c r="K2576">
        <v>36</v>
      </c>
      <c r="L2576" t="s">
        <v>23</v>
      </c>
      <c r="M2576" t="s">
        <v>24</v>
      </c>
      <c r="N2576">
        <v>15500000</v>
      </c>
      <c r="O2576">
        <v>2008</v>
      </c>
      <c r="P2576">
        <v>6.8</v>
      </c>
    </row>
    <row r="2577" spans="1:16" x14ac:dyDescent="0.3">
      <c r="A2577" t="s">
        <v>267</v>
      </c>
      <c r="B2577">
        <v>70</v>
      </c>
      <c r="C2577">
        <v>154</v>
      </c>
      <c r="D2577" t="s">
        <v>7533</v>
      </c>
      <c r="E2577">
        <v>94175854</v>
      </c>
      <c r="F2577" t="s">
        <v>2194</v>
      </c>
      <c r="G2577" t="s">
        <v>611</v>
      </c>
      <c r="H2577" t="s">
        <v>7534</v>
      </c>
      <c r="I2577">
        <v>60988</v>
      </c>
      <c r="J2577" t="s">
        <v>289</v>
      </c>
      <c r="K2577">
        <v>199</v>
      </c>
      <c r="L2577" t="s">
        <v>23</v>
      </c>
      <c r="M2577" t="s">
        <v>24</v>
      </c>
      <c r="N2577">
        <v>15000000</v>
      </c>
      <c r="O2577">
        <v>1985</v>
      </c>
      <c r="P2577">
        <v>7.8</v>
      </c>
    </row>
    <row r="2578" spans="1:16" hidden="1" x14ac:dyDescent="0.3">
      <c r="A2578" t="s">
        <v>7535</v>
      </c>
      <c r="B2578">
        <v>43</v>
      </c>
      <c r="C2578">
        <v>103</v>
      </c>
      <c r="D2578" t="s">
        <v>7536</v>
      </c>
      <c r="F2578" t="s">
        <v>7537</v>
      </c>
      <c r="G2578" t="s">
        <v>7538</v>
      </c>
      <c r="H2578" t="s">
        <v>7539</v>
      </c>
      <c r="I2578">
        <v>2659</v>
      </c>
      <c r="J2578" t="s">
        <v>7540</v>
      </c>
      <c r="K2578">
        <v>25</v>
      </c>
      <c r="L2578" t="s">
        <v>7541</v>
      </c>
      <c r="M2578" t="s">
        <v>3552</v>
      </c>
      <c r="O2578">
        <v>2009</v>
      </c>
      <c r="P2578">
        <v>5.7</v>
      </c>
    </row>
    <row r="2579" spans="1:16" x14ac:dyDescent="0.3">
      <c r="A2579" t="s">
        <v>7542</v>
      </c>
      <c r="B2579">
        <v>454</v>
      </c>
      <c r="C2579">
        <v>114</v>
      </c>
      <c r="D2579" t="s">
        <v>32</v>
      </c>
      <c r="E2579">
        <v>91121452</v>
      </c>
      <c r="F2579" t="s">
        <v>5959</v>
      </c>
      <c r="G2579" t="s">
        <v>243</v>
      </c>
      <c r="H2579" t="s">
        <v>7543</v>
      </c>
      <c r="I2579">
        <v>467613</v>
      </c>
      <c r="J2579" t="s">
        <v>7544</v>
      </c>
      <c r="K2579">
        <v>608</v>
      </c>
      <c r="L2579" t="s">
        <v>23</v>
      </c>
      <c r="M2579" t="s">
        <v>37</v>
      </c>
      <c r="N2579">
        <v>14000000</v>
      </c>
      <c r="O2579">
        <v>2014</v>
      </c>
      <c r="P2579">
        <v>8.1</v>
      </c>
    </row>
    <row r="2580" spans="1:16" x14ac:dyDescent="0.3">
      <c r="A2580" t="s">
        <v>7341</v>
      </c>
      <c r="B2580">
        <v>25</v>
      </c>
      <c r="C2580">
        <v>109</v>
      </c>
      <c r="D2580" t="s">
        <v>1927</v>
      </c>
      <c r="E2580">
        <v>69800000</v>
      </c>
      <c r="F2580" t="s">
        <v>3845</v>
      </c>
      <c r="G2580" t="s">
        <v>2669</v>
      </c>
      <c r="H2580" t="s">
        <v>7545</v>
      </c>
      <c r="I2580">
        <v>18140</v>
      </c>
      <c r="J2580" t="s">
        <v>5123</v>
      </c>
      <c r="K2580">
        <v>60</v>
      </c>
      <c r="L2580" t="s">
        <v>23</v>
      </c>
      <c r="M2580" t="s">
        <v>24</v>
      </c>
      <c r="N2580">
        <v>10000000</v>
      </c>
      <c r="O2580">
        <v>1980</v>
      </c>
      <c r="P2580">
        <v>6.1</v>
      </c>
    </row>
    <row r="2581" spans="1:16" hidden="1" x14ac:dyDescent="0.3">
      <c r="A2581" t="s">
        <v>506</v>
      </c>
      <c r="B2581">
        <v>46</v>
      </c>
      <c r="C2581">
        <v>124</v>
      </c>
      <c r="D2581" t="s">
        <v>4740</v>
      </c>
      <c r="E2581">
        <v>79900000</v>
      </c>
      <c r="F2581" t="s">
        <v>4024</v>
      </c>
      <c r="G2581" t="s">
        <v>3203</v>
      </c>
      <c r="H2581" t="s">
        <v>7546</v>
      </c>
      <c r="I2581">
        <v>12974</v>
      </c>
      <c r="J2581" t="s">
        <v>7547</v>
      </c>
      <c r="K2581">
        <v>84</v>
      </c>
      <c r="L2581" t="s">
        <v>23</v>
      </c>
      <c r="M2581" t="s">
        <v>24</v>
      </c>
      <c r="O2581">
        <v>1980</v>
      </c>
      <c r="P2581">
        <v>7.5</v>
      </c>
    </row>
    <row r="2582" spans="1:16" x14ac:dyDescent="0.3">
      <c r="A2582" t="s">
        <v>1460</v>
      </c>
      <c r="B2582">
        <v>111</v>
      </c>
      <c r="C2582">
        <v>94</v>
      </c>
      <c r="D2582" t="s">
        <v>6252</v>
      </c>
      <c r="E2582">
        <v>64001297</v>
      </c>
      <c r="F2582" t="s">
        <v>1978</v>
      </c>
      <c r="G2582" t="s">
        <v>335</v>
      </c>
      <c r="H2582" t="s">
        <v>7548</v>
      </c>
      <c r="I2582">
        <v>32002</v>
      </c>
      <c r="J2582" t="s">
        <v>1440</v>
      </c>
      <c r="K2582">
        <v>103</v>
      </c>
      <c r="L2582" t="s">
        <v>23</v>
      </c>
      <c r="M2582" t="s">
        <v>24</v>
      </c>
      <c r="N2582">
        <v>15000000</v>
      </c>
      <c r="O2582">
        <v>2010</v>
      </c>
      <c r="P2582">
        <v>6.2</v>
      </c>
    </row>
    <row r="2583" spans="1:16" x14ac:dyDescent="0.3">
      <c r="A2583" t="s">
        <v>7549</v>
      </c>
      <c r="B2583">
        <v>393</v>
      </c>
      <c r="C2583">
        <v>100</v>
      </c>
      <c r="D2583" t="s">
        <v>7550</v>
      </c>
      <c r="E2583">
        <v>71588220</v>
      </c>
      <c r="F2583" t="s">
        <v>4540</v>
      </c>
      <c r="G2583" t="s">
        <v>3901</v>
      </c>
      <c r="H2583" t="s">
        <v>7551</v>
      </c>
      <c r="I2583">
        <v>134869</v>
      </c>
      <c r="J2583" t="s">
        <v>7552</v>
      </c>
      <c r="K2583">
        <v>304</v>
      </c>
      <c r="L2583" t="s">
        <v>23</v>
      </c>
      <c r="M2583" t="s">
        <v>185</v>
      </c>
      <c r="N2583">
        <v>20000000</v>
      </c>
      <c r="O2583">
        <v>2013</v>
      </c>
      <c r="P2583">
        <v>6.2</v>
      </c>
    </row>
    <row r="2584" spans="1:16" x14ac:dyDescent="0.3">
      <c r="A2584" t="s">
        <v>2677</v>
      </c>
      <c r="B2584">
        <v>55</v>
      </c>
      <c r="C2584">
        <v>98</v>
      </c>
      <c r="D2584" t="s">
        <v>1254</v>
      </c>
      <c r="E2584">
        <v>61400000</v>
      </c>
      <c r="F2584" t="s">
        <v>2678</v>
      </c>
      <c r="G2584" t="s">
        <v>4740</v>
      </c>
      <c r="H2584" t="s">
        <v>7553</v>
      </c>
      <c r="I2584">
        <v>71183</v>
      </c>
      <c r="J2584" t="s">
        <v>1563</v>
      </c>
      <c r="K2584">
        <v>183</v>
      </c>
      <c r="L2584" t="s">
        <v>23</v>
      </c>
      <c r="M2584" t="s">
        <v>24</v>
      </c>
      <c r="N2584">
        <v>15000000</v>
      </c>
      <c r="O2584">
        <v>1983</v>
      </c>
      <c r="P2584">
        <v>7.4</v>
      </c>
    </row>
    <row r="2585" spans="1:16" x14ac:dyDescent="0.3">
      <c r="A2585" t="s">
        <v>6379</v>
      </c>
      <c r="B2585">
        <v>157</v>
      </c>
      <c r="C2585">
        <v>102</v>
      </c>
      <c r="D2585" t="s">
        <v>7554</v>
      </c>
      <c r="E2585">
        <v>101978840</v>
      </c>
      <c r="F2585" t="s">
        <v>1103</v>
      </c>
      <c r="G2585" t="s">
        <v>7555</v>
      </c>
      <c r="H2585" t="s">
        <v>7556</v>
      </c>
      <c r="I2585">
        <v>77724</v>
      </c>
      <c r="J2585" t="s">
        <v>7557</v>
      </c>
      <c r="K2585">
        <v>162</v>
      </c>
      <c r="L2585" t="s">
        <v>23</v>
      </c>
      <c r="M2585" t="s">
        <v>24</v>
      </c>
      <c r="N2585">
        <v>15000000</v>
      </c>
      <c r="O2585">
        <v>2013</v>
      </c>
      <c r="P2585">
        <v>6.6</v>
      </c>
    </row>
    <row r="2586" spans="1:16" x14ac:dyDescent="0.3">
      <c r="A2586" t="s">
        <v>3524</v>
      </c>
      <c r="B2586">
        <v>280</v>
      </c>
      <c r="C2586">
        <v>94</v>
      </c>
      <c r="D2586" t="s">
        <v>7558</v>
      </c>
      <c r="E2586">
        <v>56437947</v>
      </c>
      <c r="F2586" t="s">
        <v>1021</v>
      </c>
      <c r="G2586" t="s">
        <v>6941</v>
      </c>
      <c r="H2586" t="s">
        <v>7559</v>
      </c>
      <c r="I2586">
        <v>85333</v>
      </c>
      <c r="J2586" t="s">
        <v>4653</v>
      </c>
      <c r="K2586">
        <v>421</v>
      </c>
      <c r="L2586" t="s">
        <v>23</v>
      </c>
      <c r="M2586" t="s">
        <v>37</v>
      </c>
      <c r="N2586">
        <v>9800000</v>
      </c>
      <c r="O2586">
        <v>2006</v>
      </c>
      <c r="P2586">
        <v>7.3</v>
      </c>
    </row>
    <row r="2587" spans="1:16" x14ac:dyDescent="0.3">
      <c r="A2587" t="s">
        <v>176</v>
      </c>
      <c r="B2587">
        <v>109</v>
      </c>
      <c r="C2587">
        <v>92</v>
      </c>
      <c r="D2587" t="s">
        <v>1093</v>
      </c>
      <c r="E2587">
        <v>73326666</v>
      </c>
      <c r="F2587" t="s">
        <v>1810</v>
      </c>
      <c r="G2587" t="s">
        <v>1189</v>
      </c>
      <c r="H2587" t="s">
        <v>7560</v>
      </c>
      <c r="I2587">
        <v>189413</v>
      </c>
      <c r="J2587" t="s">
        <v>7561</v>
      </c>
      <c r="K2587">
        <v>306</v>
      </c>
      <c r="L2587" t="s">
        <v>23</v>
      </c>
      <c r="M2587" t="s">
        <v>24</v>
      </c>
      <c r="N2587">
        <v>15000000</v>
      </c>
      <c r="O2587">
        <v>1988</v>
      </c>
      <c r="P2587">
        <v>7.5</v>
      </c>
    </row>
    <row r="2588" spans="1:16" x14ac:dyDescent="0.3">
      <c r="A2588" t="s">
        <v>5738</v>
      </c>
      <c r="B2588">
        <v>41</v>
      </c>
      <c r="C2588">
        <v>113</v>
      </c>
      <c r="D2588" t="s">
        <v>2557</v>
      </c>
      <c r="E2588">
        <v>55184721</v>
      </c>
      <c r="F2588" t="s">
        <v>1653</v>
      </c>
      <c r="G2588" t="s">
        <v>3982</v>
      </c>
      <c r="H2588" t="s">
        <v>7562</v>
      </c>
      <c r="I2588">
        <v>9811</v>
      </c>
      <c r="J2588" t="s">
        <v>6458</v>
      </c>
      <c r="K2588">
        <v>100</v>
      </c>
      <c r="L2588" t="s">
        <v>23</v>
      </c>
      <c r="M2588" t="s">
        <v>24</v>
      </c>
      <c r="N2588">
        <v>15000000</v>
      </c>
      <c r="O2588">
        <v>2007</v>
      </c>
      <c r="P2588">
        <v>5.6</v>
      </c>
    </row>
    <row r="2589" spans="1:16" x14ac:dyDescent="0.3">
      <c r="A2589" t="s">
        <v>7563</v>
      </c>
      <c r="B2589">
        <v>27</v>
      </c>
      <c r="C2589">
        <v>115</v>
      </c>
      <c r="D2589" t="s">
        <v>60</v>
      </c>
      <c r="E2589">
        <v>50003300</v>
      </c>
      <c r="F2589" t="s">
        <v>7564</v>
      </c>
      <c r="G2589" t="s">
        <v>39</v>
      </c>
      <c r="H2589" t="s">
        <v>7565</v>
      </c>
      <c r="I2589">
        <v>36624</v>
      </c>
      <c r="J2589" t="s">
        <v>3601</v>
      </c>
      <c r="K2589">
        <v>132</v>
      </c>
      <c r="L2589" t="s">
        <v>23</v>
      </c>
      <c r="M2589" t="s">
        <v>24</v>
      </c>
      <c r="N2589">
        <v>15000000</v>
      </c>
      <c r="O2589">
        <v>1994</v>
      </c>
      <c r="P2589">
        <v>7.3</v>
      </c>
    </row>
    <row r="2590" spans="1:16" x14ac:dyDescent="0.3">
      <c r="A2590" t="s">
        <v>7566</v>
      </c>
      <c r="B2590">
        <v>462</v>
      </c>
      <c r="C2590">
        <v>95</v>
      </c>
      <c r="D2590" t="s">
        <v>6941</v>
      </c>
      <c r="E2590">
        <v>54322273</v>
      </c>
      <c r="F2590" t="s">
        <v>607</v>
      </c>
      <c r="G2590" t="s">
        <v>73</v>
      </c>
      <c r="H2590" t="s">
        <v>7567</v>
      </c>
      <c r="I2590">
        <v>139749</v>
      </c>
      <c r="J2590" t="s">
        <v>7568</v>
      </c>
      <c r="K2590">
        <v>509</v>
      </c>
      <c r="L2590" t="s">
        <v>23</v>
      </c>
      <c r="M2590" t="s">
        <v>37</v>
      </c>
      <c r="N2590">
        <v>17000000</v>
      </c>
      <c r="O2590">
        <v>2012</v>
      </c>
      <c r="P2590">
        <v>6.4</v>
      </c>
    </row>
    <row r="2591" spans="1:16" x14ac:dyDescent="0.3">
      <c r="A2591" t="s">
        <v>1176</v>
      </c>
      <c r="B2591">
        <v>152</v>
      </c>
      <c r="C2591">
        <v>87</v>
      </c>
      <c r="D2591" t="s">
        <v>7569</v>
      </c>
      <c r="E2591">
        <v>47860214</v>
      </c>
      <c r="F2591" t="s">
        <v>3460</v>
      </c>
      <c r="G2591" t="s">
        <v>2962</v>
      </c>
      <c r="H2591" t="s">
        <v>7570</v>
      </c>
      <c r="I2591">
        <v>34711</v>
      </c>
      <c r="J2591" t="s">
        <v>2096</v>
      </c>
      <c r="K2591">
        <v>468</v>
      </c>
      <c r="L2591" t="s">
        <v>23</v>
      </c>
      <c r="M2591" t="s">
        <v>24</v>
      </c>
      <c r="N2591">
        <v>15000000</v>
      </c>
      <c r="O2591">
        <v>2006</v>
      </c>
      <c r="P2591">
        <v>5</v>
      </c>
    </row>
    <row r="2592" spans="1:16" x14ac:dyDescent="0.3">
      <c r="A2592" t="s">
        <v>549</v>
      </c>
      <c r="B2592">
        <v>69</v>
      </c>
      <c r="C2592">
        <v>88</v>
      </c>
      <c r="D2592" t="s">
        <v>5465</v>
      </c>
      <c r="E2592">
        <v>47811275</v>
      </c>
      <c r="F2592" t="s">
        <v>1544</v>
      </c>
      <c r="G2592" t="s">
        <v>5048</v>
      </c>
      <c r="H2592" t="s">
        <v>7571</v>
      </c>
      <c r="I2592">
        <v>29008</v>
      </c>
      <c r="J2592" t="s">
        <v>7572</v>
      </c>
      <c r="K2592">
        <v>99</v>
      </c>
      <c r="L2592" t="s">
        <v>23</v>
      </c>
      <c r="M2592" t="s">
        <v>24</v>
      </c>
      <c r="N2592">
        <v>15000000</v>
      </c>
      <c r="O2592">
        <v>2002</v>
      </c>
      <c r="P2592">
        <v>5.4</v>
      </c>
    </row>
    <row r="2593" spans="1:16" hidden="1" x14ac:dyDescent="0.3">
      <c r="A2593" t="s">
        <v>3754</v>
      </c>
      <c r="B2593">
        <v>140</v>
      </c>
      <c r="C2593">
        <v>183</v>
      </c>
      <c r="D2593" t="s">
        <v>1555</v>
      </c>
      <c r="F2593" t="s">
        <v>2187</v>
      </c>
      <c r="G2593" t="s">
        <v>1151</v>
      </c>
      <c r="H2593" t="s">
        <v>7573</v>
      </c>
      <c r="I2593">
        <v>232577</v>
      </c>
      <c r="J2593" t="s">
        <v>5026</v>
      </c>
      <c r="K2593">
        <v>1026</v>
      </c>
      <c r="L2593" t="s">
        <v>23</v>
      </c>
      <c r="M2593" t="s">
        <v>37</v>
      </c>
      <c r="N2593">
        <v>15000000</v>
      </c>
      <c r="O2593">
        <v>1978</v>
      </c>
      <c r="P2593">
        <v>8.1999999999999993</v>
      </c>
    </row>
    <row r="2594" spans="1:16" x14ac:dyDescent="0.3">
      <c r="A2594" t="s">
        <v>2017</v>
      </c>
      <c r="B2594">
        <v>130</v>
      </c>
      <c r="C2594">
        <v>97</v>
      </c>
      <c r="D2594" t="s">
        <v>60</v>
      </c>
      <c r="E2594">
        <v>43022524</v>
      </c>
      <c r="F2594" t="s">
        <v>1653</v>
      </c>
      <c r="G2594" t="s">
        <v>1151</v>
      </c>
      <c r="H2594" t="s">
        <v>7574</v>
      </c>
      <c r="I2594">
        <v>67604</v>
      </c>
      <c r="J2594" t="s">
        <v>682</v>
      </c>
      <c r="K2594">
        <v>218</v>
      </c>
      <c r="L2594" t="s">
        <v>23</v>
      </c>
      <c r="M2594" t="s">
        <v>24</v>
      </c>
      <c r="N2594">
        <v>15000000</v>
      </c>
      <c r="O2594">
        <v>1997</v>
      </c>
      <c r="P2594">
        <v>7.1</v>
      </c>
    </row>
    <row r="2595" spans="1:16" x14ac:dyDescent="0.3">
      <c r="A2595" t="s">
        <v>7575</v>
      </c>
      <c r="B2595">
        <v>66</v>
      </c>
      <c r="C2595">
        <v>94</v>
      </c>
      <c r="D2595" t="s">
        <v>7576</v>
      </c>
      <c r="E2595">
        <v>42672630</v>
      </c>
      <c r="F2595" t="s">
        <v>7577</v>
      </c>
      <c r="G2595" t="s">
        <v>7578</v>
      </c>
      <c r="H2595" t="s">
        <v>7579</v>
      </c>
      <c r="I2595">
        <v>27580</v>
      </c>
      <c r="J2595" t="s">
        <v>1229</v>
      </c>
      <c r="K2595">
        <v>172</v>
      </c>
      <c r="L2595" t="s">
        <v>23</v>
      </c>
      <c r="M2595" t="s">
        <v>24</v>
      </c>
      <c r="N2595">
        <v>17000000</v>
      </c>
      <c r="O2595">
        <v>2003</v>
      </c>
      <c r="P2595">
        <v>5.3</v>
      </c>
    </row>
    <row r="2596" spans="1:16" x14ac:dyDescent="0.3">
      <c r="A2596" t="s">
        <v>7580</v>
      </c>
      <c r="B2596">
        <v>238</v>
      </c>
      <c r="C2596">
        <v>112</v>
      </c>
      <c r="D2596" t="s">
        <v>1823</v>
      </c>
      <c r="E2596">
        <v>42919096</v>
      </c>
      <c r="F2596" t="s">
        <v>625</v>
      </c>
      <c r="G2596" t="s">
        <v>722</v>
      </c>
      <c r="H2596" t="s">
        <v>7581</v>
      </c>
      <c r="I2596">
        <v>64747</v>
      </c>
      <c r="J2596" t="s">
        <v>3931</v>
      </c>
      <c r="K2596">
        <v>122</v>
      </c>
      <c r="L2596" t="s">
        <v>23</v>
      </c>
      <c r="M2596" t="s">
        <v>24</v>
      </c>
      <c r="N2596">
        <v>15000000</v>
      </c>
      <c r="O2596">
        <v>2013</v>
      </c>
      <c r="P2596">
        <v>6.5</v>
      </c>
    </row>
    <row r="2597" spans="1:16" x14ac:dyDescent="0.3">
      <c r="A2597" t="s">
        <v>7582</v>
      </c>
      <c r="B2597">
        <v>198</v>
      </c>
      <c r="C2597">
        <v>98</v>
      </c>
      <c r="D2597" t="s">
        <v>3167</v>
      </c>
      <c r="E2597">
        <v>42592530</v>
      </c>
      <c r="F2597" t="s">
        <v>598</v>
      </c>
      <c r="G2597" t="s">
        <v>1020</v>
      </c>
      <c r="H2597" t="s">
        <v>7583</v>
      </c>
      <c r="I2597">
        <v>29867</v>
      </c>
      <c r="J2597" t="s">
        <v>7584</v>
      </c>
      <c r="K2597">
        <v>181</v>
      </c>
      <c r="L2597" t="s">
        <v>23</v>
      </c>
      <c r="M2597" t="s">
        <v>24</v>
      </c>
      <c r="N2597">
        <v>15000000</v>
      </c>
      <c r="O2597">
        <v>2015</v>
      </c>
      <c r="P2597">
        <v>6.2</v>
      </c>
    </row>
    <row r="2598" spans="1:16" x14ac:dyDescent="0.3">
      <c r="A2598" t="s">
        <v>3089</v>
      </c>
      <c r="B2598">
        <v>154</v>
      </c>
      <c r="C2598">
        <v>104</v>
      </c>
      <c r="D2598" t="s">
        <v>337</v>
      </c>
      <c r="E2598">
        <v>40064955</v>
      </c>
      <c r="F2598" t="s">
        <v>4340</v>
      </c>
      <c r="G2598" t="s">
        <v>467</v>
      </c>
      <c r="H2598" t="s">
        <v>7585</v>
      </c>
      <c r="I2598">
        <v>92074</v>
      </c>
      <c r="J2598" t="s">
        <v>3736</v>
      </c>
      <c r="K2598">
        <v>502</v>
      </c>
      <c r="L2598" t="s">
        <v>23</v>
      </c>
      <c r="M2598" t="s">
        <v>24</v>
      </c>
      <c r="N2598">
        <v>15000000</v>
      </c>
      <c r="O2598">
        <v>1998</v>
      </c>
      <c r="P2598">
        <v>6.4</v>
      </c>
    </row>
    <row r="2599" spans="1:16" hidden="1" x14ac:dyDescent="0.3">
      <c r="A2599" t="s">
        <v>3746</v>
      </c>
      <c r="B2599">
        <v>19</v>
      </c>
      <c r="C2599">
        <v>118</v>
      </c>
      <c r="D2599" t="s">
        <v>7586</v>
      </c>
      <c r="E2599">
        <v>39100956</v>
      </c>
      <c r="F2599" t="s">
        <v>2725</v>
      </c>
      <c r="G2599" t="s">
        <v>7587</v>
      </c>
      <c r="H2599" t="s">
        <v>7588</v>
      </c>
      <c r="I2599">
        <v>13442</v>
      </c>
      <c r="J2599" t="s">
        <v>7589</v>
      </c>
      <c r="K2599">
        <v>59</v>
      </c>
      <c r="L2599" t="s">
        <v>23</v>
      </c>
      <c r="M2599" t="s">
        <v>24</v>
      </c>
      <c r="O2599">
        <v>1993</v>
      </c>
      <c r="P2599">
        <v>7.2</v>
      </c>
    </row>
    <row r="2600" spans="1:16" x14ac:dyDescent="0.3">
      <c r="A2600" t="s">
        <v>944</v>
      </c>
      <c r="B2600">
        <v>131</v>
      </c>
      <c r="C2600">
        <v>120</v>
      </c>
      <c r="D2600" t="s">
        <v>1177</v>
      </c>
      <c r="E2600">
        <v>44886089</v>
      </c>
      <c r="F2600" t="s">
        <v>1396</v>
      </c>
      <c r="G2600" t="s">
        <v>1151</v>
      </c>
      <c r="H2600" t="s">
        <v>7590</v>
      </c>
      <c r="I2600">
        <v>69576</v>
      </c>
      <c r="J2600" t="s">
        <v>539</v>
      </c>
      <c r="K2600">
        <v>207</v>
      </c>
      <c r="L2600" t="s">
        <v>23</v>
      </c>
      <c r="M2600" t="s">
        <v>24</v>
      </c>
      <c r="N2600">
        <v>10000000</v>
      </c>
      <c r="O2600">
        <v>1997</v>
      </c>
      <c r="P2600">
        <v>6.9</v>
      </c>
    </row>
    <row r="2601" spans="1:16" x14ac:dyDescent="0.3">
      <c r="A2601" t="s">
        <v>7591</v>
      </c>
      <c r="B2601">
        <v>97</v>
      </c>
      <c r="C2601">
        <v>99</v>
      </c>
      <c r="D2601" t="s">
        <v>7592</v>
      </c>
      <c r="E2601">
        <v>37882551</v>
      </c>
      <c r="F2601" t="s">
        <v>1103</v>
      </c>
      <c r="G2601" t="s">
        <v>155</v>
      </c>
      <c r="H2601" t="s">
        <v>7593</v>
      </c>
      <c r="I2601">
        <v>80305</v>
      </c>
      <c r="J2601" t="s">
        <v>2752</v>
      </c>
      <c r="K2601">
        <v>393</v>
      </c>
      <c r="L2601" t="s">
        <v>23</v>
      </c>
      <c r="M2601" t="s">
        <v>24</v>
      </c>
      <c r="N2601">
        <v>16000000</v>
      </c>
      <c r="O2601">
        <v>2001</v>
      </c>
      <c r="P2601">
        <v>5.7</v>
      </c>
    </row>
    <row r="2602" spans="1:16" x14ac:dyDescent="0.3">
      <c r="A2602" t="s">
        <v>347</v>
      </c>
      <c r="B2602">
        <v>355</v>
      </c>
      <c r="C2602">
        <v>109</v>
      </c>
      <c r="D2602" t="s">
        <v>1606</v>
      </c>
      <c r="E2602">
        <v>40983001</v>
      </c>
      <c r="F2602" t="s">
        <v>1396</v>
      </c>
      <c r="G2602" t="s">
        <v>257</v>
      </c>
      <c r="H2602" t="s">
        <v>7594</v>
      </c>
      <c r="I2602">
        <v>181025</v>
      </c>
      <c r="J2602" t="s">
        <v>439</v>
      </c>
      <c r="K2602">
        <v>336</v>
      </c>
      <c r="L2602" t="s">
        <v>23</v>
      </c>
      <c r="M2602" t="s">
        <v>24</v>
      </c>
      <c r="N2602">
        <v>7000000</v>
      </c>
      <c r="O2602">
        <v>2012</v>
      </c>
      <c r="P2602">
        <v>7.7</v>
      </c>
    </row>
    <row r="2603" spans="1:16" x14ac:dyDescent="0.3">
      <c r="A2603" t="s">
        <v>341</v>
      </c>
      <c r="B2603">
        <v>102</v>
      </c>
      <c r="C2603">
        <v>106</v>
      </c>
      <c r="D2603" t="s">
        <v>1765</v>
      </c>
      <c r="E2603">
        <v>35007180</v>
      </c>
      <c r="F2603" t="s">
        <v>318</v>
      </c>
      <c r="G2603" t="s">
        <v>229</v>
      </c>
      <c r="H2603" t="s">
        <v>7595</v>
      </c>
      <c r="I2603">
        <v>26846</v>
      </c>
      <c r="J2603" t="s">
        <v>7596</v>
      </c>
      <c r="K2603">
        <v>193</v>
      </c>
      <c r="L2603" t="s">
        <v>23</v>
      </c>
      <c r="M2603" t="s">
        <v>24</v>
      </c>
      <c r="N2603">
        <v>15000000</v>
      </c>
      <c r="O2603">
        <v>2000</v>
      </c>
      <c r="P2603">
        <v>5.6</v>
      </c>
    </row>
    <row r="2604" spans="1:16" x14ac:dyDescent="0.3">
      <c r="A2604" t="s">
        <v>7597</v>
      </c>
      <c r="B2604">
        <v>419</v>
      </c>
      <c r="C2604">
        <v>123</v>
      </c>
      <c r="D2604" t="s">
        <v>1906</v>
      </c>
      <c r="E2604">
        <v>35887263</v>
      </c>
      <c r="F2604" t="s">
        <v>3923</v>
      </c>
      <c r="G2604" t="s">
        <v>308</v>
      </c>
      <c r="H2604" t="s">
        <v>7598</v>
      </c>
      <c r="I2604">
        <v>265507</v>
      </c>
      <c r="J2604" t="s">
        <v>2309</v>
      </c>
      <c r="K2604">
        <v>388</v>
      </c>
      <c r="L2604" t="s">
        <v>23</v>
      </c>
      <c r="M2604" t="s">
        <v>37</v>
      </c>
      <c r="N2604">
        <v>15000000</v>
      </c>
      <c r="O2604">
        <v>2014</v>
      </c>
      <c r="P2604">
        <v>7.7</v>
      </c>
    </row>
    <row r="2605" spans="1:16" x14ac:dyDescent="0.3">
      <c r="A2605" t="s">
        <v>3139</v>
      </c>
      <c r="B2605">
        <v>37</v>
      </c>
      <c r="C2605">
        <v>86</v>
      </c>
      <c r="D2605" t="s">
        <v>3558</v>
      </c>
      <c r="E2605">
        <v>34308901</v>
      </c>
      <c r="F2605" t="s">
        <v>681</v>
      </c>
      <c r="G2605" t="s">
        <v>1451</v>
      </c>
      <c r="H2605" t="s">
        <v>7599</v>
      </c>
      <c r="I2605">
        <v>15939</v>
      </c>
      <c r="J2605" t="s">
        <v>4437</v>
      </c>
      <c r="K2605">
        <v>87</v>
      </c>
      <c r="L2605" t="s">
        <v>23</v>
      </c>
      <c r="M2605" t="s">
        <v>24</v>
      </c>
      <c r="N2605">
        <v>16000000</v>
      </c>
      <c r="O2605">
        <v>2003</v>
      </c>
      <c r="P2605">
        <v>5.0999999999999996</v>
      </c>
    </row>
    <row r="2606" spans="1:16" x14ac:dyDescent="0.3">
      <c r="A2606" t="s">
        <v>7600</v>
      </c>
      <c r="B2606">
        <v>78</v>
      </c>
      <c r="C2606">
        <v>120</v>
      </c>
      <c r="D2606" t="s">
        <v>209</v>
      </c>
      <c r="E2606">
        <v>33771174</v>
      </c>
      <c r="F2606" t="s">
        <v>940</v>
      </c>
      <c r="G2606" t="s">
        <v>571</v>
      </c>
      <c r="H2606" t="s">
        <v>7601</v>
      </c>
      <c r="I2606">
        <v>27044</v>
      </c>
      <c r="J2606" t="s">
        <v>2626</v>
      </c>
      <c r="K2606">
        <v>240</v>
      </c>
      <c r="L2606" t="s">
        <v>23</v>
      </c>
      <c r="M2606" t="s">
        <v>24</v>
      </c>
      <c r="N2606">
        <v>15000000</v>
      </c>
      <c r="O2606">
        <v>2000</v>
      </c>
      <c r="P2606">
        <v>6.8</v>
      </c>
    </row>
    <row r="2607" spans="1:16" x14ac:dyDescent="0.3">
      <c r="A2607" t="s">
        <v>5484</v>
      </c>
      <c r="B2607">
        <v>181</v>
      </c>
      <c r="C2607">
        <v>227</v>
      </c>
      <c r="D2607" t="s">
        <v>3659</v>
      </c>
      <c r="E2607">
        <v>6000000</v>
      </c>
      <c r="F2607" t="s">
        <v>2207</v>
      </c>
      <c r="G2607" t="s">
        <v>7602</v>
      </c>
      <c r="H2607" t="s">
        <v>7603</v>
      </c>
      <c r="I2607">
        <v>192775</v>
      </c>
      <c r="J2607" t="s">
        <v>6055</v>
      </c>
      <c r="K2607">
        <v>559</v>
      </c>
      <c r="L2607" t="s">
        <v>23</v>
      </c>
      <c r="M2607" t="s">
        <v>37</v>
      </c>
      <c r="N2607">
        <v>15000000</v>
      </c>
      <c r="O2607">
        <v>1962</v>
      </c>
      <c r="P2607">
        <v>8.4</v>
      </c>
    </row>
    <row r="2608" spans="1:16" x14ac:dyDescent="0.3">
      <c r="A2608" t="s">
        <v>7604</v>
      </c>
      <c r="B2608">
        <v>220</v>
      </c>
      <c r="C2608">
        <v>119</v>
      </c>
      <c r="D2608" t="s">
        <v>1944</v>
      </c>
      <c r="E2608">
        <v>33386128</v>
      </c>
      <c r="F2608" t="s">
        <v>3964</v>
      </c>
      <c r="G2608" t="s">
        <v>6037</v>
      </c>
      <c r="H2608" t="s">
        <v>7605</v>
      </c>
      <c r="I2608">
        <v>36372</v>
      </c>
      <c r="J2608" t="s">
        <v>2903</v>
      </c>
      <c r="K2608">
        <v>491</v>
      </c>
      <c r="L2608" t="s">
        <v>23</v>
      </c>
      <c r="M2608" t="s">
        <v>24</v>
      </c>
      <c r="N2608">
        <v>15000000</v>
      </c>
      <c r="O2608">
        <v>2009</v>
      </c>
      <c r="P2608">
        <v>4.9000000000000004</v>
      </c>
    </row>
    <row r="2609" spans="1:16" x14ac:dyDescent="0.3">
      <c r="A2609" t="s">
        <v>4680</v>
      </c>
      <c r="B2609">
        <v>349</v>
      </c>
      <c r="C2609">
        <v>115</v>
      </c>
      <c r="D2609" t="s">
        <v>718</v>
      </c>
      <c r="E2609">
        <v>37877959</v>
      </c>
      <c r="F2609" t="s">
        <v>6609</v>
      </c>
      <c r="G2609" t="s">
        <v>4681</v>
      </c>
      <c r="H2609" t="s">
        <v>7606</v>
      </c>
      <c r="I2609">
        <v>86664</v>
      </c>
      <c r="J2609" t="s">
        <v>1485</v>
      </c>
      <c r="K2609">
        <v>252</v>
      </c>
      <c r="L2609" t="s">
        <v>23</v>
      </c>
      <c r="M2609" t="s">
        <v>24</v>
      </c>
      <c r="N2609">
        <v>15000000</v>
      </c>
      <c r="O2609">
        <v>2014</v>
      </c>
      <c r="P2609">
        <v>7.1</v>
      </c>
    </row>
    <row r="2610" spans="1:16" x14ac:dyDescent="0.3">
      <c r="A2610" t="s">
        <v>7607</v>
      </c>
      <c r="B2610">
        <v>241</v>
      </c>
      <c r="C2610">
        <v>114</v>
      </c>
      <c r="D2610" t="s">
        <v>1713</v>
      </c>
      <c r="E2610">
        <v>32721635</v>
      </c>
      <c r="F2610" t="s">
        <v>4189</v>
      </c>
      <c r="G2610" t="s">
        <v>686</v>
      </c>
      <c r="H2610" t="s">
        <v>7608</v>
      </c>
      <c r="I2610">
        <v>67822</v>
      </c>
      <c r="J2610" t="s">
        <v>7609</v>
      </c>
      <c r="K2610">
        <v>279</v>
      </c>
      <c r="L2610" t="s">
        <v>23</v>
      </c>
      <c r="M2610" t="s">
        <v>24</v>
      </c>
      <c r="N2610">
        <v>15000000</v>
      </c>
      <c r="O2610">
        <v>2009</v>
      </c>
      <c r="P2610">
        <v>6.6</v>
      </c>
    </row>
    <row r="2611" spans="1:16" x14ac:dyDescent="0.3">
      <c r="A2611" t="s">
        <v>7429</v>
      </c>
      <c r="B2611">
        <v>103</v>
      </c>
      <c r="C2611">
        <v>90</v>
      </c>
      <c r="D2611" t="s">
        <v>1561</v>
      </c>
      <c r="E2611">
        <v>31585300</v>
      </c>
      <c r="F2611" t="s">
        <v>1110</v>
      </c>
      <c r="G2611" t="s">
        <v>30</v>
      </c>
      <c r="H2611" t="s">
        <v>7610</v>
      </c>
      <c r="I2611">
        <v>38248</v>
      </c>
      <c r="J2611" t="s">
        <v>2911</v>
      </c>
      <c r="K2611">
        <v>250</v>
      </c>
      <c r="L2611" t="s">
        <v>23</v>
      </c>
      <c r="M2611" t="s">
        <v>24</v>
      </c>
      <c r="N2611">
        <v>15000000</v>
      </c>
      <c r="O2611">
        <v>2005</v>
      </c>
      <c r="P2611">
        <v>6.1</v>
      </c>
    </row>
    <row r="2612" spans="1:16" x14ac:dyDescent="0.3">
      <c r="A2612" t="s">
        <v>7611</v>
      </c>
      <c r="B2612">
        <v>151</v>
      </c>
      <c r="C2612">
        <v>94</v>
      </c>
      <c r="D2612" t="s">
        <v>2913</v>
      </c>
      <c r="E2612">
        <v>30259652</v>
      </c>
      <c r="F2612" t="s">
        <v>7612</v>
      </c>
      <c r="G2612" t="s">
        <v>1143</v>
      </c>
      <c r="H2612" t="s">
        <v>7613</v>
      </c>
      <c r="I2612">
        <v>26905</v>
      </c>
      <c r="J2612" t="s">
        <v>2631</v>
      </c>
      <c r="K2612">
        <v>614</v>
      </c>
      <c r="L2612" t="s">
        <v>23</v>
      </c>
      <c r="M2612" t="s">
        <v>24</v>
      </c>
      <c r="N2612">
        <v>15000000</v>
      </c>
      <c r="O2612">
        <v>2002</v>
      </c>
      <c r="P2612">
        <v>4.0999999999999996</v>
      </c>
    </row>
    <row r="2613" spans="1:16" x14ac:dyDescent="0.3">
      <c r="A2613" t="s">
        <v>2486</v>
      </c>
      <c r="B2613">
        <v>185</v>
      </c>
      <c r="C2613">
        <v>98</v>
      </c>
      <c r="D2613" t="s">
        <v>4161</v>
      </c>
      <c r="E2613">
        <v>30857814</v>
      </c>
      <c r="F2613" t="s">
        <v>2204</v>
      </c>
      <c r="G2613" t="s">
        <v>302</v>
      </c>
      <c r="H2613" t="s">
        <v>7614</v>
      </c>
      <c r="I2613">
        <v>294163</v>
      </c>
      <c r="J2613" t="s">
        <v>7615</v>
      </c>
      <c r="K2613">
        <v>718</v>
      </c>
      <c r="L2613" t="s">
        <v>23</v>
      </c>
      <c r="M2613" t="s">
        <v>24</v>
      </c>
      <c r="N2613">
        <v>16000000</v>
      </c>
      <c r="O2613">
        <v>1987</v>
      </c>
      <c r="P2613">
        <v>8.1</v>
      </c>
    </row>
    <row r="2614" spans="1:16" x14ac:dyDescent="0.3">
      <c r="A2614" t="s">
        <v>1138</v>
      </c>
      <c r="B2614">
        <v>112</v>
      </c>
      <c r="C2614">
        <v>126</v>
      </c>
      <c r="D2614" t="s">
        <v>5118</v>
      </c>
      <c r="E2614">
        <v>30226144</v>
      </c>
      <c r="F2614" t="s">
        <v>1021</v>
      </c>
      <c r="G2614" t="s">
        <v>1138</v>
      </c>
      <c r="H2614" t="s">
        <v>7616</v>
      </c>
      <c r="I2614">
        <v>47626</v>
      </c>
      <c r="J2614" t="s">
        <v>2065</v>
      </c>
      <c r="K2614">
        <v>118</v>
      </c>
      <c r="L2614" t="s">
        <v>23</v>
      </c>
      <c r="M2614" t="s">
        <v>24</v>
      </c>
      <c r="N2614">
        <v>15000000</v>
      </c>
      <c r="O2614">
        <v>2007</v>
      </c>
      <c r="P2614">
        <v>7.6</v>
      </c>
    </row>
    <row r="2615" spans="1:16" x14ac:dyDescent="0.3">
      <c r="A2615" t="s">
        <v>7617</v>
      </c>
      <c r="B2615">
        <v>676</v>
      </c>
      <c r="C2615">
        <v>100</v>
      </c>
      <c r="D2615" t="s">
        <v>1927</v>
      </c>
      <c r="E2615">
        <v>35054909</v>
      </c>
      <c r="F2615" t="s">
        <v>1276</v>
      </c>
      <c r="G2615" t="s">
        <v>2674</v>
      </c>
      <c r="H2615" t="s">
        <v>7618</v>
      </c>
      <c r="I2615">
        <v>431578</v>
      </c>
      <c r="J2615" t="s">
        <v>7619</v>
      </c>
      <c r="K2615">
        <v>1264</v>
      </c>
      <c r="L2615" t="s">
        <v>23</v>
      </c>
      <c r="M2615" t="s">
        <v>24</v>
      </c>
      <c r="N2615">
        <v>15000000</v>
      </c>
      <c r="O2615">
        <v>2011</v>
      </c>
      <c r="P2615">
        <v>7.8</v>
      </c>
    </row>
    <row r="2616" spans="1:16" x14ac:dyDescent="0.3">
      <c r="A2616" t="s">
        <v>7620</v>
      </c>
      <c r="B2616">
        <v>74</v>
      </c>
      <c r="C2616">
        <v>89</v>
      </c>
      <c r="D2616" t="s">
        <v>4161</v>
      </c>
      <c r="E2616">
        <v>29302097</v>
      </c>
      <c r="F2616" t="s">
        <v>7621</v>
      </c>
      <c r="G2616" t="s">
        <v>3510</v>
      </c>
      <c r="H2616" t="s">
        <v>7622</v>
      </c>
      <c r="I2616">
        <v>23408</v>
      </c>
      <c r="J2616" t="s">
        <v>1863</v>
      </c>
      <c r="K2616">
        <v>105</v>
      </c>
      <c r="L2616" t="s">
        <v>23</v>
      </c>
      <c r="M2616" t="s">
        <v>523</v>
      </c>
      <c r="N2616">
        <v>15000000</v>
      </c>
      <c r="O2616">
        <v>2004</v>
      </c>
      <c r="P2616">
        <v>4.5999999999999996</v>
      </c>
    </row>
    <row r="2617" spans="1:16" x14ac:dyDescent="0.3">
      <c r="A2617" t="s">
        <v>7071</v>
      </c>
      <c r="B2617">
        <v>65</v>
      </c>
      <c r="C2617">
        <v>111</v>
      </c>
      <c r="D2617" t="s">
        <v>3354</v>
      </c>
      <c r="E2617">
        <v>29106737</v>
      </c>
      <c r="F2617" t="s">
        <v>940</v>
      </c>
      <c r="G2617" t="s">
        <v>1705</v>
      </c>
      <c r="H2617" t="s">
        <v>7623</v>
      </c>
      <c r="I2617">
        <v>15582</v>
      </c>
      <c r="J2617" t="s">
        <v>7624</v>
      </c>
      <c r="K2617">
        <v>132</v>
      </c>
      <c r="L2617" t="s">
        <v>23</v>
      </c>
      <c r="M2617" t="s">
        <v>24</v>
      </c>
      <c r="N2617">
        <v>15000000</v>
      </c>
      <c r="O2617">
        <v>1998</v>
      </c>
      <c r="P2617">
        <v>6</v>
      </c>
    </row>
    <row r="2618" spans="1:16" x14ac:dyDescent="0.3">
      <c r="A2618" t="s">
        <v>7625</v>
      </c>
      <c r="B2618">
        <v>274</v>
      </c>
      <c r="C2618">
        <v>100</v>
      </c>
      <c r="D2618" t="s">
        <v>1823</v>
      </c>
      <c r="E2618">
        <v>28637507</v>
      </c>
      <c r="F2618" t="s">
        <v>532</v>
      </c>
      <c r="G2618" t="s">
        <v>601</v>
      </c>
      <c r="H2618" t="s">
        <v>7626</v>
      </c>
      <c r="I2618">
        <v>212167</v>
      </c>
      <c r="J2618" t="s">
        <v>1473</v>
      </c>
      <c r="K2618">
        <v>713</v>
      </c>
      <c r="L2618" t="s">
        <v>23</v>
      </c>
      <c r="M2618" t="s">
        <v>37</v>
      </c>
      <c r="N2618">
        <v>15000000</v>
      </c>
      <c r="O2618">
        <v>2007</v>
      </c>
      <c r="P2618">
        <v>7</v>
      </c>
    </row>
    <row r="2619" spans="1:16" x14ac:dyDescent="0.3">
      <c r="A2619" t="s">
        <v>3593</v>
      </c>
      <c r="B2619">
        <v>50</v>
      </c>
      <c r="C2619">
        <v>115</v>
      </c>
      <c r="D2619" t="s">
        <v>6243</v>
      </c>
      <c r="E2619">
        <v>30127963</v>
      </c>
      <c r="F2619" t="s">
        <v>4864</v>
      </c>
      <c r="G2619" t="s">
        <v>7627</v>
      </c>
      <c r="H2619" t="s">
        <v>7628</v>
      </c>
      <c r="I2619">
        <v>12596</v>
      </c>
      <c r="J2619" t="s">
        <v>7629</v>
      </c>
      <c r="K2619">
        <v>64</v>
      </c>
      <c r="L2619" t="s">
        <v>23</v>
      </c>
      <c r="M2619" t="s">
        <v>24</v>
      </c>
      <c r="N2619">
        <v>15000000</v>
      </c>
      <c r="O2619">
        <v>2014</v>
      </c>
      <c r="P2619">
        <v>6.7</v>
      </c>
    </row>
    <row r="2620" spans="1:16" x14ac:dyDescent="0.3">
      <c r="A2620" t="s">
        <v>2924</v>
      </c>
      <c r="B2620">
        <v>96</v>
      </c>
      <c r="C2620">
        <v>106</v>
      </c>
      <c r="D2620" t="s">
        <v>7630</v>
      </c>
      <c r="E2620">
        <v>32645546</v>
      </c>
      <c r="F2620" t="s">
        <v>2511</v>
      </c>
      <c r="G2620" t="s">
        <v>4602</v>
      </c>
      <c r="H2620" t="s">
        <v>7631</v>
      </c>
      <c r="I2620">
        <v>8427</v>
      </c>
      <c r="J2620" t="s">
        <v>4771</v>
      </c>
      <c r="K2620">
        <v>88</v>
      </c>
      <c r="L2620" t="s">
        <v>23</v>
      </c>
      <c r="M2620" t="s">
        <v>24</v>
      </c>
      <c r="N2620">
        <v>14000000</v>
      </c>
      <c r="O2620">
        <v>2005</v>
      </c>
      <c r="P2620">
        <v>6.4</v>
      </c>
    </row>
    <row r="2621" spans="1:16" x14ac:dyDescent="0.3">
      <c r="A2621" t="s">
        <v>7632</v>
      </c>
      <c r="B2621">
        <v>68</v>
      </c>
      <c r="C2621">
        <v>124</v>
      </c>
      <c r="D2621" t="s">
        <v>1466</v>
      </c>
      <c r="E2621">
        <v>27441122</v>
      </c>
      <c r="F2621" t="s">
        <v>3097</v>
      </c>
      <c r="G2621" t="s">
        <v>823</v>
      </c>
      <c r="H2621" t="s">
        <v>7633</v>
      </c>
      <c r="I2621">
        <v>14322</v>
      </c>
      <c r="J2621" t="s">
        <v>3713</v>
      </c>
      <c r="K2621">
        <v>116</v>
      </c>
      <c r="L2621" t="s">
        <v>23</v>
      </c>
      <c r="M2621" t="s">
        <v>24</v>
      </c>
      <c r="N2621">
        <v>15000000</v>
      </c>
      <c r="O2621">
        <v>2000</v>
      </c>
      <c r="P2621">
        <v>7.2</v>
      </c>
    </row>
    <row r="2622" spans="1:16" x14ac:dyDescent="0.3">
      <c r="A2622" t="s">
        <v>3420</v>
      </c>
      <c r="B2622">
        <v>111</v>
      </c>
      <c r="C2622">
        <v>107</v>
      </c>
      <c r="D2622" t="s">
        <v>3280</v>
      </c>
      <c r="E2622">
        <v>28014536</v>
      </c>
      <c r="F2622" t="s">
        <v>1014</v>
      </c>
      <c r="G2622" t="s">
        <v>2245</v>
      </c>
      <c r="H2622" t="s">
        <v>7634</v>
      </c>
      <c r="I2622">
        <v>73347</v>
      </c>
      <c r="J2622" t="s">
        <v>7635</v>
      </c>
      <c r="K2622">
        <v>296</v>
      </c>
      <c r="L2622" t="s">
        <v>23</v>
      </c>
      <c r="M2622" t="s">
        <v>24</v>
      </c>
      <c r="N2622">
        <v>15000000</v>
      </c>
      <c r="O2622">
        <v>1997</v>
      </c>
      <c r="P2622">
        <v>7.4</v>
      </c>
    </row>
    <row r="2623" spans="1:16" x14ac:dyDescent="0.3">
      <c r="A2623" t="s">
        <v>7636</v>
      </c>
      <c r="B2623">
        <v>128</v>
      </c>
      <c r="C2623">
        <v>99</v>
      </c>
      <c r="D2623" t="s">
        <v>1693</v>
      </c>
      <c r="E2623">
        <v>33860010</v>
      </c>
      <c r="F2623" t="s">
        <v>1110</v>
      </c>
      <c r="G2623" t="s">
        <v>449</v>
      </c>
      <c r="H2623" t="s">
        <v>7637</v>
      </c>
      <c r="I2623">
        <v>33088</v>
      </c>
      <c r="J2623" t="s">
        <v>4330</v>
      </c>
      <c r="K2623">
        <v>143</v>
      </c>
      <c r="L2623" t="s">
        <v>23</v>
      </c>
      <c r="M2623" t="s">
        <v>24</v>
      </c>
      <c r="N2623">
        <v>15000000</v>
      </c>
      <c r="O2623">
        <v>2009</v>
      </c>
      <c r="P2623">
        <v>4.8</v>
      </c>
    </row>
    <row r="2624" spans="1:16" x14ac:dyDescent="0.3">
      <c r="A2624" t="s">
        <v>7638</v>
      </c>
      <c r="B2624">
        <v>160</v>
      </c>
      <c r="C2624">
        <v>90</v>
      </c>
      <c r="D2624" t="s">
        <v>7639</v>
      </c>
      <c r="E2624">
        <v>26421314</v>
      </c>
      <c r="F2624" t="s">
        <v>7640</v>
      </c>
      <c r="G2624" t="s">
        <v>7641</v>
      </c>
      <c r="H2624" t="s">
        <v>7642</v>
      </c>
      <c r="I2624">
        <v>28964</v>
      </c>
      <c r="J2624" t="s">
        <v>7643</v>
      </c>
      <c r="K2624">
        <v>457</v>
      </c>
      <c r="L2624" t="s">
        <v>23</v>
      </c>
      <c r="M2624" t="s">
        <v>24</v>
      </c>
      <c r="N2624">
        <v>15000000</v>
      </c>
      <c r="O2624">
        <v>2000</v>
      </c>
      <c r="P2624">
        <v>4</v>
      </c>
    </row>
    <row r="2625" spans="1:16" x14ac:dyDescent="0.3">
      <c r="A2625" t="s">
        <v>6545</v>
      </c>
      <c r="B2625">
        <v>93</v>
      </c>
      <c r="C2625">
        <v>101</v>
      </c>
      <c r="D2625" t="s">
        <v>7644</v>
      </c>
      <c r="E2625">
        <v>24881000</v>
      </c>
      <c r="F2625" t="s">
        <v>607</v>
      </c>
      <c r="G2625" t="s">
        <v>4529</v>
      </c>
      <c r="H2625" t="s">
        <v>7645</v>
      </c>
      <c r="I2625">
        <v>57140</v>
      </c>
      <c r="J2625" t="s">
        <v>7646</v>
      </c>
      <c r="K2625">
        <v>195</v>
      </c>
      <c r="L2625" t="s">
        <v>23</v>
      </c>
      <c r="M2625" t="s">
        <v>24</v>
      </c>
      <c r="N2625">
        <v>15000000</v>
      </c>
      <c r="O2625">
        <v>1996</v>
      </c>
      <c r="P2625">
        <v>6.2</v>
      </c>
    </row>
    <row r="2626" spans="1:16" x14ac:dyDescent="0.3">
      <c r="A2626" t="s">
        <v>2552</v>
      </c>
      <c r="B2626">
        <v>278</v>
      </c>
      <c r="C2626">
        <v>119</v>
      </c>
      <c r="D2626" t="s">
        <v>5043</v>
      </c>
      <c r="E2626">
        <v>23089926</v>
      </c>
      <c r="F2626" t="s">
        <v>5400</v>
      </c>
      <c r="G2626" t="s">
        <v>71</v>
      </c>
      <c r="H2626" t="s">
        <v>7647</v>
      </c>
      <c r="I2626">
        <v>166269</v>
      </c>
      <c r="J2626" t="s">
        <v>756</v>
      </c>
      <c r="K2626">
        <v>735</v>
      </c>
      <c r="L2626" t="s">
        <v>23</v>
      </c>
      <c r="M2626" t="s">
        <v>37</v>
      </c>
      <c r="N2626">
        <v>15000000</v>
      </c>
      <c r="O2626">
        <v>2005</v>
      </c>
      <c r="P2626">
        <v>7.7</v>
      </c>
    </row>
    <row r="2627" spans="1:16" x14ac:dyDescent="0.3">
      <c r="A2627" t="s">
        <v>7648</v>
      </c>
      <c r="B2627">
        <v>81</v>
      </c>
      <c r="C2627">
        <v>103</v>
      </c>
      <c r="D2627" t="s">
        <v>7649</v>
      </c>
      <c r="E2627">
        <v>26161406</v>
      </c>
      <c r="F2627" t="s">
        <v>535</v>
      </c>
      <c r="G2627" t="s">
        <v>7650</v>
      </c>
      <c r="H2627" t="s">
        <v>7651</v>
      </c>
      <c r="I2627">
        <v>13874</v>
      </c>
      <c r="J2627" t="s">
        <v>7652</v>
      </c>
      <c r="K2627">
        <v>52</v>
      </c>
      <c r="L2627" t="s">
        <v>23</v>
      </c>
      <c r="M2627" t="s">
        <v>24</v>
      </c>
      <c r="N2627">
        <v>15000000</v>
      </c>
      <c r="O2627">
        <v>2010</v>
      </c>
      <c r="P2627">
        <v>6.7</v>
      </c>
    </row>
    <row r="2628" spans="1:16" x14ac:dyDescent="0.3">
      <c r="A2628" t="s">
        <v>7461</v>
      </c>
      <c r="B2628">
        <v>58</v>
      </c>
      <c r="C2628">
        <v>134</v>
      </c>
      <c r="D2628" t="s">
        <v>6846</v>
      </c>
      <c r="E2628">
        <v>22954968</v>
      </c>
      <c r="F2628" t="s">
        <v>149</v>
      </c>
      <c r="G2628" t="s">
        <v>520</v>
      </c>
      <c r="H2628" t="s">
        <v>7653</v>
      </c>
      <c r="I2628">
        <v>45703</v>
      </c>
      <c r="J2628" t="s">
        <v>5436</v>
      </c>
      <c r="K2628">
        <v>156</v>
      </c>
      <c r="L2628" t="s">
        <v>23</v>
      </c>
      <c r="M2628" t="s">
        <v>37</v>
      </c>
      <c r="N2628">
        <v>11500000</v>
      </c>
      <c r="O2628">
        <v>1993</v>
      </c>
      <c r="P2628">
        <v>7.9</v>
      </c>
    </row>
    <row r="2629" spans="1:16" x14ac:dyDescent="0.3">
      <c r="A2629" t="s">
        <v>4358</v>
      </c>
      <c r="B2629">
        <v>153</v>
      </c>
      <c r="C2629">
        <v>155</v>
      </c>
      <c r="D2629" t="s">
        <v>7654</v>
      </c>
      <c r="E2629">
        <v>26384919</v>
      </c>
      <c r="F2629" t="s">
        <v>2194</v>
      </c>
      <c r="G2629" t="s">
        <v>175</v>
      </c>
      <c r="H2629" t="s">
        <v>7655</v>
      </c>
      <c r="I2629">
        <v>189032</v>
      </c>
      <c r="J2629" t="s">
        <v>7656</v>
      </c>
      <c r="K2629">
        <v>560</v>
      </c>
      <c r="L2629" t="s">
        <v>23</v>
      </c>
      <c r="M2629" t="s">
        <v>24</v>
      </c>
      <c r="N2629">
        <v>15000000</v>
      </c>
      <c r="O2629">
        <v>1997</v>
      </c>
      <c r="P2629">
        <v>7.9</v>
      </c>
    </row>
    <row r="2630" spans="1:16" x14ac:dyDescent="0.3">
      <c r="A2630" t="s">
        <v>7275</v>
      </c>
      <c r="B2630">
        <v>25</v>
      </c>
      <c r="C2630">
        <v>94</v>
      </c>
      <c r="D2630" t="s">
        <v>4671</v>
      </c>
      <c r="E2630">
        <v>22189039</v>
      </c>
      <c r="F2630" t="s">
        <v>3616</v>
      </c>
      <c r="G2630" t="s">
        <v>1604</v>
      </c>
      <c r="H2630" t="s">
        <v>7657</v>
      </c>
      <c r="I2630">
        <v>17074</v>
      </c>
      <c r="J2630" t="s">
        <v>7658</v>
      </c>
      <c r="K2630">
        <v>55</v>
      </c>
      <c r="L2630" t="s">
        <v>23</v>
      </c>
      <c r="M2630" t="s">
        <v>24</v>
      </c>
      <c r="N2630">
        <v>15000000</v>
      </c>
      <c r="O2630">
        <v>1993</v>
      </c>
      <c r="P2630">
        <v>5.5</v>
      </c>
    </row>
    <row r="2631" spans="1:16" x14ac:dyDescent="0.3">
      <c r="A2631" t="s">
        <v>7659</v>
      </c>
      <c r="B2631">
        <v>46</v>
      </c>
      <c r="C2631">
        <v>95</v>
      </c>
      <c r="D2631" t="s">
        <v>7660</v>
      </c>
      <c r="E2631">
        <v>20998709</v>
      </c>
      <c r="F2631" t="s">
        <v>2112</v>
      </c>
      <c r="G2631" t="s">
        <v>2180</v>
      </c>
      <c r="H2631" t="s">
        <v>7661</v>
      </c>
      <c r="I2631">
        <v>6095</v>
      </c>
      <c r="J2631" t="s">
        <v>2082</v>
      </c>
      <c r="K2631">
        <v>76</v>
      </c>
      <c r="L2631" t="s">
        <v>23</v>
      </c>
      <c r="M2631" t="s">
        <v>24</v>
      </c>
      <c r="N2631">
        <v>15000000</v>
      </c>
      <c r="O2631">
        <v>2006</v>
      </c>
      <c r="P2631">
        <v>6.2</v>
      </c>
    </row>
    <row r="2632" spans="1:16" x14ac:dyDescent="0.3">
      <c r="A2632" t="s">
        <v>7662</v>
      </c>
      <c r="B2632">
        <v>161</v>
      </c>
      <c r="C2632">
        <v>89</v>
      </c>
      <c r="D2632" t="s">
        <v>4317</v>
      </c>
      <c r="E2632">
        <v>20801344</v>
      </c>
      <c r="F2632" t="s">
        <v>3964</v>
      </c>
      <c r="G2632" t="s">
        <v>4313</v>
      </c>
      <c r="H2632" t="s">
        <v>7663</v>
      </c>
      <c r="I2632">
        <v>49721</v>
      </c>
      <c r="J2632" t="s">
        <v>3443</v>
      </c>
      <c r="K2632">
        <v>211</v>
      </c>
      <c r="L2632" t="s">
        <v>23</v>
      </c>
      <c r="M2632" t="s">
        <v>24</v>
      </c>
      <c r="N2632">
        <v>15000000</v>
      </c>
      <c r="O2632">
        <v>2007</v>
      </c>
      <c r="P2632">
        <v>5.0999999999999996</v>
      </c>
    </row>
    <row r="2633" spans="1:16" x14ac:dyDescent="0.3">
      <c r="A2633" t="s">
        <v>7664</v>
      </c>
      <c r="B2633">
        <v>108</v>
      </c>
      <c r="C2633">
        <v>97</v>
      </c>
      <c r="D2633" t="s">
        <v>7665</v>
      </c>
      <c r="E2633">
        <v>21468807</v>
      </c>
      <c r="F2633" t="s">
        <v>1963</v>
      </c>
      <c r="G2633" t="s">
        <v>1990</v>
      </c>
      <c r="H2633" t="s">
        <v>7666</v>
      </c>
      <c r="I2633">
        <v>13048</v>
      </c>
      <c r="J2633" t="s">
        <v>2581</v>
      </c>
      <c r="K2633">
        <v>227</v>
      </c>
      <c r="L2633" t="s">
        <v>23</v>
      </c>
      <c r="M2633" t="s">
        <v>24</v>
      </c>
      <c r="N2633">
        <v>14000000</v>
      </c>
      <c r="O2633">
        <v>2000</v>
      </c>
      <c r="P2633">
        <v>4.0999999999999996</v>
      </c>
    </row>
    <row r="2634" spans="1:16" x14ac:dyDescent="0.3">
      <c r="A2634" t="s">
        <v>2578</v>
      </c>
      <c r="B2634">
        <v>69</v>
      </c>
      <c r="C2634">
        <v>90</v>
      </c>
      <c r="D2634" t="s">
        <v>3203</v>
      </c>
      <c r="E2634">
        <v>19158074</v>
      </c>
      <c r="F2634" t="s">
        <v>1317</v>
      </c>
      <c r="G2634" t="s">
        <v>131</v>
      </c>
      <c r="H2634" t="s">
        <v>7667</v>
      </c>
      <c r="I2634">
        <v>17983</v>
      </c>
      <c r="J2634" t="s">
        <v>4186</v>
      </c>
      <c r="K2634">
        <v>127</v>
      </c>
      <c r="L2634" t="s">
        <v>23</v>
      </c>
      <c r="M2634" t="s">
        <v>24</v>
      </c>
      <c r="N2634">
        <v>15000000</v>
      </c>
      <c r="O2634">
        <v>2002</v>
      </c>
      <c r="P2634">
        <v>6.7</v>
      </c>
    </row>
    <row r="2635" spans="1:16" x14ac:dyDescent="0.3">
      <c r="A2635" t="s">
        <v>7668</v>
      </c>
      <c r="B2635">
        <v>78</v>
      </c>
      <c r="C2635">
        <v>92</v>
      </c>
      <c r="D2635" t="s">
        <v>7669</v>
      </c>
      <c r="E2635">
        <v>18843314</v>
      </c>
      <c r="F2635" t="s">
        <v>625</v>
      </c>
      <c r="G2635" t="s">
        <v>6642</v>
      </c>
      <c r="H2635" t="s">
        <v>7670</v>
      </c>
      <c r="I2635">
        <v>27486</v>
      </c>
      <c r="J2635" t="s">
        <v>6194</v>
      </c>
      <c r="K2635">
        <v>284</v>
      </c>
      <c r="L2635" t="s">
        <v>23</v>
      </c>
      <c r="M2635" t="s">
        <v>24</v>
      </c>
      <c r="N2635">
        <v>20000000</v>
      </c>
      <c r="O2635">
        <v>2006</v>
      </c>
      <c r="P2635">
        <v>4.7</v>
      </c>
    </row>
    <row r="2636" spans="1:16" x14ac:dyDescent="0.3">
      <c r="A2636" t="s">
        <v>7671</v>
      </c>
      <c r="B2636">
        <v>129</v>
      </c>
      <c r="C2636">
        <v>100</v>
      </c>
      <c r="D2636" t="s">
        <v>1380</v>
      </c>
      <c r="E2636">
        <v>20566327</v>
      </c>
      <c r="F2636" t="s">
        <v>1403</v>
      </c>
      <c r="G2636" t="s">
        <v>3951</v>
      </c>
      <c r="H2636" t="s">
        <v>7672</v>
      </c>
      <c r="I2636">
        <v>15385</v>
      </c>
      <c r="J2636" t="s">
        <v>2073</v>
      </c>
      <c r="K2636">
        <v>84</v>
      </c>
      <c r="L2636" t="s">
        <v>23</v>
      </c>
      <c r="M2636" t="s">
        <v>24</v>
      </c>
      <c r="N2636">
        <v>15000000</v>
      </c>
      <c r="O2636">
        <v>2016</v>
      </c>
      <c r="P2636">
        <v>6.4</v>
      </c>
    </row>
    <row r="2637" spans="1:16" x14ac:dyDescent="0.3">
      <c r="A2637" t="s">
        <v>6595</v>
      </c>
      <c r="B2637">
        <v>135</v>
      </c>
      <c r="C2637">
        <v>117</v>
      </c>
      <c r="D2637" t="s">
        <v>7673</v>
      </c>
      <c r="E2637">
        <v>20218921</v>
      </c>
      <c r="F2637" t="s">
        <v>3850</v>
      </c>
      <c r="G2637" t="s">
        <v>2864</v>
      </c>
      <c r="H2637" t="s">
        <v>7674</v>
      </c>
      <c r="I2637">
        <v>14814</v>
      </c>
      <c r="J2637" t="s">
        <v>2082</v>
      </c>
      <c r="K2637">
        <v>114</v>
      </c>
      <c r="L2637" t="s">
        <v>23</v>
      </c>
      <c r="M2637" t="s">
        <v>7675</v>
      </c>
      <c r="N2637">
        <v>15000000</v>
      </c>
      <c r="O2637">
        <v>2010</v>
      </c>
      <c r="P2637">
        <v>6.3</v>
      </c>
    </row>
    <row r="2638" spans="1:16" x14ac:dyDescent="0.3">
      <c r="A2638" t="s">
        <v>7676</v>
      </c>
      <c r="B2638">
        <v>96</v>
      </c>
      <c r="C2638">
        <v>84</v>
      </c>
      <c r="D2638" t="s">
        <v>1717</v>
      </c>
      <c r="E2638">
        <v>17411331</v>
      </c>
      <c r="F2638" t="s">
        <v>2714</v>
      </c>
      <c r="G2638" t="s">
        <v>242</v>
      </c>
      <c r="H2638" t="s">
        <v>7677</v>
      </c>
      <c r="I2638">
        <v>17328</v>
      </c>
      <c r="J2638" t="s">
        <v>5687</v>
      </c>
      <c r="K2638">
        <v>237</v>
      </c>
      <c r="L2638" t="s">
        <v>23</v>
      </c>
      <c r="M2638" t="s">
        <v>254</v>
      </c>
      <c r="N2638">
        <v>15000000</v>
      </c>
      <c r="O2638">
        <v>1998</v>
      </c>
      <c r="P2638">
        <v>5.5</v>
      </c>
    </row>
    <row r="2639" spans="1:16" x14ac:dyDescent="0.3">
      <c r="A2639" t="s">
        <v>7678</v>
      </c>
      <c r="B2639">
        <v>417</v>
      </c>
      <c r="C2639">
        <v>140</v>
      </c>
      <c r="D2639" t="s">
        <v>693</v>
      </c>
      <c r="E2639">
        <v>21383298</v>
      </c>
      <c r="F2639" t="s">
        <v>1396</v>
      </c>
      <c r="G2639" t="s">
        <v>2674</v>
      </c>
      <c r="H2639" t="s">
        <v>7679</v>
      </c>
      <c r="I2639">
        <v>187170</v>
      </c>
      <c r="J2639" t="s">
        <v>7680</v>
      </c>
      <c r="K2639">
        <v>376</v>
      </c>
      <c r="L2639" t="s">
        <v>23</v>
      </c>
      <c r="M2639" t="s">
        <v>24</v>
      </c>
      <c r="N2639">
        <v>15000000</v>
      </c>
      <c r="O2639">
        <v>2012</v>
      </c>
      <c r="P2639">
        <v>7.3</v>
      </c>
    </row>
    <row r="2640" spans="1:16" x14ac:dyDescent="0.3">
      <c r="A2640" t="s">
        <v>986</v>
      </c>
      <c r="B2640">
        <v>172</v>
      </c>
      <c r="C2640">
        <v>108</v>
      </c>
      <c r="D2640" t="s">
        <v>7681</v>
      </c>
      <c r="E2640">
        <v>24984868</v>
      </c>
      <c r="F2640" t="s">
        <v>230</v>
      </c>
      <c r="G2640" t="s">
        <v>5668</v>
      </c>
      <c r="H2640" t="s">
        <v>7682</v>
      </c>
      <c r="I2640">
        <v>50056</v>
      </c>
      <c r="J2640" t="s">
        <v>663</v>
      </c>
      <c r="K2640">
        <v>152</v>
      </c>
      <c r="L2640" t="s">
        <v>23</v>
      </c>
      <c r="M2640" t="s">
        <v>24</v>
      </c>
      <c r="N2640">
        <v>15000000</v>
      </c>
      <c r="O2640">
        <v>2014</v>
      </c>
      <c r="P2640">
        <v>6.3</v>
      </c>
    </row>
    <row r="2641" spans="1:16" x14ac:dyDescent="0.3">
      <c r="A2641" t="s">
        <v>7683</v>
      </c>
      <c r="B2641">
        <v>88</v>
      </c>
      <c r="C2641">
        <v>109</v>
      </c>
      <c r="D2641" t="s">
        <v>3576</v>
      </c>
      <c r="E2641">
        <v>16459004</v>
      </c>
      <c r="F2641" t="s">
        <v>1269</v>
      </c>
      <c r="G2641" t="s">
        <v>7684</v>
      </c>
      <c r="H2641" t="s">
        <v>7685</v>
      </c>
      <c r="I2641">
        <v>13320</v>
      </c>
      <c r="J2641" t="s">
        <v>7686</v>
      </c>
      <c r="K2641">
        <v>415</v>
      </c>
      <c r="L2641" t="s">
        <v>23</v>
      </c>
      <c r="M2641" t="s">
        <v>185</v>
      </c>
      <c r="N2641">
        <v>15000000</v>
      </c>
      <c r="O2641">
        <v>1999</v>
      </c>
      <c r="P2641">
        <v>4.9000000000000004</v>
      </c>
    </row>
    <row r="2642" spans="1:16" x14ac:dyDescent="0.3">
      <c r="A2642" t="s">
        <v>1489</v>
      </c>
      <c r="B2642">
        <v>388</v>
      </c>
      <c r="C2642">
        <v>131</v>
      </c>
      <c r="D2642" t="s">
        <v>1490</v>
      </c>
      <c r="E2642">
        <v>15700000</v>
      </c>
      <c r="F2642" t="s">
        <v>1428</v>
      </c>
      <c r="G2642" t="s">
        <v>601</v>
      </c>
      <c r="H2642" t="s">
        <v>7687</v>
      </c>
      <c r="I2642">
        <v>332065</v>
      </c>
      <c r="J2642" t="s">
        <v>2096</v>
      </c>
      <c r="K2642">
        <v>876</v>
      </c>
      <c r="L2642" t="s">
        <v>23</v>
      </c>
      <c r="M2642" t="s">
        <v>24</v>
      </c>
      <c r="N2642">
        <v>15000000</v>
      </c>
      <c r="O2642">
        <v>2008</v>
      </c>
      <c r="P2642">
        <v>7.6</v>
      </c>
    </row>
    <row r="2643" spans="1:16" x14ac:dyDescent="0.3">
      <c r="A2643" t="s">
        <v>7688</v>
      </c>
      <c r="B2643">
        <v>45</v>
      </c>
      <c r="C2643">
        <v>114</v>
      </c>
      <c r="D2643" t="s">
        <v>7689</v>
      </c>
      <c r="E2643">
        <v>15100000</v>
      </c>
      <c r="F2643" t="s">
        <v>1450</v>
      </c>
      <c r="G2643" t="s">
        <v>1850</v>
      </c>
      <c r="H2643" t="s">
        <v>7690</v>
      </c>
      <c r="I2643">
        <v>22797</v>
      </c>
      <c r="J2643" t="s">
        <v>2485</v>
      </c>
      <c r="K2643">
        <v>96</v>
      </c>
      <c r="L2643" t="s">
        <v>23</v>
      </c>
      <c r="M2643" t="s">
        <v>24</v>
      </c>
      <c r="N2643">
        <v>15000000</v>
      </c>
      <c r="O2643">
        <v>1984</v>
      </c>
      <c r="P2643">
        <v>6</v>
      </c>
    </row>
    <row r="2644" spans="1:16" x14ac:dyDescent="0.3">
      <c r="A2644" t="s">
        <v>5275</v>
      </c>
      <c r="B2644">
        <v>414</v>
      </c>
      <c r="C2644">
        <v>97</v>
      </c>
      <c r="D2644" t="s">
        <v>704</v>
      </c>
      <c r="E2644">
        <v>14938570</v>
      </c>
      <c r="F2644" t="s">
        <v>1011</v>
      </c>
      <c r="G2644" t="s">
        <v>234</v>
      </c>
      <c r="H2644" t="s">
        <v>7691</v>
      </c>
      <c r="I2644">
        <v>111625</v>
      </c>
      <c r="J2644" t="s">
        <v>693</v>
      </c>
      <c r="K2644">
        <v>369</v>
      </c>
      <c r="L2644" t="s">
        <v>23</v>
      </c>
      <c r="M2644" t="s">
        <v>24</v>
      </c>
      <c r="N2644">
        <v>15000000</v>
      </c>
      <c r="O2644">
        <v>2012</v>
      </c>
      <c r="P2644">
        <v>6.2</v>
      </c>
    </row>
    <row r="2645" spans="1:16" x14ac:dyDescent="0.3">
      <c r="A2645" t="s">
        <v>6479</v>
      </c>
      <c r="B2645">
        <v>291</v>
      </c>
      <c r="C2645">
        <v>122</v>
      </c>
      <c r="D2645" t="s">
        <v>7692</v>
      </c>
      <c r="E2645">
        <v>17237244</v>
      </c>
      <c r="F2645" t="s">
        <v>1396</v>
      </c>
      <c r="G2645" t="s">
        <v>476</v>
      </c>
      <c r="H2645" t="s">
        <v>7693</v>
      </c>
      <c r="I2645">
        <v>57210</v>
      </c>
      <c r="J2645" t="s">
        <v>7694</v>
      </c>
      <c r="K2645">
        <v>158</v>
      </c>
      <c r="L2645" t="s">
        <v>23</v>
      </c>
      <c r="M2645" t="s">
        <v>37</v>
      </c>
      <c r="N2645">
        <v>15000000</v>
      </c>
      <c r="O2645">
        <v>2014</v>
      </c>
      <c r="P2645">
        <v>6.8</v>
      </c>
    </row>
    <row r="2646" spans="1:16" x14ac:dyDescent="0.3">
      <c r="A2646" t="s">
        <v>7695</v>
      </c>
      <c r="B2646">
        <v>97</v>
      </c>
      <c r="C2646">
        <v>87</v>
      </c>
      <c r="D2646" t="s">
        <v>7295</v>
      </c>
      <c r="E2646">
        <v>14249005</v>
      </c>
      <c r="F2646" t="s">
        <v>1103</v>
      </c>
      <c r="G2646" t="s">
        <v>614</v>
      </c>
      <c r="H2646" t="s">
        <v>7696</v>
      </c>
      <c r="I2646">
        <v>39788</v>
      </c>
      <c r="J2646" t="s">
        <v>6346</v>
      </c>
      <c r="K2646">
        <v>619</v>
      </c>
      <c r="L2646" t="s">
        <v>23</v>
      </c>
      <c r="M2646" t="s">
        <v>24</v>
      </c>
      <c r="N2646">
        <v>15000000</v>
      </c>
      <c r="O2646">
        <v>2001</v>
      </c>
      <c r="P2646">
        <v>4.5</v>
      </c>
    </row>
    <row r="2647" spans="1:16" x14ac:dyDescent="0.3">
      <c r="A2647" t="s">
        <v>7697</v>
      </c>
      <c r="B2647">
        <v>37</v>
      </c>
      <c r="C2647">
        <v>85</v>
      </c>
      <c r="D2647" t="s">
        <v>7698</v>
      </c>
      <c r="E2647">
        <v>12701880</v>
      </c>
      <c r="F2647" t="s">
        <v>323</v>
      </c>
      <c r="G2647" t="s">
        <v>7699</v>
      </c>
      <c r="H2647" t="s">
        <v>7700</v>
      </c>
      <c r="I2647">
        <v>2037</v>
      </c>
      <c r="J2647" t="s">
        <v>7701</v>
      </c>
      <c r="K2647">
        <v>22</v>
      </c>
      <c r="L2647" t="s">
        <v>23</v>
      </c>
      <c r="M2647" t="s">
        <v>24</v>
      </c>
      <c r="N2647">
        <v>15000000</v>
      </c>
      <c r="O2647">
        <v>2008</v>
      </c>
      <c r="P2647">
        <v>5.7</v>
      </c>
    </row>
    <row r="2648" spans="1:16" hidden="1" x14ac:dyDescent="0.3">
      <c r="A2648" t="s">
        <v>7702</v>
      </c>
      <c r="B2648">
        <v>68</v>
      </c>
      <c r="C2648">
        <v>85</v>
      </c>
      <c r="D2648" t="s">
        <v>7703</v>
      </c>
      <c r="E2648">
        <v>10353690</v>
      </c>
      <c r="F2648" t="s">
        <v>2587</v>
      </c>
      <c r="G2648" t="s">
        <v>3812</v>
      </c>
      <c r="H2648" t="s">
        <v>7704</v>
      </c>
      <c r="I2648">
        <v>2673</v>
      </c>
      <c r="J2648" t="s">
        <v>7705</v>
      </c>
      <c r="K2648">
        <v>31</v>
      </c>
      <c r="L2648" t="s">
        <v>23</v>
      </c>
      <c r="M2648" t="s">
        <v>24</v>
      </c>
      <c r="O2648">
        <v>2007</v>
      </c>
      <c r="P2648">
        <v>8.4</v>
      </c>
    </row>
    <row r="2649" spans="1:16" x14ac:dyDescent="0.3">
      <c r="A2649" t="s">
        <v>7706</v>
      </c>
      <c r="B2649">
        <v>90</v>
      </c>
      <c r="C2649">
        <v>101</v>
      </c>
      <c r="D2649" t="s">
        <v>7707</v>
      </c>
      <c r="E2649">
        <v>12801190</v>
      </c>
      <c r="F2649" t="s">
        <v>19</v>
      </c>
      <c r="G2649" t="s">
        <v>2875</v>
      </c>
      <c r="H2649" t="s">
        <v>7708</v>
      </c>
      <c r="I2649">
        <v>16340</v>
      </c>
      <c r="J2649" t="s">
        <v>7709</v>
      </c>
      <c r="K2649">
        <v>355</v>
      </c>
      <c r="L2649" t="s">
        <v>23</v>
      </c>
      <c r="M2649" t="s">
        <v>24</v>
      </c>
      <c r="N2649">
        <v>15000000</v>
      </c>
      <c r="O2649">
        <v>2000</v>
      </c>
      <c r="P2649">
        <v>4.5999999999999996</v>
      </c>
    </row>
    <row r="2650" spans="1:16" x14ac:dyDescent="0.3">
      <c r="A2650" t="s">
        <v>7710</v>
      </c>
      <c r="B2650">
        <v>81</v>
      </c>
      <c r="C2650">
        <v>121</v>
      </c>
      <c r="D2650" t="s">
        <v>3276</v>
      </c>
      <c r="E2650">
        <v>12549485</v>
      </c>
      <c r="F2650" t="s">
        <v>7711</v>
      </c>
      <c r="G2650" t="s">
        <v>4602</v>
      </c>
      <c r="H2650" t="s">
        <v>7712</v>
      </c>
      <c r="I2650">
        <v>4603</v>
      </c>
      <c r="J2650" t="s">
        <v>1238</v>
      </c>
      <c r="K2650">
        <v>91</v>
      </c>
      <c r="L2650" t="s">
        <v>23</v>
      </c>
      <c r="M2650" t="s">
        <v>24</v>
      </c>
      <c r="N2650">
        <v>15000000</v>
      </c>
      <c r="O2650">
        <v>2006</v>
      </c>
      <c r="P2650">
        <v>6.2</v>
      </c>
    </row>
    <row r="2651" spans="1:16" x14ac:dyDescent="0.3">
      <c r="A2651" t="s">
        <v>7713</v>
      </c>
      <c r="B2651">
        <v>221</v>
      </c>
      <c r="C2651">
        <v>107</v>
      </c>
      <c r="D2651" t="s">
        <v>1219</v>
      </c>
      <c r="E2651">
        <v>13766014</v>
      </c>
      <c r="F2651" t="s">
        <v>149</v>
      </c>
      <c r="G2651" t="s">
        <v>178</v>
      </c>
      <c r="H2651" t="s">
        <v>7714</v>
      </c>
      <c r="I2651">
        <v>106111</v>
      </c>
      <c r="J2651" t="s">
        <v>759</v>
      </c>
      <c r="K2651">
        <v>181</v>
      </c>
      <c r="L2651" t="s">
        <v>23</v>
      </c>
      <c r="M2651" t="s">
        <v>24</v>
      </c>
      <c r="N2651">
        <v>15000000</v>
      </c>
      <c r="O2651">
        <v>2011</v>
      </c>
      <c r="P2651">
        <v>7</v>
      </c>
    </row>
    <row r="2652" spans="1:16" x14ac:dyDescent="0.3">
      <c r="A2652" t="s">
        <v>7715</v>
      </c>
      <c r="B2652">
        <v>230</v>
      </c>
      <c r="C2652">
        <v>111</v>
      </c>
      <c r="D2652" t="s">
        <v>4076</v>
      </c>
      <c r="E2652">
        <v>13034417</v>
      </c>
      <c r="F2652" t="s">
        <v>2427</v>
      </c>
      <c r="G2652" t="s">
        <v>5162</v>
      </c>
      <c r="H2652" t="s">
        <v>7716</v>
      </c>
      <c r="I2652">
        <v>55665</v>
      </c>
      <c r="J2652" t="s">
        <v>3142</v>
      </c>
      <c r="K2652">
        <v>118</v>
      </c>
      <c r="L2652" t="s">
        <v>23</v>
      </c>
      <c r="M2652" t="s">
        <v>24</v>
      </c>
      <c r="N2652">
        <v>15000000</v>
      </c>
      <c r="O2652">
        <v>2009</v>
      </c>
      <c r="P2652">
        <v>6.9</v>
      </c>
    </row>
    <row r="2653" spans="1:16" hidden="1" x14ac:dyDescent="0.3">
      <c r="A2653" t="s">
        <v>7717</v>
      </c>
      <c r="B2653">
        <v>57</v>
      </c>
      <c r="C2653">
        <v>92</v>
      </c>
      <c r="D2653" t="s">
        <v>1572</v>
      </c>
      <c r="E2653">
        <v>11632420</v>
      </c>
      <c r="F2653" t="s">
        <v>1396</v>
      </c>
      <c r="G2653" t="s">
        <v>233</v>
      </c>
      <c r="H2653" t="s">
        <v>7718</v>
      </c>
      <c r="I2653">
        <v>19768</v>
      </c>
      <c r="J2653" t="s">
        <v>7719</v>
      </c>
      <c r="K2653">
        <v>135</v>
      </c>
      <c r="L2653" t="s">
        <v>23</v>
      </c>
      <c r="M2653" t="s">
        <v>24</v>
      </c>
      <c r="O2653">
        <v>2001</v>
      </c>
      <c r="P2653">
        <v>6.1</v>
      </c>
    </row>
    <row r="2654" spans="1:16" x14ac:dyDescent="0.3">
      <c r="A2654" t="s">
        <v>7720</v>
      </c>
      <c r="B2654">
        <v>119</v>
      </c>
      <c r="C2654">
        <v>97</v>
      </c>
      <c r="D2654" t="s">
        <v>4580</v>
      </c>
      <c r="E2654">
        <v>12212417</v>
      </c>
      <c r="F2654" t="s">
        <v>1011</v>
      </c>
      <c r="G2654" t="s">
        <v>2789</v>
      </c>
      <c r="H2654" t="s">
        <v>7721</v>
      </c>
      <c r="I2654">
        <v>30643</v>
      </c>
      <c r="J2654" t="s">
        <v>3454</v>
      </c>
      <c r="K2654">
        <v>144</v>
      </c>
      <c r="L2654" t="s">
        <v>23</v>
      </c>
      <c r="M2654" t="s">
        <v>24</v>
      </c>
      <c r="N2654">
        <v>15000000</v>
      </c>
      <c r="O2654">
        <v>2003</v>
      </c>
      <c r="P2654">
        <v>6.7</v>
      </c>
    </row>
    <row r="2655" spans="1:16" x14ac:dyDescent="0.3">
      <c r="A2655" t="s">
        <v>1927</v>
      </c>
      <c r="B2655">
        <v>97</v>
      </c>
      <c r="C2655">
        <v>97</v>
      </c>
      <c r="D2655" t="s">
        <v>3478</v>
      </c>
      <c r="E2655">
        <v>11614236</v>
      </c>
      <c r="F2655" t="s">
        <v>1103</v>
      </c>
      <c r="G2655" t="s">
        <v>207</v>
      </c>
      <c r="H2655" t="s">
        <v>7722</v>
      </c>
      <c r="I2655">
        <v>9294</v>
      </c>
      <c r="J2655" t="s">
        <v>1927</v>
      </c>
      <c r="K2655">
        <v>140</v>
      </c>
      <c r="L2655" t="s">
        <v>23</v>
      </c>
      <c r="M2655" t="s">
        <v>24</v>
      </c>
      <c r="N2655">
        <v>15000000</v>
      </c>
      <c r="O2655">
        <v>1999</v>
      </c>
      <c r="P2655">
        <v>5.6</v>
      </c>
    </row>
    <row r="2656" spans="1:16" x14ac:dyDescent="0.3">
      <c r="A2656" t="s">
        <v>4138</v>
      </c>
      <c r="B2656">
        <v>119</v>
      </c>
      <c r="C2656">
        <v>125</v>
      </c>
      <c r="D2656" t="s">
        <v>7723</v>
      </c>
      <c r="E2656">
        <v>13337299</v>
      </c>
      <c r="F2656" t="s">
        <v>4024</v>
      </c>
      <c r="G2656" t="s">
        <v>2314</v>
      </c>
      <c r="H2656" t="s">
        <v>7724</v>
      </c>
      <c r="I2656">
        <v>9649</v>
      </c>
      <c r="J2656" t="s">
        <v>7725</v>
      </c>
      <c r="K2656">
        <v>226</v>
      </c>
      <c r="L2656" t="s">
        <v>23</v>
      </c>
      <c r="M2656" t="s">
        <v>24</v>
      </c>
      <c r="N2656">
        <v>20000000</v>
      </c>
      <c r="O2656">
        <v>2004</v>
      </c>
      <c r="P2656">
        <v>6.6</v>
      </c>
    </row>
    <row r="2657" spans="1:16" x14ac:dyDescent="0.3">
      <c r="A2657" t="s">
        <v>2552</v>
      </c>
      <c r="B2657">
        <v>42</v>
      </c>
      <c r="C2657">
        <v>124</v>
      </c>
      <c r="D2657" t="s">
        <v>5060</v>
      </c>
      <c r="E2657">
        <v>10763469</v>
      </c>
      <c r="F2657" t="s">
        <v>940</v>
      </c>
      <c r="G2657" t="s">
        <v>2552</v>
      </c>
      <c r="H2657" t="s">
        <v>7726</v>
      </c>
      <c r="I2657">
        <v>13692</v>
      </c>
      <c r="J2657" t="s">
        <v>1873</v>
      </c>
      <c r="K2657">
        <v>55</v>
      </c>
      <c r="L2657" t="s">
        <v>23</v>
      </c>
      <c r="M2657" t="s">
        <v>24</v>
      </c>
      <c r="N2657">
        <v>15000000</v>
      </c>
      <c r="O2657">
        <v>1989</v>
      </c>
      <c r="P2657">
        <v>6.4</v>
      </c>
    </row>
    <row r="2658" spans="1:16" x14ac:dyDescent="0.3">
      <c r="A2658" t="s">
        <v>7727</v>
      </c>
      <c r="B2658">
        <v>24</v>
      </c>
      <c r="C2658">
        <v>76</v>
      </c>
      <c r="D2658" t="s">
        <v>7728</v>
      </c>
      <c r="E2658">
        <v>11144518</v>
      </c>
      <c r="F2658" t="s">
        <v>5646</v>
      </c>
      <c r="G2658" t="s">
        <v>1336</v>
      </c>
      <c r="H2658" t="s">
        <v>7729</v>
      </c>
      <c r="I2658">
        <v>2724</v>
      </c>
      <c r="J2658" t="s">
        <v>7730</v>
      </c>
      <c r="K2658">
        <v>53</v>
      </c>
      <c r="L2658" t="s">
        <v>23</v>
      </c>
      <c r="M2658" t="s">
        <v>185</v>
      </c>
      <c r="N2658">
        <v>15000000</v>
      </c>
      <c r="O2658">
        <v>1998</v>
      </c>
      <c r="P2658">
        <v>2.8</v>
      </c>
    </row>
    <row r="2659" spans="1:16" x14ac:dyDescent="0.3">
      <c r="A2659" t="s">
        <v>1140</v>
      </c>
      <c r="B2659">
        <v>208</v>
      </c>
      <c r="C2659">
        <v>107</v>
      </c>
      <c r="D2659" t="s">
        <v>1140</v>
      </c>
      <c r="E2659">
        <v>15608545</v>
      </c>
      <c r="F2659" t="s">
        <v>882</v>
      </c>
      <c r="G2659" t="s">
        <v>654</v>
      </c>
      <c r="H2659" t="s">
        <v>7731</v>
      </c>
      <c r="I2659">
        <v>53471</v>
      </c>
      <c r="J2659" t="s">
        <v>7732</v>
      </c>
      <c r="K2659">
        <v>224</v>
      </c>
      <c r="L2659" t="s">
        <v>23</v>
      </c>
      <c r="M2659" t="s">
        <v>24</v>
      </c>
      <c r="N2659">
        <v>15000000</v>
      </c>
      <c r="O2659">
        <v>2012</v>
      </c>
      <c r="P2659">
        <v>5.4</v>
      </c>
    </row>
    <row r="2660" spans="1:16" x14ac:dyDescent="0.3">
      <c r="A2660" t="s">
        <v>679</v>
      </c>
      <c r="B2660">
        <v>42</v>
      </c>
      <c r="C2660">
        <v>91</v>
      </c>
      <c r="D2660" t="s">
        <v>1215</v>
      </c>
      <c r="E2660">
        <v>10443316</v>
      </c>
      <c r="F2660" t="s">
        <v>940</v>
      </c>
      <c r="G2660" t="s">
        <v>1189</v>
      </c>
      <c r="H2660" t="s">
        <v>7733</v>
      </c>
      <c r="I2660">
        <v>7159</v>
      </c>
      <c r="J2660" t="s">
        <v>6897</v>
      </c>
      <c r="K2660">
        <v>88</v>
      </c>
      <c r="L2660" t="s">
        <v>23</v>
      </c>
      <c r="M2660" t="s">
        <v>24</v>
      </c>
      <c r="N2660">
        <v>15000000</v>
      </c>
      <c r="O2660">
        <v>1998</v>
      </c>
      <c r="P2660">
        <v>5</v>
      </c>
    </row>
    <row r="2661" spans="1:16" x14ac:dyDescent="0.3">
      <c r="A2661" t="s">
        <v>7734</v>
      </c>
      <c r="B2661">
        <v>44</v>
      </c>
      <c r="C2661">
        <v>96</v>
      </c>
      <c r="D2661" t="s">
        <v>2172</v>
      </c>
      <c r="E2661">
        <v>10494147</v>
      </c>
      <c r="F2661" t="s">
        <v>149</v>
      </c>
      <c r="G2661" t="s">
        <v>242</v>
      </c>
      <c r="H2661" t="s">
        <v>7735</v>
      </c>
      <c r="I2661">
        <v>7403</v>
      </c>
      <c r="J2661" t="s">
        <v>6357</v>
      </c>
      <c r="K2661">
        <v>162</v>
      </c>
      <c r="L2661" t="s">
        <v>23</v>
      </c>
      <c r="M2661" t="s">
        <v>24</v>
      </c>
      <c r="N2661">
        <v>15000000</v>
      </c>
      <c r="O2661">
        <v>2000</v>
      </c>
      <c r="P2661">
        <v>5.0999999999999996</v>
      </c>
    </row>
    <row r="2662" spans="1:16" x14ac:dyDescent="0.3">
      <c r="A2662" t="s">
        <v>1813</v>
      </c>
      <c r="B2662">
        <v>230</v>
      </c>
      <c r="C2662">
        <v>142</v>
      </c>
      <c r="D2662" t="s">
        <v>1568</v>
      </c>
      <c r="E2662">
        <v>9929000</v>
      </c>
      <c r="F2662" t="s">
        <v>1220</v>
      </c>
      <c r="G2662" t="s">
        <v>1151</v>
      </c>
      <c r="H2662" t="s">
        <v>7736</v>
      </c>
      <c r="I2662">
        <v>152306</v>
      </c>
      <c r="J2662" t="s">
        <v>271</v>
      </c>
      <c r="K2662">
        <v>513</v>
      </c>
      <c r="L2662" t="s">
        <v>23</v>
      </c>
      <c r="M2662" t="s">
        <v>37</v>
      </c>
      <c r="N2662">
        <v>15000000</v>
      </c>
      <c r="O2662">
        <v>1985</v>
      </c>
      <c r="P2662">
        <v>8</v>
      </c>
    </row>
    <row r="2663" spans="1:16" x14ac:dyDescent="0.3">
      <c r="A2663" t="s">
        <v>7045</v>
      </c>
      <c r="B2663">
        <v>46</v>
      </c>
      <c r="C2663">
        <v>103</v>
      </c>
      <c r="D2663" t="s">
        <v>5386</v>
      </c>
      <c r="E2663">
        <v>10411980</v>
      </c>
      <c r="F2663" t="s">
        <v>7737</v>
      </c>
      <c r="G2663" t="s">
        <v>5784</v>
      </c>
      <c r="H2663" t="s">
        <v>7738</v>
      </c>
      <c r="I2663">
        <v>22649</v>
      </c>
      <c r="J2663" t="s">
        <v>5686</v>
      </c>
      <c r="K2663">
        <v>212</v>
      </c>
      <c r="L2663" t="s">
        <v>23</v>
      </c>
      <c r="M2663" t="s">
        <v>24</v>
      </c>
      <c r="N2663">
        <v>15000000</v>
      </c>
      <c r="O2663">
        <v>2004</v>
      </c>
      <c r="P2663">
        <v>5.9</v>
      </c>
    </row>
    <row r="2664" spans="1:16" hidden="1" x14ac:dyDescent="0.3">
      <c r="B2664">
        <v>18</v>
      </c>
      <c r="C2664">
        <v>60</v>
      </c>
      <c r="D2664" t="s">
        <v>7739</v>
      </c>
      <c r="F2664" t="s">
        <v>7740</v>
      </c>
      <c r="G2664" t="s">
        <v>1670</v>
      </c>
      <c r="H2664" t="s">
        <v>7741</v>
      </c>
      <c r="I2664">
        <v>7122</v>
      </c>
      <c r="J2664" t="s">
        <v>7742</v>
      </c>
      <c r="K2664">
        <v>77</v>
      </c>
      <c r="L2664" t="s">
        <v>23</v>
      </c>
      <c r="M2664" t="s">
        <v>185</v>
      </c>
      <c r="P2664">
        <v>7.5</v>
      </c>
    </row>
    <row r="2665" spans="1:16" x14ac:dyDescent="0.3">
      <c r="A2665" t="s">
        <v>2703</v>
      </c>
      <c r="B2665">
        <v>249</v>
      </c>
      <c r="C2665">
        <v>117</v>
      </c>
      <c r="D2665" t="s">
        <v>207</v>
      </c>
      <c r="E2665">
        <v>17439163</v>
      </c>
      <c r="F2665" t="s">
        <v>681</v>
      </c>
      <c r="G2665" t="s">
        <v>476</v>
      </c>
      <c r="H2665" t="s">
        <v>7743</v>
      </c>
      <c r="I2665">
        <v>537419</v>
      </c>
      <c r="J2665" t="s">
        <v>189</v>
      </c>
      <c r="K2665">
        <v>1028</v>
      </c>
      <c r="L2665" t="s">
        <v>23</v>
      </c>
      <c r="M2665" t="s">
        <v>24</v>
      </c>
      <c r="N2665">
        <v>15000000</v>
      </c>
      <c r="O2665">
        <v>1998</v>
      </c>
      <c r="P2665">
        <v>8.1999999999999993</v>
      </c>
    </row>
    <row r="2666" spans="1:16" x14ac:dyDescent="0.3">
      <c r="A2666" t="s">
        <v>7744</v>
      </c>
      <c r="B2666">
        <v>197</v>
      </c>
      <c r="C2666">
        <v>116</v>
      </c>
      <c r="D2666" t="s">
        <v>2306</v>
      </c>
      <c r="E2666">
        <v>9396487</v>
      </c>
      <c r="F2666" t="s">
        <v>3850</v>
      </c>
      <c r="G2666" t="s">
        <v>494</v>
      </c>
      <c r="H2666" t="s">
        <v>7745</v>
      </c>
      <c r="I2666">
        <v>52421</v>
      </c>
      <c r="J2666" t="s">
        <v>1133</v>
      </c>
      <c r="K2666">
        <v>200</v>
      </c>
      <c r="L2666" t="s">
        <v>23</v>
      </c>
      <c r="M2666" t="s">
        <v>24</v>
      </c>
      <c r="N2666">
        <v>15000000</v>
      </c>
      <c r="O2666">
        <v>2006</v>
      </c>
      <c r="P2666">
        <v>7</v>
      </c>
    </row>
    <row r="2667" spans="1:16" x14ac:dyDescent="0.3">
      <c r="A2667" t="s">
        <v>2042</v>
      </c>
      <c r="B2667">
        <v>71</v>
      </c>
      <c r="C2667">
        <v>118</v>
      </c>
      <c r="D2667" t="s">
        <v>3115</v>
      </c>
      <c r="E2667">
        <v>9059588</v>
      </c>
      <c r="F2667" t="s">
        <v>3303</v>
      </c>
      <c r="G2667" t="s">
        <v>7746</v>
      </c>
      <c r="H2667" t="s">
        <v>7747</v>
      </c>
      <c r="I2667">
        <v>17261</v>
      </c>
      <c r="J2667" t="s">
        <v>7748</v>
      </c>
      <c r="K2667">
        <v>125</v>
      </c>
      <c r="L2667" t="s">
        <v>23</v>
      </c>
      <c r="M2667" t="s">
        <v>24</v>
      </c>
      <c r="N2667">
        <v>15000000</v>
      </c>
      <c r="O2667">
        <v>2002</v>
      </c>
      <c r="P2667">
        <v>6.6</v>
      </c>
    </row>
    <row r="2668" spans="1:16" x14ac:dyDescent="0.3">
      <c r="A2668" t="s">
        <v>5689</v>
      </c>
      <c r="B2668">
        <v>190</v>
      </c>
      <c r="C2668">
        <v>108</v>
      </c>
      <c r="D2668" t="s">
        <v>1002</v>
      </c>
      <c r="E2668">
        <v>9172810</v>
      </c>
      <c r="F2668" t="s">
        <v>7749</v>
      </c>
      <c r="G2668" t="s">
        <v>387</v>
      </c>
      <c r="H2668" t="s">
        <v>7750</v>
      </c>
      <c r="I2668">
        <v>24150</v>
      </c>
      <c r="J2668" t="s">
        <v>7751</v>
      </c>
      <c r="K2668">
        <v>118</v>
      </c>
      <c r="L2668" t="s">
        <v>23</v>
      </c>
      <c r="M2668" t="s">
        <v>24</v>
      </c>
      <c r="N2668">
        <v>16000000</v>
      </c>
      <c r="O2668">
        <v>2007</v>
      </c>
      <c r="P2668">
        <v>6.7</v>
      </c>
    </row>
    <row r="2669" spans="1:16" x14ac:dyDescent="0.3">
      <c r="A2669" t="s">
        <v>7752</v>
      </c>
      <c r="B2669">
        <v>50</v>
      </c>
      <c r="C2669">
        <v>94</v>
      </c>
      <c r="D2669" t="s">
        <v>4556</v>
      </c>
      <c r="E2669">
        <v>8735529</v>
      </c>
      <c r="F2669" t="s">
        <v>940</v>
      </c>
      <c r="G2669" t="s">
        <v>56</v>
      </c>
      <c r="H2669" t="s">
        <v>7753</v>
      </c>
      <c r="I2669">
        <v>8055</v>
      </c>
      <c r="J2669" t="s">
        <v>7754</v>
      </c>
      <c r="K2669">
        <v>89</v>
      </c>
      <c r="L2669" t="s">
        <v>23</v>
      </c>
      <c r="M2669" t="s">
        <v>24</v>
      </c>
      <c r="N2669">
        <v>15000000</v>
      </c>
      <c r="O2669">
        <v>2000</v>
      </c>
      <c r="P2669">
        <v>5.5</v>
      </c>
    </row>
    <row r="2670" spans="1:16" x14ac:dyDescent="0.3">
      <c r="A2670" t="s">
        <v>7755</v>
      </c>
      <c r="B2670">
        <v>63</v>
      </c>
      <c r="C2670">
        <v>97</v>
      </c>
      <c r="D2670" t="s">
        <v>4500</v>
      </c>
      <c r="E2670">
        <v>8586376</v>
      </c>
      <c r="F2670" t="s">
        <v>1103</v>
      </c>
      <c r="G2670" t="s">
        <v>435</v>
      </c>
      <c r="H2670" t="s">
        <v>7756</v>
      </c>
      <c r="I2670">
        <v>26598</v>
      </c>
      <c r="J2670" t="s">
        <v>897</v>
      </c>
      <c r="K2670">
        <v>132</v>
      </c>
      <c r="L2670" t="s">
        <v>23</v>
      </c>
      <c r="M2670" t="s">
        <v>24</v>
      </c>
      <c r="N2670">
        <v>20000000</v>
      </c>
      <c r="O2670">
        <v>2002</v>
      </c>
      <c r="P2670">
        <v>4.9000000000000004</v>
      </c>
    </row>
    <row r="2671" spans="1:16" x14ac:dyDescent="0.3">
      <c r="A2671" t="s">
        <v>3726</v>
      </c>
      <c r="B2671">
        <v>104</v>
      </c>
      <c r="C2671">
        <v>97</v>
      </c>
      <c r="D2671" t="s">
        <v>97</v>
      </c>
      <c r="E2671">
        <v>8378141</v>
      </c>
      <c r="F2671" t="s">
        <v>940</v>
      </c>
      <c r="G2671" t="s">
        <v>300</v>
      </c>
      <c r="H2671" t="s">
        <v>7757</v>
      </c>
      <c r="I2671">
        <v>18966</v>
      </c>
      <c r="J2671" t="s">
        <v>496</v>
      </c>
      <c r="K2671">
        <v>141</v>
      </c>
      <c r="L2671" t="s">
        <v>23</v>
      </c>
      <c r="M2671" t="s">
        <v>37</v>
      </c>
      <c r="N2671">
        <v>15000000</v>
      </c>
      <c r="O2671">
        <v>2002</v>
      </c>
      <c r="P2671">
        <v>6.9</v>
      </c>
    </row>
    <row r="2672" spans="1:16" hidden="1" x14ac:dyDescent="0.3">
      <c r="A2672" t="s">
        <v>7758</v>
      </c>
      <c r="C2672">
        <v>99</v>
      </c>
      <c r="D2672" t="s">
        <v>1272</v>
      </c>
      <c r="F2672" t="s">
        <v>6418</v>
      </c>
      <c r="G2672" t="s">
        <v>1703</v>
      </c>
      <c r="H2672" t="s">
        <v>7759</v>
      </c>
      <c r="I2672">
        <v>1465</v>
      </c>
      <c r="J2672" t="s">
        <v>7760</v>
      </c>
      <c r="K2672">
        <v>56</v>
      </c>
      <c r="L2672" t="s">
        <v>23</v>
      </c>
      <c r="M2672" t="s">
        <v>24</v>
      </c>
      <c r="O2672">
        <v>1998</v>
      </c>
      <c r="P2672">
        <v>7.4</v>
      </c>
    </row>
    <row r="2673" spans="1:16" x14ac:dyDescent="0.3">
      <c r="A2673" t="s">
        <v>7761</v>
      </c>
      <c r="B2673">
        <v>49</v>
      </c>
      <c r="C2673">
        <v>91</v>
      </c>
      <c r="D2673" t="s">
        <v>4390</v>
      </c>
      <c r="E2673">
        <v>8080116</v>
      </c>
      <c r="F2673" t="s">
        <v>1544</v>
      </c>
      <c r="G2673" t="s">
        <v>808</v>
      </c>
      <c r="H2673" t="s">
        <v>7762</v>
      </c>
      <c r="I2673">
        <v>6562</v>
      </c>
      <c r="J2673" t="s">
        <v>995</v>
      </c>
      <c r="K2673">
        <v>66</v>
      </c>
      <c r="L2673" t="s">
        <v>23</v>
      </c>
      <c r="M2673" t="s">
        <v>24</v>
      </c>
      <c r="N2673">
        <v>15000000</v>
      </c>
      <c r="O2673">
        <v>2006</v>
      </c>
      <c r="P2673">
        <v>5.6</v>
      </c>
    </row>
    <row r="2674" spans="1:16" x14ac:dyDescent="0.3">
      <c r="A2674" t="s">
        <v>7763</v>
      </c>
      <c r="B2674">
        <v>300</v>
      </c>
      <c r="C2674">
        <v>107</v>
      </c>
      <c r="D2674" t="s">
        <v>7764</v>
      </c>
      <c r="E2674">
        <v>7757130</v>
      </c>
      <c r="F2674" t="s">
        <v>5558</v>
      </c>
      <c r="G2674" t="s">
        <v>7765</v>
      </c>
      <c r="H2674" t="s">
        <v>7766</v>
      </c>
      <c r="I2674">
        <v>307639</v>
      </c>
      <c r="J2674" t="s">
        <v>7767</v>
      </c>
      <c r="K2674">
        <v>513</v>
      </c>
      <c r="L2674" t="s">
        <v>23</v>
      </c>
      <c r="M2674" t="s">
        <v>37</v>
      </c>
      <c r="N2674">
        <v>15000000</v>
      </c>
      <c r="O2674">
        <v>2008</v>
      </c>
      <c r="P2674">
        <v>8</v>
      </c>
    </row>
    <row r="2675" spans="1:16" x14ac:dyDescent="0.3">
      <c r="A2675" t="s">
        <v>7768</v>
      </c>
      <c r="B2675">
        <v>43</v>
      </c>
      <c r="C2675">
        <v>95</v>
      </c>
      <c r="D2675" t="s">
        <v>1133</v>
      </c>
      <c r="E2675">
        <v>9123834</v>
      </c>
      <c r="F2675" t="s">
        <v>1110</v>
      </c>
      <c r="G2675" t="s">
        <v>5891</v>
      </c>
      <c r="H2675" t="s">
        <v>7769</v>
      </c>
      <c r="I2675">
        <v>4065</v>
      </c>
      <c r="J2675" t="s">
        <v>7770</v>
      </c>
      <c r="K2675">
        <v>33</v>
      </c>
      <c r="L2675" t="s">
        <v>23</v>
      </c>
      <c r="M2675" t="s">
        <v>24</v>
      </c>
      <c r="N2675">
        <v>15000000</v>
      </c>
      <c r="O2675">
        <v>2013</v>
      </c>
      <c r="P2675">
        <v>5.3</v>
      </c>
    </row>
    <row r="2676" spans="1:16" x14ac:dyDescent="0.3">
      <c r="A2676" t="s">
        <v>7771</v>
      </c>
      <c r="B2676">
        <v>132</v>
      </c>
      <c r="C2676">
        <v>102</v>
      </c>
      <c r="D2676" t="s">
        <v>449</v>
      </c>
      <c r="E2676">
        <v>6409206</v>
      </c>
      <c r="F2676" t="s">
        <v>3974</v>
      </c>
      <c r="G2676" t="s">
        <v>127</v>
      </c>
      <c r="H2676" t="s">
        <v>7772</v>
      </c>
      <c r="I2676">
        <v>32311</v>
      </c>
      <c r="J2676" t="s">
        <v>564</v>
      </c>
      <c r="K2676">
        <v>104</v>
      </c>
      <c r="L2676" t="s">
        <v>23</v>
      </c>
      <c r="M2676" t="s">
        <v>24</v>
      </c>
      <c r="N2676">
        <v>15000000</v>
      </c>
      <c r="O2676">
        <v>2008</v>
      </c>
      <c r="P2676">
        <v>6.2</v>
      </c>
    </row>
    <row r="2677" spans="1:16" x14ac:dyDescent="0.3">
      <c r="A2677" t="s">
        <v>7773</v>
      </c>
      <c r="B2677">
        <v>97</v>
      </c>
      <c r="C2677">
        <v>88</v>
      </c>
      <c r="D2677" t="s">
        <v>5003</v>
      </c>
      <c r="E2677">
        <v>6373693</v>
      </c>
      <c r="F2677" t="s">
        <v>1110</v>
      </c>
      <c r="G2677" t="s">
        <v>58</v>
      </c>
      <c r="H2677" t="s">
        <v>7774</v>
      </c>
      <c r="I2677">
        <v>11498</v>
      </c>
      <c r="J2677" t="s">
        <v>6408</v>
      </c>
      <c r="K2677">
        <v>53</v>
      </c>
      <c r="L2677" t="s">
        <v>23</v>
      </c>
      <c r="M2677" t="s">
        <v>24</v>
      </c>
      <c r="N2677">
        <v>15000000</v>
      </c>
      <c r="O2677">
        <v>2009</v>
      </c>
      <c r="P2677">
        <v>5.3</v>
      </c>
    </row>
    <row r="2678" spans="1:16" x14ac:dyDescent="0.3">
      <c r="A2678" t="s">
        <v>3762</v>
      </c>
      <c r="B2678">
        <v>242</v>
      </c>
      <c r="C2678">
        <v>106</v>
      </c>
      <c r="D2678" t="s">
        <v>1634</v>
      </c>
      <c r="E2678">
        <v>7556708</v>
      </c>
      <c r="F2678" t="s">
        <v>2194</v>
      </c>
      <c r="G2678" t="s">
        <v>776</v>
      </c>
      <c r="H2678" t="s">
        <v>7775</v>
      </c>
      <c r="I2678">
        <v>30284</v>
      </c>
      <c r="J2678" t="s">
        <v>3933</v>
      </c>
      <c r="K2678">
        <v>102</v>
      </c>
      <c r="L2678" t="s">
        <v>23</v>
      </c>
      <c r="M2678" t="s">
        <v>24</v>
      </c>
      <c r="N2678">
        <v>15000000</v>
      </c>
      <c r="O2678">
        <v>2012</v>
      </c>
      <c r="P2678">
        <v>6.6</v>
      </c>
    </row>
    <row r="2679" spans="1:16" x14ac:dyDescent="0.3">
      <c r="A2679" t="s">
        <v>2552</v>
      </c>
      <c r="B2679">
        <v>218</v>
      </c>
      <c r="C2679">
        <v>92</v>
      </c>
      <c r="D2679" t="s">
        <v>1812</v>
      </c>
      <c r="E2679">
        <v>5306447</v>
      </c>
      <c r="F2679" t="s">
        <v>1110</v>
      </c>
      <c r="G2679" t="s">
        <v>5060</v>
      </c>
      <c r="H2679" t="s">
        <v>7776</v>
      </c>
      <c r="I2679">
        <v>58967</v>
      </c>
      <c r="J2679" t="s">
        <v>7777</v>
      </c>
      <c r="K2679">
        <v>169</v>
      </c>
      <c r="L2679" t="s">
        <v>23</v>
      </c>
      <c r="M2679" t="s">
        <v>24</v>
      </c>
      <c r="N2679">
        <v>15000000</v>
      </c>
      <c r="O2679">
        <v>2009</v>
      </c>
      <c r="P2679">
        <v>7.2</v>
      </c>
    </row>
    <row r="2680" spans="1:16" x14ac:dyDescent="0.3">
      <c r="A2680" t="s">
        <v>7778</v>
      </c>
      <c r="B2680">
        <v>49</v>
      </c>
      <c r="C2680">
        <v>105</v>
      </c>
      <c r="D2680" t="s">
        <v>3946</v>
      </c>
      <c r="E2680">
        <v>5217498</v>
      </c>
      <c r="F2680" t="s">
        <v>1269</v>
      </c>
      <c r="G2680" t="s">
        <v>5500</v>
      </c>
      <c r="H2680" t="s">
        <v>7779</v>
      </c>
      <c r="I2680">
        <v>3668</v>
      </c>
      <c r="J2680" t="s">
        <v>274</v>
      </c>
      <c r="K2680">
        <v>85</v>
      </c>
      <c r="L2680" t="s">
        <v>23</v>
      </c>
      <c r="M2680" t="s">
        <v>24</v>
      </c>
      <c r="N2680">
        <v>15000000</v>
      </c>
      <c r="O2680">
        <v>2000</v>
      </c>
      <c r="P2680">
        <v>4.5999999999999996</v>
      </c>
    </row>
    <row r="2681" spans="1:16" x14ac:dyDescent="0.3">
      <c r="A2681" t="s">
        <v>7485</v>
      </c>
      <c r="B2681">
        <v>172</v>
      </c>
      <c r="C2681">
        <v>107</v>
      </c>
      <c r="D2681" t="s">
        <v>3455</v>
      </c>
      <c r="E2681">
        <v>5023275</v>
      </c>
      <c r="F2681" t="s">
        <v>7780</v>
      </c>
      <c r="G2681" t="s">
        <v>7547</v>
      </c>
      <c r="H2681" t="s">
        <v>7781</v>
      </c>
      <c r="I2681">
        <v>34194</v>
      </c>
      <c r="J2681" t="s">
        <v>7782</v>
      </c>
      <c r="K2681">
        <v>199</v>
      </c>
      <c r="L2681" t="s">
        <v>23</v>
      </c>
      <c r="M2681" t="s">
        <v>970</v>
      </c>
      <c r="N2681">
        <v>15000000</v>
      </c>
      <c r="O2681">
        <v>2005</v>
      </c>
      <c r="P2681">
        <v>7.5</v>
      </c>
    </row>
    <row r="2682" spans="1:16" x14ac:dyDescent="0.3">
      <c r="A2682" t="s">
        <v>7783</v>
      </c>
      <c r="B2682">
        <v>68</v>
      </c>
      <c r="C2682">
        <v>120</v>
      </c>
      <c r="D2682" t="s">
        <v>1201</v>
      </c>
      <c r="E2682">
        <v>4956401</v>
      </c>
      <c r="F2682" t="s">
        <v>2187</v>
      </c>
      <c r="G2682" t="s">
        <v>551</v>
      </c>
      <c r="H2682" t="s">
        <v>7784</v>
      </c>
      <c r="I2682">
        <v>12601</v>
      </c>
      <c r="J2682" t="s">
        <v>1337</v>
      </c>
      <c r="K2682">
        <v>89</v>
      </c>
      <c r="L2682" t="s">
        <v>23</v>
      </c>
      <c r="M2682" t="s">
        <v>970</v>
      </c>
      <c r="N2682">
        <v>15000000</v>
      </c>
      <c r="O2682">
        <v>1999</v>
      </c>
      <c r="P2682">
        <v>6.5</v>
      </c>
    </row>
    <row r="2683" spans="1:16" x14ac:dyDescent="0.3">
      <c r="A2683" t="s">
        <v>172</v>
      </c>
      <c r="B2683">
        <v>223</v>
      </c>
      <c r="C2683">
        <v>103</v>
      </c>
      <c r="D2683" t="s">
        <v>7785</v>
      </c>
      <c r="E2683">
        <v>4235837</v>
      </c>
      <c r="F2683" t="s">
        <v>7421</v>
      </c>
      <c r="G2683" t="s">
        <v>68</v>
      </c>
      <c r="H2683" t="s">
        <v>7786</v>
      </c>
      <c r="I2683">
        <v>175962</v>
      </c>
      <c r="J2683" t="s">
        <v>1616</v>
      </c>
      <c r="K2683">
        <v>336</v>
      </c>
      <c r="L2683" t="s">
        <v>23</v>
      </c>
      <c r="M2683" t="s">
        <v>24</v>
      </c>
      <c r="N2683">
        <v>15000000</v>
      </c>
      <c r="O2683">
        <v>2005</v>
      </c>
      <c r="P2683">
        <v>7.6</v>
      </c>
    </row>
    <row r="2684" spans="1:16" x14ac:dyDescent="0.3">
      <c r="A2684" t="s">
        <v>7787</v>
      </c>
      <c r="B2684">
        <v>59</v>
      </c>
      <c r="C2684">
        <v>92</v>
      </c>
      <c r="D2684" t="s">
        <v>285</v>
      </c>
      <c r="E2684">
        <v>4002955</v>
      </c>
      <c r="F2684" t="s">
        <v>4921</v>
      </c>
      <c r="G2684" t="s">
        <v>435</v>
      </c>
      <c r="H2684" t="s">
        <v>7788</v>
      </c>
      <c r="I2684">
        <v>33745</v>
      </c>
      <c r="J2684" t="s">
        <v>1710</v>
      </c>
      <c r="K2684">
        <v>198</v>
      </c>
      <c r="L2684" t="s">
        <v>23</v>
      </c>
      <c r="M2684" t="s">
        <v>24</v>
      </c>
      <c r="N2684">
        <v>20000000</v>
      </c>
      <c r="O2684">
        <v>1999</v>
      </c>
      <c r="P2684">
        <v>6.2</v>
      </c>
    </row>
    <row r="2685" spans="1:16" x14ac:dyDescent="0.3">
      <c r="A2685" t="s">
        <v>3657</v>
      </c>
      <c r="B2685">
        <v>252</v>
      </c>
      <c r="C2685">
        <v>147</v>
      </c>
      <c r="D2685" t="s">
        <v>2763</v>
      </c>
      <c r="E2685">
        <v>7219578</v>
      </c>
      <c r="F2685" t="s">
        <v>1269</v>
      </c>
      <c r="G2685" t="s">
        <v>145</v>
      </c>
      <c r="H2685" t="s">
        <v>7789</v>
      </c>
      <c r="I2685">
        <v>235992</v>
      </c>
      <c r="J2685" t="s">
        <v>4403</v>
      </c>
      <c r="K2685">
        <v>1768</v>
      </c>
      <c r="L2685" t="s">
        <v>23</v>
      </c>
      <c r="M2685" t="s">
        <v>970</v>
      </c>
      <c r="N2685">
        <v>15000000</v>
      </c>
      <c r="O2685">
        <v>2001</v>
      </c>
      <c r="P2685">
        <v>8</v>
      </c>
    </row>
    <row r="2686" spans="1:16" hidden="1" x14ac:dyDescent="0.3">
      <c r="A2686" t="s">
        <v>7790</v>
      </c>
      <c r="B2686">
        <v>106</v>
      </c>
      <c r="C2686">
        <v>98</v>
      </c>
      <c r="D2686" t="s">
        <v>3337</v>
      </c>
      <c r="E2686">
        <v>3525161</v>
      </c>
      <c r="F2686" t="s">
        <v>7791</v>
      </c>
      <c r="G2686" t="s">
        <v>3246</v>
      </c>
      <c r="H2686" t="s">
        <v>7792</v>
      </c>
      <c r="I2686">
        <v>15388</v>
      </c>
      <c r="J2686" t="s">
        <v>7793</v>
      </c>
      <c r="K2686">
        <v>190</v>
      </c>
      <c r="L2686" t="s">
        <v>23</v>
      </c>
      <c r="M2686" t="s">
        <v>24</v>
      </c>
      <c r="O2686">
        <v>2007</v>
      </c>
      <c r="P2686">
        <v>5.5</v>
      </c>
    </row>
    <row r="2687" spans="1:16" x14ac:dyDescent="0.3">
      <c r="A2687" t="s">
        <v>2552</v>
      </c>
      <c r="B2687">
        <v>223</v>
      </c>
      <c r="C2687">
        <v>98</v>
      </c>
      <c r="D2687" t="s">
        <v>145</v>
      </c>
      <c r="E2687">
        <v>3247816</v>
      </c>
      <c r="F2687" t="s">
        <v>940</v>
      </c>
      <c r="G2687" t="s">
        <v>520</v>
      </c>
      <c r="H2687" t="s">
        <v>7794</v>
      </c>
      <c r="I2687">
        <v>36145</v>
      </c>
      <c r="J2687" t="s">
        <v>246</v>
      </c>
      <c r="K2687">
        <v>108</v>
      </c>
      <c r="L2687" t="s">
        <v>23</v>
      </c>
      <c r="M2687" t="s">
        <v>24</v>
      </c>
      <c r="N2687">
        <v>22000000</v>
      </c>
      <c r="O2687">
        <v>2010</v>
      </c>
      <c r="P2687">
        <v>6.3</v>
      </c>
    </row>
    <row r="2688" spans="1:16" x14ac:dyDescent="0.3">
      <c r="A2688" t="s">
        <v>7795</v>
      </c>
      <c r="B2688">
        <v>328</v>
      </c>
      <c r="C2688">
        <v>103</v>
      </c>
      <c r="D2688" t="s">
        <v>1840</v>
      </c>
      <c r="E2688">
        <v>2412045</v>
      </c>
      <c r="F2688" t="s">
        <v>3433</v>
      </c>
      <c r="G2688" t="s">
        <v>126</v>
      </c>
      <c r="H2688" t="s">
        <v>7796</v>
      </c>
      <c r="I2688">
        <v>109873</v>
      </c>
      <c r="J2688" t="s">
        <v>2263</v>
      </c>
      <c r="K2688">
        <v>320</v>
      </c>
      <c r="L2688" t="s">
        <v>23</v>
      </c>
      <c r="M2688" t="s">
        <v>37</v>
      </c>
      <c r="N2688">
        <v>15000000</v>
      </c>
      <c r="O2688">
        <v>2010</v>
      </c>
      <c r="P2688">
        <v>7.2</v>
      </c>
    </row>
    <row r="2689" spans="1:16" hidden="1" x14ac:dyDescent="0.3">
      <c r="B2689">
        <v>9</v>
      </c>
      <c r="C2689">
        <v>286</v>
      </c>
      <c r="D2689" t="s">
        <v>6640</v>
      </c>
      <c r="F2689" t="s">
        <v>1831</v>
      </c>
      <c r="G2689" t="s">
        <v>7797</v>
      </c>
      <c r="H2689" t="s">
        <v>7798</v>
      </c>
      <c r="I2689">
        <v>3828</v>
      </c>
      <c r="J2689" t="s">
        <v>1339</v>
      </c>
      <c r="K2689">
        <v>39</v>
      </c>
      <c r="L2689" t="s">
        <v>23</v>
      </c>
      <c r="M2689" t="s">
        <v>24</v>
      </c>
      <c r="P2689">
        <v>7.9</v>
      </c>
    </row>
    <row r="2690" spans="1:16" x14ac:dyDescent="0.3">
      <c r="A2690" t="s">
        <v>7799</v>
      </c>
      <c r="B2690">
        <v>150</v>
      </c>
      <c r="C2690">
        <v>111</v>
      </c>
      <c r="D2690" t="s">
        <v>5471</v>
      </c>
      <c r="E2690">
        <v>2203641</v>
      </c>
      <c r="F2690" t="s">
        <v>1407</v>
      </c>
      <c r="G2690" t="s">
        <v>143</v>
      </c>
      <c r="H2690" t="s">
        <v>7800</v>
      </c>
      <c r="I2690">
        <v>42792</v>
      </c>
      <c r="J2690" t="s">
        <v>7801</v>
      </c>
      <c r="K2690">
        <v>162</v>
      </c>
      <c r="L2690" t="s">
        <v>23</v>
      </c>
      <c r="M2690" t="s">
        <v>2296</v>
      </c>
      <c r="N2690">
        <v>15000000</v>
      </c>
      <c r="O2690">
        <v>2008</v>
      </c>
      <c r="P2690">
        <v>6.7</v>
      </c>
    </row>
    <row r="2691" spans="1:16" x14ac:dyDescent="0.3">
      <c r="A2691" t="s">
        <v>7802</v>
      </c>
      <c r="B2691">
        <v>21</v>
      </c>
      <c r="C2691">
        <v>98</v>
      </c>
      <c r="D2691" t="s">
        <v>2418</v>
      </c>
      <c r="E2691">
        <v>1953732</v>
      </c>
      <c r="F2691" t="s">
        <v>901</v>
      </c>
      <c r="G2691" t="s">
        <v>3937</v>
      </c>
      <c r="H2691" t="s">
        <v>7803</v>
      </c>
      <c r="I2691">
        <v>4996</v>
      </c>
      <c r="J2691" t="s">
        <v>7804</v>
      </c>
      <c r="K2691">
        <v>62</v>
      </c>
      <c r="L2691" t="s">
        <v>23</v>
      </c>
      <c r="M2691" t="s">
        <v>24</v>
      </c>
      <c r="N2691">
        <v>15000000</v>
      </c>
      <c r="O2691">
        <v>1986</v>
      </c>
      <c r="P2691">
        <v>5.3</v>
      </c>
    </row>
    <row r="2692" spans="1:16" x14ac:dyDescent="0.3">
      <c r="A2692" t="s">
        <v>7805</v>
      </c>
      <c r="B2692">
        <v>28</v>
      </c>
      <c r="C2692">
        <v>111</v>
      </c>
      <c r="D2692" t="s">
        <v>2503</v>
      </c>
      <c r="E2692">
        <v>1954202</v>
      </c>
      <c r="F2692" t="s">
        <v>5558</v>
      </c>
      <c r="G2692" t="s">
        <v>2423</v>
      </c>
      <c r="H2692" t="s">
        <v>7806</v>
      </c>
      <c r="I2692">
        <v>5917</v>
      </c>
      <c r="J2692" t="s">
        <v>974</v>
      </c>
      <c r="K2692">
        <v>71</v>
      </c>
      <c r="L2692" t="s">
        <v>23</v>
      </c>
      <c r="M2692" t="s">
        <v>24</v>
      </c>
      <c r="N2692">
        <v>15000000</v>
      </c>
      <c r="O2692">
        <v>1999</v>
      </c>
      <c r="P2692">
        <v>6.3</v>
      </c>
    </row>
    <row r="2693" spans="1:16" x14ac:dyDescent="0.3">
      <c r="A2693" t="s">
        <v>7150</v>
      </c>
      <c r="B2693">
        <v>250</v>
      </c>
      <c r="C2693">
        <v>111</v>
      </c>
      <c r="D2693" t="s">
        <v>2892</v>
      </c>
      <c r="E2693">
        <v>1294640</v>
      </c>
      <c r="F2693" t="s">
        <v>4106</v>
      </c>
      <c r="G2693" t="s">
        <v>145</v>
      </c>
      <c r="H2693" t="s">
        <v>7807</v>
      </c>
      <c r="I2693">
        <v>69569</v>
      </c>
      <c r="J2693" t="s">
        <v>3035</v>
      </c>
      <c r="K2693">
        <v>436</v>
      </c>
      <c r="L2693" t="s">
        <v>23</v>
      </c>
      <c r="M2693" t="s">
        <v>24</v>
      </c>
      <c r="N2693">
        <v>15000000</v>
      </c>
      <c r="O2693">
        <v>2007</v>
      </c>
      <c r="P2693">
        <v>6.5</v>
      </c>
    </row>
    <row r="2694" spans="1:16" hidden="1" x14ac:dyDescent="0.3">
      <c r="A2694" t="s">
        <v>7808</v>
      </c>
      <c r="B2694">
        <v>17</v>
      </c>
      <c r="C2694">
        <v>100</v>
      </c>
      <c r="D2694" t="s">
        <v>7809</v>
      </c>
      <c r="F2694" t="s">
        <v>1744</v>
      </c>
      <c r="G2694" t="s">
        <v>7810</v>
      </c>
      <c r="H2694" t="s">
        <v>7811</v>
      </c>
      <c r="I2694">
        <v>1933</v>
      </c>
      <c r="J2694" t="s">
        <v>7812</v>
      </c>
      <c r="K2694">
        <v>13</v>
      </c>
      <c r="L2694" t="s">
        <v>23</v>
      </c>
      <c r="M2694" t="s">
        <v>7813</v>
      </c>
      <c r="O2694">
        <v>2014</v>
      </c>
      <c r="P2694">
        <v>5.6</v>
      </c>
    </row>
    <row r="2695" spans="1:16" hidden="1" x14ac:dyDescent="0.3">
      <c r="A2695" t="s">
        <v>5237</v>
      </c>
      <c r="B2695">
        <v>95</v>
      </c>
      <c r="C2695">
        <v>116</v>
      </c>
      <c r="D2695" t="s">
        <v>7223</v>
      </c>
      <c r="E2695">
        <v>819852</v>
      </c>
      <c r="F2695" t="s">
        <v>2592</v>
      </c>
      <c r="G2695" t="s">
        <v>1568</v>
      </c>
      <c r="H2695" t="s">
        <v>7814</v>
      </c>
      <c r="I2695">
        <v>6690</v>
      </c>
      <c r="J2695" t="s">
        <v>7322</v>
      </c>
      <c r="K2695">
        <v>83</v>
      </c>
      <c r="L2695" t="s">
        <v>23</v>
      </c>
      <c r="M2695" t="s">
        <v>185</v>
      </c>
      <c r="O2695">
        <v>1999</v>
      </c>
      <c r="P2695">
        <v>7</v>
      </c>
    </row>
    <row r="2696" spans="1:16" x14ac:dyDescent="0.3">
      <c r="A2696" t="s">
        <v>7815</v>
      </c>
      <c r="B2696">
        <v>260</v>
      </c>
      <c r="C2696">
        <v>145</v>
      </c>
      <c r="D2696" t="s">
        <v>7816</v>
      </c>
      <c r="E2696">
        <v>26435</v>
      </c>
      <c r="F2696" t="s">
        <v>1220</v>
      </c>
      <c r="G2696" t="s">
        <v>7817</v>
      </c>
      <c r="H2696" t="s">
        <v>7818</v>
      </c>
      <c r="I2696">
        <v>111841</v>
      </c>
      <c r="J2696" t="s">
        <v>7819</v>
      </c>
      <c r="K2696">
        <v>413</v>
      </c>
      <c r="L2696" t="s">
        <v>5292</v>
      </c>
      <c r="M2696" t="s">
        <v>523</v>
      </c>
      <c r="N2696">
        <v>6000000</v>
      </c>
      <c r="O2696">
        <v>1927</v>
      </c>
      <c r="P2696">
        <v>8.3000000000000007</v>
      </c>
    </row>
    <row r="2697" spans="1:16" x14ac:dyDescent="0.3">
      <c r="A2697" t="s">
        <v>3125</v>
      </c>
      <c r="B2697">
        <v>141</v>
      </c>
      <c r="C2697">
        <v>84</v>
      </c>
      <c r="D2697" t="s">
        <v>1072</v>
      </c>
      <c r="E2697">
        <v>1197786</v>
      </c>
      <c r="F2697" t="s">
        <v>230</v>
      </c>
      <c r="G2697" t="s">
        <v>3670</v>
      </c>
      <c r="H2697" t="s">
        <v>7820</v>
      </c>
      <c r="I2697">
        <v>55928</v>
      </c>
      <c r="J2697" t="s">
        <v>7821</v>
      </c>
      <c r="K2697">
        <v>157</v>
      </c>
      <c r="L2697" t="s">
        <v>969</v>
      </c>
      <c r="M2697" t="s">
        <v>970</v>
      </c>
      <c r="N2697">
        <v>12000000</v>
      </c>
      <c r="O2697">
        <v>2004</v>
      </c>
      <c r="P2697">
        <v>7.2</v>
      </c>
    </row>
    <row r="2698" spans="1:16" x14ac:dyDescent="0.3">
      <c r="A2698" t="s">
        <v>3237</v>
      </c>
      <c r="B2698">
        <v>52</v>
      </c>
      <c r="C2698">
        <v>115</v>
      </c>
      <c r="D2698" t="s">
        <v>2450</v>
      </c>
      <c r="E2698">
        <v>529766</v>
      </c>
      <c r="F2698" t="s">
        <v>1276</v>
      </c>
      <c r="G2698" t="s">
        <v>189</v>
      </c>
      <c r="H2698" t="s">
        <v>7822</v>
      </c>
      <c r="I2698">
        <v>22345</v>
      </c>
      <c r="J2698" t="s">
        <v>2671</v>
      </c>
      <c r="K2698">
        <v>144</v>
      </c>
      <c r="L2698" t="s">
        <v>23</v>
      </c>
      <c r="M2698" t="s">
        <v>24</v>
      </c>
      <c r="N2698">
        <v>7000000</v>
      </c>
      <c r="O2698">
        <v>1995</v>
      </c>
      <c r="P2698">
        <v>6.8</v>
      </c>
    </row>
    <row r="2699" spans="1:16" x14ac:dyDescent="0.3">
      <c r="A2699" t="s">
        <v>7823</v>
      </c>
      <c r="B2699">
        <v>205</v>
      </c>
      <c r="C2699">
        <v>105</v>
      </c>
      <c r="D2699" t="s">
        <v>7518</v>
      </c>
      <c r="E2699">
        <v>613556</v>
      </c>
      <c r="F2699" t="s">
        <v>529</v>
      </c>
      <c r="G2699" t="s">
        <v>6338</v>
      </c>
      <c r="H2699" t="s">
        <v>7824</v>
      </c>
      <c r="I2699">
        <v>9427</v>
      </c>
      <c r="J2699" t="s">
        <v>7825</v>
      </c>
      <c r="K2699">
        <v>87</v>
      </c>
      <c r="L2699" t="s">
        <v>1283</v>
      </c>
      <c r="M2699" t="s">
        <v>7521</v>
      </c>
      <c r="N2699">
        <v>15000000</v>
      </c>
      <c r="O2699">
        <v>2015</v>
      </c>
      <c r="P2699">
        <v>6.4</v>
      </c>
    </row>
    <row r="2700" spans="1:16" x14ac:dyDescent="0.3">
      <c r="A2700" t="s">
        <v>7167</v>
      </c>
      <c r="B2700">
        <v>109</v>
      </c>
      <c r="C2700">
        <v>98</v>
      </c>
      <c r="D2700" t="s">
        <v>878</v>
      </c>
      <c r="E2700">
        <v>353743</v>
      </c>
      <c r="F2700" t="s">
        <v>7826</v>
      </c>
      <c r="G2700" t="s">
        <v>1524</v>
      </c>
      <c r="H2700" t="s">
        <v>7827</v>
      </c>
      <c r="I2700">
        <v>20730</v>
      </c>
      <c r="J2700" t="s">
        <v>2371</v>
      </c>
      <c r="K2700">
        <v>111</v>
      </c>
      <c r="L2700" t="s">
        <v>23</v>
      </c>
      <c r="M2700" t="s">
        <v>37</v>
      </c>
      <c r="N2700">
        <v>15000000</v>
      </c>
      <c r="O2700">
        <v>2001</v>
      </c>
      <c r="P2700">
        <v>6.9</v>
      </c>
    </row>
    <row r="2701" spans="1:16" hidden="1" x14ac:dyDescent="0.3">
      <c r="A2701" t="s">
        <v>7828</v>
      </c>
      <c r="B2701">
        <v>103</v>
      </c>
      <c r="C2701">
        <v>99</v>
      </c>
      <c r="D2701" t="s">
        <v>7829</v>
      </c>
      <c r="E2701">
        <v>502028</v>
      </c>
      <c r="F2701" t="s">
        <v>1269</v>
      </c>
      <c r="G2701" t="s">
        <v>7830</v>
      </c>
      <c r="H2701" t="s">
        <v>7831</v>
      </c>
      <c r="I2701">
        <v>31589</v>
      </c>
      <c r="J2701" t="s">
        <v>7832</v>
      </c>
      <c r="K2701">
        <v>172</v>
      </c>
      <c r="L2701" t="s">
        <v>3520</v>
      </c>
      <c r="M2701" t="s">
        <v>4414</v>
      </c>
      <c r="O2701">
        <v>2003</v>
      </c>
      <c r="P2701">
        <v>8</v>
      </c>
    </row>
    <row r="2702" spans="1:16" x14ac:dyDescent="0.3">
      <c r="A2702" t="s">
        <v>7833</v>
      </c>
      <c r="B2702">
        <v>110</v>
      </c>
      <c r="C2702">
        <v>110</v>
      </c>
      <c r="D2702" t="s">
        <v>7834</v>
      </c>
      <c r="E2702">
        <v>102055</v>
      </c>
      <c r="F2702" t="s">
        <v>882</v>
      </c>
      <c r="G2702" t="s">
        <v>7835</v>
      </c>
      <c r="H2702" t="s">
        <v>7836</v>
      </c>
      <c r="I2702">
        <v>24570</v>
      </c>
      <c r="J2702" t="s">
        <v>7837</v>
      </c>
      <c r="K2702">
        <v>72</v>
      </c>
      <c r="L2702" t="s">
        <v>7838</v>
      </c>
      <c r="M2702" t="s">
        <v>7839</v>
      </c>
      <c r="N2702">
        <v>300000000</v>
      </c>
      <c r="O2702">
        <v>2008</v>
      </c>
      <c r="P2702">
        <v>6.2</v>
      </c>
    </row>
    <row r="2703" spans="1:16" hidden="1" x14ac:dyDescent="0.3">
      <c r="A2703" t="s">
        <v>4816</v>
      </c>
      <c r="B2703">
        <v>195</v>
      </c>
      <c r="C2703">
        <v>97</v>
      </c>
      <c r="D2703" t="s">
        <v>7840</v>
      </c>
      <c r="E2703">
        <v>122288</v>
      </c>
      <c r="F2703" t="s">
        <v>7841</v>
      </c>
      <c r="G2703" t="s">
        <v>314</v>
      </c>
      <c r="H2703" t="s">
        <v>7842</v>
      </c>
      <c r="I2703">
        <v>64777</v>
      </c>
      <c r="J2703" t="s">
        <v>827</v>
      </c>
      <c r="K2703">
        <v>201</v>
      </c>
      <c r="L2703" t="s">
        <v>23</v>
      </c>
      <c r="M2703" t="s">
        <v>37</v>
      </c>
      <c r="O2703">
        <v>2010</v>
      </c>
      <c r="P2703">
        <v>6.4</v>
      </c>
    </row>
    <row r="2704" spans="1:16" hidden="1" x14ac:dyDescent="0.3">
      <c r="A2704" t="s">
        <v>3632</v>
      </c>
      <c r="B2704">
        <v>14</v>
      </c>
      <c r="C2704">
        <v>88</v>
      </c>
      <c r="D2704" t="s">
        <v>7843</v>
      </c>
      <c r="F2704" t="s">
        <v>625</v>
      </c>
      <c r="G2704" t="s">
        <v>1226</v>
      </c>
      <c r="H2704" t="s">
        <v>7844</v>
      </c>
      <c r="I2704">
        <v>2699</v>
      </c>
      <c r="J2704" t="s">
        <v>7845</v>
      </c>
      <c r="K2704">
        <v>29</v>
      </c>
      <c r="L2704" t="s">
        <v>23</v>
      </c>
      <c r="M2704" t="s">
        <v>185</v>
      </c>
      <c r="N2704">
        <v>9000000</v>
      </c>
      <c r="O2704">
        <v>1996</v>
      </c>
      <c r="P2704">
        <v>5.6</v>
      </c>
    </row>
    <row r="2705" spans="1:16" x14ac:dyDescent="0.3">
      <c r="A2705" t="s">
        <v>7846</v>
      </c>
      <c r="B2705">
        <v>177</v>
      </c>
      <c r="C2705">
        <v>103</v>
      </c>
      <c r="D2705" t="s">
        <v>4658</v>
      </c>
      <c r="E2705">
        <v>73548</v>
      </c>
      <c r="F2705" t="s">
        <v>5724</v>
      </c>
      <c r="G2705" t="s">
        <v>449</v>
      </c>
      <c r="H2705" t="s">
        <v>7847</v>
      </c>
      <c r="I2705">
        <v>47574</v>
      </c>
      <c r="J2705" t="s">
        <v>1765</v>
      </c>
      <c r="K2705">
        <v>209</v>
      </c>
      <c r="L2705" t="s">
        <v>23</v>
      </c>
      <c r="M2705" t="s">
        <v>24</v>
      </c>
      <c r="N2705">
        <v>15000000</v>
      </c>
      <c r="O2705">
        <v>2008</v>
      </c>
      <c r="P2705">
        <v>6.1</v>
      </c>
    </row>
    <row r="2706" spans="1:16" hidden="1" x14ac:dyDescent="0.3">
      <c r="A2706" t="s">
        <v>7848</v>
      </c>
      <c r="B2706">
        <v>17</v>
      </c>
      <c r="C2706">
        <v>104</v>
      </c>
      <c r="D2706" t="s">
        <v>3929</v>
      </c>
      <c r="F2706" t="s">
        <v>3696</v>
      </c>
      <c r="G2706" t="s">
        <v>1988</v>
      </c>
      <c r="H2706" t="s">
        <v>7849</v>
      </c>
      <c r="I2706">
        <v>609</v>
      </c>
      <c r="J2706" t="s">
        <v>7850</v>
      </c>
      <c r="K2706">
        <v>15</v>
      </c>
      <c r="L2706" t="s">
        <v>23</v>
      </c>
      <c r="M2706" t="s">
        <v>4957</v>
      </c>
      <c r="N2706">
        <v>15000000</v>
      </c>
      <c r="O2706">
        <v>2011</v>
      </c>
      <c r="P2706">
        <v>6</v>
      </c>
    </row>
    <row r="2707" spans="1:16" x14ac:dyDescent="0.3">
      <c r="A2707" t="s">
        <v>7851</v>
      </c>
      <c r="B2707">
        <v>62</v>
      </c>
      <c r="C2707">
        <v>90</v>
      </c>
      <c r="D2707" t="s">
        <v>1558</v>
      </c>
      <c r="E2707">
        <v>28870</v>
      </c>
      <c r="F2707" t="s">
        <v>1396</v>
      </c>
      <c r="G2707" t="s">
        <v>306</v>
      </c>
      <c r="H2707" t="s">
        <v>7852</v>
      </c>
      <c r="I2707">
        <v>14280</v>
      </c>
      <c r="J2707" t="s">
        <v>2662</v>
      </c>
      <c r="K2707">
        <v>41</v>
      </c>
      <c r="L2707" t="s">
        <v>23</v>
      </c>
      <c r="M2707" t="s">
        <v>24</v>
      </c>
      <c r="N2707">
        <v>15000000</v>
      </c>
      <c r="O2707">
        <v>2011</v>
      </c>
      <c r="P2707">
        <v>5.0999999999999996</v>
      </c>
    </row>
    <row r="2708" spans="1:16" x14ac:dyDescent="0.3">
      <c r="A2708" t="s">
        <v>7853</v>
      </c>
      <c r="B2708">
        <v>19</v>
      </c>
      <c r="C2708">
        <v>105</v>
      </c>
      <c r="D2708" t="s">
        <v>1204</v>
      </c>
      <c r="E2708">
        <v>22723</v>
      </c>
      <c r="F2708" t="s">
        <v>7854</v>
      </c>
      <c r="G2708" t="s">
        <v>214</v>
      </c>
      <c r="H2708" t="s">
        <v>7855</v>
      </c>
      <c r="I2708">
        <v>2236</v>
      </c>
      <c r="J2708" t="s">
        <v>7856</v>
      </c>
      <c r="K2708">
        <v>40</v>
      </c>
      <c r="L2708" t="s">
        <v>23</v>
      </c>
      <c r="M2708" t="s">
        <v>523</v>
      </c>
      <c r="N2708">
        <v>25000000</v>
      </c>
      <c r="O2708">
        <v>2001</v>
      </c>
      <c r="P2708">
        <v>4.5</v>
      </c>
    </row>
    <row r="2709" spans="1:16" x14ac:dyDescent="0.3">
      <c r="A2709" t="s">
        <v>7857</v>
      </c>
      <c r="B2709">
        <v>50</v>
      </c>
      <c r="C2709">
        <v>93</v>
      </c>
      <c r="D2709" t="s">
        <v>7858</v>
      </c>
      <c r="E2709">
        <v>20380</v>
      </c>
      <c r="F2709" t="s">
        <v>7859</v>
      </c>
      <c r="G2709" t="s">
        <v>111</v>
      </c>
      <c r="H2709" t="s">
        <v>7860</v>
      </c>
      <c r="I2709">
        <v>7519</v>
      </c>
      <c r="J2709" t="s">
        <v>7723</v>
      </c>
      <c r="K2709">
        <v>39</v>
      </c>
      <c r="L2709" t="s">
        <v>23</v>
      </c>
      <c r="M2709" t="s">
        <v>24</v>
      </c>
      <c r="N2709">
        <v>15000000</v>
      </c>
      <c r="O2709">
        <v>2007</v>
      </c>
      <c r="P2709">
        <v>5.9</v>
      </c>
    </row>
    <row r="2710" spans="1:16" hidden="1" x14ac:dyDescent="0.3">
      <c r="A2710" t="s">
        <v>7861</v>
      </c>
      <c r="B2710">
        <v>25</v>
      </c>
      <c r="C2710">
        <v>141</v>
      </c>
      <c r="D2710" t="s">
        <v>7862</v>
      </c>
      <c r="F2710" t="s">
        <v>7863</v>
      </c>
      <c r="G2710" t="s">
        <v>1235</v>
      </c>
      <c r="H2710" t="s">
        <v>7864</v>
      </c>
      <c r="I2710">
        <v>3425</v>
      </c>
      <c r="J2710" t="s">
        <v>2148</v>
      </c>
      <c r="K2710">
        <v>32</v>
      </c>
      <c r="L2710" t="s">
        <v>23</v>
      </c>
      <c r="M2710" t="s">
        <v>7865</v>
      </c>
      <c r="O2710">
        <v>2008</v>
      </c>
      <c r="P2710">
        <v>6</v>
      </c>
    </row>
    <row r="2711" spans="1:16" hidden="1" x14ac:dyDescent="0.3">
      <c r="A2711" t="s">
        <v>7866</v>
      </c>
      <c r="B2711">
        <v>39</v>
      </c>
      <c r="C2711">
        <v>85</v>
      </c>
      <c r="D2711" t="s">
        <v>189</v>
      </c>
      <c r="F2711" t="s">
        <v>1839</v>
      </c>
      <c r="G2711" t="s">
        <v>159</v>
      </c>
      <c r="H2711" t="s">
        <v>7867</v>
      </c>
      <c r="I2711">
        <v>4006</v>
      </c>
      <c r="J2711" t="s">
        <v>1990</v>
      </c>
      <c r="K2711">
        <v>12</v>
      </c>
      <c r="L2711" t="s">
        <v>23</v>
      </c>
      <c r="M2711" t="s">
        <v>4957</v>
      </c>
      <c r="N2711">
        <v>20000000</v>
      </c>
      <c r="O2711">
        <v>2013</v>
      </c>
      <c r="P2711">
        <v>5.8</v>
      </c>
    </row>
    <row r="2712" spans="1:16" hidden="1" x14ac:dyDescent="0.3">
      <c r="A2712" t="s">
        <v>7868</v>
      </c>
      <c r="B2712">
        <v>136</v>
      </c>
      <c r="C2712">
        <v>109</v>
      </c>
      <c r="D2712" t="s">
        <v>2763</v>
      </c>
      <c r="F2712" t="s">
        <v>1827</v>
      </c>
      <c r="G2712" t="s">
        <v>5314</v>
      </c>
      <c r="H2712" t="s">
        <v>7869</v>
      </c>
      <c r="I2712">
        <v>41638</v>
      </c>
      <c r="J2712" t="s">
        <v>921</v>
      </c>
      <c r="K2712">
        <v>134</v>
      </c>
      <c r="L2712" t="s">
        <v>23</v>
      </c>
      <c r="M2712" t="s">
        <v>7870</v>
      </c>
      <c r="N2712">
        <v>7000000</v>
      </c>
      <c r="O2712">
        <v>2014</v>
      </c>
      <c r="P2712">
        <v>6.1</v>
      </c>
    </row>
    <row r="2713" spans="1:16" hidden="1" x14ac:dyDescent="0.3">
      <c r="A2713" t="s">
        <v>7871</v>
      </c>
      <c r="B2713">
        <v>26</v>
      </c>
      <c r="C2713">
        <v>105</v>
      </c>
      <c r="D2713" t="s">
        <v>7872</v>
      </c>
      <c r="F2713" t="s">
        <v>27</v>
      </c>
      <c r="G2713" t="s">
        <v>7100</v>
      </c>
      <c r="H2713" t="s">
        <v>7873</v>
      </c>
      <c r="I2713">
        <v>5018</v>
      </c>
      <c r="J2713" t="s">
        <v>7874</v>
      </c>
      <c r="K2713">
        <v>108</v>
      </c>
      <c r="L2713" t="s">
        <v>23</v>
      </c>
      <c r="M2713" t="s">
        <v>523</v>
      </c>
      <c r="N2713">
        <v>15000000</v>
      </c>
      <c r="O2713">
        <v>2005</v>
      </c>
      <c r="P2713">
        <v>4.9000000000000004</v>
      </c>
    </row>
    <row r="2714" spans="1:16" hidden="1" x14ac:dyDescent="0.3">
      <c r="A2714" t="s">
        <v>7875</v>
      </c>
      <c r="B2714">
        <v>4</v>
      </c>
      <c r="C2714">
        <v>98</v>
      </c>
      <c r="D2714" t="s">
        <v>7876</v>
      </c>
      <c r="F2714" t="s">
        <v>7877</v>
      </c>
      <c r="G2714" t="s">
        <v>7878</v>
      </c>
      <c r="H2714" t="s">
        <v>7879</v>
      </c>
      <c r="I2714">
        <v>80</v>
      </c>
      <c r="J2714" t="s">
        <v>7880</v>
      </c>
      <c r="K2714">
        <v>4</v>
      </c>
      <c r="L2714" t="s">
        <v>1804</v>
      </c>
      <c r="M2714" t="s">
        <v>4368</v>
      </c>
      <c r="N2714">
        <v>15000000</v>
      </c>
      <c r="O2714">
        <v>2015</v>
      </c>
      <c r="P2714">
        <v>5.7</v>
      </c>
    </row>
    <row r="2715" spans="1:16" hidden="1" x14ac:dyDescent="0.3">
      <c r="A2715" t="s">
        <v>7881</v>
      </c>
      <c r="B2715">
        <v>53</v>
      </c>
      <c r="C2715">
        <v>119</v>
      </c>
      <c r="D2715" t="s">
        <v>7732</v>
      </c>
      <c r="F2715" t="s">
        <v>318</v>
      </c>
      <c r="G2715" t="s">
        <v>6191</v>
      </c>
      <c r="H2715" t="s">
        <v>7882</v>
      </c>
      <c r="I2715">
        <v>9177</v>
      </c>
      <c r="J2715" t="s">
        <v>7883</v>
      </c>
      <c r="K2715">
        <v>53</v>
      </c>
      <c r="L2715" t="s">
        <v>1283</v>
      </c>
      <c r="M2715" t="s">
        <v>2466</v>
      </c>
      <c r="N2715">
        <v>15000000</v>
      </c>
      <c r="O2715">
        <v>2009</v>
      </c>
      <c r="P2715">
        <v>7.1</v>
      </c>
    </row>
    <row r="2716" spans="1:16" hidden="1" x14ac:dyDescent="0.3">
      <c r="A2716" t="s">
        <v>7884</v>
      </c>
      <c r="B2716">
        <v>22</v>
      </c>
      <c r="C2716">
        <v>124</v>
      </c>
      <c r="D2716" t="s">
        <v>2219</v>
      </c>
      <c r="F2716" t="s">
        <v>1021</v>
      </c>
      <c r="G2716" t="s">
        <v>50</v>
      </c>
      <c r="H2716" t="s">
        <v>7885</v>
      </c>
      <c r="I2716">
        <v>695</v>
      </c>
      <c r="J2716" t="s">
        <v>7886</v>
      </c>
      <c r="K2716">
        <v>32</v>
      </c>
      <c r="L2716" t="s">
        <v>23</v>
      </c>
      <c r="M2716" t="s">
        <v>37</v>
      </c>
      <c r="N2716">
        <v>15000000</v>
      </c>
      <c r="O2716">
        <v>2000</v>
      </c>
      <c r="P2716">
        <v>6.6</v>
      </c>
    </row>
    <row r="2717" spans="1:16" x14ac:dyDescent="0.3">
      <c r="A2717" t="s">
        <v>2677</v>
      </c>
      <c r="B2717">
        <v>147</v>
      </c>
      <c r="C2717">
        <v>101</v>
      </c>
      <c r="D2717" t="s">
        <v>1618</v>
      </c>
      <c r="E2717">
        <v>70906973</v>
      </c>
      <c r="F2717" t="s">
        <v>2331</v>
      </c>
      <c r="G2717" t="s">
        <v>375</v>
      </c>
      <c r="H2717" t="s">
        <v>7887</v>
      </c>
      <c r="I2717">
        <v>437418</v>
      </c>
      <c r="J2717" t="s">
        <v>2832</v>
      </c>
      <c r="K2717">
        <v>609</v>
      </c>
      <c r="L2717" t="s">
        <v>23</v>
      </c>
      <c r="M2717" t="s">
        <v>24</v>
      </c>
      <c r="N2717">
        <v>14600000</v>
      </c>
      <c r="O2717">
        <v>1993</v>
      </c>
      <c r="P2717">
        <v>8.1</v>
      </c>
    </row>
    <row r="2718" spans="1:16" x14ac:dyDescent="0.3">
      <c r="A2718" t="s">
        <v>7888</v>
      </c>
      <c r="B2718">
        <v>222</v>
      </c>
      <c r="C2718">
        <v>115</v>
      </c>
      <c r="D2718" t="s">
        <v>306</v>
      </c>
      <c r="E2718">
        <v>66009973</v>
      </c>
      <c r="F2718" t="s">
        <v>3440</v>
      </c>
      <c r="G2718" t="s">
        <v>2768</v>
      </c>
      <c r="H2718" t="s">
        <v>7889</v>
      </c>
      <c r="I2718">
        <v>38202</v>
      </c>
      <c r="J2718" t="s">
        <v>5699</v>
      </c>
      <c r="K2718">
        <v>135</v>
      </c>
      <c r="L2718" t="s">
        <v>23</v>
      </c>
      <c r="M2718" t="s">
        <v>24</v>
      </c>
      <c r="N2718">
        <v>14800000</v>
      </c>
      <c r="O2718">
        <v>2015</v>
      </c>
      <c r="P2718">
        <v>5.7</v>
      </c>
    </row>
    <row r="2719" spans="1:16" x14ac:dyDescent="0.3">
      <c r="A2719" t="s">
        <v>250</v>
      </c>
      <c r="B2719">
        <v>106</v>
      </c>
      <c r="C2719">
        <v>120</v>
      </c>
      <c r="D2719" t="s">
        <v>1823</v>
      </c>
      <c r="E2719">
        <v>46338728</v>
      </c>
      <c r="F2719" t="s">
        <v>149</v>
      </c>
      <c r="G2719" t="s">
        <v>150</v>
      </c>
      <c r="H2719" t="s">
        <v>7890</v>
      </c>
      <c r="I2719">
        <v>167750</v>
      </c>
      <c r="J2719" t="s">
        <v>541</v>
      </c>
      <c r="K2719">
        <v>506</v>
      </c>
      <c r="L2719" t="s">
        <v>23</v>
      </c>
      <c r="M2719" t="s">
        <v>24</v>
      </c>
      <c r="N2719">
        <v>14500000</v>
      </c>
      <c r="O2719">
        <v>1996</v>
      </c>
      <c r="P2719">
        <v>6.8</v>
      </c>
    </row>
    <row r="2720" spans="1:16" x14ac:dyDescent="0.3">
      <c r="A2720" t="s">
        <v>7891</v>
      </c>
      <c r="B2720">
        <v>136</v>
      </c>
      <c r="C2720">
        <v>111</v>
      </c>
      <c r="D2720" t="s">
        <v>3989</v>
      </c>
      <c r="E2720">
        <v>7691700</v>
      </c>
      <c r="F2720" t="s">
        <v>2187</v>
      </c>
      <c r="G2720" t="s">
        <v>142</v>
      </c>
      <c r="H2720" t="s">
        <v>7892</v>
      </c>
      <c r="I2720">
        <v>12937</v>
      </c>
      <c r="J2720" t="s">
        <v>7893</v>
      </c>
      <c r="K2720">
        <v>73</v>
      </c>
      <c r="L2720" t="s">
        <v>969</v>
      </c>
      <c r="M2720" t="s">
        <v>970</v>
      </c>
      <c r="N2720">
        <v>10000000</v>
      </c>
      <c r="O2720">
        <v>2010</v>
      </c>
      <c r="P2720">
        <v>7.5</v>
      </c>
    </row>
    <row r="2721" spans="1:16" hidden="1" x14ac:dyDescent="0.3">
      <c r="A2721" t="s">
        <v>7894</v>
      </c>
      <c r="B2721">
        <v>5</v>
      </c>
      <c r="C2721">
        <v>94</v>
      </c>
      <c r="D2721" t="s">
        <v>2695</v>
      </c>
      <c r="F2721" t="s">
        <v>7895</v>
      </c>
      <c r="G2721" t="s">
        <v>7896</v>
      </c>
      <c r="H2721" t="s">
        <v>7897</v>
      </c>
      <c r="I2721">
        <v>993</v>
      </c>
      <c r="J2721" t="s">
        <v>7898</v>
      </c>
      <c r="K2721">
        <v>13</v>
      </c>
      <c r="L2721" t="s">
        <v>23</v>
      </c>
      <c r="M2721" t="s">
        <v>24</v>
      </c>
      <c r="N2721">
        <v>14500000</v>
      </c>
      <c r="O2721">
        <v>2014</v>
      </c>
      <c r="P2721">
        <v>6.2</v>
      </c>
    </row>
    <row r="2722" spans="1:16" x14ac:dyDescent="0.3">
      <c r="A2722" t="s">
        <v>2367</v>
      </c>
      <c r="B2722">
        <v>131</v>
      </c>
      <c r="C2722">
        <v>131</v>
      </c>
      <c r="D2722" t="s">
        <v>320</v>
      </c>
      <c r="E2722">
        <v>101157447</v>
      </c>
      <c r="F2722" t="s">
        <v>1164</v>
      </c>
      <c r="G2722" t="s">
        <v>2367</v>
      </c>
      <c r="H2722" t="s">
        <v>7899</v>
      </c>
      <c r="I2722">
        <v>277505</v>
      </c>
      <c r="J2722" t="s">
        <v>2080</v>
      </c>
      <c r="K2722">
        <v>495</v>
      </c>
      <c r="L2722" t="s">
        <v>23</v>
      </c>
      <c r="M2722" t="s">
        <v>24</v>
      </c>
      <c r="N2722">
        <v>14400000</v>
      </c>
      <c r="O2722">
        <v>1992</v>
      </c>
      <c r="P2722">
        <v>8.3000000000000007</v>
      </c>
    </row>
    <row r="2723" spans="1:16" x14ac:dyDescent="0.3">
      <c r="A2723" t="s">
        <v>7900</v>
      </c>
      <c r="B2723">
        <v>140</v>
      </c>
      <c r="C2723">
        <v>139</v>
      </c>
      <c r="D2723" t="s">
        <v>7901</v>
      </c>
      <c r="E2723">
        <v>74205</v>
      </c>
      <c r="F2723" t="s">
        <v>2194</v>
      </c>
      <c r="G2723" t="s">
        <v>164</v>
      </c>
      <c r="H2723" t="s">
        <v>7902</v>
      </c>
      <c r="I2723">
        <v>18646</v>
      </c>
      <c r="J2723" t="s">
        <v>7903</v>
      </c>
      <c r="K2723">
        <v>81</v>
      </c>
      <c r="L2723" t="s">
        <v>23</v>
      </c>
      <c r="M2723" t="s">
        <v>4717</v>
      </c>
      <c r="N2723">
        <v>14200000</v>
      </c>
      <c r="O2723">
        <v>2005</v>
      </c>
      <c r="P2723">
        <v>7.4</v>
      </c>
    </row>
    <row r="2724" spans="1:16" x14ac:dyDescent="0.3">
      <c r="A2724" t="s">
        <v>3312</v>
      </c>
      <c r="B2724">
        <v>418</v>
      </c>
      <c r="C2724">
        <v>120</v>
      </c>
      <c r="D2724" t="s">
        <v>7904</v>
      </c>
      <c r="E2724">
        <v>141319195</v>
      </c>
      <c r="F2724" t="s">
        <v>149</v>
      </c>
      <c r="G2724" t="s">
        <v>7905</v>
      </c>
      <c r="H2724" t="s">
        <v>7906</v>
      </c>
      <c r="I2724">
        <v>641997</v>
      </c>
      <c r="J2724" t="s">
        <v>7907</v>
      </c>
      <c r="K2724">
        <v>1017</v>
      </c>
      <c r="L2724" t="s">
        <v>23</v>
      </c>
      <c r="M2724" t="s">
        <v>37</v>
      </c>
      <c r="N2724">
        <v>15000000</v>
      </c>
      <c r="O2724">
        <v>2008</v>
      </c>
      <c r="P2724">
        <v>8</v>
      </c>
    </row>
    <row r="2725" spans="1:16" x14ac:dyDescent="0.3">
      <c r="A2725" t="s">
        <v>3244</v>
      </c>
      <c r="B2725">
        <v>94</v>
      </c>
      <c r="C2725">
        <v>119</v>
      </c>
      <c r="D2725" t="s">
        <v>7908</v>
      </c>
      <c r="E2725">
        <v>156645693</v>
      </c>
      <c r="F2725" t="s">
        <v>5400</v>
      </c>
      <c r="G2725" t="s">
        <v>3483</v>
      </c>
      <c r="H2725" t="s">
        <v>7909</v>
      </c>
      <c r="I2725">
        <v>55101</v>
      </c>
      <c r="J2725" t="s">
        <v>4101</v>
      </c>
      <c r="K2725">
        <v>201</v>
      </c>
      <c r="L2725" t="s">
        <v>23</v>
      </c>
      <c r="M2725" t="s">
        <v>24</v>
      </c>
      <c r="N2725">
        <v>14000000</v>
      </c>
      <c r="O2725">
        <v>1987</v>
      </c>
      <c r="P2725">
        <v>6.9</v>
      </c>
    </row>
    <row r="2726" spans="1:16" x14ac:dyDescent="0.3">
      <c r="A2726" t="s">
        <v>2132</v>
      </c>
      <c r="B2726">
        <v>82</v>
      </c>
      <c r="C2726">
        <v>125</v>
      </c>
      <c r="D2726" t="s">
        <v>2134</v>
      </c>
      <c r="E2726">
        <v>178406268</v>
      </c>
      <c r="F2726" t="s">
        <v>1110</v>
      </c>
      <c r="G2726" t="s">
        <v>1010</v>
      </c>
      <c r="H2726" t="s">
        <v>7910</v>
      </c>
      <c r="I2726">
        <v>213476</v>
      </c>
      <c r="J2726" t="s">
        <v>1167</v>
      </c>
      <c r="K2726">
        <v>271</v>
      </c>
      <c r="L2726" t="s">
        <v>23</v>
      </c>
      <c r="M2726" t="s">
        <v>24</v>
      </c>
      <c r="N2726">
        <v>14000000</v>
      </c>
      <c r="O2726">
        <v>1990</v>
      </c>
      <c r="P2726">
        <v>6.9</v>
      </c>
    </row>
    <row r="2727" spans="1:16" hidden="1" x14ac:dyDescent="0.3">
      <c r="A2727" t="s">
        <v>7911</v>
      </c>
      <c r="C2727">
        <v>65</v>
      </c>
      <c r="D2727" t="s">
        <v>4888</v>
      </c>
      <c r="F2727" t="s">
        <v>1103</v>
      </c>
      <c r="G2727" t="s">
        <v>648</v>
      </c>
      <c r="H2727" t="s">
        <v>7912</v>
      </c>
      <c r="I2727">
        <v>10</v>
      </c>
      <c r="J2727" t="s">
        <v>7913</v>
      </c>
      <c r="L2727" t="s">
        <v>23</v>
      </c>
      <c r="M2727" t="s">
        <v>185</v>
      </c>
      <c r="P2727">
        <v>9.5</v>
      </c>
    </row>
    <row r="2728" spans="1:16" x14ac:dyDescent="0.3">
      <c r="A2728" t="s">
        <v>7914</v>
      </c>
      <c r="B2728">
        <v>32</v>
      </c>
      <c r="C2728">
        <v>108</v>
      </c>
      <c r="D2728" t="s">
        <v>5843</v>
      </c>
      <c r="E2728">
        <v>109306210</v>
      </c>
      <c r="F2728" t="s">
        <v>1076</v>
      </c>
      <c r="G2728" t="s">
        <v>5647</v>
      </c>
      <c r="H2728" t="s">
        <v>7915</v>
      </c>
      <c r="I2728">
        <v>44096</v>
      </c>
      <c r="J2728" t="s">
        <v>7916</v>
      </c>
      <c r="K2728">
        <v>62</v>
      </c>
      <c r="L2728" t="s">
        <v>23</v>
      </c>
      <c r="M2728" t="s">
        <v>254</v>
      </c>
      <c r="N2728">
        <v>15800000</v>
      </c>
      <c r="O2728">
        <v>1988</v>
      </c>
      <c r="P2728">
        <v>5.5</v>
      </c>
    </row>
    <row r="2729" spans="1:16" hidden="1" x14ac:dyDescent="0.3">
      <c r="A2729" t="s">
        <v>7917</v>
      </c>
      <c r="B2729">
        <v>22</v>
      </c>
      <c r="C2729">
        <v>101</v>
      </c>
      <c r="D2729" t="s">
        <v>5917</v>
      </c>
      <c r="F2729" t="s">
        <v>752</v>
      </c>
      <c r="G2729" t="s">
        <v>690</v>
      </c>
      <c r="H2729" t="s">
        <v>7918</v>
      </c>
      <c r="I2729">
        <v>1554</v>
      </c>
      <c r="J2729" t="s">
        <v>7919</v>
      </c>
      <c r="K2729">
        <v>20</v>
      </c>
      <c r="L2729" t="s">
        <v>23</v>
      </c>
      <c r="M2729" t="s">
        <v>24</v>
      </c>
      <c r="N2729">
        <v>15000000</v>
      </c>
      <c r="O2729">
        <v>2015</v>
      </c>
      <c r="P2729">
        <v>5.7</v>
      </c>
    </row>
    <row r="2730" spans="1:16" x14ac:dyDescent="0.3">
      <c r="A2730" t="s">
        <v>518</v>
      </c>
      <c r="B2730">
        <v>72</v>
      </c>
      <c r="C2730">
        <v>145</v>
      </c>
      <c r="D2730" t="s">
        <v>3052</v>
      </c>
      <c r="E2730">
        <v>70001698</v>
      </c>
      <c r="F2730" t="s">
        <v>4457</v>
      </c>
      <c r="G2730" t="s">
        <v>359</v>
      </c>
      <c r="H2730" t="s">
        <v>7920</v>
      </c>
      <c r="I2730">
        <v>76842</v>
      </c>
      <c r="J2730" t="s">
        <v>5174</v>
      </c>
      <c r="K2730">
        <v>173</v>
      </c>
      <c r="L2730" t="s">
        <v>23</v>
      </c>
      <c r="M2730" t="s">
        <v>24</v>
      </c>
      <c r="N2730">
        <v>14000000</v>
      </c>
      <c r="O2730">
        <v>1989</v>
      </c>
      <c r="P2730">
        <v>7.2</v>
      </c>
    </row>
    <row r="2731" spans="1:16" x14ac:dyDescent="0.3">
      <c r="A2731" t="s">
        <v>480</v>
      </c>
      <c r="B2731">
        <v>39</v>
      </c>
      <c r="C2731">
        <v>98</v>
      </c>
      <c r="D2731" t="s">
        <v>2371</v>
      </c>
      <c r="E2731">
        <v>68856263</v>
      </c>
      <c r="F2731" t="s">
        <v>4828</v>
      </c>
      <c r="G2731" t="s">
        <v>5178</v>
      </c>
      <c r="H2731" t="s">
        <v>7921</v>
      </c>
      <c r="I2731">
        <v>69733</v>
      </c>
      <c r="J2731" t="s">
        <v>7922</v>
      </c>
      <c r="K2731">
        <v>97</v>
      </c>
      <c r="L2731" t="s">
        <v>23</v>
      </c>
      <c r="M2731" t="s">
        <v>24</v>
      </c>
      <c r="N2731">
        <v>15000000</v>
      </c>
      <c r="O2731">
        <v>1993</v>
      </c>
      <c r="P2731">
        <v>6.9</v>
      </c>
    </row>
    <row r="2732" spans="1:16" x14ac:dyDescent="0.3">
      <c r="A2732" t="s">
        <v>3426</v>
      </c>
      <c r="B2732">
        <v>264</v>
      </c>
      <c r="C2732">
        <v>101</v>
      </c>
      <c r="D2732" t="s">
        <v>510</v>
      </c>
      <c r="E2732">
        <v>51527787</v>
      </c>
      <c r="F2732" t="s">
        <v>3460</v>
      </c>
      <c r="G2732" t="s">
        <v>7923</v>
      </c>
      <c r="H2732" t="s">
        <v>7924</v>
      </c>
      <c r="I2732">
        <v>45603</v>
      </c>
      <c r="J2732" t="s">
        <v>6714</v>
      </c>
      <c r="K2732">
        <v>268</v>
      </c>
      <c r="L2732" t="s">
        <v>23</v>
      </c>
      <c r="M2732" t="s">
        <v>24</v>
      </c>
      <c r="N2732">
        <v>15000000</v>
      </c>
      <c r="O2732">
        <v>2009</v>
      </c>
      <c r="P2732">
        <v>5.5</v>
      </c>
    </row>
    <row r="2733" spans="1:16" x14ac:dyDescent="0.3">
      <c r="A2733" t="s">
        <v>5870</v>
      </c>
      <c r="B2733">
        <v>86</v>
      </c>
      <c r="C2733">
        <v>109</v>
      </c>
      <c r="D2733" t="s">
        <v>3703</v>
      </c>
      <c r="E2733">
        <v>61356221</v>
      </c>
      <c r="F2733" t="s">
        <v>4794</v>
      </c>
      <c r="G2733" t="s">
        <v>6741</v>
      </c>
      <c r="H2733" t="s">
        <v>7925</v>
      </c>
      <c r="I2733">
        <v>19505</v>
      </c>
      <c r="J2733" t="s">
        <v>100</v>
      </c>
      <c r="K2733">
        <v>162</v>
      </c>
      <c r="L2733" t="s">
        <v>23</v>
      </c>
      <c r="M2733" t="s">
        <v>24</v>
      </c>
      <c r="N2733">
        <v>14000000</v>
      </c>
      <c r="O2733">
        <v>2007</v>
      </c>
      <c r="P2733">
        <v>5.2</v>
      </c>
    </row>
    <row r="2734" spans="1:16" x14ac:dyDescent="0.3">
      <c r="A2734" t="s">
        <v>4913</v>
      </c>
      <c r="B2734">
        <v>112</v>
      </c>
      <c r="C2734">
        <v>123</v>
      </c>
      <c r="D2734" t="s">
        <v>735</v>
      </c>
      <c r="E2734">
        <v>46800000</v>
      </c>
      <c r="F2734" t="s">
        <v>158</v>
      </c>
      <c r="G2734" t="s">
        <v>7926</v>
      </c>
      <c r="H2734" t="s">
        <v>7927</v>
      </c>
      <c r="I2734">
        <v>76477</v>
      </c>
      <c r="J2734" t="s">
        <v>7928</v>
      </c>
      <c r="K2734">
        <v>275</v>
      </c>
      <c r="L2734" t="s">
        <v>23</v>
      </c>
      <c r="M2734" t="s">
        <v>37</v>
      </c>
      <c r="N2734">
        <v>14000000</v>
      </c>
      <c r="O2734">
        <v>1977</v>
      </c>
      <c r="P2734">
        <v>7.1</v>
      </c>
    </row>
    <row r="2735" spans="1:16" hidden="1" x14ac:dyDescent="0.3">
      <c r="B2735">
        <v>17</v>
      </c>
      <c r="C2735">
        <v>60</v>
      </c>
      <c r="D2735" t="s">
        <v>7929</v>
      </c>
      <c r="F2735" t="s">
        <v>46</v>
      </c>
      <c r="G2735" t="s">
        <v>7930</v>
      </c>
      <c r="H2735" t="s">
        <v>7931</v>
      </c>
      <c r="I2735">
        <v>5563</v>
      </c>
      <c r="J2735" t="s">
        <v>7932</v>
      </c>
      <c r="K2735">
        <v>57</v>
      </c>
      <c r="L2735" t="s">
        <v>23</v>
      </c>
      <c r="M2735" t="s">
        <v>24</v>
      </c>
      <c r="P2735">
        <v>6.6</v>
      </c>
    </row>
    <row r="2736" spans="1:16" x14ac:dyDescent="0.3">
      <c r="A2736" t="s">
        <v>7933</v>
      </c>
      <c r="B2736">
        <v>101</v>
      </c>
      <c r="C2736">
        <v>99</v>
      </c>
      <c r="D2736" t="s">
        <v>1990</v>
      </c>
      <c r="E2736">
        <v>38048637</v>
      </c>
      <c r="F2736" t="s">
        <v>1963</v>
      </c>
      <c r="G2736" t="s">
        <v>2550</v>
      </c>
      <c r="H2736" t="s">
        <v>7934</v>
      </c>
      <c r="I2736">
        <v>47814</v>
      </c>
      <c r="J2736" t="s">
        <v>4857</v>
      </c>
      <c r="K2736">
        <v>426</v>
      </c>
      <c r="L2736" t="s">
        <v>23</v>
      </c>
      <c r="M2736" t="s">
        <v>24</v>
      </c>
      <c r="N2736">
        <v>14000000</v>
      </c>
      <c r="O2736">
        <v>1998</v>
      </c>
      <c r="P2736">
        <v>5.5</v>
      </c>
    </row>
    <row r="2737" spans="1:16" hidden="1" x14ac:dyDescent="0.3">
      <c r="A2737" t="s">
        <v>5738</v>
      </c>
      <c r="B2737">
        <v>42</v>
      </c>
      <c r="C2737">
        <v>110</v>
      </c>
      <c r="D2737" t="s">
        <v>4375</v>
      </c>
      <c r="E2737">
        <v>35010192</v>
      </c>
      <c r="F2737" t="s">
        <v>940</v>
      </c>
      <c r="G2737" t="s">
        <v>5198</v>
      </c>
      <c r="H2737" t="s">
        <v>7935</v>
      </c>
      <c r="I2737">
        <v>6352</v>
      </c>
      <c r="J2737" t="s">
        <v>1246</v>
      </c>
      <c r="K2737">
        <v>43</v>
      </c>
      <c r="L2737" t="s">
        <v>23</v>
      </c>
      <c r="M2737" t="s">
        <v>24</v>
      </c>
      <c r="O2737">
        <v>2012</v>
      </c>
      <c r="P2737">
        <v>5.4</v>
      </c>
    </row>
    <row r="2738" spans="1:16" x14ac:dyDescent="0.3">
      <c r="A2738" t="s">
        <v>7936</v>
      </c>
      <c r="B2738">
        <v>10</v>
      </c>
      <c r="C2738">
        <v>107</v>
      </c>
      <c r="D2738" t="s">
        <v>4417</v>
      </c>
      <c r="E2738">
        <v>34793160</v>
      </c>
      <c r="F2738" t="s">
        <v>4337</v>
      </c>
      <c r="G2738" t="s">
        <v>3000</v>
      </c>
      <c r="H2738" t="s">
        <v>7937</v>
      </c>
      <c r="I2738">
        <v>15730</v>
      </c>
      <c r="J2738" t="s">
        <v>7938</v>
      </c>
      <c r="K2738">
        <v>31</v>
      </c>
      <c r="L2738" t="s">
        <v>23</v>
      </c>
      <c r="M2738" t="s">
        <v>24</v>
      </c>
      <c r="N2738">
        <v>14000000</v>
      </c>
      <c r="O2738">
        <v>1991</v>
      </c>
      <c r="P2738">
        <v>6.7</v>
      </c>
    </row>
    <row r="2739" spans="1:16" x14ac:dyDescent="0.3">
      <c r="A2739" t="s">
        <v>5924</v>
      </c>
      <c r="B2739">
        <v>43</v>
      </c>
      <c r="C2739">
        <v>81</v>
      </c>
      <c r="D2739" t="s">
        <v>6357</v>
      </c>
      <c r="E2739">
        <v>30628981</v>
      </c>
      <c r="F2739" t="s">
        <v>1110</v>
      </c>
      <c r="G2739" t="s">
        <v>835</v>
      </c>
      <c r="H2739" t="s">
        <v>7939</v>
      </c>
      <c r="I2739">
        <v>15047</v>
      </c>
      <c r="J2739" t="s">
        <v>889</v>
      </c>
      <c r="K2739">
        <v>160</v>
      </c>
      <c r="L2739" t="s">
        <v>23</v>
      </c>
      <c r="M2739" t="s">
        <v>24</v>
      </c>
      <c r="N2739">
        <v>14000000</v>
      </c>
      <c r="O2739">
        <v>1999</v>
      </c>
      <c r="P2739">
        <v>5</v>
      </c>
    </row>
    <row r="2740" spans="1:16" x14ac:dyDescent="0.3">
      <c r="A2740" t="s">
        <v>3105</v>
      </c>
      <c r="B2740">
        <v>331</v>
      </c>
      <c r="C2740">
        <v>105</v>
      </c>
      <c r="D2740" t="s">
        <v>271</v>
      </c>
      <c r="E2740">
        <v>29959436</v>
      </c>
      <c r="F2740" t="s">
        <v>3696</v>
      </c>
      <c r="G2740" t="s">
        <v>1555</v>
      </c>
      <c r="H2740" t="s">
        <v>7940</v>
      </c>
      <c r="I2740">
        <v>82327</v>
      </c>
      <c r="J2740" t="s">
        <v>7941</v>
      </c>
      <c r="K2740">
        <v>350</v>
      </c>
      <c r="L2740" t="s">
        <v>23</v>
      </c>
      <c r="M2740" t="s">
        <v>37</v>
      </c>
      <c r="N2740">
        <v>13000000</v>
      </c>
      <c r="O2740">
        <v>2011</v>
      </c>
      <c r="P2740">
        <v>6.4</v>
      </c>
    </row>
    <row r="2741" spans="1:16" x14ac:dyDescent="0.3">
      <c r="A2741" t="s">
        <v>7697</v>
      </c>
      <c r="B2741">
        <v>38</v>
      </c>
      <c r="C2741">
        <v>82</v>
      </c>
      <c r="D2741" t="s">
        <v>7697</v>
      </c>
      <c r="E2741">
        <v>25571351</v>
      </c>
      <c r="F2741" t="s">
        <v>5358</v>
      </c>
      <c r="G2741" t="s">
        <v>7701</v>
      </c>
      <c r="H2741" t="s">
        <v>7942</v>
      </c>
      <c r="I2741">
        <v>3135</v>
      </c>
      <c r="J2741" t="s">
        <v>7943</v>
      </c>
      <c r="K2741">
        <v>78</v>
      </c>
      <c r="L2741" t="s">
        <v>23</v>
      </c>
      <c r="M2741" t="s">
        <v>24</v>
      </c>
      <c r="N2741">
        <v>14000000</v>
      </c>
      <c r="O2741">
        <v>2002</v>
      </c>
      <c r="P2741">
        <v>6.6</v>
      </c>
    </row>
    <row r="2742" spans="1:16" x14ac:dyDescent="0.3">
      <c r="A2742" t="s">
        <v>1910</v>
      </c>
      <c r="B2742">
        <v>12</v>
      </c>
      <c r="C2742">
        <v>109</v>
      </c>
      <c r="D2742" t="s">
        <v>7746</v>
      </c>
      <c r="E2742">
        <v>27515786</v>
      </c>
      <c r="F2742" t="s">
        <v>149</v>
      </c>
      <c r="G2742" t="s">
        <v>1614</v>
      </c>
      <c r="H2742" t="s">
        <v>7944</v>
      </c>
      <c r="I2742">
        <v>8904</v>
      </c>
      <c r="J2742" t="s">
        <v>7945</v>
      </c>
      <c r="K2742">
        <v>31</v>
      </c>
      <c r="L2742" t="s">
        <v>23</v>
      </c>
      <c r="M2742" t="s">
        <v>24</v>
      </c>
      <c r="N2742">
        <v>14000000</v>
      </c>
      <c r="O2742">
        <v>1993</v>
      </c>
      <c r="P2742">
        <v>5.9</v>
      </c>
    </row>
    <row r="2743" spans="1:16" x14ac:dyDescent="0.3">
      <c r="A2743" t="s">
        <v>2887</v>
      </c>
      <c r="B2743">
        <v>40</v>
      </c>
      <c r="C2743">
        <v>95</v>
      </c>
      <c r="D2743" t="s">
        <v>7946</v>
      </c>
      <c r="E2743">
        <v>25482931</v>
      </c>
      <c r="F2743" t="s">
        <v>290</v>
      </c>
      <c r="G2743" t="s">
        <v>3298</v>
      </c>
      <c r="H2743" t="s">
        <v>7947</v>
      </c>
      <c r="I2743">
        <v>9693</v>
      </c>
      <c r="J2743" t="s">
        <v>7948</v>
      </c>
      <c r="K2743">
        <v>33</v>
      </c>
      <c r="L2743" t="s">
        <v>23</v>
      </c>
      <c r="M2743" t="s">
        <v>24</v>
      </c>
      <c r="N2743">
        <v>14000000</v>
      </c>
      <c r="O2743">
        <v>2002</v>
      </c>
      <c r="P2743">
        <v>5.7</v>
      </c>
    </row>
    <row r="2744" spans="1:16" x14ac:dyDescent="0.3">
      <c r="A2744" t="s">
        <v>3913</v>
      </c>
      <c r="B2744">
        <v>34</v>
      </c>
      <c r="C2744">
        <v>100</v>
      </c>
      <c r="D2744" t="s">
        <v>6894</v>
      </c>
      <c r="E2744">
        <v>19900000</v>
      </c>
      <c r="F2744" t="s">
        <v>5817</v>
      </c>
      <c r="G2744" t="s">
        <v>2482</v>
      </c>
      <c r="H2744" t="s">
        <v>7949</v>
      </c>
      <c r="I2744">
        <v>17262</v>
      </c>
      <c r="J2744" t="s">
        <v>7950</v>
      </c>
      <c r="K2744">
        <v>53</v>
      </c>
      <c r="L2744" t="s">
        <v>23</v>
      </c>
      <c r="M2744" t="s">
        <v>24</v>
      </c>
      <c r="N2744">
        <v>20000000</v>
      </c>
      <c r="O2744">
        <v>1995</v>
      </c>
      <c r="P2744">
        <v>4.5</v>
      </c>
    </row>
    <row r="2745" spans="1:16" hidden="1" x14ac:dyDescent="0.3">
      <c r="A2745" t="s">
        <v>7090</v>
      </c>
      <c r="B2745">
        <v>82</v>
      </c>
      <c r="C2745">
        <v>118</v>
      </c>
      <c r="D2745" t="s">
        <v>3797</v>
      </c>
      <c r="F2745" t="s">
        <v>3964</v>
      </c>
      <c r="G2745" t="s">
        <v>7951</v>
      </c>
      <c r="H2745" t="s">
        <v>7952</v>
      </c>
      <c r="I2745">
        <v>16294</v>
      </c>
      <c r="J2745" t="s">
        <v>2655</v>
      </c>
      <c r="K2745">
        <v>252</v>
      </c>
      <c r="L2745" t="s">
        <v>23</v>
      </c>
      <c r="M2745" t="s">
        <v>24</v>
      </c>
      <c r="N2745">
        <v>14000000</v>
      </c>
      <c r="O2745">
        <v>1977</v>
      </c>
      <c r="P2745">
        <v>3.7</v>
      </c>
    </row>
    <row r="2746" spans="1:16" x14ac:dyDescent="0.3">
      <c r="A2746" t="s">
        <v>7096</v>
      </c>
      <c r="B2746">
        <v>125</v>
      </c>
      <c r="C2746">
        <v>91</v>
      </c>
      <c r="D2746" t="s">
        <v>739</v>
      </c>
      <c r="E2746">
        <v>16298046</v>
      </c>
      <c r="F2746" t="s">
        <v>1963</v>
      </c>
      <c r="G2746" t="s">
        <v>3203</v>
      </c>
      <c r="H2746" t="s">
        <v>7953</v>
      </c>
      <c r="I2746">
        <v>22207</v>
      </c>
      <c r="J2746" t="s">
        <v>6275</v>
      </c>
      <c r="K2746">
        <v>747</v>
      </c>
      <c r="L2746" t="s">
        <v>23</v>
      </c>
      <c r="M2746" t="s">
        <v>37</v>
      </c>
      <c r="N2746">
        <v>14000000</v>
      </c>
      <c r="O2746">
        <v>2005</v>
      </c>
      <c r="P2746">
        <v>5</v>
      </c>
    </row>
    <row r="2747" spans="1:16" x14ac:dyDescent="0.3">
      <c r="A2747" t="s">
        <v>3556</v>
      </c>
      <c r="B2747">
        <v>56</v>
      </c>
      <c r="C2747">
        <v>90</v>
      </c>
      <c r="D2747" t="s">
        <v>187</v>
      </c>
      <c r="E2747">
        <v>15549702</v>
      </c>
      <c r="F2747" t="s">
        <v>1110</v>
      </c>
      <c r="G2747" t="s">
        <v>1699</v>
      </c>
      <c r="H2747" t="s">
        <v>7954</v>
      </c>
      <c r="I2747">
        <v>24038</v>
      </c>
      <c r="J2747" t="s">
        <v>889</v>
      </c>
      <c r="K2747">
        <v>123</v>
      </c>
      <c r="L2747" t="s">
        <v>23</v>
      </c>
      <c r="M2747" t="s">
        <v>24</v>
      </c>
      <c r="N2747">
        <v>14000000</v>
      </c>
      <c r="O2747">
        <v>2003</v>
      </c>
      <c r="P2747">
        <v>4.5999999999999996</v>
      </c>
    </row>
    <row r="2748" spans="1:16" x14ac:dyDescent="0.3">
      <c r="A2748" t="s">
        <v>925</v>
      </c>
      <c r="B2748">
        <v>160</v>
      </c>
      <c r="C2748">
        <v>108</v>
      </c>
      <c r="D2748" t="s">
        <v>1301</v>
      </c>
      <c r="E2748">
        <v>15483540</v>
      </c>
      <c r="F2748" t="s">
        <v>7955</v>
      </c>
      <c r="G2748" t="s">
        <v>69</v>
      </c>
      <c r="H2748" t="s">
        <v>7956</v>
      </c>
      <c r="I2748">
        <v>56338</v>
      </c>
      <c r="J2748" t="s">
        <v>4707</v>
      </c>
      <c r="K2748">
        <v>215</v>
      </c>
      <c r="L2748" t="s">
        <v>23</v>
      </c>
      <c r="M2748" t="s">
        <v>24</v>
      </c>
      <c r="N2748">
        <v>14000000</v>
      </c>
      <c r="O2748">
        <v>2009</v>
      </c>
      <c r="P2748">
        <v>6.5</v>
      </c>
    </row>
    <row r="2749" spans="1:16" x14ac:dyDescent="0.3">
      <c r="A2749" t="s">
        <v>7957</v>
      </c>
      <c r="B2749">
        <v>71</v>
      </c>
      <c r="C2749">
        <v>103</v>
      </c>
      <c r="D2749" t="s">
        <v>7958</v>
      </c>
      <c r="E2749">
        <v>20246959</v>
      </c>
      <c r="F2749" t="s">
        <v>1110</v>
      </c>
      <c r="G2749" t="s">
        <v>439</v>
      </c>
      <c r="H2749" t="s">
        <v>7959</v>
      </c>
      <c r="I2749">
        <v>5721</v>
      </c>
      <c r="J2749" t="s">
        <v>3155</v>
      </c>
      <c r="K2749">
        <v>20</v>
      </c>
      <c r="L2749" t="s">
        <v>23</v>
      </c>
      <c r="M2749" t="s">
        <v>24</v>
      </c>
      <c r="N2749">
        <v>14000000</v>
      </c>
      <c r="O2749">
        <v>2010</v>
      </c>
      <c r="P2749">
        <v>4.9000000000000004</v>
      </c>
    </row>
    <row r="2750" spans="1:16" x14ac:dyDescent="0.3">
      <c r="A2750" t="s">
        <v>7960</v>
      </c>
      <c r="B2750">
        <v>37</v>
      </c>
      <c r="C2750">
        <v>96</v>
      </c>
      <c r="D2750" t="s">
        <v>1619</v>
      </c>
      <c r="E2750">
        <v>15062898</v>
      </c>
      <c r="F2750" t="s">
        <v>1103</v>
      </c>
      <c r="G2750" t="s">
        <v>2914</v>
      </c>
      <c r="H2750" t="s">
        <v>7961</v>
      </c>
      <c r="I2750">
        <v>11729</v>
      </c>
      <c r="J2750" t="s">
        <v>7148</v>
      </c>
      <c r="K2750">
        <v>106</v>
      </c>
      <c r="L2750" t="s">
        <v>23</v>
      </c>
      <c r="M2750" t="s">
        <v>24</v>
      </c>
      <c r="N2750">
        <v>14000000</v>
      </c>
      <c r="O2750">
        <v>1998</v>
      </c>
      <c r="P2750">
        <v>6</v>
      </c>
    </row>
    <row r="2751" spans="1:16" x14ac:dyDescent="0.3">
      <c r="A2751" t="s">
        <v>7962</v>
      </c>
      <c r="B2751">
        <v>62</v>
      </c>
      <c r="C2751">
        <v>117</v>
      </c>
      <c r="D2751" t="s">
        <v>1346</v>
      </c>
      <c r="E2751">
        <v>14348123</v>
      </c>
      <c r="F2751" t="s">
        <v>7049</v>
      </c>
      <c r="G2751" t="s">
        <v>2376</v>
      </c>
      <c r="H2751" t="s">
        <v>7963</v>
      </c>
      <c r="I2751">
        <v>9323</v>
      </c>
      <c r="J2751" t="s">
        <v>7964</v>
      </c>
      <c r="K2751">
        <v>157</v>
      </c>
      <c r="L2751" t="s">
        <v>23</v>
      </c>
      <c r="M2751" t="s">
        <v>4368</v>
      </c>
      <c r="N2751">
        <v>12000000</v>
      </c>
      <c r="O2751">
        <v>1999</v>
      </c>
      <c r="P2751">
        <v>6.9</v>
      </c>
    </row>
    <row r="2752" spans="1:16" x14ac:dyDescent="0.3">
      <c r="A2752" t="s">
        <v>7965</v>
      </c>
      <c r="B2752">
        <v>73</v>
      </c>
      <c r="C2752">
        <v>93</v>
      </c>
      <c r="D2752" t="s">
        <v>7966</v>
      </c>
      <c r="E2752">
        <v>15171475</v>
      </c>
      <c r="F2752" t="s">
        <v>4540</v>
      </c>
      <c r="G2752" t="s">
        <v>212</v>
      </c>
      <c r="H2752" t="s">
        <v>7967</v>
      </c>
      <c r="I2752">
        <v>19805</v>
      </c>
      <c r="J2752" t="s">
        <v>3604</v>
      </c>
      <c r="K2752">
        <v>122</v>
      </c>
      <c r="L2752" t="s">
        <v>23</v>
      </c>
      <c r="M2752" t="s">
        <v>24</v>
      </c>
      <c r="N2752">
        <v>8500000</v>
      </c>
      <c r="O2752">
        <v>1996</v>
      </c>
      <c r="P2752">
        <v>5.7</v>
      </c>
    </row>
    <row r="2753" spans="1:16" hidden="1" x14ac:dyDescent="0.3">
      <c r="A2753" t="s">
        <v>333</v>
      </c>
      <c r="B2753">
        <v>59</v>
      </c>
      <c r="C2753">
        <v>136</v>
      </c>
      <c r="D2753" t="s">
        <v>1304</v>
      </c>
      <c r="F2753" t="s">
        <v>3038</v>
      </c>
      <c r="G2753" t="s">
        <v>1151</v>
      </c>
      <c r="H2753" t="s">
        <v>7968</v>
      </c>
      <c r="I2753">
        <v>13548</v>
      </c>
      <c r="J2753" t="s">
        <v>412</v>
      </c>
      <c r="K2753">
        <v>75</v>
      </c>
      <c r="L2753" t="s">
        <v>23</v>
      </c>
      <c r="M2753" t="s">
        <v>24</v>
      </c>
      <c r="N2753">
        <v>14000000</v>
      </c>
      <c r="O2753">
        <v>1977</v>
      </c>
      <c r="P2753">
        <v>6.7</v>
      </c>
    </row>
    <row r="2754" spans="1:16" x14ac:dyDescent="0.3">
      <c r="A2754" t="s">
        <v>3186</v>
      </c>
      <c r="B2754">
        <v>25</v>
      </c>
      <c r="C2754">
        <v>115</v>
      </c>
      <c r="D2754" t="s">
        <v>322</v>
      </c>
      <c r="E2754">
        <v>13640000</v>
      </c>
      <c r="F2754" t="s">
        <v>1653</v>
      </c>
      <c r="G2754" t="s">
        <v>823</v>
      </c>
      <c r="H2754" t="s">
        <v>7969</v>
      </c>
      <c r="I2754">
        <v>6011</v>
      </c>
      <c r="J2754" t="s">
        <v>6516</v>
      </c>
      <c r="K2754">
        <v>39</v>
      </c>
      <c r="L2754" t="s">
        <v>23</v>
      </c>
      <c r="M2754" t="s">
        <v>24</v>
      </c>
      <c r="N2754">
        <v>14000000</v>
      </c>
      <c r="O2754">
        <v>1994</v>
      </c>
      <c r="P2754">
        <v>6.9</v>
      </c>
    </row>
    <row r="2755" spans="1:16" hidden="1" x14ac:dyDescent="0.3">
      <c r="A2755" t="s">
        <v>4445</v>
      </c>
      <c r="B2755">
        <v>97</v>
      </c>
      <c r="C2755">
        <v>94</v>
      </c>
      <c r="D2755" t="s">
        <v>7970</v>
      </c>
      <c r="E2755">
        <v>12550242</v>
      </c>
      <c r="F2755" t="s">
        <v>940</v>
      </c>
      <c r="G2755" t="s">
        <v>189</v>
      </c>
      <c r="H2755" t="s">
        <v>7971</v>
      </c>
      <c r="I2755">
        <v>13866</v>
      </c>
      <c r="J2755" t="s">
        <v>4655</v>
      </c>
      <c r="K2755">
        <v>55</v>
      </c>
      <c r="L2755" t="s">
        <v>23</v>
      </c>
      <c r="M2755" t="s">
        <v>24</v>
      </c>
      <c r="O2755">
        <v>2007</v>
      </c>
      <c r="P2755">
        <v>5.5</v>
      </c>
    </row>
    <row r="2756" spans="1:16" x14ac:dyDescent="0.3">
      <c r="A2756" t="s">
        <v>7972</v>
      </c>
      <c r="B2756">
        <v>205</v>
      </c>
      <c r="C2756">
        <v>85</v>
      </c>
      <c r="D2756" t="s">
        <v>7973</v>
      </c>
      <c r="E2756">
        <v>12610731</v>
      </c>
      <c r="F2756" t="s">
        <v>1450</v>
      </c>
      <c r="G2756" t="s">
        <v>749</v>
      </c>
      <c r="H2756" t="s">
        <v>7974</v>
      </c>
      <c r="I2756">
        <v>38985</v>
      </c>
      <c r="J2756" t="s">
        <v>7975</v>
      </c>
      <c r="K2756">
        <v>673</v>
      </c>
      <c r="L2756" t="s">
        <v>23</v>
      </c>
      <c r="M2756" t="s">
        <v>24</v>
      </c>
      <c r="N2756">
        <v>11000000</v>
      </c>
      <c r="O2756">
        <v>2001</v>
      </c>
      <c r="P2756">
        <v>4.4000000000000004</v>
      </c>
    </row>
    <row r="2757" spans="1:16" x14ac:dyDescent="0.3">
      <c r="A2757" t="s">
        <v>7976</v>
      </c>
      <c r="B2757">
        <v>195</v>
      </c>
      <c r="C2757">
        <v>112</v>
      </c>
      <c r="D2757" t="s">
        <v>3978</v>
      </c>
      <c r="E2757">
        <v>11204499</v>
      </c>
      <c r="F2757" t="s">
        <v>4030</v>
      </c>
      <c r="G2757" t="s">
        <v>520</v>
      </c>
      <c r="H2757" t="s">
        <v>7977</v>
      </c>
      <c r="I2757">
        <v>38142</v>
      </c>
      <c r="J2757" t="s">
        <v>2096</v>
      </c>
      <c r="K2757">
        <v>270</v>
      </c>
      <c r="L2757" t="s">
        <v>23</v>
      </c>
      <c r="M2757" t="s">
        <v>24</v>
      </c>
      <c r="N2757">
        <v>14000000</v>
      </c>
      <c r="O2757">
        <v>2006</v>
      </c>
      <c r="P2757">
        <v>7</v>
      </c>
    </row>
    <row r="2758" spans="1:16" x14ac:dyDescent="0.3">
      <c r="A2758" t="s">
        <v>1343</v>
      </c>
      <c r="B2758">
        <v>61</v>
      </c>
      <c r="C2758">
        <v>86</v>
      </c>
      <c r="D2758" t="s">
        <v>1127</v>
      </c>
      <c r="E2758">
        <v>10397365</v>
      </c>
      <c r="F2758" t="s">
        <v>7978</v>
      </c>
      <c r="G2758" t="s">
        <v>1713</v>
      </c>
      <c r="H2758" t="s">
        <v>7979</v>
      </c>
      <c r="I2758">
        <v>11693</v>
      </c>
      <c r="J2758" t="s">
        <v>7980</v>
      </c>
      <c r="K2758">
        <v>104</v>
      </c>
      <c r="L2758" t="s">
        <v>23</v>
      </c>
      <c r="M2758" t="s">
        <v>24</v>
      </c>
      <c r="N2758">
        <v>14000000</v>
      </c>
      <c r="O2758">
        <v>2001</v>
      </c>
      <c r="P2758">
        <v>5.4</v>
      </c>
    </row>
    <row r="2759" spans="1:16" x14ac:dyDescent="0.3">
      <c r="A2759" t="s">
        <v>7981</v>
      </c>
      <c r="B2759">
        <v>77</v>
      </c>
      <c r="C2759">
        <v>86</v>
      </c>
      <c r="D2759" t="s">
        <v>7555</v>
      </c>
      <c r="E2759">
        <v>9402410</v>
      </c>
      <c r="F2759" t="s">
        <v>2678</v>
      </c>
      <c r="G2759" t="s">
        <v>2964</v>
      </c>
      <c r="H2759" t="s">
        <v>7982</v>
      </c>
      <c r="I2759">
        <v>11233</v>
      </c>
      <c r="J2759" t="s">
        <v>7983</v>
      </c>
      <c r="K2759">
        <v>32</v>
      </c>
      <c r="L2759" t="s">
        <v>23</v>
      </c>
      <c r="M2759" t="s">
        <v>24</v>
      </c>
      <c r="N2759">
        <v>14000000</v>
      </c>
      <c r="O2759">
        <v>2012</v>
      </c>
      <c r="P2759">
        <v>5.4</v>
      </c>
    </row>
    <row r="2760" spans="1:16" hidden="1" x14ac:dyDescent="0.3">
      <c r="A2760" t="s">
        <v>7984</v>
      </c>
      <c r="B2760">
        <v>259</v>
      </c>
      <c r="C2760">
        <v>112</v>
      </c>
      <c r="D2760" t="s">
        <v>89</v>
      </c>
      <c r="E2760">
        <v>5990075</v>
      </c>
      <c r="F2760" t="s">
        <v>1021</v>
      </c>
      <c r="G2760" t="s">
        <v>7985</v>
      </c>
      <c r="H2760" t="s">
        <v>7986</v>
      </c>
      <c r="I2760">
        <v>89906</v>
      </c>
      <c r="J2760" t="s">
        <v>7987</v>
      </c>
      <c r="K2760">
        <v>175</v>
      </c>
      <c r="L2760" t="s">
        <v>969</v>
      </c>
      <c r="M2760" t="s">
        <v>970</v>
      </c>
      <c r="O2760">
        <v>2007</v>
      </c>
      <c r="P2760">
        <v>8</v>
      </c>
    </row>
    <row r="2761" spans="1:16" x14ac:dyDescent="0.3">
      <c r="A2761" t="s">
        <v>7988</v>
      </c>
      <c r="B2761">
        <v>251</v>
      </c>
      <c r="C2761">
        <v>137</v>
      </c>
      <c r="D2761" t="s">
        <v>974</v>
      </c>
      <c r="E2761">
        <v>5459824</v>
      </c>
      <c r="F2761" t="s">
        <v>149</v>
      </c>
      <c r="G2761" t="s">
        <v>148</v>
      </c>
      <c r="H2761" t="s">
        <v>7989</v>
      </c>
      <c r="I2761">
        <v>92781</v>
      </c>
      <c r="J2761" t="s">
        <v>7990</v>
      </c>
      <c r="K2761">
        <v>320</v>
      </c>
      <c r="L2761" t="s">
        <v>23</v>
      </c>
      <c r="M2761" t="s">
        <v>24</v>
      </c>
      <c r="N2761">
        <v>26000000</v>
      </c>
      <c r="O2761">
        <v>2006</v>
      </c>
      <c r="P2761">
        <v>7.6</v>
      </c>
    </row>
    <row r="2762" spans="1:16" x14ac:dyDescent="0.3">
      <c r="A2762" t="s">
        <v>7991</v>
      </c>
      <c r="B2762">
        <v>63</v>
      </c>
      <c r="C2762">
        <v>90</v>
      </c>
      <c r="D2762" t="s">
        <v>6630</v>
      </c>
      <c r="E2762">
        <v>5108820</v>
      </c>
      <c r="F2762" t="s">
        <v>1269</v>
      </c>
      <c r="G2762" t="s">
        <v>3055</v>
      </c>
      <c r="H2762" t="s">
        <v>7992</v>
      </c>
      <c r="I2762">
        <v>12519</v>
      </c>
      <c r="J2762" t="s">
        <v>7993</v>
      </c>
      <c r="K2762">
        <v>112</v>
      </c>
      <c r="L2762" t="s">
        <v>23</v>
      </c>
      <c r="M2762" t="s">
        <v>24</v>
      </c>
      <c r="N2762">
        <v>24000000</v>
      </c>
      <c r="O2762">
        <v>2000</v>
      </c>
      <c r="P2762">
        <v>5.9</v>
      </c>
    </row>
    <row r="2763" spans="1:16" x14ac:dyDescent="0.3">
      <c r="A2763" t="s">
        <v>686</v>
      </c>
      <c r="B2763">
        <v>47</v>
      </c>
      <c r="C2763">
        <v>107</v>
      </c>
      <c r="D2763" t="s">
        <v>1632</v>
      </c>
      <c r="E2763">
        <v>4741987</v>
      </c>
      <c r="F2763" t="s">
        <v>2194</v>
      </c>
      <c r="G2763" t="s">
        <v>1834</v>
      </c>
      <c r="H2763" t="s">
        <v>7994</v>
      </c>
      <c r="I2763">
        <v>6782</v>
      </c>
      <c r="J2763" t="s">
        <v>7995</v>
      </c>
      <c r="K2763">
        <v>114</v>
      </c>
      <c r="L2763" t="s">
        <v>23</v>
      </c>
      <c r="M2763" t="s">
        <v>24</v>
      </c>
      <c r="N2763">
        <v>14000000</v>
      </c>
      <c r="O2763">
        <v>1999</v>
      </c>
      <c r="P2763">
        <v>6.6</v>
      </c>
    </row>
    <row r="2764" spans="1:16" x14ac:dyDescent="0.3">
      <c r="A2764" t="s">
        <v>801</v>
      </c>
      <c r="B2764">
        <v>108</v>
      </c>
      <c r="C2764">
        <v>98</v>
      </c>
      <c r="D2764" t="s">
        <v>4776</v>
      </c>
      <c r="E2764">
        <v>4291965</v>
      </c>
      <c r="F2764" t="s">
        <v>3696</v>
      </c>
      <c r="G2764" t="s">
        <v>5067</v>
      </c>
      <c r="H2764" t="s">
        <v>7996</v>
      </c>
      <c r="I2764">
        <v>9334</v>
      </c>
      <c r="J2764" t="s">
        <v>7997</v>
      </c>
      <c r="K2764">
        <v>59</v>
      </c>
      <c r="L2764" t="s">
        <v>23</v>
      </c>
      <c r="M2764" t="s">
        <v>970</v>
      </c>
      <c r="N2764">
        <v>14000000</v>
      </c>
      <c r="O2764">
        <v>2006</v>
      </c>
      <c r="P2764">
        <v>6.7</v>
      </c>
    </row>
    <row r="2765" spans="1:16" x14ac:dyDescent="0.3">
      <c r="A2765" t="s">
        <v>7998</v>
      </c>
      <c r="B2765">
        <v>64</v>
      </c>
      <c r="C2765">
        <v>84</v>
      </c>
      <c r="D2765" t="s">
        <v>7999</v>
      </c>
      <c r="E2765">
        <v>3100650</v>
      </c>
      <c r="F2765" t="s">
        <v>3809</v>
      </c>
      <c r="G2765" t="s">
        <v>8000</v>
      </c>
      <c r="H2765" t="s">
        <v>8001</v>
      </c>
      <c r="I2765">
        <v>7277</v>
      </c>
      <c r="J2765" t="s">
        <v>8002</v>
      </c>
      <c r="K2765">
        <v>181</v>
      </c>
      <c r="L2765" t="s">
        <v>23</v>
      </c>
      <c r="M2765" t="s">
        <v>24</v>
      </c>
      <c r="N2765">
        <v>14000000</v>
      </c>
      <c r="O2765">
        <v>2001</v>
      </c>
      <c r="P2765">
        <v>3.9</v>
      </c>
    </row>
    <row r="2766" spans="1:16" x14ac:dyDescent="0.3">
      <c r="A2766" t="s">
        <v>7461</v>
      </c>
      <c r="B2766">
        <v>20</v>
      </c>
      <c r="C2766">
        <v>139</v>
      </c>
      <c r="D2766" t="s">
        <v>8003</v>
      </c>
      <c r="E2766">
        <v>2474000</v>
      </c>
      <c r="F2766" t="s">
        <v>3798</v>
      </c>
      <c r="G2766" t="s">
        <v>1217</v>
      </c>
      <c r="H2766" t="s">
        <v>8004</v>
      </c>
      <c r="I2766">
        <v>2427</v>
      </c>
      <c r="J2766" t="s">
        <v>8005</v>
      </c>
      <c r="K2766">
        <v>27</v>
      </c>
      <c r="L2766" t="s">
        <v>23</v>
      </c>
      <c r="M2766" t="s">
        <v>970</v>
      </c>
      <c r="N2766">
        <v>14000000</v>
      </c>
      <c r="O2766">
        <v>1995</v>
      </c>
      <c r="P2766">
        <v>5.7</v>
      </c>
    </row>
    <row r="2767" spans="1:16" hidden="1" x14ac:dyDescent="0.3">
      <c r="A2767" t="s">
        <v>7683</v>
      </c>
      <c r="B2767">
        <v>135</v>
      </c>
      <c r="C2767">
        <v>97</v>
      </c>
      <c r="D2767" t="s">
        <v>142</v>
      </c>
      <c r="E2767">
        <v>2656324</v>
      </c>
      <c r="F2767" t="s">
        <v>1110</v>
      </c>
      <c r="G2767" t="s">
        <v>300</v>
      </c>
      <c r="H2767" t="s">
        <v>8006</v>
      </c>
      <c r="I2767">
        <v>16444</v>
      </c>
      <c r="J2767" t="s">
        <v>3610</v>
      </c>
      <c r="K2767">
        <v>79</v>
      </c>
      <c r="L2767" t="s">
        <v>23</v>
      </c>
      <c r="M2767" t="s">
        <v>37</v>
      </c>
      <c r="O2767">
        <v>2008</v>
      </c>
      <c r="P2767">
        <v>6.7</v>
      </c>
    </row>
    <row r="2768" spans="1:16" x14ac:dyDescent="0.3">
      <c r="A2768" t="s">
        <v>8007</v>
      </c>
      <c r="B2768">
        <v>2</v>
      </c>
      <c r="C2768">
        <v>127</v>
      </c>
      <c r="D2768" t="s">
        <v>5823</v>
      </c>
      <c r="E2768">
        <v>1000000</v>
      </c>
      <c r="F2768" t="s">
        <v>874</v>
      </c>
      <c r="G2768" t="s">
        <v>140</v>
      </c>
      <c r="H2768" t="s">
        <v>8008</v>
      </c>
      <c r="I2768">
        <v>524</v>
      </c>
      <c r="J2768" t="s">
        <v>8009</v>
      </c>
      <c r="K2768">
        <v>8</v>
      </c>
      <c r="L2768" t="s">
        <v>23</v>
      </c>
      <c r="M2768" t="s">
        <v>8010</v>
      </c>
      <c r="N2768">
        <v>14000000</v>
      </c>
      <c r="O2768">
        <v>1978</v>
      </c>
      <c r="P2768">
        <v>6.5</v>
      </c>
    </row>
    <row r="2769" spans="1:16" x14ac:dyDescent="0.3">
      <c r="A2769" t="s">
        <v>6756</v>
      </c>
      <c r="B2769">
        <v>262</v>
      </c>
      <c r="C2769">
        <v>150</v>
      </c>
      <c r="D2769" t="s">
        <v>8011</v>
      </c>
      <c r="E2769">
        <v>3958500</v>
      </c>
      <c r="F2769" t="s">
        <v>3696</v>
      </c>
      <c r="G2769" t="s">
        <v>6759</v>
      </c>
      <c r="H2769" t="s">
        <v>8012</v>
      </c>
      <c r="I2769">
        <v>17933</v>
      </c>
      <c r="J2769" t="s">
        <v>8013</v>
      </c>
      <c r="K2769">
        <v>165</v>
      </c>
      <c r="L2769" t="s">
        <v>23</v>
      </c>
      <c r="M2769" t="s">
        <v>37</v>
      </c>
      <c r="N2769">
        <v>8200000</v>
      </c>
      <c r="O2769">
        <v>2014</v>
      </c>
      <c r="P2769">
        <v>6.8</v>
      </c>
    </row>
    <row r="2770" spans="1:16" hidden="1" x14ac:dyDescent="0.3">
      <c r="A2770" t="s">
        <v>8014</v>
      </c>
      <c r="B2770">
        <v>129</v>
      </c>
      <c r="C2770">
        <v>104</v>
      </c>
      <c r="D2770" t="s">
        <v>8015</v>
      </c>
      <c r="E2770">
        <v>403649</v>
      </c>
      <c r="F2770" t="s">
        <v>149</v>
      </c>
      <c r="G2770" t="s">
        <v>89</v>
      </c>
      <c r="H2770" t="s">
        <v>8016</v>
      </c>
      <c r="I2770">
        <v>3174</v>
      </c>
      <c r="J2770" t="s">
        <v>8017</v>
      </c>
      <c r="K2770">
        <v>31</v>
      </c>
      <c r="L2770" t="s">
        <v>969</v>
      </c>
      <c r="M2770" t="s">
        <v>970</v>
      </c>
      <c r="O2770">
        <v>2009</v>
      </c>
      <c r="P2770">
        <v>6.3</v>
      </c>
    </row>
    <row r="2771" spans="1:16" x14ac:dyDescent="0.3">
      <c r="A2771" t="s">
        <v>3394</v>
      </c>
      <c r="B2771">
        <v>69</v>
      </c>
      <c r="C2771">
        <v>132</v>
      </c>
      <c r="D2771" t="s">
        <v>3668</v>
      </c>
      <c r="E2771">
        <v>274299</v>
      </c>
      <c r="F2771" t="s">
        <v>8018</v>
      </c>
      <c r="G2771" t="s">
        <v>6284</v>
      </c>
      <c r="H2771" t="s">
        <v>8019</v>
      </c>
      <c r="I2771">
        <v>11077</v>
      </c>
      <c r="J2771" t="s">
        <v>8020</v>
      </c>
      <c r="K2771">
        <v>55</v>
      </c>
      <c r="L2771" t="s">
        <v>23</v>
      </c>
      <c r="M2771" t="s">
        <v>970</v>
      </c>
      <c r="N2771">
        <v>103000000</v>
      </c>
      <c r="O2771">
        <v>2002</v>
      </c>
      <c r="P2771">
        <v>7.3</v>
      </c>
    </row>
    <row r="2772" spans="1:16" hidden="1" x14ac:dyDescent="0.3">
      <c r="A2772" t="s">
        <v>8021</v>
      </c>
      <c r="B2772">
        <v>50</v>
      </c>
      <c r="C2772">
        <v>117</v>
      </c>
      <c r="D2772" t="s">
        <v>7176</v>
      </c>
      <c r="F2772" t="s">
        <v>882</v>
      </c>
      <c r="G2772" t="s">
        <v>8022</v>
      </c>
      <c r="H2772" t="s">
        <v>8023</v>
      </c>
      <c r="I2772">
        <v>6069</v>
      </c>
      <c r="J2772" t="s">
        <v>8024</v>
      </c>
      <c r="K2772">
        <v>34</v>
      </c>
      <c r="L2772" t="s">
        <v>1283</v>
      </c>
      <c r="M2772" t="s">
        <v>604</v>
      </c>
      <c r="N2772">
        <v>12000000</v>
      </c>
      <c r="O2772">
        <v>2010</v>
      </c>
      <c r="P2772">
        <v>6.9</v>
      </c>
    </row>
    <row r="2773" spans="1:16" x14ac:dyDescent="0.3">
      <c r="A2773" t="s">
        <v>1564</v>
      </c>
      <c r="B2773">
        <v>57</v>
      </c>
      <c r="C2773">
        <v>115</v>
      </c>
      <c r="D2773" t="s">
        <v>1299</v>
      </c>
      <c r="E2773">
        <v>183088</v>
      </c>
      <c r="F2773" t="s">
        <v>7049</v>
      </c>
      <c r="G2773" t="s">
        <v>2065</v>
      </c>
      <c r="H2773" t="s">
        <v>8025</v>
      </c>
      <c r="I2773">
        <v>11704</v>
      </c>
      <c r="J2773" t="s">
        <v>3183</v>
      </c>
      <c r="K2773">
        <v>36</v>
      </c>
      <c r="L2773" t="s">
        <v>23</v>
      </c>
      <c r="M2773" t="s">
        <v>24</v>
      </c>
      <c r="N2773">
        <v>15000000</v>
      </c>
      <c r="O2773">
        <v>2008</v>
      </c>
      <c r="P2773">
        <v>7</v>
      </c>
    </row>
    <row r="2774" spans="1:16" x14ac:dyDescent="0.3">
      <c r="A2774" t="s">
        <v>8026</v>
      </c>
      <c r="B2774">
        <v>116</v>
      </c>
      <c r="C2774">
        <v>186</v>
      </c>
      <c r="D2774" t="s">
        <v>1604</v>
      </c>
      <c r="E2774">
        <v>46495</v>
      </c>
      <c r="F2774" t="s">
        <v>2194</v>
      </c>
      <c r="G2774" t="s">
        <v>776</v>
      </c>
      <c r="H2774" t="s">
        <v>8027</v>
      </c>
      <c r="I2774">
        <v>12053</v>
      </c>
      <c r="J2774" t="s">
        <v>8028</v>
      </c>
      <c r="K2774">
        <v>119</v>
      </c>
      <c r="L2774" t="s">
        <v>23</v>
      </c>
      <c r="M2774" t="s">
        <v>24</v>
      </c>
      <c r="N2774">
        <v>14000000</v>
      </c>
      <c r="O2774">
        <v>2011</v>
      </c>
      <c r="P2774">
        <v>6.5</v>
      </c>
    </row>
    <row r="2775" spans="1:16" hidden="1" x14ac:dyDescent="0.3">
      <c r="A2775" t="s">
        <v>8029</v>
      </c>
      <c r="B2775">
        <v>45</v>
      </c>
      <c r="C2775">
        <v>90</v>
      </c>
      <c r="D2775" t="s">
        <v>4442</v>
      </c>
      <c r="F2775" t="s">
        <v>4643</v>
      </c>
      <c r="G2775" t="s">
        <v>4552</v>
      </c>
      <c r="H2775" t="s">
        <v>8030</v>
      </c>
      <c r="I2775">
        <v>9928</v>
      </c>
      <c r="J2775" t="s">
        <v>8031</v>
      </c>
      <c r="K2775">
        <v>66</v>
      </c>
      <c r="L2775" t="s">
        <v>23</v>
      </c>
      <c r="M2775" t="s">
        <v>185</v>
      </c>
      <c r="O2775">
        <v>2009</v>
      </c>
      <c r="P2775">
        <v>3.6</v>
      </c>
    </row>
    <row r="2776" spans="1:16" x14ac:dyDescent="0.3">
      <c r="A2776" t="s">
        <v>2486</v>
      </c>
      <c r="B2776">
        <v>87</v>
      </c>
      <c r="C2776">
        <v>90</v>
      </c>
      <c r="D2776" t="s">
        <v>5386</v>
      </c>
      <c r="E2776">
        <v>1752214</v>
      </c>
      <c r="F2776" t="s">
        <v>940</v>
      </c>
      <c r="G2776" t="s">
        <v>2962</v>
      </c>
      <c r="H2776" t="s">
        <v>8032</v>
      </c>
      <c r="I2776">
        <v>60460</v>
      </c>
      <c r="J2776" t="s">
        <v>3989</v>
      </c>
      <c r="K2776">
        <v>104</v>
      </c>
      <c r="L2776" t="s">
        <v>23</v>
      </c>
      <c r="M2776" t="s">
        <v>24</v>
      </c>
      <c r="N2776">
        <v>14000000</v>
      </c>
      <c r="O2776">
        <v>2010</v>
      </c>
      <c r="P2776">
        <v>7.7</v>
      </c>
    </row>
    <row r="2777" spans="1:16" x14ac:dyDescent="0.3">
      <c r="A2777" t="s">
        <v>716</v>
      </c>
      <c r="B2777">
        <v>357</v>
      </c>
      <c r="C2777">
        <v>134</v>
      </c>
      <c r="D2777" t="s">
        <v>317</v>
      </c>
      <c r="E2777">
        <v>83025853</v>
      </c>
      <c r="F2777" t="s">
        <v>149</v>
      </c>
      <c r="G2777" t="s">
        <v>257</v>
      </c>
      <c r="H2777" t="s">
        <v>8033</v>
      </c>
      <c r="I2777">
        <v>259837</v>
      </c>
      <c r="J2777" t="s">
        <v>178</v>
      </c>
      <c r="K2777">
        <v>2254</v>
      </c>
      <c r="L2777" t="s">
        <v>23</v>
      </c>
      <c r="M2777" t="s">
        <v>24</v>
      </c>
      <c r="N2777">
        <v>14000000</v>
      </c>
      <c r="O2777">
        <v>2005</v>
      </c>
      <c r="P2777">
        <v>7.7</v>
      </c>
    </row>
    <row r="2778" spans="1:16" x14ac:dyDescent="0.3">
      <c r="A2778" t="s">
        <v>6645</v>
      </c>
      <c r="B2778">
        <v>88</v>
      </c>
      <c r="C2778">
        <v>97</v>
      </c>
      <c r="D2778" t="s">
        <v>6152</v>
      </c>
      <c r="E2778">
        <v>56631572</v>
      </c>
      <c r="F2778" t="s">
        <v>1110</v>
      </c>
      <c r="G2778" t="s">
        <v>5465</v>
      </c>
      <c r="H2778" t="s">
        <v>8034</v>
      </c>
      <c r="I2778">
        <v>123390</v>
      </c>
      <c r="J2778" t="s">
        <v>8035</v>
      </c>
      <c r="K2778">
        <v>248</v>
      </c>
      <c r="L2778" t="s">
        <v>23</v>
      </c>
      <c r="M2778" t="s">
        <v>24</v>
      </c>
      <c r="N2778">
        <v>12000000</v>
      </c>
      <c r="O2778">
        <v>1995</v>
      </c>
      <c r="P2778">
        <v>6.8</v>
      </c>
    </row>
    <row r="2779" spans="1:16" x14ac:dyDescent="0.3">
      <c r="A2779" t="s">
        <v>6783</v>
      </c>
      <c r="B2779">
        <v>181</v>
      </c>
      <c r="C2779">
        <v>107</v>
      </c>
      <c r="D2779" t="s">
        <v>720</v>
      </c>
      <c r="E2779">
        <v>15854988</v>
      </c>
      <c r="F2779" t="s">
        <v>149</v>
      </c>
      <c r="G2779" t="s">
        <v>368</v>
      </c>
      <c r="H2779" t="s">
        <v>8036</v>
      </c>
      <c r="I2779">
        <v>36542</v>
      </c>
      <c r="J2779" t="s">
        <v>2311</v>
      </c>
      <c r="K2779">
        <v>378</v>
      </c>
      <c r="L2779" t="s">
        <v>23</v>
      </c>
      <c r="M2779" t="s">
        <v>24</v>
      </c>
      <c r="N2779">
        <v>13500000</v>
      </c>
      <c r="O2779">
        <v>2002</v>
      </c>
      <c r="P2779">
        <v>7.4</v>
      </c>
    </row>
    <row r="2780" spans="1:16" x14ac:dyDescent="0.3">
      <c r="A2780" t="s">
        <v>4421</v>
      </c>
      <c r="B2780">
        <v>107</v>
      </c>
      <c r="C2780">
        <v>99</v>
      </c>
      <c r="D2780" t="s">
        <v>5905</v>
      </c>
      <c r="E2780">
        <v>12282677</v>
      </c>
      <c r="F2780" t="s">
        <v>3424</v>
      </c>
      <c r="G2780" t="s">
        <v>1020</v>
      </c>
      <c r="H2780" t="s">
        <v>8037</v>
      </c>
      <c r="I2780">
        <v>28159</v>
      </c>
      <c r="J2780" t="s">
        <v>4422</v>
      </c>
      <c r="K2780">
        <v>96</v>
      </c>
      <c r="L2780" t="s">
        <v>23</v>
      </c>
      <c r="M2780" t="s">
        <v>24</v>
      </c>
      <c r="N2780">
        <v>14000000</v>
      </c>
      <c r="O2780">
        <v>2015</v>
      </c>
      <c r="P2780">
        <v>5.0999999999999996</v>
      </c>
    </row>
    <row r="2781" spans="1:16" hidden="1" x14ac:dyDescent="0.3">
      <c r="B2781">
        <v>53</v>
      </c>
      <c r="C2781">
        <v>55</v>
      </c>
      <c r="D2781" t="s">
        <v>8038</v>
      </c>
      <c r="E2781">
        <v>447093</v>
      </c>
      <c r="F2781" t="s">
        <v>2194</v>
      </c>
      <c r="G2781" t="s">
        <v>8039</v>
      </c>
      <c r="H2781" t="s">
        <v>8040</v>
      </c>
      <c r="I2781">
        <v>12590</v>
      </c>
      <c r="J2781" t="s">
        <v>8041</v>
      </c>
      <c r="K2781">
        <v>37</v>
      </c>
      <c r="L2781" t="s">
        <v>8042</v>
      </c>
      <c r="M2781" t="s">
        <v>8043</v>
      </c>
      <c r="P2781">
        <v>9.1</v>
      </c>
    </row>
    <row r="2782" spans="1:16" x14ac:dyDescent="0.3">
      <c r="A2782" t="s">
        <v>5521</v>
      </c>
      <c r="B2782">
        <v>132</v>
      </c>
      <c r="C2782">
        <v>124</v>
      </c>
      <c r="D2782" t="s">
        <v>8044</v>
      </c>
      <c r="E2782">
        <v>7060876</v>
      </c>
      <c r="F2782" t="s">
        <v>1021</v>
      </c>
      <c r="G2782" t="s">
        <v>148</v>
      </c>
      <c r="H2782" t="s">
        <v>8045</v>
      </c>
      <c r="I2782">
        <v>44795</v>
      </c>
      <c r="J2782" t="s">
        <v>8046</v>
      </c>
      <c r="K2782">
        <v>314</v>
      </c>
      <c r="L2782" t="s">
        <v>23</v>
      </c>
      <c r="M2782" t="s">
        <v>37</v>
      </c>
      <c r="N2782">
        <v>13500000</v>
      </c>
      <c r="O2782">
        <v>2000</v>
      </c>
      <c r="P2782">
        <v>7.4</v>
      </c>
    </row>
    <row r="2783" spans="1:16" x14ac:dyDescent="0.3">
      <c r="A2783" t="s">
        <v>7763</v>
      </c>
      <c r="B2783">
        <v>401</v>
      </c>
      <c r="C2783">
        <v>110</v>
      </c>
      <c r="D2783" t="s">
        <v>1547</v>
      </c>
      <c r="E2783">
        <v>14989761</v>
      </c>
      <c r="F2783" t="s">
        <v>681</v>
      </c>
      <c r="G2783" t="s">
        <v>929</v>
      </c>
      <c r="H2783" t="s">
        <v>8047</v>
      </c>
      <c r="I2783">
        <v>185845</v>
      </c>
      <c r="J2783" t="s">
        <v>113</v>
      </c>
      <c r="K2783">
        <v>284</v>
      </c>
      <c r="L2783" t="s">
        <v>23</v>
      </c>
      <c r="M2783" t="s">
        <v>37</v>
      </c>
      <c r="N2783">
        <v>15000000</v>
      </c>
      <c r="O2783">
        <v>2012</v>
      </c>
      <c r="P2783">
        <v>7.2</v>
      </c>
    </row>
    <row r="2784" spans="1:16" hidden="1" x14ac:dyDescent="0.3">
      <c r="A2784" t="s">
        <v>7211</v>
      </c>
      <c r="B2784">
        <v>58</v>
      </c>
      <c r="C2784">
        <v>105</v>
      </c>
      <c r="D2784" t="s">
        <v>7346</v>
      </c>
      <c r="E2784">
        <v>687081</v>
      </c>
      <c r="F2784" t="s">
        <v>8048</v>
      </c>
      <c r="G2784" t="s">
        <v>2642</v>
      </c>
      <c r="H2784" t="s">
        <v>8049</v>
      </c>
      <c r="I2784">
        <v>5602</v>
      </c>
      <c r="J2784" t="s">
        <v>5145</v>
      </c>
      <c r="K2784">
        <v>59</v>
      </c>
      <c r="L2784" t="s">
        <v>23</v>
      </c>
      <c r="M2784" t="s">
        <v>24</v>
      </c>
      <c r="O2784">
        <v>2001</v>
      </c>
      <c r="P2784">
        <v>6</v>
      </c>
    </row>
    <row r="2785" spans="1:16" hidden="1" x14ac:dyDescent="0.3">
      <c r="B2785">
        <v>1</v>
      </c>
      <c r="C2785">
        <v>41</v>
      </c>
      <c r="D2785" t="s">
        <v>8050</v>
      </c>
      <c r="F2785" t="s">
        <v>318</v>
      </c>
      <c r="G2785" t="s">
        <v>8051</v>
      </c>
      <c r="H2785" t="s">
        <v>8052</v>
      </c>
      <c r="I2785">
        <v>271</v>
      </c>
      <c r="J2785" t="s">
        <v>8053</v>
      </c>
      <c r="K2785">
        <v>2</v>
      </c>
      <c r="L2785" t="s">
        <v>8042</v>
      </c>
      <c r="M2785" t="s">
        <v>8043</v>
      </c>
      <c r="P2785">
        <v>7.4</v>
      </c>
    </row>
    <row r="2786" spans="1:16" x14ac:dyDescent="0.3">
      <c r="A2786" t="s">
        <v>1915</v>
      </c>
      <c r="B2786">
        <v>192</v>
      </c>
      <c r="C2786">
        <v>178</v>
      </c>
      <c r="D2786" t="s">
        <v>8054</v>
      </c>
      <c r="E2786">
        <v>5501940</v>
      </c>
      <c r="F2786" t="s">
        <v>2092</v>
      </c>
      <c r="G2786" t="s">
        <v>143</v>
      </c>
      <c r="H2786" t="s">
        <v>8055</v>
      </c>
      <c r="I2786">
        <v>248354</v>
      </c>
      <c r="J2786" t="s">
        <v>4389</v>
      </c>
      <c r="K2786">
        <v>564</v>
      </c>
      <c r="L2786" t="s">
        <v>5292</v>
      </c>
      <c r="M2786" t="s">
        <v>523</v>
      </c>
      <c r="N2786">
        <v>13500000</v>
      </c>
      <c r="O2786">
        <v>2004</v>
      </c>
      <c r="P2786">
        <v>8.3000000000000007</v>
      </c>
    </row>
    <row r="2787" spans="1:16" x14ac:dyDescent="0.3">
      <c r="A2787" t="s">
        <v>2290</v>
      </c>
      <c r="B2787">
        <v>157</v>
      </c>
      <c r="C2787">
        <v>125</v>
      </c>
      <c r="D2787" t="s">
        <v>8056</v>
      </c>
      <c r="E2787">
        <v>2086345</v>
      </c>
      <c r="F2787" t="s">
        <v>3923</v>
      </c>
      <c r="G2787" t="s">
        <v>8057</v>
      </c>
      <c r="H2787" t="s">
        <v>8058</v>
      </c>
      <c r="I2787">
        <v>64556</v>
      </c>
      <c r="J2787" t="s">
        <v>8059</v>
      </c>
      <c r="K2787">
        <v>140</v>
      </c>
      <c r="L2787" t="s">
        <v>1804</v>
      </c>
      <c r="M2787" t="s">
        <v>2296</v>
      </c>
      <c r="N2787">
        <v>10000000</v>
      </c>
      <c r="O2787">
        <v>2004</v>
      </c>
      <c r="P2787">
        <v>8.1</v>
      </c>
    </row>
    <row r="2788" spans="1:16" hidden="1" x14ac:dyDescent="0.3">
      <c r="A2788" t="s">
        <v>6773</v>
      </c>
      <c r="B2788">
        <v>454</v>
      </c>
      <c r="C2788">
        <v>108</v>
      </c>
      <c r="D2788" t="s">
        <v>8060</v>
      </c>
      <c r="E2788">
        <v>2605039</v>
      </c>
      <c r="F2788" t="s">
        <v>2050</v>
      </c>
      <c r="G2788" t="s">
        <v>71</v>
      </c>
      <c r="H2788" t="s">
        <v>8061</v>
      </c>
      <c r="I2788">
        <v>85022</v>
      </c>
      <c r="J2788" t="s">
        <v>8062</v>
      </c>
      <c r="K2788">
        <v>616</v>
      </c>
      <c r="L2788" t="s">
        <v>23</v>
      </c>
      <c r="M2788" t="s">
        <v>37</v>
      </c>
      <c r="O2788">
        <v>2013</v>
      </c>
      <c r="P2788">
        <v>6.3</v>
      </c>
    </row>
    <row r="2789" spans="1:16" x14ac:dyDescent="0.3">
      <c r="A2789" t="s">
        <v>2017</v>
      </c>
      <c r="B2789">
        <v>62</v>
      </c>
      <c r="C2789">
        <v>121</v>
      </c>
      <c r="D2789" t="s">
        <v>2960</v>
      </c>
      <c r="E2789">
        <v>123922370</v>
      </c>
      <c r="F2789" t="s">
        <v>8063</v>
      </c>
      <c r="G2789" t="s">
        <v>551</v>
      </c>
      <c r="H2789" t="s">
        <v>8064</v>
      </c>
      <c r="I2789">
        <v>98348</v>
      </c>
      <c r="J2789" t="s">
        <v>7362</v>
      </c>
      <c r="K2789">
        <v>131</v>
      </c>
      <c r="L2789" t="s">
        <v>23</v>
      </c>
      <c r="M2789" t="s">
        <v>24</v>
      </c>
      <c r="N2789">
        <v>13000000</v>
      </c>
      <c r="O2789">
        <v>1987</v>
      </c>
      <c r="P2789">
        <v>7.3</v>
      </c>
    </row>
    <row r="2790" spans="1:16" x14ac:dyDescent="0.3">
      <c r="A2790" t="s">
        <v>4884</v>
      </c>
      <c r="B2790">
        <v>4</v>
      </c>
      <c r="C2790">
        <v>100</v>
      </c>
      <c r="D2790" t="s">
        <v>8065</v>
      </c>
      <c r="E2790">
        <v>163591</v>
      </c>
      <c r="F2790" t="s">
        <v>1103</v>
      </c>
      <c r="G2790" t="s">
        <v>6256</v>
      </c>
      <c r="H2790" t="s">
        <v>8066</v>
      </c>
      <c r="I2790">
        <v>912</v>
      </c>
      <c r="J2790" t="s">
        <v>1148</v>
      </c>
      <c r="K2790">
        <v>17</v>
      </c>
      <c r="L2790" t="s">
        <v>23</v>
      </c>
      <c r="M2790" t="s">
        <v>3552</v>
      </c>
      <c r="N2790">
        <v>13400000</v>
      </c>
      <c r="O2790">
        <v>2010</v>
      </c>
      <c r="P2790">
        <v>3.6</v>
      </c>
    </row>
    <row r="2791" spans="1:16" x14ac:dyDescent="0.3">
      <c r="A2791" t="s">
        <v>721</v>
      </c>
      <c r="B2791">
        <v>84</v>
      </c>
      <c r="C2791">
        <v>115</v>
      </c>
      <c r="D2791" t="s">
        <v>8067</v>
      </c>
      <c r="E2791">
        <v>73000942</v>
      </c>
      <c r="F2791" t="s">
        <v>2587</v>
      </c>
      <c r="G2791" t="s">
        <v>4351</v>
      </c>
      <c r="H2791" t="s">
        <v>8068</v>
      </c>
      <c r="I2791">
        <v>74351</v>
      </c>
      <c r="J2791" t="s">
        <v>8069</v>
      </c>
      <c r="K2791">
        <v>233</v>
      </c>
      <c r="L2791" t="s">
        <v>23</v>
      </c>
      <c r="M2791" t="s">
        <v>24</v>
      </c>
      <c r="N2791">
        <v>13000000</v>
      </c>
      <c r="O2791">
        <v>2011</v>
      </c>
      <c r="P2791">
        <v>1.6</v>
      </c>
    </row>
    <row r="2792" spans="1:16" x14ac:dyDescent="0.3">
      <c r="A2792" t="s">
        <v>805</v>
      </c>
      <c r="B2792">
        <v>669</v>
      </c>
      <c r="C2792">
        <v>108</v>
      </c>
      <c r="D2792" t="s">
        <v>200</v>
      </c>
      <c r="E2792">
        <v>106952327</v>
      </c>
      <c r="F2792" t="s">
        <v>2592</v>
      </c>
      <c r="G2792" t="s">
        <v>571</v>
      </c>
      <c r="H2792" t="s">
        <v>8070</v>
      </c>
      <c r="I2792">
        <v>551363</v>
      </c>
      <c r="J2792" t="s">
        <v>1201</v>
      </c>
      <c r="K2792">
        <v>1140</v>
      </c>
      <c r="L2792" t="s">
        <v>23</v>
      </c>
      <c r="M2792" t="s">
        <v>24</v>
      </c>
      <c r="N2792">
        <v>13000000</v>
      </c>
      <c r="O2792">
        <v>2010</v>
      </c>
      <c r="P2792">
        <v>8</v>
      </c>
    </row>
    <row r="2793" spans="1:16" x14ac:dyDescent="0.3">
      <c r="A2793" t="s">
        <v>3062</v>
      </c>
      <c r="B2793">
        <v>149</v>
      </c>
      <c r="C2793">
        <v>220</v>
      </c>
      <c r="D2793" t="s">
        <v>1558</v>
      </c>
      <c r="E2793">
        <v>57300000</v>
      </c>
      <c r="F2793" t="s">
        <v>1276</v>
      </c>
      <c r="G2793" t="s">
        <v>1151</v>
      </c>
      <c r="H2793" t="s">
        <v>8071</v>
      </c>
      <c r="I2793">
        <v>790926</v>
      </c>
      <c r="J2793" t="s">
        <v>1116</v>
      </c>
      <c r="K2793">
        <v>650</v>
      </c>
      <c r="L2793" t="s">
        <v>23</v>
      </c>
      <c r="M2793" t="s">
        <v>24</v>
      </c>
      <c r="N2793">
        <v>13000000</v>
      </c>
      <c r="O2793">
        <v>1974</v>
      </c>
      <c r="P2793">
        <v>9</v>
      </c>
    </row>
    <row r="2794" spans="1:16" x14ac:dyDescent="0.3">
      <c r="A2794" t="s">
        <v>3593</v>
      </c>
      <c r="B2794">
        <v>101</v>
      </c>
      <c r="C2794">
        <v>112</v>
      </c>
      <c r="D2794" t="s">
        <v>3933</v>
      </c>
      <c r="E2794">
        <v>91038276</v>
      </c>
      <c r="F2794" t="s">
        <v>4794</v>
      </c>
      <c r="G2794" t="s">
        <v>7005</v>
      </c>
      <c r="H2794" t="s">
        <v>8072</v>
      </c>
      <c r="I2794">
        <v>47876</v>
      </c>
      <c r="J2794" t="s">
        <v>8073</v>
      </c>
      <c r="K2794">
        <v>320</v>
      </c>
      <c r="L2794" t="s">
        <v>23</v>
      </c>
      <c r="M2794" t="s">
        <v>24</v>
      </c>
      <c r="N2794">
        <v>13000000</v>
      </c>
      <c r="O2794">
        <v>2001</v>
      </c>
      <c r="P2794">
        <v>6.1</v>
      </c>
    </row>
    <row r="2795" spans="1:16" x14ac:dyDescent="0.3">
      <c r="A2795" t="s">
        <v>1359</v>
      </c>
      <c r="B2795">
        <v>102</v>
      </c>
      <c r="C2795">
        <v>99</v>
      </c>
      <c r="D2795" t="s">
        <v>8074</v>
      </c>
      <c r="E2795">
        <v>49369900</v>
      </c>
      <c r="F2795" t="s">
        <v>5874</v>
      </c>
      <c r="G2795" t="s">
        <v>8075</v>
      </c>
      <c r="H2795" t="s">
        <v>8076</v>
      </c>
      <c r="I2795">
        <v>36108</v>
      </c>
      <c r="J2795" t="s">
        <v>8077</v>
      </c>
      <c r="K2795">
        <v>260</v>
      </c>
      <c r="L2795" t="s">
        <v>23</v>
      </c>
      <c r="M2795" t="s">
        <v>24</v>
      </c>
      <c r="N2795">
        <v>7000000</v>
      </c>
      <c r="O2795">
        <v>1988</v>
      </c>
      <c r="P2795">
        <v>5.7</v>
      </c>
    </row>
    <row r="2796" spans="1:16" x14ac:dyDescent="0.3">
      <c r="A2796" t="s">
        <v>5947</v>
      </c>
      <c r="B2796">
        <v>63</v>
      </c>
      <c r="C2796">
        <v>109</v>
      </c>
      <c r="D2796" t="s">
        <v>8078</v>
      </c>
      <c r="E2796">
        <v>61693523</v>
      </c>
      <c r="F2796" t="s">
        <v>2194</v>
      </c>
      <c r="G2796" t="s">
        <v>512</v>
      </c>
      <c r="H2796" t="s">
        <v>8079</v>
      </c>
      <c r="I2796">
        <v>6276</v>
      </c>
      <c r="J2796" t="s">
        <v>2452</v>
      </c>
      <c r="K2796">
        <v>55</v>
      </c>
      <c r="L2796" t="s">
        <v>23</v>
      </c>
      <c r="M2796" t="s">
        <v>24</v>
      </c>
      <c r="N2796">
        <v>13000000</v>
      </c>
      <c r="O2796">
        <v>2016</v>
      </c>
      <c r="P2796">
        <v>6.8</v>
      </c>
    </row>
    <row r="2797" spans="1:16" x14ac:dyDescent="0.3">
      <c r="A2797" t="s">
        <v>8080</v>
      </c>
      <c r="B2797">
        <v>106</v>
      </c>
      <c r="C2797">
        <v>83</v>
      </c>
      <c r="D2797" t="s">
        <v>3265</v>
      </c>
      <c r="E2797">
        <v>46729374</v>
      </c>
      <c r="F2797" t="s">
        <v>6260</v>
      </c>
      <c r="G2797" t="s">
        <v>512</v>
      </c>
      <c r="H2797" t="s">
        <v>8081</v>
      </c>
      <c r="I2797">
        <v>116625</v>
      </c>
      <c r="J2797" t="s">
        <v>7754</v>
      </c>
      <c r="K2797">
        <v>469</v>
      </c>
      <c r="L2797" t="s">
        <v>23</v>
      </c>
      <c r="M2797" t="s">
        <v>24</v>
      </c>
      <c r="N2797">
        <v>13000000</v>
      </c>
      <c r="O2797">
        <v>2000</v>
      </c>
      <c r="P2797">
        <v>5.5</v>
      </c>
    </row>
    <row r="2798" spans="1:16" x14ac:dyDescent="0.3">
      <c r="A2798" t="s">
        <v>8082</v>
      </c>
      <c r="B2798">
        <v>50</v>
      </c>
      <c r="C2798">
        <v>107</v>
      </c>
      <c r="D2798" t="s">
        <v>8083</v>
      </c>
      <c r="E2798">
        <v>44726644</v>
      </c>
      <c r="F2798" t="s">
        <v>6169</v>
      </c>
      <c r="G2798" t="s">
        <v>2950</v>
      </c>
      <c r="H2798" t="s">
        <v>8084</v>
      </c>
      <c r="I2798">
        <v>42614</v>
      </c>
      <c r="J2798" t="s">
        <v>7444</v>
      </c>
      <c r="K2798">
        <v>120</v>
      </c>
      <c r="L2798" t="s">
        <v>23</v>
      </c>
      <c r="M2798" t="s">
        <v>24</v>
      </c>
      <c r="N2798">
        <v>13000000</v>
      </c>
      <c r="O2798">
        <v>1988</v>
      </c>
      <c r="P2798">
        <v>6.8</v>
      </c>
    </row>
    <row r="2799" spans="1:16" x14ac:dyDescent="0.3">
      <c r="A2799" t="s">
        <v>8085</v>
      </c>
      <c r="B2799">
        <v>275</v>
      </c>
      <c r="C2799">
        <v>102</v>
      </c>
      <c r="D2799" t="s">
        <v>145</v>
      </c>
      <c r="E2799">
        <v>44134898</v>
      </c>
      <c r="F2799" t="s">
        <v>1653</v>
      </c>
      <c r="G2799" t="s">
        <v>375</v>
      </c>
      <c r="H2799" t="s">
        <v>8086</v>
      </c>
      <c r="I2799">
        <v>72803</v>
      </c>
      <c r="J2799" t="s">
        <v>994</v>
      </c>
      <c r="K2799">
        <v>171</v>
      </c>
      <c r="L2799" t="s">
        <v>23</v>
      </c>
      <c r="M2799" t="s">
        <v>24</v>
      </c>
      <c r="N2799">
        <v>13000000</v>
      </c>
      <c r="O2799">
        <v>2014</v>
      </c>
      <c r="P2799">
        <v>7.3</v>
      </c>
    </row>
    <row r="2800" spans="1:16" x14ac:dyDescent="0.3">
      <c r="A2800" t="s">
        <v>4421</v>
      </c>
      <c r="B2800">
        <v>90</v>
      </c>
      <c r="C2800">
        <v>100</v>
      </c>
      <c r="D2800" t="s">
        <v>3558</v>
      </c>
      <c r="E2800">
        <v>48637684</v>
      </c>
      <c r="F2800" t="s">
        <v>1110</v>
      </c>
      <c r="G2800" t="s">
        <v>429</v>
      </c>
      <c r="H2800" t="s">
        <v>8087</v>
      </c>
      <c r="I2800">
        <v>16979</v>
      </c>
      <c r="J2800" t="s">
        <v>5706</v>
      </c>
      <c r="K2800">
        <v>42</v>
      </c>
      <c r="L2800" t="s">
        <v>23</v>
      </c>
      <c r="M2800" t="s">
        <v>24</v>
      </c>
      <c r="N2800">
        <v>12500000</v>
      </c>
      <c r="O2800">
        <v>2014</v>
      </c>
      <c r="P2800">
        <v>6.1</v>
      </c>
    </row>
    <row r="2801" spans="1:16" x14ac:dyDescent="0.3">
      <c r="A2801" t="s">
        <v>4559</v>
      </c>
      <c r="B2801">
        <v>133</v>
      </c>
      <c r="C2801">
        <v>97</v>
      </c>
      <c r="D2801" t="s">
        <v>317</v>
      </c>
      <c r="E2801">
        <v>38176108</v>
      </c>
      <c r="F2801" t="s">
        <v>940</v>
      </c>
      <c r="G2801" t="s">
        <v>43</v>
      </c>
      <c r="H2801" t="s">
        <v>8088</v>
      </c>
      <c r="I2801">
        <v>222099</v>
      </c>
      <c r="J2801" t="s">
        <v>8089</v>
      </c>
      <c r="K2801">
        <v>549</v>
      </c>
      <c r="L2801" t="s">
        <v>23</v>
      </c>
      <c r="M2801" t="s">
        <v>24</v>
      </c>
      <c r="N2801">
        <v>16000000</v>
      </c>
      <c r="O2801">
        <v>1999</v>
      </c>
      <c r="P2801">
        <v>7.2</v>
      </c>
    </row>
    <row r="2802" spans="1:16" x14ac:dyDescent="0.3">
      <c r="A2802" t="s">
        <v>8090</v>
      </c>
      <c r="B2802">
        <v>49</v>
      </c>
      <c r="C2802">
        <v>92</v>
      </c>
      <c r="D2802" t="s">
        <v>5769</v>
      </c>
      <c r="E2802">
        <v>28972187</v>
      </c>
      <c r="F2802" t="s">
        <v>1103</v>
      </c>
      <c r="G2802" t="s">
        <v>1285</v>
      </c>
      <c r="H2802" t="s">
        <v>8091</v>
      </c>
      <c r="I2802">
        <v>28805</v>
      </c>
      <c r="J2802" t="s">
        <v>8092</v>
      </c>
      <c r="K2802">
        <v>159</v>
      </c>
      <c r="L2802" t="s">
        <v>23</v>
      </c>
      <c r="M2802" t="s">
        <v>24</v>
      </c>
      <c r="N2802">
        <v>13000000</v>
      </c>
      <c r="O2802">
        <v>2002</v>
      </c>
      <c r="P2802">
        <v>5.9</v>
      </c>
    </row>
    <row r="2803" spans="1:16" x14ac:dyDescent="0.3">
      <c r="A2803" t="s">
        <v>8093</v>
      </c>
      <c r="B2803">
        <v>19</v>
      </c>
      <c r="C2803">
        <v>84</v>
      </c>
      <c r="D2803" t="s">
        <v>4500</v>
      </c>
      <c r="E2803">
        <v>27979400</v>
      </c>
      <c r="F2803" t="s">
        <v>1155</v>
      </c>
      <c r="G2803" t="s">
        <v>1291</v>
      </c>
      <c r="H2803" t="s">
        <v>8094</v>
      </c>
      <c r="I2803">
        <v>37611</v>
      </c>
      <c r="J2803" t="s">
        <v>4328</v>
      </c>
      <c r="K2803">
        <v>72</v>
      </c>
      <c r="L2803" t="s">
        <v>23</v>
      </c>
      <c r="M2803" t="s">
        <v>24</v>
      </c>
      <c r="N2803">
        <v>8200000</v>
      </c>
      <c r="O2803">
        <v>1993</v>
      </c>
      <c r="P2803">
        <v>6.1</v>
      </c>
    </row>
    <row r="2804" spans="1:16" x14ac:dyDescent="0.3">
      <c r="A2804" t="s">
        <v>3214</v>
      </c>
      <c r="B2804">
        <v>186</v>
      </c>
      <c r="C2804">
        <v>86</v>
      </c>
      <c r="D2804" t="s">
        <v>6559</v>
      </c>
      <c r="E2804">
        <v>54257433</v>
      </c>
      <c r="F2804" t="s">
        <v>2781</v>
      </c>
      <c r="G2804" t="s">
        <v>5872</v>
      </c>
      <c r="H2804" t="s">
        <v>8095</v>
      </c>
      <c r="I2804">
        <v>12983</v>
      </c>
      <c r="J2804" t="s">
        <v>8096</v>
      </c>
      <c r="K2804">
        <v>139</v>
      </c>
      <c r="L2804" t="s">
        <v>23</v>
      </c>
      <c r="M2804" t="s">
        <v>24</v>
      </c>
      <c r="N2804">
        <v>17000000</v>
      </c>
      <c r="O2804">
        <v>2016</v>
      </c>
      <c r="P2804">
        <v>6.8</v>
      </c>
    </row>
    <row r="2805" spans="1:16" x14ac:dyDescent="0.3">
      <c r="A2805" t="s">
        <v>8097</v>
      </c>
      <c r="B2805">
        <v>185</v>
      </c>
      <c r="C2805">
        <v>120</v>
      </c>
      <c r="D2805" t="s">
        <v>3601</v>
      </c>
      <c r="E2805">
        <v>23947</v>
      </c>
      <c r="F2805" t="s">
        <v>1917</v>
      </c>
      <c r="G2805" t="s">
        <v>808</v>
      </c>
      <c r="H2805" t="s">
        <v>8098</v>
      </c>
      <c r="I2805">
        <v>357579</v>
      </c>
      <c r="J2805" t="s">
        <v>5166</v>
      </c>
      <c r="K2805">
        <v>1100</v>
      </c>
      <c r="L2805" t="s">
        <v>23</v>
      </c>
      <c r="M2805" t="s">
        <v>24</v>
      </c>
      <c r="N2805">
        <v>13000000</v>
      </c>
      <c r="O2805">
        <v>2004</v>
      </c>
      <c r="P2805">
        <v>7.7</v>
      </c>
    </row>
    <row r="2806" spans="1:16" x14ac:dyDescent="0.3">
      <c r="A2806" t="s">
        <v>6643</v>
      </c>
      <c r="B2806">
        <v>42</v>
      </c>
      <c r="C2806">
        <v>89</v>
      </c>
      <c r="D2806" t="s">
        <v>6844</v>
      </c>
      <c r="E2806">
        <v>60008303</v>
      </c>
      <c r="F2806" t="s">
        <v>1544</v>
      </c>
      <c r="G2806" t="s">
        <v>1618</v>
      </c>
      <c r="H2806" t="s">
        <v>8099</v>
      </c>
      <c r="I2806">
        <v>9285</v>
      </c>
      <c r="J2806" t="s">
        <v>5000</v>
      </c>
      <c r="K2806">
        <v>91</v>
      </c>
      <c r="L2806" t="s">
        <v>23</v>
      </c>
      <c r="M2806" t="s">
        <v>24</v>
      </c>
      <c r="N2806">
        <v>13000000</v>
      </c>
      <c r="O2806">
        <v>2000</v>
      </c>
      <c r="P2806">
        <v>4.9000000000000004</v>
      </c>
    </row>
    <row r="2807" spans="1:16" x14ac:dyDescent="0.3">
      <c r="A2807" t="s">
        <v>8100</v>
      </c>
      <c r="B2807">
        <v>37</v>
      </c>
      <c r="C2807">
        <v>117</v>
      </c>
      <c r="D2807" t="s">
        <v>6741</v>
      </c>
      <c r="E2807">
        <v>49121934</v>
      </c>
      <c r="F2807" t="s">
        <v>940</v>
      </c>
      <c r="G2807" t="s">
        <v>1019</v>
      </c>
      <c r="H2807" t="s">
        <v>8101</v>
      </c>
      <c r="I2807">
        <v>6528</v>
      </c>
      <c r="J2807" t="s">
        <v>1990</v>
      </c>
      <c r="K2807">
        <v>32</v>
      </c>
      <c r="L2807" t="s">
        <v>23</v>
      </c>
      <c r="M2807" t="s">
        <v>24</v>
      </c>
      <c r="N2807">
        <v>13000000</v>
      </c>
      <c r="O2807">
        <v>2007</v>
      </c>
      <c r="P2807">
        <v>6.1</v>
      </c>
    </row>
    <row r="2808" spans="1:16" x14ac:dyDescent="0.3">
      <c r="A2808" t="s">
        <v>6717</v>
      </c>
      <c r="B2808">
        <v>45</v>
      </c>
      <c r="C2808">
        <v>97</v>
      </c>
      <c r="D2808" t="s">
        <v>6363</v>
      </c>
      <c r="E2808">
        <v>27141959</v>
      </c>
      <c r="F2808" t="s">
        <v>8102</v>
      </c>
      <c r="G2808" t="s">
        <v>2510</v>
      </c>
      <c r="H2808" t="s">
        <v>8103</v>
      </c>
      <c r="I2808">
        <v>19547</v>
      </c>
      <c r="J2808" t="s">
        <v>1136</v>
      </c>
      <c r="K2808">
        <v>168</v>
      </c>
      <c r="L2808" t="s">
        <v>23</v>
      </c>
      <c r="M2808" t="s">
        <v>24</v>
      </c>
      <c r="N2808">
        <v>18000000</v>
      </c>
      <c r="O2808">
        <v>1999</v>
      </c>
      <c r="P2808">
        <v>2.5</v>
      </c>
    </row>
    <row r="2809" spans="1:16" x14ac:dyDescent="0.3">
      <c r="A2809" t="s">
        <v>8104</v>
      </c>
      <c r="B2809">
        <v>57</v>
      </c>
      <c r="C2809">
        <v>91</v>
      </c>
      <c r="D2809" t="s">
        <v>1526</v>
      </c>
      <c r="E2809">
        <v>27052167</v>
      </c>
      <c r="F2809" t="s">
        <v>290</v>
      </c>
      <c r="G2809" t="s">
        <v>1950</v>
      </c>
      <c r="H2809" t="s">
        <v>8105</v>
      </c>
      <c r="I2809">
        <v>24834</v>
      </c>
      <c r="J2809" t="s">
        <v>8106</v>
      </c>
      <c r="K2809">
        <v>168</v>
      </c>
      <c r="L2809" t="s">
        <v>23</v>
      </c>
      <c r="M2809" t="s">
        <v>24</v>
      </c>
      <c r="N2809">
        <v>13000000</v>
      </c>
      <c r="O2809">
        <v>1998</v>
      </c>
      <c r="P2809">
        <v>6.1</v>
      </c>
    </row>
    <row r="2810" spans="1:16" x14ac:dyDescent="0.3">
      <c r="A2810" t="s">
        <v>8107</v>
      </c>
      <c r="B2810">
        <v>25</v>
      </c>
      <c r="C2810">
        <v>100</v>
      </c>
      <c r="D2810" t="s">
        <v>1173</v>
      </c>
      <c r="E2810">
        <v>26539321</v>
      </c>
      <c r="F2810" t="s">
        <v>2511</v>
      </c>
      <c r="G2810" t="s">
        <v>3392</v>
      </c>
      <c r="H2810" t="s">
        <v>8108</v>
      </c>
      <c r="I2810">
        <v>7984</v>
      </c>
      <c r="J2810" t="s">
        <v>8109</v>
      </c>
      <c r="K2810">
        <v>42</v>
      </c>
      <c r="L2810" t="s">
        <v>23</v>
      </c>
      <c r="M2810" t="s">
        <v>24</v>
      </c>
      <c r="N2810">
        <v>13000000</v>
      </c>
      <c r="O2810">
        <v>1996</v>
      </c>
      <c r="P2810">
        <v>5.9</v>
      </c>
    </row>
    <row r="2811" spans="1:16" x14ac:dyDescent="0.3">
      <c r="A2811" t="s">
        <v>8110</v>
      </c>
      <c r="B2811">
        <v>59</v>
      </c>
      <c r="C2811">
        <v>72</v>
      </c>
      <c r="D2811" t="s">
        <v>4330</v>
      </c>
      <c r="E2811">
        <v>28501605</v>
      </c>
      <c r="F2811" t="s">
        <v>4540</v>
      </c>
      <c r="G2811" t="s">
        <v>8111</v>
      </c>
      <c r="H2811" t="s">
        <v>8112</v>
      </c>
      <c r="I2811">
        <v>31371</v>
      </c>
      <c r="J2811" t="s">
        <v>8113</v>
      </c>
      <c r="K2811">
        <v>166</v>
      </c>
      <c r="L2811" t="s">
        <v>23</v>
      </c>
      <c r="M2811" t="s">
        <v>24</v>
      </c>
      <c r="N2811">
        <v>13000000</v>
      </c>
      <c r="O2811">
        <v>1990</v>
      </c>
      <c r="P2811">
        <v>5.7</v>
      </c>
    </row>
    <row r="2812" spans="1:16" x14ac:dyDescent="0.3">
      <c r="A2812" t="s">
        <v>8114</v>
      </c>
      <c r="B2812">
        <v>58</v>
      </c>
      <c r="C2812">
        <v>84</v>
      </c>
      <c r="D2812" t="s">
        <v>8115</v>
      </c>
      <c r="E2812">
        <v>52543632</v>
      </c>
      <c r="F2812" t="s">
        <v>1011</v>
      </c>
      <c r="G2812" t="s">
        <v>1765</v>
      </c>
      <c r="H2812" t="s">
        <v>8116</v>
      </c>
      <c r="I2812">
        <v>12676</v>
      </c>
      <c r="J2812" t="s">
        <v>8117</v>
      </c>
      <c r="K2812">
        <v>84</v>
      </c>
      <c r="L2812" t="s">
        <v>23</v>
      </c>
      <c r="M2812" t="s">
        <v>24</v>
      </c>
      <c r="N2812">
        <v>13200000</v>
      </c>
      <c r="O2812">
        <v>2014</v>
      </c>
      <c r="P2812">
        <v>5.6</v>
      </c>
    </row>
    <row r="2813" spans="1:16" x14ac:dyDescent="0.3">
      <c r="A2813" t="s">
        <v>2104</v>
      </c>
      <c r="B2813">
        <v>330</v>
      </c>
      <c r="C2813">
        <v>126</v>
      </c>
      <c r="D2813" t="s">
        <v>866</v>
      </c>
      <c r="E2813">
        <v>25592632</v>
      </c>
      <c r="F2813" t="s">
        <v>3964</v>
      </c>
      <c r="G2813" t="s">
        <v>811</v>
      </c>
      <c r="H2813" t="s">
        <v>8118</v>
      </c>
      <c r="I2813">
        <v>220475</v>
      </c>
      <c r="J2813" t="s">
        <v>2107</v>
      </c>
      <c r="K2813">
        <v>1066</v>
      </c>
      <c r="L2813" t="s">
        <v>23</v>
      </c>
      <c r="M2813" t="s">
        <v>24</v>
      </c>
      <c r="N2813">
        <v>18000000</v>
      </c>
      <c r="O2813">
        <v>2007</v>
      </c>
      <c r="P2813">
        <v>7.2</v>
      </c>
    </row>
    <row r="2814" spans="1:16" x14ac:dyDescent="0.3">
      <c r="A2814" t="s">
        <v>8119</v>
      </c>
      <c r="B2814">
        <v>489</v>
      </c>
      <c r="C2814">
        <v>108</v>
      </c>
      <c r="D2814" t="s">
        <v>8120</v>
      </c>
      <c r="E2814">
        <v>25440971</v>
      </c>
      <c r="F2814" t="s">
        <v>1446</v>
      </c>
      <c r="G2814" t="s">
        <v>8121</v>
      </c>
      <c r="H2814" t="s">
        <v>8122</v>
      </c>
      <c r="I2814">
        <v>289508</v>
      </c>
      <c r="J2814" t="s">
        <v>8123</v>
      </c>
      <c r="K2814">
        <v>611</v>
      </c>
      <c r="L2814" t="s">
        <v>23</v>
      </c>
      <c r="M2814" t="s">
        <v>37</v>
      </c>
      <c r="N2814">
        <v>15000000</v>
      </c>
      <c r="O2814">
        <v>2015</v>
      </c>
      <c r="P2814">
        <v>7.7</v>
      </c>
    </row>
    <row r="2815" spans="1:16" x14ac:dyDescent="0.3">
      <c r="A2815" t="s">
        <v>1187</v>
      </c>
      <c r="B2815">
        <v>242</v>
      </c>
      <c r="C2815">
        <v>112</v>
      </c>
      <c r="D2815" t="s">
        <v>8124</v>
      </c>
      <c r="E2815">
        <v>22858926</v>
      </c>
      <c r="F2815" t="s">
        <v>4830</v>
      </c>
      <c r="G2815" t="s">
        <v>2832</v>
      </c>
      <c r="H2815" t="s">
        <v>8125</v>
      </c>
      <c r="I2815">
        <v>254404</v>
      </c>
      <c r="J2815" t="s">
        <v>412</v>
      </c>
      <c r="K2815">
        <v>840</v>
      </c>
      <c r="L2815" t="s">
        <v>23</v>
      </c>
      <c r="M2815" t="s">
        <v>24</v>
      </c>
      <c r="N2815">
        <v>13000000</v>
      </c>
      <c r="O2815">
        <v>1999</v>
      </c>
      <c r="P2815">
        <v>7.8</v>
      </c>
    </row>
    <row r="2816" spans="1:16" x14ac:dyDescent="0.3">
      <c r="A2816" t="s">
        <v>8126</v>
      </c>
      <c r="B2816">
        <v>40</v>
      </c>
      <c r="C2816">
        <v>90</v>
      </c>
      <c r="D2816" t="s">
        <v>435</v>
      </c>
      <c r="E2816">
        <v>22235901</v>
      </c>
      <c r="F2816" t="s">
        <v>1110</v>
      </c>
      <c r="G2816" t="s">
        <v>3406</v>
      </c>
      <c r="H2816" t="s">
        <v>8127</v>
      </c>
      <c r="I2816">
        <v>4339</v>
      </c>
      <c r="J2816" t="s">
        <v>4406</v>
      </c>
      <c r="K2816">
        <v>31</v>
      </c>
      <c r="L2816" t="s">
        <v>23</v>
      </c>
      <c r="M2816" t="s">
        <v>24</v>
      </c>
      <c r="N2816">
        <v>6000000</v>
      </c>
      <c r="O2816">
        <v>2001</v>
      </c>
      <c r="P2816">
        <v>6.1</v>
      </c>
    </row>
    <row r="2817" spans="1:16" x14ac:dyDescent="0.3">
      <c r="A2817" t="s">
        <v>990</v>
      </c>
      <c r="B2817">
        <v>112</v>
      </c>
      <c r="C2817">
        <v>91</v>
      </c>
      <c r="D2817" t="s">
        <v>8128</v>
      </c>
      <c r="E2817">
        <v>38916903</v>
      </c>
      <c r="F2817" t="s">
        <v>8129</v>
      </c>
      <c r="G2817" t="s">
        <v>8130</v>
      </c>
      <c r="H2817" t="s">
        <v>8131</v>
      </c>
      <c r="I2817">
        <v>15664</v>
      </c>
      <c r="J2817" t="s">
        <v>8132</v>
      </c>
      <c r="K2817">
        <v>149</v>
      </c>
      <c r="L2817" t="s">
        <v>23</v>
      </c>
      <c r="M2817" t="s">
        <v>24</v>
      </c>
      <c r="N2817">
        <v>13000000</v>
      </c>
      <c r="O2817">
        <v>2014</v>
      </c>
      <c r="P2817">
        <v>5.8</v>
      </c>
    </row>
    <row r="2818" spans="1:16" x14ac:dyDescent="0.3">
      <c r="A2818" t="s">
        <v>3382</v>
      </c>
      <c r="B2818">
        <v>84</v>
      </c>
      <c r="C2818">
        <v>135</v>
      </c>
      <c r="D2818" t="s">
        <v>2379</v>
      </c>
      <c r="E2818">
        <v>16929123</v>
      </c>
      <c r="F2818" t="s">
        <v>149</v>
      </c>
      <c r="G2818" t="s">
        <v>60</v>
      </c>
      <c r="H2818" t="s">
        <v>8133</v>
      </c>
      <c r="I2818">
        <v>21406</v>
      </c>
      <c r="J2818" t="s">
        <v>8134</v>
      </c>
      <c r="K2818">
        <v>169</v>
      </c>
      <c r="L2818" t="s">
        <v>23</v>
      </c>
      <c r="M2818" t="s">
        <v>24</v>
      </c>
      <c r="N2818">
        <v>14000000</v>
      </c>
      <c r="O2818">
        <v>2001</v>
      </c>
      <c r="P2818">
        <v>6.5</v>
      </c>
    </row>
    <row r="2819" spans="1:16" x14ac:dyDescent="0.3">
      <c r="A2819" t="s">
        <v>2367</v>
      </c>
      <c r="B2819">
        <v>251</v>
      </c>
      <c r="C2819">
        <v>141</v>
      </c>
      <c r="D2819" t="s">
        <v>8135</v>
      </c>
      <c r="E2819">
        <v>13753931</v>
      </c>
      <c r="F2819" t="s">
        <v>1294</v>
      </c>
      <c r="G2819" t="s">
        <v>8136</v>
      </c>
      <c r="H2819" t="s">
        <v>8137</v>
      </c>
      <c r="I2819">
        <v>132149</v>
      </c>
      <c r="J2819" t="s">
        <v>8138</v>
      </c>
      <c r="K2819">
        <v>316</v>
      </c>
      <c r="L2819" t="s">
        <v>463</v>
      </c>
      <c r="M2819" t="s">
        <v>24</v>
      </c>
      <c r="N2819">
        <v>19000000</v>
      </c>
      <c r="O2819">
        <v>2006</v>
      </c>
      <c r="P2819">
        <v>7.9</v>
      </c>
    </row>
    <row r="2820" spans="1:16" x14ac:dyDescent="0.3">
      <c r="A2820" t="s">
        <v>8139</v>
      </c>
      <c r="B2820">
        <v>113</v>
      </c>
      <c r="C2820">
        <v>104</v>
      </c>
      <c r="D2820" t="s">
        <v>1733</v>
      </c>
      <c r="E2820">
        <v>10996440</v>
      </c>
      <c r="F2820" t="s">
        <v>452</v>
      </c>
      <c r="G2820" t="s">
        <v>58</v>
      </c>
      <c r="H2820" t="s">
        <v>8140</v>
      </c>
      <c r="I2820">
        <v>19707</v>
      </c>
      <c r="J2820" t="s">
        <v>6258</v>
      </c>
      <c r="K2820">
        <v>128</v>
      </c>
      <c r="L2820" t="s">
        <v>23</v>
      </c>
      <c r="M2820" t="s">
        <v>24</v>
      </c>
      <c r="N2820">
        <v>13000000</v>
      </c>
      <c r="O2820">
        <v>2006</v>
      </c>
      <c r="P2820">
        <v>6.3</v>
      </c>
    </row>
    <row r="2821" spans="1:16" x14ac:dyDescent="0.3">
      <c r="A2821" t="s">
        <v>8141</v>
      </c>
      <c r="B2821">
        <v>23</v>
      </c>
      <c r="C2821">
        <v>84</v>
      </c>
      <c r="D2821" t="s">
        <v>544</v>
      </c>
      <c r="E2821">
        <v>8026971</v>
      </c>
      <c r="F2821" t="s">
        <v>1110</v>
      </c>
      <c r="G2821" t="s">
        <v>1392</v>
      </c>
      <c r="H2821" t="s">
        <v>8142</v>
      </c>
      <c r="I2821">
        <v>1520</v>
      </c>
      <c r="J2821" t="s">
        <v>1715</v>
      </c>
      <c r="K2821">
        <v>20</v>
      </c>
      <c r="L2821" t="s">
        <v>23</v>
      </c>
      <c r="M2821" t="s">
        <v>24</v>
      </c>
      <c r="N2821">
        <v>13000000</v>
      </c>
      <c r="O2821">
        <v>1998</v>
      </c>
      <c r="P2821">
        <v>3.8</v>
      </c>
    </row>
    <row r="2822" spans="1:16" x14ac:dyDescent="0.3">
      <c r="A2822" t="s">
        <v>8143</v>
      </c>
      <c r="B2822">
        <v>421</v>
      </c>
      <c r="C2822">
        <v>118</v>
      </c>
      <c r="D2822" t="s">
        <v>1058</v>
      </c>
      <c r="E2822">
        <v>14677654</v>
      </c>
      <c r="F2822" t="s">
        <v>2194</v>
      </c>
      <c r="G2822" t="s">
        <v>1520</v>
      </c>
      <c r="H2822" t="s">
        <v>8144</v>
      </c>
      <c r="I2822">
        <v>161288</v>
      </c>
      <c r="J2822" t="s">
        <v>4849</v>
      </c>
      <c r="K2822">
        <v>351</v>
      </c>
      <c r="L2822" t="s">
        <v>23</v>
      </c>
      <c r="M2822" t="s">
        <v>4878</v>
      </c>
      <c r="N2822">
        <v>13000000</v>
      </c>
      <c r="O2822">
        <v>2015</v>
      </c>
      <c r="P2822">
        <v>8.3000000000000007</v>
      </c>
    </row>
    <row r="2823" spans="1:16" x14ac:dyDescent="0.3">
      <c r="A2823" t="s">
        <v>4175</v>
      </c>
      <c r="B2823">
        <v>32</v>
      </c>
      <c r="C2823">
        <v>82</v>
      </c>
      <c r="D2823" t="s">
        <v>7366</v>
      </c>
      <c r="E2823">
        <v>9975684</v>
      </c>
      <c r="F2823" t="s">
        <v>1103</v>
      </c>
      <c r="G2823" t="s">
        <v>224</v>
      </c>
      <c r="H2823" t="s">
        <v>8145</v>
      </c>
      <c r="I2823">
        <v>20033</v>
      </c>
      <c r="J2823" t="s">
        <v>1245</v>
      </c>
      <c r="K2823">
        <v>117</v>
      </c>
      <c r="L2823" t="s">
        <v>23</v>
      </c>
      <c r="M2823" t="s">
        <v>185</v>
      </c>
      <c r="N2823">
        <v>13000000</v>
      </c>
      <c r="O2823">
        <v>1998</v>
      </c>
      <c r="P2823">
        <v>6.4</v>
      </c>
    </row>
    <row r="2824" spans="1:16" x14ac:dyDescent="0.3">
      <c r="A2824" t="s">
        <v>8146</v>
      </c>
      <c r="B2824">
        <v>52</v>
      </c>
      <c r="C2824">
        <v>95</v>
      </c>
      <c r="D2824" t="s">
        <v>3724</v>
      </c>
      <c r="E2824">
        <v>7881335</v>
      </c>
      <c r="F2824" t="s">
        <v>3711</v>
      </c>
      <c r="G2824" t="s">
        <v>2510</v>
      </c>
      <c r="H2824" t="s">
        <v>8147</v>
      </c>
      <c r="I2824">
        <v>21212</v>
      </c>
      <c r="J2824" t="s">
        <v>3590</v>
      </c>
      <c r="K2824">
        <v>107</v>
      </c>
      <c r="L2824" t="s">
        <v>23</v>
      </c>
      <c r="M2824" t="s">
        <v>24</v>
      </c>
      <c r="N2824">
        <v>13000000</v>
      </c>
      <c r="O2824">
        <v>1994</v>
      </c>
      <c r="P2824">
        <v>6.7</v>
      </c>
    </row>
    <row r="2825" spans="1:16" x14ac:dyDescent="0.3">
      <c r="A2825" t="s">
        <v>6545</v>
      </c>
      <c r="B2825">
        <v>81</v>
      </c>
      <c r="C2825">
        <v>94</v>
      </c>
      <c r="D2825" t="s">
        <v>835</v>
      </c>
      <c r="E2825">
        <v>6241697</v>
      </c>
      <c r="F2825" t="s">
        <v>1103</v>
      </c>
      <c r="G2825" t="s">
        <v>217</v>
      </c>
      <c r="H2825" t="s">
        <v>8148</v>
      </c>
      <c r="I2825">
        <v>16059</v>
      </c>
      <c r="J2825" t="s">
        <v>60</v>
      </c>
      <c r="K2825">
        <v>210</v>
      </c>
      <c r="L2825" t="s">
        <v>23</v>
      </c>
      <c r="M2825" t="s">
        <v>970</v>
      </c>
      <c r="N2825">
        <v>13000000</v>
      </c>
      <c r="O2825">
        <v>1999</v>
      </c>
      <c r="P2825">
        <v>6.1</v>
      </c>
    </row>
    <row r="2826" spans="1:16" hidden="1" x14ac:dyDescent="0.3">
      <c r="A2826" t="s">
        <v>5253</v>
      </c>
      <c r="C2826">
        <v>88</v>
      </c>
      <c r="D2826" t="s">
        <v>8149</v>
      </c>
      <c r="F2826" t="s">
        <v>802</v>
      </c>
      <c r="G2826" t="s">
        <v>674</v>
      </c>
      <c r="H2826" t="s">
        <v>8150</v>
      </c>
      <c r="I2826">
        <v>335</v>
      </c>
      <c r="J2826" t="s">
        <v>8151</v>
      </c>
      <c r="L2826" t="s">
        <v>7411</v>
      </c>
      <c r="M2826" t="s">
        <v>7412</v>
      </c>
      <c r="P2826">
        <v>8.1</v>
      </c>
    </row>
    <row r="2827" spans="1:16" x14ac:dyDescent="0.3">
      <c r="A2827" t="s">
        <v>8152</v>
      </c>
      <c r="B2827">
        <v>39</v>
      </c>
      <c r="C2827">
        <v>99</v>
      </c>
      <c r="D2827" t="s">
        <v>1160</v>
      </c>
      <c r="E2827">
        <v>5871603</v>
      </c>
      <c r="F2827" t="s">
        <v>2592</v>
      </c>
      <c r="G2827" t="s">
        <v>664</v>
      </c>
      <c r="H2827" t="s">
        <v>8153</v>
      </c>
      <c r="I2827">
        <v>3116</v>
      </c>
      <c r="J2827" t="s">
        <v>3595</v>
      </c>
      <c r="K2827">
        <v>39</v>
      </c>
      <c r="L2827" t="s">
        <v>23</v>
      </c>
      <c r="M2827" t="s">
        <v>24</v>
      </c>
      <c r="N2827">
        <v>13000000</v>
      </c>
      <c r="O2827">
        <v>1999</v>
      </c>
      <c r="P2827">
        <v>6</v>
      </c>
    </row>
    <row r="2828" spans="1:16" x14ac:dyDescent="0.3">
      <c r="A2828" t="s">
        <v>8154</v>
      </c>
      <c r="B2828">
        <v>63</v>
      </c>
      <c r="C2828">
        <v>121</v>
      </c>
      <c r="D2828" t="s">
        <v>6100</v>
      </c>
      <c r="E2828">
        <v>16574731</v>
      </c>
      <c r="F2828" t="s">
        <v>3850</v>
      </c>
      <c r="G2828" t="s">
        <v>337</v>
      </c>
      <c r="H2828" t="s">
        <v>8155</v>
      </c>
      <c r="I2828">
        <v>27675</v>
      </c>
      <c r="J2828" t="s">
        <v>434</v>
      </c>
      <c r="K2828">
        <v>181</v>
      </c>
      <c r="L2828" t="s">
        <v>23</v>
      </c>
      <c r="M2828" t="s">
        <v>24</v>
      </c>
      <c r="N2828">
        <v>13000000</v>
      </c>
      <c r="O2828">
        <v>1998</v>
      </c>
      <c r="P2828">
        <v>5.8</v>
      </c>
    </row>
    <row r="2829" spans="1:16" x14ac:dyDescent="0.3">
      <c r="A2829" t="s">
        <v>8156</v>
      </c>
      <c r="B2829">
        <v>47</v>
      </c>
      <c r="C2829">
        <v>84</v>
      </c>
      <c r="D2829" t="s">
        <v>6745</v>
      </c>
      <c r="E2829">
        <v>5002310</v>
      </c>
      <c r="F2829" t="s">
        <v>8157</v>
      </c>
      <c r="G2829" t="s">
        <v>257</v>
      </c>
      <c r="H2829" t="s">
        <v>8158</v>
      </c>
      <c r="I2829">
        <v>25541</v>
      </c>
      <c r="J2829" t="s">
        <v>4707</v>
      </c>
      <c r="K2829">
        <v>181</v>
      </c>
      <c r="L2829" t="s">
        <v>23</v>
      </c>
      <c r="M2829" t="s">
        <v>24</v>
      </c>
      <c r="N2829">
        <v>13000000</v>
      </c>
      <c r="O2829">
        <v>2001</v>
      </c>
      <c r="P2829">
        <v>5.6</v>
      </c>
    </row>
    <row r="2830" spans="1:16" x14ac:dyDescent="0.3">
      <c r="A2830" t="s">
        <v>8159</v>
      </c>
      <c r="B2830">
        <v>111</v>
      </c>
      <c r="C2830">
        <v>93</v>
      </c>
      <c r="D2830" t="s">
        <v>3668</v>
      </c>
      <c r="E2830">
        <v>4919896</v>
      </c>
      <c r="F2830" t="s">
        <v>3711</v>
      </c>
      <c r="G2830" t="s">
        <v>5043</v>
      </c>
      <c r="H2830" t="s">
        <v>8160</v>
      </c>
      <c r="I2830">
        <v>21530</v>
      </c>
      <c r="J2830" t="s">
        <v>5436</v>
      </c>
      <c r="K2830">
        <v>159</v>
      </c>
      <c r="L2830" t="s">
        <v>23</v>
      </c>
      <c r="M2830" t="s">
        <v>37</v>
      </c>
      <c r="N2830">
        <v>13000000</v>
      </c>
      <c r="O2830">
        <v>2001</v>
      </c>
      <c r="P2830">
        <v>6.1</v>
      </c>
    </row>
    <row r="2831" spans="1:16" x14ac:dyDescent="0.3">
      <c r="A2831" t="s">
        <v>6428</v>
      </c>
      <c r="B2831">
        <v>168</v>
      </c>
      <c r="C2831">
        <v>93</v>
      </c>
      <c r="D2831" t="s">
        <v>8161</v>
      </c>
      <c r="E2831">
        <v>25675765</v>
      </c>
      <c r="F2831" t="s">
        <v>1103</v>
      </c>
      <c r="G2831" t="s">
        <v>8162</v>
      </c>
      <c r="H2831" t="s">
        <v>8163</v>
      </c>
      <c r="I2831">
        <v>60407</v>
      </c>
      <c r="J2831" t="s">
        <v>8164</v>
      </c>
      <c r="K2831">
        <v>84</v>
      </c>
      <c r="L2831" t="s">
        <v>23</v>
      </c>
      <c r="M2831" t="s">
        <v>24</v>
      </c>
      <c r="N2831">
        <v>13000000</v>
      </c>
      <c r="O2831">
        <v>2013</v>
      </c>
      <c r="P2831">
        <v>5.9</v>
      </c>
    </row>
    <row r="2832" spans="1:16" x14ac:dyDescent="0.3">
      <c r="A2832" t="s">
        <v>8165</v>
      </c>
      <c r="B2832">
        <v>165</v>
      </c>
      <c r="C2832">
        <v>120</v>
      </c>
      <c r="D2832" t="s">
        <v>3013</v>
      </c>
      <c r="E2832">
        <v>4857376</v>
      </c>
      <c r="F2832" t="s">
        <v>940</v>
      </c>
      <c r="G2832" t="s">
        <v>189</v>
      </c>
      <c r="H2832" t="s">
        <v>8166</v>
      </c>
      <c r="I2832">
        <v>63084</v>
      </c>
      <c r="J2832" t="s">
        <v>8167</v>
      </c>
      <c r="K2832">
        <v>123</v>
      </c>
      <c r="L2832" t="s">
        <v>969</v>
      </c>
      <c r="M2832" t="s">
        <v>970</v>
      </c>
      <c r="N2832">
        <v>13000000</v>
      </c>
      <c r="O2832">
        <v>2006</v>
      </c>
      <c r="P2832">
        <v>7.3</v>
      </c>
    </row>
    <row r="2833" spans="1:16" x14ac:dyDescent="0.3">
      <c r="A2833" t="s">
        <v>2758</v>
      </c>
      <c r="B2833">
        <v>104</v>
      </c>
      <c r="C2833">
        <v>112</v>
      </c>
      <c r="D2833" t="s">
        <v>8168</v>
      </c>
      <c r="E2833">
        <v>3169424</v>
      </c>
      <c r="F2833" t="s">
        <v>2427</v>
      </c>
      <c r="G2833" t="s">
        <v>100</v>
      </c>
      <c r="H2833" t="s">
        <v>8169</v>
      </c>
      <c r="I2833">
        <v>18442</v>
      </c>
      <c r="J2833" t="s">
        <v>2067</v>
      </c>
      <c r="K2833">
        <v>59</v>
      </c>
      <c r="L2833" t="s">
        <v>23</v>
      </c>
      <c r="M2833" t="s">
        <v>24</v>
      </c>
      <c r="N2833">
        <v>13000000</v>
      </c>
      <c r="O2833">
        <v>2007</v>
      </c>
      <c r="P2833">
        <v>6.8</v>
      </c>
    </row>
    <row r="2834" spans="1:16" x14ac:dyDescent="0.3">
      <c r="A2834" t="s">
        <v>1149</v>
      </c>
      <c r="B2834">
        <v>150</v>
      </c>
      <c r="C2834">
        <v>107</v>
      </c>
      <c r="D2834" t="s">
        <v>8170</v>
      </c>
      <c r="E2834">
        <v>18004225</v>
      </c>
      <c r="F2834" t="s">
        <v>940</v>
      </c>
      <c r="G2834" t="s">
        <v>3030</v>
      </c>
      <c r="H2834" t="s">
        <v>8171</v>
      </c>
      <c r="I2834">
        <v>28573</v>
      </c>
      <c r="J2834" t="s">
        <v>5981</v>
      </c>
      <c r="K2834">
        <v>87</v>
      </c>
      <c r="L2834" t="s">
        <v>23</v>
      </c>
      <c r="M2834" t="s">
        <v>24</v>
      </c>
      <c r="N2834">
        <v>13000000</v>
      </c>
      <c r="O2834">
        <v>2013</v>
      </c>
      <c r="P2834">
        <v>5.7</v>
      </c>
    </row>
    <row r="2835" spans="1:16" x14ac:dyDescent="0.3">
      <c r="A2835" t="s">
        <v>8172</v>
      </c>
      <c r="B2835">
        <v>61</v>
      </c>
      <c r="C2835">
        <v>112</v>
      </c>
      <c r="D2835" t="s">
        <v>8173</v>
      </c>
      <c r="E2835">
        <v>3058380</v>
      </c>
      <c r="F2835" t="s">
        <v>149</v>
      </c>
      <c r="G2835" t="s">
        <v>5259</v>
      </c>
      <c r="H2835" t="s">
        <v>8174</v>
      </c>
      <c r="I2835">
        <v>4767</v>
      </c>
      <c r="J2835" t="s">
        <v>8175</v>
      </c>
      <c r="K2835">
        <v>69</v>
      </c>
      <c r="L2835" t="s">
        <v>969</v>
      </c>
      <c r="M2835" t="s">
        <v>970</v>
      </c>
      <c r="N2835">
        <v>100000000</v>
      </c>
      <c r="O2835">
        <v>2000</v>
      </c>
      <c r="P2835">
        <v>7.3</v>
      </c>
    </row>
    <row r="2836" spans="1:16" x14ac:dyDescent="0.3">
      <c r="A2836" t="s">
        <v>5237</v>
      </c>
      <c r="B2836">
        <v>226</v>
      </c>
      <c r="C2836">
        <v>96</v>
      </c>
      <c r="D2836" t="s">
        <v>8176</v>
      </c>
      <c r="E2836">
        <v>3074838</v>
      </c>
      <c r="F2836" t="s">
        <v>2116</v>
      </c>
      <c r="G2836" t="s">
        <v>159</v>
      </c>
      <c r="H2836" t="s">
        <v>8177</v>
      </c>
      <c r="I2836">
        <v>56264</v>
      </c>
      <c r="J2836" t="s">
        <v>8178</v>
      </c>
      <c r="K2836">
        <v>166</v>
      </c>
      <c r="L2836" t="s">
        <v>23</v>
      </c>
      <c r="M2836" t="s">
        <v>24</v>
      </c>
      <c r="N2836">
        <v>11000000</v>
      </c>
      <c r="O2836">
        <v>2009</v>
      </c>
      <c r="P2836">
        <v>6.3</v>
      </c>
    </row>
    <row r="2837" spans="1:16" x14ac:dyDescent="0.3">
      <c r="A2837" t="s">
        <v>8179</v>
      </c>
      <c r="B2837">
        <v>21</v>
      </c>
      <c r="C2837">
        <v>91</v>
      </c>
      <c r="D2837" t="s">
        <v>5592</v>
      </c>
      <c r="E2837">
        <v>2104000</v>
      </c>
      <c r="F2837" t="s">
        <v>5558</v>
      </c>
      <c r="G2837" t="s">
        <v>1091</v>
      </c>
      <c r="H2837" t="s">
        <v>8180</v>
      </c>
      <c r="I2837">
        <v>1595</v>
      </c>
      <c r="J2837" t="s">
        <v>8179</v>
      </c>
      <c r="K2837">
        <v>19</v>
      </c>
      <c r="L2837" t="s">
        <v>23</v>
      </c>
      <c r="M2837" t="s">
        <v>24</v>
      </c>
      <c r="N2837">
        <v>13000000</v>
      </c>
      <c r="O2837">
        <v>1996</v>
      </c>
      <c r="P2837">
        <v>5.9</v>
      </c>
    </row>
    <row r="2838" spans="1:16" x14ac:dyDescent="0.3">
      <c r="A2838" t="s">
        <v>6094</v>
      </c>
      <c r="B2838">
        <v>94</v>
      </c>
      <c r="C2838">
        <v>125</v>
      </c>
      <c r="D2838" t="s">
        <v>233</v>
      </c>
      <c r="E2838">
        <v>1172769</v>
      </c>
      <c r="F2838" t="s">
        <v>1208</v>
      </c>
      <c r="G2838" t="s">
        <v>104</v>
      </c>
      <c r="H2838" t="s">
        <v>8181</v>
      </c>
      <c r="I2838">
        <v>28068</v>
      </c>
      <c r="J2838" t="s">
        <v>5378</v>
      </c>
      <c r="K2838">
        <v>108</v>
      </c>
      <c r="L2838" t="s">
        <v>23</v>
      </c>
      <c r="M2838" t="s">
        <v>523</v>
      </c>
      <c r="N2838">
        <v>13000000</v>
      </c>
      <c r="O2838">
        <v>2006</v>
      </c>
      <c r="P2838">
        <v>7.1</v>
      </c>
    </row>
    <row r="2839" spans="1:16" x14ac:dyDescent="0.3">
      <c r="A2839" t="s">
        <v>8182</v>
      </c>
      <c r="B2839">
        <v>364</v>
      </c>
      <c r="C2839">
        <v>102</v>
      </c>
      <c r="D2839" t="s">
        <v>8183</v>
      </c>
      <c r="E2839">
        <v>17738570</v>
      </c>
      <c r="F2839" t="s">
        <v>149</v>
      </c>
      <c r="G2839" t="s">
        <v>808</v>
      </c>
      <c r="H2839" t="s">
        <v>8184</v>
      </c>
      <c r="I2839">
        <v>351274</v>
      </c>
      <c r="J2839" t="s">
        <v>5604</v>
      </c>
      <c r="K2839">
        <v>457</v>
      </c>
      <c r="L2839" t="s">
        <v>23</v>
      </c>
      <c r="M2839" t="s">
        <v>24</v>
      </c>
      <c r="N2839">
        <v>13000000</v>
      </c>
      <c r="O2839">
        <v>2012</v>
      </c>
      <c r="P2839">
        <v>8</v>
      </c>
    </row>
    <row r="2840" spans="1:16" x14ac:dyDescent="0.3">
      <c r="A2840" t="s">
        <v>8185</v>
      </c>
      <c r="B2840">
        <v>19</v>
      </c>
      <c r="C2840">
        <v>87</v>
      </c>
      <c r="D2840" t="s">
        <v>8186</v>
      </c>
      <c r="E2840">
        <v>1200000</v>
      </c>
      <c r="F2840" t="s">
        <v>882</v>
      </c>
      <c r="G2840" t="s">
        <v>1257</v>
      </c>
      <c r="H2840" t="s">
        <v>8187</v>
      </c>
      <c r="I2840">
        <v>922</v>
      </c>
      <c r="J2840" t="s">
        <v>8188</v>
      </c>
      <c r="K2840">
        <v>23</v>
      </c>
      <c r="L2840" t="s">
        <v>23</v>
      </c>
      <c r="M2840" t="s">
        <v>24</v>
      </c>
      <c r="N2840">
        <v>3000000</v>
      </c>
      <c r="O2840">
        <v>1993</v>
      </c>
      <c r="P2840">
        <v>5.0999999999999996</v>
      </c>
    </row>
    <row r="2841" spans="1:16" x14ac:dyDescent="0.3">
      <c r="A2841" t="s">
        <v>6104</v>
      </c>
      <c r="B2841">
        <v>129</v>
      </c>
      <c r="C2841">
        <v>118</v>
      </c>
      <c r="D2841" t="s">
        <v>2471</v>
      </c>
      <c r="E2841">
        <v>1150403</v>
      </c>
      <c r="F2841" t="s">
        <v>1137</v>
      </c>
      <c r="G2841" t="s">
        <v>811</v>
      </c>
      <c r="H2841" t="s">
        <v>8189</v>
      </c>
      <c r="I2841">
        <v>14143</v>
      </c>
      <c r="J2841" t="s">
        <v>4919</v>
      </c>
      <c r="K2841">
        <v>102</v>
      </c>
      <c r="L2841" t="s">
        <v>23</v>
      </c>
      <c r="M2841" t="s">
        <v>24</v>
      </c>
      <c r="N2841">
        <v>13000000</v>
      </c>
      <c r="O2841">
        <v>2006</v>
      </c>
      <c r="P2841">
        <v>7.1</v>
      </c>
    </row>
    <row r="2842" spans="1:16" x14ac:dyDescent="0.3">
      <c r="A2842" t="s">
        <v>5689</v>
      </c>
      <c r="B2842">
        <v>71</v>
      </c>
      <c r="C2842">
        <v>115</v>
      </c>
      <c r="D2842" t="s">
        <v>5188</v>
      </c>
      <c r="E2842">
        <v>403932</v>
      </c>
      <c r="F2842" t="s">
        <v>2573</v>
      </c>
      <c r="G2842" t="s">
        <v>1301</v>
      </c>
      <c r="H2842" t="s">
        <v>8190</v>
      </c>
      <c r="I2842">
        <v>5254</v>
      </c>
      <c r="J2842" t="s">
        <v>1503</v>
      </c>
      <c r="K2842">
        <v>92</v>
      </c>
      <c r="L2842" t="s">
        <v>23</v>
      </c>
      <c r="M2842" t="s">
        <v>37</v>
      </c>
      <c r="N2842">
        <v>20000000</v>
      </c>
      <c r="O2842">
        <v>2000</v>
      </c>
      <c r="P2842">
        <v>6.5</v>
      </c>
    </row>
    <row r="2843" spans="1:16" x14ac:dyDescent="0.3">
      <c r="A2843" t="s">
        <v>2872</v>
      </c>
      <c r="B2843">
        <v>93</v>
      </c>
      <c r="C2843">
        <v>91</v>
      </c>
      <c r="D2843" t="s">
        <v>2180</v>
      </c>
      <c r="E2843">
        <v>1712111</v>
      </c>
      <c r="F2843" t="s">
        <v>3460</v>
      </c>
      <c r="G2843" t="s">
        <v>451</v>
      </c>
      <c r="H2843" t="s">
        <v>8191</v>
      </c>
      <c r="I2843">
        <v>7199</v>
      </c>
      <c r="J2843" t="s">
        <v>892</v>
      </c>
      <c r="K2843">
        <v>53</v>
      </c>
      <c r="L2843" t="s">
        <v>23</v>
      </c>
      <c r="M2843" t="s">
        <v>24</v>
      </c>
      <c r="N2843">
        <v>8495000</v>
      </c>
      <c r="O2843">
        <v>2015</v>
      </c>
      <c r="P2843">
        <v>4.5</v>
      </c>
    </row>
    <row r="2844" spans="1:16" x14ac:dyDescent="0.3">
      <c r="A2844" t="s">
        <v>7402</v>
      </c>
      <c r="B2844">
        <v>399</v>
      </c>
      <c r="C2844">
        <v>88</v>
      </c>
      <c r="D2844" t="s">
        <v>8192</v>
      </c>
      <c r="E2844">
        <v>1024175</v>
      </c>
      <c r="F2844" t="s">
        <v>4634</v>
      </c>
      <c r="G2844" t="s">
        <v>8193</v>
      </c>
      <c r="H2844" t="s">
        <v>8194</v>
      </c>
      <c r="I2844">
        <v>82331</v>
      </c>
      <c r="J2844" t="s">
        <v>7471</v>
      </c>
      <c r="K2844">
        <v>297</v>
      </c>
      <c r="L2844" t="s">
        <v>23</v>
      </c>
      <c r="M2844" t="s">
        <v>37</v>
      </c>
      <c r="N2844">
        <v>13000000</v>
      </c>
      <c r="O2844">
        <v>2011</v>
      </c>
      <c r="P2844">
        <v>6.6</v>
      </c>
    </row>
    <row r="2845" spans="1:16" x14ac:dyDescent="0.3">
      <c r="A2845" t="s">
        <v>387</v>
      </c>
      <c r="B2845">
        <v>110</v>
      </c>
      <c r="C2845">
        <v>127</v>
      </c>
      <c r="D2845" t="s">
        <v>8195</v>
      </c>
      <c r="E2845">
        <v>301305</v>
      </c>
      <c r="F2845" t="s">
        <v>3497</v>
      </c>
      <c r="G2845" t="s">
        <v>8196</v>
      </c>
      <c r="H2845" t="s">
        <v>8197</v>
      </c>
      <c r="I2845">
        <v>31414</v>
      </c>
      <c r="J2845" t="s">
        <v>8198</v>
      </c>
      <c r="K2845">
        <v>180</v>
      </c>
      <c r="L2845" t="s">
        <v>8199</v>
      </c>
      <c r="M2845" t="s">
        <v>24</v>
      </c>
      <c r="N2845">
        <v>13000000</v>
      </c>
      <c r="O2845">
        <v>2011</v>
      </c>
      <c r="P2845">
        <v>4.3</v>
      </c>
    </row>
    <row r="2846" spans="1:16" x14ac:dyDescent="0.3">
      <c r="A2846" t="s">
        <v>7799</v>
      </c>
      <c r="B2846">
        <v>285</v>
      </c>
      <c r="C2846">
        <v>94</v>
      </c>
      <c r="D2846" t="s">
        <v>8200</v>
      </c>
      <c r="E2846">
        <v>51872378</v>
      </c>
      <c r="F2846" t="s">
        <v>1011</v>
      </c>
      <c r="G2846" t="s">
        <v>1321</v>
      </c>
      <c r="H2846" t="s">
        <v>8201</v>
      </c>
      <c r="I2846">
        <v>88241</v>
      </c>
      <c r="J2846" t="s">
        <v>1162</v>
      </c>
      <c r="K2846">
        <v>266</v>
      </c>
      <c r="L2846" t="s">
        <v>23</v>
      </c>
      <c r="M2846" t="s">
        <v>24</v>
      </c>
      <c r="N2846">
        <v>13000000</v>
      </c>
      <c r="O2846">
        <v>2013</v>
      </c>
      <c r="P2846">
        <v>6.7</v>
      </c>
    </row>
    <row r="2847" spans="1:16" x14ac:dyDescent="0.3">
      <c r="A2847" t="s">
        <v>8202</v>
      </c>
      <c r="B2847">
        <v>2</v>
      </c>
      <c r="C2847">
        <v>115</v>
      </c>
      <c r="D2847" t="s">
        <v>8203</v>
      </c>
      <c r="E2847">
        <v>31662</v>
      </c>
      <c r="F2847" t="s">
        <v>687</v>
      </c>
      <c r="G2847" t="s">
        <v>159</v>
      </c>
      <c r="H2847" t="s">
        <v>8204</v>
      </c>
      <c r="I2847">
        <v>90</v>
      </c>
      <c r="J2847" t="s">
        <v>8205</v>
      </c>
      <c r="K2847">
        <v>1</v>
      </c>
      <c r="L2847" t="s">
        <v>23</v>
      </c>
      <c r="M2847" t="s">
        <v>3552</v>
      </c>
      <c r="N2847">
        <v>12620000</v>
      </c>
      <c r="O2847">
        <v>2016</v>
      </c>
      <c r="P2847">
        <v>6.8</v>
      </c>
    </row>
    <row r="2848" spans="1:16" x14ac:dyDescent="0.3">
      <c r="A2848" t="s">
        <v>8206</v>
      </c>
      <c r="B2848">
        <v>61</v>
      </c>
      <c r="C2848">
        <v>90</v>
      </c>
      <c r="D2848" t="s">
        <v>7138</v>
      </c>
      <c r="E2848">
        <v>28399192</v>
      </c>
      <c r="F2848" t="s">
        <v>8207</v>
      </c>
      <c r="G2848" t="s">
        <v>8208</v>
      </c>
      <c r="H2848" t="s">
        <v>8209</v>
      </c>
      <c r="I2848">
        <v>5663</v>
      </c>
      <c r="J2848" t="s">
        <v>568</v>
      </c>
      <c r="K2848">
        <v>106</v>
      </c>
      <c r="L2848" t="s">
        <v>23</v>
      </c>
      <c r="M2848" t="s">
        <v>254</v>
      </c>
      <c r="N2848">
        <v>13000000</v>
      </c>
      <c r="O2848">
        <v>2002</v>
      </c>
      <c r="P2848">
        <v>5.4</v>
      </c>
    </row>
    <row r="2849" spans="1:16" x14ac:dyDescent="0.3">
      <c r="A2849" t="s">
        <v>2394</v>
      </c>
      <c r="B2849">
        <v>242</v>
      </c>
      <c r="C2849">
        <v>102</v>
      </c>
      <c r="D2849" t="s">
        <v>8210</v>
      </c>
      <c r="E2849">
        <v>2035566</v>
      </c>
      <c r="F2849" t="s">
        <v>8211</v>
      </c>
      <c r="G2849" t="s">
        <v>8212</v>
      </c>
      <c r="H2849" t="s">
        <v>8213</v>
      </c>
      <c r="I2849">
        <v>77305</v>
      </c>
      <c r="J2849" t="s">
        <v>8214</v>
      </c>
      <c r="K2849">
        <v>162</v>
      </c>
      <c r="L2849" t="s">
        <v>23</v>
      </c>
      <c r="M2849" t="s">
        <v>970</v>
      </c>
      <c r="N2849">
        <v>13000000</v>
      </c>
      <c r="O2849">
        <v>2009</v>
      </c>
      <c r="P2849">
        <v>6.6</v>
      </c>
    </row>
    <row r="2850" spans="1:16" hidden="1" x14ac:dyDescent="0.3">
      <c r="A2850" t="s">
        <v>1566</v>
      </c>
      <c r="B2850">
        <v>62</v>
      </c>
      <c r="C2850">
        <v>100</v>
      </c>
      <c r="D2850" t="s">
        <v>8215</v>
      </c>
      <c r="F2850" t="s">
        <v>1416</v>
      </c>
      <c r="G2850" t="s">
        <v>7533</v>
      </c>
      <c r="H2850" t="s">
        <v>8216</v>
      </c>
      <c r="I2850">
        <v>16281</v>
      </c>
      <c r="J2850" t="s">
        <v>8217</v>
      </c>
      <c r="K2850">
        <v>96</v>
      </c>
      <c r="L2850" t="s">
        <v>8218</v>
      </c>
      <c r="M2850" t="s">
        <v>185</v>
      </c>
      <c r="N2850">
        <v>12500000</v>
      </c>
      <c r="O2850">
        <v>1981</v>
      </c>
      <c r="P2850">
        <v>7.4</v>
      </c>
    </row>
    <row r="2851" spans="1:16" x14ac:dyDescent="0.3">
      <c r="A2851" t="s">
        <v>1138</v>
      </c>
      <c r="B2851">
        <v>121</v>
      </c>
      <c r="C2851">
        <v>117</v>
      </c>
      <c r="D2851" t="s">
        <v>4507</v>
      </c>
      <c r="E2851">
        <v>21078145</v>
      </c>
      <c r="F2851" t="s">
        <v>1021</v>
      </c>
      <c r="G2851" t="s">
        <v>1138</v>
      </c>
      <c r="H2851" t="s">
        <v>8219</v>
      </c>
      <c r="I2851">
        <v>26493</v>
      </c>
      <c r="J2851" t="s">
        <v>5067</v>
      </c>
      <c r="K2851">
        <v>159</v>
      </c>
      <c r="L2851" t="s">
        <v>23</v>
      </c>
      <c r="M2851" t="s">
        <v>24</v>
      </c>
      <c r="N2851">
        <v>12500000</v>
      </c>
      <c r="O2851">
        <v>2002</v>
      </c>
      <c r="P2851">
        <v>7.3</v>
      </c>
    </row>
    <row r="2852" spans="1:16" x14ac:dyDescent="0.3">
      <c r="A2852" t="s">
        <v>5667</v>
      </c>
      <c r="B2852">
        <v>83</v>
      </c>
      <c r="C2852">
        <v>109</v>
      </c>
      <c r="D2852" t="s">
        <v>5673</v>
      </c>
      <c r="E2852">
        <v>14060950</v>
      </c>
      <c r="F2852" t="s">
        <v>2194</v>
      </c>
      <c r="G2852" t="s">
        <v>8220</v>
      </c>
      <c r="H2852" t="s">
        <v>8221</v>
      </c>
      <c r="I2852">
        <v>14354</v>
      </c>
      <c r="J2852" t="s">
        <v>8222</v>
      </c>
      <c r="K2852">
        <v>139</v>
      </c>
      <c r="L2852" t="s">
        <v>23</v>
      </c>
      <c r="M2852" t="s">
        <v>24</v>
      </c>
      <c r="N2852">
        <v>12500000</v>
      </c>
      <c r="O2852">
        <v>2002</v>
      </c>
      <c r="P2852">
        <v>6.9</v>
      </c>
    </row>
    <row r="2853" spans="1:16" x14ac:dyDescent="0.3">
      <c r="A2853" t="s">
        <v>1146</v>
      </c>
      <c r="B2853">
        <v>122</v>
      </c>
      <c r="C2853">
        <v>121</v>
      </c>
      <c r="D2853" t="s">
        <v>304</v>
      </c>
      <c r="E2853">
        <v>12281500</v>
      </c>
      <c r="F2853" t="s">
        <v>3616</v>
      </c>
      <c r="G2853" t="s">
        <v>234</v>
      </c>
      <c r="H2853" t="s">
        <v>8223</v>
      </c>
      <c r="I2853">
        <v>163492</v>
      </c>
      <c r="J2853" t="s">
        <v>1651</v>
      </c>
      <c r="K2853">
        <v>460</v>
      </c>
      <c r="L2853" t="s">
        <v>23</v>
      </c>
      <c r="M2853" t="s">
        <v>24</v>
      </c>
      <c r="N2853">
        <v>13000000</v>
      </c>
      <c r="O2853">
        <v>1993</v>
      </c>
      <c r="P2853">
        <v>8</v>
      </c>
    </row>
    <row r="2854" spans="1:16" hidden="1" x14ac:dyDescent="0.3">
      <c r="A2854" t="s">
        <v>8224</v>
      </c>
      <c r="B2854">
        <v>88</v>
      </c>
      <c r="C2854">
        <v>111</v>
      </c>
      <c r="D2854" t="s">
        <v>505</v>
      </c>
      <c r="F2854" t="s">
        <v>3433</v>
      </c>
      <c r="G2854" t="s">
        <v>138</v>
      </c>
      <c r="H2854" t="s">
        <v>8225</v>
      </c>
      <c r="I2854">
        <v>9957</v>
      </c>
      <c r="J2854" t="s">
        <v>8226</v>
      </c>
      <c r="K2854">
        <v>35</v>
      </c>
      <c r="L2854" t="s">
        <v>23</v>
      </c>
      <c r="M2854" t="s">
        <v>523</v>
      </c>
      <c r="N2854">
        <v>3660000</v>
      </c>
      <c r="O2854">
        <v>2010</v>
      </c>
      <c r="P2854">
        <v>6.4</v>
      </c>
    </row>
    <row r="2855" spans="1:16" x14ac:dyDescent="0.3">
      <c r="A2855" t="s">
        <v>7720</v>
      </c>
      <c r="B2855">
        <v>120</v>
      </c>
      <c r="C2855">
        <v>100</v>
      </c>
      <c r="D2855" t="s">
        <v>1558</v>
      </c>
      <c r="E2855">
        <v>10725228</v>
      </c>
      <c r="F2855" t="s">
        <v>1993</v>
      </c>
      <c r="G2855" t="s">
        <v>85</v>
      </c>
      <c r="H2855" t="s">
        <v>8227</v>
      </c>
      <c r="I2855">
        <v>75675</v>
      </c>
      <c r="J2855" t="s">
        <v>8228</v>
      </c>
      <c r="K2855">
        <v>365</v>
      </c>
      <c r="L2855" t="s">
        <v>23</v>
      </c>
      <c r="M2855" t="s">
        <v>24</v>
      </c>
      <c r="N2855">
        <v>12500000</v>
      </c>
      <c r="O2855">
        <v>1992</v>
      </c>
      <c r="P2855">
        <v>7.8</v>
      </c>
    </row>
    <row r="2856" spans="1:16" x14ac:dyDescent="0.3">
      <c r="A2856" t="s">
        <v>5689</v>
      </c>
      <c r="B2856">
        <v>225</v>
      </c>
      <c r="C2856">
        <v>109</v>
      </c>
      <c r="D2856" t="s">
        <v>2655</v>
      </c>
      <c r="E2856">
        <v>214966</v>
      </c>
      <c r="F2856" t="s">
        <v>1396</v>
      </c>
      <c r="G2856" t="s">
        <v>1705</v>
      </c>
      <c r="H2856" t="s">
        <v>8229</v>
      </c>
      <c r="I2856">
        <v>28483</v>
      </c>
      <c r="J2856" t="s">
        <v>5733</v>
      </c>
      <c r="K2856">
        <v>176</v>
      </c>
      <c r="L2856" t="s">
        <v>23</v>
      </c>
      <c r="M2856" t="s">
        <v>24</v>
      </c>
      <c r="N2856">
        <v>13000000</v>
      </c>
      <c r="O2856">
        <v>2010</v>
      </c>
      <c r="P2856">
        <v>6.1</v>
      </c>
    </row>
    <row r="2857" spans="1:16" hidden="1" x14ac:dyDescent="0.3">
      <c r="A2857" t="s">
        <v>8230</v>
      </c>
      <c r="B2857">
        <v>130</v>
      </c>
      <c r="C2857">
        <v>93</v>
      </c>
      <c r="D2857" t="s">
        <v>1136</v>
      </c>
      <c r="F2857" t="s">
        <v>5874</v>
      </c>
      <c r="G2857" t="s">
        <v>658</v>
      </c>
      <c r="H2857" t="s">
        <v>8231</v>
      </c>
      <c r="I2857">
        <v>14193</v>
      </c>
      <c r="J2857" t="s">
        <v>2065</v>
      </c>
      <c r="K2857">
        <v>106</v>
      </c>
      <c r="L2857" t="s">
        <v>23</v>
      </c>
      <c r="M2857" t="s">
        <v>24</v>
      </c>
      <c r="N2857">
        <v>18000000</v>
      </c>
      <c r="O2857">
        <v>1982</v>
      </c>
      <c r="P2857">
        <v>6.1</v>
      </c>
    </row>
    <row r="2858" spans="1:16" x14ac:dyDescent="0.3">
      <c r="A2858" t="s">
        <v>8232</v>
      </c>
      <c r="B2858">
        <v>167</v>
      </c>
      <c r="C2858">
        <v>101</v>
      </c>
      <c r="D2858" t="s">
        <v>8233</v>
      </c>
      <c r="E2858">
        <v>11956207</v>
      </c>
      <c r="F2858" t="s">
        <v>3201</v>
      </c>
      <c r="G2858" t="s">
        <v>8234</v>
      </c>
      <c r="H2858" t="s">
        <v>8235</v>
      </c>
      <c r="I2858">
        <v>24012</v>
      </c>
      <c r="J2858" t="s">
        <v>3328</v>
      </c>
      <c r="K2858">
        <v>126</v>
      </c>
      <c r="L2858" t="s">
        <v>23</v>
      </c>
      <c r="M2858" t="s">
        <v>24</v>
      </c>
      <c r="N2858">
        <v>16000000</v>
      </c>
      <c r="O2858">
        <v>2009</v>
      </c>
      <c r="P2858">
        <v>5.0999999999999996</v>
      </c>
    </row>
    <row r="2859" spans="1:16" hidden="1" x14ac:dyDescent="0.3">
      <c r="A2859" t="s">
        <v>8236</v>
      </c>
      <c r="B2859">
        <v>7</v>
      </c>
      <c r="C2859">
        <v>101</v>
      </c>
      <c r="D2859" t="s">
        <v>8237</v>
      </c>
      <c r="F2859" t="s">
        <v>1514</v>
      </c>
      <c r="G2859" t="s">
        <v>7287</v>
      </c>
      <c r="H2859" t="s">
        <v>8238</v>
      </c>
      <c r="I2859">
        <v>3256</v>
      </c>
      <c r="J2859" t="s">
        <v>8239</v>
      </c>
      <c r="K2859">
        <v>44</v>
      </c>
      <c r="L2859" t="s">
        <v>23</v>
      </c>
      <c r="M2859" t="s">
        <v>24</v>
      </c>
      <c r="O2859">
        <v>1937</v>
      </c>
      <c r="P2859">
        <v>7.8</v>
      </c>
    </row>
    <row r="2860" spans="1:16" x14ac:dyDescent="0.3">
      <c r="A2860" t="s">
        <v>2304</v>
      </c>
      <c r="B2860">
        <v>226</v>
      </c>
      <c r="C2860">
        <v>106</v>
      </c>
      <c r="D2860" t="s">
        <v>591</v>
      </c>
      <c r="E2860">
        <v>5949693</v>
      </c>
      <c r="F2860" t="s">
        <v>940</v>
      </c>
      <c r="G2860" t="s">
        <v>2674</v>
      </c>
      <c r="H2860" t="s">
        <v>8240</v>
      </c>
      <c r="I2860">
        <v>114762</v>
      </c>
      <c r="J2860" t="s">
        <v>7003</v>
      </c>
      <c r="K2860">
        <v>299</v>
      </c>
      <c r="L2860" t="s">
        <v>23</v>
      </c>
      <c r="M2860" t="s">
        <v>24</v>
      </c>
      <c r="N2860">
        <v>12000000</v>
      </c>
      <c r="O2860">
        <v>2007</v>
      </c>
      <c r="P2860">
        <v>7.4</v>
      </c>
    </row>
    <row r="2861" spans="1:16" x14ac:dyDescent="0.3">
      <c r="A2861" t="s">
        <v>8241</v>
      </c>
      <c r="B2861">
        <v>185</v>
      </c>
      <c r="C2861">
        <v>94</v>
      </c>
      <c r="D2861" t="s">
        <v>8242</v>
      </c>
      <c r="E2861">
        <v>9030581</v>
      </c>
      <c r="F2861" t="s">
        <v>2187</v>
      </c>
      <c r="G2861" t="s">
        <v>8243</v>
      </c>
      <c r="H2861" t="s">
        <v>8244</v>
      </c>
      <c r="I2861">
        <v>132386</v>
      </c>
      <c r="J2861" t="s">
        <v>8245</v>
      </c>
      <c r="K2861">
        <v>398</v>
      </c>
      <c r="L2861" t="s">
        <v>23</v>
      </c>
      <c r="M2861" t="s">
        <v>37</v>
      </c>
      <c r="N2861">
        <v>12500000</v>
      </c>
      <c r="O2861">
        <v>2008</v>
      </c>
      <c r="P2861">
        <v>7.8</v>
      </c>
    </row>
    <row r="2862" spans="1:16" x14ac:dyDescent="0.3">
      <c r="A2862" t="s">
        <v>7900</v>
      </c>
      <c r="B2862">
        <v>177</v>
      </c>
      <c r="C2862">
        <v>140</v>
      </c>
      <c r="D2862" t="s">
        <v>1204</v>
      </c>
      <c r="E2862">
        <v>4157491</v>
      </c>
      <c r="F2862" t="s">
        <v>8246</v>
      </c>
      <c r="G2862" t="s">
        <v>4115</v>
      </c>
      <c r="H2862" t="s">
        <v>8247</v>
      </c>
      <c r="I2862">
        <v>79330</v>
      </c>
      <c r="J2862" t="s">
        <v>8248</v>
      </c>
      <c r="K2862">
        <v>690</v>
      </c>
      <c r="L2862" t="s">
        <v>23</v>
      </c>
      <c r="M2862" t="s">
        <v>4717</v>
      </c>
      <c r="N2862">
        <v>12800000</v>
      </c>
      <c r="O2862">
        <v>2000</v>
      </c>
      <c r="P2862">
        <v>8</v>
      </c>
    </row>
    <row r="2863" spans="1:16" x14ac:dyDescent="0.3">
      <c r="A2863" t="s">
        <v>7563</v>
      </c>
      <c r="B2863">
        <v>28</v>
      </c>
      <c r="C2863">
        <v>132</v>
      </c>
      <c r="D2863" t="s">
        <v>706</v>
      </c>
      <c r="E2863">
        <v>1508689</v>
      </c>
      <c r="F2863" t="s">
        <v>149</v>
      </c>
      <c r="G2863" t="s">
        <v>97</v>
      </c>
      <c r="H2863" t="s">
        <v>8249</v>
      </c>
      <c r="I2863">
        <v>5648</v>
      </c>
      <c r="J2863" t="s">
        <v>876</v>
      </c>
      <c r="K2863">
        <v>50</v>
      </c>
      <c r="L2863" t="s">
        <v>23</v>
      </c>
      <c r="M2863" t="s">
        <v>24</v>
      </c>
      <c r="N2863">
        <v>16000000</v>
      </c>
      <c r="O2863">
        <v>1997</v>
      </c>
      <c r="P2863">
        <v>6.7</v>
      </c>
    </row>
    <row r="2864" spans="1:16" x14ac:dyDescent="0.3">
      <c r="A2864" t="s">
        <v>8250</v>
      </c>
      <c r="B2864">
        <v>48</v>
      </c>
      <c r="C2864">
        <v>99</v>
      </c>
      <c r="D2864" t="s">
        <v>8251</v>
      </c>
      <c r="E2864">
        <v>1227324</v>
      </c>
      <c r="F2864" t="s">
        <v>1276</v>
      </c>
      <c r="G2864" t="s">
        <v>2471</v>
      </c>
      <c r="H2864" t="s">
        <v>8252</v>
      </c>
      <c r="I2864">
        <v>6921</v>
      </c>
      <c r="J2864" t="s">
        <v>3486</v>
      </c>
      <c r="K2864">
        <v>48</v>
      </c>
      <c r="L2864" t="s">
        <v>23</v>
      </c>
      <c r="M2864" t="s">
        <v>24</v>
      </c>
      <c r="N2864">
        <v>12500000</v>
      </c>
      <c r="O2864">
        <v>1996</v>
      </c>
      <c r="P2864">
        <v>6.6</v>
      </c>
    </row>
    <row r="2865" spans="1:16" x14ac:dyDescent="0.3">
      <c r="A2865" t="s">
        <v>7717</v>
      </c>
      <c r="B2865">
        <v>116</v>
      </c>
      <c r="C2865">
        <v>90</v>
      </c>
      <c r="D2865" t="s">
        <v>3259</v>
      </c>
      <c r="E2865">
        <v>4360548</v>
      </c>
      <c r="F2865" t="s">
        <v>940</v>
      </c>
      <c r="G2865" t="s">
        <v>2299</v>
      </c>
      <c r="H2865" t="s">
        <v>8253</v>
      </c>
      <c r="I2865">
        <v>13371</v>
      </c>
      <c r="J2865" t="s">
        <v>1936</v>
      </c>
      <c r="K2865">
        <v>60</v>
      </c>
      <c r="L2865" t="s">
        <v>23</v>
      </c>
      <c r="M2865" t="s">
        <v>24</v>
      </c>
      <c r="N2865">
        <v>15000000</v>
      </c>
      <c r="O2865">
        <v>2009</v>
      </c>
      <c r="P2865">
        <v>6.4</v>
      </c>
    </row>
    <row r="2866" spans="1:16" x14ac:dyDescent="0.3">
      <c r="A2866" t="s">
        <v>8254</v>
      </c>
      <c r="B2866">
        <v>391</v>
      </c>
      <c r="C2866">
        <v>105</v>
      </c>
      <c r="D2866" t="s">
        <v>753</v>
      </c>
      <c r="E2866">
        <v>26589953</v>
      </c>
      <c r="F2866" t="s">
        <v>230</v>
      </c>
      <c r="G2866" t="s">
        <v>1151</v>
      </c>
      <c r="H2866" t="s">
        <v>8255</v>
      </c>
      <c r="I2866">
        <v>165792</v>
      </c>
      <c r="J2866" t="s">
        <v>2129</v>
      </c>
      <c r="K2866">
        <v>392</v>
      </c>
      <c r="L2866" t="s">
        <v>23</v>
      </c>
      <c r="M2866" t="s">
        <v>24</v>
      </c>
      <c r="N2866">
        <v>10500000</v>
      </c>
      <c r="O2866">
        <v>2010</v>
      </c>
      <c r="P2866">
        <v>6.7</v>
      </c>
    </row>
    <row r="2867" spans="1:16" x14ac:dyDescent="0.3">
      <c r="A2867" t="s">
        <v>8256</v>
      </c>
      <c r="B2867">
        <v>117</v>
      </c>
      <c r="C2867">
        <v>108</v>
      </c>
      <c r="D2867" t="s">
        <v>3936</v>
      </c>
      <c r="E2867">
        <v>1039869</v>
      </c>
      <c r="F2867" t="s">
        <v>1208</v>
      </c>
      <c r="G2867" t="s">
        <v>85</v>
      </c>
      <c r="H2867" t="s">
        <v>8257</v>
      </c>
      <c r="I2867">
        <v>14757</v>
      </c>
      <c r="J2867" t="s">
        <v>8258</v>
      </c>
      <c r="K2867">
        <v>51</v>
      </c>
      <c r="L2867" t="s">
        <v>23</v>
      </c>
      <c r="M2867" t="s">
        <v>185</v>
      </c>
      <c r="N2867">
        <v>15000000</v>
      </c>
      <c r="O2867">
        <v>2010</v>
      </c>
      <c r="P2867">
        <v>6.2</v>
      </c>
    </row>
    <row r="2868" spans="1:16" x14ac:dyDescent="0.3">
      <c r="A2868" t="s">
        <v>2039</v>
      </c>
      <c r="B2868">
        <v>24</v>
      </c>
      <c r="C2868">
        <v>69</v>
      </c>
      <c r="D2868" t="s">
        <v>8259</v>
      </c>
      <c r="E2868">
        <v>48092846</v>
      </c>
      <c r="F2868" t="s">
        <v>1839</v>
      </c>
      <c r="G2868" t="s">
        <v>6157</v>
      </c>
      <c r="H2868" t="s">
        <v>8260</v>
      </c>
      <c r="I2868">
        <v>61753</v>
      </c>
      <c r="J2868" t="s">
        <v>8261</v>
      </c>
      <c r="K2868">
        <v>133</v>
      </c>
      <c r="L2868" t="s">
        <v>23</v>
      </c>
      <c r="M2868" t="s">
        <v>24</v>
      </c>
      <c r="N2868">
        <v>12500000</v>
      </c>
      <c r="O2868">
        <v>1988</v>
      </c>
      <c r="P2868">
        <v>7.3</v>
      </c>
    </row>
    <row r="2869" spans="1:16" x14ac:dyDescent="0.3">
      <c r="A2869" t="s">
        <v>8262</v>
      </c>
      <c r="B2869">
        <v>86</v>
      </c>
      <c r="C2869">
        <v>148</v>
      </c>
      <c r="D2869" t="s">
        <v>8263</v>
      </c>
      <c r="E2869">
        <v>1110186</v>
      </c>
      <c r="F2869" t="s">
        <v>972</v>
      </c>
      <c r="G2869" t="s">
        <v>8264</v>
      </c>
      <c r="H2869" t="s">
        <v>8265</v>
      </c>
      <c r="I2869">
        <v>31943</v>
      </c>
      <c r="J2869" t="s">
        <v>3840</v>
      </c>
      <c r="K2869">
        <v>224</v>
      </c>
      <c r="L2869" t="s">
        <v>7541</v>
      </c>
      <c r="M2869" t="s">
        <v>3552</v>
      </c>
      <c r="N2869">
        <v>12800000</v>
      </c>
      <c r="O2869">
        <v>2004</v>
      </c>
      <c r="P2869">
        <v>8.1</v>
      </c>
    </row>
    <row r="2870" spans="1:16" x14ac:dyDescent="0.3">
      <c r="A2870" t="s">
        <v>8266</v>
      </c>
      <c r="B2870">
        <v>41</v>
      </c>
      <c r="C2870">
        <v>118</v>
      </c>
      <c r="D2870" t="s">
        <v>2129</v>
      </c>
      <c r="E2870">
        <v>1089445</v>
      </c>
      <c r="F2870" t="s">
        <v>4563</v>
      </c>
      <c r="G2870" t="s">
        <v>261</v>
      </c>
      <c r="H2870" t="s">
        <v>8267</v>
      </c>
      <c r="I2870">
        <v>2676</v>
      </c>
      <c r="J2870" t="s">
        <v>1497</v>
      </c>
      <c r="K2870">
        <v>33</v>
      </c>
      <c r="L2870" t="s">
        <v>23</v>
      </c>
      <c r="M2870" t="s">
        <v>185</v>
      </c>
      <c r="N2870">
        <v>12500000</v>
      </c>
      <c r="O2870">
        <v>2009</v>
      </c>
      <c r="P2870">
        <v>7</v>
      </c>
    </row>
    <row r="2871" spans="1:16" x14ac:dyDescent="0.3">
      <c r="A2871" t="s">
        <v>2992</v>
      </c>
      <c r="B2871">
        <v>304</v>
      </c>
      <c r="C2871">
        <v>132</v>
      </c>
      <c r="D2871" t="s">
        <v>7951</v>
      </c>
      <c r="E2871">
        <v>204565000</v>
      </c>
      <c r="F2871" t="s">
        <v>3964</v>
      </c>
      <c r="G2871" t="s">
        <v>4749</v>
      </c>
      <c r="H2871" t="s">
        <v>8268</v>
      </c>
      <c r="I2871">
        <v>284252</v>
      </c>
      <c r="J2871" t="s">
        <v>8269</v>
      </c>
      <c r="K2871">
        <v>1058</v>
      </c>
      <c r="L2871" t="s">
        <v>23</v>
      </c>
      <c r="M2871" t="s">
        <v>24</v>
      </c>
      <c r="N2871">
        <v>8000000</v>
      </c>
      <c r="O2871">
        <v>1973</v>
      </c>
      <c r="P2871">
        <v>8</v>
      </c>
    </row>
    <row r="2872" spans="1:16" x14ac:dyDescent="0.3">
      <c r="A2872" t="s">
        <v>267</v>
      </c>
      <c r="B2872">
        <v>385</v>
      </c>
      <c r="C2872">
        <v>130</v>
      </c>
      <c r="D2872" t="s">
        <v>8270</v>
      </c>
      <c r="E2872">
        <v>260000000</v>
      </c>
      <c r="F2872" t="s">
        <v>1205</v>
      </c>
      <c r="G2872" t="s">
        <v>1597</v>
      </c>
      <c r="H2872" t="s">
        <v>8271</v>
      </c>
      <c r="I2872">
        <v>412454</v>
      </c>
      <c r="J2872" t="s">
        <v>6386</v>
      </c>
      <c r="K2872">
        <v>962</v>
      </c>
      <c r="L2872" t="s">
        <v>23</v>
      </c>
      <c r="M2872" t="s">
        <v>24</v>
      </c>
      <c r="N2872">
        <v>8000000</v>
      </c>
      <c r="O2872">
        <v>1975</v>
      </c>
      <c r="P2872">
        <v>8</v>
      </c>
    </row>
    <row r="2873" spans="1:16" x14ac:dyDescent="0.3">
      <c r="A2873" t="s">
        <v>1149</v>
      </c>
      <c r="B2873">
        <v>145</v>
      </c>
      <c r="C2873">
        <v>95</v>
      </c>
      <c r="D2873" t="s">
        <v>4644</v>
      </c>
      <c r="E2873">
        <v>101736215</v>
      </c>
      <c r="F2873" t="s">
        <v>1103</v>
      </c>
      <c r="G2873" t="s">
        <v>2914</v>
      </c>
      <c r="H2873" t="s">
        <v>8272</v>
      </c>
      <c r="I2873">
        <v>315549</v>
      </c>
      <c r="J2873" t="s">
        <v>2401</v>
      </c>
      <c r="K2873">
        <v>789</v>
      </c>
      <c r="L2873" t="s">
        <v>23</v>
      </c>
      <c r="M2873" t="s">
        <v>24</v>
      </c>
      <c r="N2873">
        <v>11000000</v>
      </c>
      <c r="O2873">
        <v>1999</v>
      </c>
      <c r="P2873">
        <v>7</v>
      </c>
    </row>
    <row r="2874" spans="1:16" x14ac:dyDescent="0.3">
      <c r="A2874" t="s">
        <v>8273</v>
      </c>
      <c r="B2874">
        <v>99</v>
      </c>
      <c r="C2874">
        <v>80</v>
      </c>
      <c r="D2874" t="s">
        <v>2057</v>
      </c>
      <c r="E2874">
        <v>71442</v>
      </c>
      <c r="F2874" t="s">
        <v>8274</v>
      </c>
      <c r="G2874" t="s">
        <v>455</v>
      </c>
      <c r="H2874" t="s">
        <v>8275</v>
      </c>
      <c r="I2874">
        <v>12029</v>
      </c>
      <c r="J2874" t="s">
        <v>8276</v>
      </c>
      <c r="K2874">
        <v>32</v>
      </c>
      <c r="L2874" t="s">
        <v>969</v>
      </c>
      <c r="M2874" t="s">
        <v>970</v>
      </c>
      <c r="N2874">
        <v>9600000</v>
      </c>
      <c r="O2874">
        <v>2012</v>
      </c>
      <c r="P2874">
        <v>7.9</v>
      </c>
    </row>
    <row r="2875" spans="1:16" x14ac:dyDescent="0.3">
      <c r="A2875" t="s">
        <v>4561</v>
      </c>
      <c r="B2875">
        <v>29</v>
      </c>
      <c r="C2875">
        <v>94</v>
      </c>
      <c r="D2875" t="s">
        <v>3543</v>
      </c>
      <c r="E2875">
        <v>79817937</v>
      </c>
      <c r="F2875" t="s">
        <v>8277</v>
      </c>
      <c r="G2875" t="s">
        <v>2209</v>
      </c>
      <c r="H2875" t="s">
        <v>8278</v>
      </c>
      <c r="I2875">
        <v>39798</v>
      </c>
      <c r="J2875" t="s">
        <v>8279</v>
      </c>
      <c r="K2875">
        <v>69</v>
      </c>
      <c r="L2875" t="s">
        <v>23</v>
      </c>
      <c r="M2875" t="s">
        <v>24</v>
      </c>
      <c r="N2875">
        <v>25000000</v>
      </c>
      <c r="O2875">
        <v>1986</v>
      </c>
      <c r="P2875">
        <v>5.9</v>
      </c>
    </row>
    <row r="2876" spans="1:16" x14ac:dyDescent="0.3">
      <c r="A2876" t="s">
        <v>898</v>
      </c>
      <c r="B2876">
        <v>77</v>
      </c>
      <c r="C2876">
        <v>122</v>
      </c>
      <c r="D2876" t="s">
        <v>2490</v>
      </c>
      <c r="E2876">
        <v>91547205</v>
      </c>
      <c r="F2876" t="s">
        <v>1110</v>
      </c>
      <c r="G2876" t="s">
        <v>6741</v>
      </c>
      <c r="H2876" t="s">
        <v>8280</v>
      </c>
      <c r="I2876">
        <v>34579</v>
      </c>
      <c r="J2876" t="s">
        <v>3558</v>
      </c>
      <c r="K2876">
        <v>62</v>
      </c>
      <c r="L2876" t="s">
        <v>23</v>
      </c>
      <c r="M2876" t="s">
        <v>24</v>
      </c>
      <c r="N2876">
        <v>12000000</v>
      </c>
      <c r="O2876">
        <v>2012</v>
      </c>
      <c r="P2876">
        <v>6.6</v>
      </c>
    </row>
    <row r="2877" spans="1:16" x14ac:dyDescent="0.3">
      <c r="A2877" t="s">
        <v>898</v>
      </c>
      <c r="B2877">
        <v>91</v>
      </c>
      <c r="C2877">
        <v>102</v>
      </c>
      <c r="D2877" t="s">
        <v>5612</v>
      </c>
      <c r="E2877">
        <v>75074950</v>
      </c>
      <c r="F2877" t="s">
        <v>1653</v>
      </c>
      <c r="G2877" t="s">
        <v>7005</v>
      </c>
      <c r="H2877" t="s">
        <v>8281</v>
      </c>
      <c r="I2877">
        <v>22147</v>
      </c>
      <c r="J2877" t="s">
        <v>548</v>
      </c>
      <c r="K2877">
        <v>156</v>
      </c>
      <c r="L2877" t="s">
        <v>23</v>
      </c>
      <c r="M2877" t="s">
        <v>24</v>
      </c>
      <c r="N2877">
        <v>12000000</v>
      </c>
      <c r="O2877">
        <v>2002</v>
      </c>
      <c r="P2877">
        <v>6.3</v>
      </c>
    </row>
    <row r="2878" spans="1:16" x14ac:dyDescent="0.3">
      <c r="A2878" t="s">
        <v>5496</v>
      </c>
      <c r="B2878">
        <v>148</v>
      </c>
      <c r="C2878">
        <v>116</v>
      </c>
      <c r="D2878" t="s">
        <v>5642</v>
      </c>
      <c r="E2878">
        <v>78900000</v>
      </c>
      <c r="F2878" t="s">
        <v>51</v>
      </c>
      <c r="G2878" t="s">
        <v>694</v>
      </c>
      <c r="H2878" t="s">
        <v>8282</v>
      </c>
      <c r="I2878">
        <v>91414</v>
      </c>
      <c r="J2878" t="s">
        <v>4475</v>
      </c>
      <c r="K2878">
        <v>359</v>
      </c>
      <c r="L2878" t="s">
        <v>23</v>
      </c>
      <c r="M2878" t="s">
        <v>24</v>
      </c>
      <c r="N2878">
        <v>11000000</v>
      </c>
      <c r="O2878">
        <v>1982</v>
      </c>
      <c r="P2878">
        <v>7.7</v>
      </c>
    </row>
    <row r="2879" spans="1:16" x14ac:dyDescent="0.3">
      <c r="A2879" t="s">
        <v>352</v>
      </c>
      <c r="B2879">
        <v>61</v>
      </c>
      <c r="C2879">
        <v>78</v>
      </c>
      <c r="D2879" t="s">
        <v>1204</v>
      </c>
      <c r="E2879">
        <v>72217000</v>
      </c>
      <c r="F2879" t="s">
        <v>1103</v>
      </c>
      <c r="G2879" t="s">
        <v>5422</v>
      </c>
      <c r="H2879" t="s">
        <v>8283</v>
      </c>
      <c r="I2879">
        <v>216486</v>
      </c>
      <c r="J2879" t="s">
        <v>7113</v>
      </c>
      <c r="K2879">
        <v>242</v>
      </c>
      <c r="L2879" t="s">
        <v>23</v>
      </c>
      <c r="M2879" t="s">
        <v>24</v>
      </c>
      <c r="N2879">
        <v>12000000</v>
      </c>
      <c r="O2879">
        <v>1994</v>
      </c>
      <c r="P2879">
        <v>6.9</v>
      </c>
    </row>
    <row r="2880" spans="1:16" x14ac:dyDescent="0.3">
      <c r="A2880" t="s">
        <v>8284</v>
      </c>
      <c r="B2880">
        <v>84</v>
      </c>
      <c r="C2880">
        <v>114</v>
      </c>
      <c r="D2880" t="s">
        <v>2882</v>
      </c>
      <c r="E2880">
        <v>79568000</v>
      </c>
      <c r="F2880" t="s">
        <v>1917</v>
      </c>
      <c r="G2880" t="s">
        <v>612</v>
      </c>
      <c r="H2880" t="s">
        <v>8285</v>
      </c>
      <c r="I2880">
        <v>71842</v>
      </c>
      <c r="J2880" t="s">
        <v>8286</v>
      </c>
      <c r="K2880">
        <v>152</v>
      </c>
      <c r="L2880" t="s">
        <v>23</v>
      </c>
      <c r="M2880" t="s">
        <v>24</v>
      </c>
      <c r="N2880">
        <v>12000000</v>
      </c>
      <c r="O2880">
        <v>1983</v>
      </c>
      <c r="P2880">
        <v>7.1</v>
      </c>
    </row>
    <row r="2881" spans="1:16" x14ac:dyDescent="0.3">
      <c r="A2881" t="s">
        <v>736</v>
      </c>
      <c r="B2881">
        <v>83</v>
      </c>
      <c r="C2881">
        <v>112</v>
      </c>
      <c r="D2881" t="s">
        <v>1834</v>
      </c>
      <c r="E2881">
        <v>65500000</v>
      </c>
      <c r="F2881" t="s">
        <v>3303</v>
      </c>
      <c r="G2881" t="s">
        <v>269</v>
      </c>
      <c r="H2881" t="s">
        <v>8287</v>
      </c>
      <c r="I2881">
        <v>66966</v>
      </c>
      <c r="J2881" t="s">
        <v>763</v>
      </c>
      <c r="K2881">
        <v>175</v>
      </c>
      <c r="L2881" t="s">
        <v>23</v>
      </c>
      <c r="M2881" t="s">
        <v>24</v>
      </c>
      <c r="N2881">
        <v>12000000</v>
      </c>
      <c r="O2881">
        <v>1985</v>
      </c>
      <c r="P2881">
        <v>7.4</v>
      </c>
    </row>
    <row r="2882" spans="1:16" x14ac:dyDescent="0.3">
      <c r="A2882" t="s">
        <v>8288</v>
      </c>
      <c r="B2882">
        <v>216</v>
      </c>
      <c r="C2882">
        <v>110</v>
      </c>
      <c r="D2882" t="s">
        <v>8289</v>
      </c>
      <c r="E2882">
        <v>70011073</v>
      </c>
      <c r="F2882" t="s">
        <v>8290</v>
      </c>
      <c r="G2882" t="s">
        <v>8291</v>
      </c>
      <c r="H2882" t="s">
        <v>8292</v>
      </c>
      <c r="I2882">
        <v>57996</v>
      </c>
      <c r="J2882" t="s">
        <v>8293</v>
      </c>
      <c r="K2882">
        <v>349</v>
      </c>
      <c r="L2882" t="s">
        <v>23</v>
      </c>
      <c r="M2882" t="s">
        <v>24</v>
      </c>
      <c r="N2882">
        <v>12000000</v>
      </c>
      <c r="O2882">
        <v>2012</v>
      </c>
      <c r="P2882">
        <v>6.5</v>
      </c>
    </row>
    <row r="2883" spans="1:16" x14ac:dyDescent="0.3">
      <c r="A2883" t="s">
        <v>3877</v>
      </c>
      <c r="B2883">
        <v>107</v>
      </c>
      <c r="C2883">
        <v>104</v>
      </c>
      <c r="D2883" t="s">
        <v>2561</v>
      </c>
      <c r="E2883">
        <v>65269010</v>
      </c>
      <c r="F2883" t="s">
        <v>8294</v>
      </c>
      <c r="G2883" t="s">
        <v>306</v>
      </c>
      <c r="H2883" t="s">
        <v>8295</v>
      </c>
      <c r="I2883">
        <v>90938</v>
      </c>
      <c r="J2883" t="s">
        <v>8296</v>
      </c>
      <c r="K2883">
        <v>271</v>
      </c>
      <c r="L2883" t="s">
        <v>23</v>
      </c>
      <c r="M2883" t="s">
        <v>24</v>
      </c>
      <c r="N2883">
        <v>12000000</v>
      </c>
      <c r="O2883">
        <v>2006</v>
      </c>
      <c r="P2883">
        <v>6.5</v>
      </c>
    </row>
    <row r="2884" spans="1:16" x14ac:dyDescent="0.3">
      <c r="A2884" t="s">
        <v>8297</v>
      </c>
      <c r="B2884">
        <v>63</v>
      </c>
      <c r="C2884">
        <v>81</v>
      </c>
      <c r="D2884" t="s">
        <v>914</v>
      </c>
      <c r="E2884">
        <v>63071133</v>
      </c>
      <c r="F2884" t="s">
        <v>8298</v>
      </c>
      <c r="G2884" t="s">
        <v>661</v>
      </c>
      <c r="H2884" t="s">
        <v>8299</v>
      </c>
      <c r="I2884">
        <v>42892</v>
      </c>
      <c r="J2884" t="s">
        <v>4137</v>
      </c>
      <c r="K2884">
        <v>154</v>
      </c>
      <c r="L2884" t="s">
        <v>23</v>
      </c>
      <c r="M2884" t="s">
        <v>24</v>
      </c>
      <c r="N2884">
        <v>12000000</v>
      </c>
      <c r="O2884">
        <v>1996</v>
      </c>
      <c r="P2884">
        <v>6.8</v>
      </c>
    </row>
    <row r="2885" spans="1:16" x14ac:dyDescent="0.3">
      <c r="A2885" t="s">
        <v>1163</v>
      </c>
      <c r="B2885">
        <v>140</v>
      </c>
      <c r="C2885">
        <v>154</v>
      </c>
      <c r="D2885" t="s">
        <v>8300</v>
      </c>
      <c r="E2885">
        <v>39647595</v>
      </c>
      <c r="F2885" t="s">
        <v>1011</v>
      </c>
      <c r="G2885" t="s">
        <v>1151</v>
      </c>
      <c r="H2885" t="s">
        <v>8301</v>
      </c>
      <c r="I2885">
        <v>239540</v>
      </c>
      <c r="J2885" t="s">
        <v>2763</v>
      </c>
      <c r="K2885">
        <v>462</v>
      </c>
      <c r="L2885" t="s">
        <v>23</v>
      </c>
      <c r="M2885" t="s">
        <v>24</v>
      </c>
      <c r="N2885">
        <v>12000000</v>
      </c>
      <c r="O2885">
        <v>1997</v>
      </c>
      <c r="P2885">
        <v>7.5</v>
      </c>
    </row>
    <row r="2886" spans="1:16" x14ac:dyDescent="0.3">
      <c r="A2886" t="s">
        <v>3277</v>
      </c>
      <c r="B2886">
        <v>153</v>
      </c>
      <c r="C2886">
        <v>102</v>
      </c>
      <c r="D2886" t="s">
        <v>4289</v>
      </c>
      <c r="E2886">
        <v>38087366</v>
      </c>
      <c r="F2886" t="s">
        <v>2678</v>
      </c>
      <c r="G2886" t="s">
        <v>4549</v>
      </c>
      <c r="H2886" t="s">
        <v>8302</v>
      </c>
      <c r="I2886">
        <v>113918</v>
      </c>
      <c r="J2886" t="s">
        <v>4740</v>
      </c>
      <c r="K2886">
        <v>165</v>
      </c>
      <c r="L2886" t="s">
        <v>23</v>
      </c>
      <c r="M2886" t="s">
        <v>24</v>
      </c>
      <c r="N2886">
        <v>12000000</v>
      </c>
      <c r="O2886">
        <v>2008</v>
      </c>
      <c r="P2886">
        <v>6.6</v>
      </c>
    </row>
    <row r="2887" spans="1:16" x14ac:dyDescent="0.3">
      <c r="A2887" t="s">
        <v>993</v>
      </c>
      <c r="B2887">
        <v>414</v>
      </c>
      <c r="C2887">
        <v>89</v>
      </c>
      <c r="D2887" t="s">
        <v>2366</v>
      </c>
      <c r="E2887">
        <v>64572496</v>
      </c>
      <c r="F2887" t="s">
        <v>1744</v>
      </c>
      <c r="G2887" t="s">
        <v>1970</v>
      </c>
      <c r="H2887" t="s">
        <v>8303</v>
      </c>
      <c r="I2887">
        <v>204327</v>
      </c>
      <c r="J2887" t="s">
        <v>8304</v>
      </c>
      <c r="K2887">
        <v>471</v>
      </c>
      <c r="L2887" t="s">
        <v>23</v>
      </c>
      <c r="M2887" t="s">
        <v>24</v>
      </c>
      <c r="N2887">
        <v>12000000</v>
      </c>
      <c r="O2887">
        <v>2012</v>
      </c>
      <c r="P2887">
        <v>7.1</v>
      </c>
    </row>
    <row r="2888" spans="1:16" x14ac:dyDescent="0.3">
      <c r="A2888" t="s">
        <v>3805</v>
      </c>
      <c r="B2888">
        <v>16</v>
      </c>
      <c r="C2888">
        <v>132</v>
      </c>
      <c r="D2888" t="s">
        <v>8305</v>
      </c>
      <c r="E2888">
        <v>30400000</v>
      </c>
      <c r="F2888" t="s">
        <v>1852</v>
      </c>
      <c r="G2888" t="s">
        <v>2546</v>
      </c>
      <c r="H2888" t="s">
        <v>8306</v>
      </c>
      <c r="I2888">
        <v>9503</v>
      </c>
      <c r="J2888" t="s">
        <v>8307</v>
      </c>
      <c r="K2888">
        <v>68</v>
      </c>
      <c r="L2888" t="s">
        <v>23</v>
      </c>
      <c r="M2888" t="s">
        <v>37</v>
      </c>
      <c r="N2888">
        <v>12000000</v>
      </c>
      <c r="O2888">
        <v>1983</v>
      </c>
      <c r="P2888">
        <v>6.6</v>
      </c>
    </row>
    <row r="2889" spans="1:16" x14ac:dyDescent="0.3">
      <c r="A2889" t="s">
        <v>1813</v>
      </c>
      <c r="B2889">
        <v>139</v>
      </c>
      <c r="C2889">
        <v>103</v>
      </c>
      <c r="D2889" t="s">
        <v>1586</v>
      </c>
      <c r="E2889">
        <v>42365600</v>
      </c>
      <c r="F2889" t="s">
        <v>8308</v>
      </c>
      <c r="G2889" t="s">
        <v>6897</v>
      </c>
      <c r="H2889" t="s">
        <v>8309</v>
      </c>
      <c r="I2889">
        <v>45890</v>
      </c>
      <c r="J2889" t="s">
        <v>4815</v>
      </c>
      <c r="K2889">
        <v>177</v>
      </c>
      <c r="L2889" t="s">
        <v>23</v>
      </c>
      <c r="M2889" t="s">
        <v>37</v>
      </c>
      <c r="N2889">
        <v>5000000</v>
      </c>
      <c r="O2889">
        <v>1981</v>
      </c>
      <c r="P2889">
        <v>7</v>
      </c>
    </row>
    <row r="2890" spans="1:16" x14ac:dyDescent="0.3">
      <c r="A2890" t="s">
        <v>8310</v>
      </c>
      <c r="B2890">
        <v>111</v>
      </c>
      <c r="C2890">
        <v>93</v>
      </c>
      <c r="D2890" t="s">
        <v>8311</v>
      </c>
      <c r="E2890">
        <v>37188667</v>
      </c>
      <c r="F2890" t="s">
        <v>1653</v>
      </c>
      <c r="G2890" t="s">
        <v>8312</v>
      </c>
      <c r="H2890" t="s">
        <v>8313</v>
      </c>
      <c r="I2890">
        <v>34219</v>
      </c>
      <c r="J2890" t="s">
        <v>8314</v>
      </c>
      <c r="K2890">
        <v>578</v>
      </c>
      <c r="L2890" t="s">
        <v>23</v>
      </c>
      <c r="M2890" t="s">
        <v>24</v>
      </c>
      <c r="N2890">
        <v>12000000</v>
      </c>
      <c r="O2890">
        <v>2002</v>
      </c>
      <c r="P2890">
        <v>3.3</v>
      </c>
    </row>
    <row r="2891" spans="1:16" x14ac:dyDescent="0.3">
      <c r="A2891" t="s">
        <v>8315</v>
      </c>
      <c r="B2891">
        <v>229</v>
      </c>
      <c r="C2891">
        <v>93</v>
      </c>
      <c r="D2891" t="s">
        <v>8316</v>
      </c>
      <c r="E2891">
        <v>54724272</v>
      </c>
      <c r="F2891" t="s">
        <v>681</v>
      </c>
      <c r="G2891" t="s">
        <v>3781</v>
      </c>
      <c r="H2891" t="s">
        <v>8317</v>
      </c>
      <c r="I2891">
        <v>157051</v>
      </c>
      <c r="J2891" t="s">
        <v>8318</v>
      </c>
      <c r="K2891">
        <v>261</v>
      </c>
      <c r="L2891" t="s">
        <v>23</v>
      </c>
      <c r="M2891" t="s">
        <v>24</v>
      </c>
      <c r="N2891">
        <v>12000000</v>
      </c>
      <c r="O2891">
        <v>2012</v>
      </c>
      <c r="P2891">
        <v>6.7</v>
      </c>
    </row>
    <row r="2892" spans="1:16" hidden="1" x14ac:dyDescent="0.3">
      <c r="A2892" t="s">
        <v>8319</v>
      </c>
      <c r="B2892">
        <v>112</v>
      </c>
      <c r="C2892">
        <v>172</v>
      </c>
      <c r="D2892" t="s">
        <v>7442</v>
      </c>
      <c r="F2892" t="s">
        <v>4457</v>
      </c>
      <c r="G2892" t="s">
        <v>7689</v>
      </c>
      <c r="H2892" t="s">
        <v>8320</v>
      </c>
      <c r="I2892">
        <v>76398</v>
      </c>
      <c r="J2892" t="s">
        <v>8321</v>
      </c>
      <c r="K2892">
        <v>258</v>
      </c>
      <c r="L2892" t="s">
        <v>23</v>
      </c>
      <c r="M2892" t="s">
        <v>24</v>
      </c>
      <c r="N2892">
        <v>12000000</v>
      </c>
      <c r="O2892">
        <v>1970</v>
      </c>
      <c r="P2892">
        <v>8</v>
      </c>
    </row>
    <row r="2893" spans="1:16" x14ac:dyDescent="0.3">
      <c r="A2893" t="s">
        <v>7795</v>
      </c>
      <c r="B2893">
        <v>207</v>
      </c>
      <c r="C2893">
        <v>96</v>
      </c>
      <c r="D2893" t="s">
        <v>2085</v>
      </c>
      <c r="E2893">
        <v>31597131</v>
      </c>
      <c r="F2893" t="s">
        <v>2592</v>
      </c>
      <c r="G2893" t="s">
        <v>551</v>
      </c>
      <c r="H2893" t="s">
        <v>8322</v>
      </c>
      <c r="I2893">
        <v>97938</v>
      </c>
      <c r="J2893" t="s">
        <v>1117</v>
      </c>
      <c r="K2893">
        <v>605</v>
      </c>
      <c r="L2893" t="s">
        <v>23</v>
      </c>
      <c r="M2893" t="s">
        <v>24</v>
      </c>
      <c r="N2893">
        <v>12000000</v>
      </c>
      <c r="O2893">
        <v>2002</v>
      </c>
      <c r="P2893">
        <v>6.8</v>
      </c>
    </row>
    <row r="2894" spans="1:16" x14ac:dyDescent="0.3">
      <c r="A2894" t="s">
        <v>8323</v>
      </c>
      <c r="B2894">
        <v>198</v>
      </c>
      <c r="C2894">
        <v>89</v>
      </c>
      <c r="D2894" t="s">
        <v>2379</v>
      </c>
      <c r="E2894">
        <v>31691811</v>
      </c>
      <c r="F2894" t="s">
        <v>2747</v>
      </c>
      <c r="G2894" t="s">
        <v>3963</v>
      </c>
      <c r="H2894" t="s">
        <v>8324</v>
      </c>
      <c r="I2894">
        <v>57446</v>
      </c>
      <c r="J2894" t="s">
        <v>3278</v>
      </c>
      <c r="K2894">
        <v>369</v>
      </c>
      <c r="L2894" t="s">
        <v>23</v>
      </c>
      <c r="M2894" t="s">
        <v>24</v>
      </c>
      <c r="N2894">
        <v>12000000</v>
      </c>
      <c r="O2894">
        <v>2008</v>
      </c>
      <c r="P2894">
        <v>6</v>
      </c>
    </row>
    <row r="2895" spans="1:16" x14ac:dyDescent="0.3">
      <c r="A2895" t="s">
        <v>8325</v>
      </c>
      <c r="B2895">
        <v>172</v>
      </c>
      <c r="C2895">
        <v>92</v>
      </c>
      <c r="D2895" t="s">
        <v>1339</v>
      </c>
      <c r="E2895">
        <v>31397498</v>
      </c>
      <c r="F2895" t="s">
        <v>3201</v>
      </c>
      <c r="G2895" t="s">
        <v>335</v>
      </c>
      <c r="H2895" t="s">
        <v>8326</v>
      </c>
      <c r="I2895">
        <v>44130</v>
      </c>
      <c r="J2895" t="s">
        <v>3676</v>
      </c>
      <c r="K2895">
        <v>156</v>
      </c>
      <c r="L2895" t="s">
        <v>23</v>
      </c>
      <c r="M2895" t="s">
        <v>24</v>
      </c>
      <c r="N2895">
        <v>12000000</v>
      </c>
      <c r="O2895">
        <v>2008</v>
      </c>
      <c r="P2895">
        <v>5.4</v>
      </c>
    </row>
    <row r="2896" spans="1:16" x14ac:dyDescent="0.3">
      <c r="A2896" t="s">
        <v>8327</v>
      </c>
      <c r="B2896">
        <v>45</v>
      </c>
      <c r="C2896">
        <v>97</v>
      </c>
      <c r="D2896" t="s">
        <v>4644</v>
      </c>
      <c r="E2896">
        <v>31179516</v>
      </c>
      <c r="F2896" t="s">
        <v>1103</v>
      </c>
      <c r="G2896" t="s">
        <v>1160</v>
      </c>
      <c r="H2896" t="s">
        <v>8328</v>
      </c>
      <c r="I2896">
        <v>5928</v>
      </c>
      <c r="J2896" t="s">
        <v>7264</v>
      </c>
      <c r="K2896">
        <v>49</v>
      </c>
      <c r="L2896" t="s">
        <v>23</v>
      </c>
      <c r="M2896" t="s">
        <v>24</v>
      </c>
      <c r="N2896">
        <v>12000000</v>
      </c>
      <c r="O2896">
        <v>2004</v>
      </c>
      <c r="P2896">
        <v>4.3</v>
      </c>
    </row>
    <row r="2897" spans="1:16" x14ac:dyDescent="0.3">
      <c r="A2897" t="s">
        <v>2912</v>
      </c>
      <c r="B2897">
        <v>34</v>
      </c>
      <c r="C2897">
        <v>93</v>
      </c>
      <c r="D2897" t="s">
        <v>285</v>
      </c>
      <c r="E2897">
        <v>31155435</v>
      </c>
      <c r="F2897" t="s">
        <v>1810</v>
      </c>
      <c r="G2897" t="s">
        <v>2134</v>
      </c>
      <c r="H2897" t="s">
        <v>8329</v>
      </c>
      <c r="I2897">
        <v>42644</v>
      </c>
      <c r="J2897" t="s">
        <v>886</v>
      </c>
      <c r="K2897">
        <v>102</v>
      </c>
      <c r="L2897" t="s">
        <v>23</v>
      </c>
      <c r="M2897" t="s">
        <v>24</v>
      </c>
      <c r="N2897">
        <v>12000000</v>
      </c>
      <c r="O2897">
        <v>2001</v>
      </c>
      <c r="P2897">
        <v>6.2</v>
      </c>
    </row>
    <row r="2898" spans="1:16" x14ac:dyDescent="0.3">
      <c r="A2898" t="s">
        <v>8330</v>
      </c>
      <c r="B2898">
        <v>75</v>
      </c>
      <c r="C2898">
        <v>89</v>
      </c>
      <c r="D2898" t="s">
        <v>8331</v>
      </c>
      <c r="E2898">
        <v>27281507</v>
      </c>
      <c r="F2898" t="s">
        <v>8332</v>
      </c>
      <c r="G2898" t="s">
        <v>4528</v>
      </c>
      <c r="H2898" t="s">
        <v>8333</v>
      </c>
      <c r="I2898">
        <v>33850</v>
      </c>
      <c r="J2898" t="s">
        <v>3589</v>
      </c>
      <c r="K2898">
        <v>147</v>
      </c>
      <c r="L2898" t="s">
        <v>23</v>
      </c>
      <c r="M2898" t="s">
        <v>24</v>
      </c>
      <c r="N2898">
        <v>12000000</v>
      </c>
      <c r="O2898">
        <v>1992</v>
      </c>
      <c r="P2898">
        <v>7.7</v>
      </c>
    </row>
    <row r="2899" spans="1:16" x14ac:dyDescent="0.3">
      <c r="A2899" t="s">
        <v>3660</v>
      </c>
      <c r="B2899">
        <v>128</v>
      </c>
      <c r="C2899">
        <v>123</v>
      </c>
      <c r="D2899" t="s">
        <v>1740</v>
      </c>
      <c r="E2899">
        <v>25776062</v>
      </c>
      <c r="F2899" t="s">
        <v>3923</v>
      </c>
      <c r="G2899" t="s">
        <v>337</v>
      </c>
      <c r="H2899" t="s">
        <v>8334</v>
      </c>
      <c r="I2899">
        <v>61651</v>
      </c>
      <c r="J2899" t="s">
        <v>3359</v>
      </c>
      <c r="K2899">
        <v>271</v>
      </c>
      <c r="L2899" t="s">
        <v>23</v>
      </c>
      <c r="M2899" t="s">
        <v>24</v>
      </c>
      <c r="N2899">
        <v>12000000</v>
      </c>
      <c r="O2899">
        <v>2002</v>
      </c>
      <c r="P2899">
        <v>7.4</v>
      </c>
    </row>
    <row r="2900" spans="1:16" x14ac:dyDescent="0.3">
      <c r="A2900" t="s">
        <v>8335</v>
      </c>
      <c r="B2900">
        <v>68</v>
      </c>
      <c r="C2900">
        <v>93</v>
      </c>
      <c r="D2900" t="s">
        <v>8336</v>
      </c>
      <c r="E2900">
        <v>25240988</v>
      </c>
      <c r="F2900" t="s">
        <v>2587</v>
      </c>
      <c r="G2900" t="s">
        <v>8337</v>
      </c>
      <c r="H2900" t="s">
        <v>8338</v>
      </c>
      <c r="I2900">
        <v>12383</v>
      </c>
      <c r="J2900" t="s">
        <v>8339</v>
      </c>
      <c r="K2900">
        <v>50</v>
      </c>
      <c r="L2900" t="s">
        <v>23</v>
      </c>
      <c r="M2900" t="s">
        <v>24</v>
      </c>
      <c r="N2900">
        <v>12000000</v>
      </c>
      <c r="O2900">
        <v>2012</v>
      </c>
      <c r="P2900">
        <v>5.9</v>
      </c>
    </row>
    <row r="2901" spans="1:16" x14ac:dyDescent="0.3">
      <c r="A2901" t="s">
        <v>8340</v>
      </c>
      <c r="B2901">
        <v>326</v>
      </c>
      <c r="C2901">
        <v>133</v>
      </c>
      <c r="D2901" t="s">
        <v>4038</v>
      </c>
      <c r="E2901">
        <v>124868837</v>
      </c>
      <c r="F2901" t="s">
        <v>149</v>
      </c>
      <c r="G2901" t="s">
        <v>6402</v>
      </c>
      <c r="H2901" t="s">
        <v>8341</v>
      </c>
      <c r="I2901">
        <v>249688</v>
      </c>
      <c r="J2901" t="s">
        <v>8342</v>
      </c>
      <c r="K2901">
        <v>548</v>
      </c>
      <c r="L2901" t="s">
        <v>23</v>
      </c>
      <c r="M2901" t="s">
        <v>24</v>
      </c>
      <c r="N2901">
        <v>12000000</v>
      </c>
      <c r="O2901">
        <v>2014</v>
      </c>
      <c r="P2901">
        <v>7.8</v>
      </c>
    </row>
    <row r="2902" spans="1:16" x14ac:dyDescent="0.3">
      <c r="A2902" t="s">
        <v>2804</v>
      </c>
      <c r="B2902">
        <v>128</v>
      </c>
      <c r="C2902">
        <v>121</v>
      </c>
      <c r="D2902" t="s">
        <v>2105</v>
      </c>
      <c r="E2902">
        <v>22905674</v>
      </c>
      <c r="F2902" t="s">
        <v>1276</v>
      </c>
      <c r="G2902" t="s">
        <v>776</v>
      </c>
      <c r="H2902" t="s">
        <v>8343</v>
      </c>
      <c r="I2902">
        <v>121676</v>
      </c>
      <c r="J2902" t="s">
        <v>3486</v>
      </c>
      <c r="K2902">
        <v>290</v>
      </c>
      <c r="L2902" t="s">
        <v>23</v>
      </c>
      <c r="M2902" t="s">
        <v>24</v>
      </c>
      <c r="N2902">
        <v>12000000</v>
      </c>
      <c r="O2902">
        <v>1998</v>
      </c>
      <c r="P2902">
        <v>7.4</v>
      </c>
    </row>
    <row r="2903" spans="1:16" x14ac:dyDescent="0.3">
      <c r="A2903" t="s">
        <v>4445</v>
      </c>
      <c r="B2903">
        <v>161</v>
      </c>
      <c r="C2903">
        <v>102</v>
      </c>
      <c r="D2903" t="s">
        <v>2490</v>
      </c>
      <c r="E2903">
        <v>25277561</v>
      </c>
      <c r="F2903" t="s">
        <v>1110</v>
      </c>
      <c r="G2903" t="s">
        <v>664</v>
      </c>
      <c r="H2903" t="s">
        <v>8344</v>
      </c>
      <c r="I2903">
        <v>21672</v>
      </c>
      <c r="J2903" t="s">
        <v>5831</v>
      </c>
      <c r="K2903">
        <v>93</v>
      </c>
      <c r="L2903" t="s">
        <v>23</v>
      </c>
      <c r="M2903" t="s">
        <v>24</v>
      </c>
      <c r="N2903">
        <v>12000000</v>
      </c>
      <c r="O2903">
        <v>2014</v>
      </c>
      <c r="P2903">
        <v>6.5</v>
      </c>
    </row>
    <row r="2904" spans="1:16" hidden="1" x14ac:dyDescent="0.3">
      <c r="A2904" t="s">
        <v>2979</v>
      </c>
      <c r="B2904">
        <v>70</v>
      </c>
      <c r="C2904">
        <v>102</v>
      </c>
      <c r="D2904" t="s">
        <v>8345</v>
      </c>
      <c r="F2904" t="s">
        <v>6135</v>
      </c>
      <c r="G2904" t="s">
        <v>8346</v>
      </c>
      <c r="H2904" t="s">
        <v>8347</v>
      </c>
      <c r="I2904">
        <v>3000</v>
      </c>
      <c r="J2904" t="s">
        <v>8348</v>
      </c>
      <c r="K2904">
        <v>75</v>
      </c>
      <c r="L2904" t="s">
        <v>23</v>
      </c>
      <c r="M2904" t="s">
        <v>24</v>
      </c>
      <c r="N2904">
        <v>12000000</v>
      </c>
      <c r="O2904">
        <v>1979</v>
      </c>
      <c r="P2904">
        <v>5.4</v>
      </c>
    </row>
    <row r="2905" spans="1:16" x14ac:dyDescent="0.3">
      <c r="A2905" t="s">
        <v>2790</v>
      </c>
      <c r="B2905">
        <v>164</v>
      </c>
      <c r="C2905">
        <v>99</v>
      </c>
      <c r="D2905" t="s">
        <v>8349</v>
      </c>
      <c r="E2905">
        <v>21133087</v>
      </c>
      <c r="F2905" t="s">
        <v>1963</v>
      </c>
      <c r="G2905" t="s">
        <v>4853</v>
      </c>
      <c r="H2905" t="s">
        <v>8350</v>
      </c>
      <c r="I2905">
        <v>62468</v>
      </c>
      <c r="J2905" t="s">
        <v>8351</v>
      </c>
      <c r="K2905">
        <v>374</v>
      </c>
      <c r="L2905" t="s">
        <v>23</v>
      </c>
      <c r="M2905" t="s">
        <v>24</v>
      </c>
      <c r="N2905">
        <v>12000000</v>
      </c>
      <c r="O2905">
        <v>1999</v>
      </c>
      <c r="P2905">
        <v>7</v>
      </c>
    </row>
    <row r="2906" spans="1:16" hidden="1" x14ac:dyDescent="0.3">
      <c r="B2906">
        <v>68</v>
      </c>
      <c r="C2906">
        <v>55</v>
      </c>
      <c r="D2906" t="s">
        <v>8352</v>
      </c>
      <c r="F2906" t="s">
        <v>8353</v>
      </c>
      <c r="G2906" t="s">
        <v>749</v>
      </c>
      <c r="H2906" t="s">
        <v>8354</v>
      </c>
      <c r="I2906">
        <v>173172</v>
      </c>
      <c r="J2906" t="s">
        <v>8355</v>
      </c>
      <c r="K2906">
        <v>302</v>
      </c>
      <c r="L2906" t="s">
        <v>23</v>
      </c>
      <c r="M2906" t="s">
        <v>24</v>
      </c>
      <c r="P2906">
        <v>8.6</v>
      </c>
    </row>
    <row r="2907" spans="1:16" x14ac:dyDescent="0.3">
      <c r="A2907" t="s">
        <v>3524</v>
      </c>
      <c r="B2907">
        <v>354</v>
      </c>
      <c r="C2907">
        <v>98</v>
      </c>
      <c r="D2907" t="s">
        <v>8356</v>
      </c>
      <c r="E2907">
        <v>37707719</v>
      </c>
      <c r="F2907" t="s">
        <v>1021</v>
      </c>
      <c r="G2907" t="s">
        <v>553</v>
      </c>
      <c r="H2907" t="s">
        <v>8357</v>
      </c>
      <c r="I2907">
        <v>76094</v>
      </c>
      <c r="J2907" t="s">
        <v>8358</v>
      </c>
      <c r="K2907">
        <v>233</v>
      </c>
      <c r="L2907" t="s">
        <v>23</v>
      </c>
      <c r="M2907" t="s">
        <v>37</v>
      </c>
      <c r="N2907">
        <v>12000000</v>
      </c>
      <c r="O2907">
        <v>2013</v>
      </c>
      <c r="P2907">
        <v>7.6</v>
      </c>
    </row>
    <row r="2908" spans="1:16" x14ac:dyDescent="0.3">
      <c r="A2908" t="s">
        <v>6607</v>
      </c>
      <c r="B2908">
        <v>125</v>
      </c>
      <c r="C2908">
        <v>118</v>
      </c>
      <c r="D2908" t="s">
        <v>2933</v>
      </c>
      <c r="E2908">
        <v>18761993</v>
      </c>
      <c r="F2908" t="s">
        <v>1653</v>
      </c>
      <c r="G2908" t="s">
        <v>2550</v>
      </c>
      <c r="H2908" t="s">
        <v>8359</v>
      </c>
      <c r="I2908">
        <v>19007</v>
      </c>
      <c r="J2908" t="s">
        <v>1520</v>
      </c>
      <c r="K2908">
        <v>219</v>
      </c>
      <c r="L2908" t="s">
        <v>23</v>
      </c>
      <c r="M2908" t="s">
        <v>24</v>
      </c>
      <c r="N2908">
        <v>9000000</v>
      </c>
      <c r="O2908">
        <v>2005</v>
      </c>
      <c r="P2908">
        <v>6.9</v>
      </c>
    </row>
    <row r="2909" spans="1:16" hidden="1" x14ac:dyDescent="0.3">
      <c r="A2909" t="s">
        <v>8319</v>
      </c>
      <c r="B2909">
        <v>55</v>
      </c>
      <c r="C2909">
        <v>125</v>
      </c>
      <c r="D2909" t="s">
        <v>5034</v>
      </c>
      <c r="F2909" t="s">
        <v>2592</v>
      </c>
      <c r="G2909" t="s">
        <v>2259</v>
      </c>
      <c r="H2909" t="s">
        <v>8360</v>
      </c>
      <c r="I2909">
        <v>20660</v>
      </c>
      <c r="J2909" t="s">
        <v>6621</v>
      </c>
      <c r="K2909">
        <v>123</v>
      </c>
      <c r="L2909" t="s">
        <v>23</v>
      </c>
      <c r="M2909" t="s">
        <v>37</v>
      </c>
      <c r="N2909">
        <v>12000000</v>
      </c>
      <c r="O2909">
        <v>1978</v>
      </c>
      <c r="P2909">
        <v>7</v>
      </c>
    </row>
    <row r="2910" spans="1:16" x14ac:dyDescent="0.3">
      <c r="A2910" t="s">
        <v>7648</v>
      </c>
      <c r="B2910">
        <v>66</v>
      </c>
      <c r="C2910">
        <v>104</v>
      </c>
      <c r="D2910" t="s">
        <v>8361</v>
      </c>
      <c r="E2910">
        <v>18595716</v>
      </c>
      <c r="F2910" t="s">
        <v>1700</v>
      </c>
      <c r="G2910" t="s">
        <v>8362</v>
      </c>
      <c r="H2910" t="s">
        <v>8363</v>
      </c>
      <c r="I2910">
        <v>30462</v>
      </c>
      <c r="J2910" t="s">
        <v>8364</v>
      </c>
      <c r="K2910">
        <v>150</v>
      </c>
      <c r="L2910" t="s">
        <v>23</v>
      </c>
      <c r="M2910" t="s">
        <v>24</v>
      </c>
      <c r="N2910">
        <v>12000000</v>
      </c>
      <c r="O2910">
        <v>2006</v>
      </c>
      <c r="P2910">
        <v>5.3</v>
      </c>
    </row>
    <row r="2911" spans="1:16" x14ac:dyDescent="0.3">
      <c r="A2911" t="s">
        <v>8365</v>
      </c>
      <c r="B2911">
        <v>191</v>
      </c>
      <c r="C2911">
        <v>109</v>
      </c>
      <c r="D2911" t="s">
        <v>637</v>
      </c>
      <c r="E2911">
        <v>31990064</v>
      </c>
      <c r="F2911" t="s">
        <v>2448</v>
      </c>
      <c r="G2911" t="s">
        <v>8342</v>
      </c>
      <c r="H2911" t="s">
        <v>8366</v>
      </c>
      <c r="I2911">
        <v>63390</v>
      </c>
      <c r="J2911" t="s">
        <v>8367</v>
      </c>
      <c r="K2911">
        <v>160</v>
      </c>
      <c r="L2911" t="s">
        <v>23</v>
      </c>
      <c r="M2911" t="s">
        <v>24</v>
      </c>
      <c r="N2911">
        <v>12000000</v>
      </c>
      <c r="O2911">
        <v>2015</v>
      </c>
      <c r="P2911">
        <v>6.4</v>
      </c>
    </row>
    <row r="2912" spans="1:16" hidden="1" x14ac:dyDescent="0.3">
      <c r="A2912" t="s">
        <v>8368</v>
      </c>
      <c r="B2912">
        <v>33</v>
      </c>
      <c r="C2912">
        <v>86</v>
      </c>
      <c r="D2912" t="s">
        <v>1442</v>
      </c>
      <c r="E2912">
        <v>17321573</v>
      </c>
      <c r="F2912" t="s">
        <v>1103</v>
      </c>
      <c r="G2912" t="s">
        <v>1321</v>
      </c>
      <c r="H2912" t="s">
        <v>8369</v>
      </c>
      <c r="I2912">
        <v>3119</v>
      </c>
      <c r="J2912" t="s">
        <v>340</v>
      </c>
      <c r="K2912">
        <v>18</v>
      </c>
      <c r="L2912" t="s">
        <v>23</v>
      </c>
      <c r="M2912" t="s">
        <v>24</v>
      </c>
      <c r="O2912">
        <v>2004</v>
      </c>
      <c r="P2912">
        <v>4.5</v>
      </c>
    </row>
    <row r="2913" spans="1:16" x14ac:dyDescent="0.3">
      <c r="A2913" t="s">
        <v>4982</v>
      </c>
      <c r="B2913">
        <v>433</v>
      </c>
      <c r="C2913">
        <v>115</v>
      </c>
      <c r="D2913" t="s">
        <v>6258</v>
      </c>
      <c r="E2913">
        <v>17613460</v>
      </c>
      <c r="F2913" t="s">
        <v>3369</v>
      </c>
      <c r="G2913" t="s">
        <v>1826</v>
      </c>
      <c r="H2913" t="s">
        <v>8370</v>
      </c>
      <c r="I2913">
        <v>91082</v>
      </c>
      <c r="J2913" t="s">
        <v>1380</v>
      </c>
      <c r="K2913">
        <v>274</v>
      </c>
      <c r="L2913" t="s">
        <v>23</v>
      </c>
      <c r="M2913" t="s">
        <v>24</v>
      </c>
      <c r="N2913">
        <v>12000000</v>
      </c>
      <c r="O2913">
        <v>2013</v>
      </c>
      <c r="P2913">
        <v>7.8</v>
      </c>
    </row>
    <row r="2914" spans="1:16" x14ac:dyDescent="0.3">
      <c r="A2914" t="s">
        <v>8371</v>
      </c>
      <c r="B2914">
        <v>66</v>
      </c>
      <c r="C2914">
        <v>92</v>
      </c>
      <c r="D2914" t="s">
        <v>544</v>
      </c>
      <c r="E2914">
        <v>21088568</v>
      </c>
      <c r="F2914" t="s">
        <v>5414</v>
      </c>
      <c r="G2914" t="s">
        <v>20</v>
      </c>
      <c r="H2914" t="s">
        <v>8372</v>
      </c>
      <c r="I2914">
        <v>16646</v>
      </c>
      <c r="J2914" t="s">
        <v>2281</v>
      </c>
      <c r="K2914">
        <v>104</v>
      </c>
      <c r="L2914" t="s">
        <v>23</v>
      </c>
      <c r="M2914" t="s">
        <v>24</v>
      </c>
      <c r="N2914">
        <v>13000000</v>
      </c>
      <c r="O2914">
        <v>1995</v>
      </c>
      <c r="P2914">
        <v>6.7</v>
      </c>
    </row>
    <row r="2915" spans="1:16" x14ac:dyDescent="0.3">
      <c r="A2915" t="s">
        <v>2502</v>
      </c>
      <c r="B2915">
        <v>37</v>
      </c>
      <c r="C2915">
        <v>91</v>
      </c>
      <c r="D2915" t="s">
        <v>1374</v>
      </c>
      <c r="E2915">
        <v>17292381</v>
      </c>
      <c r="F2915" t="s">
        <v>8373</v>
      </c>
      <c r="G2915" t="s">
        <v>978</v>
      </c>
      <c r="H2915" t="s">
        <v>8374</v>
      </c>
      <c r="I2915">
        <v>5794</v>
      </c>
      <c r="J2915" t="s">
        <v>1616</v>
      </c>
      <c r="K2915">
        <v>69</v>
      </c>
      <c r="L2915" t="s">
        <v>23</v>
      </c>
      <c r="M2915" t="s">
        <v>24</v>
      </c>
      <c r="N2915">
        <v>12000000</v>
      </c>
      <c r="O2915">
        <v>2001</v>
      </c>
      <c r="P2915">
        <v>5.3</v>
      </c>
    </row>
    <row r="2916" spans="1:16" x14ac:dyDescent="0.3">
      <c r="A2916" t="s">
        <v>4979</v>
      </c>
      <c r="B2916">
        <v>325</v>
      </c>
      <c r="C2916">
        <v>94</v>
      </c>
      <c r="D2916" t="s">
        <v>4391</v>
      </c>
      <c r="E2916">
        <v>16300302</v>
      </c>
      <c r="F2916" t="s">
        <v>1653</v>
      </c>
      <c r="G2916" t="s">
        <v>528</v>
      </c>
      <c r="H2916" t="s">
        <v>8375</v>
      </c>
      <c r="I2916">
        <v>64682</v>
      </c>
      <c r="J2916" t="s">
        <v>4422</v>
      </c>
      <c r="K2916">
        <v>203</v>
      </c>
      <c r="L2916" t="s">
        <v>23</v>
      </c>
      <c r="M2916" t="s">
        <v>24</v>
      </c>
      <c r="N2916">
        <v>12000000</v>
      </c>
      <c r="O2916">
        <v>2011</v>
      </c>
      <c r="P2916">
        <v>6.3</v>
      </c>
    </row>
    <row r="2917" spans="1:16" x14ac:dyDescent="0.3">
      <c r="A2917" t="s">
        <v>2872</v>
      </c>
      <c r="B2917">
        <v>170</v>
      </c>
      <c r="C2917">
        <v>93</v>
      </c>
      <c r="D2917" t="s">
        <v>6714</v>
      </c>
      <c r="E2917">
        <v>27829874</v>
      </c>
      <c r="F2917" t="s">
        <v>230</v>
      </c>
      <c r="G2917" t="s">
        <v>231</v>
      </c>
      <c r="H2917" t="s">
        <v>8376</v>
      </c>
      <c r="I2917">
        <v>196422</v>
      </c>
      <c r="J2917" t="s">
        <v>1776</v>
      </c>
      <c r="K2917">
        <v>444</v>
      </c>
      <c r="L2917" t="s">
        <v>23</v>
      </c>
      <c r="M2917" t="s">
        <v>24</v>
      </c>
      <c r="N2917">
        <v>12000000</v>
      </c>
      <c r="O2917">
        <v>2006</v>
      </c>
      <c r="P2917">
        <v>7</v>
      </c>
    </row>
    <row r="2918" spans="1:16" hidden="1" x14ac:dyDescent="0.3">
      <c r="A2918" t="s">
        <v>8377</v>
      </c>
      <c r="B2918">
        <v>11</v>
      </c>
      <c r="C2918">
        <v>93</v>
      </c>
      <c r="D2918" t="s">
        <v>3435</v>
      </c>
      <c r="E2918">
        <v>13960203</v>
      </c>
      <c r="F2918" t="s">
        <v>1103</v>
      </c>
      <c r="G2918" t="s">
        <v>546</v>
      </c>
      <c r="H2918" t="s">
        <v>8378</v>
      </c>
      <c r="I2918">
        <v>2301</v>
      </c>
      <c r="J2918" t="s">
        <v>8379</v>
      </c>
      <c r="K2918">
        <v>15</v>
      </c>
      <c r="L2918" t="s">
        <v>23</v>
      </c>
      <c r="M2918" t="s">
        <v>24</v>
      </c>
      <c r="O2918">
        <v>1997</v>
      </c>
      <c r="P2918">
        <v>5.3</v>
      </c>
    </row>
    <row r="2919" spans="1:16" x14ac:dyDescent="0.3">
      <c r="A2919" t="s">
        <v>3412</v>
      </c>
      <c r="B2919">
        <v>24</v>
      </c>
      <c r="C2919">
        <v>100</v>
      </c>
      <c r="D2919" t="s">
        <v>5198</v>
      </c>
      <c r="E2919">
        <v>12902790</v>
      </c>
      <c r="F2919" t="s">
        <v>940</v>
      </c>
      <c r="G2919" t="s">
        <v>1356</v>
      </c>
      <c r="H2919" t="s">
        <v>8380</v>
      </c>
      <c r="I2919">
        <v>4052</v>
      </c>
      <c r="J2919" t="s">
        <v>1131</v>
      </c>
      <c r="K2919">
        <v>88</v>
      </c>
      <c r="L2919" t="s">
        <v>23</v>
      </c>
      <c r="M2919" t="s">
        <v>24</v>
      </c>
      <c r="N2919">
        <v>12000000</v>
      </c>
      <c r="O2919">
        <v>1998</v>
      </c>
      <c r="P2919">
        <v>6.6</v>
      </c>
    </row>
    <row r="2920" spans="1:16" hidden="1" x14ac:dyDescent="0.3">
      <c r="A2920" t="s">
        <v>5507</v>
      </c>
      <c r="B2920">
        <v>70</v>
      </c>
      <c r="C2920">
        <v>100</v>
      </c>
      <c r="D2920" t="s">
        <v>3703</v>
      </c>
      <c r="E2920">
        <v>21520719</v>
      </c>
      <c r="F2920" t="s">
        <v>2491</v>
      </c>
      <c r="G2920" t="s">
        <v>227</v>
      </c>
      <c r="H2920" t="s">
        <v>8381</v>
      </c>
      <c r="I2920">
        <v>10103</v>
      </c>
      <c r="J2920" t="s">
        <v>5065</v>
      </c>
      <c r="K2920">
        <v>36</v>
      </c>
      <c r="L2920" t="s">
        <v>23</v>
      </c>
      <c r="M2920" t="s">
        <v>24</v>
      </c>
      <c r="O2920">
        <v>2010</v>
      </c>
      <c r="P2920">
        <v>5.8</v>
      </c>
    </row>
    <row r="2921" spans="1:16" hidden="1" x14ac:dyDescent="0.3">
      <c r="A2921" t="s">
        <v>1773</v>
      </c>
      <c r="B2921">
        <v>232</v>
      </c>
      <c r="C2921">
        <v>113</v>
      </c>
      <c r="D2921" t="s">
        <v>1500</v>
      </c>
      <c r="E2921">
        <v>12796277</v>
      </c>
      <c r="F2921" t="s">
        <v>149</v>
      </c>
      <c r="G2921" t="s">
        <v>178</v>
      </c>
      <c r="H2921" t="s">
        <v>8382</v>
      </c>
      <c r="I2921">
        <v>41226</v>
      </c>
      <c r="J2921" t="s">
        <v>8383</v>
      </c>
      <c r="K2921">
        <v>281</v>
      </c>
      <c r="L2921" t="s">
        <v>23</v>
      </c>
      <c r="M2921" t="s">
        <v>24</v>
      </c>
      <c r="O2921">
        <v>2008</v>
      </c>
      <c r="P2921">
        <v>6.7</v>
      </c>
    </row>
    <row r="2922" spans="1:16" hidden="1" x14ac:dyDescent="0.3">
      <c r="A2922" t="s">
        <v>5634</v>
      </c>
      <c r="B2922">
        <v>34</v>
      </c>
      <c r="C2922">
        <v>122</v>
      </c>
      <c r="D2922" t="s">
        <v>2694</v>
      </c>
      <c r="F2922" t="s">
        <v>3303</v>
      </c>
      <c r="G2922" t="s">
        <v>2539</v>
      </c>
      <c r="H2922" t="s">
        <v>8384</v>
      </c>
      <c r="I2922">
        <v>16764</v>
      </c>
      <c r="J2922" t="s">
        <v>8385</v>
      </c>
      <c r="K2922">
        <v>48</v>
      </c>
      <c r="L2922" t="s">
        <v>23</v>
      </c>
      <c r="M2922" t="s">
        <v>24</v>
      </c>
      <c r="N2922">
        <v>12000000</v>
      </c>
      <c r="O2922">
        <v>1981</v>
      </c>
      <c r="P2922">
        <v>6.6</v>
      </c>
    </row>
    <row r="2923" spans="1:16" hidden="1" x14ac:dyDescent="0.3">
      <c r="A2923" t="s">
        <v>3341</v>
      </c>
      <c r="B2923">
        <v>160</v>
      </c>
      <c r="C2923">
        <v>100</v>
      </c>
      <c r="D2923" t="s">
        <v>300</v>
      </c>
      <c r="E2923">
        <v>11634362</v>
      </c>
      <c r="F2923" t="s">
        <v>3923</v>
      </c>
      <c r="G2923" t="s">
        <v>71</v>
      </c>
      <c r="H2923" t="s">
        <v>8386</v>
      </c>
      <c r="I2923">
        <v>60171</v>
      </c>
      <c r="J2923" t="s">
        <v>97</v>
      </c>
      <c r="K2923">
        <v>296</v>
      </c>
      <c r="L2923" t="s">
        <v>23</v>
      </c>
      <c r="M2923" t="s">
        <v>37</v>
      </c>
      <c r="O2923">
        <v>2003</v>
      </c>
      <c r="P2923">
        <v>7</v>
      </c>
    </row>
    <row r="2924" spans="1:16" x14ac:dyDescent="0.3">
      <c r="A2924" t="s">
        <v>485</v>
      </c>
      <c r="B2924">
        <v>96</v>
      </c>
      <c r="C2924">
        <v>293</v>
      </c>
      <c r="D2924" t="s">
        <v>8387</v>
      </c>
      <c r="E2924">
        <v>11433134</v>
      </c>
      <c r="F2924" t="s">
        <v>8388</v>
      </c>
      <c r="G2924" t="s">
        <v>850</v>
      </c>
      <c r="H2924" t="s">
        <v>8389</v>
      </c>
      <c r="I2924">
        <v>168203</v>
      </c>
      <c r="J2924" t="s">
        <v>8390</v>
      </c>
      <c r="K2924">
        <v>426</v>
      </c>
      <c r="L2924" t="s">
        <v>5292</v>
      </c>
      <c r="M2924" t="s">
        <v>5526</v>
      </c>
      <c r="N2924">
        <v>14000000</v>
      </c>
      <c r="O2924">
        <v>1981</v>
      </c>
      <c r="P2924">
        <v>8.4</v>
      </c>
    </row>
    <row r="2925" spans="1:16" x14ac:dyDescent="0.3">
      <c r="A2925" t="s">
        <v>8391</v>
      </c>
      <c r="B2925">
        <v>53</v>
      </c>
      <c r="C2925">
        <v>93</v>
      </c>
      <c r="D2925" t="s">
        <v>6442</v>
      </c>
      <c r="E2925">
        <v>10198766</v>
      </c>
      <c r="F2925" t="s">
        <v>1103</v>
      </c>
      <c r="G2925" t="s">
        <v>4953</v>
      </c>
      <c r="H2925" t="s">
        <v>8392</v>
      </c>
      <c r="I2925">
        <v>12007</v>
      </c>
      <c r="J2925" t="s">
        <v>7295</v>
      </c>
      <c r="K2925">
        <v>105</v>
      </c>
      <c r="L2925" t="s">
        <v>23</v>
      </c>
      <c r="M2925" t="s">
        <v>24</v>
      </c>
      <c r="N2925">
        <v>12000000</v>
      </c>
      <c r="O2925">
        <v>2002</v>
      </c>
      <c r="P2925">
        <v>5.4</v>
      </c>
    </row>
    <row r="2926" spans="1:16" x14ac:dyDescent="0.3">
      <c r="A2926" t="s">
        <v>3439</v>
      </c>
      <c r="B2926">
        <v>274</v>
      </c>
      <c r="C2926">
        <v>123</v>
      </c>
      <c r="D2926" t="s">
        <v>6640</v>
      </c>
      <c r="E2926">
        <v>15294553</v>
      </c>
      <c r="F2926" t="s">
        <v>470</v>
      </c>
      <c r="G2926" t="s">
        <v>8393</v>
      </c>
      <c r="H2926" t="s">
        <v>8394</v>
      </c>
      <c r="I2926">
        <v>202341</v>
      </c>
      <c r="J2926" t="s">
        <v>7023</v>
      </c>
      <c r="K2926">
        <v>391</v>
      </c>
      <c r="L2926" t="s">
        <v>23</v>
      </c>
      <c r="M2926" t="s">
        <v>37</v>
      </c>
      <c r="N2926">
        <v>12000000</v>
      </c>
      <c r="O2926">
        <v>2013</v>
      </c>
      <c r="P2926">
        <v>7.8</v>
      </c>
    </row>
    <row r="2927" spans="1:16" x14ac:dyDescent="0.3">
      <c r="A2927" t="s">
        <v>1278</v>
      </c>
      <c r="B2927">
        <v>248</v>
      </c>
      <c r="C2927">
        <v>119</v>
      </c>
      <c r="D2927" t="s">
        <v>4244</v>
      </c>
      <c r="E2927">
        <v>11041228</v>
      </c>
      <c r="F2927" t="s">
        <v>144</v>
      </c>
      <c r="G2927" t="s">
        <v>4242</v>
      </c>
      <c r="H2927" t="s">
        <v>8395</v>
      </c>
      <c r="I2927">
        <v>92295</v>
      </c>
      <c r="J2927" t="s">
        <v>8396</v>
      </c>
      <c r="K2927">
        <v>420</v>
      </c>
      <c r="L2927" t="s">
        <v>1283</v>
      </c>
      <c r="M2927" t="s">
        <v>604</v>
      </c>
      <c r="N2927">
        <v>100000000</v>
      </c>
      <c r="O2927">
        <v>2004</v>
      </c>
      <c r="P2927">
        <v>7.6</v>
      </c>
    </row>
    <row r="2928" spans="1:16" x14ac:dyDescent="0.3">
      <c r="A2928" t="s">
        <v>8397</v>
      </c>
      <c r="B2928">
        <v>288</v>
      </c>
      <c r="C2928">
        <v>107</v>
      </c>
      <c r="D2928" t="s">
        <v>1456</v>
      </c>
      <c r="E2928">
        <v>7918283</v>
      </c>
      <c r="F2928" t="s">
        <v>2592</v>
      </c>
      <c r="G2928" t="s">
        <v>2857</v>
      </c>
      <c r="H2928" t="s">
        <v>8398</v>
      </c>
      <c r="I2928">
        <v>41574</v>
      </c>
      <c r="J2928" t="s">
        <v>994</v>
      </c>
      <c r="K2928">
        <v>145</v>
      </c>
      <c r="L2928" t="s">
        <v>23</v>
      </c>
      <c r="M2928" t="s">
        <v>24</v>
      </c>
      <c r="N2928">
        <v>12000000</v>
      </c>
      <c r="O2928">
        <v>2012</v>
      </c>
      <c r="P2928">
        <v>6.6</v>
      </c>
    </row>
    <row r="2929" spans="1:16" x14ac:dyDescent="0.3">
      <c r="A2929" t="s">
        <v>8399</v>
      </c>
      <c r="B2929">
        <v>177</v>
      </c>
      <c r="C2929">
        <v>106</v>
      </c>
      <c r="D2929" t="s">
        <v>8400</v>
      </c>
      <c r="E2929">
        <v>22331028</v>
      </c>
      <c r="F2929" t="s">
        <v>1917</v>
      </c>
      <c r="G2929" t="s">
        <v>8401</v>
      </c>
      <c r="H2929" t="s">
        <v>8402</v>
      </c>
      <c r="I2929">
        <v>57349</v>
      </c>
      <c r="J2929" t="s">
        <v>8403</v>
      </c>
      <c r="K2929">
        <v>177</v>
      </c>
      <c r="L2929" t="s">
        <v>23</v>
      </c>
      <c r="M2929" t="s">
        <v>24</v>
      </c>
      <c r="N2929">
        <v>12000000</v>
      </c>
      <c r="O2929">
        <v>2015</v>
      </c>
      <c r="P2929">
        <v>6.4</v>
      </c>
    </row>
    <row r="2930" spans="1:16" x14ac:dyDescent="0.3">
      <c r="A2930" t="s">
        <v>8404</v>
      </c>
      <c r="B2930">
        <v>81</v>
      </c>
      <c r="C2930">
        <v>109</v>
      </c>
      <c r="D2930" t="s">
        <v>8405</v>
      </c>
      <c r="E2930">
        <v>8134217</v>
      </c>
      <c r="F2930" t="s">
        <v>2725</v>
      </c>
      <c r="G2930" t="s">
        <v>548</v>
      </c>
      <c r="H2930" t="s">
        <v>8406</v>
      </c>
      <c r="I2930">
        <v>15412</v>
      </c>
      <c r="J2930" t="s">
        <v>8407</v>
      </c>
      <c r="K2930">
        <v>90</v>
      </c>
      <c r="L2930" t="s">
        <v>23</v>
      </c>
      <c r="M2930" t="s">
        <v>24</v>
      </c>
      <c r="N2930">
        <v>12000000</v>
      </c>
      <c r="O2930">
        <v>2008</v>
      </c>
      <c r="P2930">
        <v>7</v>
      </c>
    </row>
    <row r="2931" spans="1:16" x14ac:dyDescent="0.3">
      <c r="A2931" t="s">
        <v>8408</v>
      </c>
      <c r="B2931">
        <v>29</v>
      </c>
      <c r="C2931">
        <v>81</v>
      </c>
      <c r="D2931" t="s">
        <v>1715</v>
      </c>
      <c r="E2931">
        <v>6982680</v>
      </c>
      <c r="F2931" t="s">
        <v>681</v>
      </c>
      <c r="G2931" t="s">
        <v>425</v>
      </c>
      <c r="H2931" t="s">
        <v>8409</v>
      </c>
      <c r="I2931">
        <v>6965</v>
      </c>
      <c r="J2931" t="s">
        <v>8410</v>
      </c>
      <c r="K2931">
        <v>69</v>
      </c>
      <c r="L2931" t="s">
        <v>23</v>
      </c>
      <c r="M2931" t="s">
        <v>24</v>
      </c>
      <c r="N2931">
        <v>10000000</v>
      </c>
      <c r="O2931">
        <v>2000</v>
      </c>
      <c r="P2931">
        <v>5.7</v>
      </c>
    </row>
    <row r="2932" spans="1:16" x14ac:dyDescent="0.3">
      <c r="A2932" t="s">
        <v>8411</v>
      </c>
      <c r="B2932">
        <v>58</v>
      </c>
      <c r="C2932">
        <v>95</v>
      </c>
      <c r="D2932" t="s">
        <v>2837</v>
      </c>
      <c r="E2932">
        <v>6739141</v>
      </c>
      <c r="F2932" t="s">
        <v>930</v>
      </c>
      <c r="G2932" t="s">
        <v>2875</v>
      </c>
      <c r="H2932" t="s">
        <v>8412</v>
      </c>
      <c r="I2932">
        <v>23383</v>
      </c>
      <c r="J2932" t="s">
        <v>261</v>
      </c>
      <c r="K2932">
        <v>68</v>
      </c>
      <c r="L2932" t="s">
        <v>23</v>
      </c>
      <c r="M2932" t="s">
        <v>254</v>
      </c>
      <c r="N2932">
        <v>8000000</v>
      </c>
      <c r="O2932">
        <v>1992</v>
      </c>
      <c r="P2932">
        <v>5.9</v>
      </c>
    </row>
    <row r="2933" spans="1:16" x14ac:dyDescent="0.3">
      <c r="A2933" t="s">
        <v>6696</v>
      </c>
      <c r="B2933">
        <v>144</v>
      </c>
      <c r="C2933">
        <v>86</v>
      </c>
      <c r="D2933" t="s">
        <v>1189</v>
      </c>
      <c r="E2933">
        <v>5542025</v>
      </c>
      <c r="F2933" t="s">
        <v>1103</v>
      </c>
      <c r="G2933" t="s">
        <v>682</v>
      </c>
      <c r="H2933" t="s">
        <v>8413</v>
      </c>
      <c r="I2933">
        <v>12197</v>
      </c>
      <c r="J2933" t="s">
        <v>658</v>
      </c>
      <c r="K2933">
        <v>150</v>
      </c>
      <c r="L2933" t="s">
        <v>23</v>
      </c>
      <c r="M2933" t="s">
        <v>24</v>
      </c>
      <c r="N2933">
        <v>12000000</v>
      </c>
      <c r="O2933">
        <v>2006</v>
      </c>
      <c r="P2933">
        <v>6.3</v>
      </c>
    </row>
    <row r="2934" spans="1:16" x14ac:dyDescent="0.3">
      <c r="A2934" t="s">
        <v>2552</v>
      </c>
      <c r="B2934">
        <v>114</v>
      </c>
      <c r="C2934">
        <v>113</v>
      </c>
      <c r="D2934" t="s">
        <v>8414</v>
      </c>
      <c r="E2934">
        <v>5032496</v>
      </c>
      <c r="F2934" t="s">
        <v>1653</v>
      </c>
      <c r="G2934" t="s">
        <v>921</v>
      </c>
      <c r="H2934" t="s">
        <v>8415</v>
      </c>
      <c r="I2934">
        <v>20576</v>
      </c>
      <c r="J2934" t="s">
        <v>4048</v>
      </c>
      <c r="K2934">
        <v>161</v>
      </c>
      <c r="L2934" t="s">
        <v>23</v>
      </c>
      <c r="M2934" t="s">
        <v>24</v>
      </c>
      <c r="N2934">
        <v>12000000</v>
      </c>
      <c r="O2934">
        <v>1998</v>
      </c>
      <c r="P2934">
        <v>6.3</v>
      </c>
    </row>
    <row r="2935" spans="1:16" x14ac:dyDescent="0.3">
      <c r="A2935" t="s">
        <v>2566</v>
      </c>
      <c r="B2935">
        <v>132</v>
      </c>
      <c r="C2935">
        <v>122</v>
      </c>
      <c r="D2935" t="s">
        <v>4593</v>
      </c>
      <c r="E2935">
        <v>6754898</v>
      </c>
      <c r="F2935" t="s">
        <v>1653</v>
      </c>
      <c r="G2935" t="s">
        <v>8416</v>
      </c>
      <c r="H2935" t="s">
        <v>8417</v>
      </c>
      <c r="I2935">
        <v>20000</v>
      </c>
      <c r="J2935" t="s">
        <v>4329</v>
      </c>
      <c r="K2935">
        <v>188</v>
      </c>
      <c r="L2935" t="s">
        <v>23</v>
      </c>
      <c r="M2935" t="s">
        <v>24</v>
      </c>
      <c r="N2935">
        <v>12000000</v>
      </c>
      <c r="O2935">
        <v>2006</v>
      </c>
      <c r="P2935">
        <v>6.2</v>
      </c>
    </row>
    <row r="2936" spans="1:16" x14ac:dyDescent="0.3">
      <c r="A2936" t="s">
        <v>7413</v>
      </c>
      <c r="B2936">
        <v>60</v>
      </c>
      <c r="C2936">
        <v>90</v>
      </c>
      <c r="D2936" t="s">
        <v>8418</v>
      </c>
      <c r="E2936">
        <v>4922166</v>
      </c>
      <c r="F2936" t="s">
        <v>6710</v>
      </c>
      <c r="G2936" t="s">
        <v>1098</v>
      </c>
      <c r="H2936" t="s">
        <v>8419</v>
      </c>
      <c r="I2936">
        <v>23606</v>
      </c>
      <c r="J2936" t="s">
        <v>8420</v>
      </c>
      <c r="K2936">
        <v>304</v>
      </c>
      <c r="L2936" t="s">
        <v>23</v>
      </c>
      <c r="M2936" t="s">
        <v>24</v>
      </c>
      <c r="N2936">
        <v>12000000</v>
      </c>
      <c r="O2936">
        <v>2003</v>
      </c>
      <c r="P2936">
        <v>2.1</v>
      </c>
    </row>
    <row r="2937" spans="1:16" x14ac:dyDescent="0.3">
      <c r="A2937" t="s">
        <v>3186</v>
      </c>
      <c r="B2937">
        <v>30</v>
      </c>
      <c r="C2937">
        <v>108</v>
      </c>
      <c r="D2937" t="s">
        <v>1212</v>
      </c>
      <c r="E2937">
        <v>4903000</v>
      </c>
      <c r="F2937" t="s">
        <v>1653</v>
      </c>
      <c r="G2937" t="s">
        <v>1321</v>
      </c>
      <c r="H2937" t="s">
        <v>8421</v>
      </c>
      <c r="I2937">
        <v>4961</v>
      </c>
      <c r="J2937" t="s">
        <v>3486</v>
      </c>
      <c r="K2937">
        <v>33</v>
      </c>
      <c r="L2937" t="s">
        <v>23</v>
      </c>
      <c r="M2937" t="s">
        <v>24</v>
      </c>
      <c r="N2937">
        <v>12000000</v>
      </c>
      <c r="O2937">
        <v>1996</v>
      </c>
      <c r="P2937">
        <v>5</v>
      </c>
    </row>
    <row r="2938" spans="1:16" x14ac:dyDescent="0.3">
      <c r="A2938" t="s">
        <v>8422</v>
      </c>
      <c r="B2938">
        <v>138</v>
      </c>
      <c r="C2938">
        <v>113</v>
      </c>
      <c r="D2938" t="s">
        <v>8423</v>
      </c>
      <c r="E2938">
        <v>4717455</v>
      </c>
      <c r="F2938" t="s">
        <v>578</v>
      </c>
      <c r="G2938" t="s">
        <v>1703</v>
      </c>
      <c r="H2938" t="s">
        <v>8424</v>
      </c>
      <c r="I2938">
        <v>18632</v>
      </c>
      <c r="J2938" t="s">
        <v>8425</v>
      </c>
      <c r="K2938">
        <v>354</v>
      </c>
      <c r="L2938" t="s">
        <v>23</v>
      </c>
      <c r="M2938" t="s">
        <v>254</v>
      </c>
      <c r="N2938">
        <v>12000000</v>
      </c>
      <c r="O2938">
        <v>2003</v>
      </c>
      <c r="P2938">
        <v>5.3</v>
      </c>
    </row>
    <row r="2939" spans="1:16" x14ac:dyDescent="0.3">
      <c r="A2939" t="s">
        <v>5429</v>
      </c>
      <c r="B2939">
        <v>190</v>
      </c>
      <c r="C2939">
        <v>110</v>
      </c>
      <c r="D2939" t="s">
        <v>2387</v>
      </c>
      <c r="E2939">
        <v>3148482</v>
      </c>
      <c r="F2939" t="s">
        <v>149</v>
      </c>
      <c r="G2939" t="s">
        <v>2471</v>
      </c>
      <c r="H2939" t="s">
        <v>8426</v>
      </c>
      <c r="I2939">
        <v>29613</v>
      </c>
      <c r="J2939" t="s">
        <v>8427</v>
      </c>
      <c r="K2939">
        <v>98</v>
      </c>
      <c r="L2939" t="s">
        <v>23</v>
      </c>
      <c r="M2939" t="s">
        <v>24</v>
      </c>
      <c r="N2939">
        <v>12000000</v>
      </c>
      <c r="O2939">
        <v>2008</v>
      </c>
      <c r="P2939">
        <v>7.1</v>
      </c>
    </row>
    <row r="2940" spans="1:16" x14ac:dyDescent="0.3">
      <c r="A2940" t="s">
        <v>8428</v>
      </c>
      <c r="B2940">
        <v>61</v>
      </c>
      <c r="C2940">
        <v>109</v>
      </c>
      <c r="D2940" t="s">
        <v>268</v>
      </c>
      <c r="E2940">
        <v>2326407</v>
      </c>
      <c r="F2940" t="s">
        <v>2194</v>
      </c>
      <c r="G2940" t="s">
        <v>1568</v>
      </c>
      <c r="H2940" t="s">
        <v>8429</v>
      </c>
      <c r="I2940">
        <v>5016</v>
      </c>
      <c r="J2940" t="s">
        <v>7840</v>
      </c>
      <c r="K2940">
        <v>99</v>
      </c>
      <c r="L2940" t="s">
        <v>23</v>
      </c>
      <c r="M2940" t="s">
        <v>37</v>
      </c>
      <c r="N2940">
        <v>12000000</v>
      </c>
      <c r="O2940">
        <v>2001</v>
      </c>
      <c r="P2940">
        <v>7</v>
      </c>
    </row>
    <row r="2941" spans="1:16" hidden="1" x14ac:dyDescent="0.3">
      <c r="A2941" t="s">
        <v>1003</v>
      </c>
      <c r="B2941">
        <v>2</v>
      </c>
      <c r="C2941">
        <v>100</v>
      </c>
      <c r="D2941" t="s">
        <v>2671</v>
      </c>
      <c r="F2941" t="s">
        <v>8431</v>
      </c>
      <c r="G2941" t="s">
        <v>1116</v>
      </c>
      <c r="H2941" t="s">
        <v>8432</v>
      </c>
      <c r="I2941">
        <v>763</v>
      </c>
      <c r="J2941" t="s">
        <v>8433</v>
      </c>
      <c r="K2941">
        <v>10</v>
      </c>
      <c r="L2941" t="s">
        <v>23</v>
      </c>
      <c r="M2941" t="s">
        <v>24</v>
      </c>
      <c r="N2941">
        <v>12000000</v>
      </c>
      <c r="O2941">
        <v>1981</v>
      </c>
      <c r="P2941">
        <v>5.7</v>
      </c>
    </row>
    <row r="2942" spans="1:16" x14ac:dyDescent="0.3">
      <c r="A2942" t="s">
        <v>8434</v>
      </c>
      <c r="B2942">
        <v>131</v>
      </c>
      <c r="C2942">
        <v>101</v>
      </c>
      <c r="D2942" t="s">
        <v>1093</v>
      </c>
      <c r="E2942">
        <v>2060953</v>
      </c>
      <c r="F2942" t="s">
        <v>5874</v>
      </c>
      <c r="G2942" t="s">
        <v>7901</v>
      </c>
      <c r="H2942" t="s">
        <v>8435</v>
      </c>
      <c r="I2942">
        <v>29990</v>
      </c>
      <c r="J2942" t="s">
        <v>6093</v>
      </c>
      <c r="K2942">
        <v>316</v>
      </c>
      <c r="L2942" t="s">
        <v>23</v>
      </c>
      <c r="M2942" t="s">
        <v>3470</v>
      </c>
      <c r="N2942">
        <v>12000000</v>
      </c>
      <c r="O2942">
        <v>1999</v>
      </c>
      <c r="P2942">
        <v>7.1</v>
      </c>
    </row>
    <row r="2943" spans="1:16" x14ac:dyDescent="0.3">
      <c r="A2943" t="s">
        <v>8436</v>
      </c>
      <c r="B2943">
        <v>146</v>
      </c>
      <c r="C2943">
        <v>97</v>
      </c>
      <c r="D2943" t="s">
        <v>3179</v>
      </c>
      <c r="E2943">
        <v>3950294</v>
      </c>
      <c r="F2943" t="s">
        <v>940</v>
      </c>
      <c r="G2943" t="s">
        <v>68</v>
      </c>
      <c r="H2943" t="s">
        <v>8437</v>
      </c>
      <c r="I2943">
        <v>56654</v>
      </c>
      <c r="J2943" t="s">
        <v>4919</v>
      </c>
      <c r="K2943">
        <v>124</v>
      </c>
      <c r="L2943" t="s">
        <v>23</v>
      </c>
      <c r="M2943" t="s">
        <v>24</v>
      </c>
      <c r="N2943">
        <v>12000000</v>
      </c>
      <c r="O2943">
        <v>2007</v>
      </c>
      <c r="P2943">
        <v>7</v>
      </c>
    </row>
    <row r="2944" spans="1:16" x14ac:dyDescent="0.3">
      <c r="A2944" t="s">
        <v>8438</v>
      </c>
      <c r="B2944">
        <v>280</v>
      </c>
      <c r="C2944">
        <v>172</v>
      </c>
      <c r="D2944" t="s">
        <v>8439</v>
      </c>
      <c r="E2944">
        <v>2835886</v>
      </c>
      <c r="F2944" t="s">
        <v>2194</v>
      </c>
      <c r="G2944" t="s">
        <v>8440</v>
      </c>
      <c r="H2944" t="s">
        <v>8441</v>
      </c>
      <c r="I2944">
        <v>55516</v>
      </c>
      <c r="J2944" t="s">
        <v>8442</v>
      </c>
      <c r="K2944">
        <v>124</v>
      </c>
      <c r="L2944" t="s">
        <v>5899</v>
      </c>
      <c r="M2944" t="s">
        <v>4368</v>
      </c>
      <c r="N2944">
        <v>9200000</v>
      </c>
      <c r="O2944">
        <v>2013</v>
      </c>
      <c r="P2944">
        <v>7.7</v>
      </c>
    </row>
    <row r="2945" spans="1:16" x14ac:dyDescent="0.3">
      <c r="A2945" t="s">
        <v>8443</v>
      </c>
      <c r="B2945">
        <v>78</v>
      </c>
      <c r="C2945">
        <v>104</v>
      </c>
      <c r="D2945" t="s">
        <v>8444</v>
      </c>
      <c r="E2945">
        <v>1779284</v>
      </c>
      <c r="F2945" t="s">
        <v>1653</v>
      </c>
      <c r="G2945" t="s">
        <v>1604</v>
      </c>
      <c r="H2945" t="s">
        <v>8445</v>
      </c>
      <c r="I2945">
        <v>12047</v>
      </c>
      <c r="J2945" t="s">
        <v>8446</v>
      </c>
      <c r="K2945">
        <v>122</v>
      </c>
      <c r="L2945" t="s">
        <v>23</v>
      </c>
      <c r="M2945" t="s">
        <v>24</v>
      </c>
      <c r="N2945">
        <v>12000000</v>
      </c>
      <c r="O2945">
        <v>2002</v>
      </c>
      <c r="P2945">
        <v>7.1</v>
      </c>
    </row>
    <row r="2946" spans="1:16" x14ac:dyDescent="0.3">
      <c r="A2946" t="s">
        <v>8447</v>
      </c>
      <c r="B2946">
        <v>469</v>
      </c>
      <c r="C2946">
        <v>99</v>
      </c>
      <c r="D2946" t="s">
        <v>3414</v>
      </c>
      <c r="E2946">
        <v>1702277</v>
      </c>
      <c r="F2946" t="s">
        <v>2592</v>
      </c>
      <c r="G2946" t="s">
        <v>8448</v>
      </c>
      <c r="H2946" t="s">
        <v>8449</v>
      </c>
      <c r="I2946">
        <v>84620</v>
      </c>
      <c r="J2946" t="s">
        <v>8450</v>
      </c>
      <c r="K2946">
        <v>235</v>
      </c>
      <c r="L2946" t="s">
        <v>23</v>
      </c>
      <c r="M2946" t="s">
        <v>37</v>
      </c>
      <c r="N2946">
        <v>12000000</v>
      </c>
      <c r="O2946">
        <v>2013</v>
      </c>
      <c r="P2946">
        <v>6.8</v>
      </c>
    </row>
    <row r="2947" spans="1:16" x14ac:dyDescent="0.3">
      <c r="A2947" t="s">
        <v>4298</v>
      </c>
      <c r="B2947">
        <v>194</v>
      </c>
      <c r="C2947">
        <v>129</v>
      </c>
      <c r="D2947" t="s">
        <v>3829</v>
      </c>
      <c r="E2947">
        <v>261481</v>
      </c>
      <c r="F2947" t="s">
        <v>3433</v>
      </c>
      <c r="G2947" t="s">
        <v>1576</v>
      </c>
      <c r="H2947" t="s">
        <v>8451</v>
      </c>
      <c r="I2947">
        <v>41496</v>
      </c>
      <c r="J2947" t="s">
        <v>3831</v>
      </c>
      <c r="K2947">
        <v>210</v>
      </c>
      <c r="L2947" t="s">
        <v>4453</v>
      </c>
      <c r="M2947" t="s">
        <v>2466</v>
      </c>
      <c r="N2947">
        <v>12000000</v>
      </c>
      <c r="O2947">
        <v>2004</v>
      </c>
      <c r="P2947">
        <v>7.5</v>
      </c>
    </row>
    <row r="2948" spans="1:16" x14ac:dyDescent="0.3">
      <c r="A2948" t="s">
        <v>8452</v>
      </c>
      <c r="B2948">
        <v>121</v>
      </c>
      <c r="C2948">
        <v>91</v>
      </c>
      <c r="D2948" t="s">
        <v>8453</v>
      </c>
      <c r="E2948">
        <v>1506998</v>
      </c>
      <c r="F2948" t="s">
        <v>3047</v>
      </c>
      <c r="G2948" t="s">
        <v>8454</v>
      </c>
      <c r="H2948" t="s">
        <v>8455</v>
      </c>
      <c r="I2948">
        <v>8014</v>
      </c>
      <c r="J2948" t="s">
        <v>8456</v>
      </c>
      <c r="K2948">
        <v>50</v>
      </c>
      <c r="L2948" t="s">
        <v>23</v>
      </c>
      <c r="M2948" t="s">
        <v>24</v>
      </c>
      <c r="N2948">
        <v>12000000</v>
      </c>
      <c r="O2948">
        <v>2007</v>
      </c>
      <c r="P2948">
        <v>6.3</v>
      </c>
    </row>
    <row r="2949" spans="1:16" x14ac:dyDescent="0.3">
      <c r="A2949" t="s">
        <v>8457</v>
      </c>
      <c r="B2949">
        <v>38</v>
      </c>
      <c r="C2949">
        <v>100</v>
      </c>
      <c r="D2949" t="s">
        <v>4919</v>
      </c>
      <c r="E2949">
        <v>860002</v>
      </c>
      <c r="F2949" t="s">
        <v>2112</v>
      </c>
      <c r="G2949" t="s">
        <v>8458</v>
      </c>
      <c r="H2949" t="s">
        <v>8459</v>
      </c>
      <c r="I2949">
        <v>6454</v>
      </c>
      <c r="J2949" t="s">
        <v>1272</v>
      </c>
      <c r="K2949">
        <v>43</v>
      </c>
      <c r="L2949" t="s">
        <v>23</v>
      </c>
      <c r="M2949" t="s">
        <v>24</v>
      </c>
      <c r="N2949">
        <v>12000000</v>
      </c>
      <c r="O2949">
        <v>2005</v>
      </c>
      <c r="P2949">
        <v>7.3</v>
      </c>
    </row>
    <row r="2950" spans="1:16" x14ac:dyDescent="0.3">
      <c r="A2950" t="s">
        <v>3172</v>
      </c>
      <c r="B2950">
        <v>123</v>
      </c>
      <c r="C2950">
        <v>111</v>
      </c>
      <c r="D2950" t="s">
        <v>2224</v>
      </c>
      <c r="E2950">
        <v>548934</v>
      </c>
      <c r="F2950" t="s">
        <v>2448</v>
      </c>
      <c r="G2950" t="s">
        <v>813</v>
      </c>
      <c r="H2950" t="s">
        <v>8460</v>
      </c>
      <c r="I2950">
        <v>16863</v>
      </c>
      <c r="J2950" t="s">
        <v>8461</v>
      </c>
      <c r="K2950">
        <v>57</v>
      </c>
      <c r="L2950" t="s">
        <v>23</v>
      </c>
      <c r="M2950" t="s">
        <v>4878</v>
      </c>
      <c r="N2950">
        <v>12000000</v>
      </c>
      <c r="O2950">
        <v>2009</v>
      </c>
      <c r="P2950">
        <v>6.8</v>
      </c>
    </row>
    <row r="2951" spans="1:16" x14ac:dyDescent="0.3">
      <c r="A2951" t="s">
        <v>8462</v>
      </c>
      <c r="B2951">
        <v>81</v>
      </c>
      <c r="C2951">
        <v>114</v>
      </c>
      <c r="D2951" t="s">
        <v>5502</v>
      </c>
      <c r="E2951">
        <v>447750</v>
      </c>
      <c r="F2951" t="s">
        <v>1396</v>
      </c>
      <c r="G2951" t="s">
        <v>3713</v>
      </c>
      <c r="H2951" t="s">
        <v>8463</v>
      </c>
      <c r="I2951">
        <v>18520</v>
      </c>
      <c r="J2951" t="s">
        <v>8464</v>
      </c>
      <c r="K2951">
        <v>133</v>
      </c>
      <c r="L2951" t="s">
        <v>23</v>
      </c>
      <c r="M2951" t="s">
        <v>24</v>
      </c>
      <c r="N2951">
        <v>10000000</v>
      </c>
      <c r="O2951">
        <v>2000</v>
      </c>
      <c r="P2951">
        <v>7.2</v>
      </c>
    </row>
    <row r="2952" spans="1:16" x14ac:dyDescent="0.3">
      <c r="A2952" t="s">
        <v>153</v>
      </c>
      <c r="B2952">
        <v>72</v>
      </c>
      <c r="C2952">
        <v>86</v>
      </c>
      <c r="D2952" t="s">
        <v>6516</v>
      </c>
      <c r="E2952">
        <v>333976</v>
      </c>
      <c r="F2952" t="s">
        <v>681</v>
      </c>
      <c r="G2952" t="s">
        <v>1337</v>
      </c>
      <c r="H2952" t="s">
        <v>8465</v>
      </c>
      <c r="I2952">
        <v>12559</v>
      </c>
      <c r="J2952" t="s">
        <v>8466</v>
      </c>
      <c r="K2952">
        <v>90</v>
      </c>
      <c r="L2952" t="s">
        <v>23</v>
      </c>
      <c r="M2952" t="s">
        <v>24</v>
      </c>
      <c r="N2952">
        <v>12000000</v>
      </c>
      <c r="O2952">
        <v>2002</v>
      </c>
      <c r="P2952">
        <v>6.4</v>
      </c>
    </row>
    <row r="2953" spans="1:16" x14ac:dyDescent="0.3">
      <c r="A2953" t="s">
        <v>6094</v>
      </c>
      <c r="B2953">
        <v>25</v>
      </c>
      <c r="C2953">
        <v>107</v>
      </c>
      <c r="D2953" t="s">
        <v>2554</v>
      </c>
      <c r="E2953">
        <v>141853</v>
      </c>
      <c r="F2953" t="s">
        <v>1653</v>
      </c>
      <c r="G2953" t="s">
        <v>4825</v>
      </c>
      <c r="H2953" t="s">
        <v>8467</v>
      </c>
      <c r="I2953">
        <v>1427</v>
      </c>
      <c r="J2953" t="s">
        <v>1927</v>
      </c>
      <c r="K2953">
        <v>12</v>
      </c>
      <c r="L2953" t="s">
        <v>23</v>
      </c>
      <c r="M2953" t="s">
        <v>254</v>
      </c>
      <c r="N2953">
        <v>12000000</v>
      </c>
      <c r="O2953">
        <v>1997</v>
      </c>
      <c r="P2953">
        <v>6</v>
      </c>
    </row>
    <row r="2954" spans="1:16" x14ac:dyDescent="0.3">
      <c r="A2954" t="s">
        <v>7356</v>
      </c>
      <c r="B2954">
        <v>78</v>
      </c>
      <c r="C2954">
        <v>90</v>
      </c>
      <c r="D2954" t="s">
        <v>6701</v>
      </c>
      <c r="E2954">
        <v>303439</v>
      </c>
      <c r="F2954" t="s">
        <v>1269</v>
      </c>
      <c r="G2954" t="s">
        <v>6149</v>
      </c>
      <c r="H2954" t="s">
        <v>8468</v>
      </c>
      <c r="I2954">
        <v>12125</v>
      </c>
      <c r="J2954" t="s">
        <v>6559</v>
      </c>
      <c r="K2954">
        <v>78</v>
      </c>
      <c r="L2954" t="s">
        <v>23</v>
      </c>
      <c r="M2954" t="s">
        <v>24</v>
      </c>
      <c r="N2954">
        <v>8000000</v>
      </c>
      <c r="O2954">
        <v>2007</v>
      </c>
      <c r="P2954">
        <v>6.4</v>
      </c>
    </row>
    <row r="2955" spans="1:16" hidden="1" x14ac:dyDescent="0.3">
      <c r="A2955" t="s">
        <v>2334</v>
      </c>
      <c r="B2955">
        <v>57</v>
      </c>
      <c r="C2955">
        <v>103</v>
      </c>
      <c r="D2955" t="s">
        <v>6395</v>
      </c>
      <c r="E2955">
        <v>793352</v>
      </c>
      <c r="F2955" t="s">
        <v>940</v>
      </c>
      <c r="G2955" t="s">
        <v>2664</v>
      </c>
      <c r="H2955" t="s">
        <v>8469</v>
      </c>
      <c r="I2955">
        <v>2551</v>
      </c>
      <c r="J2955" t="s">
        <v>704</v>
      </c>
      <c r="K2955">
        <v>25</v>
      </c>
      <c r="L2955" t="s">
        <v>23</v>
      </c>
      <c r="M2955" t="s">
        <v>24</v>
      </c>
      <c r="O2955">
        <v>2012</v>
      </c>
      <c r="P2955">
        <v>5.0999999999999996</v>
      </c>
    </row>
    <row r="2956" spans="1:16" x14ac:dyDescent="0.3">
      <c r="A2956" t="s">
        <v>8470</v>
      </c>
      <c r="B2956">
        <v>69</v>
      </c>
      <c r="C2956">
        <v>120</v>
      </c>
      <c r="D2956" t="s">
        <v>8115</v>
      </c>
      <c r="E2956">
        <v>214202</v>
      </c>
      <c r="F2956" t="s">
        <v>1396</v>
      </c>
      <c r="G2956" t="s">
        <v>516</v>
      </c>
      <c r="H2956" t="s">
        <v>8471</v>
      </c>
      <c r="I2956">
        <v>14831</v>
      </c>
      <c r="J2956" t="s">
        <v>8461</v>
      </c>
      <c r="K2956">
        <v>75</v>
      </c>
      <c r="L2956" t="s">
        <v>23</v>
      </c>
      <c r="M2956" t="s">
        <v>523</v>
      </c>
      <c r="N2956">
        <v>12000000</v>
      </c>
      <c r="O2956">
        <v>2007</v>
      </c>
      <c r="P2956">
        <v>7.5</v>
      </c>
    </row>
    <row r="2957" spans="1:16" x14ac:dyDescent="0.3">
      <c r="A2957" t="s">
        <v>8472</v>
      </c>
      <c r="B2957">
        <v>73</v>
      </c>
      <c r="C2957">
        <v>134</v>
      </c>
      <c r="D2957" t="s">
        <v>8473</v>
      </c>
      <c r="E2957">
        <v>195888</v>
      </c>
      <c r="F2957" t="s">
        <v>3497</v>
      </c>
      <c r="G2957" t="s">
        <v>8474</v>
      </c>
      <c r="H2957" t="s">
        <v>8475</v>
      </c>
      <c r="I2957">
        <v>5603</v>
      </c>
      <c r="J2957" t="s">
        <v>8476</v>
      </c>
      <c r="K2957">
        <v>45</v>
      </c>
      <c r="L2957" t="s">
        <v>8477</v>
      </c>
      <c r="M2957" t="s">
        <v>6560</v>
      </c>
      <c r="N2957">
        <v>2500000000</v>
      </c>
      <c r="O2957">
        <v>2005</v>
      </c>
      <c r="P2957">
        <v>7.1</v>
      </c>
    </row>
    <row r="2958" spans="1:16" x14ac:dyDescent="0.3">
      <c r="A2958" t="s">
        <v>8478</v>
      </c>
      <c r="B2958">
        <v>42</v>
      </c>
      <c r="C2958">
        <v>110</v>
      </c>
      <c r="D2958" t="s">
        <v>168</v>
      </c>
      <c r="E2958">
        <v>175370</v>
      </c>
      <c r="F2958" t="s">
        <v>1103</v>
      </c>
      <c r="G2958" t="s">
        <v>661</v>
      </c>
      <c r="H2958" t="s">
        <v>8479</v>
      </c>
      <c r="I2958">
        <v>6884</v>
      </c>
      <c r="J2958" t="s">
        <v>3713</v>
      </c>
      <c r="K2958">
        <v>133</v>
      </c>
      <c r="L2958" t="s">
        <v>23</v>
      </c>
      <c r="M2958" t="s">
        <v>24</v>
      </c>
      <c r="N2958">
        <v>12000000</v>
      </c>
      <c r="O2958">
        <v>1999</v>
      </c>
      <c r="P2958">
        <v>4.5999999999999996</v>
      </c>
    </row>
    <row r="2959" spans="1:16" hidden="1" x14ac:dyDescent="0.3">
      <c r="A2959" t="s">
        <v>1278</v>
      </c>
      <c r="B2959">
        <v>101</v>
      </c>
      <c r="C2959">
        <v>95</v>
      </c>
      <c r="D2959" t="s">
        <v>8480</v>
      </c>
      <c r="E2959">
        <v>190666</v>
      </c>
      <c r="F2959" t="s">
        <v>1653</v>
      </c>
      <c r="G2959" t="s">
        <v>7127</v>
      </c>
      <c r="H2959" t="s">
        <v>8481</v>
      </c>
      <c r="I2959">
        <v>2410</v>
      </c>
      <c r="J2959" t="s">
        <v>8482</v>
      </c>
      <c r="K2959">
        <v>20</v>
      </c>
      <c r="L2959" t="s">
        <v>1283</v>
      </c>
      <c r="M2959" t="s">
        <v>604</v>
      </c>
      <c r="O2959">
        <v>2009</v>
      </c>
      <c r="P2959">
        <v>5.7</v>
      </c>
    </row>
    <row r="2960" spans="1:16" hidden="1" x14ac:dyDescent="0.3">
      <c r="A2960" t="s">
        <v>5186</v>
      </c>
      <c r="B2960">
        <v>82</v>
      </c>
      <c r="C2960">
        <v>95</v>
      </c>
      <c r="D2960" t="s">
        <v>1919</v>
      </c>
      <c r="F2960" t="s">
        <v>8483</v>
      </c>
      <c r="G2960" t="s">
        <v>5187</v>
      </c>
      <c r="H2960" t="s">
        <v>8484</v>
      </c>
      <c r="I2960">
        <v>27052</v>
      </c>
      <c r="J2960" t="s">
        <v>4324</v>
      </c>
      <c r="K2960">
        <v>124</v>
      </c>
      <c r="L2960" t="s">
        <v>23</v>
      </c>
      <c r="M2960" t="s">
        <v>24</v>
      </c>
      <c r="N2960">
        <v>7500000</v>
      </c>
      <c r="O2960">
        <v>2002</v>
      </c>
      <c r="P2960">
        <v>6.8</v>
      </c>
    </row>
    <row r="2961" spans="1:16" x14ac:dyDescent="0.3">
      <c r="A2961" t="s">
        <v>8485</v>
      </c>
      <c r="B2961">
        <v>149</v>
      </c>
      <c r="C2961">
        <v>132</v>
      </c>
      <c r="D2961" t="s">
        <v>8486</v>
      </c>
      <c r="E2961">
        <v>119922</v>
      </c>
      <c r="F2961" t="s">
        <v>1294</v>
      </c>
      <c r="G2961" t="s">
        <v>3704</v>
      </c>
      <c r="H2961" t="s">
        <v>8487</v>
      </c>
      <c r="I2961">
        <v>8429</v>
      </c>
      <c r="J2961" t="s">
        <v>8488</v>
      </c>
      <c r="K2961">
        <v>62</v>
      </c>
      <c r="L2961" t="s">
        <v>1283</v>
      </c>
      <c r="M2961" t="s">
        <v>604</v>
      </c>
      <c r="N2961">
        <v>12000000</v>
      </c>
      <c r="O2961">
        <v>2009</v>
      </c>
      <c r="P2961">
        <v>7.7</v>
      </c>
    </row>
    <row r="2962" spans="1:16" hidden="1" x14ac:dyDescent="0.3">
      <c r="A2962" t="s">
        <v>8489</v>
      </c>
      <c r="B2962">
        <v>5</v>
      </c>
      <c r="C2962">
        <v>89</v>
      </c>
      <c r="D2962" t="s">
        <v>1145</v>
      </c>
      <c r="F2962" t="s">
        <v>545</v>
      </c>
      <c r="G2962" t="s">
        <v>1288</v>
      </c>
      <c r="H2962" t="s">
        <v>8490</v>
      </c>
      <c r="I2962">
        <v>408</v>
      </c>
      <c r="J2962" t="s">
        <v>8491</v>
      </c>
      <c r="K2962">
        <v>12</v>
      </c>
      <c r="L2962" t="s">
        <v>1283</v>
      </c>
      <c r="M2962" t="s">
        <v>604</v>
      </c>
      <c r="O2962">
        <v>2011</v>
      </c>
      <c r="P2962">
        <v>3.2</v>
      </c>
    </row>
    <row r="2963" spans="1:16" hidden="1" x14ac:dyDescent="0.3">
      <c r="A2963" t="s">
        <v>8492</v>
      </c>
      <c r="B2963">
        <v>44</v>
      </c>
      <c r="C2963">
        <v>138</v>
      </c>
      <c r="D2963" t="s">
        <v>8493</v>
      </c>
      <c r="F2963" t="s">
        <v>391</v>
      </c>
      <c r="G2963" t="s">
        <v>7174</v>
      </c>
      <c r="H2963" t="s">
        <v>8494</v>
      </c>
      <c r="I2963">
        <v>4899</v>
      </c>
      <c r="J2963" t="s">
        <v>8495</v>
      </c>
      <c r="K2963">
        <v>49</v>
      </c>
      <c r="L2963" t="s">
        <v>463</v>
      </c>
      <c r="M2963" t="s">
        <v>464</v>
      </c>
      <c r="N2963">
        <v>12000000</v>
      </c>
      <c r="O2963">
        <v>2010</v>
      </c>
      <c r="P2963">
        <v>6.1</v>
      </c>
    </row>
    <row r="2964" spans="1:16" x14ac:dyDescent="0.3">
      <c r="A2964" t="s">
        <v>1359</v>
      </c>
      <c r="B2964">
        <v>74</v>
      </c>
      <c r="C2964">
        <v>113</v>
      </c>
      <c r="D2964" t="s">
        <v>8496</v>
      </c>
      <c r="E2964">
        <v>17149</v>
      </c>
      <c r="F2964" t="s">
        <v>972</v>
      </c>
      <c r="G2964" t="s">
        <v>256</v>
      </c>
      <c r="H2964" t="s">
        <v>8497</v>
      </c>
      <c r="I2964">
        <v>12128</v>
      </c>
      <c r="J2964" t="s">
        <v>8498</v>
      </c>
      <c r="K2964">
        <v>61</v>
      </c>
      <c r="L2964" t="s">
        <v>23</v>
      </c>
      <c r="M2964" t="s">
        <v>8499</v>
      </c>
      <c r="N2964">
        <v>20000000</v>
      </c>
      <c r="O2964">
        <v>2011</v>
      </c>
      <c r="P2964">
        <v>5.6</v>
      </c>
    </row>
    <row r="2965" spans="1:16" hidden="1" x14ac:dyDescent="0.3">
      <c r="A2965" t="s">
        <v>8500</v>
      </c>
      <c r="B2965">
        <v>156</v>
      </c>
      <c r="C2965">
        <v>99</v>
      </c>
      <c r="D2965" t="s">
        <v>8501</v>
      </c>
      <c r="F2965" t="s">
        <v>8502</v>
      </c>
      <c r="G2965" t="s">
        <v>8503</v>
      </c>
      <c r="H2965" t="s">
        <v>8504</v>
      </c>
      <c r="I2965">
        <v>64423</v>
      </c>
      <c r="J2965" t="s">
        <v>8505</v>
      </c>
      <c r="K2965">
        <v>293</v>
      </c>
      <c r="L2965" t="s">
        <v>23</v>
      </c>
      <c r="M2965" t="s">
        <v>37</v>
      </c>
      <c r="N2965">
        <v>12000000</v>
      </c>
      <c r="O2965">
        <v>2009</v>
      </c>
      <c r="P2965">
        <v>6.9</v>
      </c>
    </row>
    <row r="2966" spans="1:16" x14ac:dyDescent="0.3">
      <c r="A2966" t="s">
        <v>8506</v>
      </c>
      <c r="B2966">
        <v>1</v>
      </c>
      <c r="C2966">
        <v>111</v>
      </c>
      <c r="D2966" t="s">
        <v>8507</v>
      </c>
      <c r="E2966">
        <v>14616</v>
      </c>
      <c r="F2966" t="s">
        <v>2194</v>
      </c>
      <c r="G2966" t="s">
        <v>2875</v>
      </c>
      <c r="H2966" t="s">
        <v>8508</v>
      </c>
      <c r="I2966">
        <v>314</v>
      </c>
      <c r="J2966" t="s">
        <v>8509</v>
      </c>
      <c r="K2966">
        <v>10</v>
      </c>
      <c r="L2966" t="s">
        <v>23</v>
      </c>
      <c r="M2966" t="s">
        <v>24</v>
      </c>
      <c r="N2966">
        <v>12000000</v>
      </c>
      <c r="O2966">
        <v>2015</v>
      </c>
      <c r="P2966">
        <v>7.5</v>
      </c>
    </row>
    <row r="2967" spans="1:16" x14ac:dyDescent="0.3">
      <c r="A2967" t="s">
        <v>2170</v>
      </c>
      <c r="B2967">
        <v>82</v>
      </c>
      <c r="C2967">
        <v>99</v>
      </c>
      <c r="D2967" t="s">
        <v>8510</v>
      </c>
      <c r="E2967">
        <v>91443253</v>
      </c>
      <c r="F2967" t="s">
        <v>1021</v>
      </c>
      <c r="G2967" t="s">
        <v>3443</v>
      </c>
      <c r="H2967" t="s">
        <v>8511</v>
      </c>
      <c r="I2967">
        <v>21034</v>
      </c>
      <c r="J2967" t="s">
        <v>3135</v>
      </c>
      <c r="K2967">
        <v>153</v>
      </c>
      <c r="L2967" t="s">
        <v>23</v>
      </c>
      <c r="M2967" t="s">
        <v>24</v>
      </c>
      <c r="N2967">
        <v>12000000</v>
      </c>
      <c r="O2967">
        <v>2014</v>
      </c>
      <c r="P2967">
        <v>5.8</v>
      </c>
    </row>
    <row r="2968" spans="1:16" x14ac:dyDescent="0.3">
      <c r="A2968" t="s">
        <v>861</v>
      </c>
      <c r="B2968">
        <v>151</v>
      </c>
      <c r="C2968">
        <v>104</v>
      </c>
      <c r="D2968" t="s">
        <v>234</v>
      </c>
      <c r="E2968">
        <v>30093107</v>
      </c>
      <c r="F2968" t="s">
        <v>681</v>
      </c>
      <c r="G2968" t="s">
        <v>231</v>
      </c>
      <c r="H2968" t="s">
        <v>8512</v>
      </c>
      <c r="I2968">
        <v>600996</v>
      </c>
      <c r="J2968" t="s">
        <v>469</v>
      </c>
      <c r="K2968">
        <v>726</v>
      </c>
      <c r="L2968" t="s">
        <v>23</v>
      </c>
      <c r="M2968" t="s">
        <v>37</v>
      </c>
      <c r="N2968">
        <v>6000000</v>
      </c>
      <c r="O2968">
        <v>2000</v>
      </c>
      <c r="P2968">
        <v>8.3000000000000007</v>
      </c>
    </row>
    <row r="2969" spans="1:16" hidden="1" x14ac:dyDescent="0.3">
      <c r="A2969" t="s">
        <v>8513</v>
      </c>
      <c r="B2969">
        <v>3</v>
      </c>
      <c r="C2969">
        <v>89</v>
      </c>
      <c r="D2969" t="s">
        <v>8514</v>
      </c>
      <c r="F2969" t="s">
        <v>8515</v>
      </c>
      <c r="G2969" t="s">
        <v>8516</v>
      </c>
      <c r="H2969" t="s">
        <v>8517</v>
      </c>
      <c r="I2969">
        <v>105</v>
      </c>
      <c r="J2969" t="s">
        <v>8518</v>
      </c>
      <c r="K2969">
        <v>7</v>
      </c>
      <c r="L2969" t="s">
        <v>23</v>
      </c>
      <c r="M2969" t="s">
        <v>24</v>
      </c>
      <c r="N2969">
        <v>12000000</v>
      </c>
      <c r="O2969">
        <v>2015</v>
      </c>
      <c r="P2969">
        <v>2.8</v>
      </c>
    </row>
    <row r="2970" spans="1:16" x14ac:dyDescent="0.3">
      <c r="A2970" t="s">
        <v>7778</v>
      </c>
      <c r="B2970">
        <v>98</v>
      </c>
      <c r="C2970">
        <v>103</v>
      </c>
      <c r="D2970" t="s">
        <v>3483</v>
      </c>
      <c r="E2970">
        <v>57469179</v>
      </c>
      <c r="F2970" t="s">
        <v>4540</v>
      </c>
      <c r="G2970" t="s">
        <v>2341</v>
      </c>
      <c r="H2970" t="s">
        <v>8519</v>
      </c>
      <c r="I2970">
        <v>63855</v>
      </c>
      <c r="J2970" t="s">
        <v>8520</v>
      </c>
      <c r="K2970">
        <v>248</v>
      </c>
      <c r="L2970" t="s">
        <v>23</v>
      </c>
      <c r="M2970" t="s">
        <v>24</v>
      </c>
      <c r="N2970">
        <v>11500000</v>
      </c>
      <c r="O2970">
        <v>1989</v>
      </c>
      <c r="P2970">
        <v>6.6</v>
      </c>
    </row>
    <row r="2971" spans="1:16" x14ac:dyDescent="0.3">
      <c r="A2971" t="s">
        <v>8521</v>
      </c>
      <c r="B2971">
        <v>25</v>
      </c>
      <c r="C2971">
        <v>134</v>
      </c>
      <c r="D2971" t="s">
        <v>8522</v>
      </c>
      <c r="E2971">
        <v>48856</v>
      </c>
      <c r="F2971" t="s">
        <v>2194</v>
      </c>
      <c r="G2971" t="s">
        <v>8523</v>
      </c>
      <c r="H2971" t="s">
        <v>8524</v>
      </c>
      <c r="I2971">
        <v>3466</v>
      </c>
      <c r="J2971" t="s">
        <v>8525</v>
      </c>
      <c r="K2971">
        <v>40</v>
      </c>
      <c r="L2971" t="s">
        <v>463</v>
      </c>
      <c r="M2971" t="s">
        <v>464</v>
      </c>
      <c r="N2971">
        <v>11900000</v>
      </c>
      <c r="O2971">
        <v>1993</v>
      </c>
      <c r="P2971">
        <v>7.5</v>
      </c>
    </row>
    <row r="2972" spans="1:16" hidden="1" x14ac:dyDescent="0.3">
      <c r="A2972" t="s">
        <v>8526</v>
      </c>
      <c r="B2972">
        <v>35</v>
      </c>
      <c r="C2972">
        <v>100</v>
      </c>
      <c r="D2972" t="s">
        <v>1539</v>
      </c>
      <c r="F2972" t="s">
        <v>2592</v>
      </c>
      <c r="G2972" t="s">
        <v>1498</v>
      </c>
      <c r="H2972" t="s">
        <v>8527</v>
      </c>
      <c r="I2972">
        <v>3737</v>
      </c>
      <c r="J2972" t="s">
        <v>8109</v>
      </c>
      <c r="K2972">
        <v>27</v>
      </c>
      <c r="L2972" t="s">
        <v>23</v>
      </c>
      <c r="M2972" t="s">
        <v>37</v>
      </c>
      <c r="N2972">
        <v>11500000</v>
      </c>
      <c r="O2972">
        <v>2009</v>
      </c>
      <c r="P2972">
        <v>6</v>
      </c>
    </row>
    <row r="2973" spans="1:16" hidden="1" x14ac:dyDescent="0.3">
      <c r="A2973" t="s">
        <v>8528</v>
      </c>
      <c r="B2973">
        <v>6</v>
      </c>
      <c r="C2973">
        <v>130</v>
      </c>
      <c r="D2973" t="s">
        <v>6978</v>
      </c>
      <c r="F2973" t="s">
        <v>2194</v>
      </c>
      <c r="G2973" t="s">
        <v>8529</v>
      </c>
      <c r="H2973" t="s">
        <v>8530</v>
      </c>
      <c r="I2973">
        <v>117</v>
      </c>
      <c r="J2973" t="s">
        <v>8531</v>
      </c>
      <c r="K2973">
        <v>6</v>
      </c>
      <c r="L2973" t="s">
        <v>6979</v>
      </c>
      <c r="M2973" t="s">
        <v>604</v>
      </c>
      <c r="N2973">
        <v>12000000</v>
      </c>
      <c r="O2973">
        <v>2015</v>
      </c>
      <c r="P2973">
        <v>6.2</v>
      </c>
    </row>
    <row r="2974" spans="1:16" x14ac:dyDescent="0.3">
      <c r="A2974" t="s">
        <v>1847</v>
      </c>
      <c r="B2974">
        <v>183</v>
      </c>
      <c r="C2974">
        <v>106</v>
      </c>
      <c r="D2974" t="s">
        <v>8532</v>
      </c>
      <c r="E2974">
        <v>148170000</v>
      </c>
      <c r="F2974" t="s">
        <v>598</v>
      </c>
      <c r="G2974" t="s">
        <v>3292</v>
      </c>
      <c r="H2974" t="s">
        <v>8533</v>
      </c>
      <c r="I2974">
        <v>142293</v>
      </c>
      <c r="J2974" t="s">
        <v>8534</v>
      </c>
      <c r="K2974">
        <v>245</v>
      </c>
      <c r="L2974" t="s">
        <v>23</v>
      </c>
      <c r="M2974" t="s">
        <v>24</v>
      </c>
      <c r="N2974">
        <v>11000000</v>
      </c>
      <c r="O2974">
        <v>1984</v>
      </c>
      <c r="P2974">
        <v>7.2</v>
      </c>
    </row>
    <row r="2975" spans="1:16" x14ac:dyDescent="0.3">
      <c r="A2975" t="s">
        <v>951</v>
      </c>
      <c r="B2975">
        <v>282</v>
      </c>
      <c r="C2975">
        <v>125</v>
      </c>
      <c r="D2975" t="s">
        <v>8535</v>
      </c>
      <c r="E2975">
        <v>460935665</v>
      </c>
      <c r="F2975" t="s">
        <v>19</v>
      </c>
      <c r="G2975" t="s">
        <v>269</v>
      </c>
      <c r="H2975" t="s">
        <v>8536</v>
      </c>
      <c r="I2975">
        <v>911097</v>
      </c>
      <c r="J2975" t="s">
        <v>4815</v>
      </c>
      <c r="K2975">
        <v>1470</v>
      </c>
      <c r="L2975" t="s">
        <v>23</v>
      </c>
      <c r="M2975" t="s">
        <v>24</v>
      </c>
      <c r="N2975">
        <v>11000000</v>
      </c>
      <c r="O2975">
        <v>1977</v>
      </c>
      <c r="P2975">
        <v>8.6999999999999993</v>
      </c>
    </row>
    <row r="2976" spans="1:16" x14ac:dyDescent="0.3">
      <c r="A2976" t="s">
        <v>8537</v>
      </c>
      <c r="B2976">
        <v>158</v>
      </c>
      <c r="C2976">
        <v>109</v>
      </c>
      <c r="D2976" t="s">
        <v>3413</v>
      </c>
      <c r="E2976">
        <v>35537564</v>
      </c>
      <c r="F2976" t="s">
        <v>1103</v>
      </c>
      <c r="G2976" t="s">
        <v>1151</v>
      </c>
      <c r="H2976" t="s">
        <v>8538</v>
      </c>
      <c r="I2976">
        <v>49671</v>
      </c>
      <c r="J2976" t="s">
        <v>8539</v>
      </c>
      <c r="K2976">
        <v>166</v>
      </c>
      <c r="L2976" t="s">
        <v>23</v>
      </c>
      <c r="M2976" t="s">
        <v>24</v>
      </c>
      <c r="N2976">
        <v>11500000</v>
      </c>
      <c r="O2976">
        <v>2016</v>
      </c>
      <c r="P2976">
        <v>6</v>
      </c>
    </row>
    <row r="2977" spans="1:16" x14ac:dyDescent="0.3">
      <c r="A2977" t="s">
        <v>5484</v>
      </c>
      <c r="B2977">
        <v>89</v>
      </c>
      <c r="C2977">
        <v>200</v>
      </c>
      <c r="D2977" t="s">
        <v>8540</v>
      </c>
      <c r="E2977">
        <v>111722000</v>
      </c>
      <c r="F2977" t="s">
        <v>3497</v>
      </c>
      <c r="G2977" t="s">
        <v>7134</v>
      </c>
      <c r="H2977" t="s">
        <v>8541</v>
      </c>
      <c r="I2977">
        <v>55816</v>
      </c>
      <c r="J2977" t="s">
        <v>4156</v>
      </c>
      <c r="K2977">
        <v>255</v>
      </c>
      <c r="L2977" t="s">
        <v>23</v>
      </c>
      <c r="M2977" t="s">
        <v>24</v>
      </c>
      <c r="N2977">
        <v>11000000</v>
      </c>
      <c r="O2977">
        <v>1965</v>
      </c>
      <c r="P2977">
        <v>8</v>
      </c>
    </row>
    <row r="2978" spans="1:16" hidden="1" x14ac:dyDescent="0.3">
      <c r="A2978" t="s">
        <v>4088</v>
      </c>
      <c r="B2978">
        <v>101</v>
      </c>
      <c r="C2978">
        <v>114</v>
      </c>
      <c r="D2978" t="s">
        <v>8542</v>
      </c>
      <c r="E2978">
        <v>10230</v>
      </c>
      <c r="F2978" t="s">
        <v>8543</v>
      </c>
      <c r="G2978" t="s">
        <v>8544</v>
      </c>
      <c r="H2978" t="s">
        <v>8545</v>
      </c>
      <c r="I2978">
        <v>14437</v>
      </c>
      <c r="J2978" t="s">
        <v>8546</v>
      </c>
      <c r="K2978">
        <v>26</v>
      </c>
      <c r="L2978" t="s">
        <v>8547</v>
      </c>
      <c r="M2978" t="s">
        <v>37</v>
      </c>
      <c r="O2978">
        <v>2014</v>
      </c>
      <c r="P2978">
        <v>7.2</v>
      </c>
    </row>
    <row r="2979" spans="1:16" x14ac:dyDescent="0.3">
      <c r="A2979" t="s">
        <v>2585</v>
      </c>
      <c r="B2979">
        <v>128</v>
      </c>
      <c r="C2979">
        <v>112</v>
      </c>
      <c r="D2979" t="s">
        <v>4660</v>
      </c>
      <c r="E2979">
        <v>90556401</v>
      </c>
      <c r="F2979" t="s">
        <v>1958</v>
      </c>
      <c r="G2979" t="s">
        <v>6510</v>
      </c>
      <c r="H2979" t="s">
        <v>8548</v>
      </c>
      <c r="I2979">
        <v>43795</v>
      </c>
      <c r="J2979" t="s">
        <v>7078</v>
      </c>
      <c r="K2979">
        <v>171</v>
      </c>
      <c r="L2979" t="s">
        <v>23</v>
      </c>
      <c r="M2979" t="s">
        <v>24</v>
      </c>
      <c r="N2979">
        <v>11000000</v>
      </c>
      <c r="O2979">
        <v>2008</v>
      </c>
      <c r="P2979">
        <v>4.5</v>
      </c>
    </row>
    <row r="2980" spans="1:16" x14ac:dyDescent="0.3">
      <c r="A2980" t="s">
        <v>2645</v>
      </c>
      <c r="B2980">
        <v>410</v>
      </c>
      <c r="C2980">
        <v>116</v>
      </c>
      <c r="D2980" t="s">
        <v>8549</v>
      </c>
      <c r="E2980">
        <v>93571803</v>
      </c>
      <c r="F2980" t="s">
        <v>1080</v>
      </c>
      <c r="G2980" t="s">
        <v>39</v>
      </c>
      <c r="H2980" t="s">
        <v>8550</v>
      </c>
      <c r="I2980">
        <v>275869</v>
      </c>
      <c r="J2980" t="s">
        <v>4747</v>
      </c>
      <c r="K2980">
        <v>389</v>
      </c>
      <c r="L2980" t="s">
        <v>23</v>
      </c>
      <c r="M2980" t="s">
        <v>24</v>
      </c>
      <c r="N2980">
        <v>25000000</v>
      </c>
      <c r="O2980">
        <v>2010</v>
      </c>
      <c r="P2980">
        <v>7.9</v>
      </c>
    </row>
    <row r="2981" spans="1:16" hidden="1" x14ac:dyDescent="0.3">
      <c r="A2981" t="s">
        <v>6379</v>
      </c>
      <c r="B2981">
        <v>104</v>
      </c>
      <c r="C2981">
        <v>92</v>
      </c>
      <c r="D2981" t="s">
        <v>6380</v>
      </c>
      <c r="E2981">
        <v>72755517</v>
      </c>
      <c r="F2981" t="s">
        <v>6381</v>
      </c>
      <c r="G2981" t="s">
        <v>6382</v>
      </c>
      <c r="H2981" t="s">
        <v>8551</v>
      </c>
      <c r="I2981">
        <v>56595</v>
      </c>
      <c r="J2981" t="s">
        <v>6384</v>
      </c>
      <c r="K2981">
        <v>196</v>
      </c>
      <c r="L2981" t="s">
        <v>23</v>
      </c>
      <c r="M2981" t="s">
        <v>24</v>
      </c>
      <c r="O2981">
        <v>2006</v>
      </c>
      <c r="P2981">
        <v>7.1</v>
      </c>
    </row>
    <row r="2982" spans="1:16" x14ac:dyDescent="0.3">
      <c r="A2982" t="s">
        <v>4290</v>
      </c>
      <c r="B2982">
        <v>54</v>
      </c>
      <c r="C2982">
        <v>120</v>
      </c>
      <c r="D2982" t="s">
        <v>1497</v>
      </c>
      <c r="E2982">
        <v>52929168</v>
      </c>
      <c r="F2982" t="s">
        <v>681</v>
      </c>
      <c r="G2982" t="s">
        <v>3483</v>
      </c>
      <c r="H2982" t="s">
        <v>8552</v>
      </c>
      <c r="I2982">
        <v>82743</v>
      </c>
      <c r="J2982" t="s">
        <v>8553</v>
      </c>
      <c r="K2982">
        <v>201</v>
      </c>
      <c r="L2982" t="s">
        <v>23</v>
      </c>
      <c r="M2982" t="s">
        <v>24</v>
      </c>
      <c r="N2982">
        <v>11000000</v>
      </c>
      <c r="O2982">
        <v>1992</v>
      </c>
      <c r="P2982">
        <v>7.5</v>
      </c>
    </row>
    <row r="2983" spans="1:16" x14ac:dyDescent="0.3">
      <c r="A2983" t="s">
        <v>8554</v>
      </c>
      <c r="B2983">
        <v>141</v>
      </c>
      <c r="C2983">
        <v>107</v>
      </c>
      <c r="D2983" t="s">
        <v>238</v>
      </c>
      <c r="E2983">
        <v>50461335</v>
      </c>
      <c r="F2983" t="s">
        <v>8555</v>
      </c>
      <c r="G2983" t="s">
        <v>335</v>
      </c>
      <c r="H2983" t="s">
        <v>8556</v>
      </c>
      <c r="I2983">
        <v>83893</v>
      </c>
      <c r="J2983" t="s">
        <v>880</v>
      </c>
      <c r="K2983">
        <v>132</v>
      </c>
      <c r="L2983" t="s">
        <v>23</v>
      </c>
      <c r="M2983" t="s">
        <v>24</v>
      </c>
      <c r="N2983">
        <v>11000000</v>
      </c>
      <c r="O2983">
        <v>2014</v>
      </c>
      <c r="P2983">
        <v>6.8</v>
      </c>
    </row>
    <row r="2984" spans="1:16" hidden="1" x14ac:dyDescent="0.3">
      <c r="A2984" t="s">
        <v>6272</v>
      </c>
      <c r="B2984">
        <v>30</v>
      </c>
      <c r="C2984">
        <v>92</v>
      </c>
      <c r="D2984" t="s">
        <v>6550</v>
      </c>
      <c r="F2984" t="s">
        <v>1155</v>
      </c>
      <c r="G2984" t="s">
        <v>8557</v>
      </c>
      <c r="H2984" t="s">
        <v>8558</v>
      </c>
      <c r="I2984">
        <v>3104</v>
      </c>
      <c r="J2984" t="s">
        <v>8559</v>
      </c>
      <c r="K2984">
        <v>33</v>
      </c>
      <c r="L2984" t="s">
        <v>23</v>
      </c>
      <c r="M2984" t="s">
        <v>185</v>
      </c>
      <c r="N2984">
        <v>12000000</v>
      </c>
      <c r="O2984">
        <v>2014</v>
      </c>
      <c r="P2984">
        <v>4.3</v>
      </c>
    </row>
    <row r="2985" spans="1:16" x14ac:dyDescent="0.3">
      <c r="A2985" t="s">
        <v>8560</v>
      </c>
      <c r="B2985">
        <v>57</v>
      </c>
      <c r="C2985">
        <v>107</v>
      </c>
      <c r="D2985" t="s">
        <v>3052</v>
      </c>
      <c r="E2985">
        <v>49797148</v>
      </c>
      <c r="F2985" t="s">
        <v>2500</v>
      </c>
      <c r="G2985" t="s">
        <v>7785</v>
      </c>
      <c r="H2985" t="s">
        <v>8561</v>
      </c>
      <c r="I2985">
        <v>49007</v>
      </c>
      <c r="J2985" t="s">
        <v>713</v>
      </c>
      <c r="K2985">
        <v>97</v>
      </c>
      <c r="L2985" t="s">
        <v>23</v>
      </c>
      <c r="M2985" t="s">
        <v>24</v>
      </c>
      <c r="N2985">
        <v>11000000</v>
      </c>
      <c r="O2985">
        <v>1989</v>
      </c>
      <c r="P2985">
        <v>7.2</v>
      </c>
    </row>
    <row r="2986" spans="1:16" hidden="1" x14ac:dyDescent="0.3">
      <c r="A2986" t="s">
        <v>3726</v>
      </c>
      <c r="B2986">
        <v>56</v>
      </c>
      <c r="C2986">
        <v>100</v>
      </c>
      <c r="D2986" t="s">
        <v>496</v>
      </c>
      <c r="F2986" t="s">
        <v>1103</v>
      </c>
      <c r="G2986" t="s">
        <v>4459</v>
      </c>
      <c r="H2986" t="s">
        <v>8562</v>
      </c>
      <c r="I2986">
        <v>18220</v>
      </c>
      <c r="J2986" t="s">
        <v>397</v>
      </c>
      <c r="K2986">
        <v>102</v>
      </c>
      <c r="L2986" t="s">
        <v>23</v>
      </c>
      <c r="M2986" t="s">
        <v>37</v>
      </c>
      <c r="N2986">
        <v>13500000</v>
      </c>
      <c r="O2986">
        <v>2007</v>
      </c>
      <c r="P2986">
        <v>5.8</v>
      </c>
    </row>
    <row r="2987" spans="1:16" x14ac:dyDescent="0.3">
      <c r="A2987" t="s">
        <v>881</v>
      </c>
      <c r="B2987">
        <v>216</v>
      </c>
      <c r="C2987">
        <v>81</v>
      </c>
      <c r="D2987" t="s">
        <v>8563</v>
      </c>
      <c r="E2987">
        <v>46563158</v>
      </c>
      <c r="F2987" t="s">
        <v>1011</v>
      </c>
      <c r="G2987" t="s">
        <v>2174</v>
      </c>
      <c r="H2987" t="s">
        <v>8564</v>
      </c>
      <c r="I2987">
        <v>207934</v>
      </c>
      <c r="J2987" t="s">
        <v>4647</v>
      </c>
      <c r="K2987">
        <v>629</v>
      </c>
      <c r="L2987" t="s">
        <v>23</v>
      </c>
      <c r="M2987" t="s">
        <v>24</v>
      </c>
      <c r="N2987">
        <v>13000000</v>
      </c>
      <c r="O2987">
        <v>2002</v>
      </c>
      <c r="P2987">
        <v>7.1</v>
      </c>
    </row>
    <row r="2988" spans="1:16" x14ac:dyDescent="0.3">
      <c r="A2988" t="s">
        <v>1698</v>
      </c>
      <c r="B2988">
        <v>80</v>
      </c>
      <c r="C2988">
        <v>101</v>
      </c>
      <c r="D2988" t="s">
        <v>2067</v>
      </c>
      <c r="E2988">
        <v>41227069</v>
      </c>
      <c r="F2988" t="s">
        <v>149</v>
      </c>
      <c r="G2988" t="s">
        <v>8565</v>
      </c>
      <c r="H2988" t="s">
        <v>8566</v>
      </c>
      <c r="I2988">
        <v>162701</v>
      </c>
      <c r="J2988" t="s">
        <v>7475</v>
      </c>
      <c r="K2988">
        <v>962</v>
      </c>
      <c r="L2988" t="s">
        <v>23</v>
      </c>
      <c r="M2988" t="s">
        <v>24</v>
      </c>
      <c r="N2988">
        <v>11000000</v>
      </c>
      <c r="O2988">
        <v>2002</v>
      </c>
      <c r="P2988">
        <v>7.4</v>
      </c>
    </row>
    <row r="2989" spans="1:16" x14ac:dyDescent="0.3">
      <c r="A2989" t="s">
        <v>4894</v>
      </c>
      <c r="B2989">
        <v>77</v>
      </c>
      <c r="C2989">
        <v>122</v>
      </c>
      <c r="D2989" t="s">
        <v>720</v>
      </c>
      <c r="E2989">
        <v>39025000</v>
      </c>
      <c r="F2989" t="s">
        <v>1276</v>
      </c>
      <c r="G2989" t="s">
        <v>7908</v>
      </c>
      <c r="H2989" t="s">
        <v>8567</v>
      </c>
      <c r="I2989">
        <v>73193</v>
      </c>
      <c r="J2989" t="s">
        <v>8568</v>
      </c>
      <c r="K2989">
        <v>190</v>
      </c>
      <c r="L2989" t="s">
        <v>23</v>
      </c>
      <c r="M2989" t="s">
        <v>37</v>
      </c>
      <c r="N2989">
        <v>11000000</v>
      </c>
      <c r="O2989">
        <v>1995</v>
      </c>
      <c r="P2989">
        <v>7.6</v>
      </c>
    </row>
    <row r="2990" spans="1:16" x14ac:dyDescent="0.3">
      <c r="A2990" t="s">
        <v>3768</v>
      </c>
      <c r="B2990">
        <v>101</v>
      </c>
      <c r="C2990">
        <v>97</v>
      </c>
      <c r="D2990" t="s">
        <v>7005</v>
      </c>
      <c r="E2990">
        <v>38201895</v>
      </c>
      <c r="F2990" t="s">
        <v>149</v>
      </c>
      <c r="G2990" t="s">
        <v>1621</v>
      </c>
      <c r="H2990" t="s">
        <v>8569</v>
      </c>
      <c r="I2990">
        <v>149222</v>
      </c>
      <c r="J2990" t="s">
        <v>8570</v>
      </c>
      <c r="K2990">
        <v>749</v>
      </c>
      <c r="L2990" t="s">
        <v>23</v>
      </c>
      <c r="M2990" t="s">
        <v>24</v>
      </c>
      <c r="N2990">
        <v>10500000</v>
      </c>
      <c r="O2990">
        <v>1999</v>
      </c>
      <c r="P2990">
        <v>6.9</v>
      </c>
    </row>
    <row r="2991" spans="1:16" x14ac:dyDescent="0.3">
      <c r="A2991" t="s">
        <v>7247</v>
      </c>
      <c r="B2991">
        <v>156</v>
      </c>
      <c r="C2991">
        <v>92</v>
      </c>
      <c r="D2991" t="s">
        <v>8571</v>
      </c>
      <c r="E2991">
        <v>27669413</v>
      </c>
      <c r="F2991" t="s">
        <v>3201</v>
      </c>
      <c r="G2991" t="s">
        <v>3684</v>
      </c>
      <c r="H2991" t="s">
        <v>8572</v>
      </c>
      <c r="I2991">
        <v>76207</v>
      </c>
      <c r="J2991" t="s">
        <v>8573</v>
      </c>
      <c r="K2991">
        <v>194</v>
      </c>
      <c r="L2991" t="s">
        <v>23</v>
      </c>
      <c r="M2991" t="s">
        <v>185</v>
      </c>
      <c r="N2991">
        <v>11000000</v>
      </c>
      <c r="O2991">
        <v>2009</v>
      </c>
      <c r="P2991">
        <v>6</v>
      </c>
    </row>
    <row r="2992" spans="1:16" hidden="1" x14ac:dyDescent="0.3">
      <c r="A2992" t="s">
        <v>6197</v>
      </c>
      <c r="B2992">
        <v>48</v>
      </c>
      <c r="C2992">
        <v>92</v>
      </c>
      <c r="D2992" t="s">
        <v>8574</v>
      </c>
      <c r="F2992" t="s">
        <v>1103</v>
      </c>
      <c r="G2992" t="s">
        <v>3611</v>
      </c>
      <c r="H2992" t="s">
        <v>8575</v>
      </c>
      <c r="I2992">
        <v>36559</v>
      </c>
      <c r="J2992" t="s">
        <v>6363</v>
      </c>
      <c r="K2992">
        <v>131</v>
      </c>
      <c r="L2992" t="s">
        <v>23</v>
      </c>
      <c r="M2992" t="s">
        <v>24</v>
      </c>
      <c r="N2992">
        <v>11000000</v>
      </c>
      <c r="O2992">
        <v>1981</v>
      </c>
      <c r="P2992">
        <v>6.9</v>
      </c>
    </row>
    <row r="2993" spans="1:16" x14ac:dyDescent="0.3">
      <c r="A2993" t="s">
        <v>7632</v>
      </c>
      <c r="B2993">
        <v>109</v>
      </c>
      <c r="C2993">
        <v>110</v>
      </c>
      <c r="D2993" t="s">
        <v>8576</v>
      </c>
      <c r="E2993">
        <v>37766350</v>
      </c>
      <c r="F2993" t="s">
        <v>2194</v>
      </c>
      <c r="G2993" t="s">
        <v>2857</v>
      </c>
      <c r="H2993" t="s">
        <v>8577</v>
      </c>
      <c r="I2993">
        <v>19440</v>
      </c>
      <c r="J2993" t="s">
        <v>1988</v>
      </c>
      <c r="K2993">
        <v>56</v>
      </c>
      <c r="L2993" t="s">
        <v>23</v>
      </c>
      <c r="M2993" t="s">
        <v>24</v>
      </c>
      <c r="N2993">
        <v>11000000</v>
      </c>
      <c r="O2993">
        <v>2008</v>
      </c>
      <c r="P2993">
        <v>7.3</v>
      </c>
    </row>
    <row r="2994" spans="1:16" x14ac:dyDescent="0.3">
      <c r="A2994" t="s">
        <v>8578</v>
      </c>
      <c r="B2994">
        <v>62</v>
      </c>
      <c r="C2994">
        <v>86</v>
      </c>
      <c r="D2994" t="s">
        <v>2387</v>
      </c>
      <c r="E2994">
        <v>23978402</v>
      </c>
      <c r="F2994" t="s">
        <v>681</v>
      </c>
      <c r="G2994" t="s">
        <v>2286</v>
      </c>
      <c r="H2994" t="s">
        <v>8579</v>
      </c>
      <c r="I2994">
        <v>10966</v>
      </c>
      <c r="J2994" t="s">
        <v>156</v>
      </c>
      <c r="K2994">
        <v>100</v>
      </c>
      <c r="L2994" t="s">
        <v>23</v>
      </c>
      <c r="M2994" t="s">
        <v>24</v>
      </c>
      <c r="N2994">
        <v>11000000</v>
      </c>
      <c r="O2994">
        <v>2001</v>
      </c>
      <c r="P2994">
        <v>4.5999999999999996</v>
      </c>
    </row>
    <row r="2995" spans="1:16" x14ac:dyDescent="0.3">
      <c r="A2995" t="s">
        <v>1474</v>
      </c>
      <c r="B2995">
        <v>33</v>
      </c>
      <c r="C2995">
        <v>91</v>
      </c>
      <c r="D2995" t="s">
        <v>8580</v>
      </c>
      <c r="E2995">
        <v>21370057</v>
      </c>
      <c r="F2995" t="s">
        <v>1396</v>
      </c>
      <c r="G2995" t="s">
        <v>8581</v>
      </c>
      <c r="H2995" t="s">
        <v>8582</v>
      </c>
      <c r="I2995">
        <v>9903</v>
      </c>
      <c r="J2995" t="s">
        <v>2243</v>
      </c>
      <c r="K2995">
        <v>80</v>
      </c>
      <c r="L2995" t="s">
        <v>23</v>
      </c>
      <c r="M2995" t="s">
        <v>24</v>
      </c>
      <c r="N2995">
        <v>12000000</v>
      </c>
      <c r="O2995">
        <v>1992</v>
      </c>
      <c r="P2995">
        <v>6</v>
      </c>
    </row>
    <row r="2996" spans="1:16" hidden="1" x14ac:dyDescent="0.3">
      <c r="A2996" t="s">
        <v>4311</v>
      </c>
      <c r="B2996">
        <v>20</v>
      </c>
      <c r="C2996">
        <v>145</v>
      </c>
      <c r="D2996" t="s">
        <v>2120</v>
      </c>
      <c r="F2996" t="s">
        <v>2194</v>
      </c>
      <c r="G2996" t="s">
        <v>1177</v>
      </c>
      <c r="H2996" t="s">
        <v>8583</v>
      </c>
      <c r="I2996">
        <v>5561</v>
      </c>
      <c r="J2996" t="s">
        <v>3615</v>
      </c>
      <c r="K2996">
        <v>35</v>
      </c>
      <c r="L2996" t="s">
        <v>23</v>
      </c>
      <c r="M2996" t="s">
        <v>24</v>
      </c>
      <c r="N2996">
        <v>11000000</v>
      </c>
      <c r="O2996">
        <v>1978</v>
      </c>
      <c r="P2996">
        <v>6.4</v>
      </c>
    </row>
    <row r="2997" spans="1:16" x14ac:dyDescent="0.3">
      <c r="A2997" t="s">
        <v>4538</v>
      </c>
      <c r="B2997">
        <v>52</v>
      </c>
      <c r="C2997">
        <v>100</v>
      </c>
      <c r="D2997" t="s">
        <v>8584</v>
      </c>
      <c r="E2997">
        <v>4884663</v>
      </c>
      <c r="F2997" t="s">
        <v>6135</v>
      </c>
      <c r="G2997" t="s">
        <v>8585</v>
      </c>
      <c r="H2997" t="s">
        <v>8586</v>
      </c>
      <c r="I2997">
        <v>5187</v>
      </c>
      <c r="J2997" t="s">
        <v>3875</v>
      </c>
      <c r="K2997">
        <v>64</v>
      </c>
      <c r="L2997" t="s">
        <v>23</v>
      </c>
      <c r="M2997" t="s">
        <v>24</v>
      </c>
      <c r="N2997">
        <v>12000000</v>
      </c>
      <c r="O2997">
        <v>1986</v>
      </c>
      <c r="P2997">
        <v>5.5</v>
      </c>
    </row>
    <row r="2998" spans="1:16" x14ac:dyDescent="0.3">
      <c r="A2998" t="s">
        <v>8587</v>
      </c>
      <c r="B2998">
        <v>351</v>
      </c>
      <c r="C2998">
        <v>111</v>
      </c>
      <c r="D2998" t="s">
        <v>8588</v>
      </c>
      <c r="E2998">
        <v>38317535</v>
      </c>
      <c r="F2998" t="s">
        <v>149</v>
      </c>
      <c r="G2998" t="s">
        <v>279</v>
      </c>
      <c r="H2998" t="s">
        <v>8589</v>
      </c>
      <c r="I2998">
        <v>73249</v>
      </c>
      <c r="J2998" t="s">
        <v>8590</v>
      </c>
      <c r="K2998">
        <v>212</v>
      </c>
      <c r="L2998" t="s">
        <v>23</v>
      </c>
      <c r="M2998" t="s">
        <v>37</v>
      </c>
      <c r="N2998">
        <v>11000000</v>
      </c>
      <c r="O2998">
        <v>2015</v>
      </c>
      <c r="P2998">
        <v>7.5</v>
      </c>
    </row>
    <row r="2999" spans="1:16" hidden="1" x14ac:dyDescent="0.3">
      <c r="A2999" t="s">
        <v>2386</v>
      </c>
      <c r="B2999">
        <v>124</v>
      </c>
      <c r="C2999">
        <v>184</v>
      </c>
      <c r="D2999" t="s">
        <v>5477</v>
      </c>
      <c r="F2999" t="s">
        <v>8591</v>
      </c>
      <c r="G2999" t="s">
        <v>5592</v>
      </c>
      <c r="H2999" t="s">
        <v>8592</v>
      </c>
      <c r="I2999">
        <v>101627</v>
      </c>
      <c r="J2999" t="s">
        <v>8593</v>
      </c>
      <c r="K2999">
        <v>369</v>
      </c>
      <c r="L2999" t="s">
        <v>23</v>
      </c>
      <c r="M2999" t="s">
        <v>37</v>
      </c>
      <c r="N2999">
        <v>11000000</v>
      </c>
      <c r="O2999">
        <v>1975</v>
      </c>
      <c r="P2999">
        <v>8.1</v>
      </c>
    </row>
    <row r="3000" spans="1:16" x14ac:dyDescent="0.3">
      <c r="A3000" t="s">
        <v>8594</v>
      </c>
      <c r="B3000">
        <v>37</v>
      </c>
      <c r="C3000">
        <v>89</v>
      </c>
      <c r="D3000" t="s">
        <v>6344</v>
      </c>
      <c r="E3000">
        <v>13903262</v>
      </c>
      <c r="F3000" t="s">
        <v>2500</v>
      </c>
      <c r="G3000" t="s">
        <v>7572</v>
      </c>
      <c r="H3000" t="s">
        <v>8595</v>
      </c>
      <c r="I3000">
        <v>14656</v>
      </c>
      <c r="J3000" t="s">
        <v>3169</v>
      </c>
      <c r="K3000">
        <v>90</v>
      </c>
      <c r="L3000" t="s">
        <v>23</v>
      </c>
      <c r="M3000" t="s">
        <v>24</v>
      </c>
      <c r="N3000">
        <v>11000000</v>
      </c>
      <c r="O3000">
        <v>2001</v>
      </c>
      <c r="P3000">
        <v>6.3</v>
      </c>
    </row>
    <row r="3001" spans="1:16" x14ac:dyDescent="0.3">
      <c r="A3001" t="s">
        <v>3791</v>
      </c>
      <c r="B3001">
        <v>58</v>
      </c>
      <c r="C3001">
        <v>84</v>
      </c>
      <c r="D3001" t="s">
        <v>2482</v>
      </c>
      <c r="E3001">
        <v>13592872</v>
      </c>
      <c r="F3001" t="s">
        <v>1103</v>
      </c>
      <c r="G3001" t="s">
        <v>835</v>
      </c>
      <c r="H3001" t="s">
        <v>8596</v>
      </c>
      <c r="I3001">
        <v>10777</v>
      </c>
      <c r="J3001" t="s">
        <v>1909</v>
      </c>
      <c r="K3001">
        <v>79</v>
      </c>
      <c r="L3001" t="s">
        <v>23</v>
      </c>
      <c r="M3001" t="s">
        <v>24</v>
      </c>
      <c r="N3001">
        <v>11000000</v>
      </c>
      <c r="O3001">
        <v>2000</v>
      </c>
      <c r="P3001">
        <v>5.0999999999999996</v>
      </c>
    </row>
    <row r="3002" spans="1:16" x14ac:dyDescent="0.3">
      <c r="A3002" t="s">
        <v>8597</v>
      </c>
      <c r="B3002">
        <v>175</v>
      </c>
      <c r="C3002">
        <v>98</v>
      </c>
      <c r="D3002" t="s">
        <v>8598</v>
      </c>
      <c r="E3002">
        <v>18381787</v>
      </c>
      <c r="F3002" t="s">
        <v>1653</v>
      </c>
      <c r="G3002" t="s">
        <v>2271</v>
      </c>
      <c r="H3002" t="s">
        <v>8599</v>
      </c>
      <c r="I3002">
        <v>15684</v>
      </c>
      <c r="J3002" t="s">
        <v>8600</v>
      </c>
      <c r="K3002">
        <v>126</v>
      </c>
      <c r="L3002" t="s">
        <v>23</v>
      </c>
      <c r="M3002" t="s">
        <v>37</v>
      </c>
      <c r="N3002">
        <v>11000000</v>
      </c>
      <c r="O3002">
        <v>2012</v>
      </c>
      <c r="P3002">
        <v>6.8</v>
      </c>
    </row>
    <row r="3003" spans="1:16" x14ac:dyDescent="0.3">
      <c r="A3003" t="s">
        <v>8601</v>
      </c>
      <c r="B3003">
        <v>75</v>
      </c>
      <c r="C3003">
        <v>95</v>
      </c>
      <c r="D3003" t="s">
        <v>1215</v>
      </c>
      <c r="E3003">
        <v>13558739</v>
      </c>
      <c r="F3003" t="s">
        <v>1103</v>
      </c>
      <c r="G3003" t="s">
        <v>4644</v>
      </c>
      <c r="H3003" t="s">
        <v>8602</v>
      </c>
      <c r="I3003">
        <v>15427</v>
      </c>
      <c r="J3003" t="s">
        <v>1670</v>
      </c>
      <c r="K3003">
        <v>121</v>
      </c>
      <c r="L3003" t="s">
        <v>23</v>
      </c>
      <c r="M3003" t="s">
        <v>24</v>
      </c>
      <c r="N3003">
        <v>11000000</v>
      </c>
      <c r="O3003">
        <v>2001</v>
      </c>
      <c r="P3003">
        <v>5.3</v>
      </c>
    </row>
    <row r="3004" spans="1:16" x14ac:dyDescent="0.3">
      <c r="A3004" t="s">
        <v>5900</v>
      </c>
      <c r="B3004">
        <v>161</v>
      </c>
      <c r="C3004">
        <v>100</v>
      </c>
      <c r="D3004" t="s">
        <v>3939</v>
      </c>
      <c r="E3004">
        <v>13103828</v>
      </c>
      <c r="F3004" t="s">
        <v>1396</v>
      </c>
      <c r="G3004" t="s">
        <v>453</v>
      </c>
      <c r="H3004" t="s">
        <v>8603</v>
      </c>
      <c r="I3004">
        <v>59982</v>
      </c>
      <c r="J3004" t="s">
        <v>3084</v>
      </c>
      <c r="K3004">
        <v>463</v>
      </c>
      <c r="L3004" t="s">
        <v>23</v>
      </c>
      <c r="M3004" t="s">
        <v>24</v>
      </c>
      <c r="N3004">
        <v>11000000</v>
      </c>
      <c r="O3004">
        <v>2001</v>
      </c>
      <c r="P3004">
        <v>7.3</v>
      </c>
    </row>
    <row r="3005" spans="1:16" x14ac:dyDescent="0.3">
      <c r="A3005" t="s">
        <v>8604</v>
      </c>
      <c r="B3005">
        <v>203</v>
      </c>
      <c r="C3005">
        <v>109</v>
      </c>
      <c r="D3005" t="s">
        <v>2080</v>
      </c>
      <c r="E3005">
        <v>33305037</v>
      </c>
      <c r="F3005" t="s">
        <v>3696</v>
      </c>
      <c r="G3005" t="s">
        <v>217</v>
      </c>
      <c r="H3005" t="s">
        <v>8605</v>
      </c>
      <c r="I3005">
        <v>33856</v>
      </c>
      <c r="J3005" t="s">
        <v>5410</v>
      </c>
      <c r="K3005">
        <v>147</v>
      </c>
      <c r="L3005" t="s">
        <v>23</v>
      </c>
      <c r="M3005" t="s">
        <v>37</v>
      </c>
      <c r="N3005">
        <v>11000000</v>
      </c>
      <c r="O3005">
        <v>2015</v>
      </c>
      <c r="P3005">
        <v>7.3</v>
      </c>
    </row>
    <row r="3006" spans="1:16" x14ac:dyDescent="0.3">
      <c r="A3006" t="s">
        <v>742</v>
      </c>
      <c r="B3006">
        <v>188</v>
      </c>
      <c r="C3006">
        <v>118</v>
      </c>
      <c r="D3006" t="s">
        <v>296</v>
      </c>
      <c r="E3006">
        <v>10214647</v>
      </c>
      <c r="F3006" t="s">
        <v>1021</v>
      </c>
      <c r="G3006" t="s">
        <v>159</v>
      </c>
      <c r="H3006" t="s">
        <v>8606</v>
      </c>
      <c r="I3006">
        <v>42689</v>
      </c>
      <c r="J3006" t="s">
        <v>2936</v>
      </c>
      <c r="K3006">
        <v>204</v>
      </c>
      <c r="L3006" t="s">
        <v>23</v>
      </c>
      <c r="M3006" t="s">
        <v>24</v>
      </c>
      <c r="N3006">
        <v>11000000</v>
      </c>
      <c r="O3006">
        <v>2004</v>
      </c>
      <c r="P3006">
        <v>7.1</v>
      </c>
    </row>
    <row r="3007" spans="1:16" x14ac:dyDescent="0.3">
      <c r="A3007" t="s">
        <v>55</v>
      </c>
      <c r="B3007">
        <v>221</v>
      </c>
      <c r="C3007">
        <v>88</v>
      </c>
      <c r="D3007" t="s">
        <v>2054</v>
      </c>
      <c r="E3007">
        <v>11501093</v>
      </c>
      <c r="F3007" t="s">
        <v>598</v>
      </c>
      <c r="G3007" t="s">
        <v>8607</v>
      </c>
      <c r="H3007" t="s">
        <v>8608</v>
      </c>
      <c r="I3007">
        <v>128850</v>
      </c>
      <c r="J3007" t="s">
        <v>5673</v>
      </c>
      <c r="K3007">
        <v>604</v>
      </c>
      <c r="L3007" t="s">
        <v>23</v>
      </c>
      <c r="M3007" t="s">
        <v>24</v>
      </c>
      <c r="N3007">
        <v>13000000</v>
      </c>
      <c r="O3007">
        <v>1992</v>
      </c>
      <c r="P3007">
        <v>7.6</v>
      </c>
    </row>
    <row r="3008" spans="1:16" x14ac:dyDescent="0.3">
      <c r="A3008" t="s">
        <v>8609</v>
      </c>
      <c r="B3008">
        <v>66</v>
      </c>
      <c r="C3008">
        <v>86</v>
      </c>
      <c r="D3008" t="s">
        <v>5715</v>
      </c>
      <c r="E3008">
        <v>4814244</v>
      </c>
      <c r="F3008" t="s">
        <v>1110</v>
      </c>
      <c r="G3008" t="s">
        <v>510</v>
      </c>
      <c r="H3008" t="s">
        <v>8610</v>
      </c>
      <c r="I3008">
        <v>12437</v>
      </c>
      <c r="J3008" t="s">
        <v>8611</v>
      </c>
      <c r="K3008">
        <v>107</v>
      </c>
      <c r="L3008" t="s">
        <v>23</v>
      </c>
      <c r="M3008" t="s">
        <v>185</v>
      </c>
      <c r="N3008">
        <v>11000000</v>
      </c>
      <c r="O3008">
        <v>2002</v>
      </c>
      <c r="P3008">
        <v>5.3</v>
      </c>
    </row>
    <row r="3009" spans="1:16" x14ac:dyDescent="0.3">
      <c r="A3009" t="s">
        <v>4675</v>
      </c>
      <c r="B3009">
        <v>80</v>
      </c>
      <c r="C3009">
        <v>118</v>
      </c>
      <c r="D3009" t="s">
        <v>150</v>
      </c>
      <c r="E3009">
        <v>9170214</v>
      </c>
      <c r="F3009" t="s">
        <v>149</v>
      </c>
      <c r="G3009" t="s">
        <v>28</v>
      </c>
      <c r="H3009" t="s">
        <v>8612</v>
      </c>
      <c r="I3009">
        <v>171882</v>
      </c>
      <c r="J3009" t="s">
        <v>8613</v>
      </c>
      <c r="K3009">
        <v>292</v>
      </c>
      <c r="L3009" t="s">
        <v>23</v>
      </c>
      <c r="M3009" t="s">
        <v>24</v>
      </c>
      <c r="N3009">
        <v>11000000</v>
      </c>
      <c r="O3009">
        <v>1993</v>
      </c>
      <c r="P3009">
        <v>7.8</v>
      </c>
    </row>
    <row r="3010" spans="1:16" x14ac:dyDescent="0.3">
      <c r="A3010" t="s">
        <v>8614</v>
      </c>
      <c r="B3010">
        <v>25</v>
      </c>
      <c r="C3010">
        <v>125</v>
      </c>
      <c r="D3010" t="s">
        <v>8615</v>
      </c>
      <c r="E3010">
        <v>4068087</v>
      </c>
      <c r="F3010" t="s">
        <v>3696</v>
      </c>
      <c r="G3010" t="s">
        <v>7209</v>
      </c>
      <c r="H3010" t="s">
        <v>8616</v>
      </c>
      <c r="I3010">
        <v>2164</v>
      </c>
      <c r="J3010" t="s">
        <v>8617</v>
      </c>
      <c r="K3010">
        <v>74</v>
      </c>
      <c r="L3010" t="s">
        <v>23</v>
      </c>
      <c r="M3010" t="s">
        <v>185</v>
      </c>
      <c r="N3010">
        <v>17000000</v>
      </c>
      <c r="O3010">
        <v>2003</v>
      </c>
      <c r="P3010">
        <v>7.7</v>
      </c>
    </row>
    <row r="3011" spans="1:16" x14ac:dyDescent="0.3">
      <c r="A3011" t="s">
        <v>6756</v>
      </c>
      <c r="B3011">
        <v>169</v>
      </c>
      <c r="C3011">
        <v>125</v>
      </c>
      <c r="D3011" t="s">
        <v>2988</v>
      </c>
      <c r="E3011">
        <v>3753806</v>
      </c>
      <c r="F3011" t="s">
        <v>1276</v>
      </c>
      <c r="G3011" t="s">
        <v>247</v>
      </c>
      <c r="H3011" t="s">
        <v>8618</v>
      </c>
      <c r="I3011">
        <v>20307</v>
      </c>
      <c r="J3011" t="s">
        <v>1584</v>
      </c>
      <c r="K3011">
        <v>165</v>
      </c>
      <c r="L3011" t="s">
        <v>23</v>
      </c>
      <c r="M3011" t="s">
        <v>37</v>
      </c>
      <c r="N3011">
        <v>11000000</v>
      </c>
      <c r="O3011">
        <v>2004</v>
      </c>
      <c r="P3011">
        <v>7.7</v>
      </c>
    </row>
    <row r="3012" spans="1:16" x14ac:dyDescent="0.3">
      <c r="A3012" t="s">
        <v>8141</v>
      </c>
      <c r="B3012">
        <v>70</v>
      </c>
      <c r="C3012">
        <v>94</v>
      </c>
      <c r="D3012" t="s">
        <v>3115</v>
      </c>
      <c r="E3012">
        <v>3034181</v>
      </c>
      <c r="F3012" t="s">
        <v>4046</v>
      </c>
      <c r="G3012" t="s">
        <v>1812</v>
      </c>
      <c r="H3012" t="s">
        <v>8619</v>
      </c>
      <c r="I3012">
        <v>13622</v>
      </c>
      <c r="J3012" t="s">
        <v>8620</v>
      </c>
      <c r="K3012">
        <v>128</v>
      </c>
      <c r="L3012" t="s">
        <v>23</v>
      </c>
      <c r="M3012" t="s">
        <v>37</v>
      </c>
      <c r="N3012">
        <v>11000000</v>
      </c>
      <c r="O3012">
        <v>2002</v>
      </c>
      <c r="P3012">
        <v>5.4</v>
      </c>
    </row>
    <row r="3013" spans="1:16" x14ac:dyDescent="0.3">
      <c r="A3013" t="s">
        <v>6184</v>
      </c>
      <c r="B3013">
        <v>15</v>
      </c>
      <c r="C3013">
        <v>113</v>
      </c>
      <c r="D3013" t="s">
        <v>1091</v>
      </c>
      <c r="E3013">
        <v>2832826</v>
      </c>
      <c r="F3013" t="s">
        <v>940</v>
      </c>
      <c r="G3013" t="s">
        <v>2539</v>
      </c>
      <c r="H3013" t="s">
        <v>8621</v>
      </c>
      <c r="I3013">
        <v>1761</v>
      </c>
      <c r="J3013" t="s">
        <v>8251</v>
      </c>
      <c r="K3013">
        <v>19</v>
      </c>
      <c r="L3013" t="s">
        <v>23</v>
      </c>
      <c r="M3013" t="s">
        <v>24</v>
      </c>
      <c r="N3013">
        <v>11000000</v>
      </c>
      <c r="O3013">
        <v>1995</v>
      </c>
      <c r="P3013">
        <v>6.2</v>
      </c>
    </row>
    <row r="3014" spans="1:16" x14ac:dyDescent="0.3">
      <c r="A3014" t="s">
        <v>4381</v>
      </c>
      <c r="B3014">
        <v>535</v>
      </c>
      <c r="C3014">
        <v>104</v>
      </c>
      <c r="D3014" t="s">
        <v>4293</v>
      </c>
      <c r="E3014">
        <v>13214255</v>
      </c>
      <c r="F3014" t="s">
        <v>3850</v>
      </c>
      <c r="G3014" t="s">
        <v>494</v>
      </c>
      <c r="H3014" t="s">
        <v>8622</v>
      </c>
      <c r="I3014">
        <v>96233</v>
      </c>
      <c r="J3014" t="s">
        <v>8623</v>
      </c>
      <c r="K3014">
        <v>313</v>
      </c>
      <c r="L3014" t="s">
        <v>23</v>
      </c>
      <c r="M3014" t="s">
        <v>24</v>
      </c>
      <c r="N3014">
        <v>11000000</v>
      </c>
      <c r="O3014">
        <v>2013</v>
      </c>
      <c r="P3014">
        <v>7.4</v>
      </c>
    </row>
    <row r="3015" spans="1:16" x14ac:dyDescent="0.3">
      <c r="A3015" t="s">
        <v>995</v>
      </c>
      <c r="B3015">
        <v>92</v>
      </c>
      <c r="C3015">
        <v>95</v>
      </c>
      <c r="D3015" t="s">
        <v>8089</v>
      </c>
      <c r="E3015">
        <v>16017403</v>
      </c>
      <c r="F3015" t="s">
        <v>5400</v>
      </c>
      <c r="G3015" t="s">
        <v>1019</v>
      </c>
      <c r="H3015" t="s">
        <v>8624</v>
      </c>
      <c r="I3015">
        <v>17333</v>
      </c>
      <c r="J3015" t="s">
        <v>2065</v>
      </c>
      <c r="K3015">
        <v>153</v>
      </c>
      <c r="L3015" t="s">
        <v>23</v>
      </c>
      <c r="M3015" t="s">
        <v>24</v>
      </c>
      <c r="N3015">
        <v>5000000</v>
      </c>
      <c r="O3015">
        <v>2001</v>
      </c>
      <c r="P3015">
        <v>6.2</v>
      </c>
    </row>
    <row r="3016" spans="1:16" x14ac:dyDescent="0.3">
      <c r="A3016" t="s">
        <v>8625</v>
      </c>
      <c r="B3016">
        <v>14</v>
      </c>
      <c r="C3016">
        <v>102</v>
      </c>
      <c r="D3016" t="s">
        <v>8626</v>
      </c>
      <c r="E3016">
        <v>2807854</v>
      </c>
      <c r="F3016" t="s">
        <v>1514</v>
      </c>
      <c r="G3016" t="s">
        <v>1301</v>
      </c>
      <c r="H3016" t="s">
        <v>8627</v>
      </c>
      <c r="I3016">
        <v>14129</v>
      </c>
      <c r="J3016" t="s">
        <v>8628</v>
      </c>
      <c r="K3016">
        <v>39</v>
      </c>
      <c r="L3016" t="s">
        <v>23</v>
      </c>
      <c r="M3016" t="s">
        <v>24</v>
      </c>
      <c r="N3016">
        <v>11000000</v>
      </c>
      <c r="O3016">
        <v>1991</v>
      </c>
      <c r="P3016">
        <v>5.0999999999999996</v>
      </c>
    </row>
    <row r="3017" spans="1:16" hidden="1" x14ac:dyDescent="0.3">
      <c r="A3017" t="s">
        <v>8629</v>
      </c>
      <c r="B3017">
        <v>13</v>
      </c>
      <c r="C3017">
        <v>124</v>
      </c>
      <c r="D3017" t="s">
        <v>3818</v>
      </c>
      <c r="F3017" t="s">
        <v>4030</v>
      </c>
      <c r="G3017" t="s">
        <v>4570</v>
      </c>
      <c r="H3017" t="s">
        <v>8630</v>
      </c>
      <c r="I3017">
        <v>2603</v>
      </c>
      <c r="J3017" t="s">
        <v>8631</v>
      </c>
      <c r="K3017">
        <v>36</v>
      </c>
      <c r="L3017" t="s">
        <v>23</v>
      </c>
      <c r="M3017" t="s">
        <v>24</v>
      </c>
      <c r="N3017">
        <v>11000000</v>
      </c>
      <c r="O3017">
        <v>1970</v>
      </c>
      <c r="P3017">
        <v>6.9</v>
      </c>
    </row>
    <row r="3018" spans="1:16" hidden="1" x14ac:dyDescent="0.3">
      <c r="A3018" t="s">
        <v>8632</v>
      </c>
      <c r="B3018">
        <v>87</v>
      </c>
      <c r="C3018">
        <v>105</v>
      </c>
      <c r="D3018" t="s">
        <v>189</v>
      </c>
      <c r="E3018">
        <v>540085</v>
      </c>
      <c r="F3018" t="s">
        <v>6710</v>
      </c>
      <c r="G3018" t="s">
        <v>148</v>
      </c>
      <c r="H3018" t="s">
        <v>8633</v>
      </c>
      <c r="I3018">
        <v>10052</v>
      </c>
      <c r="J3018" t="s">
        <v>214</v>
      </c>
      <c r="K3018">
        <v>69</v>
      </c>
      <c r="L3018" t="s">
        <v>23</v>
      </c>
      <c r="M3018" t="s">
        <v>24</v>
      </c>
      <c r="O3018">
        <v>2005</v>
      </c>
      <c r="P3018">
        <v>6.3</v>
      </c>
    </row>
    <row r="3019" spans="1:16" x14ac:dyDescent="0.3">
      <c r="A3019" t="s">
        <v>8634</v>
      </c>
      <c r="B3019">
        <v>78</v>
      </c>
      <c r="C3019">
        <v>104</v>
      </c>
      <c r="D3019" t="s">
        <v>8635</v>
      </c>
      <c r="E3019">
        <v>352786</v>
      </c>
      <c r="F3019" t="s">
        <v>2725</v>
      </c>
      <c r="G3019" t="s">
        <v>8636</v>
      </c>
      <c r="H3019" t="s">
        <v>8637</v>
      </c>
      <c r="I3019">
        <v>11132</v>
      </c>
      <c r="J3019" t="s">
        <v>8638</v>
      </c>
      <c r="K3019">
        <v>86</v>
      </c>
      <c r="L3019" t="s">
        <v>23</v>
      </c>
      <c r="M3019" t="s">
        <v>24</v>
      </c>
      <c r="N3019">
        <v>11000000</v>
      </c>
      <c r="O3019">
        <v>2006</v>
      </c>
      <c r="P3019">
        <v>6.8</v>
      </c>
    </row>
    <row r="3020" spans="1:16" hidden="1" x14ac:dyDescent="0.3">
      <c r="A3020" t="s">
        <v>6295</v>
      </c>
      <c r="B3020">
        <v>136</v>
      </c>
      <c r="C3020">
        <v>111</v>
      </c>
      <c r="D3020" t="s">
        <v>603</v>
      </c>
      <c r="F3020" t="s">
        <v>1396</v>
      </c>
      <c r="G3020" t="s">
        <v>389</v>
      </c>
      <c r="H3020" t="s">
        <v>8639</v>
      </c>
      <c r="I3020">
        <v>5013</v>
      </c>
      <c r="J3020" t="s">
        <v>8640</v>
      </c>
      <c r="K3020">
        <v>59</v>
      </c>
      <c r="L3020" t="s">
        <v>23</v>
      </c>
      <c r="M3020" t="s">
        <v>37</v>
      </c>
      <c r="N3020">
        <v>12000000</v>
      </c>
      <c r="O3020">
        <v>2010</v>
      </c>
      <c r="P3020">
        <v>5.7</v>
      </c>
    </row>
    <row r="3021" spans="1:16" x14ac:dyDescent="0.3">
      <c r="A3021" t="s">
        <v>8641</v>
      </c>
      <c r="B3021">
        <v>160</v>
      </c>
      <c r="C3021">
        <v>95</v>
      </c>
      <c r="D3021" t="s">
        <v>3684</v>
      </c>
      <c r="E3021">
        <v>56729973</v>
      </c>
      <c r="F3021" t="s">
        <v>3201</v>
      </c>
      <c r="G3021" t="s">
        <v>3403</v>
      </c>
      <c r="H3021" t="s">
        <v>8642</v>
      </c>
      <c r="I3021">
        <v>88529</v>
      </c>
      <c r="J3021" t="s">
        <v>8643</v>
      </c>
      <c r="K3021">
        <v>262</v>
      </c>
      <c r="L3021" t="s">
        <v>23</v>
      </c>
      <c r="M3021" t="s">
        <v>24</v>
      </c>
      <c r="N3021">
        <v>10800000</v>
      </c>
      <c r="O3021">
        <v>2008</v>
      </c>
      <c r="P3021">
        <v>5.8</v>
      </c>
    </row>
    <row r="3022" spans="1:16" hidden="1" x14ac:dyDescent="0.3">
      <c r="A3022" t="s">
        <v>8644</v>
      </c>
      <c r="B3022">
        <v>28</v>
      </c>
      <c r="C3022">
        <v>96</v>
      </c>
      <c r="D3022" t="s">
        <v>4014</v>
      </c>
      <c r="F3022" t="s">
        <v>1396</v>
      </c>
      <c r="G3022" t="s">
        <v>8645</v>
      </c>
      <c r="H3022" t="s">
        <v>8646</v>
      </c>
      <c r="I3022">
        <v>618</v>
      </c>
      <c r="J3022" t="s">
        <v>8647</v>
      </c>
      <c r="K3022">
        <v>12</v>
      </c>
      <c r="L3022" t="s">
        <v>23</v>
      </c>
      <c r="M3022" t="s">
        <v>4368</v>
      </c>
      <c r="O3022">
        <v>1969</v>
      </c>
      <c r="P3022">
        <v>6.2</v>
      </c>
    </row>
    <row r="3023" spans="1:16" hidden="1" x14ac:dyDescent="0.3">
      <c r="A3023" t="s">
        <v>8648</v>
      </c>
      <c r="B3023">
        <v>54</v>
      </c>
      <c r="C3023">
        <v>97</v>
      </c>
      <c r="D3023" t="s">
        <v>8649</v>
      </c>
      <c r="F3023" t="s">
        <v>940</v>
      </c>
      <c r="G3023" t="s">
        <v>4877</v>
      </c>
      <c r="H3023" t="s">
        <v>8650</v>
      </c>
      <c r="I3023">
        <v>45144</v>
      </c>
      <c r="J3023" t="s">
        <v>8651</v>
      </c>
      <c r="K3023">
        <v>111</v>
      </c>
      <c r="L3023" t="s">
        <v>23</v>
      </c>
      <c r="M3023" t="s">
        <v>24</v>
      </c>
      <c r="N3023">
        <v>11000000</v>
      </c>
      <c r="O3023">
        <v>2012</v>
      </c>
      <c r="P3023">
        <v>4.3</v>
      </c>
    </row>
    <row r="3024" spans="1:16" x14ac:dyDescent="0.3">
      <c r="A3024" t="s">
        <v>8652</v>
      </c>
      <c r="B3024">
        <v>75</v>
      </c>
      <c r="C3024">
        <v>118</v>
      </c>
      <c r="D3024" t="s">
        <v>8653</v>
      </c>
      <c r="E3024">
        <v>399879</v>
      </c>
      <c r="F3024" t="s">
        <v>1407</v>
      </c>
      <c r="G3024" t="s">
        <v>8654</v>
      </c>
      <c r="H3024" t="s">
        <v>8655</v>
      </c>
      <c r="I3024">
        <v>5772</v>
      </c>
      <c r="J3024" t="s">
        <v>8656</v>
      </c>
      <c r="K3024">
        <v>115</v>
      </c>
      <c r="L3024" t="s">
        <v>23</v>
      </c>
      <c r="M3024" t="s">
        <v>254</v>
      </c>
      <c r="N3024">
        <v>15000000</v>
      </c>
      <c r="O3024">
        <v>2006</v>
      </c>
      <c r="P3024">
        <v>6.4</v>
      </c>
    </row>
    <row r="3025" spans="1:16" x14ac:dyDescent="0.3">
      <c r="A3025" t="s">
        <v>8657</v>
      </c>
      <c r="B3025">
        <v>20</v>
      </c>
      <c r="C3025">
        <v>193</v>
      </c>
      <c r="D3025" t="s">
        <v>8658</v>
      </c>
      <c r="E3025">
        <v>3275443</v>
      </c>
      <c r="F3025" t="s">
        <v>2194</v>
      </c>
      <c r="G3025" t="s">
        <v>8659</v>
      </c>
      <c r="H3025" t="s">
        <v>8660</v>
      </c>
      <c r="I3025">
        <v>13998</v>
      </c>
      <c r="J3025" t="s">
        <v>8661</v>
      </c>
      <c r="K3025">
        <v>264</v>
      </c>
      <c r="L3025" t="s">
        <v>3501</v>
      </c>
      <c r="M3025" t="s">
        <v>3502</v>
      </c>
      <c r="N3025">
        <v>700000000</v>
      </c>
      <c r="O3025">
        <v>2006</v>
      </c>
      <c r="P3025">
        <v>6</v>
      </c>
    </row>
    <row r="3026" spans="1:16" x14ac:dyDescent="0.3">
      <c r="A3026" t="s">
        <v>3726</v>
      </c>
      <c r="B3026">
        <v>105</v>
      </c>
      <c r="C3026">
        <v>97</v>
      </c>
      <c r="D3026" t="s">
        <v>496</v>
      </c>
      <c r="E3026">
        <v>18535191</v>
      </c>
      <c r="F3026" t="s">
        <v>1110</v>
      </c>
      <c r="G3026" t="s">
        <v>2245</v>
      </c>
      <c r="H3026" t="s">
        <v>8662</v>
      </c>
      <c r="I3026">
        <v>12980</v>
      </c>
      <c r="J3026" t="s">
        <v>1919</v>
      </c>
      <c r="K3026">
        <v>132</v>
      </c>
      <c r="L3026" t="s">
        <v>23</v>
      </c>
      <c r="M3026" t="s">
        <v>37</v>
      </c>
      <c r="N3026">
        <v>14000000</v>
      </c>
      <c r="O3026">
        <v>1999</v>
      </c>
      <c r="P3026">
        <v>6.9</v>
      </c>
    </row>
    <row r="3027" spans="1:16" x14ac:dyDescent="0.3">
      <c r="A3027" t="s">
        <v>8663</v>
      </c>
      <c r="B3027">
        <v>120</v>
      </c>
      <c r="C3027">
        <v>98</v>
      </c>
      <c r="D3027" t="s">
        <v>1330</v>
      </c>
      <c r="E3027">
        <v>23838</v>
      </c>
      <c r="F3027" t="s">
        <v>2747</v>
      </c>
      <c r="G3027" t="s">
        <v>6186</v>
      </c>
      <c r="H3027" t="s">
        <v>8664</v>
      </c>
      <c r="I3027">
        <v>28570</v>
      </c>
      <c r="J3027" t="s">
        <v>8665</v>
      </c>
      <c r="K3027">
        <v>160</v>
      </c>
      <c r="L3027" t="s">
        <v>23</v>
      </c>
      <c r="M3027" t="s">
        <v>37</v>
      </c>
      <c r="N3027">
        <v>7000000</v>
      </c>
      <c r="O3027">
        <v>2013</v>
      </c>
      <c r="P3027">
        <v>5.5</v>
      </c>
    </row>
    <row r="3028" spans="1:16" x14ac:dyDescent="0.3">
      <c r="A3028" t="s">
        <v>8666</v>
      </c>
      <c r="B3028">
        <v>108</v>
      </c>
      <c r="C3028">
        <v>103</v>
      </c>
      <c r="D3028" t="s">
        <v>91</v>
      </c>
      <c r="E3028">
        <v>22160085</v>
      </c>
      <c r="F3028" t="s">
        <v>3964</v>
      </c>
      <c r="G3028" t="s">
        <v>2044</v>
      </c>
      <c r="H3028" t="s">
        <v>8667</v>
      </c>
      <c r="I3028">
        <v>16747</v>
      </c>
      <c r="J3028" t="s">
        <v>8668</v>
      </c>
      <c r="K3028">
        <v>349</v>
      </c>
      <c r="L3028" t="s">
        <v>23</v>
      </c>
      <c r="M3028" t="s">
        <v>24</v>
      </c>
      <c r="N3028">
        <v>10600000</v>
      </c>
      <c r="O3028">
        <v>2002</v>
      </c>
      <c r="P3028">
        <v>5.4</v>
      </c>
    </row>
    <row r="3029" spans="1:16" x14ac:dyDescent="0.3">
      <c r="A3029" t="s">
        <v>2386</v>
      </c>
      <c r="B3029">
        <v>285</v>
      </c>
      <c r="C3029">
        <v>161</v>
      </c>
      <c r="D3029" t="s">
        <v>8669</v>
      </c>
      <c r="E3029">
        <v>56715371</v>
      </c>
      <c r="F3029" t="s">
        <v>917</v>
      </c>
      <c r="G3029" t="s">
        <v>8670</v>
      </c>
      <c r="H3029" t="s">
        <v>8671</v>
      </c>
      <c r="I3029">
        <v>427357</v>
      </c>
      <c r="J3029" t="s">
        <v>8672</v>
      </c>
      <c r="K3029">
        <v>1736</v>
      </c>
      <c r="L3029" t="s">
        <v>23</v>
      </c>
      <c r="M3029" t="s">
        <v>37</v>
      </c>
      <c r="N3029">
        <v>12000000</v>
      </c>
      <c r="O3029">
        <v>1968</v>
      </c>
      <c r="P3029">
        <v>8.3000000000000007</v>
      </c>
    </row>
    <row r="3030" spans="1:16" x14ac:dyDescent="0.3">
      <c r="A3030" t="s">
        <v>267</v>
      </c>
      <c r="B3030">
        <v>215</v>
      </c>
      <c r="C3030">
        <v>120</v>
      </c>
      <c r="D3030" t="s">
        <v>8673</v>
      </c>
      <c r="E3030">
        <v>434949459</v>
      </c>
      <c r="F3030" t="s">
        <v>8674</v>
      </c>
      <c r="G3030" t="s">
        <v>3694</v>
      </c>
      <c r="H3030" t="s">
        <v>8675</v>
      </c>
      <c r="I3030">
        <v>281842</v>
      </c>
      <c r="J3030" t="s">
        <v>2067</v>
      </c>
      <c r="K3030">
        <v>515</v>
      </c>
      <c r="L3030" t="s">
        <v>23</v>
      </c>
      <c r="M3030" t="s">
        <v>24</v>
      </c>
      <c r="N3030">
        <v>10500000</v>
      </c>
      <c r="O3030">
        <v>1982</v>
      </c>
      <c r="P3030">
        <v>7.9</v>
      </c>
    </row>
    <row r="3031" spans="1:16" x14ac:dyDescent="0.3">
      <c r="A3031" t="s">
        <v>8676</v>
      </c>
      <c r="B3031">
        <v>81</v>
      </c>
      <c r="C3031">
        <v>97</v>
      </c>
      <c r="D3031" t="s">
        <v>5468</v>
      </c>
      <c r="E3031">
        <v>11043445</v>
      </c>
      <c r="F3031" t="s">
        <v>940</v>
      </c>
      <c r="G3031" t="s">
        <v>381</v>
      </c>
      <c r="H3031" t="s">
        <v>8677</v>
      </c>
      <c r="I3031">
        <v>27689</v>
      </c>
      <c r="J3031" t="s">
        <v>7509</v>
      </c>
      <c r="K3031">
        <v>74</v>
      </c>
      <c r="L3031" t="s">
        <v>23</v>
      </c>
      <c r="M3031" t="s">
        <v>24</v>
      </c>
      <c r="N3031">
        <v>10000000</v>
      </c>
      <c r="O3031">
        <v>2007</v>
      </c>
      <c r="P3031">
        <v>6.5</v>
      </c>
    </row>
    <row r="3032" spans="1:16" hidden="1" x14ac:dyDescent="0.3">
      <c r="A3032" t="s">
        <v>8678</v>
      </c>
      <c r="B3032">
        <v>17</v>
      </c>
      <c r="C3032">
        <v>97</v>
      </c>
      <c r="D3032" t="s">
        <v>7418</v>
      </c>
      <c r="F3032" t="s">
        <v>4337</v>
      </c>
      <c r="G3032" t="s">
        <v>131</v>
      </c>
      <c r="H3032" t="s">
        <v>8679</v>
      </c>
      <c r="I3032">
        <v>1337</v>
      </c>
      <c r="J3032" t="s">
        <v>8680</v>
      </c>
      <c r="K3032">
        <v>28</v>
      </c>
      <c r="L3032" t="s">
        <v>23</v>
      </c>
      <c r="M3032" t="s">
        <v>185</v>
      </c>
      <c r="N3032">
        <v>12500000</v>
      </c>
      <c r="O3032">
        <v>2004</v>
      </c>
      <c r="P3032">
        <v>6.3</v>
      </c>
    </row>
    <row r="3033" spans="1:16" x14ac:dyDescent="0.3">
      <c r="A3033" t="s">
        <v>8681</v>
      </c>
      <c r="B3033">
        <v>5</v>
      </c>
      <c r="C3033">
        <v>99</v>
      </c>
      <c r="D3033" t="s">
        <v>8682</v>
      </c>
      <c r="E3033">
        <v>125169</v>
      </c>
      <c r="F3033" t="s">
        <v>1653</v>
      </c>
      <c r="G3033" t="s">
        <v>2928</v>
      </c>
      <c r="H3033" t="s">
        <v>8683</v>
      </c>
      <c r="I3033">
        <v>859</v>
      </c>
      <c r="J3033" t="s">
        <v>3000</v>
      </c>
      <c r="K3033">
        <v>31</v>
      </c>
      <c r="L3033" t="s">
        <v>23</v>
      </c>
      <c r="M3033" t="s">
        <v>24</v>
      </c>
      <c r="N3033">
        <v>10500000</v>
      </c>
      <c r="O3033">
        <v>1994</v>
      </c>
      <c r="P3033">
        <v>6.4</v>
      </c>
    </row>
    <row r="3034" spans="1:16" hidden="1" x14ac:dyDescent="0.3">
      <c r="B3034">
        <v>3</v>
      </c>
      <c r="C3034">
        <v>24</v>
      </c>
      <c r="D3034" t="s">
        <v>8684</v>
      </c>
      <c r="F3034" t="s">
        <v>1103</v>
      </c>
      <c r="G3034" t="s">
        <v>8685</v>
      </c>
      <c r="H3034" t="s">
        <v>8686</v>
      </c>
      <c r="I3034">
        <v>2651</v>
      </c>
      <c r="J3034" t="s">
        <v>8687</v>
      </c>
      <c r="K3034">
        <v>18</v>
      </c>
      <c r="L3034" t="s">
        <v>23</v>
      </c>
      <c r="M3034" t="s">
        <v>37</v>
      </c>
      <c r="P3034">
        <v>7.9</v>
      </c>
    </row>
    <row r="3035" spans="1:16" hidden="1" x14ac:dyDescent="0.3">
      <c r="A3035" t="s">
        <v>8688</v>
      </c>
      <c r="B3035">
        <v>10</v>
      </c>
      <c r="C3035">
        <v>144</v>
      </c>
      <c r="D3035" t="s">
        <v>8689</v>
      </c>
      <c r="E3035">
        <v>1165104</v>
      </c>
      <c r="F3035" t="s">
        <v>1103</v>
      </c>
      <c r="G3035" t="s">
        <v>8690</v>
      </c>
      <c r="H3035" t="s">
        <v>8691</v>
      </c>
      <c r="I3035">
        <v>8598</v>
      </c>
      <c r="J3035" t="s">
        <v>8692</v>
      </c>
      <c r="K3035">
        <v>43</v>
      </c>
      <c r="L3035" t="s">
        <v>3501</v>
      </c>
      <c r="M3035" t="s">
        <v>3502</v>
      </c>
      <c r="O3035">
        <v>2010</v>
      </c>
      <c r="P3035">
        <v>5.3</v>
      </c>
    </row>
    <row r="3036" spans="1:16" hidden="1" x14ac:dyDescent="0.3">
      <c r="A3036" t="s">
        <v>8082</v>
      </c>
      <c r="B3036">
        <v>43</v>
      </c>
      <c r="C3036">
        <v>111</v>
      </c>
      <c r="D3036" t="s">
        <v>8693</v>
      </c>
      <c r="E3036">
        <v>1066555</v>
      </c>
      <c r="F3036" t="s">
        <v>8694</v>
      </c>
      <c r="G3036" t="s">
        <v>3489</v>
      </c>
      <c r="H3036" t="s">
        <v>8695</v>
      </c>
      <c r="I3036">
        <v>2618</v>
      </c>
      <c r="J3036" t="s">
        <v>7432</v>
      </c>
      <c r="K3036">
        <v>111</v>
      </c>
      <c r="M3036" t="s">
        <v>24</v>
      </c>
      <c r="N3036">
        <v>11000000</v>
      </c>
      <c r="O3036">
        <v>2007</v>
      </c>
      <c r="P3036">
        <v>5.8</v>
      </c>
    </row>
    <row r="3037" spans="1:16" x14ac:dyDescent="0.3">
      <c r="A3037" t="s">
        <v>8696</v>
      </c>
      <c r="B3037">
        <v>43</v>
      </c>
      <c r="C3037">
        <v>145</v>
      </c>
      <c r="D3037" t="s">
        <v>4320</v>
      </c>
      <c r="E3037">
        <v>5669081</v>
      </c>
      <c r="F3037" t="s">
        <v>1294</v>
      </c>
      <c r="G3037" t="s">
        <v>8697</v>
      </c>
      <c r="H3037" t="s">
        <v>8698</v>
      </c>
      <c r="I3037">
        <v>3665</v>
      </c>
      <c r="J3037" t="s">
        <v>8167</v>
      </c>
      <c r="K3037">
        <v>57</v>
      </c>
      <c r="L3037" t="s">
        <v>1804</v>
      </c>
      <c r="M3037" t="s">
        <v>1894</v>
      </c>
      <c r="N3037">
        <v>10818775</v>
      </c>
      <c r="O3037">
        <v>2012</v>
      </c>
      <c r="P3037">
        <v>6.6</v>
      </c>
    </row>
    <row r="3038" spans="1:16" hidden="1" x14ac:dyDescent="0.3">
      <c r="A3038" t="s">
        <v>8699</v>
      </c>
      <c r="B3038">
        <v>94</v>
      </c>
      <c r="C3038">
        <v>106</v>
      </c>
      <c r="D3038" t="s">
        <v>8700</v>
      </c>
      <c r="F3038" t="s">
        <v>3440</v>
      </c>
      <c r="G3038" t="s">
        <v>8701</v>
      </c>
      <c r="H3038" t="s">
        <v>8702</v>
      </c>
      <c r="I3038">
        <v>15060</v>
      </c>
      <c r="J3038" t="s">
        <v>8703</v>
      </c>
      <c r="K3038">
        <v>27</v>
      </c>
      <c r="L3038" t="s">
        <v>969</v>
      </c>
      <c r="M3038" t="s">
        <v>970</v>
      </c>
      <c r="N3038">
        <v>11000000</v>
      </c>
      <c r="O3038">
        <v>2014</v>
      </c>
      <c r="P3038">
        <v>7.4</v>
      </c>
    </row>
    <row r="3039" spans="1:16" x14ac:dyDescent="0.3">
      <c r="A3039" t="s">
        <v>3762</v>
      </c>
      <c r="B3039">
        <v>161</v>
      </c>
      <c r="C3039">
        <v>126</v>
      </c>
      <c r="D3039" t="s">
        <v>776</v>
      </c>
      <c r="E3039">
        <v>138339411</v>
      </c>
      <c r="F3039" t="s">
        <v>2194</v>
      </c>
      <c r="G3039" t="s">
        <v>551</v>
      </c>
      <c r="H3039" t="s">
        <v>8704</v>
      </c>
      <c r="I3039">
        <v>604904</v>
      </c>
      <c r="J3039" t="s">
        <v>2245</v>
      </c>
      <c r="K3039">
        <v>682</v>
      </c>
      <c r="L3039" t="s">
        <v>23</v>
      </c>
      <c r="M3039" t="s">
        <v>24</v>
      </c>
      <c r="N3039">
        <v>10000000</v>
      </c>
      <c r="O3039">
        <v>1997</v>
      </c>
      <c r="P3039">
        <v>8.3000000000000007</v>
      </c>
    </row>
    <row r="3040" spans="1:16" hidden="1" x14ac:dyDescent="0.3">
      <c r="A3040" t="s">
        <v>8705</v>
      </c>
      <c r="B3040">
        <v>38</v>
      </c>
      <c r="C3040">
        <v>106</v>
      </c>
      <c r="D3040" t="s">
        <v>520</v>
      </c>
      <c r="F3040" t="s">
        <v>2592</v>
      </c>
      <c r="G3040" t="s">
        <v>1558</v>
      </c>
      <c r="H3040" t="s">
        <v>8706</v>
      </c>
      <c r="I3040">
        <v>6935</v>
      </c>
      <c r="J3040" t="s">
        <v>8707</v>
      </c>
      <c r="K3040">
        <v>50</v>
      </c>
      <c r="L3040" t="s">
        <v>23</v>
      </c>
      <c r="M3040" t="s">
        <v>24</v>
      </c>
      <c r="N3040">
        <v>11000000</v>
      </c>
      <c r="O3040">
        <v>2016</v>
      </c>
      <c r="P3040">
        <v>5.3</v>
      </c>
    </row>
    <row r="3041" spans="1:16" x14ac:dyDescent="0.3">
      <c r="A3041" t="s">
        <v>8708</v>
      </c>
      <c r="B3041">
        <v>210</v>
      </c>
      <c r="C3041">
        <v>121</v>
      </c>
      <c r="D3041" t="s">
        <v>8571</v>
      </c>
      <c r="E3041">
        <v>80150343</v>
      </c>
      <c r="F3041" t="s">
        <v>3201</v>
      </c>
      <c r="G3041" t="s">
        <v>3684</v>
      </c>
      <c r="H3041" t="s">
        <v>8709</v>
      </c>
      <c r="I3041">
        <v>142115</v>
      </c>
      <c r="J3041" t="s">
        <v>8710</v>
      </c>
      <c r="K3041">
        <v>614</v>
      </c>
      <c r="L3041" t="s">
        <v>23</v>
      </c>
      <c r="M3041" t="s">
        <v>24</v>
      </c>
      <c r="N3041">
        <v>10000000</v>
      </c>
      <c r="O3041">
        <v>2006</v>
      </c>
      <c r="P3041">
        <v>6.2</v>
      </c>
    </row>
    <row r="3042" spans="1:16" x14ac:dyDescent="0.3">
      <c r="A3042" t="s">
        <v>1753</v>
      </c>
      <c r="B3042">
        <v>52</v>
      </c>
      <c r="C3042">
        <v>117</v>
      </c>
      <c r="D3042" t="s">
        <v>2677</v>
      </c>
      <c r="E3042">
        <v>85300000</v>
      </c>
      <c r="F3042" t="s">
        <v>4862</v>
      </c>
      <c r="G3042" t="s">
        <v>375</v>
      </c>
      <c r="H3042" t="s">
        <v>8711</v>
      </c>
      <c r="I3042">
        <v>48629</v>
      </c>
      <c r="J3042" t="s">
        <v>2346</v>
      </c>
      <c r="K3042">
        <v>134</v>
      </c>
      <c r="L3042" t="s">
        <v>23</v>
      </c>
      <c r="M3042" t="s">
        <v>24</v>
      </c>
      <c r="N3042">
        <v>10000000</v>
      </c>
      <c r="O3042">
        <v>1981</v>
      </c>
      <c r="P3042">
        <v>6.9</v>
      </c>
    </row>
    <row r="3043" spans="1:16" x14ac:dyDescent="0.3">
      <c r="A3043" t="s">
        <v>780</v>
      </c>
      <c r="B3043">
        <v>139</v>
      </c>
      <c r="C3043">
        <v>98</v>
      </c>
      <c r="D3043" t="s">
        <v>3992</v>
      </c>
      <c r="E3043">
        <v>68353550</v>
      </c>
      <c r="F3043" t="s">
        <v>2500</v>
      </c>
      <c r="G3043" t="s">
        <v>60</v>
      </c>
      <c r="H3043" t="s">
        <v>8712</v>
      </c>
      <c r="I3043">
        <v>70141</v>
      </c>
      <c r="J3043" t="s">
        <v>8713</v>
      </c>
      <c r="K3043">
        <v>385</v>
      </c>
      <c r="L3043" t="s">
        <v>23</v>
      </c>
      <c r="M3043" t="s">
        <v>24</v>
      </c>
      <c r="N3043">
        <v>10000000</v>
      </c>
      <c r="O3043">
        <v>2000</v>
      </c>
      <c r="P3043">
        <v>5.9</v>
      </c>
    </row>
    <row r="3044" spans="1:16" x14ac:dyDescent="0.3">
      <c r="A3044" t="s">
        <v>8714</v>
      </c>
      <c r="B3044">
        <v>165</v>
      </c>
      <c r="C3044">
        <v>109</v>
      </c>
      <c r="D3044" t="s">
        <v>6455</v>
      </c>
      <c r="E3044">
        <v>78845130</v>
      </c>
      <c r="F3044" t="s">
        <v>1450</v>
      </c>
      <c r="G3044" t="s">
        <v>1121</v>
      </c>
      <c r="H3044" t="s">
        <v>8715</v>
      </c>
      <c r="I3044">
        <v>17596</v>
      </c>
      <c r="J3044" t="s">
        <v>3466</v>
      </c>
      <c r="K3044">
        <v>94</v>
      </c>
      <c r="L3044" t="s">
        <v>23</v>
      </c>
      <c r="M3044" t="s">
        <v>970</v>
      </c>
      <c r="N3044">
        <v>10000000</v>
      </c>
      <c r="O3044">
        <v>2016</v>
      </c>
      <c r="P3044">
        <v>6.1</v>
      </c>
    </row>
    <row r="3045" spans="1:16" x14ac:dyDescent="0.3">
      <c r="A3045" t="s">
        <v>7413</v>
      </c>
      <c r="B3045">
        <v>96</v>
      </c>
      <c r="C3045">
        <v>95</v>
      </c>
      <c r="D3045" t="s">
        <v>3736</v>
      </c>
      <c r="E3045">
        <v>63319509</v>
      </c>
      <c r="F3045" t="s">
        <v>1110</v>
      </c>
      <c r="G3045" t="s">
        <v>229</v>
      </c>
      <c r="H3045" t="s">
        <v>8716</v>
      </c>
      <c r="I3045">
        <v>67115</v>
      </c>
      <c r="J3045" t="s">
        <v>1604</v>
      </c>
      <c r="K3045">
        <v>389</v>
      </c>
      <c r="L3045" t="s">
        <v>23</v>
      </c>
      <c r="M3045" t="s">
        <v>24</v>
      </c>
      <c r="N3045">
        <v>10000000</v>
      </c>
      <c r="O3045">
        <v>1999</v>
      </c>
      <c r="P3045">
        <v>5.8</v>
      </c>
    </row>
    <row r="3046" spans="1:16" x14ac:dyDescent="0.3">
      <c r="A3046" t="s">
        <v>8708</v>
      </c>
      <c r="B3046">
        <v>190</v>
      </c>
      <c r="C3046">
        <v>96</v>
      </c>
      <c r="D3046" t="s">
        <v>8571</v>
      </c>
      <c r="E3046">
        <v>63270259</v>
      </c>
      <c r="F3046" t="s">
        <v>3201</v>
      </c>
      <c r="G3046" t="s">
        <v>3684</v>
      </c>
      <c r="H3046" t="s">
        <v>8717</v>
      </c>
      <c r="I3046">
        <v>111087</v>
      </c>
      <c r="J3046" t="s">
        <v>4709</v>
      </c>
      <c r="K3046">
        <v>319</v>
      </c>
      <c r="L3046" t="s">
        <v>23</v>
      </c>
      <c r="M3046" t="s">
        <v>24</v>
      </c>
      <c r="N3046">
        <v>10000000</v>
      </c>
      <c r="O3046">
        <v>2007</v>
      </c>
      <c r="P3046">
        <v>5.9</v>
      </c>
    </row>
    <row r="3047" spans="1:16" x14ac:dyDescent="0.3">
      <c r="A3047" t="s">
        <v>4225</v>
      </c>
      <c r="B3047">
        <v>173</v>
      </c>
      <c r="C3047">
        <v>101</v>
      </c>
      <c r="D3047" t="s">
        <v>5601</v>
      </c>
      <c r="E3047">
        <v>55865715</v>
      </c>
      <c r="F3047" t="s">
        <v>3809</v>
      </c>
      <c r="G3047" t="s">
        <v>3190</v>
      </c>
      <c r="H3047" t="s">
        <v>8718</v>
      </c>
      <c r="I3047">
        <v>41763</v>
      </c>
      <c r="J3047" t="s">
        <v>2796</v>
      </c>
      <c r="K3047">
        <v>403</v>
      </c>
      <c r="L3047" t="s">
        <v>23</v>
      </c>
      <c r="M3047" t="s">
        <v>37</v>
      </c>
      <c r="N3047">
        <v>10000000</v>
      </c>
      <c r="O3047">
        <v>2005</v>
      </c>
      <c r="P3047">
        <v>5.5</v>
      </c>
    </row>
    <row r="3048" spans="1:16" x14ac:dyDescent="0.3">
      <c r="A3048" t="s">
        <v>5738</v>
      </c>
      <c r="B3048">
        <v>46</v>
      </c>
      <c r="C3048">
        <v>107</v>
      </c>
      <c r="D3048" t="s">
        <v>4602</v>
      </c>
      <c r="E3048">
        <v>63231524</v>
      </c>
      <c r="F3048" t="s">
        <v>940</v>
      </c>
      <c r="G3048" t="s">
        <v>1829</v>
      </c>
      <c r="H3048" t="s">
        <v>8719</v>
      </c>
      <c r="I3048">
        <v>8962</v>
      </c>
      <c r="J3048" t="s">
        <v>4437</v>
      </c>
      <c r="K3048">
        <v>137</v>
      </c>
      <c r="L3048" t="s">
        <v>23</v>
      </c>
      <c r="M3048" t="s">
        <v>24</v>
      </c>
      <c r="N3048">
        <v>6000000</v>
      </c>
      <c r="O3048">
        <v>2006</v>
      </c>
      <c r="P3048">
        <v>5</v>
      </c>
    </row>
    <row r="3049" spans="1:16" x14ac:dyDescent="0.3">
      <c r="A3049" t="s">
        <v>333</v>
      </c>
      <c r="B3049">
        <v>59</v>
      </c>
      <c r="C3049">
        <v>119</v>
      </c>
      <c r="D3049" t="s">
        <v>2450</v>
      </c>
      <c r="E3049">
        <v>52293982</v>
      </c>
      <c r="F3049" t="s">
        <v>2427</v>
      </c>
      <c r="G3049" t="s">
        <v>359</v>
      </c>
      <c r="H3049" t="s">
        <v>8720</v>
      </c>
      <c r="I3049">
        <v>57831</v>
      </c>
      <c r="J3049" t="s">
        <v>894</v>
      </c>
      <c r="K3049">
        <v>115</v>
      </c>
      <c r="L3049" t="s">
        <v>23</v>
      </c>
      <c r="M3049" t="s">
        <v>24</v>
      </c>
      <c r="N3049">
        <v>13800000</v>
      </c>
      <c r="O3049">
        <v>1986</v>
      </c>
      <c r="P3049">
        <v>7</v>
      </c>
    </row>
    <row r="3050" spans="1:16" hidden="1" x14ac:dyDescent="0.3">
      <c r="A3050" t="s">
        <v>8721</v>
      </c>
      <c r="B3050">
        <v>53</v>
      </c>
      <c r="C3050">
        <v>178</v>
      </c>
      <c r="D3050" t="s">
        <v>8722</v>
      </c>
      <c r="F3050" t="s">
        <v>687</v>
      </c>
      <c r="G3050" t="s">
        <v>3797</v>
      </c>
      <c r="H3050" t="s">
        <v>8723</v>
      </c>
      <c r="I3050">
        <v>43270</v>
      </c>
      <c r="J3050" t="s">
        <v>8724</v>
      </c>
      <c r="K3050">
        <v>192</v>
      </c>
      <c r="L3050" t="s">
        <v>23</v>
      </c>
      <c r="M3050" t="s">
        <v>24</v>
      </c>
      <c r="N3050">
        <v>10000000</v>
      </c>
      <c r="O3050">
        <v>1962</v>
      </c>
      <c r="P3050">
        <v>7.8</v>
      </c>
    </row>
    <row r="3051" spans="1:16" x14ac:dyDescent="0.3">
      <c r="A3051" t="s">
        <v>2814</v>
      </c>
      <c r="B3051">
        <v>22</v>
      </c>
      <c r="C3051">
        <v>100</v>
      </c>
      <c r="D3051" t="s">
        <v>4083</v>
      </c>
      <c r="E3051">
        <v>50752337</v>
      </c>
      <c r="F3051" t="s">
        <v>4563</v>
      </c>
      <c r="G3051" t="s">
        <v>8553</v>
      </c>
      <c r="H3051" t="s">
        <v>8725</v>
      </c>
      <c r="I3051">
        <v>44502</v>
      </c>
      <c r="J3051" t="s">
        <v>1710</v>
      </c>
      <c r="K3051">
        <v>46</v>
      </c>
      <c r="L3051" t="s">
        <v>23</v>
      </c>
      <c r="M3051" t="s">
        <v>24</v>
      </c>
      <c r="N3051">
        <v>10000000</v>
      </c>
      <c r="O3051">
        <v>1992</v>
      </c>
      <c r="P3051">
        <v>6.4</v>
      </c>
    </row>
    <row r="3052" spans="1:16" x14ac:dyDescent="0.3">
      <c r="A3052" t="s">
        <v>6467</v>
      </c>
      <c r="B3052">
        <v>203</v>
      </c>
      <c r="C3052">
        <v>98</v>
      </c>
      <c r="D3052" t="s">
        <v>3736</v>
      </c>
      <c r="E3052">
        <v>110175871</v>
      </c>
      <c r="F3052" t="s">
        <v>1963</v>
      </c>
      <c r="G3052" t="s">
        <v>1621</v>
      </c>
      <c r="H3052" t="s">
        <v>8726</v>
      </c>
      <c r="I3052">
        <v>115050</v>
      </c>
      <c r="J3052" t="s">
        <v>8727</v>
      </c>
      <c r="K3052">
        <v>911</v>
      </c>
      <c r="L3052" t="s">
        <v>23</v>
      </c>
      <c r="M3052" t="s">
        <v>24</v>
      </c>
      <c r="N3052">
        <v>10000000</v>
      </c>
      <c r="O3052">
        <v>2004</v>
      </c>
      <c r="P3052">
        <v>5.9</v>
      </c>
    </row>
    <row r="3053" spans="1:16" x14ac:dyDescent="0.3">
      <c r="A3053" t="s">
        <v>1430</v>
      </c>
      <c r="B3053">
        <v>77</v>
      </c>
      <c r="C3053">
        <v>92</v>
      </c>
      <c r="D3053" t="s">
        <v>1434</v>
      </c>
      <c r="E3053">
        <v>38624000</v>
      </c>
      <c r="F3053" t="s">
        <v>2500</v>
      </c>
      <c r="G3053" t="s">
        <v>1432</v>
      </c>
      <c r="H3053" t="s">
        <v>8728</v>
      </c>
      <c r="I3053">
        <v>156143</v>
      </c>
      <c r="J3053" t="s">
        <v>8729</v>
      </c>
      <c r="K3053">
        <v>289</v>
      </c>
      <c r="L3053" t="s">
        <v>23</v>
      </c>
      <c r="M3053" t="s">
        <v>24</v>
      </c>
      <c r="N3053">
        <v>12000000</v>
      </c>
      <c r="O3053">
        <v>1996</v>
      </c>
      <c r="P3053">
        <v>7</v>
      </c>
    </row>
    <row r="3054" spans="1:16" x14ac:dyDescent="0.3">
      <c r="A3054" t="s">
        <v>5786</v>
      </c>
      <c r="B3054">
        <v>190</v>
      </c>
      <c r="C3054">
        <v>90</v>
      </c>
      <c r="D3054" t="s">
        <v>8730</v>
      </c>
      <c r="E3054">
        <v>37470017</v>
      </c>
      <c r="F3054" t="s">
        <v>3201</v>
      </c>
      <c r="G3054" t="s">
        <v>2669</v>
      </c>
      <c r="H3054" t="s">
        <v>8731</v>
      </c>
      <c r="I3054">
        <v>86890</v>
      </c>
      <c r="J3054" t="s">
        <v>5787</v>
      </c>
      <c r="K3054">
        <v>985</v>
      </c>
      <c r="L3054" t="s">
        <v>23</v>
      </c>
      <c r="M3054" t="s">
        <v>523</v>
      </c>
      <c r="N3054">
        <v>10000000</v>
      </c>
      <c r="O3054">
        <v>2001</v>
      </c>
      <c r="P3054">
        <v>6.1</v>
      </c>
    </row>
    <row r="3055" spans="1:16" x14ac:dyDescent="0.3">
      <c r="A3055" t="s">
        <v>2814</v>
      </c>
      <c r="B3055">
        <v>81</v>
      </c>
      <c r="C3055">
        <v>90</v>
      </c>
      <c r="D3055" t="s">
        <v>2131</v>
      </c>
      <c r="E3055">
        <v>40485039</v>
      </c>
      <c r="F3055" t="s">
        <v>8732</v>
      </c>
      <c r="G3055" t="s">
        <v>403</v>
      </c>
      <c r="H3055" t="s">
        <v>8733</v>
      </c>
      <c r="I3055">
        <v>85362</v>
      </c>
      <c r="J3055" t="s">
        <v>8734</v>
      </c>
      <c r="K3055">
        <v>181</v>
      </c>
      <c r="L3055" t="s">
        <v>23</v>
      </c>
      <c r="M3055" t="s">
        <v>24</v>
      </c>
      <c r="N3055">
        <v>10000000</v>
      </c>
      <c r="O3055">
        <v>1989</v>
      </c>
      <c r="P3055">
        <v>6.9</v>
      </c>
    </row>
    <row r="3056" spans="1:16" x14ac:dyDescent="0.3">
      <c r="A3056" t="s">
        <v>8735</v>
      </c>
      <c r="B3056">
        <v>56</v>
      </c>
      <c r="C3056">
        <v>153</v>
      </c>
      <c r="D3056" t="s">
        <v>8736</v>
      </c>
      <c r="E3056">
        <v>16800000</v>
      </c>
      <c r="F3056" t="s">
        <v>8737</v>
      </c>
      <c r="G3056" t="s">
        <v>1120</v>
      </c>
      <c r="H3056" t="s">
        <v>8738</v>
      </c>
      <c r="I3056">
        <v>25303</v>
      </c>
      <c r="J3056" t="s">
        <v>8739</v>
      </c>
      <c r="K3056">
        <v>138</v>
      </c>
      <c r="L3056" t="s">
        <v>23</v>
      </c>
      <c r="M3056" t="s">
        <v>37</v>
      </c>
      <c r="N3056">
        <v>10000000</v>
      </c>
      <c r="O3056">
        <v>1968</v>
      </c>
      <c r="P3056">
        <v>7.5</v>
      </c>
    </row>
    <row r="3057" spans="1:16" x14ac:dyDescent="0.3">
      <c r="A3057" t="s">
        <v>2876</v>
      </c>
      <c r="B3057">
        <v>264</v>
      </c>
      <c r="C3057">
        <v>124</v>
      </c>
      <c r="D3057" t="s">
        <v>756</v>
      </c>
      <c r="E3057">
        <v>46377022</v>
      </c>
      <c r="F3057" t="s">
        <v>1653</v>
      </c>
      <c r="G3057" t="s">
        <v>97</v>
      </c>
      <c r="H3057" t="s">
        <v>8740</v>
      </c>
      <c r="I3057">
        <v>75306</v>
      </c>
      <c r="J3057" t="s">
        <v>3301</v>
      </c>
      <c r="K3057">
        <v>266</v>
      </c>
      <c r="L3057" t="s">
        <v>23</v>
      </c>
      <c r="M3057" t="s">
        <v>37</v>
      </c>
      <c r="N3057">
        <v>10000000</v>
      </c>
      <c r="O3057">
        <v>2011</v>
      </c>
      <c r="P3057">
        <v>7.3</v>
      </c>
    </row>
    <row r="3058" spans="1:16" x14ac:dyDescent="0.3">
      <c r="A3058" t="s">
        <v>8741</v>
      </c>
      <c r="B3058">
        <v>44</v>
      </c>
      <c r="C3058">
        <v>82</v>
      </c>
      <c r="D3058" t="s">
        <v>8742</v>
      </c>
      <c r="E3058">
        <v>36696761</v>
      </c>
      <c r="F3058" t="s">
        <v>5042</v>
      </c>
      <c r="G3058" t="s">
        <v>584</v>
      </c>
      <c r="H3058" t="s">
        <v>8743</v>
      </c>
      <c r="I3058">
        <v>6808</v>
      </c>
      <c r="J3058" t="s">
        <v>8744</v>
      </c>
      <c r="K3058">
        <v>38</v>
      </c>
      <c r="L3058" t="s">
        <v>23</v>
      </c>
      <c r="M3058" t="s">
        <v>24</v>
      </c>
      <c r="N3058">
        <v>23000000</v>
      </c>
      <c r="O3058">
        <v>2001</v>
      </c>
      <c r="P3058">
        <v>6.5</v>
      </c>
    </row>
    <row r="3059" spans="1:16" x14ac:dyDescent="0.3">
      <c r="A3059" t="s">
        <v>573</v>
      </c>
      <c r="B3059">
        <v>117</v>
      </c>
      <c r="C3059">
        <v>107</v>
      </c>
      <c r="D3059" t="s">
        <v>507</v>
      </c>
      <c r="E3059">
        <v>36200000</v>
      </c>
      <c r="F3059" t="s">
        <v>158</v>
      </c>
      <c r="G3059" t="s">
        <v>8745</v>
      </c>
      <c r="H3059" t="s">
        <v>8746</v>
      </c>
      <c r="I3059">
        <v>101840</v>
      </c>
      <c r="J3059" t="s">
        <v>8747</v>
      </c>
      <c r="K3059">
        <v>193</v>
      </c>
      <c r="L3059" t="s">
        <v>23</v>
      </c>
      <c r="M3059" t="s">
        <v>254</v>
      </c>
      <c r="N3059">
        <v>12305523</v>
      </c>
      <c r="O3059">
        <v>1985</v>
      </c>
      <c r="P3059">
        <v>6.2</v>
      </c>
    </row>
    <row r="3060" spans="1:16" hidden="1" x14ac:dyDescent="0.3">
      <c r="A3060" t="s">
        <v>7688</v>
      </c>
      <c r="B3060">
        <v>124</v>
      </c>
      <c r="C3060">
        <v>75</v>
      </c>
      <c r="D3060" t="s">
        <v>8748</v>
      </c>
      <c r="F3060" t="s">
        <v>33</v>
      </c>
      <c r="G3060" t="s">
        <v>3191</v>
      </c>
      <c r="H3060" t="s">
        <v>8749</v>
      </c>
      <c r="I3060">
        <v>111649</v>
      </c>
      <c r="J3060" t="s">
        <v>7533</v>
      </c>
      <c r="K3060">
        <v>437</v>
      </c>
      <c r="L3060" t="s">
        <v>23</v>
      </c>
      <c r="M3060" t="s">
        <v>24</v>
      </c>
      <c r="N3060">
        <v>10000000</v>
      </c>
      <c r="O3060">
        <v>1985</v>
      </c>
      <c r="P3060">
        <v>6.7</v>
      </c>
    </row>
    <row r="3061" spans="1:16" x14ac:dyDescent="0.3">
      <c r="A3061" t="s">
        <v>6561</v>
      </c>
      <c r="B3061">
        <v>159</v>
      </c>
      <c r="C3061">
        <v>97</v>
      </c>
      <c r="D3061" t="s">
        <v>2295</v>
      </c>
      <c r="E3061">
        <v>35794166</v>
      </c>
      <c r="F3061" t="s">
        <v>1963</v>
      </c>
      <c r="G3061" t="s">
        <v>79</v>
      </c>
      <c r="H3061" t="s">
        <v>8750</v>
      </c>
      <c r="I3061">
        <v>35654</v>
      </c>
      <c r="J3061" t="s">
        <v>8751</v>
      </c>
      <c r="K3061">
        <v>155</v>
      </c>
      <c r="L3061" t="s">
        <v>23</v>
      </c>
      <c r="M3061" t="s">
        <v>24</v>
      </c>
      <c r="N3061">
        <v>10000000</v>
      </c>
      <c r="O3061">
        <v>2016</v>
      </c>
      <c r="P3061">
        <v>6</v>
      </c>
    </row>
    <row r="3062" spans="1:16" x14ac:dyDescent="0.3">
      <c r="A3062" t="s">
        <v>8323</v>
      </c>
      <c r="B3062">
        <v>273</v>
      </c>
      <c r="C3062">
        <v>80</v>
      </c>
      <c r="D3062" t="s">
        <v>1950</v>
      </c>
      <c r="E3062">
        <v>33583175</v>
      </c>
      <c r="F3062" t="s">
        <v>1963</v>
      </c>
      <c r="G3062" t="s">
        <v>2711</v>
      </c>
      <c r="H3062" t="s">
        <v>8752</v>
      </c>
      <c r="I3062">
        <v>104089</v>
      </c>
      <c r="J3062" t="s">
        <v>6745</v>
      </c>
      <c r="K3062">
        <v>319</v>
      </c>
      <c r="L3062" t="s">
        <v>23</v>
      </c>
      <c r="M3062" t="s">
        <v>24</v>
      </c>
      <c r="N3062">
        <v>10000000</v>
      </c>
      <c r="O3062">
        <v>2010</v>
      </c>
      <c r="P3062">
        <v>6.3</v>
      </c>
    </row>
    <row r="3063" spans="1:16" x14ac:dyDescent="0.3">
      <c r="A3063" t="s">
        <v>8753</v>
      </c>
      <c r="B3063">
        <v>26</v>
      </c>
      <c r="C3063">
        <v>85</v>
      </c>
      <c r="D3063" t="s">
        <v>3298</v>
      </c>
      <c r="E3063">
        <v>32983713</v>
      </c>
      <c r="F3063" t="s">
        <v>1653</v>
      </c>
      <c r="G3063" t="s">
        <v>2482</v>
      </c>
      <c r="H3063" t="s">
        <v>8754</v>
      </c>
      <c r="I3063">
        <v>19284</v>
      </c>
      <c r="J3063" t="s">
        <v>1640</v>
      </c>
      <c r="K3063">
        <v>66</v>
      </c>
      <c r="L3063" t="s">
        <v>23</v>
      </c>
      <c r="M3063" t="s">
        <v>24</v>
      </c>
      <c r="N3063">
        <v>20000000</v>
      </c>
      <c r="O3063">
        <v>2002</v>
      </c>
      <c r="P3063">
        <v>5.8</v>
      </c>
    </row>
    <row r="3064" spans="1:16" x14ac:dyDescent="0.3">
      <c r="A3064" t="s">
        <v>8710</v>
      </c>
      <c r="B3064">
        <v>242</v>
      </c>
      <c r="C3064">
        <v>97</v>
      </c>
      <c r="D3064" t="s">
        <v>8755</v>
      </c>
      <c r="E3064">
        <v>52200504</v>
      </c>
      <c r="F3064" t="s">
        <v>5874</v>
      </c>
      <c r="G3064" t="s">
        <v>4500</v>
      </c>
      <c r="H3064" t="s">
        <v>8756</v>
      </c>
      <c r="I3064">
        <v>54190</v>
      </c>
      <c r="J3064" t="s">
        <v>8710</v>
      </c>
      <c r="K3064">
        <v>183</v>
      </c>
      <c r="L3064" t="s">
        <v>23</v>
      </c>
      <c r="M3064" t="s">
        <v>185</v>
      </c>
      <c r="N3064">
        <v>10000000</v>
      </c>
      <c r="O3064">
        <v>2015</v>
      </c>
      <c r="P3064">
        <v>6.1</v>
      </c>
    </row>
    <row r="3065" spans="1:16" x14ac:dyDescent="0.3">
      <c r="A3065" t="s">
        <v>8757</v>
      </c>
      <c r="B3065">
        <v>55</v>
      </c>
      <c r="C3065">
        <v>109</v>
      </c>
      <c r="D3065" t="s">
        <v>8758</v>
      </c>
      <c r="E3065">
        <v>33000000</v>
      </c>
      <c r="F3065" t="s">
        <v>8759</v>
      </c>
      <c r="G3065" t="s">
        <v>2063</v>
      </c>
      <c r="H3065" t="s">
        <v>8760</v>
      </c>
      <c r="I3065">
        <v>9424</v>
      </c>
      <c r="J3065" t="s">
        <v>5778</v>
      </c>
      <c r="K3065">
        <v>109</v>
      </c>
      <c r="L3065" t="s">
        <v>23</v>
      </c>
      <c r="M3065" t="s">
        <v>24</v>
      </c>
      <c r="N3065">
        <v>10000000</v>
      </c>
      <c r="O3065">
        <v>1985</v>
      </c>
      <c r="P3065">
        <v>6.9</v>
      </c>
    </row>
    <row r="3066" spans="1:16" x14ac:dyDescent="0.3">
      <c r="A3066" t="s">
        <v>5147</v>
      </c>
      <c r="B3066">
        <v>48</v>
      </c>
      <c r="C3066">
        <v>140</v>
      </c>
      <c r="D3066" t="s">
        <v>8761</v>
      </c>
      <c r="E3066">
        <v>32101000</v>
      </c>
      <c r="F3066" t="s">
        <v>6135</v>
      </c>
      <c r="G3066" t="s">
        <v>8762</v>
      </c>
      <c r="H3066" t="s">
        <v>8763</v>
      </c>
      <c r="I3066">
        <v>27800</v>
      </c>
      <c r="J3066" t="s">
        <v>1195</v>
      </c>
      <c r="K3066">
        <v>96</v>
      </c>
      <c r="L3066" t="s">
        <v>23</v>
      </c>
      <c r="M3066" t="s">
        <v>37</v>
      </c>
      <c r="N3066">
        <v>10000000</v>
      </c>
      <c r="O3066">
        <v>1992</v>
      </c>
      <c r="P3066">
        <v>5.4</v>
      </c>
    </row>
    <row r="3067" spans="1:16" x14ac:dyDescent="0.3">
      <c r="A3067" t="s">
        <v>8764</v>
      </c>
      <c r="B3067">
        <v>166</v>
      </c>
      <c r="C3067">
        <v>90</v>
      </c>
      <c r="D3067" t="s">
        <v>2076</v>
      </c>
      <c r="E3067">
        <v>31487293</v>
      </c>
      <c r="F3067" t="s">
        <v>3606</v>
      </c>
      <c r="G3067" t="s">
        <v>5832</v>
      </c>
      <c r="H3067" t="s">
        <v>8765</v>
      </c>
      <c r="I3067">
        <v>74887</v>
      </c>
      <c r="J3067" t="s">
        <v>4229</v>
      </c>
      <c r="K3067">
        <v>129</v>
      </c>
      <c r="L3067" t="s">
        <v>23</v>
      </c>
      <c r="M3067" t="s">
        <v>24</v>
      </c>
      <c r="N3067">
        <v>9000000</v>
      </c>
      <c r="O3067">
        <v>2008</v>
      </c>
      <c r="P3067">
        <v>6.7</v>
      </c>
    </row>
    <row r="3068" spans="1:16" x14ac:dyDescent="0.3">
      <c r="A3068" t="s">
        <v>4394</v>
      </c>
      <c r="B3068">
        <v>206</v>
      </c>
      <c r="C3068">
        <v>130</v>
      </c>
      <c r="D3068" t="s">
        <v>539</v>
      </c>
      <c r="E3068">
        <v>30651422</v>
      </c>
      <c r="F3068" t="s">
        <v>6602</v>
      </c>
      <c r="G3068" t="s">
        <v>776</v>
      </c>
      <c r="H3068" t="s">
        <v>8766</v>
      </c>
      <c r="I3068">
        <v>181737</v>
      </c>
      <c r="J3068" t="s">
        <v>2131</v>
      </c>
      <c r="K3068">
        <v>1015</v>
      </c>
      <c r="L3068" t="s">
        <v>23</v>
      </c>
      <c r="M3068" t="s">
        <v>24</v>
      </c>
      <c r="N3068">
        <v>10000000</v>
      </c>
      <c r="O3068">
        <v>1999</v>
      </c>
      <c r="P3068">
        <v>7.4</v>
      </c>
    </row>
    <row r="3069" spans="1:16" x14ac:dyDescent="0.3">
      <c r="A3069" t="s">
        <v>8767</v>
      </c>
      <c r="B3069">
        <v>92</v>
      </c>
      <c r="C3069">
        <v>98</v>
      </c>
      <c r="D3069" t="s">
        <v>6149</v>
      </c>
      <c r="E3069">
        <v>30306281</v>
      </c>
      <c r="F3069" t="s">
        <v>1653</v>
      </c>
      <c r="G3069" t="s">
        <v>2933</v>
      </c>
      <c r="H3069" t="s">
        <v>8768</v>
      </c>
      <c r="I3069">
        <v>12388</v>
      </c>
      <c r="J3069" t="s">
        <v>8769</v>
      </c>
      <c r="K3069">
        <v>147</v>
      </c>
      <c r="L3069" t="s">
        <v>23</v>
      </c>
      <c r="M3069" t="s">
        <v>24</v>
      </c>
      <c r="N3069">
        <v>10000000</v>
      </c>
      <c r="O3069">
        <v>2002</v>
      </c>
      <c r="P3069">
        <v>5.6</v>
      </c>
    </row>
    <row r="3070" spans="1:16" x14ac:dyDescent="0.3">
      <c r="A3070" t="s">
        <v>1847</v>
      </c>
      <c r="B3070">
        <v>78</v>
      </c>
      <c r="C3070">
        <v>101</v>
      </c>
      <c r="D3070" t="s">
        <v>8734</v>
      </c>
      <c r="E3070">
        <v>29500000</v>
      </c>
      <c r="F3070" t="s">
        <v>8770</v>
      </c>
      <c r="G3070" t="s">
        <v>1927</v>
      </c>
      <c r="H3070" t="s">
        <v>8771</v>
      </c>
      <c r="I3070">
        <v>25613</v>
      </c>
      <c r="J3070" t="s">
        <v>4562</v>
      </c>
      <c r="K3070">
        <v>121</v>
      </c>
      <c r="L3070" t="s">
        <v>23</v>
      </c>
      <c r="M3070" t="s">
        <v>24</v>
      </c>
      <c r="N3070">
        <v>10000000</v>
      </c>
      <c r="O3070">
        <v>1983</v>
      </c>
      <c r="P3070">
        <v>6.5</v>
      </c>
    </row>
    <row r="3071" spans="1:16" x14ac:dyDescent="0.3">
      <c r="A3071" t="s">
        <v>7308</v>
      </c>
      <c r="B3071">
        <v>83</v>
      </c>
      <c r="C3071">
        <v>114</v>
      </c>
      <c r="D3071" t="s">
        <v>8613</v>
      </c>
      <c r="E3071">
        <v>30050028</v>
      </c>
      <c r="F3071" t="s">
        <v>40</v>
      </c>
      <c r="G3071" t="s">
        <v>1270</v>
      </c>
      <c r="H3071" t="s">
        <v>8772</v>
      </c>
      <c r="I3071">
        <v>42987</v>
      </c>
      <c r="J3071" t="s">
        <v>1395</v>
      </c>
      <c r="K3071">
        <v>201</v>
      </c>
      <c r="L3071" t="s">
        <v>23</v>
      </c>
      <c r="M3071" t="s">
        <v>24</v>
      </c>
      <c r="N3071">
        <v>17000000</v>
      </c>
      <c r="O3071">
        <v>1989</v>
      </c>
      <c r="P3071">
        <v>6.5</v>
      </c>
    </row>
    <row r="3072" spans="1:16" x14ac:dyDescent="0.3">
      <c r="A3072" t="s">
        <v>2479</v>
      </c>
      <c r="B3072">
        <v>8</v>
      </c>
      <c r="C3072">
        <v>100</v>
      </c>
      <c r="D3072" t="s">
        <v>5804</v>
      </c>
      <c r="E3072">
        <v>29392418</v>
      </c>
      <c r="F3072" t="s">
        <v>1155</v>
      </c>
      <c r="G3072" t="s">
        <v>544</v>
      </c>
      <c r="H3072" t="s">
        <v>8773</v>
      </c>
      <c r="I3072">
        <v>3924</v>
      </c>
      <c r="J3072" t="s">
        <v>2970</v>
      </c>
      <c r="K3072">
        <v>26</v>
      </c>
      <c r="L3072" t="s">
        <v>23</v>
      </c>
      <c r="M3072" t="s">
        <v>24</v>
      </c>
      <c r="N3072">
        <v>10000000</v>
      </c>
      <c r="O3072">
        <v>1994</v>
      </c>
      <c r="P3072">
        <v>5.8</v>
      </c>
    </row>
    <row r="3073" spans="1:16" x14ac:dyDescent="0.3">
      <c r="A3073" t="s">
        <v>5743</v>
      </c>
      <c r="B3073">
        <v>86</v>
      </c>
      <c r="C3073">
        <v>85</v>
      </c>
      <c r="D3073" t="s">
        <v>8774</v>
      </c>
      <c r="E3073">
        <v>28563926</v>
      </c>
      <c r="F3073" t="s">
        <v>2592</v>
      </c>
      <c r="G3073" t="s">
        <v>2933</v>
      </c>
      <c r="H3073" t="s">
        <v>8775</v>
      </c>
      <c r="I3073">
        <v>16300</v>
      </c>
      <c r="J3073" t="s">
        <v>5686</v>
      </c>
      <c r="K3073">
        <v>217</v>
      </c>
      <c r="L3073" t="s">
        <v>23</v>
      </c>
      <c r="M3073" t="s">
        <v>24</v>
      </c>
      <c r="N3073">
        <v>8500000</v>
      </c>
      <c r="O3073">
        <v>2002</v>
      </c>
      <c r="P3073">
        <v>5</v>
      </c>
    </row>
    <row r="3074" spans="1:16" x14ac:dyDescent="0.3">
      <c r="A3074" t="s">
        <v>8776</v>
      </c>
      <c r="B3074">
        <v>85</v>
      </c>
      <c r="C3074">
        <v>103</v>
      </c>
      <c r="D3074" t="s">
        <v>977</v>
      </c>
      <c r="E3074">
        <v>28435406</v>
      </c>
      <c r="F3074" t="s">
        <v>1110</v>
      </c>
      <c r="G3074" t="s">
        <v>4143</v>
      </c>
      <c r="H3074" t="s">
        <v>8777</v>
      </c>
      <c r="I3074">
        <v>37681</v>
      </c>
      <c r="J3074" t="s">
        <v>3110</v>
      </c>
      <c r="K3074">
        <v>151</v>
      </c>
      <c r="L3074" t="s">
        <v>23</v>
      </c>
      <c r="M3074" t="s">
        <v>24</v>
      </c>
      <c r="N3074">
        <v>12000000</v>
      </c>
      <c r="O3074">
        <v>2006</v>
      </c>
      <c r="P3074">
        <v>5.5</v>
      </c>
    </row>
    <row r="3075" spans="1:16" x14ac:dyDescent="0.3">
      <c r="A3075" t="s">
        <v>6262</v>
      </c>
      <c r="B3075">
        <v>76</v>
      </c>
      <c r="C3075">
        <v>100</v>
      </c>
      <c r="D3075" t="s">
        <v>4495</v>
      </c>
      <c r="E3075">
        <v>25339117</v>
      </c>
      <c r="F3075" t="s">
        <v>1110</v>
      </c>
      <c r="G3075" t="s">
        <v>1717</v>
      </c>
      <c r="H3075" t="s">
        <v>8778</v>
      </c>
      <c r="I3075">
        <v>37885</v>
      </c>
      <c r="J3075" t="s">
        <v>3504</v>
      </c>
      <c r="K3075">
        <v>247</v>
      </c>
      <c r="L3075" t="s">
        <v>23</v>
      </c>
      <c r="M3075" t="s">
        <v>24</v>
      </c>
      <c r="N3075">
        <v>10000000</v>
      </c>
      <c r="O3075">
        <v>1998</v>
      </c>
      <c r="P3075">
        <v>6.5</v>
      </c>
    </row>
    <row r="3076" spans="1:16" x14ac:dyDescent="0.3">
      <c r="A3076" t="s">
        <v>3062</v>
      </c>
      <c r="B3076">
        <v>60</v>
      </c>
      <c r="C3076">
        <v>114</v>
      </c>
      <c r="D3076" t="s">
        <v>1494</v>
      </c>
      <c r="E3076">
        <v>25600000</v>
      </c>
      <c r="F3076" t="s">
        <v>1276</v>
      </c>
      <c r="G3076" t="s">
        <v>359</v>
      </c>
      <c r="H3076" t="s">
        <v>8779</v>
      </c>
      <c r="I3076">
        <v>57363</v>
      </c>
      <c r="J3076" t="s">
        <v>8780</v>
      </c>
      <c r="K3076">
        <v>308</v>
      </c>
      <c r="L3076" t="s">
        <v>23</v>
      </c>
      <c r="M3076" t="s">
        <v>24</v>
      </c>
      <c r="N3076">
        <v>10000000</v>
      </c>
      <c r="O3076">
        <v>1983</v>
      </c>
      <c r="P3076">
        <v>7.2</v>
      </c>
    </row>
    <row r="3077" spans="1:16" hidden="1" x14ac:dyDescent="0.3">
      <c r="A3077" t="s">
        <v>8781</v>
      </c>
      <c r="B3077">
        <v>78</v>
      </c>
      <c r="C3077">
        <v>102</v>
      </c>
      <c r="D3077" t="s">
        <v>5072</v>
      </c>
      <c r="F3077" t="s">
        <v>139</v>
      </c>
      <c r="G3077" t="s">
        <v>164</v>
      </c>
      <c r="H3077" t="s">
        <v>8782</v>
      </c>
      <c r="I3077">
        <v>408</v>
      </c>
      <c r="J3077" t="s">
        <v>8783</v>
      </c>
      <c r="K3077">
        <v>6</v>
      </c>
      <c r="L3077" t="s">
        <v>23</v>
      </c>
      <c r="M3077" t="s">
        <v>24</v>
      </c>
      <c r="N3077">
        <v>65000000</v>
      </c>
      <c r="O3077">
        <v>2016</v>
      </c>
      <c r="P3077">
        <v>7.3</v>
      </c>
    </row>
    <row r="3078" spans="1:16" hidden="1" x14ac:dyDescent="0.3">
      <c r="A3078" t="s">
        <v>3379</v>
      </c>
      <c r="B3078">
        <v>112</v>
      </c>
      <c r="C3078">
        <v>103</v>
      </c>
      <c r="D3078" t="s">
        <v>8784</v>
      </c>
      <c r="F3078" t="s">
        <v>2747</v>
      </c>
      <c r="G3078" t="s">
        <v>1445</v>
      </c>
      <c r="H3078" t="s">
        <v>8785</v>
      </c>
      <c r="I3078">
        <v>44804</v>
      </c>
      <c r="J3078" t="s">
        <v>3818</v>
      </c>
      <c r="K3078">
        <v>182</v>
      </c>
      <c r="L3078" t="s">
        <v>23</v>
      </c>
      <c r="M3078" t="s">
        <v>24</v>
      </c>
      <c r="N3078">
        <v>10000000</v>
      </c>
      <c r="O3078">
        <v>1983</v>
      </c>
      <c r="P3078">
        <v>7.2</v>
      </c>
    </row>
    <row r="3079" spans="1:16" x14ac:dyDescent="0.3">
      <c r="A3079" t="s">
        <v>8786</v>
      </c>
      <c r="B3079">
        <v>189</v>
      </c>
      <c r="C3079">
        <v>97</v>
      </c>
      <c r="D3079" t="s">
        <v>3187</v>
      </c>
      <c r="E3079">
        <v>27736779</v>
      </c>
      <c r="F3079" t="s">
        <v>1963</v>
      </c>
      <c r="G3079" t="s">
        <v>8787</v>
      </c>
      <c r="H3079" t="s">
        <v>8788</v>
      </c>
      <c r="I3079">
        <v>25210</v>
      </c>
      <c r="J3079" t="s">
        <v>8789</v>
      </c>
      <c r="K3079">
        <v>126</v>
      </c>
      <c r="L3079" t="s">
        <v>23</v>
      </c>
      <c r="M3079" t="s">
        <v>24</v>
      </c>
      <c r="N3079">
        <v>10000000</v>
      </c>
      <c r="O3079">
        <v>2015</v>
      </c>
      <c r="P3079">
        <v>5.2</v>
      </c>
    </row>
    <row r="3080" spans="1:16" x14ac:dyDescent="0.3">
      <c r="A3080" t="s">
        <v>8790</v>
      </c>
      <c r="B3080">
        <v>82</v>
      </c>
      <c r="C3080">
        <v>116</v>
      </c>
      <c r="D3080" t="s">
        <v>3937</v>
      </c>
      <c r="E3080">
        <v>24397469</v>
      </c>
      <c r="F3080" t="s">
        <v>3850</v>
      </c>
      <c r="G3080" t="s">
        <v>3700</v>
      </c>
      <c r="H3080" t="s">
        <v>8791</v>
      </c>
      <c r="I3080">
        <v>5161</v>
      </c>
      <c r="J3080" t="s">
        <v>3298</v>
      </c>
      <c r="K3080">
        <v>48</v>
      </c>
      <c r="L3080" t="s">
        <v>23</v>
      </c>
      <c r="M3080" t="s">
        <v>24</v>
      </c>
      <c r="N3080">
        <v>17000000</v>
      </c>
      <c r="O3080">
        <v>2012</v>
      </c>
      <c r="P3080">
        <v>5.7</v>
      </c>
    </row>
    <row r="3081" spans="1:16" x14ac:dyDescent="0.3">
      <c r="A3081" t="s">
        <v>7933</v>
      </c>
      <c r="B3081">
        <v>120</v>
      </c>
      <c r="C3081">
        <v>96</v>
      </c>
      <c r="D3081" t="s">
        <v>1123</v>
      </c>
      <c r="E3081">
        <v>20384136</v>
      </c>
      <c r="F3081" t="s">
        <v>1963</v>
      </c>
      <c r="G3081" t="s">
        <v>4707</v>
      </c>
      <c r="H3081" t="s">
        <v>8792</v>
      </c>
      <c r="I3081">
        <v>20467</v>
      </c>
      <c r="J3081" t="s">
        <v>8793</v>
      </c>
      <c r="K3081">
        <v>371</v>
      </c>
      <c r="L3081" t="s">
        <v>23</v>
      </c>
      <c r="M3081" t="s">
        <v>24</v>
      </c>
      <c r="N3081">
        <v>10000000</v>
      </c>
      <c r="O3081">
        <v>2001</v>
      </c>
      <c r="P3081">
        <v>4.7</v>
      </c>
    </row>
    <row r="3082" spans="1:16" x14ac:dyDescent="0.3">
      <c r="A3082" t="s">
        <v>8794</v>
      </c>
      <c r="B3082">
        <v>183</v>
      </c>
      <c r="C3082">
        <v>98</v>
      </c>
      <c r="D3082" t="s">
        <v>663</v>
      </c>
      <c r="E3082">
        <v>25464480</v>
      </c>
      <c r="F3082" t="s">
        <v>3162</v>
      </c>
      <c r="G3082" t="s">
        <v>1301</v>
      </c>
      <c r="H3082" t="s">
        <v>8795</v>
      </c>
      <c r="I3082">
        <v>63108</v>
      </c>
      <c r="J3082" t="s">
        <v>7207</v>
      </c>
      <c r="K3082">
        <v>330</v>
      </c>
      <c r="L3082" t="s">
        <v>23</v>
      </c>
      <c r="M3082" t="s">
        <v>24</v>
      </c>
      <c r="N3082">
        <v>10000000</v>
      </c>
      <c r="O3082">
        <v>2009</v>
      </c>
      <c r="P3082">
        <v>5.9</v>
      </c>
    </row>
    <row r="3083" spans="1:16" x14ac:dyDescent="0.3">
      <c r="A3083" t="s">
        <v>6963</v>
      </c>
      <c r="B3083">
        <v>211</v>
      </c>
      <c r="C3083">
        <v>105</v>
      </c>
      <c r="D3083" t="s">
        <v>1733</v>
      </c>
      <c r="E3083">
        <v>20338609</v>
      </c>
      <c r="F3083" t="s">
        <v>3440</v>
      </c>
      <c r="G3083" t="s">
        <v>1555</v>
      </c>
      <c r="H3083" t="s">
        <v>8796</v>
      </c>
      <c r="I3083">
        <v>19655</v>
      </c>
      <c r="J3083" t="s">
        <v>2376</v>
      </c>
      <c r="K3083">
        <v>280</v>
      </c>
      <c r="L3083" t="s">
        <v>23</v>
      </c>
      <c r="M3083" t="s">
        <v>24</v>
      </c>
      <c r="N3083">
        <v>10000000</v>
      </c>
      <c r="O3083">
        <v>2006</v>
      </c>
      <c r="P3083">
        <v>6.8</v>
      </c>
    </row>
    <row r="3084" spans="1:16" x14ac:dyDescent="0.3">
      <c r="A3084" t="s">
        <v>8797</v>
      </c>
      <c r="B3084">
        <v>14</v>
      </c>
      <c r="C3084">
        <v>123</v>
      </c>
      <c r="D3084" t="s">
        <v>2531</v>
      </c>
      <c r="E3084">
        <v>18272447</v>
      </c>
      <c r="F3084" t="s">
        <v>2592</v>
      </c>
      <c r="G3084" t="s">
        <v>7746</v>
      </c>
      <c r="H3084" t="s">
        <v>8798</v>
      </c>
      <c r="I3084">
        <v>3119</v>
      </c>
      <c r="J3084" t="s">
        <v>6375</v>
      </c>
      <c r="K3084">
        <v>35</v>
      </c>
      <c r="L3084" t="s">
        <v>23</v>
      </c>
      <c r="M3084" t="s">
        <v>24</v>
      </c>
      <c r="N3084">
        <v>10000000</v>
      </c>
      <c r="O3084">
        <v>1993</v>
      </c>
      <c r="P3084">
        <v>5.9</v>
      </c>
    </row>
    <row r="3085" spans="1:16" hidden="1" x14ac:dyDescent="0.3">
      <c r="A3085" t="s">
        <v>8799</v>
      </c>
      <c r="B3085">
        <v>54</v>
      </c>
      <c r="C3085">
        <v>107</v>
      </c>
      <c r="D3085" t="s">
        <v>8800</v>
      </c>
      <c r="F3085" t="s">
        <v>40</v>
      </c>
      <c r="G3085" t="s">
        <v>5702</v>
      </c>
      <c r="H3085" t="s">
        <v>8801</v>
      </c>
      <c r="I3085">
        <v>6143</v>
      </c>
      <c r="J3085" t="s">
        <v>8802</v>
      </c>
      <c r="K3085">
        <v>90</v>
      </c>
      <c r="L3085" t="s">
        <v>23</v>
      </c>
      <c r="M3085" t="s">
        <v>24</v>
      </c>
      <c r="N3085">
        <v>10000000</v>
      </c>
      <c r="O3085">
        <v>1985</v>
      </c>
      <c r="P3085">
        <v>5.3</v>
      </c>
    </row>
    <row r="3086" spans="1:16" hidden="1" x14ac:dyDescent="0.3">
      <c r="A3086" t="s">
        <v>4193</v>
      </c>
      <c r="B3086">
        <v>55</v>
      </c>
      <c r="C3086">
        <v>112</v>
      </c>
      <c r="D3086" t="s">
        <v>1405</v>
      </c>
      <c r="E3086">
        <v>17378977</v>
      </c>
      <c r="F3086" t="s">
        <v>3606</v>
      </c>
      <c r="G3086" t="s">
        <v>5118</v>
      </c>
      <c r="H3086" t="s">
        <v>8803</v>
      </c>
      <c r="I3086">
        <v>5585</v>
      </c>
      <c r="J3086" t="s">
        <v>7264</v>
      </c>
      <c r="K3086">
        <v>75</v>
      </c>
      <c r="L3086" t="s">
        <v>23</v>
      </c>
      <c r="M3086" t="s">
        <v>24</v>
      </c>
      <c r="O3086">
        <v>2005</v>
      </c>
      <c r="P3086">
        <v>6</v>
      </c>
    </row>
    <row r="3087" spans="1:16" x14ac:dyDescent="0.3">
      <c r="A3087" t="s">
        <v>3368</v>
      </c>
      <c r="B3087">
        <v>179</v>
      </c>
      <c r="C3087">
        <v>93</v>
      </c>
      <c r="D3087" t="s">
        <v>1117</v>
      </c>
      <c r="E3087">
        <v>17096053</v>
      </c>
      <c r="F3087" t="s">
        <v>1653</v>
      </c>
      <c r="G3087" t="s">
        <v>375</v>
      </c>
      <c r="H3087" t="s">
        <v>8804</v>
      </c>
      <c r="I3087">
        <v>134458</v>
      </c>
      <c r="J3087" t="s">
        <v>1330</v>
      </c>
      <c r="K3087">
        <v>640</v>
      </c>
      <c r="L3087" t="s">
        <v>23</v>
      </c>
      <c r="M3087" t="s">
        <v>24</v>
      </c>
      <c r="N3087">
        <v>9000000</v>
      </c>
      <c r="O3087">
        <v>1998</v>
      </c>
      <c r="P3087">
        <v>7.7</v>
      </c>
    </row>
    <row r="3088" spans="1:16" x14ac:dyDescent="0.3">
      <c r="A3088" t="s">
        <v>4036</v>
      </c>
      <c r="B3088">
        <v>221</v>
      </c>
      <c r="C3088">
        <v>97</v>
      </c>
      <c r="D3088" t="s">
        <v>5465</v>
      </c>
      <c r="E3088">
        <v>21371425</v>
      </c>
      <c r="F3088" t="s">
        <v>1827</v>
      </c>
      <c r="G3088" t="s">
        <v>2393</v>
      </c>
      <c r="H3088" t="s">
        <v>8805</v>
      </c>
      <c r="I3088">
        <v>76199</v>
      </c>
      <c r="J3088" t="s">
        <v>2480</v>
      </c>
      <c r="K3088">
        <v>944</v>
      </c>
      <c r="L3088" t="s">
        <v>23</v>
      </c>
      <c r="M3088" t="s">
        <v>24</v>
      </c>
      <c r="N3088">
        <v>10000000</v>
      </c>
      <c r="O3088">
        <v>2010</v>
      </c>
      <c r="P3088">
        <v>4.4000000000000004</v>
      </c>
    </row>
    <row r="3089" spans="1:16" x14ac:dyDescent="0.3">
      <c r="A3089" t="s">
        <v>2876</v>
      </c>
      <c r="B3089">
        <v>158</v>
      </c>
      <c r="C3089">
        <v>122</v>
      </c>
      <c r="D3089" t="s">
        <v>3301</v>
      </c>
      <c r="E3089">
        <v>33071558</v>
      </c>
      <c r="F3089" t="s">
        <v>1653</v>
      </c>
      <c r="G3089" t="s">
        <v>8806</v>
      </c>
      <c r="H3089" t="s">
        <v>8807</v>
      </c>
      <c r="I3089">
        <v>22369</v>
      </c>
      <c r="J3089" t="s">
        <v>8808</v>
      </c>
      <c r="K3089">
        <v>100</v>
      </c>
      <c r="L3089" t="s">
        <v>23</v>
      </c>
      <c r="M3089" t="s">
        <v>37</v>
      </c>
      <c r="N3089">
        <v>10000000</v>
      </c>
      <c r="O3089">
        <v>2015</v>
      </c>
      <c r="P3089">
        <v>6.6</v>
      </c>
    </row>
    <row r="3090" spans="1:16" x14ac:dyDescent="0.3">
      <c r="A3090" t="s">
        <v>8809</v>
      </c>
      <c r="B3090">
        <v>73</v>
      </c>
      <c r="C3090">
        <v>101</v>
      </c>
      <c r="D3090" t="s">
        <v>1563</v>
      </c>
      <c r="E3090">
        <v>17655201</v>
      </c>
      <c r="F3090" t="s">
        <v>4400</v>
      </c>
      <c r="G3090" t="s">
        <v>472</v>
      </c>
      <c r="H3090" t="s">
        <v>8810</v>
      </c>
      <c r="I3090">
        <v>4719</v>
      </c>
      <c r="J3090" t="s">
        <v>534</v>
      </c>
      <c r="K3090">
        <v>24</v>
      </c>
      <c r="L3090" t="s">
        <v>23</v>
      </c>
      <c r="M3090" t="s">
        <v>24</v>
      </c>
      <c r="N3090">
        <v>10000000</v>
      </c>
      <c r="O3090">
        <v>2008</v>
      </c>
      <c r="P3090">
        <v>6.7</v>
      </c>
    </row>
    <row r="3091" spans="1:16" x14ac:dyDescent="0.3">
      <c r="A3091" t="s">
        <v>6891</v>
      </c>
      <c r="B3091">
        <v>65</v>
      </c>
      <c r="C3091">
        <v>100</v>
      </c>
      <c r="D3091" t="s">
        <v>1305</v>
      </c>
      <c r="E3091">
        <v>16247775</v>
      </c>
      <c r="F3091" t="s">
        <v>1766</v>
      </c>
      <c r="G3091" t="s">
        <v>5694</v>
      </c>
      <c r="H3091" t="s">
        <v>8811</v>
      </c>
      <c r="I3091">
        <v>23527</v>
      </c>
      <c r="J3091" t="s">
        <v>6570</v>
      </c>
      <c r="K3091">
        <v>104</v>
      </c>
      <c r="L3091" t="s">
        <v>23</v>
      </c>
      <c r="M3091" t="s">
        <v>24</v>
      </c>
      <c r="N3091">
        <v>25000000</v>
      </c>
      <c r="O3091">
        <v>2005</v>
      </c>
      <c r="P3091">
        <v>5.5</v>
      </c>
    </row>
    <row r="3092" spans="1:16" x14ac:dyDescent="0.3">
      <c r="A3092" t="s">
        <v>3186</v>
      </c>
      <c r="B3092">
        <v>23</v>
      </c>
      <c r="C3092">
        <v>129</v>
      </c>
      <c r="D3092" t="s">
        <v>1768</v>
      </c>
      <c r="E3092">
        <v>16153600</v>
      </c>
      <c r="F3092" t="s">
        <v>4794</v>
      </c>
      <c r="G3092" t="s">
        <v>1138</v>
      </c>
      <c r="H3092" t="s">
        <v>8812</v>
      </c>
      <c r="I3092">
        <v>8295</v>
      </c>
      <c r="J3092" t="s">
        <v>8813</v>
      </c>
      <c r="K3092">
        <v>30</v>
      </c>
      <c r="L3092" t="s">
        <v>23</v>
      </c>
      <c r="M3092" t="s">
        <v>24</v>
      </c>
      <c r="N3092">
        <v>10000000</v>
      </c>
      <c r="O3092">
        <v>1990</v>
      </c>
      <c r="P3092">
        <v>6.5</v>
      </c>
    </row>
    <row r="3093" spans="1:16" x14ac:dyDescent="0.3">
      <c r="A3093" t="s">
        <v>3136</v>
      </c>
      <c r="B3093">
        <v>63</v>
      </c>
      <c r="C3093">
        <v>81</v>
      </c>
      <c r="D3093" t="s">
        <v>8814</v>
      </c>
      <c r="E3093">
        <v>16033556</v>
      </c>
      <c r="F3093" t="s">
        <v>1403</v>
      </c>
      <c r="G3093" t="s">
        <v>3136</v>
      </c>
      <c r="H3093" t="s">
        <v>8815</v>
      </c>
      <c r="I3093">
        <v>37901</v>
      </c>
      <c r="J3093" t="s">
        <v>8816</v>
      </c>
      <c r="K3093">
        <v>518</v>
      </c>
      <c r="L3093" t="s">
        <v>23</v>
      </c>
      <c r="M3093" t="s">
        <v>24</v>
      </c>
      <c r="N3093">
        <v>10000000</v>
      </c>
      <c r="O3093">
        <v>2002</v>
      </c>
      <c r="P3093">
        <v>6.2</v>
      </c>
    </row>
    <row r="3094" spans="1:16" x14ac:dyDescent="0.3">
      <c r="A3094" t="s">
        <v>1253</v>
      </c>
      <c r="B3094">
        <v>132</v>
      </c>
      <c r="C3094">
        <v>96</v>
      </c>
      <c r="D3094" t="s">
        <v>1937</v>
      </c>
      <c r="E3094">
        <v>16667084</v>
      </c>
      <c r="F3094" t="s">
        <v>7508</v>
      </c>
      <c r="G3094" t="s">
        <v>8817</v>
      </c>
      <c r="H3094" t="s">
        <v>8818</v>
      </c>
      <c r="I3094">
        <v>90070</v>
      </c>
      <c r="J3094" t="s">
        <v>8819</v>
      </c>
      <c r="K3094">
        <v>248</v>
      </c>
      <c r="L3094" t="s">
        <v>23</v>
      </c>
      <c r="M3094" t="s">
        <v>24</v>
      </c>
      <c r="N3094">
        <v>11000000</v>
      </c>
      <c r="O3094">
        <v>1990</v>
      </c>
      <c r="P3094">
        <v>7.1</v>
      </c>
    </row>
    <row r="3095" spans="1:16" x14ac:dyDescent="0.3">
      <c r="A3095" t="s">
        <v>8820</v>
      </c>
      <c r="B3095">
        <v>191</v>
      </c>
      <c r="C3095">
        <v>84</v>
      </c>
      <c r="D3095" t="s">
        <v>8821</v>
      </c>
      <c r="E3095">
        <v>15417771</v>
      </c>
      <c r="F3095" t="s">
        <v>3460</v>
      </c>
      <c r="G3095" t="s">
        <v>2772</v>
      </c>
      <c r="H3095" t="s">
        <v>8822</v>
      </c>
      <c r="I3095">
        <v>87494</v>
      </c>
      <c r="J3095" t="s">
        <v>4857</v>
      </c>
      <c r="K3095">
        <v>540</v>
      </c>
      <c r="L3095" t="s">
        <v>23</v>
      </c>
      <c r="M3095" t="s">
        <v>24</v>
      </c>
      <c r="N3095">
        <v>12600000</v>
      </c>
      <c r="O3095">
        <v>2003</v>
      </c>
      <c r="P3095">
        <v>6.1</v>
      </c>
    </row>
    <row r="3096" spans="1:16" hidden="1" x14ac:dyDescent="0.3">
      <c r="A3096" t="s">
        <v>2761</v>
      </c>
      <c r="B3096">
        <v>52</v>
      </c>
      <c r="C3096">
        <v>100</v>
      </c>
      <c r="D3096" t="s">
        <v>2939</v>
      </c>
      <c r="F3096" t="s">
        <v>8823</v>
      </c>
      <c r="G3096" t="s">
        <v>368</v>
      </c>
      <c r="H3096" t="s">
        <v>8824</v>
      </c>
      <c r="I3096">
        <v>7322</v>
      </c>
      <c r="J3096" t="s">
        <v>1254</v>
      </c>
      <c r="K3096">
        <v>78</v>
      </c>
      <c r="L3096" t="s">
        <v>23</v>
      </c>
      <c r="M3096" t="s">
        <v>24</v>
      </c>
      <c r="N3096">
        <v>10000000</v>
      </c>
      <c r="O3096">
        <v>1980</v>
      </c>
      <c r="P3096">
        <v>7.1</v>
      </c>
    </row>
    <row r="3097" spans="1:16" x14ac:dyDescent="0.3">
      <c r="A3097" t="s">
        <v>7720</v>
      </c>
      <c r="B3097">
        <v>91</v>
      </c>
      <c r="C3097">
        <v>110</v>
      </c>
      <c r="D3097" t="s">
        <v>5923</v>
      </c>
      <c r="E3097">
        <v>15156200</v>
      </c>
      <c r="F3097" t="s">
        <v>752</v>
      </c>
      <c r="G3097" t="s">
        <v>8825</v>
      </c>
      <c r="H3097" t="s">
        <v>8826</v>
      </c>
      <c r="I3097">
        <v>15358</v>
      </c>
      <c r="J3097" t="s">
        <v>7115</v>
      </c>
      <c r="K3097">
        <v>131</v>
      </c>
      <c r="L3097" t="s">
        <v>23</v>
      </c>
      <c r="M3097" t="s">
        <v>24</v>
      </c>
      <c r="N3097">
        <v>30000000</v>
      </c>
      <c r="O3097">
        <v>1999</v>
      </c>
      <c r="P3097">
        <v>6</v>
      </c>
    </row>
    <row r="3098" spans="1:16" x14ac:dyDescent="0.3">
      <c r="A3098" t="s">
        <v>7139</v>
      </c>
      <c r="B3098">
        <v>368</v>
      </c>
      <c r="C3098">
        <v>130</v>
      </c>
      <c r="D3098" t="s">
        <v>316</v>
      </c>
      <c r="E3098">
        <v>21589307</v>
      </c>
      <c r="F3098" t="s">
        <v>2194</v>
      </c>
      <c r="G3098" t="s">
        <v>453</v>
      </c>
      <c r="H3098" t="s">
        <v>8827</v>
      </c>
      <c r="I3098">
        <v>135286</v>
      </c>
      <c r="J3098" t="s">
        <v>704</v>
      </c>
      <c r="K3098">
        <v>261</v>
      </c>
      <c r="L3098" t="s">
        <v>23</v>
      </c>
      <c r="M3098" t="s">
        <v>24</v>
      </c>
      <c r="N3098">
        <v>10000000</v>
      </c>
      <c r="O3098">
        <v>2012</v>
      </c>
      <c r="P3098">
        <v>7.4</v>
      </c>
    </row>
    <row r="3099" spans="1:16" x14ac:dyDescent="0.3">
      <c r="A3099" t="s">
        <v>8828</v>
      </c>
      <c r="B3099">
        <v>89</v>
      </c>
      <c r="C3099">
        <v>84</v>
      </c>
      <c r="D3099" t="s">
        <v>3169</v>
      </c>
      <c r="E3099">
        <v>20339754</v>
      </c>
      <c r="F3099" t="s">
        <v>681</v>
      </c>
      <c r="G3099" t="s">
        <v>4836</v>
      </c>
      <c r="H3099" t="s">
        <v>8829</v>
      </c>
      <c r="I3099">
        <v>23928</v>
      </c>
      <c r="J3099" t="s">
        <v>8830</v>
      </c>
      <c r="K3099">
        <v>73</v>
      </c>
      <c r="L3099" t="s">
        <v>23</v>
      </c>
      <c r="M3099" t="s">
        <v>24</v>
      </c>
      <c r="N3099">
        <v>10000000</v>
      </c>
      <c r="O3099">
        <v>2007</v>
      </c>
      <c r="P3099">
        <v>5.9</v>
      </c>
    </row>
    <row r="3100" spans="1:16" x14ac:dyDescent="0.3">
      <c r="A3100" t="s">
        <v>8831</v>
      </c>
      <c r="B3100">
        <v>83</v>
      </c>
      <c r="C3100">
        <v>106</v>
      </c>
      <c r="D3100" t="s">
        <v>8832</v>
      </c>
      <c r="E3100">
        <v>28873374</v>
      </c>
      <c r="F3100" t="s">
        <v>2587</v>
      </c>
      <c r="G3100" t="s">
        <v>8833</v>
      </c>
      <c r="H3100" t="s">
        <v>8834</v>
      </c>
      <c r="I3100">
        <v>22161</v>
      </c>
      <c r="J3100" t="s">
        <v>8835</v>
      </c>
      <c r="K3100">
        <v>68</v>
      </c>
      <c r="L3100" t="s">
        <v>23</v>
      </c>
      <c r="M3100" t="s">
        <v>24</v>
      </c>
      <c r="N3100">
        <v>10000000</v>
      </c>
      <c r="O3100">
        <v>2013</v>
      </c>
      <c r="P3100">
        <v>4.0999999999999996</v>
      </c>
    </row>
    <row r="3101" spans="1:16" hidden="1" x14ac:dyDescent="0.3">
      <c r="A3101" t="s">
        <v>8836</v>
      </c>
      <c r="B3101">
        <v>83</v>
      </c>
      <c r="C3101">
        <v>89</v>
      </c>
      <c r="D3101" t="s">
        <v>2881</v>
      </c>
      <c r="E3101">
        <v>15102127</v>
      </c>
      <c r="F3101" t="s">
        <v>1103</v>
      </c>
      <c r="G3101" t="s">
        <v>2853</v>
      </c>
      <c r="H3101" t="s">
        <v>8837</v>
      </c>
      <c r="I3101">
        <v>17790</v>
      </c>
      <c r="J3101" t="s">
        <v>1761</v>
      </c>
      <c r="K3101">
        <v>59</v>
      </c>
      <c r="L3101" t="s">
        <v>23</v>
      </c>
      <c r="M3101" t="s">
        <v>24</v>
      </c>
      <c r="O3101">
        <v>2009</v>
      </c>
      <c r="P3101">
        <v>5.8</v>
      </c>
    </row>
    <row r="3102" spans="1:16" x14ac:dyDescent="0.3">
      <c r="A3102" t="s">
        <v>8838</v>
      </c>
      <c r="B3102">
        <v>33</v>
      </c>
      <c r="C3102">
        <v>76</v>
      </c>
      <c r="D3102" t="s">
        <v>1004</v>
      </c>
      <c r="E3102">
        <v>13684949</v>
      </c>
      <c r="F3102" t="s">
        <v>323</v>
      </c>
      <c r="G3102" t="s">
        <v>1703</v>
      </c>
      <c r="H3102" t="s">
        <v>8839</v>
      </c>
      <c r="I3102">
        <v>4564</v>
      </c>
      <c r="J3102" t="s">
        <v>4689</v>
      </c>
      <c r="K3102">
        <v>43</v>
      </c>
      <c r="L3102" t="s">
        <v>23</v>
      </c>
      <c r="M3102" t="s">
        <v>24</v>
      </c>
      <c r="N3102">
        <v>3000000</v>
      </c>
      <c r="O3102">
        <v>2002</v>
      </c>
      <c r="P3102">
        <v>5.9</v>
      </c>
    </row>
    <row r="3103" spans="1:16" x14ac:dyDescent="0.3">
      <c r="A3103" t="s">
        <v>8604</v>
      </c>
      <c r="B3103">
        <v>386</v>
      </c>
      <c r="C3103">
        <v>99</v>
      </c>
      <c r="D3103" t="s">
        <v>811</v>
      </c>
      <c r="E3103">
        <v>14597405</v>
      </c>
      <c r="F3103" t="s">
        <v>1021</v>
      </c>
      <c r="G3103" t="s">
        <v>308</v>
      </c>
      <c r="H3103" t="s">
        <v>8840</v>
      </c>
      <c r="I3103">
        <v>71679</v>
      </c>
      <c r="J3103" t="s">
        <v>472</v>
      </c>
      <c r="K3103">
        <v>216</v>
      </c>
      <c r="L3103" t="s">
        <v>23</v>
      </c>
      <c r="M3103" t="s">
        <v>37</v>
      </c>
      <c r="N3103">
        <v>6400000</v>
      </c>
      <c r="O3103">
        <v>2011</v>
      </c>
      <c r="P3103">
        <v>7</v>
      </c>
    </row>
    <row r="3104" spans="1:16" x14ac:dyDescent="0.3">
      <c r="A3104" t="s">
        <v>4233</v>
      </c>
      <c r="B3104">
        <v>191</v>
      </c>
      <c r="C3104">
        <v>96</v>
      </c>
      <c r="D3104" t="s">
        <v>2277</v>
      </c>
      <c r="E3104">
        <v>12570442</v>
      </c>
      <c r="F3104" t="s">
        <v>3329</v>
      </c>
      <c r="G3104" t="s">
        <v>1020</v>
      </c>
      <c r="H3104" t="s">
        <v>8841</v>
      </c>
      <c r="I3104">
        <v>40514</v>
      </c>
      <c r="J3104" t="s">
        <v>4919</v>
      </c>
      <c r="K3104">
        <v>234</v>
      </c>
      <c r="L3104" t="s">
        <v>23</v>
      </c>
      <c r="M3104" t="s">
        <v>24</v>
      </c>
      <c r="N3104">
        <v>10000000</v>
      </c>
      <c r="O3104">
        <v>2005</v>
      </c>
      <c r="P3104">
        <v>6.8</v>
      </c>
    </row>
    <row r="3105" spans="1:16" x14ac:dyDescent="0.3">
      <c r="A3105" t="s">
        <v>8842</v>
      </c>
      <c r="B3105">
        <v>16</v>
      </c>
      <c r="C3105">
        <v>104</v>
      </c>
      <c r="D3105" t="s">
        <v>3951</v>
      </c>
      <c r="E3105">
        <v>12514138</v>
      </c>
      <c r="F3105" t="s">
        <v>149</v>
      </c>
      <c r="G3105" t="s">
        <v>2818</v>
      </c>
      <c r="H3105" t="s">
        <v>8843</v>
      </c>
      <c r="I3105">
        <v>2801</v>
      </c>
      <c r="J3105" t="s">
        <v>1860</v>
      </c>
      <c r="K3105">
        <v>28</v>
      </c>
      <c r="L3105" t="s">
        <v>23</v>
      </c>
      <c r="M3105" t="s">
        <v>24</v>
      </c>
      <c r="N3105">
        <v>10000000</v>
      </c>
      <c r="O3105">
        <v>1997</v>
      </c>
      <c r="P3105">
        <v>7.4</v>
      </c>
    </row>
    <row r="3106" spans="1:16" x14ac:dyDescent="0.3">
      <c r="A3106" t="s">
        <v>8844</v>
      </c>
      <c r="B3106">
        <v>297</v>
      </c>
      <c r="C3106">
        <v>108</v>
      </c>
      <c r="D3106" t="s">
        <v>7584</v>
      </c>
      <c r="E3106">
        <v>43771291</v>
      </c>
      <c r="F3106" t="s">
        <v>578</v>
      </c>
      <c r="G3106" t="s">
        <v>4021</v>
      </c>
      <c r="H3106" t="s">
        <v>8845</v>
      </c>
      <c r="I3106">
        <v>79909</v>
      </c>
      <c r="J3106" t="s">
        <v>4655</v>
      </c>
      <c r="K3106">
        <v>279</v>
      </c>
      <c r="L3106" t="s">
        <v>23</v>
      </c>
      <c r="M3106" t="s">
        <v>24</v>
      </c>
      <c r="N3106">
        <v>5000000</v>
      </c>
      <c r="O3106">
        <v>2015</v>
      </c>
      <c r="P3106">
        <v>7.1</v>
      </c>
    </row>
    <row r="3107" spans="1:16" x14ac:dyDescent="0.3">
      <c r="A3107" t="s">
        <v>8846</v>
      </c>
      <c r="B3107">
        <v>47</v>
      </c>
      <c r="C3107">
        <v>108</v>
      </c>
      <c r="D3107" t="s">
        <v>8847</v>
      </c>
      <c r="E3107">
        <v>11703287</v>
      </c>
      <c r="F3107" t="s">
        <v>4337</v>
      </c>
      <c r="G3107" t="s">
        <v>8848</v>
      </c>
      <c r="H3107" t="s">
        <v>8849</v>
      </c>
      <c r="I3107">
        <v>4360</v>
      </c>
      <c r="J3107" t="s">
        <v>8850</v>
      </c>
      <c r="K3107">
        <v>148</v>
      </c>
      <c r="L3107" t="s">
        <v>23</v>
      </c>
      <c r="M3107" t="s">
        <v>24</v>
      </c>
      <c r="N3107">
        <v>10000000</v>
      </c>
      <c r="O3107">
        <v>2005</v>
      </c>
      <c r="P3107">
        <v>7</v>
      </c>
    </row>
    <row r="3108" spans="1:16" x14ac:dyDescent="0.3">
      <c r="A3108" t="s">
        <v>4618</v>
      </c>
      <c r="B3108">
        <v>63</v>
      </c>
      <c r="C3108">
        <v>87</v>
      </c>
      <c r="D3108" t="s">
        <v>60</v>
      </c>
      <c r="E3108">
        <v>11560259</v>
      </c>
      <c r="F3108" t="s">
        <v>1110</v>
      </c>
      <c r="G3108" t="s">
        <v>200</v>
      </c>
      <c r="H3108" t="s">
        <v>8851</v>
      </c>
      <c r="I3108">
        <v>15617</v>
      </c>
      <c r="J3108" t="s">
        <v>1699</v>
      </c>
      <c r="K3108">
        <v>180</v>
      </c>
      <c r="L3108" t="s">
        <v>23</v>
      </c>
      <c r="M3108" t="s">
        <v>24</v>
      </c>
      <c r="N3108">
        <v>22000000</v>
      </c>
      <c r="O3108">
        <v>2001</v>
      </c>
      <c r="P3108">
        <v>5.8</v>
      </c>
    </row>
    <row r="3109" spans="1:16" x14ac:dyDescent="0.3">
      <c r="A3109" t="s">
        <v>8297</v>
      </c>
      <c r="B3109">
        <v>144</v>
      </c>
      <c r="C3109">
        <v>89</v>
      </c>
      <c r="D3109" t="s">
        <v>770</v>
      </c>
      <c r="E3109">
        <v>10824921</v>
      </c>
      <c r="F3109" t="s">
        <v>1103</v>
      </c>
      <c r="G3109" t="s">
        <v>2085</v>
      </c>
      <c r="H3109" t="s">
        <v>8852</v>
      </c>
      <c r="I3109">
        <v>200293</v>
      </c>
      <c r="J3109" t="s">
        <v>584</v>
      </c>
      <c r="K3109">
        <v>621</v>
      </c>
      <c r="L3109" t="s">
        <v>23</v>
      </c>
      <c r="M3109" t="s">
        <v>24</v>
      </c>
      <c r="N3109">
        <v>10000000</v>
      </c>
      <c r="O3109">
        <v>1999</v>
      </c>
      <c r="P3109">
        <v>7.8</v>
      </c>
    </row>
    <row r="3110" spans="1:16" x14ac:dyDescent="0.3">
      <c r="A3110" t="s">
        <v>8853</v>
      </c>
      <c r="B3110">
        <v>77</v>
      </c>
      <c r="C3110">
        <v>97</v>
      </c>
      <c r="D3110" t="s">
        <v>5642</v>
      </c>
      <c r="E3110">
        <v>10561238</v>
      </c>
      <c r="F3110" t="s">
        <v>8854</v>
      </c>
      <c r="G3110" t="s">
        <v>60</v>
      </c>
      <c r="H3110" t="s">
        <v>8855</v>
      </c>
      <c r="I3110">
        <v>27265</v>
      </c>
      <c r="J3110" t="s">
        <v>3010</v>
      </c>
      <c r="K3110">
        <v>321</v>
      </c>
      <c r="L3110" t="s">
        <v>23</v>
      </c>
      <c r="M3110" t="s">
        <v>523</v>
      </c>
      <c r="N3110">
        <v>10000000</v>
      </c>
      <c r="O3110">
        <v>1999</v>
      </c>
      <c r="P3110">
        <v>6.5</v>
      </c>
    </row>
    <row r="3111" spans="1:16" x14ac:dyDescent="0.3">
      <c r="A3111" t="s">
        <v>176</v>
      </c>
      <c r="B3111">
        <v>325</v>
      </c>
      <c r="C3111">
        <v>106</v>
      </c>
      <c r="D3111" t="s">
        <v>1941</v>
      </c>
      <c r="E3111">
        <v>14479776</v>
      </c>
      <c r="F3111" t="s">
        <v>8856</v>
      </c>
      <c r="G3111" t="s">
        <v>34</v>
      </c>
      <c r="H3111" t="s">
        <v>8857</v>
      </c>
      <c r="I3111">
        <v>55539</v>
      </c>
      <c r="J3111" t="s">
        <v>7451</v>
      </c>
      <c r="K3111">
        <v>147</v>
      </c>
      <c r="L3111" t="s">
        <v>23</v>
      </c>
      <c r="M3111" t="s">
        <v>24</v>
      </c>
      <c r="N3111">
        <v>10000000</v>
      </c>
      <c r="O3111">
        <v>2014</v>
      </c>
      <c r="P3111">
        <v>7</v>
      </c>
    </row>
    <row r="3112" spans="1:16" x14ac:dyDescent="0.3">
      <c r="A3112" t="s">
        <v>156</v>
      </c>
      <c r="B3112">
        <v>100</v>
      </c>
      <c r="C3112">
        <v>100</v>
      </c>
      <c r="D3112" t="s">
        <v>5162</v>
      </c>
      <c r="E3112">
        <v>9801782</v>
      </c>
      <c r="F3112" t="s">
        <v>3711</v>
      </c>
      <c r="G3112" t="s">
        <v>173</v>
      </c>
      <c r="H3112" t="s">
        <v>8858</v>
      </c>
      <c r="I3112">
        <v>39331</v>
      </c>
      <c r="J3112" t="s">
        <v>364</v>
      </c>
      <c r="K3112">
        <v>481</v>
      </c>
      <c r="L3112" t="s">
        <v>23</v>
      </c>
      <c r="M3112" t="s">
        <v>24</v>
      </c>
      <c r="N3112">
        <v>10000000</v>
      </c>
      <c r="O3112">
        <v>1998</v>
      </c>
      <c r="P3112">
        <v>6.3</v>
      </c>
    </row>
    <row r="3113" spans="1:16" x14ac:dyDescent="0.3">
      <c r="A3113" t="s">
        <v>7352</v>
      </c>
      <c r="B3113">
        <v>52</v>
      </c>
      <c r="C3113">
        <v>89</v>
      </c>
      <c r="D3113" t="s">
        <v>3672</v>
      </c>
      <c r="E3113">
        <v>8070311</v>
      </c>
      <c r="F3113" t="s">
        <v>1110</v>
      </c>
      <c r="G3113" t="s">
        <v>356</v>
      </c>
      <c r="H3113" t="s">
        <v>8859</v>
      </c>
      <c r="I3113">
        <v>12706</v>
      </c>
      <c r="J3113" t="s">
        <v>1554</v>
      </c>
      <c r="K3113">
        <v>75</v>
      </c>
      <c r="L3113" t="s">
        <v>23</v>
      </c>
      <c r="M3113" t="s">
        <v>24</v>
      </c>
      <c r="N3113">
        <v>10000000</v>
      </c>
      <c r="O3113">
        <v>2004</v>
      </c>
      <c r="P3113">
        <v>5.3</v>
      </c>
    </row>
    <row r="3114" spans="1:16" hidden="1" x14ac:dyDescent="0.3">
      <c r="A3114" t="s">
        <v>1474</v>
      </c>
      <c r="B3114">
        <v>98</v>
      </c>
      <c r="C3114">
        <v>114</v>
      </c>
      <c r="D3114" t="s">
        <v>7092</v>
      </c>
      <c r="F3114" t="s">
        <v>578</v>
      </c>
      <c r="G3114" t="s">
        <v>921</v>
      </c>
      <c r="H3114" t="s">
        <v>8860</v>
      </c>
      <c r="I3114">
        <v>20113</v>
      </c>
      <c r="J3114" t="s">
        <v>2243</v>
      </c>
      <c r="K3114">
        <v>178</v>
      </c>
      <c r="L3114" t="s">
        <v>23</v>
      </c>
      <c r="M3114" t="s">
        <v>24</v>
      </c>
      <c r="N3114">
        <v>10000000</v>
      </c>
      <c r="O3114">
        <v>1984</v>
      </c>
      <c r="P3114">
        <v>6.8</v>
      </c>
    </row>
    <row r="3115" spans="1:16" x14ac:dyDescent="0.3">
      <c r="A3115" t="s">
        <v>5929</v>
      </c>
      <c r="B3115">
        <v>163</v>
      </c>
      <c r="C3115">
        <v>95</v>
      </c>
      <c r="D3115" t="s">
        <v>1380</v>
      </c>
      <c r="E3115">
        <v>8460995</v>
      </c>
      <c r="F3115" t="s">
        <v>946</v>
      </c>
      <c r="G3115" t="s">
        <v>8861</v>
      </c>
      <c r="H3115" t="s">
        <v>8862</v>
      </c>
      <c r="I3115">
        <v>35888</v>
      </c>
      <c r="J3115" t="s">
        <v>3939</v>
      </c>
      <c r="K3115">
        <v>125</v>
      </c>
      <c r="L3115" t="s">
        <v>23</v>
      </c>
      <c r="M3115" t="s">
        <v>24</v>
      </c>
      <c r="N3115">
        <v>10000000</v>
      </c>
      <c r="O3115">
        <v>2010</v>
      </c>
      <c r="P3115">
        <v>5.5</v>
      </c>
    </row>
    <row r="3116" spans="1:16" x14ac:dyDescent="0.3">
      <c r="A3116" t="s">
        <v>3524</v>
      </c>
      <c r="B3116">
        <v>137</v>
      </c>
      <c r="C3116">
        <v>97</v>
      </c>
      <c r="D3116" t="s">
        <v>1101</v>
      </c>
      <c r="E3116">
        <v>8111360</v>
      </c>
      <c r="F3116" t="s">
        <v>1396</v>
      </c>
      <c r="G3116" t="s">
        <v>2623</v>
      </c>
      <c r="H3116" t="s">
        <v>8863</v>
      </c>
      <c r="I3116">
        <v>34848</v>
      </c>
      <c r="J3116" t="s">
        <v>7387</v>
      </c>
      <c r="K3116">
        <v>203</v>
      </c>
      <c r="L3116" t="s">
        <v>23</v>
      </c>
      <c r="M3116" t="s">
        <v>37</v>
      </c>
      <c r="N3116">
        <v>10000000</v>
      </c>
      <c r="O3116">
        <v>2002</v>
      </c>
      <c r="P3116">
        <v>7.4</v>
      </c>
    </row>
    <row r="3117" spans="1:16" x14ac:dyDescent="0.3">
      <c r="A3117" t="s">
        <v>5313</v>
      </c>
      <c r="B3117">
        <v>180</v>
      </c>
      <c r="C3117">
        <v>94</v>
      </c>
      <c r="D3117" t="s">
        <v>148</v>
      </c>
      <c r="E3117">
        <v>8828771</v>
      </c>
      <c r="F3117" t="s">
        <v>1103</v>
      </c>
      <c r="G3117" t="s">
        <v>182</v>
      </c>
      <c r="H3117" t="s">
        <v>8864</v>
      </c>
      <c r="I3117">
        <v>79146</v>
      </c>
      <c r="J3117" t="s">
        <v>1645</v>
      </c>
      <c r="K3117">
        <v>352</v>
      </c>
      <c r="L3117" t="s">
        <v>23</v>
      </c>
      <c r="M3117" t="s">
        <v>24</v>
      </c>
      <c r="N3117">
        <v>6000000</v>
      </c>
      <c r="O3117">
        <v>2013</v>
      </c>
      <c r="P3117">
        <v>4.3</v>
      </c>
    </row>
    <row r="3118" spans="1:16" x14ac:dyDescent="0.3">
      <c r="A3118" t="s">
        <v>8865</v>
      </c>
      <c r="B3118">
        <v>100</v>
      </c>
      <c r="C3118">
        <v>95</v>
      </c>
      <c r="D3118" t="s">
        <v>5961</v>
      </c>
      <c r="E3118">
        <v>7563670</v>
      </c>
      <c r="F3118" t="s">
        <v>2331</v>
      </c>
      <c r="G3118" t="s">
        <v>770</v>
      </c>
      <c r="H3118" t="s">
        <v>8866</v>
      </c>
      <c r="I3118">
        <v>21268</v>
      </c>
      <c r="J3118" t="s">
        <v>4836</v>
      </c>
      <c r="K3118">
        <v>53</v>
      </c>
      <c r="L3118" t="s">
        <v>23</v>
      </c>
      <c r="M3118" t="s">
        <v>24</v>
      </c>
      <c r="N3118">
        <v>10000000</v>
      </c>
      <c r="O3118">
        <v>2008</v>
      </c>
      <c r="P3118">
        <v>5.2</v>
      </c>
    </row>
    <row r="3119" spans="1:16" x14ac:dyDescent="0.3">
      <c r="A3119" t="s">
        <v>8867</v>
      </c>
      <c r="B3119">
        <v>265</v>
      </c>
      <c r="C3119">
        <v>101</v>
      </c>
      <c r="D3119" t="s">
        <v>7180</v>
      </c>
      <c r="E3119">
        <v>6619173</v>
      </c>
      <c r="F3119" t="s">
        <v>8868</v>
      </c>
      <c r="G3119" t="s">
        <v>356</v>
      </c>
      <c r="H3119" t="s">
        <v>8869</v>
      </c>
      <c r="I3119">
        <v>87203</v>
      </c>
      <c r="J3119" t="s">
        <v>8870</v>
      </c>
      <c r="K3119">
        <v>221</v>
      </c>
      <c r="L3119" t="s">
        <v>23</v>
      </c>
      <c r="M3119" t="s">
        <v>24</v>
      </c>
      <c r="N3119">
        <v>10000000</v>
      </c>
      <c r="O3119">
        <v>2012</v>
      </c>
      <c r="P3119">
        <v>6.7</v>
      </c>
    </row>
    <row r="3120" spans="1:16" hidden="1" x14ac:dyDescent="0.3">
      <c r="A3120" t="s">
        <v>5417</v>
      </c>
      <c r="B3120">
        <v>212</v>
      </c>
      <c r="C3120">
        <v>87</v>
      </c>
      <c r="D3120" t="s">
        <v>770</v>
      </c>
      <c r="E3120">
        <v>6857503</v>
      </c>
      <c r="F3120" t="s">
        <v>1103</v>
      </c>
      <c r="G3120" t="s">
        <v>2837</v>
      </c>
      <c r="H3120" t="s">
        <v>8871</v>
      </c>
      <c r="I3120">
        <v>32697</v>
      </c>
      <c r="J3120" t="s">
        <v>3142</v>
      </c>
      <c r="K3120">
        <v>85</v>
      </c>
      <c r="L3120" t="s">
        <v>23</v>
      </c>
      <c r="M3120" t="s">
        <v>24</v>
      </c>
      <c r="O3120">
        <v>2011</v>
      </c>
      <c r="P3120">
        <v>6.3</v>
      </c>
    </row>
    <row r="3121" spans="1:16" hidden="1" x14ac:dyDescent="0.3">
      <c r="B3121">
        <v>68</v>
      </c>
      <c r="C3121">
        <v>40</v>
      </c>
      <c r="D3121" t="s">
        <v>886</v>
      </c>
      <c r="F3121" t="s">
        <v>6733</v>
      </c>
      <c r="G3121" t="s">
        <v>8872</v>
      </c>
      <c r="H3121" t="s">
        <v>8873</v>
      </c>
      <c r="I3121">
        <v>111506</v>
      </c>
      <c r="J3121" t="s">
        <v>8874</v>
      </c>
      <c r="K3121">
        <v>173</v>
      </c>
      <c r="L3121" t="s">
        <v>23</v>
      </c>
      <c r="M3121" t="s">
        <v>24</v>
      </c>
      <c r="P3121">
        <v>7.9</v>
      </c>
    </row>
    <row r="3122" spans="1:16" x14ac:dyDescent="0.3">
      <c r="A3122" t="s">
        <v>4738</v>
      </c>
      <c r="B3122">
        <v>162</v>
      </c>
      <c r="C3122">
        <v>101</v>
      </c>
      <c r="D3122" t="s">
        <v>4740</v>
      </c>
      <c r="E3122">
        <v>6712241</v>
      </c>
      <c r="F3122" t="s">
        <v>1276</v>
      </c>
      <c r="G3122" t="s">
        <v>1369</v>
      </c>
      <c r="H3122" t="s">
        <v>8875</v>
      </c>
      <c r="I3122">
        <v>782437</v>
      </c>
      <c r="J3122" t="s">
        <v>880</v>
      </c>
      <c r="K3122">
        <v>1420</v>
      </c>
      <c r="L3122" t="s">
        <v>23</v>
      </c>
      <c r="M3122" t="s">
        <v>24</v>
      </c>
      <c r="N3122">
        <v>7500000</v>
      </c>
      <c r="O3122">
        <v>1998</v>
      </c>
      <c r="P3122">
        <v>8.6</v>
      </c>
    </row>
    <row r="3123" spans="1:16" x14ac:dyDescent="0.3">
      <c r="A3123" t="s">
        <v>8876</v>
      </c>
      <c r="B3123">
        <v>147</v>
      </c>
      <c r="C3123">
        <v>82</v>
      </c>
      <c r="D3123" t="s">
        <v>8877</v>
      </c>
      <c r="E3123">
        <v>6842058</v>
      </c>
      <c r="F3123" t="s">
        <v>3090</v>
      </c>
      <c r="G3123" t="s">
        <v>2032</v>
      </c>
      <c r="H3123" t="s">
        <v>8878</v>
      </c>
      <c r="I3123">
        <v>36029</v>
      </c>
      <c r="J3123" t="s">
        <v>8879</v>
      </c>
      <c r="K3123">
        <v>99</v>
      </c>
      <c r="L3123" t="s">
        <v>23</v>
      </c>
      <c r="M3123" t="s">
        <v>24</v>
      </c>
      <c r="N3123">
        <v>10000000</v>
      </c>
      <c r="O3123">
        <v>2012</v>
      </c>
      <c r="P3123">
        <v>6.1</v>
      </c>
    </row>
    <row r="3124" spans="1:16" x14ac:dyDescent="0.3">
      <c r="A3124" t="s">
        <v>8880</v>
      </c>
      <c r="B3124">
        <v>33</v>
      </c>
      <c r="C3124">
        <v>74</v>
      </c>
      <c r="D3124" t="s">
        <v>180</v>
      </c>
      <c r="E3124">
        <v>6491350</v>
      </c>
      <c r="F3124" t="s">
        <v>4891</v>
      </c>
      <c r="G3124" t="s">
        <v>919</v>
      </c>
      <c r="H3124" t="s">
        <v>8881</v>
      </c>
      <c r="I3124">
        <v>1231</v>
      </c>
      <c r="J3124" t="s">
        <v>1959</v>
      </c>
      <c r="K3124">
        <v>26</v>
      </c>
      <c r="L3124" t="s">
        <v>23</v>
      </c>
      <c r="M3124" t="s">
        <v>24</v>
      </c>
      <c r="N3124">
        <v>10000000</v>
      </c>
      <c r="O3124">
        <v>2004</v>
      </c>
      <c r="P3124">
        <v>5.8</v>
      </c>
    </row>
    <row r="3125" spans="1:16" x14ac:dyDescent="0.3">
      <c r="A3125" t="s">
        <v>8882</v>
      </c>
      <c r="B3125">
        <v>94</v>
      </c>
      <c r="C3125">
        <v>130</v>
      </c>
      <c r="D3125" t="s">
        <v>8883</v>
      </c>
      <c r="E3125">
        <v>9473382</v>
      </c>
      <c r="F3125" t="s">
        <v>8884</v>
      </c>
      <c r="G3125" t="s">
        <v>8885</v>
      </c>
      <c r="H3125" t="s">
        <v>8886</v>
      </c>
      <c r="I3125">
        <v>26832</v>
      </c>
      <c r="J3125" t="s">
        <v>8887</v>
      </c>
      <c r="K3125">
        <v>247</v>
      </c>
      <c r="L3125" t="s">
        <v>969</v>
      </c>
      <c r="M3125" t="s">
        <v>185</v>
      </c>
      <c r="N3125">
        <v>10000000</v>
      </c>
      <c r="O3125">
        <v>1998</v>
      </c>
      <c r="P3125">
        <v>7.7</v>
      </c>
    </row>
    <row r="3126" spans="1:16" x14ac:dyDescent="0.3">
      <c r="A3126" t="s">
        <v>3657</v>
      </c>
      <c r="B3126">
        <v>143</v>
      </c>
      <c r="C3126">
        <v>112</v>
      </c>
      <c r="D3126" t="s">
        <v>7087</v>
      </c>
      <c r="E3126">
        <v>6197866</v>
      </c>
      <c r="F3126" t="s">
        <v>1021</v>
      </c>
      <c r="G3126" t="s">
        <v>3203</v>
      </c>
      <c r="H3126" t="s">
        <v>8888</v>
      </c>
      <c r="I3126">
        <v>63733</v>
      </c>
      <c r="J3126" t="s">
        <v>8215</v>
      </c>
      <c r="K3126">
        <v>414</v>
      </c>
      <c r="L3126" t="s">
        <v>23</v>
      </c>
      <c r="M3126" t="s">
        <v>970</v>
      </c>
      <c r="N3126">
        <v>10000000</v>
      </c>
      <c r="O3126">
        <v>1999</v>
      </c>
      <c r="P3126">
        <v>8</v>
      </c>
    </row>
    <row r="3127" spans="1:16" x14ac:dyDescent="0.3">
      <c r="A3127" t="s">
        <v>8889</v>
      </c>
      <c r="B3127">
        <v>38</v>
      </c>
      <c r="C3127">
        <v>96</v>
      </c>
      <c r="D3127" t="s">
        <v>56</v>
      </c>
      <c r="E3127">
        <v>6044618</v>
      </c>
      <c r="F3127" t="s">
        <v>8890</v>
      </c>
      <c r="G3127" t="s">
        <v>3055</v>
      </c>
      <c r="H3127" t="s">
        <v>8891</v>
      </c>
      <c r="I3127">
        <v>6200</v>
      </c>
      <c r="J3127" t="s">
        <v>5048</v>
      </c>
      <c r="K3127">
        <v>92</v>
      </c>
      <c r="L3127" t="s">
        <v>23</v>
      </c>
      <c r="M3127" t="s">
        <v>24</v>
      </c>
      <c r="N3127">
        <v>10000000</v>
      </c>
      <c r="O3127">
        <v>2002</v>
      </c>
      <c r="P3127">
        <v>5.6</v>
      </c>
    </row>
    <row r="3128" spans="1:16" x14ac:dyDescent="0.3">
      <c r="A3128" t="s">
        <v>8892</v>
      </c>
      <c r="B3128">
        <v>126</v>
      </c>
      <c r="C3128">
        <v>89</v>
      </c>
      <c r="D3128" t="s">
        <v>2277</v>
      </c>
      <c r="E3128">
        <v>7764027</v>
      </c>
      <c r="F3128" t="s">
        <v>1653</v>
      </c>
      <c r="G3128" t="s">
        <v>4330</v>
      </c>
      <c r="H3128" t="s">
        <v>8893</v>
      </c>
      <c r="I3128">
        <v>38459</v>
      </c>
      <c r="J3128" t="s">
        <v>8730</v>
      </c>
      <c r="K3128">
        <v>119</v>
      </c>
      <c r="L3128" t="s">
        <v>23</v>
      </c>
      <c r="M3128" t="s">
        <v>24</v>
      </c>
      <c r="N3128">
        <v>10000000</v>
      </c>
      <c r="O3128">
        <v>2013</v>
      </c>
      <c r="P3128">
        <v>6.7</v>
      </c>
    </row>
    <row r="3129" spans="1:16" hidden="1" x14ac:dyDescent="0.3">
      <c r="A3129" t="s">
        <v>8894</v>
      </c>
      <c r="B3129">
        <v>168</v>
      </c>
      <c r="C3129">
        <v>100</v>
      </c>
      <c r="D3129" t="s">
        <v>8895</v>
      </c>
      <c r="E3129">
        <v>5998971</v>
      </c>
      <c r="F3129" t="s">
        <v>2491</v>
      </c>
      <c r="G3129" t="s">
        <v>3785</v>
      </c>
      <c r="H3129" t="s">
        <v>8896</v>
      </c>
      <c r="I3129">
        <v>58509</v>
      </c>
      <c r="J3129" t="s">
        <v>8897</v>
      </c>
      <c r="K3129">
        <v>143</v>
      </c>
      <c r="L3129" t="s">
        <v>23</v>
      </c>
      <c r="M3129" t="s">
        <v>37</v>
      </c>
      <c r="O3129">
        <v>2007</v>
      </c>
      <c r="P3129">
        <v>6.6</v>
      </c>
    </row>
    <row r="3130" spans="1:16" hidden="1" x14ac:dyDescent="0.3">
      <c r="A3130" t="s">
        <v>8898</v>
      </c>
      <c r="B3130">
        <v>19</v>
      </c>
      <c r="C3130">
        <v>78</v>
      </c>
      <c r="D3130" t="s">
        <v>1254</v>
      </c>
      <c r="F3130" t="s">
        <v>3424</v>
      </c>
      <c r="G3130" t="s">
        <v>3080</v>
      </c>
      <c r="H3130" t="s">
        <v>8899</v>
      </c>
      <c r="I3130">
        <v>1040</v>
      </c>
      <c r="J3130" t="s">
        <v>6696</v>
      </c>
      <c r="K3130">
        <v>31</v>
      </c>
      <c r="L3130" t="s">
        <v>23</v>
      </c>
      <c r="M3130" t="s">
        <v>24</v>
      </c>
      <c r="N3130">
        <v>10000000</v>
      </c>
      <c r="O3130">
        <v>1981</v>
      </c>
      <c r="P3130">
        <v>4.2</v>
      </c>
    </row>
    <row r="3131" spans="1:16" x14ac:dyDescent="0.3">
      <c r="A3131" t="s">
        <v>6607</v>
      </c>
      <c r="B3131">
        <v>91</v>
      </c>
      <c r="C3131">
        <v>121</v>
      </c>
      <c r="D3131" t="s">
        <v>5905</v>
      </c>
      <c r="E3131">
        <v>21569041</v>
      </c>
      <c r="F3131" t="s">
        <v>2194</v>
      </c>
      <c r="G3131" t="s">
        <v>932</v>
      </c>
      <c r="H3131" t="s">
        <v>8900</v>
      </c>
      <c r="I3131">
        <v>8058</v>
      </c>
      <c r="J3131" t="s">
        <v>8901</v>
      </c>
      <c r="K3131">
        <v>57</v>
      </c>
      <c r="L3131" t="s">
        <v>23</v>
      </c>
      <c r="M3131" t="s">
        <v>24</v>
      </c>
      <c r="N3131">
        <v>9000000</v>
      </c>
      <c r="O3131">
        <v>2014</v>
      </c>
      <c r="P3131">
        <v>6.6</v>
      </c>
    </row>
    <row r="3132" spans="1:16" x14ac:dyDescent="0.3">
      <c r="A3132" t="s">
        <v>8902</v>
      </c>
      <c r="B3132">
        <v>46</v>
      </c>
      <c r="C3132">
        <v>85</v>
      </c>
      <c r="D3132" t="s">
        <v>4406</v>
      </c>
      <c r="E3132">
        <v>4356743</v>
      </c>
      <c r="F3132" t="s">
        <v>1766</v>
      </c>
      <c r="G3132" t="s">
        <v>1959</v>
      </c>
      <c r="H3132" t="s">
        <v>8903</v>
      </c>
      <c r="I3132">
        <v>3662</v>
      </c>
      <c r="J3132" t="s">
        <v>6486</v>
      </c>
      <c r="K3132">
        <v>79</v>
      </c>
      <c r="L3132" t="s">
        <v>23</v>
      </c>
      <c r="M3132" t="s">
        <v>24</v>
      </c>
      <c r="N3132">
        <v>16000000</v>
      </c>
      <c r="O3132">
        <v>2001</v>
      </c>
      <c r="P3132">
        <v>4.0999999999999996</v>
      </c>
    </row>
    <row r="3133" spans="1:16" x14ac:dyDescent="0.3">
      <c r="A3133" t="s">
        <v>6029</v>
      </c>
      <c r="B3133">
        <v>198</v>
      </c>
      <c r="C3133">
        <v>120</v>
      </c>
      <c r="D3133" t="s">
        <v>8904</v>
      </c>
      <c r="E3133">
        <v>5484375</v>
      </c>
      <c r="F3133" t="s">
        <v>8905</v>
      </c>
      <c r="G3133" t="s">
        <v>39</v>
      </c>
      <c r="H3133" t="s">
        <v>8906</v>
      </c>
      <c r="I3133">
        <v>84641</v>
      </c>
      <c r="J3133" t="s">
        <v>8907</v>
      </c>
      <c r="K3133">
        <v>205</v>
      </c>
      <c r="L3133" t="s">
        <v>23</v>
      </c>
      <c r="M3133" t="s">
        <v>24</v>
      </c>
      <c r="N3133">
        <v>10000000</v>
      </c>
      <c r="O3133">
        <v>2006</v>
      </c>
      <c r="P3133">
        <v>7.3</v>
      </c>
    </row>
    <row r="3134" spans="1:16" x14ac:dyDescent="0.3">
      <c r="A3134" t="s">
        <v>8908</v>
      </c>
      <c r="B3134">
        <v>139</v>
      </c>
      <c r="C3134">
        <v>106</v>
      </c>
      <c r="D3134" t="s">
        <v>512</v>
      </c>
      <c r="E3134">
        <v>5348317</v>
      </c>
      <c r="F3134" t="s">
        <v>3440</v>
      </c>
      <c r="G3134" t="s">
        <v>1558</v>
      </c>
      <c r="H3134" t="s">
        <v>8909</v>
      </c>
      <c r="I3134">
        <v>20810</v>
      </c>
      <c r="J3134" t="s">
        <v>4764</v>
      </c>
      <c r="K3134">
        <v>100</v>
      </c>
      <c r="L3134" t="s">
        <v>23</v>
      </c>
      <c r="M3134" t="s">
        <v>24</v>
      </c>
      <c r="N3134">
        <v>10000000</v>
      </c>
      <c r="O3134">
        <v>2015</v>
      </c>
      <c r="P3134">
        <v>7.1</v>
      </c>
    </row>
    <row r="3135" spans="1:16" x14ac:dyDescent="0.3">
      <c r="A3135" t="s">
        <v>8910</v>
      </c>
      <c r="B3135">
        <v>182</v>
      </c>
      <c r="C3135">
        <v>83</v>
      </c>
      <c r="D3135" t="s">
        <v>8911</v>
      </c>
      <c r="E3135">
        <v>4244155</v>
      </c>
      <c r="F3135" t="s">
        <v>1653</v>
      </c>
      <c r="G3135" t="s">
        <v>163</v>
      </c>
      <c r="H3135" t="s">
        <v>8912</v>
      </c>
      <c r="I3135">
        <v>56005</v>
      </c>
      <c r="J3135" t="s">
        <v>7533</v>
      </c>
      <c r="K3135">
        <v>112</v>
      </c>
      <c r="L3135" t="s">
        <v>23</v>
      </c>
      <c r="M3135" t="s">
        <v>24</v>
      </c>
      <c r="N3135">
        <v>10000000</v>
      </c>
      <c r="O3135">
        <v>2011</v>
      </c>
      <c r="P3135">
        <v>6.5</v>
      </c>
    </row>
    <row r="3136" spans="1:16" x14ac:dyDescent="0.3">
      <c r="A3136" t="s">
        <v>8913</v>
      </c>
      <c r="B3136">
        <v>181</v>
      </c>
      <c r="C3136">
        <v>120</v>
      </c>
      <c r="D3136" t="s">
        <v>8914</v>
      </c>
      <c r="E3136">
        <v>5004648</v>
      </c>
      <c r="F3136" t="s">
        <v>149</v>
      </c>
      <c r="G3136" t="s">
        <v>8915</v>
      </c>
      <c r="H3136" t="s">
        <v>8916</v>
      </c>
      <c r="I3136">
        <v>14031</v>
      </c>
      <c r="J3136" t="s">
        <v>8917</v>
      </c>
      <c r="K3136">
        <v>114</v>
      </c>
      <c r="L3136" t="s">
        <v>5899</v>
      </c>
      <c r="M3136" t="s">
        <v>4368</v>
      </c>
      <c r="N3136">
        <v>10000000</v>
      </c>
      <c r="O3136">
        <v>2009</v>
      </c>
      <c r="P3136">
        <v>7</v>
      </c>
    </row>
    <row r="3137" spans="1:16" x14ac:dyDescent="0.3">
      <c r="A3137" t="s">
        <v>8918</v>
      </c>
      <c r="B3137">
        <v>23</v>
      </c>
      <c r="C3137">
        <v>111</v>
      </c>
      <c r="D3137" t="s">
        <v>584</v>
      </c>
      <c r="E3137">
        <v>3333823</v>
      </c>
      <c r="F3137" t="s">
        <v>3475</v>
      </c>
      <c r="G3137" t="s">
        <v>3290</v>
      </c>
      <c r="H3137" t="s">
        <v>8919</v>
      </c>
      <c r="I3137">
        <v>5612</v>
      </c>
      <c r="J3137" t="s">
        <v>6829</v>
      </c>
      <c r="K3137">
        <v>122</v>
      </c>
      <c r="L3137" t="s">
        <v>23</v>
      </c>
      <c r="M3137" t="s">
        <v>24</v>
      </c>
      <c r="N3137">
        <v>10000000</v>
      </c>
      <c r="O3137">
        <v>2012</v>
      </c>
      <c r="P3137">
        <v>5.5</v>
      </c>
    </row>
    <row r="3138" spans="1:16" x14ac:dyDescent="0.3">
      <c r="A3138" t="s">
        <v>8920</v>
      </c>
      <c r="B3138">
        <v>30</v>
      </c>
      <c r="C3138">
        <v>100</v>
      </c>
      <c r="D3138" t="s">
        <v>1233</v>
      </c>
      <c r="E3138">
        <v>3275585</v>
      </c>
      <c r="F3138" t="s">
        <v>318</v>
      </c>
      <c r="G3138" t="s">
        <v>304</v>
      </c>
      <c r="H3138" t="s">
        <v>8921</v>
      </c>
      <c r="I3138">
        <v>10735</v>
      </c>
      <c r="J3138" t="s">
        <v>2044</v>
      </c>
      <c r="K3138">
        <v>88</v>
      </c>
      <c r="L3138" t="s">
        <v>23</v>
      </c>
      <c r="M3138" t="s">
        <v>37</v>
      </c>
      <c r="N3138">
        <v>11500000</v>
      </c>
      <c r="O3138">
        <v>1993</v>
      </c>
      <c r="P3138">
        <v>6.6</v>
      </c>
    </row>
    <row r="3139" spans="1:16" x14ac:dyDescent="0.3">
      <c r="A3139" t="s">
        <v>1009</v>
      </c>
      <c r="B3139">
        <v>111</v>
      </c>
      <c r="C3139">
        <v>89</v>
      </c>
      <c r="D3139" t="s">
        <v>8922</v>
      </c>
      <c r="E3139">
        <v>3193102</v>
      </c>
      <c r="F3139" t="s">
        <v>1407</v>
      </c>
      <c r="G3139" t="s">
        <v>909</v>
      </c>
      <c r="H3139" t="s">
        <v>8923</v>
      </c>
      <c r="I3139">
        <v>24412</v>
      </c>
      <c r="J3139" t="s">
        <v>3639</v>
      </c>
      <c r="K3139">
        <v>240</v>
      </c>
      <c r="L3139" t="s">
        <v>23</v>
      </c>
      <c r="M3139" t="s">
        <v>24</v>
      </c>
      <c r="N3139">
        <v>9000000</v>
      </c>
      <c r="O3139">
        <v>1999</v>
      </c>
      <c r="P3139">
        <v>7.1</v>
      </c>
    </row>
    <row r="3140" spans="1:16" x14ac:dyDescent="0.3">
      <c r="A3140" t="s">
        <v>5161</v>
      </c>
      <c r="B3140">
        <v>287</v>
      </c>
      <c r="C3140">
        <v>115</v>
      </c>
      <c r="D3140" t="s">
        <v>1990</v>
      </c>
      <c r="E3140">
        <v>54557348</v>
      </c>
      <c r="F3140" t="s">
        <v>1396</v>
      </c>
      <c r="G3140" t="s">
        <v>175</v>
      </c>
      <c r="H3140" t="s">
        <v>8924</v>
      </c>
      <c r="I3140">
        <v>361169</v>
      </c>
      <c r="J3140" t="s">
        <v>3238</v>
      </c>
      <c r="K3140">
        <v>1624</v>
      </c>
      <c r="L3140" t="s">
        <v>23</v>
      </c>
      <c r="M3140" t="s">
        <v>523</v>
      </c>
      <c r="N3140">
        <v>6500000</v>
      </c>
      <c r="O3140">
        <v>2004</v>
      </c>
      <c r="P3140">
        <v>7.9</v>
      </c>
    </row>
    <row r="3141" spans="1:16" x14ac:dyDescent="0.3">
      <c r="A3141" t="s">
        <v>8925</v>
      </c>
      <c r="B3141">
        <v>96</v>
      </c>
      <c r="C3141">
        <v>135</v>
      </c>
      <c r="D3141" t="s">
        <v>1224</v>
      </c>
      <c r="E3141">
        <v>3041803</v>
      </c>
      <c r="F3141" t="s">
        <v>149</v>
      </c>
      <c r="G3141" t="s">
        <v>3601</v>
      </c>
      <c r="H3141" t="s">
        <v>8926</v>
      </c>
      <c r="I3141">
        <v>6377</v>
      </c>
      <c r="J3141" t="s">
        <v>5410</v>
      </c>
      <c r="K3141">
        <v>181</v>
      </c>
      <c r="L3141" t="s">
        <v>23</v>
      </c>
      <c r="M3141" t="s">
        <v>37</v>
      </c>
      <c r="N3141">
        <v>10000000</v>
      </c>
      <c r="O3141">
        <v>2000</v>
      </c>
      <c r="P3141">
        <v>7.1</v>
      </c>
    </row>
    <row r="3142" spans="1:16" x14ac:dyDescent="0.3">
      <c r="A3142" t="s">
        <v>8927</v>
      </c>
      <c r="B3142">
        <v>27</v>
      </c>
      <c r="C3142">
        <v>92</v>
      </c>
      <c r="D3142" t="s">
        <v>7423</v>
      </c>
      <c r="E3142">
        <v>3060858</v>
      </c>
      <c r="F3142" t="s">
        <v>625</v>
      </c>
      <c r="G3142" t="s">
        <v>4126</v>
      </c>
      <c r="H3142" t="s">
        <v>8928</v>
      </c>
      <c r="I3142">
        <v>1768</v>
      </c>
      <c r="J3142" t="s">
        <v>8929</v>
      </c>
      <c r="K3142">
        <v>37</v>
      </c>
      <c r="L3142" t="s">
        <v>23</v>
      </c>
      <c r="M3142" t="s">
        <v>24</v>
      </c>
      <c r="N3142">
        <v>10000000</v>
      </c>
      <c r="O3142">
        <v>1987</v>
      </c>
      <c r="P3142">
        <v>5.6</v>
      </c>
    </row>
    <row r="3143" spans="1:16" x14ac:dyDescent="0.3">
      <c r="A3143" t="s">
        <v>5786</v>
      </c>
      <c r="B3143">
        <v>44</v>
      </c>
      <c r="C3143">
        <v>120</v>
      </c>
      <c r="D3143" t="s">
        <v>8930</v>
      </c>
      <c r="E3143">
        <v>1055654</v>
      </c>
      <c r="F3143" t="s">
        <v>3097</v>
      </c>
      <c r="G3143" t="s">
        <v>5882</v>
      </c>
      <c r="H3143" t="s">
        <v>8931</v>
      </c>
      <c r="I3143">
        <v>20426</v>
      </c>
      <c r="J3143" t="s">
        <v>3337</v>
      </c>
      <c r="K3143">
        <v>175</v>
      </c>
      <c r="L3143" t="s">
        <v>23</v>
      </c>
      <c r="M3143" t="s">
        <v>523</v>
      </c>
      <c r="N3143">
        <v>10000000</v>
      </c>
      <c r="O3143">
        <v>2006</v>
      </c>
      <c r="P3143">
        <v>7.3</v>
      </c>
    </row>
    <row r="3144" spans="1:16" x14ac:dyDescent="0.3">
      <c r="A3144" t="s">
        <v>8932</v>
      </c>
      <c r="B3144">
        <v>49</v>
      </c>
      <c r="C3144">
        <v>97</v>
      </c>
      <c r="D3144" t="s">
        <v>1434</v>
      </c>
      <c r="E3144">
        <v>2331318</v>
      </c>
      <c r="F3144" t="s">
        <v>1103</v>
      </c>
      <c r="G3144" t="s">
        <v>753</v>
      </c>
      <c r="H3144" t="s">
        <v>8933</v>
      </c>
      <c r="I3144">
        <v>9541</v>
      </c>
      <c r="J3144" t="s">
        <v>1768</v>
      </c>
      <c r="K3144">
        <v>64</v>
      </c>
      <c r="L3144" t="s">
        <v>23</v>
      </c>
      <c r="M3144" t="s">
        <v>24</v>
      </c>
      <c r="N3144">
        <v>10000000</v>
      </c>
      <c r="O3144">
        <v>2011</v>
      </c>
      <c r="P3144">
        <v>3.3</v>
      </c>
    </row>
    <row r="3145" spans="1:16" x14ac:dyDescent="0.3">
      <c r="A3145" t="s">
        <v>3186</v>
      </c>
      <c r="B3145">
        <v>57</v>
      </c>
      <c r="C3145">
        <v>135</v>
      </c>
      <c r="D3145" t="s">
        <v>1651</v>
      </c>
      <c r="E3145">
        <v>2185266</v>
      </c>
      <c r="F3145" t="s">
        <v>3440</v>
      </c>
      <c r="G3145" t="s">
        <v>8934</v>
      </c>
      <c r="H3145" t="s">
        <v>8935</v>
      </c>
      <c r="I3145">
        <v>8720</v>
      </c>
      <c r="J3145" t="s">
        <v>544</v>
      </c>
      <c r="K3145">
        <v>186</v>
      </c>
      <c r="L3145" t="s">
        <v>23</v>
      </c>
      <c r="M3145" t="s">
        <v>24</v>
      </c>
      <c r="N3145">
        <v>10000000</v>
      </c>
      <c r="O3145">
        <v>2000</v>
      </c>
      <c r="P3145">
        <v>6.5</v>
      </c>
    </row>
    <row r="3146" spans="1:16" x14ac:dyDescent="0.3">
      <c r="A3146" t="s">
        <v>8936</v>
      </c>
      <c r="B3146">
        <v>185</v>
      </c>
      <c r="C3146">
        <v>93</v>
      </c>
      <c r="D3146" t="s">
        <v>8937</v>
      </c>
      <c r="E3146">
        <v>26583369</v>
      </c>
      <c r="F3146" t="s">
        <v>1963</v>
      </c>
      <c r="G3146" t="s">
        <v>8938</v>
      </c>
      <c r="H3146" t="s">
        <v>8939</v>
      </c>
      <c r="I3146">
        <v>20837</v>
      </c>
      <c r="J3146" t="s">
        <v>8940</v>
      </c>
      <c r="K3146">
        <v>127</v>
      </c>
      <c r="L3146" t="s">
        <v>23</v>
      </c>
      <c r="M3146" t="s">
        <v>24</v>
      </c>
      <c r="N3146">
        <v>10000000</v>
      </c>
      <c r="O3146">
        <v>2016</v>
      </c>
      <c r="P3146">
        <v>4.8</v>
      </c>
    </row>
    <row r="3147" spans="1:16" x14ac:dyDescent="0.3">
      <c r="A3147" t="s">
        <v>8319</v>
      </c>
      <c r="B3147">
        <v>2</v>
      </c>
      <c r="C3147">
        <v>118</v>
      </c>
      <c r="D3147" t="s">
        <v>4456</v>
      </c>
      <c r="E3147">
        <v>800000</v>
      </c>
      <c r="F3147" t="s">
        <v>7955</v>
      </c>
      <c r="G3147" t="s">
        <v>87</v>
      </c>
      <c r="H3147" t="s">
        <v>8941</v>
      </c>
      <c r="I3147">
        <v>892</v>
      </c>
      <c r="J3147" t="s">
        <v>2026</v>
      </c>
      <c r="K3147">
        <v>21</v>
      </c>
      <c r="L3147" t="s">
        <v>23</v>
      </c>
      <c r="M3147" t="s">
        <v>24</v>
      </c>
      <c r="N3147">
        <v>14000000</v>
      </c>
      <c r="O3147">
        <v>1981</v>
      </c>
      <c r="P3147">
        <v>5.2</v>
      </c>
    </row>
    <row r="3148" spans="1:16" x14ac:dyDescent="0.3">
      <c r="A3148" t="s">
        <v>8942</v>
      </c>
      <c r="B3148">
        <v>270</v>
      </c>
      <c r="C3148">
        <v>97</v>
      </c>
      <c r="D3148" t="s">
        <v>8943</v>
      </c>
      <c r="E3148">
        <v>7574066</v>
      </c>
      <c r="F3148" t="s">
        <v>1653</v>
      </c>
      <c r="G3148" t="s">
        <v>145</v>
      </c>
      <c r="H3148" t="s">
        <v>8944</v>
      </c>
      <c r="I3148">
        <v>30325</v>
      </c>
      <c r="J3148" t="s">
        <v>8945</v>
      </c>
      <c r="K3148">
        <v>96</v>
      </c>
      <c r="L3148" t="s">
        <v>23</v>
      </c>
      <c r="M3148" t="s">
        <v>24</v>
      </c>
      <c r="N3148">
        <v>10000000</v>
      </c>
      <c r="O3148">
        <v>2014</v>
      </c>
      <c r="P3148">
        <v>6.3</v>
      </c>
    </row>
    <row r="3149" spans="1:16" x14ac:dyDescent="0.3">
      <c r="A3149" t="s">
        <v>137</v>
      </c>
      <c r="B3149">
        <v>94</v>
      </c>
      <c r="C3149">
        <v>98</v>
      </c>
      <c r="D3149" t="s">
        <v>8946</v>
      </c>
      <c r="E3149">
        <v>1754319</v>
      </c>
      <c r="F3149" t="s">
        <v>149</v>
      </c>
      <c r="G3149" t="s">
        <v>3644</v>
      </c>
      <c r="H3149" t="s">
        <v>8947</v>
      </c>
      <c r="I3149">
        <v>13174</v>
      </c>
      <c r="J3149" t="s">
        <v>8948</v>
      </c>
      <c r="K3149">
        <v>81</v>
      </c>
      <c r="L3149" t="s">
        <v>23</v>
      </c>
      <c r="M3149" t="s">
        <v>24</v>
      </c>
      <c r="N3149">
        <v>10000000</v>
      </c>
      <c r="O3149">
        <v>2011</v>
      </c>
      <c r="P3149">
        <v>7.2</v>
      </c>
    </row>
    <row r="3150" spans="1:16" x14ac:dyDescent="0.3">
      <c r="A3150" t="s">
        <v>3379</v>
      </c>
      <c r="B3150">
        <v>157</v>
      </c>
      <c r="C3150">
        <v>98</v>
      </c>
      <c r="D3150" t="s">
        <v>5564</v>
      </c>
      <c r="E3150">
        <v>1641788</v>
      </c>
      <c r="F3150" t="s">
        <v>1269</v>
      </c>
      <c r="G3150" t="s">
        <v>3013</v>
      </c>
      <c r="H3150" t="s">
        <v>8949</v>
      </c>
      <c r="I3150">
        <v>30096</v>
      </c>
      <c r="J3150" t="s">
        <v>7463</v>
      </c>
      <c r="K3150">
        <v>213</v>
      </c>
      <c r="L3150" t="s">
        <v>23</v>
      </c>
      <c r="M3150" t="s">
        <v>185</v>
      </c>
      <c r="N3150">
        <v>8000000</v>
      </c>
      <c r="O3150">
        <v>2002</v>
      </c>
      <c r="P3150">
        <v>6.8</v>
      </c>
    </row>
    <row r="3151" spans="1:16" x14ac:dyDescent="0.3">
      <c r="A3151" t="s">
        <v>8950</v>
      </c>
      <c r="B3151">
        <v>49</v>
      </c>
      <c r="C3151">
        <v>101</v>
      </c>
      <c r="D3151" t="s">
        <v>296</v>
      </c>
      <c r="E3151">
        <v>1631839</v>
      </c>
      <c r="F3151" t="s">
        <v>2705</v>
      </c>
      <c r="G3151" t="s">
        <v>159</v>
      </c>
      <c r="H3151" t="s">
        <v>8951</v>
      </c>
      <c r="I3151">
        <v>5936</v>
      </c>
      <c r="J3151" t="s">
        <v>2321</v>
      </c>
      <c r="K3151">
        <v>91</v>
      </c>
      <c r="L3151" t="s">
        <v>23</v>
      </c>
      <c r="M3151" t="s">
        <v>24</v>
      </c>
      <c r="N3151">
        <v>10000000</v>
      </c>
      <c r="O3151">
        <v>2000</v>
      </c>
      <c r="P3151">
        <v>5.7</v>
      </c>
    </row>
    <row r="3152" spans="1:16" x14ac:dyDescent="0.3">
      <c r="A3152" t="s">
        <v>6104</v>
      </c>
      <c r="B3152">
        <v>80</v>
      </c>
      <c r="C3152">
        <v>132</v>
      </c>
      <c r="D3152" t="s">
        <v>178</v>
      </c>
      <c r="E3152">
        <v>1309849</v>
      </c>
      <c r="F3152" t="s">
        <v>149</v>
      </c>
      <c r="G3152" t="s">
        <v>262</v>
      </c>
      <c r="H3152" t="s">
        <v>8952</v>
      </c>
      <c r="I3152">
        <v>9395</v>
      </c>
      <c r="J3152" t="s">
        <v>271</v>
      </c>
      <c r="K3152">
        <v>103</v>
      </c>
      <c r="L3152" t="s">
        <v>23</v>
      </c>
      <c r="M3152" t="s">
        <v>37</v>
      </c>
      <c r="N3152">
        <v>10000000</v>
      </c>
      <c r="O3152">
        <v>2002</v>
      </c>
      <c r="P3152">
        <v>7.2</v>
      </c>
    </row>
    <row r="3153" spans="1:16" x14ac:dyDescent="0.3">
      <c r="A3153" t="s">
        <v>4907</v>
      </c>
      <c r="B3153">
        <v>221</v>
      </c>
      <c r="C3153">
        <v>106</v>
      </c>
      <c r="D3153" t="s">
        <v>56</v>
      </c>
      <c r="E3153">
        <v>1939441</v>
      </c>
      <c r="F3153" t="s">
        <v>1137</v>
      </c>
      <c r="G3153" t="s">
        <v>155</v>
      </c>
      <c r="H3153" t="s">
        <v>8953</v>
      </c>
      <c r="I3153">
        <v>55567</v>
      </c>
      <c r="J3153" t="s">
        <v>3816</v>
      </c>
      <c r="K3153">
        <v>144</v>
      </c>
      <c r="L3153" t="s">
        <v>23</v>
      </c>
      <c r="M3153" t="s">
        <v>24</v>
      </c>
      <c r="N3153">
        <v>10000000</v>
      </c>
      <c r="O3153">
        <v>2012</v>
      </c>
      <c r="P3153">
        <v>6.9</v>
      </c>
    </row>
    <row r="3154" spans="1:16" hidden="1" x14ac:dyDescent="0.3">
      <c r="A3154" t="s">
        <v>8954</v>
      </c>
      <c r="B3154">
        <v>20</v>
      </c>
      <c r="C3154">
        <v>168</v>
      </c>
      <c r="D3154" t="s">
        <v>8955</v>
      </c>
      <c r="F3154" t="s">
        <v>396</v>
      </c>
      <c r="G3154" t="s">
        <v>8956</v>
      </c>
      <c r="H3154" t="s">
        <v>8957</v>
      </c>
      <c r="I3154">
        <v>12411</v>
      </c>
      <c r="J3154" t="s">
        <v>8958</v>
      </c>
      <c r="K3154">
        <v>110</v>
      </c>
      <c r="L3154" t="s">
        <v>3501</v>
      </c>
      <c r="M3154" t="s">
        <v>3502</v>
      </c>
      <c r="N3154">
        <v>10000000</v>
      </c>
      <c r="O3154">
        <v>2006</v>
      </c>
      <c r="P3154">
        <v>6.3</v>
      </c>
    </row>
    <row r="3155" spans="1:16" x14ac:dyDescent="0.3">
      <c r="A3155" t="s">
        <v>8146</v>
      </c>
      <c r="B3155">
        <v>90</v>
      </c>
      <c r="C3155">
        <v>87</v>
      </c>
      <c r="D3155" t="s">
        <v>921</v>
      </c>
      <c r="E3155">
        <v>1276984</v>
      </c>
      <c r="F3155" t="s">
        <v>3711</v>
      </c>
      <c r="G3155" t="s">
        <v>2550</v>
      </c>
      <c r="H3155" t="s">
        <v>8959</v>
      </c>
      <c r="I3155">
        <v>11403</v>
      </c>
      <c r="J3155" t="s">
        <v>1434</v>
      </c>
      <c r="K3155">
        <v>150</v>
      </c>
      <c r="L3155" t="s">
        <v>23</v>
      </c>
      <c r="M3155" t="s">
        <v>970</v>
      </c>
      <c r="N3155">
        <v>10000000</v>
      </c>
      <c r="O3155">
        <v>2000</v>
      </c>
      <c r="P3155">
        <v>6.2</v>
      </c>
    </row>
    <row r="3156" spans="1:16" x14ac:dyDescent="0.3">
      <c r="A3156" t="s">
        <v>2992</v>
      </c>
      <c r="B3156">
        <v>376</v>
      </c>
      <c r="C3156">
        <v>98</v>
      </c>
      <c r="D3156" t="s">
        <v>8960</v>
      </c>
      <c r="E3156">
        <v>1987762</v>
      </c>
      <c r="F3156" t="s">
        <v>3303</v>
      </c>
      <c r="G3156" t="s">
        <v>453</v>
      </c>
      <c r="H3156" t="s">
        <v>8961</v>
      </c>
      <c r="I3156">
        <v>59297</v>
      </c>
      <c r="J3156" t="s">
        <v>8962</v>
      </c>
      <c r="K3156">
        <v>216</v>
      </c>
      <c r="L3156" t="s">
        <v>23</v>
      </c>
      <c r="M3156" t="s">
        <v>24</v>
      </c>
      <c r="N3156">
        <v>11000000</v>
      </c>
      <c r="O3156">
        <v>2011</v>
      </c>
      <c r="P3156">
        <v>6.7</v>
      </c>
    </row>
    <row r="3157" spans="1:16" x14ac:dyDescent="0.3">
      <c r="A3157" t="s">
        <v>8963</v>
      </c>
      <c r="B3157">
        <v>144</v>
      </c>
      <c r="C3157">
        <v>96</v>
      </c>
      <c r="D3157" t="s">
        <v>2085</v>
      </c>
      <c r="E3157">
        <v>1474508</v>
      </c>
      <c r="F3157" t="s">
        <v>1653</v>
      </c>
      <c r="G3157" t="s">
        <v>914</v>
      </c>
      <c r="H3157" t="s">
        <v>8964</v>
      </c>
      <c r="I3157">
        <v>33473</v>
      </c>
      <c r="J3157" t="s">
        <v>8965</v>
      </c>
      <c r="K3157">
        <v>88</v>
      </c>
      <c r="L3157" t="s">
        <v>23</v>
      </c>
      <c r="M3157" t="s">
        <v>24</v>
      </c>
      <c r="N3157">
        <v>5000000</v>
      </c>
      <c r="O3157">
        <v>2009</v>
      </c>
      <c r="P3157">
        <v>6.5</v>
      </c>
    </row>
    <row r="3158" spans="1:16" x14ac:dyDescent="0.3">
      <c r="A3158" t="s">
        <v>8966</v>
      </c>
      <c r="B3158">
        <v>82</v>
      </c>
      <c r="C3158">
        <v>104</v>
      </c>
      <c r="D3158" t="s">
        <v>2245</v>
      </c>
      <c r="E3158">
        <v>1011054</v>
      </c>
      <c r="F3158" t="s">
        <v>1396</v>
      </c>
      <c r="G3158" t="s">
        <v>476</v>
      </c>
      <c r="H3158" t="s">
        <v>8967</v>
      </c>
      <c r="I3158">
        <v>10585</v>
      </c>
      <c r="J3158" t="s">
        <v>2316</v>
      </c>
      <c r="K3158">
        <v>83</v>
      </c>
      <c r="L3158" t="s">
        <v>23</v>
      </c>
      <c r="M3158" t="s">
        <v>185</v>
      </c>
      <c r="N3158">
        <v>10000000</v>
      </c>
      <c r="O3158">
        <v>2003</v>
      </c>
      <c r="P3158">
        <v>7.2</v>
      </c>
    </row>
    <row r="3159" spans="1:16" x14ac:dyDescent="0.3">
      <c r="A3159" t="s">
        <v>8968</v>
      </c>
      <c r="B3159">
        <v>51</v>
      </c>
      <c r="C3159">
        <v>93</v>
      </c>
      <c r="D3159" t="s">
        <v>7572</v>
      </c>
      <c r="E3159">
        <v>900926</v>
      </c>
      <c r="F3159" t="s">
        <v>1103</v>
      </c>
      <c r="G3159" t="s">
        <v>2299</v>
      </c>
      <c r="H3159" t="s">
        <v>8969</v>
      </c>
      <c r="I3159">
        <v>9517</v>
      </c>
      <c r="J3159" t="s">
        <v>1380</v>
      </c>
      <c r="K3159">
        <v>46</v>
      </c>
      <c r="L3159" t="s">
        <v>23</v>
      </c>
      <c r="M3159" t="s">
        <v>24</v>
      </c>
      <c r="N3159">
        <v>10000000</v>
      </c>
      <c r="O3159">
        <v>2007</v>
      </c>
      <c r="P3159">
        <v>5.3</v>
      </c>
    </row>
    <row r="3160" spans="1:16" x14ac:dyDescent="0.3">
      <c r="A3160" t="s">
        <v>4298</v>
      </c>
      <c r="B3160">
        <v>192</v>
      </c>
      <c r="C3160">
        <v>95</v>
      </c>
      <c r="D3160" t="s">
        <v>8970</v>
      </c>
      <c r="E3160">
        <v>866778</v>
      </c>
      <c r="F3160" t="s">
        <v>149</v>
      </c>
      <c r="G3160" t="s">
        <v>571</v>
      </c>
      <c r="H3160" t="s">
        <v>8971</v>
      </c>
      <c r="I3160">
        <v>44208</v>
      </c>
      <c r="J3160" t="s">
        <v>8972</v>
      </c>
      <c r="K3160">
        <v>117</v>
      </c>
      <c r="L3160" t="s">
        <v>23</v>
      </c>
      <c r="M3160" t="s">
        <v>2466</v>
      </c>
      <c r="N3160">
        <v>10000000</v>
      </c>
      <c r="O3160">
        <v>2007</v>
      </c>
      <c r="P3160">
        <v>6.7</v>
      </c>
    </row>
    <row r="3161" spans="1:16" hidden="1" x14ac:dyDescent="0.3">
      <c r="A3161" t="s">
        <v>8632</v>
      </c>
      <c r="B3161">
        <v>36</v>
      </c>
      <c r="C3161">
        <v>119</v>
      </c>
      <c r="D3161" t="s">
        <v>1270</v>
      </c>
      <c r="E3161">
        <v>836641</v>
      </c>
      <c r="F3161" t="s">
        <v>2194</v>
      </c>
      <c r="G3161" t="s">
        <v>4740</v>
      </c>
      <c r="H3161" t="s">
        <v>8973</v>
      </c>
      <c r="I3161">
        <v>1402</v>
      </c>
      <c r="J3161" t="s">
        <v>8974</v>
      </c>
      <c r="K3161">
        <v>40</v>
      </c>
      <c r="L3161" t="s">
        <v>23</v>
      </c>
      <c r="M3161" t="s">
        <v>2296</v>
      </c>
      <c r="O3161">
        <v>1998</v>
      </c>
      <c r="P3161">
        <v>6.2</v>
      </c>
    </row>
    <row r="3162" spans="1:16" x14ac:dyDescent="0.3">
      <c r="A3162" t="s">
        <v>861</v>
      </c>
      <c r="B3162">
        <v>71</v>
      </c>
      <c r="C3162">
        <v>89</v>
      </c>
      <c r="D3162" t="s">
        <v>364</v>
      </c>
      <c r="E3162">
        <v>598645</v>
      </c>
      <c r="F3162" t="s">
        <v>1110</v>
      </c>
      <c r="G3162" t="s">
        <v>242</v>
      </c>
      <c r="H3162" t="s">
        <v>8975</v>
      </c>
      <c r="I3162">
        <v>13145</v>
      </c>
      <c r="J3162" t="s">
        <v>3962</v>
      </c>
      <c r="K3162">
        <v>215</v>
      </c>
      <c r="L3162" t="s">
        <v>23</v>
      </c>
      <c r="M3162" t="s">
        <v>37</v>
      </c>
      <c r="N3162">
        <v>10000000</v>
      </c>
      <c r="O3162">
        <v>2002</v>
      </c>
      <c r="P3162">
        <v>3.6</v>
      </c>
    </row>
    <row r="3163" spans="1:16" x14ac:dyDescent="0.3">
      <c r="A3163" t="s">
        <v>8976</v>
      </c>
      <c r="B3163">
        <v>79</v>
      </c>
      <c r="C3163">
        <v>107</v>
      </c>
      <c r="D3163" t="s">
        <v>8977</v>
      </c>
      <c r="E3163">
        <v>578527</v>
      </c>
      <c r="F3163" t="s">
        <v>1142</v>
      </c>
      <c r="G3163" t="s">
        <v>4683</v>
      </c>
      <c r="H3163" t="s">
        <v>8978</v>
      </c>
      <c r="I3163">
        <v>20008</v>
      </c>
      <c r="J3163" t="s">
        <v>5249</v>
      </c>
      <c r="K3163">
        <v>112</v>
      </c>
      <c r="L3163" t="s">
        <v>23</v>
      </c>
      <c r="M3163" t="s">
        <v>24</v>
      </c>
      <c r="N3163">
        <v>10000000</v>
      </c>
      <c r="O3163">
        <v>2008</v>
      </c>
      <c r="P3163">
        <v>5.7</v>
      </c>
    </row>
    <row r="3164" spans="1:16" x14ac:dyDescent="0.3">
      <c r="A3164" t="s">
        <v>6622</v>
      </c>
      <c r="B3164">
        <v>246</v>
      </c>
      <c r="C3164">
        <v>85</v>
      </c>
      <c r="D3164" t="s">
        <v>8979</v>
      </c>
      <c r="E3164">
        <v>488872</v>
      </c>
      <c r="F3164" t="s">
        <v>2083</v>
      </c>
      <c r="G3164" t="s">
        <v>4285</v>
      </c>
      <c r="H3164" t="s">
        <v>8980</v>
      </c>
      <c r="I3164">
        <v>56923</v>
      </c>
      <c r="J3164" t="s">
        <v>4452</v>
      </c>
      <c r="K3164">
        <v>243</v>
      </c>
      <c r="L3164" t="s">
        <v>4453</v>
      </c>
      <c r="M3164" t="s">
        <v>2466</v>
      </c>
      <c r="N3164">
        <v>10000000</v>
      </c>
      <c r="O3164">
        <v>2001</v>
      </c>
      <c r="P3164">
        <v>7.3</v>
      </c>
    </row>
    <row r="3165" spans="1:16" x14ac:dyDescent="0.3">
      <c r="A3165" t="s">
        <v>8251</v>
      </c>
      <c r="B3165">
        <v>115</v>
      </c>
      <c r="C3165">
        <v>93</v>
      </c>
      <c r="D3165" t="s">
        <v>8981</v>
      </c>
      <c r="E3165">
        <v>365734</v>
      </c>
      <c r="F3165" t="s">
        <v>2194</v>
      </c>
      <c r="G3165" t="s">
        <v>8251</v>
      </c>
      <c r="H3165" t="s">
        <v>8982</v>
      </c>
      <c r="I3165">
        <v>11487</v>
      </c>
      <c r="J3165" t="s">
        <v>8983</v>
      </c>
      <c r="K3165">
        <v>226</v>
      </c>
      <c r="L3165" t="s">
        <v>23</v>
      </c>
      <c r="M3165" t="s">
        <v>24</v>
      </c>
      <c r="N3165">
        <v>10000000</v>
      </c>
      <c r="O3165">
        <v>2003</v>
      </c>
      <c r="P3165">
        <v>5</v>
      </c>
    </row>
    <row r="3166" spans="1:16" x14ac:dyDescent="0.3">
      <c r="A3166" t="s">
        <v>8984</v>
      </c>
      <c r="B3166">
        <v>34</v>
      </c>
      <c r="C3166">
        <v>101</v>
      </c>
      <c r="D3166" t="s">
        <v>4253</v>
      </c>
      <c r="E3166">
        <v>231417</v>
      </c>
      <c r="F3166" t="s">
        <v>3711</v>
      </c>
      <c r="G3166" t="s">
        <v>3757</v>
      </c>
      <c r="H3166" t="s">
        <v>8985</v>
      </c>
      <c r="I3166">
        <v>1649</v>
      </c>
      <c r="J3166" t="s">
        <v>8986</v>
      </c>
      <c r="K3166">
        <v>21</v>
      </c>
      <c r="L3166" t="s">
        <v>969</v>
      </c>
      <c r="M3166" t="s">
        <v>970</v>
      </c>
      <c r="N3166">
        <v>60000000</v>
      </c>
      <c r="O3166">
        <v>1997</v>
      </c>
      <c r="P3166">
        <v>6.6</v>
      </c>
    </row>
    <row r="3167" spans="1:16" x14ac:dyDescent="0.3">
      <c r="A3167" t="s">
        <v>3150</v>
      </c>
      <c r="B3167">
        <v>129</v>
      </c>
      <c r="C3167">
        <v>103</v>
      </c>
      <c r="D3167" t="s">
        <v>8987</v>
      </c>
      <c r="E3167">
        <v>3093491</v>
      </c>
      <c r="F3167" t="s">
        <v>1021</v>
      </c>
      <c r="G3167" t="s">
        <v>8988</v>
      </c>
      <c r="H3167" t="s">
        <v>8989</v>
      </c>
      <c r="I3167">
        <v>8307</v>
      </c>
      <c r="J3167" t="s">
        <v>8990</v>
      </c>
      <c r="K3167">
        <v>37</v>
      </c>
      <c r="L3167" t="s">
        <v>23</v>
      </c>
      <c r="M3167" t="s">
        <v>24</v>
      </c>
      <c r="N3167">
        <v>5000000</v>
      </c>
      <c r="O3167">
        <v>2014</v>
      </c>
      <c r="P3167">
        <v>6.6</v>
      </c>
    </row>
    <row r="3168" spans="1:16" hidden="1" x14ac:dyDescent="0.3">
      <c r="A3168" t="s">
        <v>8991</v>
      </c>
      <c r="B3168">
        <v>22</v>
      </c>
      <c r="C3168">
        <v>101</v>
      </c>
      <c r="D3168" t="s">
        <v>8992</v>
      </c>
      <c r="E3168">
        <v>244465</v>
      </c>
      <c r="F3168" t="s">
        <v>149</v>
      </c>
      <c r="G3168" t="s">
        <v>3246</v>
      </c>
      <c r="H3168" t="s">
        <v>8993</v>
      </c>
      <c r="I3168">
        <v>1135</v>
      </c>
      <c r="J3168" t="s">
        <v>8994</v>
      </c>
      <c r="K3168">
        <v>14</v>
      </c>
      <c r="L3168" t="s">
        <v>969</v>
      </c>
      <c r="M3168" t="s">
        <v>970</v>
      </c>
      <c r="O3168">
        <v>1997</v>
      </c>
      <c r="P3168">
        <v>6.8</v>
      </c>
    </row>
    <row r="3169" spans="1:16" hidden="1" x14ac:dyDescent="0.3">
      <c r="A3169" t="s">
        <v>8995</v>
      </c>
      <c r="B3169">
        <v>196</v>
      </c>
      <c r="C3169">
        <v>123</v>
      </c>
      <c r="D3169" t="s">
        <v>2291</v>
      </c>
      <c r="E3169">
        <v>756452</v>
      </c>
      <c r="F3169" t="s">
        <v>4668</v>
      </c>
      <c r="G3169" t="s">
        <v>440</v>
      </c>
      <c r="H3169" t="s">
        <v>8996</v>
      </c>
      <c r="I3169">
        <v>27009</v>
      </c>
      <c r="J3169" t="s">
        <v>8997</v>
      </c>
      <c r="K3169">
        <v>118</v>
      </c>
      <c r="L3169" t="s">
        <v>23</v>
      </c>
      <c r="M3169" t="s">
        <v>37</v>
      </c>
      <c r="O3169">
        <v>2011</v>
      </c>
      <c r="P3169">
        <v>6.2</v>
      </c>
    </row>
    <row r="3170" spans="1:16" x14ac:dyDescent="0.3">
      <c r="A3170" t="s">
        <v>8998</v>
      </c>
      <c r="B3170">
        <v>73</v>
      </c>
      <c r="C3170">
        <v>111</v>
      </c>
      <c r="D3170" t="s">
        <v>6772</v>
      </c>
      <c r="E3170">
        <v>228524</v>
      </c>
      <c r="F3170" t="s">
        <v>1653</v>
      </c>
      <c r="G3170" t="s">
        <v>8999</v>
      </c>
      <c r="H3170" t="s">
        <v>9000</v>
      </c>
      <c r="I3170">
        <v>8708</v>
      </c>
      <c r="J3170" t="s">
        <v>9001</v>
      </c>
      <c r="K3170">
        <v>56</v>
      </c>
      <c r="L3170" t="s">
        <v>23</v>
      </c>
      <c r="M3170" t="s">
        <v>24</v>
      </c>
      <c r="N3170">
        <v>4000000</v>
      </c>
      <c r="O3170">
        <v>2004</v>
      </c>
      <c r="P3170">
        <v>7.3</v>
      </c>
    </row>
    <row r="3171" spans="1:16" x14ac:dyDescent="0.3">
      <c r="A3171" t="s">
        <v>9002</v>
      </c>
      <c r="B3171">
        <v>43</v>
      </c>
      <c r="C3171">
        <v>86</v>
      </c>
      <c r="D3171" t="s">
        <v>9003</v>
      </c>
      <c r="E3171">
        <v>226792</v>
      </c>
      <c r="F3171" t="s">
        <v>9004</v>
      </c>
      <c r="G3171" t="s">
        <v>2245</v>
      </c>
      <c r="H3171" t="s">
        <v>9005</v>
      </c>
      <c r="I3171">
        <v>3080</v>
      </c>
      <c r="J3171" t="s">
        <v>5441</v>
      </c>
      <c r="K3171">
        <v>44</v>
      </c>
      <c r="L3171" t="s">
        <v>23</v>
      </c>
      <c r="M3171" t="s">
        <v>37</v>
      </c>
      <c r="N3171">
        <v>10000000</v>
      </c>
      <c r="O3171">
        <v>2001</v>
      </c>
      <c r="P3171">
        <v>6.2</v>
      </c>
    </row>
    <row r="3172" spans="1:16" hidden="1" x14ac:dyDescent="0.3">
      <c r="A3172" t="s">
        <v>9006</v>
      </c>
      <c r="B3172">
        <v>129</v>
      </c>
      <c r="C3172">
        <v>99</v>
      </c>
      <c r="D3172" t="s">
        <v>52</v>
      </c>
      <c r="E3172">
        <v>221210</v>
      </c>
      <c r="F3172" t="s">
        <v>1653</v>
      </c>
      <c r="G3172" t="s">
        <v>551</v>
      </c>
      <c r="H3172" t="s">
        <v>9007</v>
      </c>
      <c r="I3172">
        <v>31964</v>
      </c>
      <c r="J3172" t="s">
        <v>8117</v>
      </c>
      <c r="K3172">
        <v>129</v>
      </c>
      <c r="L3172" t="s">
        <v>23</v>
      </c>
      <c r="M3172" t="s">
        <v>24</v>
      </c>
      <c r="O3172">
        <v>2009</v>
      </c>
      <c r="P3172">
        <v>6.9</v>
      </c>
    </row>
    <row r="3173" spans="1:16" x14ac:dyDescent="0.3">
      <c r="A3173" t="s">
        <v>8500</v>
      </c>
      <c r="B3173">
        <v>200</v>
      </c>
      <c r="C3173">
        <v>90</v>
      </c>
      <c r="D3173" t="s">
        <v>652</v>
      </c>
      <c r="E3173">
        <v>136432</v>
      </c>
      <c r="F3173" t="s">
        <v>7612</v>
      </c>
      <c r="G3173" t="s">
        <v>9003</v>
      </c>
      <c r="H3173" t="s">
        <v>9008</v>
      </c>
      <c r="I3173">
        <v>31890</v>
      </c>
      <c r="J3173" t="s">
        <v>9009</v>
      </c>
      <c r="K3173">
        <v>194</v>
      </c>
      <c r="L3173" t="s">
        <v>23</v>
      </c>
      <c r="M3173" t="s">
        <v>37</v>
      </c>
      <c r="N3173">
        <v>5000000</v>
      </c>
      <c r="O3173">
        <v>2006</v>
      </c>
      <c r="P3173">
        <v>6.6</v>
      </c>
    </row>
    <row r="3174" spans="1:16" x14ac:dyDescent="0.3">
      <c r="A3174" t="s">
        <v>8411</v>
      </c>
      <c r="B3174">
        <v>79</v>
      </c>
      <c r="C3174">
        <v>82</v>
      </c>
      <c r="D3174" t="s">
        <v>9010</v>
      </c>
      <c r="E3174">
        <v>131617</v>
      </c>
      <c r="F3174" t="s">
        <v>2592</v>
      </c>
      <c r="G3174" t="s">
        <v>212</v>
      </c>
      <c r="H3174" t="s">
        <v>9011</v>
      </c>
      <c r="I3174">
        <v>9971</v>
      </c>
      <c r="J3174" t="s">
        <v>4188</v>
      </c>
      <c r="K3174">
        <v>119</v>
      </c>
      <c r="L3174" t="s">
        <v>23</v>
      </c>
      <c r="M3174" t="s">
        <v>24</v>
      </c>
      <c r="N3174">
        <v>10000000</v>
      </c>
      <c r="O3174">
        <v>2005</v>
      </c>
      <c r="P3174">
        <v>6.3</v>
      </c>
    </row>
    <row r="3175" spans="1:16" hidden="1" x14ac:dyDescent="0.3">
      <c r="A3175" t="s">
        <v>9012</v>
      </c>
      <c r="B3175">
        <v>112</v>
      </c>
      <c r="C3175">
        <v>110</v>
      </c>
      <c r="D3175" t="s">
        <v>8286</v>
      </c>
      <c r="E3175">
        <v>152857</v>
      </c>
      <c r="F3175" t="s">
        <v>2194</v>
      </c>
      <c r="G3175" t="s">
        <v>381</v>
      </c>
      <c r="H3175" t="s">
        <v>9013</v>
      </c>
      <c r="I3175">
        <v>19979</v>
      </c>
      <c r="J3175" t="s">
        <v>9014</v>
      </c>
      <c r="K3175">
        <v>56</v>
      </c>
      <c r="L3175" t="s">
        <v>23</v>
      </c>
      <c r="M3175" t="s">
        <v>37</v>
      </c>
      <c r="O3175">
        <v>2010</v>
      </c>
      <c r="P3175">
        <v>7</v>
      </c>
    </row>
    <row r="3176" spans="1:16" x14ac:dyDescent="0.3">
      <c r="A3176" t="s">
        <v>9015</v>
      </c>
      <c r="B3176">
        <v>17</v>
      </c>
      <c r="C3176">
        <v>83</v>
      </c>
      <c r="D3176" t="s">
        <v>6201</v>
      </c>
      <c r="E3176">
        <v>126247</v>
      </c>
      <c r="F3176" t="s">
        <v>681</v>
      </c>
      <c r="G3176" t="s">
        <v>140</v>
      </c>
      <c r="H3176" t="s">
        <v>9016</v>
      </c>
      <c r="I3176">
        <v>24958</v>
      </c>
      <c r="J3176" t="s">
        <v>1050</v>
      </c>
      <c r="K3176">
        <v>103</v>
      </c>
      <c r="L3176" t="s">
        <v>23</v>
      </c>
      <c r="M3176" t="s">
        <v>24</v>
      </c>
      <c r="N3176">
        <v>6200000</v>
      </c>
      <c r="O3176">
        <v>1994</v>
      </c>
      <c r="P3176">
        <v>3.3</v>
      </c>
    </row>
    <row r="3177" spans="1:16" hidden="1" x14ac:dyDescent="0.3">
      <c r="A3177" t="s">
        <v>4345</v>
      </c>
      <c r="B3177">
        <v>20</v>
      </c>
      <c r="C3177">
        <v>128</v>
      </c>
      <c r="D3177" t="s">
        <v>2857</v>
      </c>
      <c r="E3177">
        <v>82739</v>
      </c>
      <c r="F3177" t="s">
        <v>2194</v>
      </c>
      <c r="G3177" t="s">
        <v>2928</v>
      </c>
      <c r="H3177" t="s">
        <v>9017</v>
      </c>
      <c r="I3177">
        <v>465</v>
      </c>
      <c r="J3177" t="s">
        <v>9018</v>
      </c>
      <c r="K3177">
        <v>3</v>
      </c>
      <c r="L3177" t="s">
        <v>23</v>
      </c>
      <c r="M3177" t="s">
        <v>24</v>
      </c>
      <c r="O3177">
        <v>2010</v>
      </c>
      <c r="P3177">
        <v>6.7</v>
      </c>
    </row>
    <row r="3178" spans="1:16" x14ac:dyDescent="0.3">
      <c r="A3178" t="s">
        <v>9019</v>
      </c>
      <c r="B3178">
        <v>12</v>
      </c>
      <c r="C3178">
        <v>125</v>
      </c>
      <c r="D3178" t="s">
        <v>9020</v>
      </c>
      <c r="E3178">
        <v>169379</v>
      </c>
      <c r="F3178" t="s">
        <v>1294</v>
      </c>
      <c r="G3178" t="s">
        <v>9021</v>
      </c>
      <c r="H3178" t="s">
        <v>9022</v>
      </c>
      <c r="I3178">
        <v>683</v>
      </c>
      <c r="J3178" t="s">
        <v>9023</v>
      </c>
      <c r="K3178">
        <v>3</v>
      </c>
      <c r="L3178" t="s">
        <v>1804</v>
      </c>
      <c r="M3178" t="s">
        <v>1894</v>
      </c>
      <c r="N3178">
        <v>10000000</v>
      </c>
      <c r="O3178">
        <v>2013</v>
      </c>
      <c r="P3178">
        <v>6.2</v>
      </c>
    </row>
    <row r="3179" spans="1:16" hidden="1" x14ac:dyDescent="0.3">
      <c r="A3179" t="s">
        <v>5256</v>
      </c>
      <c r="B3179">
        <v>59</v>
      </c>
      <c r="C3179">
        <v>97</v>
      </c>
      <c r="D3179" t="s">
        <v>9024</v>
      </c>
      <c r="F3179" t="s">
        <v>940</v>
      </c>
      <c r="G3179" t="s">
        <v>1305</v>
      </c>
      <c r="H3179" t="s">
        <v>9025</v>
      </c>
      <c r="I3179">
        <v>2041</v>
      </c>
      <c r="J3179" t="s">
        <v>4236</v>
      </c>
      <c r="K3179">
        <v>18</v>
      </c>
      <c r="L3179" t="s">
        <v>23</v>
      </c>
      <c r="M3179" t="s">
        <v>24</v>
      </c>
      <c r="N3179">
        <v>10000000</v>
      </c>
      <c r="O3179">
        <v>2014</v>
      </c>
      <c r="P3179">
        <v>6.5</v>
      </c>
    </row>
    <row r="3180" spans="1:16" x14ac:dyDescent="0.3">
      <c r="A3180" t="s">
        <v>9026</v>
      </c>
      <c r="B3180">
        <v>29</v>
      </c>
      <c r="C3180">
        <v>86</v>
      </c>
      <c r="D3180" t="s">
        <v>9027</v>
      </c>
      <c r="E3180">
        <v>15447</v>
      </c>
      <c r="F3180" t="s">
        <v>1103</v>
      </c>
      <c r="G3180" t="s">
        <v>493</v>
      </c>
      <c r="H3180" t="s">
        <v>9028</v>
      </c>
      <c r="I3180">
        <v>2971</v>
      </c>
      <c r="J3180" t="s">
        <v>5592</v>
      </c>
      <c r="K3180">
        <v>85</v>
      </c>
      <c r="L3180" t="s">
        <v>23</v>
      </c>
      <c r="M3180" t="s">
        <v>24</v>
      </c>
      <c r="N3180">
        <v>10000000</v>
      </c>
      <c r="O3180">
        <v>1997</v>
      </c>
      <c r="P3180">
        <v>3.5</v>
      </c>
    </row>
    <row r="3181" spans="1:16" x14ac:dyDescent="0.3">
      <c r="A3181" t="s">
        <v>9029</v>
      </c>
      <c r="B3181">
        <v>23</v>
      </c>
      <c r="C3181">
        <v>91</v>
      </c>
      <c r="D3181" t="s">
        <v>494</v>
      </c>
      <c r="E3181">
        <v>19348</v>
      </c>
      <c r="F3181" t="s">
        <v>1653</v>
      </c>
      <c r="G3181" t="s">
        <v>207</v>
      </c>
      <c r="H3181" t="s">
        <v>9030</v>
      </c>
      <c r="I3181">
        <v>2941</v>
      </c>
      <c r="J3181" t="s">
        <v>1635</v>
      </c>
      <c r="K3181">
        <v>11</v>
      </c>
      <c r="L3181" t="s">
        <v>23</v>
      </c>
      <c r="M3181" t="s">
        <v>24</v>
      </c>
      <c r="N3181">
        <v>10000000</v>
      </c>
      <c r="O3181">
        <v>2009</v>
      </c>
      <c r="P3181">
        <v>5.5</v>
      </c>
    </row>
    <row r="3182" spans="1:16" x14ac:dyDescent="0.3">
      <c r="A3182" t="s">
        <v>9031</v>
      </c>
      <c r="B3182">
        <v>22</v>
      </c>
      <c r="C3182">
        <v>90</v>
      </c>
      <c r="D3182" t="s">
        <v>935</v>
      </c>
      <c r="E3182">
        <v>100503</v>
      </c>
      <c r="F3182" t="s">
        <v>1110</v>
      </c>
      <c r="G3182" t="s">
        <v>1388</v>
      </c>
      <c r="H3182" t="s">
        <v>9032</v>
      </c>
      <c r="I3182">
        <v>7759</v>
      </c>
      <c r="J3182" t="s">
        <v>4229</v>
      </c>
      <c r="K3182">
        <v>20</v>
      </c>
      <c r="L3182" t="s">
        <v>23</v>
      </c>
      <c r="M3182" t="s">
        <v>24</v>
      </c>
      <c r="N3182">
        <v>8000000</v>
      </c>
      <c r="O3182">
        <v>2009</v>
      </c>
      <c r="P3182">
        <v>5.9</v>
      </c>
    </row>
    <row r="3183" spans="1:16" x14ac:dyDescent="0.3">
      <c r="A3183" t="s">
        <v>9033</v>
      </c>
      <c r="B3183">
        <v>43</v>
      </c>
      <c r="C3183">
        <v>90</v>
      </c>
      <c r="D3183" t="s">
        <v>2245</v>
      </c>
      <c r="E3183">
        <v>92900</v>
      </c>
      <c r="F3183" t="s">
        <v>1653</v>
      </c>
      <c r="G3183" t="s">
        <v>842</v>
      </c>
      <c r="H3183" t="s">
        <v>9034</v>
      </c>
      <c r="I3183">
        <v>3662</v>
      </c>
      <c r="J3183" t="s">
        <v>1650</v>
      </c>
      <c r="K3183">
        <v>23</v>
      </c>
      <c r="L3183" t="s">
        <v>23</v>
      </c>
      <c r="M3183" t="s">
        <v>24</v>
      </c>
      <c r="N3183">
        <v>5000000</v>
      </c>
      <c r="O3183">
        <v>2009</v>
      </c>
      <c r="P3183">
        <v>4.7</v>
      </c>
    </row>
    <row r="3184" spans="1:16" hidden="1" x14ac:dyDescent="0.3">
      <c r="A3184" t="s">
        <v>8266</v>
      </c>
      <c r="B3184">
        <v>16</v>
      </c>
      <c r="C3184">
        <v>94</v>
      </c>
      <c r="D3184" t="s">
        <v>7078</v>
      </c>
      <c r="E3184">
        <v>140987</v>
      </c>
      <c r="F3184" t="s">
        <v>2194</v>
      </c>
      <c r="G3184" t="s">
        <v>3058</v>
      </c>
      <c r="H3184" t="s">
        <v>9035</v>
      </c>
      <c r="I3184">
        <v>361</v>
      </c>
      <c r="J3184" t="s">
        <v>9036</v>
      </c>
      <c r="K3184">
        <v>4</v>
      </c>
      <c r="L3184" t="s">
        <v>23</v>
      </c>
      <c r="M3184" t="s">
        <v>185</v>
      </c>
      <c r="O3184">
        <v>2008</v>
      </c>
      <c r="P3184">
        <v>4.2</v>
      </c>
    </row>
    <row r="3185" spans="1:16" hidden="1" x14ac:dyDescent="0.3">
      <c r="A3185" t="s">
        <v>9037</v>
      </c>
      <c r="B3185">
        <v>84</v>
      </c>
      <c r="C3185">
        <v>112</v>
      </c>
      <c r="D3185" t="s">
        <v>9038</v>
      </c>
      <c r="F3185" t="s">
        <v>1269</v>
      </c>
      <c r="G3185" t="s">
        <v>9039</v>
      </c>
      <c r="H3185" t="s">
        <v>9040</v>
      </c>
      <c r="I3185">
        <v>5637</v>
      </c>
      <c r="J3185" t="s">
        <v>9041</v>
      </c>
      <c r="K3185">
        <v>57</v>
      </c>
      <c r="L3185" t="s">
        <v>23</v>
      </c>
      <c r="M3185" t="s">
        <v>254</v>
      </c>
      <c r="N3185">
        <v>10000000</v>
      </c>
      <c r="O3185">
        <v>2015</v>
      </c>
      <c r="P3185">
        <v>5.2</v>
      </c>
    </row>
    <row r="3186" spans="1:16" hidden="1" x14ac:dyDescent="0.3">
      <c r="A3186" t="s">
        <v>8753</v>
      </c>
      <c r="B3186">
        <v>4</v>
      </c>
      <c r="C3186">
        <v>85</v>
      </c>
      <c r="D3186" t="s">
        <v>4406</v>
      </c>
      <c r="F3186" t="s">
        <v>1999</v>
      </c>
      <c r="G3186" t="s">
        <v>3298</v>
      </c>
      <c r="H3186" t="s">
        <v>9042</v>
      </c>
      <c r="I3186">
        <v>1097</v>
      </c>
      <c r="J3186" t="s">
        <v>9043</v>
      </c>
      <c r="K3186">
        <v>10</v>
      </c>
      <c r="L3186" t="s">
        <v>23</v>
      </c>
      <c r="M3186" t="s">
        <v>24</v>
      </c>
      <c r="O3186">
        <v>2009</v>
      </c>
      <c r="P3186">
        <v>5.2</v>
      </c>
    </row>
    <row r="3187" spans="1:16" x14ac:dyDescent="0.3">
      <c r="A3187" t="s">
        <v>9044</v>
      </c>
      <c r="B3187">
        <v>20</v>
      </c>
      <c r="C3187">
        <v>93</v>
      </c>
      <c r="D3187" t="s">
        <v>9045</v>
      </c>
      <c r="E3187">
        <v>5561</v>
      </c>
      <c r="F3187" t="s">
        <v>1110</v>
      </c>
      <c r="G3187" t="s">
        <v>9046</v>
      </c>
      <c r="H3187" t="s">
        <v>9047</v>
      </c>
      <c r="I3187">
        <v>4995</v>
      </c>
      <c r="J3187" t="s">
        <v>1616</v>
      </c>
      <c r="K3187">
        <v>34</v>
      </c>
      <c r="L3187" t="s">
        <v>23</v>
      </c>
      <c r="M3187" t="s">
        <v>24</v>
      </c>
      <c r="N3187">
        <v>10000000</v>
      </c>
      <c r="O3187">
        <v>2007</v>
      </c>
      <c r="P3187">
        <v>3.9</v>
      </c>
    </row>
    <row r="3188" spans="1:16" x14ac:dyDescent="0.3">
      <c r="A3188" t="s">
        <v>9048</v>
      </c>
      <c r="B3188">
        <v>71</v>
      </c>
      <c r="C3188">
        <v>104</v>
      </c>
      <c r="D3188" t="s">
        <v>9049</v>
      </c>
      <c r="E3188">
        <v>3607</v>
      </c>
      <c r="F3188" t="s">
        <v>1455</v>
      </c>
      <c r="G3188" t="s">
        <v>1546</v>
      </c>
      <c r="H3188" t="s">
        <v>9050</v>
      </c>
      <c r="I3188">
        <v>22753</v>
      </c>
      <c r="J3188" t="s">
        <v>9051</v>
      </c>
      <c r="K3188">
        <v>94</v>
      </c>
      <c r="L3188" t="s">
        <v>23</v>
      </c>
      <c r="M3188" t="s">
        <v>2296</v>
      </c>
      <c r="N3188">
        <v>10000000</v>
      </c>
      <c r="O3188">
        <v>2008</v>
      </c>
      <c r="P3188">
        <v>6.1</v>
      </c>
    </row>
    <row r="3189" spans="1:16" hidden="1" x14ac:dyDescent="0.3">
      <c r="A3189" t="s">
        <v>9052</v>
      </c>
      <c r="B3189">
        <v>102</v>
      </c>
      <c r="C3189">
        <v>94</v>
      </c>
      <c r="D3189" t="s">
        <v>9053</v>
      </c>
      <c r="F3189" t="s">
        <v>3460</v>
      </c>
      <c r="G3189" t="s">
        <v>9054</v>
      </c>
      <c r="H3189" t="s">
        <v>9055</v>
      </c>
      <c r="I3189">
        <v>11950</v>
      </c>
      <c r="J3189" t="s">
        <v>9056</v>
      </c>
      <c r="K3189">
        <v>89</v>
      </c>
      <c r="L3189" t="s">
        <v>23</v>
      </c>
      <c r="M3189" t="s">
        <v>254</v>
      </c>
      <c r="O3189">
        <v>2010</v>
      </c>
      <c r="P3189">
        <v>5.8</v>
      </c>
    </row>
    <row r="3190" spans="1:16" x14ac:dyDescent="0.3">
      <c r="A3190" t="s">
        <v>9057</v>
      </c>
      <c r="B3190">
        <v>27</v>
      </c>
      <c r="C3190">
        <v>85</v>
      </c>
      <c r="D3190" t="s">
        <v>614</v>
      </c>
      <c r="E3190">
        <v>70527</v>
      </c>
      <c r="F3190" t="s">
        <v>1653</v>
      </c>
      <c r="G3190" t="s">
        <v>1285</v>
      </c>
      <c r="H3190" t="s">
        <v>9058</v>
      </c>
      <c r="I3190">
        <v>7690</v>
      </c>
      <c r="J3190" t="s">
        <v>1083</v>
      </c>
      <c r="K3190">
        <v>68</v>
      </c>
      <c r="L3190" t="s">
        <v>23</v>
      </c>
      <c r="M3190" t="s">
        <v>24</v>
      </c>
      <c r="N3190">
        <v>6500000</v>
      </c>
      <c r="O3190">
        <v>2004</v>
      </c>
      <c r="P3190">
        <v>6.7</v>
      </c>
    </row>
    <row r="3191" spans="1:16" hidden="1" x14ac:dyDescent="0.3">
      <c r="A3191" t="s">
        <v>3426</v>
      </c>
      <c r="B3191">
        <v>62</v>
      </c>
      <c r="C3191">
        <v>99</v>
      </c>
      <c r="D3191" t="s">
        <v>9059</v>
      </c>
      <c r="F3191" t="s">
        <v>607</v>
      </c>
      <c r="G3191" t="s">
        <v>9060</v>
      </c>
      <c r="H3191" t="s">
        <v>9061</v>
      </c>
      <c r="I3191">
        <v>11285</v>
      </c>
      <c r="J3191" t="s">
        <v>9062</v>
      </c>
      <c r="K3191">
        <v>82</v>
      </c>
      <c r="L3191" t="s">
        <v>23</v>
      </c>
      <c r="M3191" t="s">
        <v>24</v>
      </c>
      <c r="N3191">
        <v>10000000</v>
      </c>
      <c r="O3191">
        <v>2007</v>
      </c>
      <c r="P3191">
        <v>5.7</v>
      </c>
    </row>
    <row r="3192" spans="1:16" hidden="1" x14ac:dyDescent="0.3">
      <c r="A3192" t="s">
        <v>9063</v>
      </c>
      <c r="B3192">
        <v>5</v>
      </c>
      <c r="C3192">
        <v>91</v>
      </c>
      <c r="D3192" t="s">
        <v>9064</v>
      </c>
      <c r="F3192" t="s">
        <v>3850</v>
      </c>
      <c r="G3192" t="s">
        <v>9065</v>
      </c>
      <c r="H3192" t="s">
        <v>9066</v>
      </c>
      <c r="I3192">
        <v>1642</v>
      </c>
      <c r="J3192" t="s">
        <v>9067</v>
      </c>
      <c r="K3192">
        <v>11</v>
      </c>
      <c r="L3192" t="s">
        <v>23</v>
      </c>
      <c r="M3192" t="s">
        <v>185</v>
      </c>
      <c r="N3192">
        <v>10000000</v>
      </c>
      <c r="O3192">
        <v>2011</v>
      </c>
      <c r="P3192">
        <v>4.5</v>
      </c>
    </row>
    <row r="3193" spans="1:16" hidden="1" x14ac:dyDescent="0.3">
      <c r="A3193" t="s">
        <v>9068</v>
      </c>
      <c r="B3193">
        <v>76</v>
      </c>
      <c r="C3193">
        <v>117</v>
      </c>
      <c r="D3193" t="s">
        <v>2772</v>
      </c>
      <c r="F3193" t="s">
        <v>2592</v>
      </c>
      <c r="G3193" t="s">
        <v>1219</v>
      </c>
      <c r="H3193" t="s">
        <v>9069</v>
      </c>
      <c r="I3193">
        <v>9585</v>
      </c>
      <c r="J3193" t="s">
        <v>9070</v>
      </c>
      <c r="K3193">
        <v>38</v>
      </c>
      <c r="L3193" t="s">
        <v>23</v>
      </c>
      <c r="M3193" t="s">
        <v>37</v>
      </c>
      <c r="N3193">
        <v>6000000</v>
      </c>
      <c r="O3193">
        <v>2008</v>
      </c>
      <c r="P3193">
        <v>6.9</v>
      </c>
    </row>
    <row r="3194" spans="1:16" hidden="1" x14ac:dyDescent="0.3">
      <c r="A3194" t="s">
        <v>9071</v>
      </c>
      <c r="B3194">
        <v>8</v>
      </c>
      <c r="C3194">
        <v>85</v>
      </c>
      <c r="D3194" t="s">
        <v>1145</v>
      </c>
      <c r="F3194" t="s">
        <v>9072</v>
      </c>
      <c r="G3194" t="s">
        <v>4635</v>
      </c>
      <c r="H3194" t="s">
        <v>9073</v>
      </c>
      <c r="I3194">
        <v>162</v>
      </c>
      <c r="J3194" t="s">
        <v>9074</v>
      </c>
      <c r="K3194">
        <v>2</v>
      </c>
      <c r="L3194" t="s">
        <v>23</v>
      </c>
      <c r="M3194" t="s">
        <v>3552</v>
      </c>
      <c r="N3194">
        <v>10000000</v>
      </c>
      <c r="O3194">
        <v>2014</v>
      </c>
      <c r="P3194">
        <v>4.8</v>
      </c>
    </row>
    <row r="3195" spans="1:16" hidden="1" x14ac:dyDescent="0.3">
      <c r="A3195" t="s">
        <v>8230</v>
      </c>
      <c r="B3195">
        <v>75</v>
      </c>
      <c r="C3195">
        <v>106</v>
      </c>
      <c r="D3195" t="s">
        <v>577</v>
      </c>
      <c r="F3195" t="s">
        <v>2187</v>
      </c>
      <c r="G3195" t="s">
        <v>9075</v>
      </c>
      <c r="H3195" t="s">
        <v>9076</v>
      </c>
      <c r="I3195">
        <v>3075</v>
      </c>
      <c r="J3195" t="s">
        <v>1316</v>
      </c>
      <c r="K3195">
        <v>31</v>
      </c>
      <c r="L3195" t="s">
        <v>23</v>
      </c>
      <c r="M3195" t="s">
        <v>523</v>
      </c>
      <c r="N3195">
        <v>10000000</v>
      </c>
      <c r="O3195">
        <v>2008</v>
      </c>
      <c r="P3195">
        <v>6.3</v>
      </c>
    </row>
    <row r="3196" spans="1:16" x14ac:dyDescent="0.3">
      <c r="A3196" t="s">
        <v>9077</v>
      </c>
      <c r="B3196">
        <v>66</v>
      </c>
      <c r="C3196">
        <v>81</v>
      </c>
      <c r="D3196" t="s">
        <v>9078</v>
      </c>
      <c r="E3196">
        <v>11835</v>
      </c>
      <c r="F3196" t="s">
        <v>940</v>
      </c>
      <c r="G3196" t="s">
        <v>5240</v>
      </c>
      <c r="H3196" t="s">
        <v>9079</v>
      </c>
      <c r="I3196">
        <v>1920</v>
      </c>
      <c r="J3196" t="s">
        <v>9080</v>
      </c>
      <c r="K3196">
        <v>7</v>
      </c>
      <c r="L3196" t="s">
        <v>5244</v>
      </c>
      <c r="M3196" t="s">
        <v>5245</v>
      </c>
      <c r="N3196">
        <v>10000000</v>
      </c>
      <c r="O3196">
        <v>2013</v>
      </c>
      <c r="P3196">
        <v>6.9</v>
      </c>
    </row>
    <row r="3197" spans="1:16" hidden="1" x14ac:dyDescent="0.3">
      <c r="A3197" t="s">
        <v>9081</v>
      </c>
      <c r="B3197">
        <v>31</v>
      </c>
      <c r="C3197">
        <v>100</v>
      </c>
      <c r="D3197" t="s">
        <v>133</v>
      </c>
      <c r="F3197" t="s">
        <v>9082</v>
      </c>
      <c r="G3197" t="s">
        <v>9083</v>
      </c>
      <c r="H3197" t="s">
        <v>9084</v>
      </c>
      <c r="I3197">
        <v>1250</v>
      </c>
      <c r="J3197" t="s">
        <v>9085</v>
      </c>
      <c r="K3197">
        <v>16</v>
      </c>
      <c r="L3197" t="s">
        <v>23</v>
      </c>
      <c r="M3197" t="s">
        <v>37</v>
      </c>
      <c r="N3197">
        <v>10000000</v>
      </c>
      <c r="O3197">
        <v>2010</v>
      </c>
      <c r="P3197">
        <v>5.4</v>
      </c>
    </row>
    <row r="3198" spans="1:16" hidden="1" x14ac:dyDescent="0.3">
      <c r="A3198" t="s">
        <v>2955</v>
      </c>
      <c r="B3198">
        <v>32</v>
      </c>
      <c r="C3198">
        <v>90</v>
      </c>
      <c r="D3198" t="s">
        <v>795</v>
      </c>
      <c r="F3198" t="s">
        <v>2652</v>
      </c>
      <c r="G3198" t="s">
        <v>268</v>
      </c>
      <c r="H3198" t="s">
        <v>9086</v>
      </c>
      <c r="I3198">
        <v>5715</v>
      </c>
      <c r="J3198" t="s">
        <v>6344</v>
      </c>
      <c r="K3198">
        <v>60</v>
      </c>
      <c r="L3198" t="s">
        <v>23</v>
      </c>
      <c r="M3198" t="s">
        <v>24</v>
      </c>
      <c r="N3198">
        <v>10000000</v>
      </c>
      <c r="O3198">
        <v>2009</v>
      </c>
      <c r="P3198">
        <v>3.8</v>
      </c>
    </row>
    <row r="3199" spans="1:16" hidden="1" x14ac:dyDescent="0.3">
      <c r="A3199" t="s">
        <v>9087</v>
      </c>
      <c r="B3199">
        <v>17</v>
      </c>
      <c r="C3199">
        <v>116</v>
      </c>
      <c r="D3199" t="s">
        <v>9088</v>
      </c>
      <c r="F3199" t="s">
        <v>149</v>
      </c>
      <c r="G3199" t="s">
        <v>8620</v>
      </c>
      <c r="H3199" t="s">
        <v>9089</v>
      </c>
      <c r="I3199">
        <v>2223</v>
      </c>
      <c r="J3199" t="s">
        <v>9090</v>
      </c>
      <c r="K3199">
        <v>27</v>
      </c>
      <c r="L3199" t="s">
        <v>23</v>
      </c>
      <c r="M3199" t="s">
        <v>185</v>
      </c>
      <c r="N3199">
        <v>10000000</v>
      </c>
      <c r="O3199">
        <v>2007</v>
      </c>
      <c r="P3199">
        <v>7</v>
      </c>
    </row>
    <row r="3200" spans="1:16" hidden="1" x14ac:dyDescent="0.3">
      <c r="A3200" t="s">
        <v>9091</v>
      </c>
      <c r="B3200">
        <v>4</v>
      </c>
      <c r="C3200">
        <v>84</v>
      </c>
      <c r="D3200" t="s">
        <v>9092</v>
      </c>
      <c r="F3200" t="s">
        <v>1103</v>
      </c>
      <c r="G3200" t="s">
        <v>6357</v>
      </c>
      <c r="H3200" t="s">
        <v>9093</v>
      </c>
      <c r="I3200">
        <v>553</v>
      </c>
      <c r="J3200" t="s">
        <v>3489</v>
      </c>
      <c r="K3200">
        <v>3</v>
      </c>
      <c r="L3200" t="s">
        <v>23</v>
      </c>
      <c r="M3200" t="s">
        <v>24</v>
      </c>
      <c r="N3200">
        <v>10000000</v>
      </c>
      <c r="O3200">
        <v>2010</v>
      </c>
      <c r="P3200">
        <v>5.2</v>
      </c>
    </row>
    <row r="3201" spans="1:16" x14ac:dyDescent="0.3">
      <c r="A3201" t="s">
        <v>5218</v>
      </c>
      <c r="B3201">
        <v>152</v>
      </c>
      <c r="C3201">
        <v>135</v>
      </c>
      <c r="D3201" t="s">
        <v>8022</v>
      </c>
      <c r="E3201">
        <v>128486</v>
      </c>
      <c r="F3201" t="s">
        <v>2956</v>
      </c>
      <c r="G3201" t="s">
        <v>4250</v>
      </c>
      <c r="H3201" t="s">
        <v>9094</v>
      </c>
      <c r="I3201">
        <v>26156</v>
      </c>
      <c r="J3201" t="s">
        <v>9095</v>
      </c>
      <c r="K3201">
        <v>74</v>
      </c>
      <c r="L3201" t="s">
        <v>7541</v>
      </c>
      <c r="M3201" t="s">
        <v>3552</v>
      </c>
      <c r="N3201">
        <v>10000000</v>
      </c>
      <c r="O3201">
        <v>2008</v>
      </c>
      <c r="P3201">
        <v>7.3</v>
      </c>
    </row>
    <row r="3202" spans="1:16" hidden="1" x14ac:dyDescent="0.3">
      <c r="A3202" t="s">
        <v>7706</v>
      </c>
      <c r="B3202">
        <v>129</v>
      </c>
      <c r="C3202">
        <v>84</v>
      </c>
      <c r="D3202" t="s">
        <v>6943</v>
      </c>
      <c r="F3202" t="s">
        <v>3460</v>
      </c>
      <c r="G3202" t="s">
        <v>1829</v>
      </c>
      <c r="H3202" t="s">
        <v>9096</v>
      </c>
      <c r="I3202">
        <v>7286</v>
      </c>
      <c r="J3202" t="s">
        <v>2510</v>
      </c>
      <c r="K3202">
        <v>75</v>
      </c>
      <c r="L3202" t="s">
        <v>23</v>
      </c>
      <c r="M3202" t="s">
        <v>24</v>
      </c>
      <c r="N3202">
        <v>10000000</v>
      </c>
      <c r="O3202">
        <v>2013</v>
      </c>
      <c r="P3202">
        <v>4.5999999999999996</v>
      </c>
    </row>
    <row r="3203" spans="1:16" hidden="1" x14ac:dyDescent="0.3">
      <c r="A3203" t="s">
        <v>9097</v>
      </c>
      <c r="B3203">
        <v>15</v>
      </c>
      <c r="C3203">
        <v>89</v>
      </c>
      <c r="D3203" t="s">
        <v>498</v>
      </c>
      <c r="F3203" t="s">
        <v>9098</v>
      </c>
      <c r="G3203" t="s">
        <v>1944</v>
      </c>
      <c r="H3203" t="s">
        <v>9099</v>
      </c>
      <c r="I3203">
        <v>3015</v>
      </c>
      <c r="J3203" t="s">
        <v>7509</v>
      </c>
      <c r="K3203">
        <v>27</v>
      </c>
      <c r="L3203" t="s">
        <v>23</v>
      </c>
      <c r="M3203" t="s">
        <v>185</v>
      </c>
      <c r="N3203">
        <v>10000000</v>
      </c>
      <c r="O3203">
        <v>2010</v>
      </c>
      <c r="P3203">
        <v>6.5</v>
      </c>
    </row>
    <row r="3204" spans="1:16" hidden="1" x14ac:dyDescent="0.3">
      <c r="A3204" t="s">
        <v>4048</v>
      </c>
      <c r="B3204">
        <v>248</v>
      </c>
      <c r="C3204">
        <v>107</v>
      </c>
      <c r="D3204" t="s">
        <v>5478</v>
      </c>
      <c r="E3204">
        <v>16025394</v>
      </c>
      <c r="F3204" t="s">
        <v>940</v>
      </c>
      <c r="G3204" t="s">
        <v>381</v>
      </c>
      <c r="H3204" t="s">
        <v>9100</v>
      </c>
      <c r="I3204">
        <v>131180</v>
      </c>
      <c r="J3204" t="s">
        <v>1172</v>
      </c>
      <c r="K3204">
        <v>220</v>
      </c>
      <c r="L3204" t="s">
        <v>23</v>
      </c>
      <c r="M3204" t="s">
        <v>24</v>
      </c>
      <c r="O3204">
        <v>2009</v>
      </c>
      <c r="P3204">
        <v>6.8</v>
      </c>
    </row>
    <row r="3205" spans="1:16" x14ac:dyDescent="0.3">
      <c r="A3205" t="s">
        <v>9101</v>
      </c>
      <c r="B3205">
        <v>52</v>
      </c>
      <c r="C3205">
        <v>144</v>
      </c>
      <c r="D3205" t="s">
        <v>9102</v>
      </c>
      <c r="E3205">
        <v>2483955</v>
      </c>
      <c r="F3205" t="s">
        <v>149</v>
      </c>
      <c r="G3205" t="s">
        <v>7660</v>
      </c>
      <c r="H3205" t="s">
        <v>9103</v>
      </c>
      <c r="I3205">
        <v>8369</v>
      </c>
      <c r="J3205" t="s">
        <v>9104</v>
      </c>
      <c r="K3205">
        <v>165</v>
      </c>
      <c r="L3205" t="s">
        <v>23</v>
      </c>
      <c r="M3205" t="s">
        <v>24</v>
      </c>
      <c r="N3205">
        <v>9600000</v>
      </c>
      <c r="O3205">
        <v>2005</v>
      </c>
      <c r="P3205">
        <v>6.7</v>
      </c>
    </row>
    <row r="3206" spans="1:16" x14ac:dyDescent="0.3">
      <c r="A3206" t="s">
        <v>2086</v>
      </c>
      <c r="B3206">
        <v>55</v>
      </c>
      <c r="C3206">
        <v>98</v>
      </c>
      <c r="D3206" t="s">
        <v>3298</v>
      </c>
      <c r="E3206">
        <v>57176582</v>
      </c>
      <c r="F3206" t="s">
        <v>1103</v>
      </c>
      <c r="G3206" t="s">
        <v>2482</v>
      </c>
      <c r="H3206" t="s">
        <v>9105</v>
      </c>
      <c r="I3206">
        <v>27492</v>
      </c>
      <c r="J3206" t="s">
        <v>8134</v>
      </c>
      <c r="K3206">
        <v>84</v>
      </c>
      <c r="L3206" t="s">
        <v>23</v>
      </c>
      <c r="M3206" t="s">
        <v>24</v>
      </c>
      <c r="N3206">
        <v>9500000</v>
      </c>
      <c r="O3206">
        <v>2000</v>
      </c>
      <c r="P3206">
        <v>6.1</v>
      </c>
    </row>
    <row r="3207" spans="1:16" hidden="1" x14ac:dyDescent="0.3">
      <c r="A3207" t="s">
        <v>9106</v>
      </c>
      <c r="B3207">
        <v>30</v>
      </c>
      <c r="C3207">
        <v>94</v>
      </c>
      <c r="D3207" t="s">
        <v>467</v>
      </c>
      <c r="F3207" t="s">
        <v>318</v>
      </c>
      <c r="G3207" t="s">
        <v>953</v>
      </c>
      <c r="H3207" t="s">
        <v>9107</v>
      </c>
      <c r="I3207">
        <v>12372</v>
      </c>
      <c r="J3207" t="s">
        <v>9108</v>
      </c>
      <c r="K3207">
        <v>42</v>
      </c>
      <c r="L3207" t="s">
        <v>23</v>
      </c>
      <c r="M3207" t="s">
        <v>185</v>
      </c>
      <c r="N3207">
        <v>10000000</v>
      </c>
      <c r="O3207">
        <v>2014</v>
      </c>
      <c r="P3207">
        <v>5.2</v>
      </c>
    </row>
    <row r="3208" spans="1:16" x14ac:dyDescent="0.3">
      <c r="A3208" t="s">
        <v>4913</v>
      </c>
      <c r="B3208">
        <v>130</v>
      </c>
      <c r="C3208">
        <v>117</v>
      </c>
      <c r="D3208" t="s">
        <v>9109</v>
      </c>
      <c r="E3208">
        <v>43100000</v>
      </c>
      <c r="F3208" t="s">
        <v>33</v>
      </c>
      <c r="G3208" t="s">
        <v>6114</v>
      </c>
      <c r="H3208" t="s">
        <v>9110</v>
      </c>
      <c r="I3208">
        <v>75280</v>
      </c>
      <c r="J3208" t="s">
        <v>735</v>
      </c>
      <c r="K3208">
        <v>267</v>
      </c>
      <c r="L3208" t="s">
        <v>23</v>
      </c>
      <c r="M3208" t="s">
        <v>37</v>
      </c>
      <c r="N3208">
        <v>9500000</v>
      </c>
      <c r="O3208">
        <v>1967</v>
      </c>
      <c r="P3208">
        <v>6.9</v>
      </c>
    </row>
    <row r="3209" spans="1:16" hidden="1" x14ac:dyDescent="0.3">
      <c r="A3209" t="s">
        <v>9111</v>
      </c>
      <c r="B3209">
        <v>29</v>
      </c>
      <c r="C3209">
        <v>102</v>
      </c>
      <c r="D3209" t="s">
        <v>5051</v>
      </c>
      <c r="F3209" t="s">
        <v>2869</v>
      </c>
      <c r="G3209" t="s">
        <v>6919</v>
      </c>
      <c r="H3209" t="s">
        <v>9112</v>
      </c>
      <c r="I3209">
        <v>5865</v>
      </c>
      <c r="J3209" t="s">
        <v>3680</v>
      </c>
      <c r="K3209">
        <v>12</v>
      </c>
      <c r="L3209" t="s">
        <v>23</v>
      </c>
      <c r="M3209" t="s">
        <v>37</v>
      </c>
      <c r="N3209">
        <v>10000000</v>
      </c>
      <c r="O3209">
        <v>2014</v>
      </c>
      <c r="P3209">
        <v>6</v>
      </c>
    </row>
    <row r="3210" spans="1:16" x14ac:dyDescent="0.3">
      <c r="A3210" t="s">
        <v>7150</v>
      </c>
      <c r="B3210">
        <v>447</v>
      </c>
      <c r="C3210">
        <v>127</v>
      </c>
      <c r="D3210" t="s">
        <v>9113</v>
      </c>
      <c r="E3210">
        <v>225377</v>
      </c>
      <c r="F3210" t="s">
        <v>149</v>
      </c>
      <c r="G3210" t="s">
        <v>3757</v>
      </c>
      <c r="H3210" t="s">
        <v>9114</v>
      </c>
      <c r="I3210">
        <v>70382</v>
      </c>
      <c r="J3210" t="s">
        <v>9115</v>
      </c>
      <c r="K3210">
        <v>190</v>
      </c>
      <c r="L3210" t="s">
        <v>969</v>
      </c>
      <c r="M3210" t="s">
        <v>970</v>
      </c>
      <c r="N3210">
        <v>8900000</v>
      </c>
      <c r="O3210">
        <v>2012</v>
      </c>
      <c r="P3210">
        <v>7.9</v>
      </c>
    </row>
    <row r="3211" spans="1:16" x14ac:dyDescent="0.3">
      <c r="A3211" t="s">
        <v>9116</v>
      </c>
      <c r="B3211">
        <v>66</v>
      </c>
      <c r="C3211">
        <v>98</v>
      </c>
      <c r="D3211" t="s">
        <v>4541</v>
      </c>
      <c r="E3211">
        <v>14114488</v>
      </c>
      <c r="F3211" t="s">
        <v>3460</v>
      </c>
      <c r="G3211" t="s">
        <v>1445</v>
      </c>
      <c r="H3211" t="s">
        <v>9117</v>
      </c>
      <c r="I3211">
        <v>13190</v>
      </c>
      <c r="J3211" t="s">
        <v>4539</v>
      </c>
      <c r="K3211">
        <v>114</v>
      </c>
      <c r="L3211" t="s">
        <v>23</v>
      </c>
      <c r="M3211" t="s">
        <v>24</v>
      </c>
      <c r="N3211">
        <v>10500000</v>
      </c>
      <c r="O3211">
        <v>1988</v>
      </c>
      <c r="P3211">
        <v>4.5</v>
      </c>
    </row>
    <row r="3212" spans="1:16" hidden="1" x14ac:dyDescent="0.3">
      <c r="A3212" t="s">
        <v>9118</v>
      </c>
      <c r="B3212">
        <v>18</v>
      </c>
      <c r="C3212">
        <v>88</v>
      </c>
      <c r="D3212" t="s">
        <v>6294</v>
      </c>
      <c r="F3212" t="s">
        <v>3591</v>
      </c>
      <c r="G3212" t="s">
        <v>4317</v>
      </c>
      <c r="H3212" t="s">
        <v>9119</v>
      </c>
      <c r="I3212">
        <v>1763</v>
      </c>
      <c r="J3212" t="s">
        <v>9120</v>
      </c>
      <c r="K3212">
        <v>26</v>
      </c>
      <c r="L3212" t="s">
        <v>23</v>
      </c>
      <c r="M3212" t="s">
        <v>24</v>
      </c>
      <c r="N3212">
        <v>9500000</v>
      </c>
      <c r="O3212">
        <v>2015</v>
      </c>
      <c r="P3212">
        <v>5.0999999999999996</v>
      </c>
    </row>
    <row r="3213" spans="1:16" x14ac:dyDescent="0.3">
      <c r="A3213" t="s">
        <v>9121</v>
      </c>
      <c r="B3213">
        <v>61</v>
      </c>
      <c r="C3213">
        <v>197</v>
      </c>
      <c r="D3213" t="s">
        <v>8574</v>
      </c>
      <c r="E3213">
        <v>46300000</v>
      </c>
      <c r="F3213" t="s">
        <v>913</v>
      </c>
      <c r="G3213" t="s">
        <v>1922</v>
      </c>
      <c r="H3213" t="s">
        <v>9122</v>
      </c>
      <c r="I3213">
        <v>29323</v>
      </c>
      <c r="J3213" t="s">
        <v>9123</v>
      </c>
      <c r="K3213">
        <v>344</v>
      </c>
      <c r="L3213" t="s">
        <v>23</v>
      </c>
      <c r="M3213" t="s">
        <v>24</v>
      </c>
      <c r="N3213">
        <v>9400000</v>
      </c>
      <c r="O3213">
        <v>1963</v>
      </c>
      <c r="P3213">
        <v>7.6</v>
      </c>
    </row>
    <row r="3214" spans="1:16" hidden="1" x14ac:dyDescent="0.3">
      <c r="A3214" t="s">
        <v>9124</v>
      </c>
      <c r="B3214">
        <v>232</v>
      </c>
      <c r="C3214">
        <v>121</v>
      </c>
      <c r="D3214" t="s">
        <v>8056</v>
      </c>
      <c r="E3214">
        <v>12899702</v>
      </c>
      <c r="F3214" t="s">
        <v>9125</v>
      </c>
      <c r="G3214" t="s">
        <v>9126</v>
      </c>
      <c r="H3214" t="s">
        <v>9127</v>
      </c>
      <c r="I3214">
        <v>76681</v>
      </c>
      <c r="J3214" t="s">
        <v>9128</v>
      </c>
      <c r="K3214">
        <v>228</v>
      </c>
      <c r="L3214" t="s">
        <v>1804</v>
      </c>
      <c r="M3214" t="s">
        <v>2296</v>
      </c>
      <c r="O3214">
        <v>2006</v>
      </c>
      <c r="P3214">
        <v>7.6</v>
      </c>
    </row>
    <row r="3215" spans="1:16" hidden="1" x14ac:dyDescent="0.3">
      <c r="A3215" t="s">
        <v>9129</v>
      </c>
      <c r="B3215">
        <v>62</v>
      </c>
      <c r="C3215">
        <v>90</v>
      </c>
      <c r="D3215" t="s">
        <v>7913</v>
      </c>
      <c r="F3215" t="s">
        <v>9130</v>
      </c>
      <c r="G3215" t="s">
        <v>9131</v>
      </c>
      <c r="H3215" t="s">
        <v>9132</v>
      </c>
      <c r="I3215">
        <v>23516</v>
      </c>
      <c r="J3215" t="s">
        <v>9133</v>
      </c>
      <c r="K3215">
        <v>147</v>
      </c>
      <c r="L3215" t="s">
        <v>23</v>
      </c>
      <c r="M3215" t="s">
        <v>185</v>
      </c>
      <c r="N3215">
        <v>9300000</v>
      </c>
      <c r="O3215">
        <v>1981</v>
      </c>
      <c r="P3215">
        <v>6.7</v>
      </c>
    </row>
    <row r="3216" spans="1:16" hidden="1" x14ac:dyDescent="0.3">
      <c r="A3216" t="s">
        <v>4832</v>
      </c>
      <c r="B3216">
        <v>106</v>
      </c>
      <c r="C3216">
        <v>89</v>
      </c>
      <c r="D3216" t="s">
        <v>1507</v>
      </c>
      <c r="E3216">
        <v>113155</v>
      </c>
      <c r="F3216" t="s">
        <v>1236</v>
      </c>
      <c r="G3216" t="s">
        <v>9134</v>
      </c>
      <c r="H3216" t="s">
        <v>9135</v>
      </c>
      <c r="I3216">
        <v>9006</v>
      </c>
      <c r="J3216" t="s">
        <v>4835</v>
      </c>
      <c r="K3216">
        <v>54</v>
      </c>
      <c r="L3216" t="s">
        <v>23</v>
      </c>
      <c r="M3216" t="s">
        <v>24</v>
      </c>
      <c r="O3216">
        <v>2009</v>
      </c>
      <c r="P3216">
        <v>6.1</v>
      </c>
    </row>
    <row r="3217" spans="1:16" x14ac:dyDescent="0.3">
      <c r="A3217" t="s">
        <v>3263</v>
      </c>
      <c r="B3217">
        <v>56</v>
      </c>
      <c r="C3217">
        <v>104</v>
      </c>
      <c r="D3217" t="s">
        <v>271</v>
      </c>
      <c r="E3217">
        <v>2600000</v>
      </c>
      <c r="F3217" t="s">
        <v>2187</v>
      </c>
      <c r="G3217" t="s">
        <v>68</v>
      </c>
      <c r="H3217" t="s">
        <v>9136</v>
      </c>
      <c r="I3217">
        <v>11612</v>
      </c>
      <c r="J3217" t="s">
        <v>142</v>
      </c>
      <c r="K3217">
        <v>88</v>
      </c>
      <c r="L3217" t="s">
        <v>23</v>
      </c>
      <c r="M3217" t="s">
        <v>37</v>
      </c>
      <c r="N3217">
        <v>6000000</v>
      </c>
      <c r="O3217">
        <v>1995</v>
      </c>
      <c r="P3217">
        <v>7.5</v>
      </c>
    </row>
    <row r="3218" spans="1:16" hidden="1" x14ac:dyDescent="0.3">
      <c r="A3218" t="s">
        <v>8641</v>
      </c>
      <c r="B3218">
        <v>48</v>
      </c>
      <c r="C3218">
        <v>94</v>
      </c>
      <c r="D3218" t="s">
        <v>9137</v>
      </c>
      <c r="F3218" t="s">
        <v>3090</v>
      </c>
      <c r="G3218" t="s">
        <v>878</v>
      </c>
      <c r="H3218" t="s">
        <v>9138</v>
      </c>
      <c r="I3218">
        <v>4486</v>
      </c>
      <c r="J3218" t="s">
        <v>9139</v>
      </c>
      <c r="K3218">
        <v>38</v>
      </c>
      <c r="L3218" t="s">
        <v>23</v>
      </c>
      <c r="M3218" t="s">
        <v>24</v>
      </c>
      <c r="N3218">
        <v>10000000</v>
      </c>
      <c r="O3218">
        <v>2015</v>
      </c>
      <c r="P3218">
        <v>5.3</v>
      </c>
    </row>
    <row r="3219" spans="1:16" x14ac:dyDescent="0.3">
      <c r="A3219" t="s">
        <v>9140</v>
      </c>
      <c r="B3219">
        <v>41</v>
      </c>
      <c r="C3219">
        <v>90</v>
      </c>
      <c r="D3219" t="s">
        <v>9141</v>
      </c>
      <c r="E3219">
        <v>1602466</v>
      </c>
      <c r="F3219" t="s">
        <v>9142</v>
      </c>
      <c r="G3219" t="s">
        <v>9143</v>
      </c>
      <c r="H3219" t="s">
        <v>9144</v>
      </c>
      <c r="I3219">
        <v>9673</v>
      </c>
      <c r="J3219" t="s">
        <v>5474</v>
      </c>
      <c r="K3219">
        <v>106</v>
      </c>
      <c r="L3219" t="s">
        <v>23</v>
      </c>
      <c r="M3219" t="s">
        <v>3502</v>
      </c>
      <c r="N3219">
        <v>600000000</v>
      </c>
      <c r="O3219">
        <v>2010</v>
      </c>
      <c r="P3219">
        <v>6</v>
      </c>
    </row>
    <row r="3220" spans="1:16" x14ac:dyDescent="0.3">
      <c r="A3220" t="s">
        <v>7900</v>
      </c>
      <c r="B3220">
        <v>439</v>
      </c>
      <c r="C3220">
        <v>130</v>
      </c>
      <c r="D3220" t="s">
        <v>60</v>
      </c>
      <c r="E3220">
        <v>3029870</v>
      </c>
      <c r="F3220" t="s">
        <v>1220</v>
      </c>
      <c r="G3220" t="s">
        <v>157</v>
      </c>
      <c r="H3220" t="s">
        <v>9145</v>
      </c>
      <c r="I3220">
        <v>128729</v>
      </c>
      <c r="J3220" t="s">
        <v>2263</v>
      </c>
      <c r="K3220">
        <v>551</v>
      </c>
      <c r="L3220" t="s">
        <v>23</v>
      </c>
      <c r="M3220" t="s">
        <v>4717</v>
      </c>
      <c r="N3220">
        <v>7400000</v>
      </c>
      <c r="O3220">
        <v>2011</v>
      </c>
      <c r="P3220">
        <v>7.1</v>
      </c>
    </row>
    <row r="3221" spans="1:16" hidden="1" x14ac:dyDescent="0.3">
      <c r="A3221" t="s">
        <v>9146</v>
      </c>
      <c r="B3221">
        <v>54</v>
      </c>
      <c r="C3221">
        <v>92</v>
      </c>
      <c r="D3221" t="s">
        <v>4575</v>
      </c>
      <c r="F3221" t="s">
        <v>9147</v>
      </c>
      <c r="G3221" t="s">
        <v>361</v>
      </c>
      <c r="H3221" t="s">
        <v>9148</v>
      </c>
      <c r="I3221">
        <v>13003</v>
      </c>
      <c r="J3221" t="s">
        <v>9149</v>
      </c>
      <c r="K3221">
        <v>80</v>
      </c>
      <c r="L3221" t="s">
        <v>23</v>
      </c>
      <c r="M3221" t="s">
        <v>254</v>
      </c>
      <c r="N3221">
        <v>8500000</v>
      </c>
      <c r="O3221">
        <v>2011</v>
      </c>
      <c r="P3221">
        <v>7.5</v>
      </c>
    </row>
    <row r="3222" spans="1:16" x14ac:dyDescent="0.3">
      <c r="A3222" t="s">
        <v>9150</v>
      </c>
      <c r="B3222">
        <v>50</v>
      </c>
      <c r="C3222">
        <v>176</v>
      </c>
      <c r="D3222" t="s">
        <v>9151</v>
      </c>
      <c r="E3222">
        <v>3047539</v>
      </c>
      <c r="F3222" t="s">
        <v>149</v>
      </c>
      <c r="G3222" t="s">
        <v>8659</v>
      </c>
      <c r="H3222" t="s">
        <v>9152</v>
      </c>
      <c r="I3222">
        <v>42296</v>
      </c>
      <c r="J3222" t="s">
        <v>9153</v>
      </c>
      <c r="K3222">
        <v>286</v>
      </c>
      <c r="L3222" t="s">
        <v>3501</v>
      </c>
      <c r="M3222" t="s">
        <v>3502</v>
      </c>
      <c r="N3222">
        <v>7217600</v>
      </c>
      <c r="O3222">
        <v>2012</v>
      </c>
      <c r="P3222">
        <v>6.9</v>
      </c>
    </row>
    <row r="3223" spans="1:16" x14ac:dyDescent="0.3">
      <c r="A3223" t="s">
        <v>130</v>
      </c>
      <c r="B3223">
        <v>392</v>
      </c>
      <c r="C3223">
        <v>116</v>
      </c>
      <c r="D3223" t="s">
        <v>5094</v>
      </c>
      <c r="E3223">
        <v>78900000</v>
      </c>
      <c r="F3223" t="s">
        <v>6135</v>
      </c>
      <c r="G3223" t="s">
        <v>1445</v>
      </c>
      <c r="H3223" t="s">
        <v>9154</v>
      </c>
      <c r="I3223">
        <v>563827</v>
      </c>
      <c r="J3223" t="s">
        <v>9155</v>
      </c>
      <c r="K3223">
        <v>1110</v>
      </c>
      <c r="L3223" t="s">
        <v>23</v>
      </c>
      <c r="M3223" t="s">
        <v>37</v>
      </c>
      <c r="N3223">
        <v>11000000</v>
      </c>
      <c r="O3223">
        <v>1979</v>
      </c>
      <c r="P3223">
        <v>8.5</v>
      </c>
    </row>
    <row r="3224" spans="1:16" x14ac:dyDescent="0.3">
      <c r="A3224" t="s">
        <v>4538</v>
      </c>
      <c r="B3224">
        <v>277</v>
      </c>
      <c r="C3224">
        <v>88</v>
      </c>
      <c r="D3224" t="s">
        <v>9156</v>
      </c>
      <c r="E3224">
        <v>30859000</v>
      </c>
      <c r="F3224" t="s">
        <v>3460</v>
      </c>
      <c r="G3224" t="s">
        <v>6498</v>
      </c>
      <c r="H3224" t="s">
        <v>9157</v>
      </c>
      <c r="I3224">
        <v>96410</v>
      </c>
      <c r="J3224" t="s">
        <v>9158</v>
      </c>
      <c r="K3224">
        <v>826</v>
      </c>
      <c r="L3224" t="s">
        <v>23</v>
      </c>
      <c r="M3224" t="s">
        <v>24</v>
      </c>
      <c r="N3224">
        <v>83532</v>
      </c>
      <c r="O3224">
        <v>1974</v>
      </c>
      <c r="P3224">
        <v>7.5</v>
      </c>
    </row>
    <row r="3225" spans="1:16" x14ac:dyDescent="0.3">
      <c r="A3225" t="s">
        <v>9159</v>
      </c>
      <c r="B3225">
        <v>259</v>
      </c>
      <c r="C3225">
        <v>106</v>
      </c>
      <c r="D3225" t="s">
        <v>6037</v>
      </c>
      <c r="E3225">
        <v>3571735</v>
      </c>
      <c r="F3225" t="s">
        <v>2725</v>
      </c>
      <c r="G3225" t="s">
        <v>381</v>
      </c>
      <c r="H3225" t="s">
        <v>9160</v>
      </c>
      <c r="I3225">
        <v>39260</v>
      </c>
      <c r="J3225" t="s">
        <v>4037</v>
      </c>
      <c r="K3225">
        <v>129</v>
      </c>
      <c r="L3225" t="s">
        <v>23</v>
      </c>
      <c r="M3225" t="s">
        <v>24</v>
      </c>
      <c r="N3225">
        <v>10000000</v>
      </c>
      <c r="O3225">
        <v>2010</v>
      </c>
      <c r="P3225">
        <v>6.6</v>
      </c>
    </row>
    <row r="3226" spans="1:16" x14ac:dyDescent="0.3">
      <c r="A3226" t="s">
        <v>4311</v>
      </c>
      <c r="B3226">
        <v>66</v>
      </c>
      <c r="C3226">
        <v>181</v>
      </c>
      <c r="D3226" t="s">
        <v>1687</v>
      </c>
      <c r="E3226">
        <v>50000000</v>
      </c>
      <c r="F3226" t="s">
        <v>7230</v>
      </c>
      <c r="G3226" t="s">
        <v>5389</v>
      </c>
      <c r="H3226" t="s">
        <v>9161</v>
      </c>
      <c r="I3226">
        <v>29839</v>
      </c>
      <c r="J3226" t="s">
        <v>9162</v>
      </c>
      <c r="K3226">
        <v>150</v>
      </c>
      <c r="L3226" t="s">
        <v>23</v>
      </c>
      <c r="M3226" t="s">
        <v>24</v>
      </c>
      <c r="N3226">
        <v>9000000</v>
      </c>
      <c r="O3226">
        <v>1971</v>
      </c>
      <c r="P3226">
        <v>8</v>
      </c>
    </row>
    <row r="3227" spans="1:16" x14ac:dyDescent="0.3">
      <c r="A3227" t="s">
        <v>3549</v>
      </c>
      <c r="B3227">
        <v>129</v>
      </c>
      <c r="C3227">
        <v>130</v>
      </c>
      <c r="D3227" t="s">
        <v>9163</v>
      </c>
      <c r="E3227">
        <v>63600000</v>
      </c>
      <c r="F3227" t="s">
        <v>33</v>
      </c>
      <c r="G3227" t="s">
        <v>735</v>
      </c>
      <c r="H3227" t="s">
        <v>9164</v>
      </c>
      <c r="I3227">
        <v>82073</v>
      </c>
      <c r="J3227" t="s">
        <v>3050</v>
      </c>
      <c r="K3227">
        <v>275</v>
      </c>
      <c r="L3227" t="s">
        <v>23</v>
      </c>
      <c r="M3227" t="s">
        <v>37</v>
      </c>
      <c r="N3227">
        <v>9000000</v>
      </c>
      <c r="O3227">
        <v>1965</v>
      </c>
      <c r="P3227">
        <v>7</v>
      </c>
    </row>
    <row r="3228" spans="1:16" hidden="1" x14ac:dyDescent="0.3">
      <c r="A3228" t="s">
        <v>4142</v>
      </c>
      <c r="B3228">
        <v>115</v>
      </c>
      <c r="C3228">
        <v>93</v>
      </c>
      <c r="D3228" t="s">
        <v>9165</v>
      </c>
      <c r="F3228" t="s">
        <v>7508</v>
      </c>
      <c r="G3228" t="s">
        <v>479</v>
      </c>
      <c r="H3228" t="s">
        <v>9166</v>
      </c>
      <c r="I3228">
        <v>12520</v>
      </c>
      <c r="J3228" t="s">
        <v>9167</v>
      </c>
      <c r="K3228">
        <v>76</v>
      </c>
      <c r="L3228" t="s">
        <v>23</v>
      </c>
      <c r="M3228" t="s">
        <v>24</v>
      </c>
      <c r="N3228">
        <v>10000000</v>
      </c>
      <c r="O3228">
        <v>2011</v>
      </c>
      <c r="P3228">
        <v>5.8</v>
      </c>
    </row>
    <row r="3229" spans="1:16" hidden="1" x14ac:dyDescent="0.3">
      <c r="A3229" t="s">
        <v>9168</v>
      </c>
      <c r="B3229">
        <v>81</v>
      </c>
      <c r="C3229">
        <v>110</v>
      </c>
      <c r="D3229" t="s">
        <v>9169</v>
      </c>
      <c r="F3229" t="s">
        <v>940</v>
      </c>
      <c r="G3229" t="s">
        <v>6707</v>
      </c>
      <c r="H3229" t="s">
        <v>9170</v>
      </c>
      <c r="I3229">
        <v>8667</v>
      </c>
      <c r="J3229" t="s">
        <v>9171</v>
      </c>
      <c r="K3229">
        <v>29</v>
      </c>
      <c r="L3229" t="s">
        <v>5899</v>
      </c>
      <c r="M3229" t="s">
        <v>4368</v>
      </c>
      <c r="O3229">
        <v>2010</v>
      </c>
      <c r="P3229">
        <v>7.3</v>
      </c>
    </row>
    <row r="3230" spans="1:16" x14ac:dyDescent="0.3">
      <c r="A3230" t="s">
        <v>1997</v>
      </c>
      <c r="B3230">
        <v>29</v>
      </c>
      <c r="C3230">
        <v>123</v>
      </c>
      <c r="D3230" t="s">
        <v>544</v>
      </c>
      <c r="E3230">
        <v>36049108</v>
      </c>
      <c r="F3230" t="s">
        <v>3616</v>
      </c>
      <c r="G3230" t="s">
        <v>435</v>
      </c>
      <c r="H3230" t="s">
        <v>9172</v>
      </c>
      <c r="I3230">
        <v>10139</v>
      </c>
      <c r="J3230" t="s">
        <v>4437</v>
      </c>
      <c r="K3230">
        <v>70</v>
      </c>
      <c r="L3230" t="s">
        <v>23</v>
      </c>
      <c r="M3230" t="s">
        <v>24</v>
      </c>
      <c r="N3230">
        <v>9000000</v>
      </c>
      <c r="O3230">
        <v>1996</v>
      </c>
      <c r="P3230">
        <v>6.8</v>
      </c>
    </row>
    <row r="3231" spans="1:16" x14ac:dyDescent="0.3">
      <c r="A3231" t="s">
        <v>4193</v>
      </c>
      <c r="B3231">
        <v>32</v>
      </c>
      <c r="C3231">
        <v>120</v>
      </c>
      <c r="D3231" t="s">
        <v>1466</v>
      </c>
      <c r="E3231">
        <v>34074895</v>
      </c>
      <c r="F3231" t="s">
        <v>1653</v>
      </c>
      <c r="G3231" t="s">
        <v>1823</v>
      </c>
      <c r="H3231" t="s">
        <v>9173</v>
      </c>
      <c r="I3231">
        <v>6525</v>
      </c>
      <c r="J3231" t="s">
        <v>9174</v>
      </c>
      <c r="K3231">
        <v>79</v>
      </c>
      <c r="L3231" t="s">
        <v>23</v>
      </c>
      <c r="M3231" t="s">
        <v>24</v>
      </c>
      <c r="N3231">
        <v>9000000</v>
      </c>
      <c r="O3231">
        <v>1999</v>
      </c>
      <c r="P3231">
        <v>6.7</v>
      </c>
    </row>
    <row r="3232" spans="1:16" x14ac:dyDescent="0.3">
      <c r="A3232" t="s">
        <v>7965</v>
      </c>
      <c r="B3232">
        <v>142</v>
      </c>
      <c r="C3232">
        <v>87</v>
      </c>
      <c r="D3232" t="s">
        <v>9175</v>
      </c>
      <c r="E3232">
        <v>33244684</v>
      </c>
      <c r="F3232" t="s">
        <v>4540</v>
      </c>
      <c r="G3232" t="s">
        <v>9176</v>
      </c>
      <c r="H3232" t="s">
        <v>9177</v>
      </c>
      <c r="I3232">
        <v>62038</v>
      </c>
      <c r="J3232" t="s">
        <v>9178</v>
      </c>
      <c r="K3232">
        <v>281</v>
      </c>
      <c r="L3232" t="s">
        <v>23</v>
      </c>
      <c r="M3232" t="s">
        <v>24</v>
      </c>
      <c r="N3232">
        <v>9000000</v>
      </c>
      <c r="O3232">
        <v>1988</v>
      </c>
      <c r="P3232">
        <v>6.5</v>
      </c>
    </row>
    <row r="3233" spans="1:16" x14ac:dyDescent="0.3">
      <c r="A3233" t="s">
        <v>2433</v>
      </c>
      <c r="B3233">
        <v>263</v>
      </c>
      <c r="C3233">
        <v>123</v>
      </c>
      <c r="D3233" t="s">
        <v>9179</v>
      </c>
      <c r="E3233">
        <v>24530513</v>
      </c>
      <c r="F3233" t="s">
        <v>1877</v>
      </c>
      <c r="G3233" t="s">
        <v>2433</v>
      </c>
      <c r="H3233" t="s">
        <v>9180</v>
      </c>
      <c r="I3233">
        <v>66610</v>
      </c>
      <c r="J3233" t="s">
        <v>9181</v>
      </c>
      <c r="K3233">
        <v>429</v>
      </c>
      <c r="L3233" t="s">
        <v>23</v>
      </c>
      <c r="M3233" t="s">
        <v>24</v>
      </c>
      <c r="N3233">
        <v>9000000</v>
      </c>
      <c r="O3233">
        <v>2007</v>
      </c>
      <c r="P3233">
        <v>8</v>
      </c>
    </row>
    <row r="3234" spans="1:16" x14ac:dyDescent="0.3">
      <c r="A3234" t="s">
        <v>8714</v>
      </c>
      <c r="B3234">
        <v>285</v>
      </c>
      <c r="C3234">
        <v>103</v>
      </c>
      <c r="D3234" t="s">
        <v>5003</v>
      </c>
      <c r="E3234">
        <v>71519230</v>
      </c>
      <c r="F3234" t="s">
        <v>1450</v>
      </c>
      <c r="G3234" t="s">
        <v>3573</v>
      </c>
      <c r="H3234" t="s">
        <v>9182</v>
      </c>
      <c r="I3234">
        <v>92364</v>
      </c>
      <c r="J3234" t="s">
        <v>9183</v>
      </c>
      <c r="K3234">
        <v>244</v>
      </c>
      <c r="L3234" t="s">
        <v>23</v>
      </c>
      <c r="M3234" t="s">
        <v>24</v>
      </c>
      <c r="N3234">
        <v>9000000</v>
      </c>
      <c r="O3234">
        <v>2014</v>
      </c>
      <c r="P3234">
        <v>6.5</v>
      </c>
    </row>
    <row r="3235" spans="1:16" x14ac:dyDescent="0.3">
      <c r="A3235" t="s">
        <v>9184</v>
      </c>
      <c r="B3235">
        <v>64</v>
      </c>
      <c r="C3235">
        <v>91</v>
      </c>
      <c r="D3235" t="s">
        <v>8565</v>
      </c>
      <c r="E3235">
        <v>20035310</v>
      </c>
      <c r="F3235" t="s">
        <v>940</v>
      </c>
      <c r="G3235" t="s">
        <v>664</v>
      </c>
      <c r="H3235" t="s">
        <v>9185</v>
      </c>
      <c r="I3235">
        <v>12324</v>
      </c>
      <c r="J3235" t="s">
        <v>6031</v>
      </c>
      <c r="K3235">
        <v>173</v>
      </c>
      <c r="L3235" t="s">
        <v>23</v>
      </c>
      <c r="M3235" t="s">
        <v>24</v>
      </c>
      <c r="N3235">
        <v>9000000</v>
      </c>
      <c r="O3235">
        <v>2000</v>
      </c>
      <c r="P3235">
        <v>4.9000000000000004</v>
      </c>
    </row>
    <row r="3236" spans="1:16" x14ac:dyDescent="0.3">
      <c r="A3236" t="s">
        <v>8080</v>
      </c>
      <c r="B3236">
        <v>150</v>
      </c>
      <c r="C3236">
        <v>88</v>
      </c>
      <c r="D3236" t="s">
        <v>285</v>
      </c>
      <c r="E3236">
        <v>18225165</v>
      </c>
      <c r="F3236" t="s">
        <v>2678</v>
      </c>
      <c r="G3236" t="s">
        <v>1717</v>
      </c>
      <c r="H3236" t="s">
        <v>9186</v>
      </c>
      <c r="I3236">
        <v>155262</v>
      </c>
      <c r="J3236" t="s">
        <v>5609</v>
      </c>
      <c r="K3236">
        <v>316</v>
      </c>
      <c r="L3236" t="s">
        <v>23</v>
      </c>
      <c r="M3236" t="s">
        <v>24</v>
      </c>
      <c r="N3236">
        <v>9000000</v>
      </c>
      <c r="O3236">
        <v>2004</v>
      </c>
      <c r="P3236">
        <v>7.1</v>
      </c>
    </row>
    <row r="3237" spans="1:16" x14ac:dyDescent="0.3">
      <c r="A3237" t="s">
        <v>2758</v>
      </c>
      <c r="B3237">
        <v>136</v>
      </c>
      <c r="C3237">
        <v>126</v>
      </c>
      <c r="D3237" t="s">
        <v>304</v>
      </c>
      <c r="E3237">
        <v>17804273</v>
      </c>
      <c r="F3237" t="s">
        <v>2592</v>
      </c>
      <c r="G3237" t="s">
        <v>207</v>
      </c>
      <c r="H3237" t="s">
        <v>9187</v>
      </c>
      <c r="I3237">
        <v>20449</v>
      </c>
      <c r="J3237" t="s">
        <v>7596</v>
      </c>
      <c r="K3237">
        <v>370</v>
      </c>
      <c r="L3237" t="s">
        <v>23</v>
      </c>
      <c r="M3237" t="s">
        <v>24</v>
      </c>
      <c r="N3237">
        <v>20000000</v>
      </c>
      <c r="O3237">
        <v>2000</v>
      </c>
      <c r="P3237">
        <v>7</v>
      </c>
    </row>
    <row r="3238" spans="1:16" x14ac:dyDescent="0.3">
      <c r="A3238" t="s">
        <v>9188</v>
      </c>
      <c r="B3238">
        <v>132</v>
      </c>
      <c r="C3238">
        <v>120</v>
      </c>
      <c r="D3238" t="s">
        <v>3951</v>
      </c>
      <c r="E3238">
        <v>16938179</v>
      </c>
      <c r="F3238" t="s">
        <v>1396</v>
      </c>
      <c r="G3238" t="s">
        <v>233</v>
      </c>
      <c r="H3238" t="s">
        <v>9189</v>
      </c>
      <c r="I3238">
        <v>41313</v>
      </c>
      <c r="J3238" t="s">
        <v>3181</v>
      </c>
      <c r="K3238">
        <v>246</v>
      </c>
      <c r="L3238" t="s">
        <v>23</v>
      </c>
      <c r="M3238" t="s">
        <v>24</v>
      </c>
      <c r="N3238">
        <v>8000000</v>
      </c>
      <c r="O3238">
        <v>2000</v>
      </c>
      <c r="P3238">
        <v>7</v>
      </c>
    </row>
    <row r="3239" spans="1:16" hidden="1" x14ac:dyDescent="0.3">
      <c r="A3239" t="s">
        <v>3286</v>
      </c>
      <c r="B3239">
        <v>71</v>
      </c>
      <c r="C3239">
        <v>116</v>
      </c>
      <c r="D3239" t="s">
        <v>9190</v>
      </c>
      <c r="E3239">
        <v>90400000</v>
      </c>
      <c r="F3239" t="s">
        <v>1103</v>
      </c>
      <c r="G3239" t="s">
        <v>9191</v>
      </c>
      <c r="H3239" t="s">
        <v>9192</v>
      </c>
      <c r="I3239">
        <v>102895</v>
      </c>
      <c r="J3239" t="s">
        <v>9193</v>
      </c>
      <c r="K3239">
        <v>159</v>
      </c>
      <c r="L3239" t="s">
        <v>23</v>
      </c>
      <c r="M3239" t="s">
        <v>24</v>
      </c>
      <c r="O3239">
        <v>1983</v>
      </c>
      <c r="P3239">
        <v>7.5</v>
      </c>
    </row>
    <row r="3240" spans="1:16" x14ac:dyDescent="0.3">
      <c r="A3240" t="s">
        <v>6751</v>
      </c>
      <c r="B3240">
        <v>186</v>
      </c>
      <c r="C3240">
        <v>94</v>
      </c>
      <c r="D3240" t="s">
        <v>3532</v>
      </c>
      <c r="E3240">
        <v>16235293</v>
      </c>
      <c r="F3240" t="s">
        <v>3964</v>
      </c>
      <c r="G3240" t="s">
        <v>2630</v>
      </c>
      <c r="H3240" t="s">
        <v>9194</v>
      </c>
      <c r="I3240">
        <v>19918</v>
      </c>
      <c r="J3240" t="s">
        <v>4888</v>
      </c>
      <c r="K3240">
        <v>278</v>
      </c>
      <c r="L3240" t="s">
        <v>23</v>
      </c>
      <c r="M3240" t="s">
        <v>24</v>
      </c>
      <c r="N3240">
        <v>9000000</v>
      </c>
      <c r="O3240">
        <v>2006</v>
      </c>
      <c r="P3240">
        <v>4.5</v>
      </c>
    </row>
    <row r="3241" spans="1:16" hidden="1" x14ac:dyDescent="0.3">
      <c r="A3241" t="s">
        <v>9195</v>
      </c>
      <c r="B3241">
        <v>39</v>
      </c>
      <c r="C3241">
        <v>85</v>
      </c>
      <c r="D3241" t="s">
        <v>2222</v>
      </c>
      <c r="E3241">
        <v>11827301</v>
      </c>
      <c r="F3241" t="s">
        <v>1110</v>
      </c>
      <c r="G3241" t="s">
        <v>3238</v>
      </c>
      <c r="H3241" t="s">
        <v>9196</v>
      </c>
      <c r="I3241">
        <v>4247</v>
      </c>
      <c r="J3241" t="s">
        <v>9197</v>
      </c>
      <c r="K3241">
        <v>26</v>
      </c>
      <c r="L3241" t="s">
        <v>23</v>
      </c>
      <c r="M3241" t="s">
        <v>24</v>
      </c>
      <c r="O3241">
        <v>2004</v>
      </c>
      <c r="P3241">
        <v>5.5</v>
      </c>
    </row>
    <row r="3242" spans="1:16" x14ac:dyDescent="0.3">
      <c r="A3242" t="s">
        <v>581</v>
      </c>
      <c r="B3242">
        <v>46</v>
      </c>
      <c r="C3242">
        <v>137</v>
      </c>
      <c r="D3242" t="s">
        <v>1316</v>
      </c>
      <c r="E3242">
        <v>10161099</v>
      </c>
      <c r="F3242" t="s">
        <v>9198</v>
      </c>
      <c r="G3242" t="s">
        <v>522</v>
      </c>
      <c r="H3242" t="s">
        <v>9199</v>
      </c>
      <c r="I3242">
        <v>23441</v>
      </c>
      <c r="J3242" t="s">
        <v>9200</v>
      </c>
      <c r="K3242">
        <v>108</v>
      </c>
      <c r="L3242" t="s">
        <v>23</v>
      </c>
      <c r="M3242" t="s">
        <v>37</v>
      </c>
      <c r="N3242">
        <v>9000000</v>
      </c>
      <c r="O3242">
        <v>1989</v>
      </c>
      <c r="P3242">
        <v>7.7</v>
      </c>
    </row>
    <row r="3243" spans="1:16" hidden="1" x14ac:dyDescent="0.3">
      <c r="A3243" t="s">
        <v>9201</v>
      </c>
      <c r="B3243">
        <v>201</v>
      </c>
      <c r="C3243">
        <v>114</v>
      </c>
      <c r="D3243" t="s">
        <v>2393</v>
      </c>
      <c r="E3243">
        <v>6610326</v>
      </c>
      <c r="F3243" t="s">
        <v>1653</v>
      </c>
      <c r="G3243" t="s">
        <v>476</v>
      </c>
      <c r="H3243" t="s">
        <v>9202</v>
      </c>
      <c r="I3243">
        <v>32188</v>
      </c>
      <c r="J3243" t="s">
        <v>9203</v>
      </c>
      <c r="K3243">
        <v>127</v>
      </c>
      <c r="L3243" t="s">
        <v>23</v>
      </c>
      <c r="M3243" t="s">
        <v>24</v>
      </c>
      <c r="O3243">
        <v>2007</v>
      </c>
      <c r="P3243">
        <v>7.2</v>
      </c>
    </row>
    <row r="3244" spans="1:16" hidden="1" x14ac:dyDescent="0.3">
      <c r="A3244" t="s">
        <v>9204</v>
      </c>
      <c r="B3244">
        <v>32</v>
      </c>
      <c r="C3244">
        <v>76</v>
      </c>
      <c r="D3244" t="s">
        <v>2161</v>
      </c>
      <c r="E3244">
        <v>6126237</v>
      </c>
      <c r="F3244" t="s">
        <v>1110</v>
      </c>
      <c r="G3244" t="s">
        <v>2967</v>
      </c>
      <c r="H3244" t="s">
        <v>9205</v>
      </c>
      <c r="I3244">
        <v>3419</v>
      </c>
      <c r="J3244" t="s">
        <v>5096</v>
      </c>
      <c r="K3244">
        <v>41</v>
      </c>
      <c r="L3244" t="s">
        <v>23</v>
      </c>
      <c r="M3244" t="s">
        <v>24</v>
      </c>
      <c r="O3244">
        <v>2003</v>
      </c>
      <c r="P3244">
        <v>4.8</v>
      </c>
    </row>
    <row r="3245" spans="1:16" x14ac:dyDescent="0.3">
      <c r="A3245" t="s">
        <v>600</v>
      </c>
      <c r="B3245">
        <v>117</v>
      </c>
      <c r="C3245">
        <v>119</v>
      </c>
      <c r="D3245" t="s">
        <v>9206</v>
      </c>
      <c r="E3245">
        <v>6047856</v>
      </c>
      <c r="F3245" t="s">
        <v>318</v>
      </c>
      <c r="G3245" t="s">
        <v>9207</v>
      </c>
      <c r="H3245" t="s">
        <v>9208</v>
      </c>
      <c r="I3245">
        <v>27536</v>
      </c>
      <c r="J3245" t="s">
        <v>9209</v>
      </c>
      <c r="K3245">
        <v>327</v>
      </c>
      <c r="L3245" t="s">
        <v>23</v>
      </c>
      <c r="M3245" t="s">
        <v>24</v>
      </c>
      <c r="N3245">
        <v>8500000</v>
      </c>
      <c r="O3245">
        <v>2000</v>
      </c>
      <c r="P3245">
        <v>6.7</v>
      </c>
    </row>
    <row r="3246" spans="1:16" x14ac:dyDescent="0.3">
      <c r="A3246" t="s">
        <v>3775</v>
      </c>
      <c r="B3246">
        <v>136</v>
      </c>
      <c r="C3246">
        <v>99</v>
      </c>
      <c r="D3246" t="s">
        <v>2122</v>
      </c>
      <c r="E3246">
        <v>4681503</v>
      </c>
      <c r="F3246" t="s">
        <v>1653</v>
      </c>
      <c r="G3246" t="s">
        <v>1604</v>
      </c>
      <c r="H3246" t="s">
        <v>9210</v>
      </c>
      <c r="I3246">
        <v>29058</v>
      </c>
      <c r="J3246" t="s">
        <v>8383</v>
      </c>
      <c r="K3246">
        <v>238</v>
      </c>
      <c r="L3246" t="s">
        <v>23</v>
      </c>
      <c r="M3246" t="s">
        <v>24</v>
      </c>
      <c r="N3246">
        <v>9000000</v>
      </c>
      <c r="O3246">
        <v>2002</v>
      </c>
      <c r="P3246">
        <v>7</v>
      </c>
    </row>
    <row r="3247" spans="1:16" x14ac:dyDescent="0.3">
      <c r="A3247" t="s">
        <v>9211</v>
      </c>
      <c r="B3247">
        <v>15</v>
      </c>
      <c r="C3247">
        <v>79</v>
      </c>
      <c r="D3247" t="s">
        <v>4209</v>
      </c>
      <c r="E3247">
        <v>4350774</v>
      </c>
      <c r="F3247" t="s">
        <v>1103</v>
      </c>
      <c r="G3247" t="s">
        <v>173</v>
      </c>
      <c r="H3247" t="s">
        <v>9212</v>
      </c>
      <c r="I3247">
        <v>10476</v>
      </c>
      <c r="J3247" t="s">
        <v>9213</v>
      </c>
      <c r="K3247">
        <v>52</v>
      </c>
      <c r="L3247" t="s">
        <v>23</v>
      </c>
      <c r="M3247" t="s">
        <v>24</v>
      </c>
      <c r="N3247">
        <v>8000000</v>
      </c>
      <c r="O3247">
        <v>1994</v>
      </c>
      <c r="P3247">
        <v>6.5</v>
      </c>
    </row>
    <row r="3248" spans="1:16" hidden="1" x14ac:dyDescent="0.3">
      <c r="A3248" t="s">
        <v>6673</v>
      </c>
      <c r="B3248">
        <v>46</v>
      </c>
      <c r="C3248">
        <v>114</v>
      </c>
      <c r="D3248" t="s">
        <v>9046</v>
      </c>
      <c r="E3248">
        <v>3420871</v>
      </c>
      <c r="F3248" t="s">
        <v>7564</v>
      </c>
      <c r="G3248" t="s">
        <v>2450</v>
      </c>
      <c r="H3248" t="s">
        <v>9214</v>
      </c>
      <c r="I3248">
        <v>14100</v>
      </c>
      <c r="J3248" t="s">
        <v>3118</v>
      </c>
      <c r="K3248">
        <v>81</v>
      </c>
      <c r="L3248" t="s">
        <v>23</v>
      </c>
      <c r="M3248" t="s">
        <v>24</v>
      </c>
      <c r="O3248">
        <v>2006</v>
      </c>
      <c r="P3248">
        <v>7.4</v>
      </c>
    </row>
    <row r="3249" spans="1:16" hidden="1" x14ac:dyDescent="0.3">
      <c r="B3249">
        <v>1</v>
      </c>
      <c r="C3249">
        <v>30</v>
      </c>
      <c r="D3249" t="s">
        <v>9215</v>
      </c>
      <c r="F3249" t="s">
        <v>149</v>
      </c>
      <c r="G3249" t="s">
        <v>9216</v>
      </c>
      <c r="H3249" t="s">
        <v>9217</v>
      </c>
      <c r="I3249">
        <v>5478</v>
      </c>
      <c r="J3249" t="s">
        <v>9218</v>
      </c>
      <c r="K3249">
        <v>54</v>
      </c>
      <c r="L3249" t="s">
        <v>23</v>
      </c>
      <c r="M3249" t="s">
        <v>24</v>
      </c>
      <c r="P3249">
        <v>3.5</v>
      </c>
    </row>
    <row r="3250" spans="1:16" hidden="1" x14ac:dyDescent="0.3">
      <c r="A3250" t="s">
        <v>9219</v>
      </c>
      <c r="B3250">
        <v>41</v>
      </c>
      <c r="C3250">
        <v>91</v>
      </c>
      <c r="D3250" t="s">
        <v>9220</v>
      </c>
      <c r="F3250" t="s">
        <v>2811</v>
      </c>
      <c r="G3250" t="s">
        <v>2539</v>
      </c>
      <c r="H3250" t="s">
        <v>9221</v>
      </c>
      <c r="I3250">
        <v>7767</v>
      </c>
      <c r="J3250" t="s">
        <v>9222</v>
      </c>
      <c r="K3250">
        <v>56</v>
      </c>
      <c r="L3250" t="s">
        <v>23</v>
      </c>
      <c r="M3250" t="s">
        <v>24</v>
      </c>
      <c r="N3250">
        <v>9000000</v>
      </c>
      <c r="O3250">
        <v>1984</v>
      </c>
      <c r="P3250">
        <v>5.7</v>
      </c>
    </row>
    <row r="3251" spans="1:16" x14ac:dyDescent="0.3">
      <c r="A3251" t="s">
        <v>7991</v>
      </c>
      <c r="B3251">
        <v>65</v>
      </c>
      <c r="C3251">
        <v>95</v>
      </c>
      <c r="D3251" t="s">
        <v>4137</v>
      </c>
      <c r="E3251">
        <v>2955039</v>
      </c>
      <c r="F3251" t="s">
        <v>1080</v>
      </c>
      <c r="G3251" t="s">
        <v>4069</v>
      </c>
      <c r="H3251" t="s">
        <v>9223</v>
      </c>
      <c r="I3251">
        <v>3624</v>
      </c>
      <c r="J3251" t="s">
        <v>9224</v>
      </c>
      <c r="K3251">
        <v>27</v>
      </c>
      <c r="L3251" t="s">
        <v>23</v>
      </c>
      <c r="M3251" t="s">
        <v>24</v>
      </c>
      <c r="N3251">
        <v>9000000</v>
      </c>
      <c r="O3251">
        <v>2007</v>
      </c>
      <c r="P3251">
        <v>6.2</v>
      </c>
    </row>
    <row r="3252" spans="1:16" x14ac:dyDescent="0.3">
      <c r="A3252" t="s">
        <v>7077</v>
      </c>
      <c r="B3252">
        <v>100</v>
      </c>
      <c r="C3252">
        <v>103</v>
      </c>
      <c r="D3252" t="s">
        <v>378</v>
      </c>
      <c r="E3252">
        <v>1530535</v>
      </c>
      <c r="F3252" t="s">
        <v>940</v>
      </c>
      <c r="G3252" t="s">
        <v>707</v>
      </c>
      <c r="H3252" t="s">
        <v>9225</v>
      </c>
      <c r="I3252">
        <v>7833</v>
      </c>
      <c r="J3252" t="s">
        <v>4329</v>
      </c>
      <c r="K3252">
        <v>63</v>
      </c>
      <c r="L3252" t="s">
        <v>23</v>
      </c>
      <c r="M3252" t="s">
        <v>24</v>
      </c>
      <c r="N3252">
        <v>9000000</v>
      </c>
      <c r="O3252">
        <v>2005</v>
      </c>
      <c r="P3252">
        <v>5.7</v>
      </c>
    </row>
    <row r="3253" spans="1:16" x14ac:dyDescent="0.3">
      <c r="A3253" t="s">
        <v>6545</v>
      </c>
      <c r="B3253">
        <v>129</v>
      </c>
      <c r="C3253">
        <v>92</v>
      </c>
      <c r="D3253" t="s">
        <v>329</v>
      </c>
      <c r="E3253">
        <v>4881867</v>
      </c>
      <c r="F3253" t="s">
        <v>3974</v>
      </c>
      <c r="G3253" t="s">
        <v>553</v>
      </c>
      <c r="H3253" t="s">
        <v>9226</v>
      </c>
      <c r="I3253">
        <v>15200</v>
      </c>
      <c r="J3253" t="s">
        <v>6093</v>
      </c>
      <c r="K3253">
        <v>76</v>
      </c>
      <c r="L3253" t="s">
        <v>23</v>
      </c>
      <c r="M3253" t="s">
        <v>24</v>
      </c>
      <c r="N3253">
        <v>9000000</v>
      </c>
      <c r="O3253">
        <v>2008</v>
      </c>
      <c r="P3253">
        <v>6.4</v>
      </c>
    </row>
    <row r="3254" spans="1:16" hidden="1" x14ac:dyDescent="0.3">
      <c r="A3254" t="s">
        <v>6783</v>
      </c>
      <c r="B3254">
        <v>103</v>
      </c>
      <c r="C3254">
        <v>124</v>
      </c>
      <c r="D3254" t="s">
        <v>214</v>
      </c>
      <c r="E3254">
        <v>1043487</v>
      </c>
      <c r="F3254" t="s">
        <v>3850</v>
      </c>
      <c r="G3254" t="s">
        <v>39</v>
      </c>
      <c r="H3254" t="s">
        <v>9227</v>
      </c>
      <c r="I3254">
        <v>27766</v>
      </c>
      <c r="J3254" t="s">
        <v>9228</v>
      </c>
      <c r="K3254">
        <v>314</v>
      </c>
      <c r="L3254" t="s">
        <v>23</v>
      </c>
      <c r="M3254" t="s">
        <v>37</v>
      </c>
      <c r="O3254">
        <v>1998</v>
      </c>
      <c r="P3254">
        <v>7</v>
      </c>
    </row>
    <row r="3255" spans="1:16" hidden="1" x14ac:dyDescent="0.3">
      <c r="A3255" t="s">
        <v>9229</v>
      </c>
      <c r="B3255">
        <v>77</v>
      </c>
      <c r="C3255">
        <v>156</v>
      </c>
      <c r="D3255" t="s">
        <v>9230</v>
      </c>
      <c r="E3255">
        <v>770629</v>
      </c>
      <c r="F3255" t="s">
        <v>1731</v>
      </c>
      <c r="G3255" t="s">
        <v>9231</v>
      </c>
      <c r="H3255" t="s">
        <v>9232</v>
      </c>
      <c r="I3255">
        <v>2379</v>
      </c>
      <c r="J3255" t="s">
        <v>9233</v>
      </c>
      <c r="K3255">
        <v>24</v>
      </c>
      <c r="L3255" t="s">
        <v>7541</v>
      </c>
      <c r="M3255" t="s">
        <v>3552</v>
      </c>
      <c r="O3255">
        <v>2016</v>
      </c>
      <c r="P3255">
        <v>7.7</v>
      </c>
    </row>
    <row r="3256" spans="1:16" x14ac:dyDescent="0.3">
      <c r="A3256" t="s">
        <v>7067</v>
      </c>
      <c r="B3256">
        <v>67</v>
      </c>
      <c r="C3256">
        <v>84</v>
      </c>
      <c r="D3256" t="s">
        <v>9234</v>
      </c>
      <c r="E3256">
        <v>11860839</v>
      </c>
      <c r="F3256" t="s">
        <v>2587</v>
      </c>
      <c r="G3256" t="s">
        <v>2252</v>
      </c>
      <c r="H3256" t="s">
        <v>9235</v>
      </c>
      <c r="I3256">
        <v>5156</v>
      </c>
      <c r="J3256" t="s">
        <v>9236</v>
      </c>
      <c r="K3256">
        <v>21</v>
      </c>
      <c r="L3256" t="s">
        <v>23</v>
      </c>
      <c r="M3256" t="s">
        <v>24</v>
      </c>
      <c r="N3256">
        <v>9000000</v>
      </c>
      <c r="O3256">
        <v>2011</v>
      </c>
      <c r="P3256">
        <v>5.4</v>
      </c>
    </row>
    <row r="3257" spans="1:16" x14ac:dyDescent="0.3">
      <c r="A3257" t="s">
        <v>9237</v>
      </c>
      <c r="B3257">
        <v>31</v>
      </c>
      <c r="C3257">
        <v>300</v>
      </c>
      <c r="D3257" t="s">
        <v>9238</v>
      </c>
      <c r="E3257">
        <v>454255</v>
      </c>
      <c r="F3257" t="s">
        <v>738</v>
      </c>
      <c r="G3257" t="s">
        <v>7837</v>
      </c>
      <c r="H3257" t="s">
        <v>9239</v>
      </c>
      <c r="I3257">
        <v>1666</v>
      </c>
      <c r="J3257" t="s">
        <v>9240</v>
      </c>
      <c r="K3257">
        <v>47</v>
      </c>
      <c r="L3257" t="s">
        <v>7838</v>
      </c>
      <c r="M3257" t="s">
        <v>7839</v>
      </c>
      <c r="N3257">
        <v>400000000</v>
      </c>
      <c r="O3257">
        <v>2001</v>
      </c>
      <c r="P3257">
        <v>6.6</v>
      </c>
    </row>
    <row r="3258" spans="1:16" x14ac:dyDescent="0.3">
      <c r="A3258" t="s">
        <v>9241</v>
      </c>
      <c r="B3258">
        <v>76</v>
      </c>
      <c r="C3258">
        <v>120</v>
      </c>
      <c r="D3258" t="s">
        <v>1637</v>
      </c>
      <c r="E3258">
        <v>349618</v>
      </c>
      <c r="F3258" t="s">
        <v>3964</v>
      </c>
      <c r="G3258" t="s">
        <v>2146</v>
      </c>
      <c r="H3258" t="s">
        <v>9242</v>
      </c>
      <c r="I3258">
        <v>4302</v>
      </c>
      <c r="J3258" t="s">
        <v>3948</v>
      </c>
      <c r="K3258">
        <v>45</v>
      </c>
      <c r="L3258" t="s">
        <v>23</v>
      </c>
      <c r="M3258" t="s">
        <v>4368</v>
      </c>
      <c r="N3258">
        <v>9000000</v>
      </c>
      <c r="O3258">
        <v>1990</v>
      </c>
      <c r="P3258">
        <v>6.1</v>
      </c>
    </row>
    <row r="3259" spans="1:16" hidden="1" x14ac:dyDescent="0.3">
      <c r="A3259" t="s">
        <v>9243</v>
      </c>
      <c r="B3259">
        <v>17</v>
      </c>
      <c r="C3259">
        <v>98</v>
      </c>
      <c r="D3259" t="s">
        <v>9244</v>
      </c>
      <c r="F3259" t="s">
        <v>1103</v>
      </c>
      <c r="G3259" t="s">
        <v>8276</v>
      </c>
      <c r="H3259" t="s">
        <v>9245</v>
      </c>
      <c r="I3259">
        <v>1673</v>
      </c>
      <c r="J3259" t="s">
        <v>9246</v>
      </c>
      <c r="K3259">
        <v>1</v>
      </c>
      <c r="L3259" t="s">
        <v>969</v>
      </c>
      <c r="M3259" t="s">
        <v>970</v>
      </c>
      <c r="O3259">
        <v>2014</v>
      </c>
      <c r="P3259">
        <v>6.1</v>
      </c>
    </row>
    <row r="3260" spans="1:16" x14ac:dyDescent="0.3">
      <c r="A3260" t="s">
        <v>6756</v>
      </c>
      <c r="B3260">
        <v>81</v>
      </c>
      <c r="C3260">
        <v>121</v>
      </c>
      <c r="D3260" t="s">
        <v>8011</v>
      </c>
      <c r="E3260">
        <v>112935</v>
      </c>
      <c r="F3260" t="s">
        <v>2194</v>
      </c>
      <c r="G3260" t="s">
        <v>6759</v>
      </c>
      <c r="H3260" t="s">
        <v>9247</v>
      </c>
      <c r="I3260">
        <v>8161</v>
      </c>
      <c r="J3260" t="s">
        <v>9248</v>
      </c>
      <c r="K3260">
        <v>94</v>
      </c>
      <c r="L3260" t="s">
        <v>23</v>
      </c>
      <c r="M3260" t="s">
        <v>37</v>
      </c>
      <c r="N3260">
        <v>9000000</v>
      </c>
      <c r="O3260">
        <v>2002</v>
      </c>
      <c r="P3260">
        <v>7.6</v>
      </c>
    </row>
    <row r="3261" spans="1:16" x14ac:dyDescent="0.3">
      <c r="A3261" t="s">
        <v>9249</v>
      </c>
      <c r="B3261">
        <v>26</v>
      </c>
      <c r="C3261">
        <v>97</v>
      </c>
      <c r="D3261" t="s">
        <v>663</v>
      </c>
      <c r="E3261">
        <v>883887</v>
      </c>
      <c r="F3261" t="s">
        <v>2194</v>
      </c>
      <c r="G3261" t="s">
        <v>9250</v>
      </c>
      <c r="H3261" t="s">
        <v>9251</v>
      </c>
      <c r="I3261">
        <v>1201</v>
      </c>
      <c r="J3261" t="s">
        <v>7109</v>
      </c>
      <c r="K3261">
        <v>14</v>
      </c>
      <c r="L3261" t="s">
        <v>23</v>
      </c>
      <c r="M3261" t="s">
        <v>24</v>
      </c>
      <c r="N3261">
        <v>9000000</v>
      </c>
      <c r="O3261">
        <v>2009</v>
      </c>
      <c r="P3261">
        <v>6.2</v>
      </c>
    </row>
    <row r="3262" spans="1:16" x14ac:dyDescent="0.3">
      <c r="A3262" t="s">
        <v>7771</v>
      </c>
      <c r="B3262">
        <v>24</v>
      </c>
      <c r="C3262">
        <v>86</v>
      </c>
      <c r="D3262" t="s">
        <v>9252</v>
      </c>
      <c r="E3262">
        <v>13751</v>
      </c>
      <c r="F3262" t="s">
        <v>4400</v>
      </c>
      <c r="G3262" t="s">
        <v>9253</v>
      </c>
      <c r="H3262" t="s">
        <v>9254</v>
      </c>
      <c r="I3262">
        <v>813</v>
      </c>
      <c r="J3262" t="s">
        <v>9255</v>
      </c>
      <c r="K3262">
        <v>6</v>
      </c>
      <c r="L3262" t="s">
        <v>23</v>
      </c>
      <c r="M3262" t="s">
        <v>254</v>
      </c>
      <c r="N3262">
        <v>11400000</v>
      </c>
      <c r="O3262">
        <v>2006</v>
      </c>
      <c r="P3262">
        <v>6.6</v>
      </c>
    </row>
    <row r="3263" spans="1:16" x14ac:dyDescent="0.3">
      <c r="A3263" t="s">
        <v>9256</v>
      </c>
      <c r="B3263">
        <v>80</v>
      </c>
      <c r="C3263">
        <v>45</v>
      </c>
      <c r="D3263" t="s">
        <v>9257</v>
      </c>
      <c r="E3263">
        <v>145109</v>
      </c>
      <c r="F3263" t="s">
        <v>1428</v>
      </c>
      <c r="G3263" t="s">
        <v>9258</v>
      </c>
      <c r="H3263" t="s">
        <v>9259</v>
      </c>
      <c r="I3263">
        <v>14247</v>
      </c>
      <c r="J3263" t="s">
        <v>2010</v>
      </c>
      <c r="K3263">
        <v>44</v>
      </c>
      <c r="L3263" t="s">
        <v>9260</v>
      </c>
      <c r="M3263" t="s">
        <v>4717</v>
      </c>
      <c r="N3263">
        <v>45000000</v>
      </c>
      <c r="O3263">
        <v>2008</v>
      </c>
      <c r="P3263">
        <v>7.3</v>
      </c>
    </row>
    <row r="3264" spans="1:16" x14ac:dyDescent="0.3">
      <c r="A3264" t="s">
        <v>9261</v>
      </c>
      <c r="B3264">
        <v>41</v>
      </c>
      <c r="C3264">
        <v>97</v>
      </c>
      <c r="D3264" t="s">
        <v>8999</v>
      </c>
      <c r="E3264">
        <v>1046166</v>
      </c>
      <c r="F3264" t="s">
        <v>4046</v>
      </c>
      <c r="G3264" t="s">
        <v>3824</v>
      </c>
      <c r="H3264" t="s">
        <v>9262</v>
      </c>
      <c r="I3264">
        <v>2599</v>
      </c>
      <c r="J3264" t="s">
        <v>9263</v>
      </c>
      <c r="K3264">
        <v>45</v>
      </c>
      <c r="L3264" t="s">
        <v>23</v>
      </c>
      <c r="M3264" t="s">
        <v>523</v>
      </c>
      <c r="N3264">
        <v>9000000</v>
      </c>
      <c r="O3264">
        <v>2005</v>
      </c>
      <c r="P3264">
        <v>4.2</v>
      </c>
    </row>
    <row r="3265" spans="1:16" hidden="1" x14ac:dyDescent="0.3">
      <c r="A3265" t="s">
        <v>7349</v>
      </c>
      <c r="B3265">
        <v>91</v>
      </c>
      <c r="C3265">
        <v>102</v>
      </c>
      <c r="D3265" t="s">
        <v>6323</v>
      </c>
      <c r="F3265" t="s">
        <v>1407</v>
      </c>
      <c r="G3265" t="s">
        <v>126</v>
      </c>
      <c r="H3265" t="s">
        <v>9264</v>
      </c>
      <c r="I3265">
        <v>9305</v>
      </c>
      <c r="J3265" t="s">
        <v>9265</v>
      </c>
      <c r="K3265">
        <v>44</v>
      </c>
      <c r="L3265" t="s">
        <v>23</v>
      </c>
      <c r="M3265" t="s">
        <v>37</v>
      </c>
      <c r="O3265">
        <v>2009</v>
      </c>
      <c r="P3265">
        <v>7.1</v>
      </c>
    </row>
    <row r="3266" spans="1:16" hidden="1" x14ac:dyDescent="0.3">
      <c r="A3266" t="s">
        <v>9266</v>
      </c>
      <c r="B3266">
        <v>66</v>
      </c>
      <c r="C3266">
        <v>105</v>
      </c>
      <c r="D3266" t="s">
        <v>9267</v>
      </c>
      <c r="E3266">
        <v>2874</v>
      </c>
      <c r="F3266" t="s">
        <v>2194</v>
      </c>
      <c r="G3266" t="s">
        <v>4115</v>
      </c>
      <c r="H3266" t="s">
        <v>9268</v>
      </c>
      <c r="I3266">
        <v>1219</v>
      </c>
      <c r="J3266" t="s">
        <v>9269</v>
      </c>
      <c r="K3266">
        <v>14</v>
      </c>
      <c r="L3266" t="s">
        <v>969</v>
      </c>
      <c r="M3266" t="s">
        <v>970</v>
      </c>
      <c r="O3266">
        <v>2009</v>
      </c>
      <c r="P3266">
        <v>6</v>
      </c>
    </row>
    <row r="3267" spans="1:16" hidden="1" x14ac:dyDescent="0.3">
      <c r="A3267" t="s">
        <v>9270</v>
      </c>
      <c r="B3267">
        <v>19</v>
      </c>
      <c r="C3267">
        <v>103</v>
      </c>
      <c r="D3267" t="s">
        <v>2933</v>
      </c>
      <c r="F3267" t="s">
        <v>149</v>
      </c>
      <c r="G3267" t="s">
        <v>1621</v>
      </c>
      <c r="H3267" t="s">
        <v>9271</v>
      </c>
      <c r="I3267">
        <v>10100</v>
      </c>
      <c r="J3267" t="s">
        <v>5908</v>
      </c>
      <c r="K3267">
        <v>42</v>
      </c>
      <c r="L3267" t="s">
        <v>23</v>
      </c>
      <c r="M3267" t="s">
        <v>24</v>
      </c>
      <c r="N3267">
        <v>9000000</v>
      </c>
      <c r="O3267">
        <v>2009</v>
      </c>
      <c r="P3267">
        <v>6.5</v>
      </c>
    </row>
    <row r="3268" spans="1:16" x14ac:dyDescent="0.3">
      <c r="A3268" t="s">
        <v>9272</v>
      </c>
      <c r="B3268">
        <v>35</v>
      </c>
      <c r="C3268">
        <v>93</v>
      </c>
      <c r="D3268" t="s">
        <v>5843</v>
      </c>
      <c r="E3268">
        <v>174635000</v>
      </c>
      <c r="F3268" t="s">
        <v>2678</v>
      </c>
      <c r="G3268" t="s">
        <v>5647</v>
      </c>
      <c r="H3268" t="s">
        <v>9273</v>
      </c>
      <c r="I3268">
        <v>74743</v>
      </c>
      <c r="J3268" t="s">
        <v>9274</v>
      </c>
      <c r="K3268">
        <v>93</v>
      </c>
      <c r="L3268" t="s">
        <v>23</v>
      </c>
      <c r="M3268" t="s">
        <v>254</v>
      </c>
      <c r="N3268">
        <v>8800000</v>
      </c>
      <c r="O3268">
        <v>1986</v>
      </c>
      <c r="P3268">
        <v>6.5</v>
      </c>
    </row>
    <row r="3269" spans="1:16" hidden="1" x14ac:dyDescent="0.3">
      <c r="A3269" t="s">
        <v>9275</v>
      </c>
      <c r="B3269">
        <v>19</v>
      </c>
      <c r="C3269">
        <v>76</v>
      </c>
      <c r="D3269" t="s">
        <v>9276</v>
      </c>
      <c r="F3269" t="s">
        <v>9277</v>
      </c>
      <c r="G3269" t="s">
        <v>2045</v>
      </c>
      <c r="H3269" t="s">
        <v>9278</v>
      </c>
      <c r="I3269">
        <v>4990</v>
      </c>
      <c r="J3269" t="s">
        <v>5653</v>
      </c>
      <c r="K3269">
        <v>64</v>
      </c>
      <c r="L3269" t="s">
        <v>23</v>
      </c>
      <c r="M3269" t="s">
        <v>37</v>
      </c>
      <c r="O3269">
        <v>2010</v>
      </c>
      <c r="P3269">
        <v>5.7</v>
      </c>
    </row>
    <row r="3270" spans="1:16" hidden="1" x14ac:dyDescent="0.3">
      <c r="A3270" t="s">
        <v>9279</v>
      </c>
      <c r="B3270">
        <v>33</v>
      </c>
      <c r="C3270">
        <v>90</v>
      </c>
      <c r="D3270" t="s">
        <v>5188</v>
      </c>
      <c r="F3270" t="s">
        <v>3162</v>
      </c>
      <c r="G3270" t="s">
        <v>111</v>
      </c>
      <c r="H3270" t="s">
        <v>9280</v>
      </c>
      <c r="I3270">
        <v>9296</v>
      </c>
      <c r="J3270" t="s">
        <v>2224</v>
      </c>
      <c r="K3270">
        <v>57</v>
      </c>
      <c r="L3270" t="s">
        <v>23</v>
      </c>
      <c r="M3270" t="s">
        <v>37</v>
      </c>
      <c r="N3270">
        <v>8800000</v>
      </c>
      <c r="O3270">
        <v>2004</v>
      </c>
      <c r="P3270">
        <v>6.1</v>
      </c>
    </row>
    <row r="3271" spans="1:16" hidden="1" x14ac:dyDescent="0.3">
      <c r="A3271" t="s">
        <v>9281</v>
      </c>
      <c r="B3271">
        <v>17</v>
      </c>
      <c r="C3271">
        <v>122</v>
      </c>
      <c r="D3271" t="s">
        <v>9053</v>
      </c>
      <c r="F3271" t="s">
        <v>1294</v>
      </c>
      <c r="G3271" t="s">
        <v>9282</v>
      </c>
      <c r="H3271" t="s">
        <v>9283</v>
      </c>
      <c r="I3271">
        <v>5741</v>
      </c>
      <c r="J3271" t="s">
        <v>9284</v>
      </c>
      <c r="K3271">
        <v>39</v>
      </c>
      <c r="L3271" t="s">
        <v>23</v>
      </c>
      <c r="M3271" t="s">
        <v>254</v>
      </c>
      <c r="N3271">
        <v>9000000</v>
      </c>
      <c r="O3271">
        <v>2010</v>
      </c>
      <c r="P3271">
        <v>7.1</v>
      </c>
    </row>
    <row r="3272" spans="1:16" hidden="1" x14ac:dyDescent="0.3">
      <c r="A3272" t="s">
        <v>9285</v>
      </c>
      <c r="B3272">
        <v>163</v>
      </c>
      <c r="C3272">
        <v>127</v>
      </c>
      <c r="D3272" t="s">
        <v>9285</v>
      </c>
      <c r="E3272">
        <v>171320</v>
      </c>
      <c r="F3272" t="s">
        <v>1276</v>
      </c>
      <c r="G3272" t="s">
        <v>6707</v>
      </c>
      <c r="H3272" t="s">
        <v>9286</v>
      </c>
      <c r="I3272">
        <v>10796</v>
      </c>
      <c r="J3272" t="s">
        <v>8701</v>
      </c>
      <c r="K3272">
        <v>33</v>
      </c>
      <c r="L3272" t="s">
        <v>969</v>
      </c>
      <c r="M3272" t="s">
        <v>970</v>
      </c>
      <c r="O3272">
        <v>2011</v>
      </c>
      <c r="P3272">
        <v>7.3</v>
      </c>
    </row>
    <row r="3273" spans="1:16" x14ac:dyDescent="0.3">
      <c r="A3273" t="s">
        <v>9287</v>
      </c>
      <c r="B3273">
        <v>133</v>
      </c>
      <c r="C3273">
        <v>84</v>
      </c>
      <c r="D3273" t="s">
        <v>3824</v>
      </c>
      <c r="E3273">
        <v>14373825</v>
      </c>
      <c r="F3273" t="s">
        <v>1455</v>
      </c>
      <c r="G3273" t="s">
        <v>953</v>
      </c>
      <c r="H3273" t="s">
        <v>9288</v>
      </c>
      <c r="I3273">
        <v>63216</v>
      </c>
      <c r="J3273" t="s">
        <v>2689</v>
      </c>
      <c r="K3273">
        <v>196</v>
      </c>
      <c r="L3273" t="s">
        <v>23</v>
      </c>
      <c r="M3273" t="s">
        <v>24</v>
      </c>
      <c r="N3273">
        <v>8600000</v>
      </c>
      <c r="O3273">
        <v>2007</v>
      </c>
      <c r="P3273">
        <v>6.5</v>
      </c>
    </row>
    <row r="3274" spans="1:16" hidden="1" x14ac:dyDescent="0.3">
      <c r="B3274">
        <v>47</v>
      </c>
      <c r="C3274">
        <v>23</v>
      </c>
      <c r="D3274" t="s">
        <v>9289</v>
      </c>
      <c r="F3274" t="s">
        <v>9290</v>
      </c>
      <c r="G3274" t="s">
        <v>2465</v>
      </c>
      <c r="H3274" t="s">
        <v>9291</v>
      </c>
      <c r="I3274">
        <v>28190</v>
      </c>
      <c r="J3274" t="s">
        <v>5126</v>
      </c>
      <c r="K3274">
        <v>73</v>
      </c>
      <c r="L3274" t="s">
        <v>23</v>
      </c>
      <c r="M3274" t="s">
        <v>24</v>
      </c>
      <c r="P3274">
        <v>7.9</v>
      </c>
    </row>
    <row r="3275" spans="1:16" x14ac:dyDescent="0.3">
      <c r="A3275" t="s">
        <v>9292</v>
      </c>
      <c r="B3275">
        <v>66</v>
      </c>
      <c r="C3275">
        <v>96</v>
      </c>
      <c r="D3275" t="s">
        <v>2796</v>
      </c>
      <c r="E3275">
        <v>162</v>
      </c>
      <c r="F3275" t="s">
        <v>230</v>
      </c>
      <c r="G3275" t="s">
        <v>3982</v>
      </c>
      <c r="H3275" t="s">
        <v>9293</v>
      </c>
      <c r="I3275">
        <v>5228</v>
      </c>
      <c r="J3275" t="s">
        <v>9294</v>
      </c>
      <c r="K3275">
        <v>38</v>
      </c>
      <c r="L3275" t="s">
        <v>23</v>
      </c>
      <c r="M3275" t="s">
        <v>7839</v>
      </c>
      <c r="N3275">
        <v>9000000</v>
      </c>
      <c r="O3275">
        <v>2014</v>
      </c>
      <c r="P3275">
        <v>5.7</v>
      </c>
    </row>
    <row r="3276" spans="1:16" hidden="1" x14ac:dyDescent="0.3">
      <c r="A3276" t="s">
        <v>881</v>
      </c>
      <c r="B3276">
        <v>147</v>
      </c>
      <c r="C3276">
        <v>97</v>
      </c>
      <c r="D3276" t="s">
        <v>1512</v>
      </c>
      <c r="E3276">
        <v>32222567</v>
      </c>
      <c r="F3276" t="s">
        <v>598</v>
      </c>
      <c r="G3276" t="s">
        <v>2664</v>
      </c>
      <c r="H3276" t="s">
        <v>9295</v>
      </c>
      <c r="I3276">
        <v>92924</v>
      </c>
      <c r="J3276" t="s">
        <v>1063</v>
      </c>
      <c r="K3276">
        <v>339</v>
      </c>
      <c r="L3276" t="s">
        <v>23</v>
      </c>
      <c r="M3276" t="s">
        <v>24</v>
      </c>
      <c r="O3276">
        <v>1987</v>
      </c>
      <c r="P3276">
        <v>7.2</v>
      </c>
    </row>
    <row r="3277" spans="1:16" x14ac:dyDescent="0.3">
      <c r="A3277" t="s">
        <v>3085</v>
      </c>
      <c r="B3277">
        <v>273</v>
      </c>
      <c r="C3277">
        <v>112</v>
      </c>
      <c r="D3277" t="s">
        <v>4330</v>
      </c>
      <c r="E3277">
        <v>39462438</v>
      </c>
      <c r="F3277" t="s">
        <v>4794</v>
      </c>
      <c r="G3277" t="s">
        <v>207</v>
      </c>
      <c r="H3277" t="s">
        <v>9296</v>
      </c>
      <c r="I3277">
        <v>67760</v>
      </c>
      <c r="J3277" t="s">
        <v>9297</v>
      </c>
      <c r="K3277">
        <v>226</v>
      </c>
      <c r="L3277" t="s">
        <v>23</v>
      </c>
      <c r="M3277" t="s">
        <v>24</v>
      </c>
      <c r="N3277">
        <v>7000000</v>
      </c>
      <c r="O3277">
        <v>2009</v>
      </c>
      <c r="P3277">
        <v>7.3</v>
      </c>
    </row>
    <row r="3278" spans="1:16" x14ac:dyDescent="0.3">
      <c r="A3278" t="s">
        <v>9298</v>
      </c>
      <c r="B3278">
        <v>32</v>
      </c>
      <c r="C3278">
        <v>125</v>
      </c>
      <c r="D3278" t="s">
        <v>9299</v>
      </c>
      <c r="E3278">
        <v>29200000</v>
      </c>
      <c r="F3278" t="s">
        <v>4794</v>
      </c>
      <c r="G3278" t="s">
        <v>2485</v>
      </c>
      <c r="H3278" t="s">
        <v>9300</v>
      </c>
      <c r="I3278">
        <v>6142</v>
      </c>
      <c r="J3278" t="s">
        <v>9301</v>
      </c>
      <c r="K3278">
        <v>52</v>
      </c>
      <c r="L3278" t="s">
        <v>23</v>
      </c>
      <c r="M3278" t="s">
        <v>24</v>
      </c>
      <c r="N3278">
        <v>8500000</v>
      </c>
      <c r="O3278">
        <v>1979</v>
      </c>
      <c r="P3278">
        <v>6.9</v>
      </c>
    </row>
    <row r="3279" spans="1:16" x14ac:dyDescent="0.3">
      <c r="A3279" t="s">
        <v>9302</v>
      </c>
      <c r="B3279">
        <v>52</v>
      </c>
      <c r="C3279">
        <v>96</v>
      </c>
      <c r="D3279" t="s">
        <v>1998</v>
      </c>
      <c r="E3279">
        <v>21564616</v>
      </c>
      <c r="F3279" t="s">
        <v>1103</v>
      </c>
      <c r="G3279" t="s">
        <v>451</v>
      </c>
      <c r="H3279" t="s">
        <v>9303</v>
      </c>
      <c r="I3279">
        <v>7098</v>
      </c>
      <c r="J3279" t="s">
        <v>1829</v>
      </c>
      <c r="K3279">
        <v>41</v>
      </c>
      <c r="L3279" t="s">
        <v>23</v>
      </c>
      <c r="M3279" t="s">
        <v>24</v>
      </c>
      <c r="N3279">
        <v>8500000</v>
      </c>
      <c r="O3279">
        <v>2013</v>
      </c>
      <c r="P3279">
        <v>5</v>
      </c>
    </row>
    <row r="3280" spans="1:16" hidden="1" x14ac:dyDescent="0.3">
      <c r="A3280" t="s">
        <v>9304</v>
      </c>
      <c r="B3280">
        <v>107</v>
      </c>
      <c r="C3280">
        <v>98</v>
      </c>
      <c r="D3280" t="s">
        <v>9305</v>
      </c>
      <c r="F3280" t="s">
        <v>8308</v>
      </c>
      <c r="G3280" t="s">
        <v>3577</v>
      </c>
      <c r="H3280" t="s">
        <v>9306</v>
      </c>
      <c r="I3280">
        <v>24436</v>
      </c>
      <c r="J3280" t="s">
        <v>9307</v>
      </c>
      <c r="K3280">
        <v>186</v>
      </c>
      <c r="L3280" t="s">
        <v>23</v>
      </c>
      <c r="M3280" t="s">
        <v>970</v>
      </c>
      <c r="N3280">
        <v>9000000</v>
      </c>
      <c r="O3280">
        <v>1968</v>
      </c>
      <c r="P3280">
        <v>5.9</v>
      </c>
    </row>
    <row r="3281" spans="1:16" hidden="1" x14ac:dyDescent="0.3">
      <c r="A3281" t="s">
        <v>9308</v>
      </c>
      <c r="B3281">
        <v>6</v>
      </c>
      <c r="C3281">
        <v>92</v>
      </c>
      <c r="D3281" t="s">
        <v>9309</v>
      </c>
      <c r="F3281" t="s">
        <v>5646</v>
      </c>
      <c r="G3281" t="s">
        <v>9310</v>
      </c>
      <c r="H3281" t="s">
        <v>9311</v>
      </c>
      <c r="I3281">
        <v>1984</v>
      </c>
      <c r="J3281" t="s">
        <v>9312</v>
      </c>
      <c r="K3281">
        <v>14</v>
      </c>
      <c r="L3281" t="s">
        <v>23</v>
      </c>
      <c r="M3281" t="s">
        <v>7493</v>
      </c>
      <c r="N3281">
        <v>60000000</v>
      </c>
      <c r="O3281">
        <v>1990</v>
      </c>
      <c r="P3281">
        <v>6.7</v>
      </c>
    </row>
    <row r="3282" spans="1:16" x14ac:dyDescent="0.3">
      <c r="A3282" t="s">
        <v>4982</v>
      </c>
      <c r="B3282">
        <v>175</v>
      </c>
      <c r="C3282">
        <v>103</v>
      </c>
      <c r="D3282" t="s">
        <v>2172</v>
      </c>
      <c r="E3282">
        <v>14879556</v>
      </c>
      <c r="F3282" t="s">
        <v>1653</v>
      </c>
      <c r="G3282" t="s">
        <v>612</v>
      </c>
      <c r="H3282" t="s">
        <v>9313</v>
      </c>
      <c r="I3282">
        <v>73640</v>
      </c>
      <c r="J3282" t="s">
        <v>9314</v>
      </c>
      <c r="K3282">
        <v>441</v>
      </c>
      <c r="L3282" t="s">
        <v>23</v>
      </c>
      <c r="M3282" t="s">
        <v>24</v>
      </c>
      <c r="N3282">
        <v>8000000</v>
      </c>
      <c r="O3282">
        <v>1999</v>
      </c>
      <c r="P3282">
        <v>7.3</v>
      </c>
    </row>
    <row r="3283" spans="1:16" hidden="1" x14ac:dyDescent="0.3">
      <c r="A3283" t="s">
        <v>6184</v>
      </c>
      <c r="B3283">
        <v>167</v>
      </c>
      <c r="C3283">
        <v>122</v>
      </c>
      <c r="D3283" t="s">
        <v>2212</v>
      </c>
      <c r="E3283">
        <v>13569248</v>
      </c>
      <c r="F3283" t="s">
        <v>2194</v>
      </c>
      <c r="G3283" t="s">
        <v>2581</v>
      </c>
      <c r="H3283" t="s">
        <v>9315</v>
      </c>
      <c r="I3283">
        <v>16530</v>
      </c>
      <c r="J3283" t="s">
        <v>904</v>
      </c>
      <c r="K3283">
        <v>117</v>
      </c>
      <c r="L3283" t="s">
        <v>23</v>
      </c>
      <c r="M3283" t="s">
        <v>24</v>
      </c>
      <c r="O3283">
        <v>2006</v>
      </c>
      <c r="P3283">
        <v>7.6</v>
      </c>
    </row>
    <row r="3284" spans="1:16" x14ac:dyDescent="0.3">
      <c r="A3284" t="s">
        <v>9316</v>
      </c>
      <c r="B3284">
        <v>132</v>
      </c>
      <c r="C3284">
        <v>101</v>
      </c>
      <c r="D3284" t="s">
        <v>2490</v>
      </c>
      <c r="E3284">
        <v>34017854</v>
      </c>
      <c r="F3284" t="s">
        <v>1103</v>
      </c>
      <c r="G3284" t="s">
        <v>1425</v>
      </c>
      <c r="H3284" t="s">
        <v>9317</v>
      </c>
      <c r="I3284">
        <v>51326</v>
      </c>
      <c r="J3284" t="s">
        <v>6526</v>
      </c>
      <c r="K3284">
        <v>116</v>
      </c>
      <c r="L3284" t="s">
        <v>23</v>
      </c>
      <c r="M3284" t="s">
        <v>24</v>
      </c>
      <c r="N3284">
        <v>8500000</v>
      </c>
      <c r="O3284">
        <v>2015</v>
      </c>
      <c r="P3284">
        <v>6.5</v>
      </c>
    </row>
    <row r="3285" spans="1:16" x14ac:dyDescent="0.3">
      <c r="A3285" t="s">
        <v>7214</v>
      </c>
      <c r="B3285">
        <v>66</v>
      </c>
      <c r="C3285">
        <v>104</v>
      </c>
      <c r="D3285" t="s">
        <v>9318</v>
      </c>
      <c r="E3285">
        <v>4273372</v>
      </c>
      <c r="F3285" t="s">
        <v>4794</v>
      </c>
      <c r="G3285" t="s">
        <v>4335</v>
      </c>
      <c r="H3285" t="s">
        <v>9319</v>
      </c>
      <c r="I3285">
        <v>19412</v>
      </c>
      <c r="J3285" t="s">
        <v>9320</v>
      </c>
      <c r="K3285">
        <v>308</v>
      </c>
      <c r="L3285" t="s">
        <v>23</v>
      </c>
      <c r="M3285" t="s">
        <v>24</v>
      </c>
      <c r="N3285">
        <v>22000000</v>
      </c>
      <c r="O3285">
        <v>2001</v>
      </c>
      <c r="P3285">
        <v>2.1</v>
      </c>
    </row>
    <row r="3286" spans="1:16" hidden="1" x14ac:dyDescent="0.3">
      <c r="A3286" t="s">
        <v>9321</v>
      </c>
      <c r="B3286">
        <v>79</v>
      </c>
      <c r="C3286">
        <v>101</v>
      </c>
      <c r="D3286" t="s">
        <v>4602</v>
      </c>
      <c r="F3286" t="s">
        <v>3809</v>
      </c>
      <c r="G3286" t="s">
        <v>2397</v>
      </c>
      <c r="H3286" t="s">
        <v>9322</v>
      </c>
      <c r="I3286">
        <v>13167</v>
      </c>
      <c r="J3286" t="s">
        <v>9323</v>
      </c>
      <c r="K3286">
        <v>57</v>
      </c>
      <c r="L3286" t="s">
        <v>23</v>
      </c>
      <c r="M3286" t="s">
        <v>24</v>
      </c>
      <c r="N3286">
        <v>9000000</v>
      </c>
      <c r="O3286">
        <v>2013</v>
      </c>
      <c r="P3286">
        <v>5.3</v>
      </c>
    </row>
    <row r="3287" spans="1:16" hidden="1" x14ac:dyDescent="0.3">
      <c r="A3287" t="s">
        <v>9324</v>
      </c>
      <c r="B3287">
        <v>15</v>
      </c>
      <c r="C3287">
        <v>135</v>
      </c>
      <c r="D3287" t="s">
        <v>9325</v>
      </c>
      <c r="F3287" t="s">
        <v>529</v>
      </c>
      <c r="G3287" t="s">
        <v>9326</v>
      </c>
      <c r="H3287" t="s">
        <v>9327</v>
      </c>
      <c r="I3287">
        <v>3290</v>
      </c>
      <c r="J3287" t="s">
        <v>7540</v>
      </c>
      <c r="K3287">
        <v>17</v>
      </c>
      <c r="L3287" t="s">
        <v>7541</v>
      </c>
      <c r="M3287" t="s">
        <v>3552</v>
      </c>
      <c r="N3287">
        <v>8000000</v>
      </c>
      <c r="O3287">
        <v>2003</v>
      </c>
      <c r="P3287">
        <v>7.2</v>
      </c>
    </row>
    <row r="3288" spans="1:16" x14ac:dyDescent="0.3">
      <c r="A3288" t="s">
        <v>8422</v>
      </c>
      <c r="B3288">
        <v>222</v>
      </c>
      <c r="C3288">
        <v>119</v>
      </c>
      <c r="D3288" t="s">
        <v>7003</v>
      </c>
      <c r="E3288">
        <v>4440055</v>
      </c>
      <c r="F3288" t="s">
        <v>3923</v>
      </c>
      <c r="G3288" t="s">
        <v>929</v>
      </c>
      <c r="H3288" t="s">
        <v>9328</v>
      </c>
      <c r="I3288">
        <v>21360</v>
      </c>
      <c r="J3288" t="s">
        <v>9329</v>
      </c>
      <c r="K3288">
        <v>110</v>
      </c>
      <c r="L3288" t="s">
        <v>23</v>
      </c>
      <c r="M3288" t="s">
        <v>37</v>
      </c>
      <c r="N3288">
        <v>8500000</v>
      </c>
      <c r="O3288">
        <v>2009</v>
      </c>
      <c r="P3288">
        <v>7</v>
      </c>
    </row>
    <row r="3289" spans="1:16" x14ac:dyDescent="0.3">
      <c r="A3289" t="s">
        <v>8657</v>
      </c>
      <c r="B3289">
        <v>210</v>
      </c>
      <c r="C3289">
        <v>128</v>
      </c>
      <c r="D3289" t="s">
        <v>9330</v>
      </c>
      <c r="E3289">
        <v>4018695</v>
      </c>
      <c r="F3289" t="s">
        <v>1205</v>
      </c>
      <c r="G3289" t="s">
        <v>8659</v>
      </c>
      <c r="H3289" t="s">
        <v>9331</v>
      </c>
      <c r="I3289">
        <v>69759</v>
      </c>
      <c r="J3289" t="s">
        <v>9332</v>
      </c>
      <c r="K3289">
        <v>235</v>
      </c>
      <c r="L3289" t="s">
        <v>3501</v>
      </c>
      <c r="M3289" t="s">
        <v>3502</v>
      </c>
      <c r="N3289">
        <v>12000000</v>
      </c>
      <c r="O3289">
        <v>2010</v>
      </c>
      <c r="P3289">
        <v>8</v>
      </c>
    </row>
    <row r="3290" spans="1:16" hidden="1" x14ac:dyDescent="0.3">
      <c r="A3290" t="s">
        <v>6775</v>
      </c>
      <c r="B3290">
        <v>346</v>
      </c>
      <c r="C3290">
        <v>106</v>
      </c>
      <c r="E3290">
        <v>6262942</v>
      </c>
      <c r="F3290" t="s">
        <v>691</v>
      </c>
      <c r="G3290" t="s">
        <v>2572</v>
      </c>
      <c r="H3290" t="s">
        <v>9333</v>
      </c>
      <c r="I3290">
        <v>59545</v>
      </c>
      <c r="K3290">
        <v>312</v>
      </c>
      <c r="L3290" t="s">
        <v>23</v>
      </c>
      <c r="M3290" t="s">
        <v>24</v>
      </c>
      <c r="N3290">
        <v>9000000</v>
      </c>
      <c r="O3290">
        <v>2013</v>
      </c>
      <c r="P3290">
        <v>6.9</v>
      </c>
    </row>
    <row r="3291" spans="1:16" x14ac:dyDescent="0.3">
      <c r="A3291" t="s">
        <v>9334</v>
      </c>
      <c r="B3291">
        <v>46</v>
      </c>
      <c r="C3291">
        <v>126</v>
      </c>
      <c r="D3291" t="s">
        <v>9335</v>
      </c>
      <c r="E3291">
        <v>1997807</v>
      </c>
      <c r="F3291" t="s">
        <v>1205</v>
      </c>
      <c r="G3291" t="s">
        <v>894</v>
      </c>
      <c r="H3291" t="s">
        <v>9336</v>
      </c>
      <c r="I3291">
        <v>5158</v>
      </c>
      <c r="J3291" t="s">
        <v>9337</v>
      </c>
      <c r="K3291">
        <v>140</v>
      </c>
      <c r="L3291" t="s">
        <v>23</v>
      </c>
      <c r="M3291" t="s">
        <v>24</v>
      </c>
      <c r="N3291">
        <v>8000000</v>
      </c>
      <c r="O3291">
        <v>1999</v>
      </c>
      <c r="P3291">
        <v>7.1</v>
      </c>
    </row>
    <row r="3292" spans="1:16" hidden="1" x14ac:dyDescent="0.3">
      <c r="A3292" t="s">
        <v>9338</v>
      </c>
      <c r="B3292">
        <v>15</v>
      </c>
      <c r="C3292">
        <v>128</v>
      </c>
      <c r="D3292" t="s">
        <v>9339</v>
      </c>
      <c r="E3292">
        <v>1207007</v>
      </c>
      <c r="F3292" t="s">
        <v>940</v>
      </c>
      <c r="G3292" t="s">
        <v>9151</v>
      </c>
      <c r="H3292" t="s">
        <v>9340</v>
      </c>
      <c r="I3292">
        <v>13577</v>
      </c>
      <c r="J3292" t="s">
        <v>8692</v>
      </c>
      <c r="K3292">
        <v>47</v>
      </c>
      <c r="L3292" t="s">
        <v>3501</v>
      </c>
      <c r="M3292" t="s">
        <v>3502</v>
      </c>
      <c r="O3292">
        <v>2007</v>
      </c>
      <c r="P3292">
        <v>7.3</v>
      </c>
    </row>
    <row r="3293" spans="1:16" hidden="1" x14ac:dyDescent="0.3">
      <c r="A3293" t="s">
        <v>9341</v>
      </c>
      <c r="B3293">
        <v>169</v>
      </c>
      <c r="C3293">
        <v>127</v>
      </c>
      <c r="D3293" t="s">
        <v>9342</v>
      </c>
      <c r="E3293">
        <v>1829142</v>
      </c>
      <c r="F3293" t="s">
        <v>2187</v>
      </c>
      <c r="G3293" t="s">
        <v>9343</v>
      </c>
      <c r="H3293" t="s">
        <v>9344</v>
      </c>
      <c r="I3293">
        <v>36846</v>
      </c>
      <c r="J3293" t="s">
        <v>9345</v>
      </c>
      <c r="K3293">
        <v>222</v>
      </c>
      <c r="L3293" t="s">
        <v>23</v>
      </c>
      <c r="M3293" t="s">
        <v>4878</v>
      </c>
      <c r="O3293">
        <v>2006</v>
      </c>
      <c r="P3293">
        <v>7.5</v>
      </c>
    </row>
    <row r="3294" spans="1:16" hidden="1" x14ac:dyDescent="0.3">
      <c r="A3294" t="s">
        <v>9346</v>
      </c>
      <c r="B3294">
        <v>25</v>
      </c>
      <c r="C3294">
        <v>160</v>
      </c>
      <c r="D3294" t="s">
        <v>9347</v>
      </c>
      <c r="E3294">
        <v>3827466</v>
      </c>
      <c r="F3294" t="s">
        <v>2229</v>
      </c>
      <c r="G3294" t="s">
        <v>9348</v>
      </c>
      <c r="H3294" t="s">
        <v>9349</v>
      </c>
      <c r="I3294">
        <v>25122</v>
      </c>
      <c r="J3294" t="s">
        <v>9350</v>
      </c>
      <c r="K3294">
        <v>102</v>
      </c>
      <c r="L3294" t="s">
        <v>3501</v>
      </c>
      <c r="M3294" t="s">
        <v>3502</v>
      </c>
      <c r="O3294">
        <v>2013</v>
      </c>
      <c r="P3294">
        <v>6.9</v>
      </c>
    </row>
    <row r="3295" spans="1:16" hidden="1" x14ac:dyDescent="0.3">
      <c r="A3295" t="s">
        <v>9351</v>
      </c>
      <c r="B3295">
        <v>54</v>
      </c>
      <c r="C3295">
        <v>171</v>
      </c>
      <c r="D3295" t="s">
        <v>9352</v>
      </c>
      <c r="F3295" t="s">
        <v>3798</v>
      </c>
      <c r="G3295" t="s">
        <v>9353</v>
      </c>
      <c r="H3295" t="s">
        <v>9354</v>
      </c>
      <c r="I3295">
        <v>9808</v>
      </c>
      <c r="J3295" t="s">
        <v>9355</v>
      </c>
      <c r="K3295">
        <v>90</v>
      </c>
      <c r="L3295" t="s">
        <v>23</v>
      </c>
      <c r="M3295" t="s">
        <v>24</v>
      </c>
      <c r="N3295">
        <v>7623000</v>
      </c>
      <c r="O3295">
        <v>1951</v>
      </c>
      <c r="P3295">
        <v>7.2</v>
      </c>
    </row>
    <row r="3296" spans="1:16" x14ac:dyDescent="0.3">
      <c r="A3296" t="s">
        <v>8708</v>
      </c>
      <c r="B3296">
        <v>147</v>
      </c>
      <c r="C3296">
        <v>150</v>
      </c>
      <c r="D3296" t="s">
        <v>4578</v>
      </c>
      <c r="E3296">
        <v>140244</v>
      </c>
      <c r="F3296" t="s">
        <v>9356</v>
      </c>
      <c r="G3296" t="s">
        <v>3672</v>
      </c>
      <c r="H3296" t="s">
        <v>9357</v>
      </c>
      <c r="I3296">
        <v>20419</v>
      </c>
      <c r="J3296" t="s">
        <v>4689</v>
      </c>
      <c r="K3296">
        <v>259</v>
      </c>
      <c r="L3296" t="s">
        <v>23</v>
      </c>
      <c r="M3296" t="s">
        <v>24</v>
      </c>
      <c r="N3296">
        <v>8500000</v>
      </c>
      <c r="O3296">
        <v>2008</v>
      </c>
      <c r="P3296">
        <v>6.7</v>
      </c>
    </row>
    <row r="3297" spans="1:16" hidden="1" x14ac:dyDescent="0.3">
      <c r="A3297" t="s">
        <v>9358</v>
      </c>
      <c r="B3297">
        <v>16</v>
      </c>
      <c r="C3297">
        <v>122</v>
      </c>
      <c r="D3297" t="s">
        <v>9359</v>
      </c>
      <c r="F3297" t="s">
        <v>90</v>
      </c>
      <c r="G3297" t="s">
        <v>9360</v>
      </c>
      <c r="H3297" t="s">
        <v>9361</v>
      </c>
      <c r="I3297">
        <v>14486</v>
      </c>
      <c r="J3297" t="s">
        <v>9362</v>
      </c>
      <c r="K3297">
        <v>159</v>
      </c>
      <c r="L3297" t="s">
        <v>9363</v>
      </c>
      <c r="M3297" t="s">
        <v>9364</v>
      </c>
      <c r="N3297">
        <v>8300000</v>
      </c>
      <c r="O3297">
        <v>2006</v>
      </c>
      <c r="P3297">
        <v>6</v>
      </c>
    </row>
    <row r="3298" spans="1:16" x14ac:dyDescent="0.3">
      <c r="A3298" t="s">
        <v>1163</v>
      </c>
      <c r="B3298">
        <v>215</v>
      </c>
      <c r="C3298">
        <v>178</v>
      </c>
      <c r="D3298" t="s">
        <v>3601</v>
      </c>
      <c r="E3298">
        <v>107930000</v>
      </c>
      <c r="F3298" t="s">
        <v>1276</v>
      </c>
      <c r="G3298" t="s">
        <v>661</v>
      </c>
      <c r="H3298" t="s">
        <v>9365</v>
      </c>
      <c r="I3298">
        <v>1324680</v>
      </c>
      <c r="J3298" t="s">
        <v>5230</v>
      </c>
      <c r="K3298">
        <v>2195</v>
      </c>
      <c r="L3298" t="s">
        <v>23</v>
      </c>
      <c r="M3298" t="s">
        <v>24</v>
      </c>
      <c r="N3298">
        <v>8000000</v>
      </c>
      <c r="O3298">
        <v>1994</v>
      </c>
      <c r="P3298">
        <v>8.9</v>
      </c>
    </row>
    <row r="3299" spans="1:16" hidden="1" x14ac:dyDescent="0.3">
      <c r="A3299" t="s">
        <v>9366</v>
      </c>
      <c r="B3299">
        <v>63</v>
      </c>
      <c r="C3299">
        <v>95</v>
      </c>
      <c r="D3299" t="s">
        <v>9367</v>
      </c>
      <c r="E3299">
        <v>76657000</v>
      </c>
      <c r="F3299" t="s">
        <v>3587</v>
      </c>
      <c r="G3299" t="s">
        <v>3611</v>
      </c>
      <c r="H3299" t="s">
        <v>9368</v>
      </c>
      <c r="I3299">
        <v>25498</v>
      </c>
      <c r="J3299" t="s">
        <v>6363</v>
      </c>
      <c r="K3299">
        <v>92</v>
      </c>
      <c r="L3299" t="s">
        <v>23</v>
      </c>
      <c r="M3299" t="s">
        <v>37</v>
      </c>
      <c r="O3299">
        <v>1979</v>
      </c>
      <c r="P3299">
        <v>7.7</v>
      </c>
    </row>
    <row r="3300" spans="1:16" x14ac:dyDescent="0.3">
      <c r="A3300" t="s">
        <v>9369</v>
      </c>
      <c r="B3300">
        <v>534</v>
      </c>
      <c r="C3300">
        <v>117</v>
      </c>
      <c r="D3300" t="s">
        <v>6215</v>
      </c>
      <c r="E3300">
        <v>32279955</v>
      </c>
      <c r="F3300" t="s">
        <v>1396</v>
      </c>
      <c r="G3300" t="s">
        <v>257</v>
      </c>
      <c r="H3300" t="s">
        <v>9370</v>
      </c>
      <c r="I3300">
        <v>293304</v>
      </c>
      <c r="J3300" t="s">
        <v>9371</v>
      </c>
      <c r="K3300">
        <v>552</v>
      </c>
      <c r="L3300" t="s">
        <v>23</v>
      </c>
      <c r="M3300" t="s">
        <v>24</v>
      </c>
      <c r="N3300">
        <v>8500000</v>
      </c>
      <c r="O3300">
        <v>2014</v>
      </c>
      <c r="P3300">
        <v>7.9</v>
      </c>
    </row>
    <row r="3301" spans="1:16" x14ac:dyDescent="0.3">
      <c r="A3301" t="s">
        <v>3109</v>
      </c>
      <c r="B3301">
        <v>66</v>
      </c>
      <c r="C3301">
        <v>119</v>
      </c>
      <c r="D3301" t="s">
        <v>9372</v>
      </c>
      <c r="E3301">
        <v>4992159</v>
      </c>
      <c r="F3301" t="s">
        <v>7612</v>
      </c>
      <c r="G3301" t="s">
        <v>2480</v>
      </c>
      <c r="H3301" t="s">
        <v>9373</v>
      </c>
      <c r="I3301">
        <v>23823</v>
      </c>
      <c r="J3301" t="s">
        <v>3109</v>
      </c>
      <c r="K3301">
        <v>201</v>
      </c>
      <c r="L3301" t="s">
        <v>23</v>
      </c>
      <c r="M3301" t="s">
        <v>24</v>
      </c>
      <c r="N3301">
        <v>8550000</v>
      </c>
      <c r="O3301">
        <v>2004</v>
      </c>
      <c r="P3301">
        <v>5.6</v>
      </c>
    </row>
    <row r="3302" spans="1:16" x14ac:dyDescent="0.3">
      <c r="A3302" t="s">
        <v>4474</v>
      </c>
      <c r="B3302">
        <v>119</v>
      </c>
      <c r="C3302">
        <v>174</v>
      </c>
      <c r="D3302" t="s">
        <v>9374</v>
      </c>
      <c r="E3302">
        <v>163214286</v>
      </c>
      <c r="F3302" t="s">
        <v>9375</v>
      </c>
      <c r="G3302" t="s">
        <v>9376</v>
      </c>
      <c r="H3302" t="s">
        <v>9377</v>
      </c>
      <c r="I3302">
        <v>148172</v>
      </c>
      <c r="J3302" t="s">
        <v>9378</v>
      </c>
      <c r="K3302">
        <v>406</v>
      </c>
      <c r="L3302" t="s">
        <v>23</v>
      </c>
      <c r="M3302" t="s">
        <v>24</v>
      </c>
      <c r="N3302">
        <v>8200000</v>
      </c>
      <c r="O3302">
        <v>1965</v>
      </c>
      <c r="P3302">
        <v>8</v>
      </c>
    </row>
    <row r="3303" spans="1:16" x14ac:dyDescent="0.3">
      <c r="A3303" t="s">
        <v>576</v>
      </c>
      <c r="B3303">
        <v>43</v>
      </c>
      <c r="C3303">
        <v>111</v>
      </c>
      <c r="D3303" t="s">
        <v>9379</v>
      </c>
      <c r="E3303">
        <v>69800000</v>
      </c>
      <c r="F3303" t="s">
        <v>2331</v>
      </c>
      <c r="G3303" t="s">
        <v>222</v>
      </c>
      <c r="H3303" t="s">
        <v>9380</v>
      </c>
      <c r="I3303">
        <v>54723</v>
      </c>
      <c r="J3303" t="s">
        <v>9381</v>
      </c>
      <c r="K3303">
        <v>99</v>
      </c>
      <c r="L3303" t="s">
        <v>23</v>
      </c>
      <c r="M3303" t="s">
        <v>24</v>
      </c>
      <c r="N3303">
        <v>8000000</v>
      </c>
      <c r="O3303">
        <v>1984</v>
      </c>
      <c r="P3303">
        <v>6.2</v>
      </c>
    </row>
    <row r="3304" spans="1:16" x14ac:dyDescent="0.3">
      <c r="A3304" t="s">
        <v>9382</v>
      </c>
      <c r="B3304">
        <v>270</v>
      </c>
      <c r="C3304">
        <v>101</v>
      </c>
      <c r="D3304" t="s">
        <v>9383</v>
      </c>
      <c r="E3304">
        <v>59889948</v>
      </c>
      <c r="F3304" t="s">
        <v>1653</v>
      </c>
      <c r="G3304" t="s">
        <v>356</v>
      </c>
      <c r="H3304" t="s">
        <v>9384</v>
      </c>
      <c r="I3304">
        <v>355810</v>
      </c>
      <c r="J3304" t="s">
        <v>9385</v>
      </c>
      <c r="K3304">
        <v>889</v>
      </c>
      <c r="L3304" t="s">
        <v>23</v>
      </c>
      <c r="M3304" t="s">
        <v>24</v>
      </c>
      <c r="N3304">
        <v>8000000</v>
      </c>
      <c r="O3304">
        <v>2006</v>
      </c>
      <c r="P3304">
        <v>7.9</v>
      </c>
    </row>
    <row r="3305" spans="1:16" x14ac:dyDescent="0.3">
      <c r="A3305" t="s">
        <v>2486</v>
      </c>
      <c r="B3305">
        <v>99</v>
      </c>
      <c r="C3305">
        <v>89</v>
      </c>
      <c r="D3305" t="s">
        <v>9386</v>
      </c>
      <c r="E3305">
        <v>52287414</v>
      </c>
      <c r="F3305" t="s">
        <v>4337</v>
      </c>
      <c r="G3305" t="s">
        <v>871</v>
      </c>
      <c r="H3305" t="s">
        <v>9387</v>
      </c>
      <c r="I3305">
        <v>271794</v>
      </c>
      <c r="J3305" t="s">
        <v>9335</v>
      </c>
      <c r="K3305">
        <v>584</v>
      </c>
      <c r="L3305" t="s">
        <v>23</v>
      </c>
      <c r="M3305" t="s">
        <v>24</v>
      </c>
      <c r="N3305">
        <v>8000000</v>
      </c>
      <c r="O3305">
        <v>1986</v>
      </c>
      <c r="P3305">
        <v>8.1</v>
      </c>
    </row>
    <row r="3306" spans="1:16" x14ac:dyDescent="0.3">
      <c r="A3306" t="s">
        <v>3312</v>
      </c>
      <c r="B3306">
        <v>224</v>
      </c>
      <c r="C3306">
        <v>113</v>
      </c>
      <c r="D3306" t="s">
        <v>9388</v>
      </c>
      <c r="E3306">
        <v>45063889</v>
      </c>
      <c r="F3306" t="s">
        <v>2050</v>
      </c>
      <c r="G3306" t="s">
        <v>9389</v>
      </c>
      <c r="H3306" t="s">
        <v>9390</v>
      </c>
      <c r="I3306">
        <v>297250</v>
      </c>
      <c r="J3306" t="s">
        <v>9391</v>
      </c>
      <c r="K3306">
        <v>1441</v>
      </c>
      <c r="L3306" t="s">
        <v>23</v>
      </c>
      <c r="M3306" t="s">
        <v>37</v>
      </c>
      <c r="N3306">
        <v>8000000</v>
      </c>
      <c r="O3306">
        <v>2002</v>
      </c>
      <c r="P3306">
        <v>7.6</v>
      </c>
    </row>
    <row r="3307" spans="1:16" x14ac:dyDescent="0.3">
      <c r="A3307" t="s">
        <v>9392</v>
      </c>
      <c r="B3307">
        <v>58</v>
      </c>
      <c r="C3307">
        <v>95</v>
      </c>
      <c r="D3307" t="s">
        <v>9393</v>
      </c>
      <c r="E3307">
        <v>40066497</v>
      </c>
      <c r="F3307" t="s">
        <v>3850</v>
      </c>
      <c r="G3307" t="s">
        <v>9394</v>
      </c>
      <c r="H3307" t="s">
        <v>9395</v>
      </c>
      <c r="I3307">
        <v>23671</v>
      </c>
      <c r="J3307" t="s">
        <v>9396</v>
      </c>
      <c r="K3307">
        <v>247</v>
      </c>
      <c r="L3307" t="s">
        <v>23</v>
      </c>
      <c r="M3307" t="s">
        <v>24</v>
      </c>
      <c r="N3307">
        <v>8000000</v>
      </c>
      <c r="O3307">
        <v>2004</v>
      </c>
      <c r="P3307">
        <v>3.5</v>
      </c>
    </row>
    <row r="3308" spans="1:16" x14ac:dyDescent="0.3">
      <c r="A3308" t="s">
        <v>9397</v>
      </c>
      <c r="B3308">
        <v>53</v>
      </c>
      <c r="C3308">
        <v>112</v>
      </c>
      <c r="D3308" t="s">
        <v>2091</v>
      </c>
      <c r="E3308">
        <v>36500000</v>
      </c>
      <c r="F3308" t="s">
        <v>1137</v>
      </c>
      <c r="G3308" t="s">
        <v>2367</v>
      </c>
      <c r="H3308" t="s">
        <v>9398</v>
      </c>
      <c r="I3308">
        <v>87090</v>
      </c>
      <c r="J3308" t="s">
        <v>2543</v>
      </c>
      <c r="K3308">
        <v>142</v>
      </c>
      <c r="L3308" t="s">
        <v>23</v>
      </c>
      <c r="M3308" t="s">
        <v>24</v>
      </c>
      <c r="N3308">
        <v>8000000</v>
      </c>
      <c r="O3308">
        <v>1979</v>
      </c>
      <c r="P3308">
        <v>7.6</v>
      </c>
    </row>
    <row r="3309" spans="1:16" x14ac:dyDescent="0.3">
      <c r="A3309" t="s">
        <v>7957</v>
      </c>
      <c r="B3309">
        <v>37</v>
      </c>
      <c r="C3309">
        <v>109</v>
      </c>
      <c r="D3309" t="s">
        <v>1466</v>
      </c>
      <c r="E3309">
        <v>27362712</v>
      </c>
      <c r="F3309" t="s">
        <v>3606</v>
      </c>
      <c r="G3309" t="s">
        <v>1829</v>
      </c>
      <c r="H3309" t="s">
        <v>9399</v>
      </c>
      <c r="I3309">
        <v>5971</v>
      </c>
      <c r="J3309" t="s">
        <v>4655</v>
      </c>
      <c r="K3309">
        <v>60</v>
      </c>
      <c r="L3309" t="s">
        <v>23</v>
      </c>
      <c r="M3309" t="s">
        <v>24</v>
      </c>
      <c r="N3309">
        <v>8000000</v>
      </c>
      <c r="O3309">
        <v>2002</v>
      </c>
      <c r="P3309">
        <v>6.5</v>
      </c>
    </row>
    <row r="3310" spans="1:16" x14ac:dyDescent="0.3">
      <c r="A3310" t="s">
        <v>9400</v>
      </c>
      <c r="B3310">
        <v>11</v>
      </c>
      <c r="C3310">
        <v>108</v>
      </c>
      <c r="D3310" t="s">
        <v>6159</v>
      </c>
      <c r="E3310">
        <v>34746109</v>
      </c>
      <c r="F3310" t="s">
        <v>9401</v>
      </c>
      <c r="G3310" t="s">
        <v>3276</v>
      </c>
      <c r="H3310" t="s">
        <v>9402</v>
      </c>
      <c r="I3310">
        <v>3122</v>
      </c>
      <c r="J3310" t="s">
        <v>825</v>
      </c>
      <c r="K3310">
        <v>14</v>
      </c>
      <c r="L3310" t="s">
        <v>23</v>
      </c>
      <c r="M3310" t="s">
        <v>24</v>
      </c>
      <c r="N3310">
        <v>8000000</v>
      </c>
      <c r="O3310">
        <v>1996</v>
      </c>
      <c r="P3310">
        <v>5.6</v>
      </c>
    </row>
    <row r="3311" spans="1:16" x14ac:dyDescent="0.3">
      <c r="A3311" t="s">
        <v>4986</v>
      </c>
      <c r="B3311">
        <v>327</v>
      </c>
      <c r="C3311">
        <v>100</v>
      </c>
      <c r="D3311" t="s">
        <v>1606</v>
      </c>
      <c r="E3311">
        <v>34963967</v>
      </c>
      <c r="F3311" t="s">
        <v>940</v>
      </c>
      <c r="G3311" t="s">
        <v>43</v>
      </c>
      <c r="H3311" t="s">
        <v>9403</v>
      </c>
      <c r="I3311">
        <v>270441</v>
      </c>
      <c r="J3311" t="s">
        <v>164</v>
      </c>
      <c r="K3311">
        <v>378</v>
      </c>
      <c r="L3311" t="s">
        <v>23</v>
      </c>
      <c r="M3311" t="s">
        <v>24</v>
      </c>
      <c r="N3311">
        <v>8000000</v>
      </c>
      <c r="O3311">
        <v>2011</v>
      </c>
      <c r="P3311">
        <v>7.7</v>
      </c>
    </row>
    <row r="3312" spans="1:16" x14ac:dyDescent="0.3">
      <c r="A3312" t="s">
        <v>9404</v>
      </c>
      <c r="B3312">
        <v>135</v>
      </c>
      <c r="C3312">
        <v>90</v>
      </c>
      <c r="D3312" t="s">
        <v>9405</v>
      </c>
      <c r="E3312">
        <v>25926543</v>
      </c>
      <c r="F3312" t="s">
        <v>1963</v>
      </c>
      <c r="G3312" t="s">
        <v>9406</v>
      </c>
      <c r="H3312" t="s">
        <v>9407</v>
      </c>
      <c r="I3312">
        <v>26609</v>
      </c>
      <c r="J3312" t="s">
        <v>9408</v>
      </c>
      <c r="K3312">
        <v>148</v>
      </c>
      <c r="L3312" t="s">
        <v>23</v>
      </c>
      <c r="M3312" t="s">
        <v>24</v>
      </c>
      <c r="N3312">
        <v>8000000</v>
      </c>
      <c r="O3312">
        <v>2008</v>
      </c>
      <c r="P3312">
        <v>5.2</v>
      </c>
    </row>
    <row r="3313" spans="1:16" x14ac:dyDescent="0.3">
      <c r="A3313" t="s">
        <v>9409</v>
      </c>
      <c r="B3313">
        <v>164</v>
      </c>
      <c r="C3313">
        <v>94</v>
      </c>
      <c r="D3313" t="s">
        <v>9410</v>
      </c>
      <c r="E3313">
        <v>26049082</v>
      </c>
      <c r="F3313" t="s">
        <v>1110</v>
      </c>
      <c r="G3313" t="s">
        <v>9411</v>
      </c>
      <c r="H3313" t="s">
        <v>9412</v>
      </c>
      <c r="I3313">
        <v>76791</v>
      </c>
      <c r="J3313" t="s">
        <v>9413</v>
      </c>
      <c r="K3313">
        <v>100</v>
      </c>
      <c r="L3313" t="s">
        <v>23</v>
      </c>
      <c r="M3313" t="s">
        <v>24</v>
      </c>
      <c r="N3313">
        <v>8000000</v>
      </c>
      <c r="O3313">
        <v>2014</v>
      </c>
      <c r="P3313">
        <v>6.1</v>
      </c>
    </row>
    <row r="3314" spans="1:16" hidden="1" x14ac:dyDescent="0.3">
      <c r="A3314" t="s">
        <v>9414</v>
      </c>
      <c r="B3314">
        <v>14</v>
      </c>
      <c r="C3314">
        <v>93</v>
      </c>
      <c r="D3314" t="s">
        <v>8744</v>
      </c>
      <c r="F3314" t="s">
        <v>4210</v>
      </c>
      <c r="G3314" t="s">
        <v>3480</v>
      </c>
      <c r="H3314" t="s">
        <v>9415</v>
      </c>
      <c r="I3314">
        <v>3904</v>
      </c>
      <c r="J3314" t="s">
        <v>412</v>
      </c>
      <c r="K3314">
        <v>48</v>
      </c>
      <c r="L3314" t="s">
        <v>23</v>
      </c>
      <c r="M3314" t="s">
        <v>24</v>
      </c>
      <c r="N3314">
        <v>8000000</v>
      </c>
      <c r="O3314">
        <v>1981</v>
      </c>
      <c r="P3314">
        <v>5</v>
      </c>
    </row>
    <row r="3315" spans="1:16" hidden="1" x14ac:dyDescent="0.3">
      <c r="A3315" t="s">
        <v>9416</v>
      </c>
      <c r="B3315">
        <v>6</v>
      </c>
      <c r="C3315">
        <v>80</v>
      </c>
      <c r="D3315" t="s">
        <v>9417</v>
      </c>
      <c r="F3315" t="s">
        <v>645</v>
      </c>
      <c r="G3315" t="s">
        <v>9418</v>
      </c>
      <c r="H3315" t="s">
        <v>9419</v>
      </c>
      <c r="I3315">
        <v>59</v>
      </c>
      <c r="J3315" t="s">
        <v>9420</v>
      </c>
      <c r="K3315">
        <v>6</v>
      </c>
      <c r="L3315" t="s">
        <v>23</v>
      </c>
      <c r="M3315" t="s">
        <v>24</v>
      </c>
      <c r="O3315">
        <v>2016</v>
      </c>
      <c r="P3315">
        <v>7.8</v>
      </c>
    </row>
    <row r="3316" spans="1:16" x14ac:dyDescent="0.3">
      <c r="A3316" t="s">
        <v>581</v>
      </c>
      <c r="B3316">
        <v>41</v>
      </c>
      <c r="C3316">
        <v>111</v>
      </c>
      <c r="D3316" t="s">
        <v>1138</v>
      </c>
      <c r="E3316">
        <v>22551000</v>
      </c>
      <c r="F3316" t="s">
        <v>940</v>
      </c>
      <c r="G3316" t="s">
        <v>403</v>
      </c>
      <c r="H3316" t="s">
        <v>9421</v>
      </c>
      <c r="I3316">
        <v>37269</v>
      </c>
      <c r="J3316" t="s">
        <v>522</v>
      </c>
      <c r="K3316">
        <v>165</v>
      </c>
      <c r="L3316" t="s">
        <v>23</v>
      </c>
      <c r="M3316" t="s">
        <v>37</v>
      </c>
      <c r="N3316">
        <v>8000000</v>
      </c>
      <c r="O3316">
        <v>1993</v>
      </c>
      <c r="P3316">
        <v>7.4</v>
      </c>
    </row>
    <row r="3317" spans="1:16" x14ac:dyDescent="0.3">
      <c r="A3317" t="s">
        <v>9422</v>
      </c>
      <c r="B3317">
        <v>143</v>
      </c>
      <c r="C3317">
        <v>142</v>
      </c>
      <c r="D3317" t="s">
        <v>9423</v>
      </c>
      <c r="E3317">
        <v>22800000</v>
      </c>
      <c r="F3317" t="s">
        <v>33</v>
      </c>
      <c r="G3317" t="s">
        <v>9424</v>
      </c>
      <c r="H3317" t="s">
        <v>9425</v>
      </c>
      <c r="I3317">
        <v>59941</v>
      </c>
      <c r="J3317" t="s">
        <v>735</v>
      </c>
      <c r="K3317">
        <v>452</v>
      </c>
      <c r="L3317" t="s">
        <v>23</v>
      </c>
      <c r="M3317" t="s">
        <v>37</v>
      </c>
      <c r="N3317">
        <v>7000000</v>
      </c>
      <c r="O3317">
        <v>1969</v>
      </c>
      <c r="P3317">
        <v>6.8</v>
      </c>
    </row>
    <row r="3318" spans="1:16" hidden="1" x14ac:dyDescent="0.3">
      <c r="B3318">
        <v>9</v>
      </c>
      <c r="C3318">
        <v>60</v>
      </c>
      <c r="D3318" t="s">
        <v>2757</v>
      </c>
      <c r="F3318" t="s">
        <v>318</v>
      </c>
      <c r="G3318" t="s">
        <v>9426</v>
      </c>
      <c r="H3318" t="s">
        <v>9427</v>
      </c>
      <c r="I3318">
        <v>5817</v>
      </c>
      <c r="J3318" t="s">
        <v>9428</v>
      </c>
      <c r="K3318">
        <v>25</v>
      </c>
      <c r="L3318" t="s">
        <v>23</v>
      </c>
      <c r="M3318" t="s">
        <v>24</v>
      </c>
      <c r="P3318">
        <v>7.1</v>
      </c>
    </row>
    <row r="3319" spans="1:16" x14ac:dyDescent="0.3">
      <c r="A3319" t="s">
        <v>3913</v>
      </c>
      <c r="B3319">
        <v>109</v>
      </c>
      <c r="C3319">
        <v>107</v>
      </c>
      <c r="D3319" t="s">
        <v>9429</v>
      </c>
      <c r="E3319">
        <v>18090181</v>
      </c>
      <c r="F3319" t="s">
        <v>1731</v>
      </c>
      <c r="G3319" t="s">
        <v>2341</v>
      </c>
      <c r="H3319" t="s">
        <v>9430</v>
      </c>
      <c r="I3319">
        <v>38191</v>
      </c>
      <c r="J3319" t="s">
        <v>9431</v>
      </c>
      <c r="K3319">
        <v>271</v>
      </c>
      <c r="L3319" t="s">
        <v>23</v>
      </c>
      <c r="M3319" t="s">
        <v>24</v>
      </c>
      <c r="N3319">
        <v>8000000</v>
      </c>
      <c r="O3319">
        <v>1994</v>
      </c>
      <c r="P3319">
        <v>6.4</v>
      </c>
    </row>
    <row r="3320" spans="1:16" x14ac:dyDescent="0.3">
      <c r="A3320" t="s">
        <v>3677</v>
      </c>
      <c r="B3320">
        <v>59</v>
      </c>
      <c r="C3320">
        <v>91</v>
      </c>
      <c r="D3320" t="s">
        <v>6844</v>
      </c>
      <c r="E3320">
        <v>17843379</v>
      </c>
      <c r="F3320" t="s">
        <v>940</v>
      </c>
      <c r="G3320" t="s">
        <v>1207</v>
      </c>
      <c r="H3320" t="s">
        <v>9432</v>
      </c>
      <c r="I3320">
        <v>14904</v>
      </c>
      <c r="J3320" t="s">
        <v>9433</v>
      </c>
      <c r="K3320">
        <v>147</v>
      </c>
      <c r="L3320" t="s">
        <v>23</v>
      </c>
      <c r="M3320" t="s">
        <v>24</v>
      </c>
      <c r="N3320">
        <v>8000000</v>
      </c>
      <c r="O3320">
        <v>1999</v>
      </c>
      <c r="P3320">
        <v>5.7</v>
      </c>
    </row>
    <row r="3321" spans="1:16" hidden="1" x14ac:dyDescent="0.3">
      <c r="A3321" t="s">
        <v>9434</v>
      </c>
      <c r="B3321">
        <v>95</v>
      </c>
      <c r="C3321">
        <v>112</v>
      </c>
      <c r="D3321" t="s">
        <v>9435</v>
      </c>
      <c r="E3321">
        <v>18811135</v>
      </c>
      <c r="F3321" t="s">
        <v>2194</v>
      </c>
      <c r="G3321" t="s">
        <v>3937</v>
      </c>
      <c r="H3321" t="s">
        <v>9436</v>
      </c>
      <c r="I3321">
        <v>15337</v>
      </c>
      <c r="J3321" t="s">
        <v>291</v>
      </c>
      <c r="K3321">
        <v>172</v>
      </c>
      <c r="L3321" t="s">
        <v>23</v>
      </c>
      <c r="M3321" t="s">
        <v>24</v>
      </c>
      <c r="O3321">
        <v>2006</v>
      </c>
      <c r="P3321">
        <v>7.5</v>
      </c>
    </row>
    <row r="3322" spans="1:16" x14ac:dyDescent="0.3">
      <c r="A3322" t="s">
        <v>8310</v>
      </c>
      <c r="B3322">
        <v>40</v>
      </c>
      <c r="C3322">
        <v>82</v>
      </c>
      <c r="D3322" t="s">
        <v>7295</v>
      </c>
      <c r="E3322">
        <v>17278980</v>
      </c>
      <c r="F3322" t="s">
        <v>681</v>
      </c>
      <c r="G3322" t="s">
        <v>1715</v>
      </c>
      <c r="H3322" t="s">
        <v>9437</v>
      </c>
      <c r="I3322">
        <v>48225</v>
      </c>
      <c r="J3322" t="s">
        <v>2531</v>
      </c>
      <c r="K3322">
        <v>164</v>
      </c>
      <c r="L3322" t="s">
        <v>23</v>
      </c>
      <c r="M3322" t="s">
        <v>24</v>
      </c>
      <c r="N3322">
        <v>8000000</v>
      </c>
      <c r="O3322">
        <v>1998</v>
      </c>
      <c r="P3322">
        <v>6.7</v>
      </c>
    </row>
    <row r="3323" spans="1:16" x14ac:dyDescent="0.3">
      <c r="A3323" t="s">
        <v>9438</v>
      </c>
      <c r="B3323">
        <v>121</v>
      </c>
      <c r="C3323">
        <v>97</v>
      </c>
      <c r="D3323" t="s">
        <v>1023</v>
      </c>
      <c r="E3323">
        <v>16699684</v>
      </c>
      <c r="F3323" t="s">
        <v>1110</v>
      </c>
      <c r="G3323" t="s">
        <v>58</v>
      </c>
      <c r="H3323" t="s">
        <v>9439</v>
      </c>
      <c r="I3323">
        <v>17461</v>
      </c>
      <c r="J3323" t="s">
        <v>3352</v>
      </c>
      <c r="K3323">
        <v>78</v>
      </c>
      <c r="L3323" t="s">
        <v>23</v>
      </c>
      <c r="M3323" t="s">
        <v>24</v>
      </c>
      <c r="N3323">
        <v>8000000</v>
      </c>
      <c r="O3323">
        <v>2009</v>
      </c>
      <c r="P3323">
        <v>5.6</v>
      </c>
    </row>
    <row r="3324" spans="1:16" x14ac:dyDescent="0.3">
      <c r="A3324" t="s">
        <v>9440</v>
      </c>
      <c r="B3324">
        <v>288</v>
      </c>
      <c r="C3324">
        <v>102</v>
      </c>
      <c r="D3324" t="s">
        <v>916</v>
      </c>
      <c r="E3324">
        <v>15047419</v>
      </c>
      <c r="F3324" t="s">
        <v>1276</v>
      </c>
      <c r="G3324" t="s">
        <v>39</v>
      </c>
      <c r="H3324" t="s">
        <v>9441</v>
      </c>
      <c r="I3324">
        <v>357275</v>
      </c>
      <c r="J3324" t="s">
        <v>2374</v>
      </c>
      <c r="K3324">
        <v>1061</v>
      </c>
      <c r="L3324" t="s">
        <v>23</v>
      </c>
      <c r="M3324" t="s">
        <v>24</v>
      </c>
      <c r="N3324">
        <v>7000000</v>
      </c>
      <c r="O3324">
        <v>2000</v>
      </c>
      <c r="P3324">
        <v>7.6</v>
      </c>
    </row>
    <row r="3325" spans="1:16" x14ac:dyDescent="0.3">
      <c r="A3325" t="s">
        <v>5417</v>
      </c>
      <c r="B3325">
        <v>107</v>
      </c>
      <c r="C3325">
        <v>93</v>
      </c>
      <c r="D3325" t="s">
        <v>1285</v>
      </c>
      <c r="E3325">
        <v>14015786</v>
      </c>
      <c r="F3325" t="s">
        <v>149</v>
      </c>
      <c r="G3325" t="s">
        <v>257</v>
      </c>
      <c r="H3325" t="s">
        <v>9442</v>
      </c>
      <c r="I3325">
        <v>37952</v>
      </c>
      <c r="J3325" t="s">
        <v>995</v>
      </c>
      <c r="K3325">
        <v>298</v>
      </c>
      <c r="L3325" t="s">
        <v>23</v>
      </c>
      <c r="M3325" t="s">
        <v>24</v>
      </c>
      <c r="N3325">
        <v>5000000</v>
      </c>
      <c r="O3325">
        <v>2002</v>
      </c>
      <c r="P3325">
        <v>6.5</v>
      </c>
    </row>
    <row r="3326" spans="1:16" hidden="1" x14ac:dyDescent="0.3">
      <c r="A3326" t="s">
        <v>9443</v>
      </c>
      <c r="B3326">
        <v>28</v>
      </c>
      <c r="C3326">
        <v>116</v>
      </c>
      <c r="D3326" t="s">
        <v>9444</v>
      </c>
      <c r="F3326" t="s">
        <v>290</v>
      </c>
      <c r="G3326" t="s">
        <v>2642</v>
      </c>
      <c r="H3326" t="s">
        <v>9445</v>
      </c>
      <c r="I3326">
        <v>8616</v>
      </c>
      <c r="J3326" t="s">
        <v>9446</v>
      </c>
      <c r="K3326">
        <v>90</v>
      </c>
      <c r="L3326" t="s">
        <v>23</v>
      </c>
      <c r="M3326" t="s">
        <v>185</v>
      </c>
      <c r="N3326">
        <v>8000000</v>
      </c>
      <c r="O3326">
        <v>2006</v>
      </c>
      <c r="P3326">
        <v>7</v>
      </c>
    </row>
    <row r="3327" spans="1:16" x14ac:dyDescent="0.3">
      <c r="A3327" t="s">
        <v>9447</v>
      </c>
      <c r="B3327">
        <v>91</v>
      </c>
      <c r="C3327">
        <v>138</v>
      </c>
      <c r="D3327" t="s">
        <v>3403</v>
      </c>
      <c r="E3327">
        <v>10269307</v>
      </c>
      <c r="F3327" t="s">
        <v>230</v>
      </c>
      <c r="G3327" t="s">
        <v>3055</v>
      </c>
      <c r="H3327" t="s">
        <v>9448</v>
      </c>
      <c r="I3327">
        <v>53251</v>
      </c>
      <c r="J3327" t="s">
        <v>261</v>
      </c>
      <c r="K3327">
        <v>188</v>
      </c>
      <c r="L3327" t="s">
        <v>23</v>
      </c>
      <c r="M3327" t="s">
        <v>24</v>
      </c>
      <c r="N3327">
        <v>8000000</v>
      </c>
      <c r="O3327">
        <v>2009</v>
      </c>
      <c r="P3327">
        <v>6.3</v>
      </c>
    </row>
    <row r="3328" spans="1:16" hidden="1" x14ac:dyDescent="0.3">
      <c r="A3328" t="s">
        <v>7461</v>
      </c>
      <c r="B3328">
        <v>55</v>
      </c>
      <c r="C3328">
        <v>117</v>
      </c>
      <c r="D3328" t="s">
        <v>9449</v>
      </c>
      <c r="F3328" t="s">
        <v>149</v>
      </c>
      <c r="G3328" t="s">
        <v>4389</v>
      </c>
      <c r="H3328" t="s">
        <v>9450</v>
      </c>
      <c r="I3328">
        <v>2311</v>
      </c>
      <c r="J3328" t="s">
        <v>9451</v>
      </c>
      <c r="K3328">
        <v>25</v>
      </c>
      <c r="L3328" t="s">
        <v>23</v>
      </c>
      <c r="M3328" t="s">
        <v>24</v>
      </c>
      <c r="N3328">
        <v>8300000</v>
      </c>
      <c r="O3328">
        <v>2009</v>
      </c>
      <c r="P3328">
        <v>6.4</v>
      </c>
    </row>
    <row r="3329" spans="1:16" x14ac:dyDescent="0.3">
      <c r="A3329" t="s">
        <v>9452</v>
      </c>
      <c r="B3329">
        <v>231</v>
      </c>
      <c r="C3329">
        <v>93</v>
      </c>
      <c r="D3329" t="s">
        <v>2732</v>
      </c>
      <c r="E3329">
        <v>17536788</v>
      </c>
      <c r="F3329" t="s">
        <v>940</v>
      </c>
      <c r="G3329" t="s">
        <v>9453</v>
      </c>
      <c r="H3329" t="s">
        <v>9454</v>
      </c>
      <c r="I3329">
        <v>49240</v>
      </c>
      <c r="J3329" t="s">
        <v>9455</v>
      </c>
      <c r="K3329">
        <v>142</v>
      </c>
      <c r="L3329" t="s">
        <v>23</v>
      </c>
      <c r="M3329" t="s">
        <v>24</v>
      </c>
      <c r="N3329">
        <v>8000000</v>
      </c>
      <c r="O3329">
        <v>2013</v>
      </c>
      <c r="P3329">
        <v>7.1</v>
      </c>
    </row>
    <row r="3330" spans="1:16" x14ac:dyDescent="0.3">
      <c r="A3330" t="s">
        <v>2389</v>
      </c>
      <c r="B3330">
        <v>262</v>
      </c>
      <c r="C3330">
        <v>92</v>
      </c>
      <c r="D3330" t="s">
        <v>6892</v>
      </c>
      <c r="E3330">
        <v>58401464</v>
      </c>
      <c r="F3330" t="s">
        <v>1110</v>
      </c>
      <c r="G3330" t="s">
        <v>127</v>
      </c>
      <c r="H3330" t="s">
        <v>9456</v>
      </c>
      <c r="I3330">
        <v>276746</v>
      </c>
      <c r="J3330" t="s">
        <v>9457</v>
      </c>
      <c r="K3330">
        <v>264</v>
      </c>
      <c r="L3330" t="s">
        <v>23</v>
      </c>
      <c r="M3330" t="s">
        <v>24</v>
      </c>
      <c r="N3330">
        <v>8000000</v>
      </c>
      <c r="O3330">
        <v>2010</v>
      </c>
      <c r="P3330">
        <v>7.1</v>
      </c>
    </row>
    <row r="3331" spans="1:16" hidden="1" x14ac:dyDescent="0.3">
      <c r="A3331" t="s">
        <v>9458</v>
      </c>
      <c r="B3331">
        <v>7</v>
      </c>
      <c r="C3331">
        <v>110</v>
      </c>
      <c r="D3331" t="s">
        <v>703</v>
      </c>
      <c r="E3331">
        <v>8880705</v>
      </c>
      <c r="F3331" t="s">
        <v>940</v>
      </c>
      <c r="G3331" t="s">
        <v>544</v>
      </c>
      <c r="H3331" t="s">
        <v>9459</v>
      </c>
      <c r="I3331">
        <v>1103</v>
      </c>
      <c r="J3331" t="s">
        <v>1860</v>
      </c>
      <c r="K3331">
        <v>11</v>
      </c>
      <c r="L3331" t="s">
        <v>23</v>
      </c>
      <c r="M3331" t="s">
        <v>24</v>
      </c>
      <c r="O3331">
        <v>1994</v>
      </c>
      <c r="P3331">
        <v>6.5</v>
      </c>
    </row>
    <row r="3332" spans="1:16" x14ac:dyDescent="0.3">
      <c r="A3332" t="s">
        <v>5547</v>
      </c>
      <c r="B3332">
        <v>196</v>
      </c>
      <c r="C3332">
        <v>92</v>
      </c>
      <c r="D3332" t="s">
        <v>1204</v>
      </c>
      <c r="E3332">
        <v>8279017</v>
      </c>
      <c r="F3332" t="s">
        <v>6898</v>
      </c>
      <c r="G3332" t="s">
        <v>214</v>
      </c>
      <c r="H3332" t="s">
        <v>9460</v>
      </c>
      <c r="I3332">
        <v>34191</v>
      </c>
      <c r="J3332" t="s">
        <v>1473</v>
      </c>
      <c r="K3332">
        <v>339</v>
      </c>
      <c r="L3332" t="s">
        <v>23</v>
      </c>
      <c r="M3332" t="s">
        <v>37</v>
      </c>
      <c r="N3332">
        <v>8000000</v>
      </c>
      <c r="O3332">
        <v>2000</v>
      </c>
      <c r="P3332">
        <v>6.9</v>
      </c>
    </row>
    <row r="3333" spans="1:16" x14ac:dyDescent="0.3">
      <c r="A3333" t="s">
        <v>7352</v>
      </c>
      <c r="B3333">
        <v>83</v>
      </c>
      <c r="C3333">
        <v>104</v>
      </c>
      <c r="D3333" t="s">
        <v>2964</v>
      </c>
      <c r="E3333">
        <v>10106233</v>
      </c>
      <c r="F3333" t="s">
        <v>1653</v>
      </c>
      <c r="G3333" t="s">
        <v>1629</v>
      </c>
      <c r="H3333" t="s">
        <v>9461</v>
      </c>
      <c r="I3333">
        <v>12702</v>
      </c>
      <c r="J3333" t="s">
        <v>4056</v>
      </c>
      <c r="K3333">
        <v>32</v>
      </c>
      <c r="L3333" t="s">
        <v>23</v>
      </c>
      <c r="M3333" t="s">
        <v>24</v>
      </c>
      <c r="N3333">
        <v>8000000</v>
      </c>
      <c r="O3333">
        <v>2011</v>
      </c>
      <c r="P3333">
        <v>5.4</v>
      </c>
    </row>
    <row r="3334" spans="1:16" hidden="1" x14ac:dyDescent="0.3">
      <c r="A3334" t="s">
        <v>390</v>
      </c>
      <c r="B3334">
        <v>18</v>
      </c>
      <c r="C3334">
        <v>98</v>
      </c>
      <c r="D3334" t="s">
        <v>1651</v>
      </c>
      <c r="F3334" t="s">
        <v>1110</v>
      </c>
      <c r="G3334" t="s">
        <v>1201</v>
      </c>
      <c r="H3334" t="s">
        <v>9462</v>
      </c>
      <c r="I3334">
        <v>6124</v>
      </c>
      <c r="J3334" t="s">
        <v>4161</v>
      </c>
      <c r="K3334">
        <v>55</v>
      </c>
      <c r="L3334" t="s">
        <v>23</v>
      </c>
      <c r="M3334" t="s">
        <v>24</v>
      </c>
      <c r="N3334">
        <v>8000000</v>
      </c>
      <c r="O3334">
        <v>1996</v>
      </c>
      <c r="P3334">
        <v>4.9000000000000004</v>
      </c>
    </row>
    <row r="3335" spans="1:16" x14ac:dyDescent="0.3">
      <c r="A3335" t="s">
        <v>6598</v>
      </c>
      <c r="B3335">
        <v>11</v>
      </c>
      <c r="C3335">
        <v>89</v>
      </c>
      <c r="D3335" t="s">
        <v>3951</v>
      </c>
      <c r="E3335">
        <v>4692814</v>
      </c>
      <c r="F3335" t="s">
        <v>1103</v>
      </c>
      <c r="G3335" t="s">
        <v>2882</v>
      </c>
      <c r="H3335" t="s">
        <v>9463</v>
      </c>
      <c r="I3335">
        <v>2870</v>
      </c>
      <c r="J3335" t="s">
        <v>1215</v>
      </c>
      <c r="K3335">
        <v>34</v>
      </c>
      <c r="L3335" t="s">
        <v>23</v>
      </c>
      <c r="M3335" t="s">
        <v>24</v>
      </c>
      <c r="N3335">
        <v>8000000</v>
      </c>
      <c r="O3335">
        <v>1999</v>
      </c>
      <c r="P3335">
        <v>5.0999999999999996</v>
      </c>
    </row>
    <row r="3336" spans="1:16" x14ac:dyDescent="0.3">
      <c r="A3336" t="s">
        <v>9464</v>
      </c>
      <c r="B3336">
        <v>72</v>
      </c>
      <c r="C3336">
        <v>92</v>
      </c>
      <c r="D3336" t="s">
        <v>3674</v>
      </c>
      <c r="E3336">
        <v>5018450</v>
      </c>
      <c r="F3336" t="s">
        <v>2331</v>
      </c>
      <c r="G3336" t="s">
        <v>1823</v>
      </c>
      <c r="H3336" t="s">
        <v>9465</v>
      </c>
      <c r="I3336">
        <v>8546</v>
      </c>
      <c r="J3336" t="s">
        <v>6628</v>
      </c>
      <c r="K3336">
        <v>86</v>
      </c>
      <c r="L3336" t="s">
        <v>23</v>
      </c>
      <c r="M3336" t="s">
        <v>24</v>
      </c>
      <c r="N3336">
        <v>8000000</v>
      </c>
      <c r="O3336">
        <v>2000</v>
      </c>
      <c r="P3336">
        <v>5.3</v>
      </c>
    </row>
    <row r="3337" spans="1:16" hidden="1" x14ac:dyDescent="0.3">
      <c r="A3337" t="s">
        <v>7461</v>
      </c>
      <c r="B3337">
        <v>51</v>
      </c>
      <c r="C3337">
        <v>140</v>
      </c>
      <c r="D3337" t="s">
        <v>1657</v>
      </c>
      <c r="E3337">
        <v>25967000</v>
      </c>
      <c r="F3337" t="s">
        <v>149</v>
      </c>
      <c r="G3337" t="s">
        <v>520</v>
      </c>
      <c r="H3337" t="s">
        <v>9466</v>
      </c>
      <c r="I3337">
        <v>21254</v>
      </c>
      <c r="J3337" t="s">
        <v>9467</v>
      </c>
      <c r="K3337">
        <v>86</v>
      </c>
      <c r="L3337" t="s">
        <v>23</v>
      </c>
      <c r="M3337" t="s">
        <v>37</v>
      </c>
      <c r="O3337">
        <v>1992</v>
      </c>
      <c r="P3337">
        <v>7.5</v>
      </c>
    </row>
    <row r="3338" spans="1:16" hidden="1" x14ac:dyDescent="0.3">
      <c r="B3338">
        <v>18</v>
      </c>
      <c r="C3338">
        <v>60</v>
      </c>
      <c r="D3338" t="s">
        <v>1864</v>
      </c>
      <c r="F3338" t="s">
        <v>9468</v>
      </c>
      <c r="G3338" t="s">
        <v>499</v>
      </c>
      <c r="H3338" t="s">
        <v>9469</v>
      </c>
      <c r="I3338">
        <v>22848</v>
      </c>
      <c r="J3338" t="s">
        <v>501</v>
      </c>
      <c r="K3338">
        <v>85</v>
      </c>
      <c r="L3338" t="s">
        <v>23</v>
      </c>
      <c r="P3338">
        <v>8.3000000000000007</v>
      </c>
    </row>
    <row r="3339" spans="1:16" x14ac:dyDescent="0.3">
      <c r="A3339" t="s">
        <v>9470</v>
      </c>
      <c r="B3339">
        <v>328</v>
      </c>
      <c r="C3339">
        <v>90</v>
      </c>
      <c r="D3339" t="s">
        <v>1572</v>
      </c>
      <c r="E3339">
        <v>3442820</v>
      </c>
      <c r="F3339" t="s">
        <v>9471</v>
      </c>
      <c r="G3339" t="s">
        <v>1703</v>
      </c>
      <c r="H3339" t="s">
        <v>9472</v>
      </c>
      <c r="I3339">
        <v>31489</v>
      </c>
      <c r="J3339" t="s">
        <v>9473</v>
      </c>
      <c r="K3339">
        <v>140</v>
      </c>
      <c r="L3339" t="s">
        <v>23</v>
      </c>
      <c r="M3339" t="s">
        <v>24</v>
      </c>
      <c r="N3339">
        <v>8000000</v>
      </c>
      <c r="O3339">
        <v>2015</v>
      </c>
      <c r="P3339">
        <v>7.3</v>
      </c>
    </row>
    <row r="3340" spans="1:16" x14ac:dyDescent="0.3">
      <c r="A3340" t="s">
        <v>6756</v>
      </c>
      <c r="B3340">
        <v>248</v>
      </c>
      <c r="C3340">
        <v>129</v>
      </c>
      <c r="D3340" t="s">
        <v>1584</v>
      </c>
      <c r="E3340">
        <v>3205244</v>
      </c>
      <c r="F3340" t="s">
        <v>1653</v>
      </c>
      <c r="G3340" t="s">
        <v>271</v>
      </c>
      <c r="H3340" t="s">
        <v>9474</v>
      </c>
      <c r="I3340">
        <v>23629</v>
      </c>
      <c r="J3340" t="s">
        <v>5489</v>
      </c>
      <c r="K3340">
        <v>141</v>
      </c>
      <c r="L3340" t="s">
        <v>23</v>
      </c>
      <c r="M3340" t="s">
        <v>37</v>
      </c>
      <c r="N3340">
        <v>10000000</v>
      </c>
      <c r="O3340">
        <v>2010</v>
      </c>
      <c r="P3340">
        <v>7.3</v>
      </c>
    </row>
    <row r="3341" spans="1:16" x14ac:dyDescent="0.3">
      <c r="A3341" t="s">
        <v>9475</v>
      </c>
      <c r="B3341">
        <v>128</v>
      </c>
      <c r="C3341">
        <v>111</v>
      </c>
      <c r="D3341" t="s">
        <v>3757</v>
      </c>
      <c r="E3341">
        <v>3076425</v>
      </c>
      <c r="F3341" t="s">
        <v>9476</v>
      </c>
      <c r="G3341" t="s">
        <v>4115</v>
      </c>
      <c r="H3341" t="s">
        <v>9477</v>
      </c>
      <c r="I3341">
        <v>23660</v>
      </c>
      <c r="J3341" t="s">
        <v>9478</v>
      </c>
      <c r="K3341">
        <v>162</v>
      </c>
      <c r="L3341" t="s">
        <v>969</v>
      </c>
      <c r="M3341" t="s">
        <v>970</v>
      </c>
      <c r="N3341">
        <v>8000000</v>
      </c>
      <c r="O3341">
        <v>2002</v>
      </c>
      <c r="P3341">
        <v>7.1</v>
      </c>
    </row>
    <row r="3342" spans="1:16" x14ac:dyDescent="0.3">
      <c r="A3342" t="s">
        <v>7688</v>
      </c>
      <c r="B3342">
        <v>45</v>
      </c>
      <c r="C3342">
        <v>79</v>
      </c>
      <c r="D3342" t="s">
        <v>1141</v>
      </c>
      <c r="E3342">
        <v>2275557</v>
      </c>
      <c r="F3342" t="s">
        <v>290</v>
      </c>
      <c r="G3342" t="s">
        <v>402</v>
      </c>
      <c r="H3342" t="s">
        <v>9479</v>
      </c>
      <c r="I3342">
        <v>12561</v>
      </c>
      <c r="J3342" t="s">
        <v>9480</v>
      </c>
      <c r="K3342">
        <v>102</v>
      </c>
      <c r="L3342" t="s">
        <v>23</v>
      </c>
      <c r="M3342" t="s">
        <v>24</v>
      </c>
      <c r="N3342">
        <v>8000000</v>
      </c>
      <c r="O3342">
        <v>1991</v>
      </c>
      <c r="P3342">
        <v>6</v>
      </c>
    </row>
    <row r="3343" spans="1:16" x14ac:dyDescent="0.3">
      <c r="A3343" t="s">
        <v>3116</v>
      </c>
      <c r="B3343">
        <v>49</v>
      </c>
      <c r="C3343">
        <v>104</v>
      </c>
      <c r="D3343" t="s">
        <v>3474</v>
      </c>
      <c r="E3343">
        <v>1789892</v>
      </c>
      <c r="F3343" t="s">
        <v>681</v>
      </c>
      <c r="G3343" t="s">
        <v>539</v>
      </c>
      <c r="H3343" t="s">
        <v>9481</v>
      </c>
      <c r="I3343">
        <v>9494</v>
      </c>
      <c r="J3343" t="s">
        <v>9482</v>
      </c>
      <c r="K3343">
        <v>109</v>
      </c>
      <c r="L3343" t="s">
        <v>23</v>
      </c>
      <c r="M3343" t="s">
        <v>523</v>
      </c>
      <c r="N3343">
        <v>8000000</v>
      </c>
      <c r="O3343">
        <v>1998</v>
      </c>
      <c r="P3343">
        <v>6.6</v>
      </c>
    </row>
    <row r="3344" spans="1:16" x14ac:dyDescent="0.3">
      <c r="A3344" t="s">
        <v>9483</v>
      </c>
      <c r="B3344">
        <v>163</v>
      </c>
      <c r="C3344">
        <v>101</v>
      </c>
      <c r="D3344" t="s">
        <v>7901</v>
      </c>
      <c r="E3344">
        <v>6350058</v>
      </c>
      <c r="F3344" t="s">
        <v>940</v>
      </c>
      <c r="G3344" t="s">
        <v>575</v>
      </c>
      <c r="H3344" t="s">
        <v>9484</v>
      </c>
      <c r="I3344">
        <v>106098</v>
      </c>
      <c r="J3344" t="s">
        <v>4648</v>
      </c>
      <c r="K3344">
        <v>150</v>
      </c>
      <c r="L3344" t="s">
        <v>23</v>
      </c>
      <c r="M3344" t="s">
        <v>24</v>
      </c>
      <c r="N3344">
        <v>8000000</v>
      </c>
      <c r="O3344">
        <v>2010</v>
      </c>
      <c r="P3344">
        <v>7.2</v>
      </c>
    </row>
    <row r="3345" spans="1:16" x14ac:dyDescent="0.3">
      <c r="A3345" t="s">
        <v>5855</v>
      </c>
      <c r="B3345">
        <v>163</v>
      </c>
      <c r="C3345">
        <v>113</v>
      </c>
      <c r="D3345" t="s">
        <v>9485</v>
      </c>
      <c r="E3345">
        <v>1094798</v>
      </c>
      <c r="F3345" t="s">
        <v>1984</v>
      </c>
      <c r="G3345" t="s">
        <v>1568</v>
      </c>
      <c r="H3345" t="s">
        <v>9486</v>
      </c>
      <c r="I3345">
        <v>11158</v>
      </c>
      <c r="J3345" t="s">
        <v>2988</v>
      </c>
      <c r="K3345">
        <v>73</v>
      </c>
      <c r="L3345" t="s">
        <v>23</v>
      </c>
      <c r="M3345" t="s">
        <v>37</v>
      </c>
      <c r="N3345">
        <v>7200000</v>
      </c>
      <c r="O3345">
        <v>2010</v>
      </c>
      <c r="P3345">
        <v>7.2</v>
      </c>
    </row>
    <row r="3346" spans="1:16" x14ac:dyDescent="0.3">
      <c r="A3346" t="s">
        <v>6945</v>
      </c>
      <c r="B3346">
        <v>90</v>
      </c>
      <c r="C3346">
        <v>92</v>
      </c>
      <c r="D3346" t="s">
        <v>271</v>
      </c>
      <c r="E3346">
        <v>1071240</v>
      </c>
      <c r="F3346" t="s">
        <v>1021</v>
      </c>
      <c r="G3346" t="s">
        <v>300</v>
      </c>
      <c r="H3346" t="s">
        <v>9487</v>
      </c>
      <c r="I3346">
        <v>3571</v>
      </c>
      <c r="J3346" t="s">
        <v>9488</v>
      </c>
      <c r="K3346">
        <v>34</v>
      </c>
      <c r="L3346" t="s">
        <v>23</v>
      </c>
      <c r="M3346" t="s">
        <v>37</v>
      </c>
      <c r="N3346">
        <v>8000000</v>
      </c>
      <c r="O3346">
        <v>2007</v>
      </c>
      <c r="P3346">
        <v>6.9</v>
      </c>
    </row>
    <row r="3347" spans="1:16" x14ac:dyDescent="0.3">
      <c r="A3347" t="s">
        <v>9489</v>
      </c>
      <c r="B3347">
        <v>23</v>
      </c>
      <c r="C3347">
        <v>106</v>
      </c>
      <c r="D3347" t="s">
        <v>9490</v>
      </c>
      <c r="E3347">
        <v>532190</v>
      </c>
      <c r="F3347" t="s">
        <v>4278</v>
      </c>
      <c r="G3347" t="s">
        <v>2837</v>
      </c>
      <c r="H3347" t="s">
        <v>9491</v>
      </c>
      <c r="I3347">
        <v>5673</v>
      </c>
      <c r="J3347" t="s">
        <v>9492</v>
      </c>
      <c r="K3347">
        <v>37</v>
      </c>
      <c r="L3347" t="s">
        <v>23</v>
      </c>
      <c r="M3347" t="s">
        <v>24</v>
      </c>
      <c r="N3347">
        <v>8000000</v>
      </c>
      <c r="O3347">
        <v>1997</v>
      </c>
      <c r="P3347">
        <v>6.8</v>
      </c>
    </row>
    <row r="3348" spans="1:16" hidden="1" x14ac:dyDescent="0.3">
      <c r="A3348" t="s">
        <v>9493</v>
      </c>
      <c r="B3348">
        <v>17</v>
      </c>
      <c r="C3348">
        <v>98</v>
      </c>
      <c r="D3348" t="s">
        <v>9494</v>
      </c>
      <c r="F3348" t="s">
        <v>4337</v>
      </c>
      <c r="G3348" t="s">
        <v>3506</v>
      </c>
      <c r="H3348" t="s">
        <v>9495</v>
      </c>
      <c r="I3348">
        <v>802</v>
      </c>
      <c r="J3348" t="s">
        <v>2026</v>
      </c>
      <c r="K3348">
        <v>15</v>
      </c>
      <c r="L3348" t="s">
        <v>23</v>
      </c>
      <c r="M3348" t="s">
        <v>37</v>
      </c>
      <c r="N3348">
        <v>8000000</v>
      </c>
      <c r="O3348">
        <v>1983</v>
      </c>
      <c r="P3348">
        <v>4</v>
      </c>
    </row>
    <row r="3349" spans="1:16" x14ac:dyDescent="0.3">
      <c r="A3349" t="s">
        <v>9496</v>
      </c>
      <c r="B3349">
        <v>118</v>
      </c>
      <c r="C3349">
        <v>75</v>
      </c>
      <c r="D3349" t="s">
        <v>9497</v>
      </c>
      <c r="E3349">
        <v>686383</v>
      </c>
      <c r="F3349" t="s">
        <v>431</v>
      </c>
      <c r="G3349" t="s">
        <v>9498</v>
      </c>
      <c r="H3349" t="s">
        <v>9499</v>
      </c>
      <c r="I3349">
        <v>22811</v>
      </c>
      <c r="J3349" t="s">
        <v>9500</v>
      </c>
      <c r="K3349">
        <v>71</v>
      </c>
      <c r="L3349" t="s">
        <v>23</v>
      </c>
      <c r="M3349" t="s">
        <v>970</v>
      </c>
      <c r="N3349">
        <v>6500000</v>
      </c>
      <c r="O3349">
        <v>2009</v>
      </c>
      <c r="P3349">
        <v>7.7</v>
      </c>
    </row>
    <row r="3350" spans="1:16" x14ac:dyDescent="0.3">
      <c r="A3350" t="s">
        <v>9501</v>
      </c>
      <c r="B3350">
        <v>283</v>
      </c>
      <c r="C3350">
        <v>104</v>
      </c>
      <c r="D3350" t="s">
        <v>9502</v>
      </c>
      <c r="E3350">
        <v>16168741</v>
      </c>
      <c r="F3350" t="s">
        <v>3850</v>
      </c>
      <c r="G3350" t="s">
        <v>1025</v>
      </c>
      <c r="H3350" t="s">
        <v>9503</v>
      </c>
      <c r="I3350">
        <v>99430</v>
      </c>
      <c r="J3350" t="s">
        <v>9504</v>
      </c>
      <c r="K3350">
        <v>182</v>
      </c>
      <c r="L3350" t="s">
        <v>23</v>
      </c>
      <c r="M3350" t="s">
        <v>24</v>
      </c>
      <c r="N3350">
        <v>8000000</v>
      </c>
      <c r="O3350">
        <v>2013</v>
      </c>
      <c r="P3350">
        <v>7.4</v>
      </c>
    </row>
    <row r="3351" spans="1:16" x14ac:dyDescent="0.3">
      <c r="A3351" t="s">
        <v>9505</v>
      </c>
      <c r="B3351">
        <v>74</v>
      </c>
      <c r="C3351">
        <v>108</v>
      </c>
      <c r="D3351" t="s">
        <v>6258</v>
      </c>
      <c r="E3351">
        <v>568695</v>
      </c>
      <c r="F3351" t="s">
        <v>5400</v>
      </c>
      <c r="G3351" t="s">
        <v>1554</v>
      </c>
      <c r="H3351" t="s">
        <v>9506</v>
      </c>
      <c r="I3351">
        <v>16617</v>
      </c>
      <c r="J3351" t="s">
        <v>2122</v>
      </c>
      <c r="K3351">
        <v>110</v>
      </c>
      <c r="L3351" t="s">
        <v>23</v>
      </c>
      <c r="M3351" t="s">
        <v>24</v>
      </c>
      <c r="N3351">
        <v>8000000</v>
      </c>
      <c r="O3351">
        <v>2005</v>
      </c>
      <c r="P3351">
        <v>6.5</v>
      </c>
    </row>
    <row r="3352" spans="1:16" x14ac:dyDescent="0.3">
      <c r="A3352" t="s">
        <v>9507</v>
      </c>
      <c r="B3352">
        <v>41</v>
      </c>
      <c r="C3352">
        <v>99</v>
      </c>
      <c r="D3352" t="s">
        <v>9508</v>
      </c>
      <c r="E3352">
        <v>398420</v>
      </c>
      <c r="F3352" t="s">
        <v>1276</v>
      </c>
      <c r="G3352" t="s">
        <v>3894</v>
      </c>
      <c r="H3352" t="s">
        <v>9509</v>
      </c>
      <c r="I3352">
        <v>5049</v>
      </c>
      <c r="J3352" t="s">
        <v>9510</v>
      </c>
      <c r="K3352">
        <v>48</v>
      </c>
      <c r="L3352" t="s">
        <v>23</v>
      </c>
      <c r="M3352" t="s">
        <v>24</v>
      </c>
      <c r="N3352">
        <v>8000000</v>
      </c>
      <c r="O3352">
        <v>2007</v>
      </c>
      <c r="P3352">
        <v>6.4</v>
      </c>
    </row>
    <row r="3353" spans="1:16" hidden="1" x14ac:dyDescent="0.3">
      <c r="A3353" t="s">
        <v>9511</v>
      </c>
      <c r="B3353">
        <v>17</v>
      </c>
      <c r="C3353">
        <v>180</v>
      </c>
      <c r="D3353" t="s">
        <v>407</v>
      </c>
      <c r="F3353" t="s">
        <v>149</v>
      </c>
      <c r="G3353" t="s">
        <v>1199</v>
      </c>
      <c r="H3353" t="s">
        <v>9512</v>
      </c>
      <c r="I3353">
        <v>2098</v>
      </c>
      <c r="J3353" t="s">
        <v>2263</v>
      </c>
      <c r="K3353">
        <v>12</v>
      </c>
      <c r="L3353" t="s">
        <v>23</v>
      </c>
      <c r="M3353" t="s">
        <v>37</v>
      </c>
      <c r="O3353">
        <v>2012</v>
      </c>
      <c r="P3353">
        <v>7.2</v>
      </c>
    </row>
    <row r="3354" spans="1:16" x14ac:dyDescent="0.3">
      <c r="A3354" t="s">
        <v>9513</v>
      </c>
      <c r="B3354">
        <v>66</v>
      </c>
      <c r="C3354">
        <v>109</v>
      </c>
      <c r="D3354" t="s">
        <v>302</v>
      </c>
      <c r="E3354">
        <v>336456</v>
      </c>
      <c r="F3354" t="s">
        <v>9514</v>
      </c>
      <c r="G3354" t="s">
        <v>68</v>
      </c>
      <c r="H3354" t="s">
        <v>9515</v>
      </c>
      <c r="I3354">
        <v>7116</v>
      </c>
      <c r="J3354" t="s">
        <v>823</v>
      </c>
      <c r="K3354">
        <v>79</v>
      </c>
      <c r="L3354" t="s">
        <v>23</v>
      </c>
      <c r="M3354" t="s">
        <v>24</v>
      </c>
      <c r="N3354">
        <v>8000000</v>
      </c>
      <c r="O3354">
        <v>2003</v>
      </c>
      <c r="P3354">
        <v>5.6</v>
      </c>
    </row>
    <row r="3355" spans="1:16" hidden="1" x14ac:dyDescent="0.3">
      <c r="A3355" t="s">
        <v>4363</v>
      </c>
      <c r="B3355">
        <v>36</v>
      </c>
      <c r="C3355">
        <v>111</v>
      </c>
      <c r="D3355" t="s">
        <v>1473</v>
      </c>
      <c r="E3355">
        <v>146083</v>
      </c>
      <c r="F3355" t="s">
        <v>3497</v>
      </c>
      <c r="G3355" t="s">
        <v>1235</v>
      </c>
      <c r="H3355" t="s">
        <v>9516</v>
      </c>
      <c r="I3355">
        <v>1591</v>
      </c>
      <c r="J3355" t="s">
        <v>4528</v>
      </c>
      <c r="K3355">
        <v>27</v>
      </c>
      <c r="L3355" t="s">
        <v>23</v>
      </c>
      <c r="M3355" t="s">
        <v>37</v>
      </c>
      <c r="O3355">
        <v>1998</v>
      </c>
      <c r="P3355">
        <v>6.3</v>
      </c>
    </row>
    <row r="3356" spans="1:16" x14ac:dyDescent="0.3">
      <c r="A3356" t="s">
        <v>9517</v>
      </c>
      <c r="B3356">
        <v>140</v>
      </c>
      <c r="C3356">
        <v>93</v>
      </c>
      <c r="D3356" t="s">
        <v>1738</v>
      </c>
      <c r="E3356">
        <v>298110</v>
      </c>
      <c r="F3356" t="s">
        <v>8430</v>
      </c>
      <c r="G3356" t="s">
        <v>9518</v>
      </c>
      <c r="H3356" t="s">
        <v>9519</v>
      </c>
      <c r="I3356">
        <v>25055</v>
      </c>
      <c r="J3356" t="s">
        <v>9520</v>
      </c>
      <c r="K3356">
        <v>98</v>
      </c>
      <c r="L3356" t="s">
        <v>23</v>
      </c>
      <c r="M3356" t="s">
        <v>185</v>
      </c>
      <c r="N3356">
        <v>8000000</v>
      </c>
      <c r="O3356">
        <v>2006</v>
      </c>
      <c r="P3356">
        <v>6.8</v>
      </c>
    </row>
    <row r="3357" spans="1:16" x14ac:dyDescent="0.3">
      <c r="A3357" t="s">
        <v>3421</v>
      </c>
      <c r="B3357">
        <v>32</v>
      </c>
      <c r="C3357">
        <v>99</v>
      </c>
      <c r="D3357" t="s">
        <v>5769</v>
      </c>
      <c r="E3357">
        <v>127144</v>
      </c>
      <c r="F3357" t="s">
        <v>940</v>
      </c>
      <c r="G3357" t="s">
        <v>835</v>
      </c>
      <c r="H3357" t="s">
        <v>9521</v>
      </c>
      <c r="I3357">
        <v>5159</v>
      </c>
      <c r="J3357" t="s">
        <v>3443</v>
      </c>
      <c r="K3357">
        <v>27</v>
      </c>
      <c r="L3357" t="s">
        <v>23</v>
      </c>
      <c r="M3357" t="s">
        <v>24</v>
      </c>
      <c r="N3357">
        <v>8000000</v>
      </c>
      <c r="O3357">
        <v>2005</v>
      </c>
      <c r="P3357">
        <v>5.5</v>
      </c>
    </row>
    <row r="3358" spans="1:16" x14ac:dyDescent="0.3">
      <c r="A3358" t="s">
        <v>4290</v>
      </c>
      <c r="B3358">
        <v>68</v>
      </c>
      <c r="C3358">
        <v>98</v>
      </c>
      <c r="D3358" t="s">
        <v>496</v>
      </c>
      <c r="E3358">
        <v>117190</v>
      </c>
      <c r="F3358" t="s">
        <v>1155</v>
      </c>
      <c r="G3358" t="s">
        <v>77</v>
      </c>
      <c r="H3358" t="s">
        <v>9522</v>
      </c>
      <c r="I3358">
        <v>29994</v>
      </c>
      <c r="J3358" t="s">
        <v>8640</v>
      </c>
      <c r="K3358">
        <v>86</v>
      </c>
      <c r="L3358" t="s">
        <v>23</v>
      </c>
      <c r="M3358" t="s">
        <v>37</v>
      </c>
      <c r="N3358">
        <v>8000000</v>
      </c>
      <c r="O3358">
        <v>2010</v>
      </c>
      <c r="P3358">
        <v>6.9</v>
      </c>
    </row>
    <row r="3359" spans="1:16" x14ac:dyDescent="0.3">
      <c r="A3359" t="s">
        <v>9523</v>
      </c>
      <c r="B3359">
        <v>79</v>
      </c>
      <c r="C3359">
        <v>95</v>
      </c>
      <c r="D3359" t="s">
        <v>9524</v>
      </c>
      <c r="E3359">
        <v>108662</v>
      </c>
      <c r="F3359" t="s">
        <v>4189</v>
      </c>
      <c r="G3359" t="s">
        <v>3674</v>
      </c>
      <c r="H3359" t="s">
        <v>9525</v>
      </c>
      <c r="I3359">
        <v>26849</v>
      </c>
      <c r="J3359" t="s">
        <v>8793</v>
      </c>
      <c r="K3359">
        <v>107</v>
      </c>
      <c r="L3359" t="s">
        <v>23</v>
      </c>
      <c r="M3359" t="s">
        <v>24</v>
      </c>
      <c r="N3359">
        <v>8000000</v>
      </c>
      <c r="O3359">
        <v>2008</v>
      </c>
      <c r="P3359">
        <v>6</v>
      </c>
    </row>
    <row r="3360" spans="1:16" hidden="1" x14ac:dyDescent="0.3">
      <c r="B3360">
        <v>9</v>
      </c>
      <c r="C3360">
        <v>142</v>
      </c>
      <c r="D3360" t="s">
        <v>2362</v>
      </c>
      <c r="F3360" t="s">
        <v>149</v>
      </c>
      <c r="G3360" t="s">
        <v>41</v>
      </c>
      <c r="H3360" t="s">
        <v>9526</v>
      </c>
      <c r="I3360">
        <v>6053</v>
      </c>
      <c r="J3360" t="s">
        <v>2314</v>
      </c>
      <c r="K3360">
        <v>33</v>
      </c>
      <c r="L3360" t="s">
        <v>23</v>
      </c>
      <c r="M3360" t="s">
        <v>37</v>
      </c>
      <c r="P3360">
        <v>7.7</v>
      </c>
    </row>
    <row r="3361" spans="1:16" x14ac:dyDescent="0.3">
      <c r="A3361" t="s">
        <v>9527</v>
      </c>
      <c r="B3361">
        <v>26</v>
      </c>
      <c r="C3361">
        <v>107</v>
      </c>
      <c r="D3361" t="s">
        <v>3572</v>
      </c>
      <c r="E3361">
        <v>53481</v>
      </c>
      <c r="F3361" t="s">
        <v>1396</v>
      </c>
      <c r="G3361" t="s">
        <v>541</v>
      </c>
      <c r="H3361" t="s">
        <v>9528</v>
      </c>
      <c r="I3361">
        <v>5557</v>
      </c>
      <c r="J3361" t="s">
        <v>3115</v>
      </c>
      <c r="K3361">
        <v>34</v>
      </c>
      <c r="L3361" t="s">
        <v>23</v>
      </c>
      <c r="M3361" t="s">
        <v>24</v>
      </c>
      <c r="N3361">
        <v>8000000</v>
      </c>
      <c r="O3361">
        <v>2006</v>
      </c>
      <c r="P3361">
        <v>6.4</v>
      </c>
    </row>
    <row r="3362" spans="1:16" x14ac:dyDescent="0.3">
      <c r="A3362" t="s">
        <v>9529</v>
      </c>
      <c r="B3362">
        <v>100</v>
      </c>
      <c r="C3362">
        <v>102</v>
      </c>
      <c r="D3362" t="s">
        <v>9530</v>
      </c>
      <c r="E3362">
        <v>23106</v>
      </c>
      <c r="F3362" t="s">
        <v>2019</v>
      </c>
      <c r="G3362" t="s">
        <v>1507</v>
      </c>
      <c r="H3362" t="s">
        <v>9531</v>
      </c>
      <c r="I3362">
        <v>9003</v>
      </c>
      <c r="J3362" t="s">
        <v>4456</v>
      </c>
      <c r="K3362">
        <v>58</v>
      </c>
      <c r="L3362" t="s">
        <v>23</v>
      </c>
      <c r="M3362" t="s">
        <v>4368</v>
      </c>
      <c r="N3362">
        <v>50000000</v>
      </c>
      <c r="O3362">
        <v>2004</v>
      </c>
      <c r="P3362">
        <v>6.6</v>
      </c>
    </row>
    <row r="3363" spans="1:16" x14ac:dyDescent="0.3">
      <c r="A3363" t="s">
        <v>9532</v>
      </c>
      <c r="B3363">
        <v>56</v>
      </c>
      <c r="C3363">
        <v>97</v>
      </c>
      <c r="D3363" t="s">
        <v>9533</v>
      </c>
      <c r="E3363">
        <v>52961</v>
      </c>
      <c r="F3363" t="s">
        <v>2194</v>
      </c>
      <c r="G3363" t="s">
        <v>9534</v>
      </c>
      <c r="H3363" t="s">
        <v>9535</v>
      </c>
      <c r="I3363">
        <v>2103</v>
      </c>
      <c r="J3363" t="s">
        <v>9536</v>
      </c>
      <c r="K3363">
        <v>11</v>
      </c>
      <c r="L3363" t="s">
        <v>23</v>
      </c>
      <c r="M3363" t="s">
        <v>2296</v>
      </c>
      <c r="N3363">
        <v>8000000</v>
      </c>
      <c r="O3363">
        <v>2014</v>
      </c>
      <c r="P3363">
        <v>5.3</v>
      </c>
    </row>
    <row r="3364" spans="1:16" x14ac:dyDescent="0.3">
      <c r="A3364" t="s">
        <v>6819</v>
      </c>
      <c r="B3364">
        <v>150</v>
      </c>
      <c r="C3364">
        <v>124</v>
      </c>
      <c r="D3364" t="s">
        <v>9537</v>
      </c>
      <c r="E3364">
        <v>439162</v>
      </c>
      <c r="F3364" t="s">
        <v>9538</v>
      </c>
      <c r="G3364" t="s">
        <v>9539</v>
      </c>
      <c r="H3364" t="s">
        <v>9540</v>
      </c>
      <c r="I3364">
        <v>106160</v>
      </c>
      <c r="J3364" t="s">
        <v>9541</v>
      </c>
      <c r="K3364">
        <v>430</v>
      </c>
      <c r="L3364" t="s">
        <v>463</v>
      </c>
      <c r="M3364" t="s">
        <v>464</v>
      </c>
      <c r="N3364">
        <v>1100000000</v>
      </c>
      <c r="O3364">
        <v>1988</v>
      </c>
      <c r="P3364">
        <v>8.1</v>
      </c>
    </row>
    <row r="3365" spans="1:16" hidden="1" x14ac:dyDescent="0.3">
      <c r="A3365" t="s">
        <v>3821</v>
      </c>
      <c r="B3365">
        <v>30</v>
      </c>
      <c r="C3365">
        <v>97</v>
      </c>
      <c r="D3365" t="s">
        <v>206</v>
      </c>
      <c r="F3365" t="s">
        <v>230</v>
      </c>
      <c r="G3365" t="s">
        <v>229</v>
      </c>
      <c r="H3365" t="s">
        <v>9542</v>
      </c>
      <c r="I3365">
        <v>12078</v>
      </c>
      <c r="J3365" t="s">
        <v>469</v>
      </c>
      <c r="K3365">
        <v>31</v>
      </c>
      <c r="L3365" t="s">
        <v>23</v>
      </c>
      <c r="M3365" t="s">
        <v>24</v>
      </c>
      <c r="N3365">
        <v>22000000</v>
      </c>
      <c r="O3365">
        <v>2007</v>
      </c>
      <c r="P3365">
        <v>5.9</v>
      </c>
    </row>
    <row r="3366" spans="1:16" hidden="1" x14ac:dyDescent="0.3">
      <c r="A3366" t="s">
        <v>9543</v>
      </c>
      <c r="B3366">
        <v>20</v>
      </c>
      <c r="C3366">
        <v>124</v>
      </c>
      <c r="D3366" t="s">
        <v>9544</v>
      </c>
      <c r="F3366" t="s">
        <v>1080</v>
      </c>
      <c r="G3366" t="s">
        <v>711</v>
      </c>
      <c r="H3366" t="s">
        <v>9545</v>
      </c>
      <c r="I3366">
        <v>4412</v>
      </c>
      <c r="J3366" t="s">
        <v>9546</v>
      </c>
      <c r="K3366">
        <v>31</v>
      </c>
      <c r="L3366" t="s">
        <v>969</v>
      </c>
      <c r="M3366" t="s">
        <v>185</v>
      </c>
      <c r="N3366">
        <v>8000000</v>
      </c>
      <c r="O3366">
        <v>2005</v>
      </c>
      <c r="P3366">
        <v>7.7</v>
      </c>
    </row>
    <row r="3367" spans="1:16" hidden="1" x14ac:dyDescent="0.3">
      <c r="A3367" t="s">
        <v>9547</v>
      </c>
      <c r="B3367">
        <v>21</v>
      </c>
      <c r="C3367">
        <v>96</v>
      </c>
      <c r="D3367" t="s">
        <v>8296</v>
      </c>
      <c r="F3367" t="s">
        <v>318</v>
      </c>
      <c r="G3367" t="s">
        <v>9548</v>
      </c>
      <c r="H3367" t="s">
        <v>9549</v>
      </c>
      <c r="I3367">
        <v>1965</v>
      </c>
      <c r="J3367" t="s">
        <v>3405</v>
      </c>
      <c r="K3367">
        <v>24</v>
      </c>
      <c r="L3367" t="s">
        <v>23</v>
      </c>
      <c r="M3367" t="s">
        <v>24</v>
      </c>
      <c r="N3367">
        <v>8000000</v>
      </c>
      <c r="O3367">
        <v>2014</v>
      </c>
      <c r="P3367">
        <v>4.5999999999999996</v>
      </c>
    </row>
    <row r="3368" spans="1:16" hidden="1" x14ac:dyDescent="0.3">
      <c r="A3368" t="s">
        <v>4174</v>
      </c>
      <c r="B3368">
        <v>11</v>
      </c>
      <c r="C3368">
        <v>114</v>
      </c>
      <c r="D3368" t="s">
        <v>9550</v>
      </c>
      <c r="E3368">
        <v>50000</v>
      </c>
      <c r="F3368" t="s">
        <v>1754</v>
      </c>
      <c r="G3368" t="s">
        <v>9551</v>
      </c>
      <c r="H3368" t="s">
        <v>9552</v>
      </c>
      <c r="I3368">
        <v>322</v>
      </c>
      <c r="J3368" t="s">
        <v>9553</v>
      </c>
      <c r="K3368">
        <v>2</v>
      </c>
      <c r="L3368" t="s">
        <v>6979</v>
      </c>
      <c r="M3368" t="s">
        <v>604</v>
      </c>
      <c r="O3368">
        <v>2013</v>
      </c>
      <c r="P3368">
        <v>5.0999999999999996</v>
      </c>
    </row>
    <row r="3369" spans="1:16" x14ac:dyDescent="0.3">
      <c r="A3369" t="s">
        <v>9554</v>
      </c>
      <c r="B3369">
        <v>85</v>
      </c>
      <c r="C3369">
        <v>90</v>
      </c>
      <c r="D3369" t="s">
        <v>3317</v>
      </c>
      <c r="E3369">
        <v>671240</v>
      </c>
      <c r="F3369" t="s">
        <v>940</v>
      </c>
      <c r="G3369" t="s">
        <v>3301</v>
      </c>
      <c r="H3369" t="s">
        <v>9555</v>
      </c>
      <c r="I3369">
        <v>23023</v>
      </c>
      <c r="J3369" t="s">
        <v>9556</v>
      </c>
      <c r="K3369">
        <v>149</v>
      </c>
      <c r="L3369" t="s">
        <v>23</v>
      </c>
      <c r="M3369" t="s">
        <v>37</v>
      </c>
      <c r="N3369">
        <v>7900000</v>
      </c>
      <c r="O3369">
        <v>2005</v>
      </c>
      <c r="P3369">
        <v>6.9</v>
      </c>
    </row>
    <row r="3370" spans="1:16" hidden="1" x14ac:dyDescent="0.3">
      <c r="A3370" t="s">
        <v>3879</v>
      </c>
      <c r="B3370">
        <v>5</v>
      </c>
      <c r="C3370">
        <v>104</v>
      </c>
      <c r="D3370" t="s">
        <v>9557</v>
      </c>
      <c r="F3370" t="s">
        <v>2194</v>
      </c>
      <c r="G3370" t="s">
        <v>9558</v>
      </c>
      <c r="H3370" t="s">
        <v>9559</v>
      </c>
      <c r="I3370">
        <v>63</v>
      </c>
      <c r="J3370" t="s">
        <v>9560</v>
      </c>
      <c r="K3370">
        <v>5</v>
      </c>
      <c r="L3370" t="s">
        <v>23</v>
      </c>
      <c r="M3370" t="s">
        <v>24</v>
      </c>
      <c r="N3370">
        <v>8000000</v>
      </c>
      <c r="O3370">
        <v>2016</v>
      </c>
      <c r="P3370">
        <v>8</v>
      </c>
    </row>
    <row r="3371" spans="1:16" hidden="1" x14ac:dyDescent="0.3">
      <c r="A3371" t="s">
        <v>9475</v>
      </c>
      <c r="B3371">
        <v>160</v>
      </c>
      <c r="C3371">
        <v>102</v>
      </c>
      <c r="D3371" t="s">
        <v>6304</v>
      </c>
      <c r="E3371">
        <v>10105505</v>
      </c>
      <c r="F3371" t="s">
        <v>1407</v>
      </c>
      <c r="G3371" t="s">
        <v>2263</v>
      </c>
      <c r="H3371" t="s">
        <v>9561</v>
      </c>
      <c r="I3371">
        <v>35065</v>
      </c>
      <c r="J3371" t="s">
        <v>9562</v>
      </c>
      <c r="K3371">
        <v>288</v>
      </c>
      <c r="L3371" t="s">
        <v>23</v>
      </c>
      <c r="M3371" t="s">
        <v>970</v>
      </c>
      <c r="O3371">
        <v>2003</v>
      </c>
      <c r="P3371">
        <v>6.8</v>
      </c>
    </row>
    <row r="3372" spans="1:16" hidden="1" x14ac:dyDescent="0.3">
      <c r="A3372" t="s">
        <v>9563</v>
      </c>
      <c r="B3372">
        <v>25</v>
      </c>
      <c r="C3372">
        <v>93</v>
      </c>
      <c r="D3372" t="s">
        <v>9564</v>
      </c>
      <c r="F3372" t="s">
        <v>529</v>
      </c>
      <c r="G3372" t="s">
        <v>2873</v>
      </c>
      <c r="H3372" t="s">
        <v>9565</v>
      </c>
      <c r="I3372">
        <v>3740</v>
      </c>
      <c r="J3372" t="s">
        <v>9566</v>
      </c>
      <c r="K3372">
        <v>13</v>
      </c>
      <c r="L3372" t="s">
        <v>23</v>
      </c>
      <c r="M3372" t="s">
        <v>37</v>
      </c>
      <c r="O3372">
        <v>2013</v>
      </c>
      <c r="P3372">
        <v>5.4</v>
      </c>
    </row>
    <row r="3373" spans="1:16" x14ac:dyDescent="0.3">
      <c r="A3373" t="s">
        <v>9567</v>
      </c>
      <c r="B3373">
        <v>21</v>
      </c>
      <c r="C3373">
        <v>90</v>
      </c>
      <c r="D3373" t="s">
        <v>3307</v>
      </c>
      <c r="E3373">
        <v>882290</v>
      </c>
      <c r="F3373" t="s">
        <v>2238</v>
      </c>
      <c r="G3373" t="s">
        <v>322</v>
      </c>
      <c r="H3373" t="s">
        <v>9568</v>
      </c>
      <c r="I3373">
        <v>4792</v>
      </c>
      <c r="J3373" t="s">
        <v>9569</v>
      </c>
      <c r="K3373">
        <v>43</v>
      </c>
      <c r="L3373" t="s">
        <v>23</v>
      </c>
      <c r="M3373" t="s">
        <v>254</v>
      </c>
      <c r="N3373">
        <v>10000000</v>
      </c>
      <c r="O3373">
        <v>1989</v>
      </c>
      <c r="P3373">
        <v>6.5</v>
      </c>
    </row>
    <row r="3374" spans="1:16" hidden="1" x14ac:dyDescent="0.3">
      <c r="A3374" t="s">
        <v>9570</v>
      </c>
      <c r="B3374">
        <v>15</v>
      </c>
      <c r="C3374">
        <v>106</v>
      </c>
      <c r="D3374" t="s">
        <v>9571</v>
      </c>
      <c r="F3374" t="s">
        <v>882</v>
      </c>
      <c r="G3374" t="s">
        <v>9572</v>
      </c>
      <c r="H3374" t="s">
        <v>9573</v>
      </c>
      <c r="I3374">
        <v>662</v>
      </c>
      <c r="J3374" t="s">
        <v>9574</v>
      </c>
      <c r="K3374">
        <v>14</v>
      </c>
      <c r="L3374" t="s">
        <v>23</v>
      </c>
      <c r="M3374" t="s">
        <v>24</v>
      </c>
      <c r="N3374">
        <v>8000000</v>
      </c>
      <c r="O3374">
        <v>2016</v>
      </c>
      <c r="P3374">
        <v>4.2</v>
      </c>
    </row>
    <row r="3375" spans="1:16" x14ac:dyDescent="0.3">
      <c r="A3375" t="s">
        <v>3879</v>
      </c>
      <c r="B3375">
        <v>61</v>
      </c>
      <c r="C3375">
        <v>99</v>
      </c>
      <c r="D3375" t="s">
        <v>9575</v>
      </c>
      <c r="E3375">
        <v>106593296</v>
      </c>
      <c r="F3375" t="s">
        <v>2511</v>
      </c>
      <c r="G3375" t="s">
        <v>320</v>
      </c>
      <c r="H3375" t="s">
        <v>9576</v>
      </c>
      <c r="I3375">
        <v>72324</v>
      </c>
      <c r="J3375" t="s">
        <v>9577</v>
      </c>
      <c r="K3375">
        <v>134</v>
      </c>
      <c r="L3375" t="s">
        <v>23</v>
      </c>
      <c r="M3375" t="s">
        <v>24</v>
      </c>
      <c r="N3375">
        <v>7500000</v>
      </c>
      <c r="O3375">
        <v>1989</v>
      </c>
      <c r="P3375">
        <v>7.4</v>
      </c>
    </row>
    <row r="3376" spans="1:16" x14ac:dyDescent="0.3">
      <c r="A3376" t="s">
        <v>4763</v>
      </c>
      <c r="B3376">
        <v>34</v>
      </c>
      <c r="C3376">
        <v>115</v>
      </c>
      <c r="D3376" t="s">
        <v>1019</v>
      </c>
      <c r="E3376">
        <v>43490057</v>
      </c>
      <c r="F3376" t="s">
        <v>1653</v>
      </c>
      <c r="G3376" t="s">
        <v>1160</v>
      </c>
      <c r="H3376" t="s">
        <v>9578</v>
      </c>
      <c r="I3376">
        <v>5275</v>
      </c>
      <c r="J3376" t="s">
        <v>435</v>
      </c>
      <c r="K3376">
        <v>30</v>
      </c>
      <c r="L3376" t="s">
        <v>23</v>
      </c>
      <c r="M3376" t="s">
        <v>24</v>
      </c>
      <c r="N3376">
        <v>7500000</v>
      </c>
      <c r="O3376">
        <v>1997</v>
      </c>
      <c r="P3376">
        <v>6.9</v>
      </c>
    </row>
    <row r="3377" spans="1:16" x14ac:dyDescent="0.3">
      <c r="A3377" t="s">
        <v>9579</v>
      </c>
      <c r="B3377">
        <v>62</v>
      </c>
      <c r="C3377">
        <v>89</v>
      </c>
      <c r="D3377" t="s">
        <v>9580</v>
      </c>
      <c r="E3377">
        <v>32333860</v>
      </c>
      <c r="F3377" t="s">
        <v>1403</v>
      </c>
      <c r="G3377" t="s">
        <v>9581</v>
      </c>
      <c r="H3377" t="s">
        <v>9582</v>
      </c>
      <c r="I3377">
        <v>29843</v>
      </c>
      <c r="J3377" t="s">
        <v>9583</v>
      </c>
      <c r="K3377">
        <v>81</v>
      </c>
      <c r="L3377" t="s">
        <v>4453</v>
      </c>
      <c r="M3377" t="s">
        <v>2466</v>
      </c>
      <c r="N3377">
        <v>7500000</v>
      </c>
      <c r="O3377">
        <v>1995</v>
      </c>
      <c r="P3377">
        <v>6.7</v>
      </c>
    </row>
    <row r="3378" spans="1:16" hidden="1" x14ac:dyDescent="0.3">
      <c r="A3378" t="s">
        <v>9584</v>
      </c>
      <c r="B3378">
        <v>102</v>
      </c>
      <c r="C3378">
        <v>101</v>
      </c>
      <c r="D3378" t="s">
        <v>9585</v>
      </c>
      <c r="F3378" t="s">
        <v>9586</v>
      </c>
      <c r="G3378" t="s">
        <v>1834</v>
      </c>
      <c r="H3378" t="s">
        <v>9587</v>
      </c>
      <c r="I3378">
        <v>4035</v>
      </c>
      <c r="J3378" t="s">
        <v>9588</v>
      </c>
      <c r="K3378">
        <v>19</v>
      </c>
      <c r="L3378" t="s">
        <v>969</v>
      </c>
      <c r="M3378" t="s">
        <v>970</v>
      </c>
      <c r="N3378">
        <v>7700000</v>
      </c>
      <c r="O3378">
        <v>2014</v>
      </c>
      <c r="P3378">
        <v>7.3</v>
      </c>
    </row>
    <row r="3379" spans="1:16" x14ac:dyDescent="0.3">
      <c r="A3379" t="s">
        <v>4979</v>
      </c>
      <c r="B3379">
        <v>239</v>
      </c>
      <c r="C3379">
        <v>92</v>
      </c>
      <c r="D3379" t="s">
        <v>5166</v>
      </c>
      <c r="E3379">
        <v>24792061</v>
      </c>
      <c r="F3379" t="s">
        <v>1653</v>
      </c>
      <c r="G3379" t="s">
        <v>58</v>
      </c>
      <c r="H3379" t="s">
        <v>9589</v>
      </c>
      <c r="I3379">
        <v>191998</v>
      </c>
      <c r="J3379" t="s">
        <v>9590</v>
      </c>
      <c r="K3379">
        <v>323</v>
      </c>
      <c r="L3379" t="s">
        <v>23</v>
      </c>
      <c r="M3379" t="s">
        <v>24</v>
      </c>
      <c r="N3379">
        <v>6500000</v>
      </c>
      <c r="O3379">
        <v>2005</v>
      </c>
      <c r="P3379">
        <v>7.6</v>
      </c>
    </row>
    <row r="3380" spans="1:16" x14ac:dyDescent="0.3">
      <c r="A3380" t="s">
        <v>9591</v>
      </c>
      <c r="B3380">
        <v>252</v>
      </c>
      <c r="C3380">
        <v>94</v>
      </c>
      <c r="D3380" t="s">
        <v>8565</v>
      </c>
      <c r="E3380">
        <v>17544812</v>
      </c>
      <c r="F3380" t="s">
        <v>3964</v>
      </c>
      <c r="G3380" t="s">
        <v>2379</v>
      </c>
      <c r="H3380" t="s">
        <v>9592</v>
      </c>
      <c r="I3380">
        <v>69989</v>
      </c>
      <c r="J3380" t="s">
        <v>9593</v>
      </c>
      <c r="K3380">
        <v>384</v>
      </c>
      <c r="L3380" t="s">
        <v>23</v>
      </c>
      <c r="M3380" t="s">
        <v>24</v>
      </c>
      <c r="N3380">
        <v>10000000</v>
      </c>
      <c r="O3380">
        <v>2007</v>
      </c>
      <c r="P3380">
        <v>5.4</v>
      </c>
    </row>
    <row r="3381" spans="1:16" x14ac:dyDescent="0.3">
      <c r="A3381" t="s">
        <v>7713</v>
      </c>
      <c r="B3381">
        <v>278</v>
      </c>
      <c r="C3381">
        <v>100</v>
      </c>
      <c r="D3381" t="s">
        <v>1330</v>
      </c>
      <c r="E3381">
        <v>12574715</v>
      </c>
      <c r="F3381" t="s">
        <v>2194</v>
      </c>
      <c r="G3381" t="s">
        <v>499</v>
      </c>
      <c r="H3381" t="s">
        <v>9594</v>
      </c>
      <c r="I3381">
        <v>112138</v>
      </c>
      <c r="J3381" t="s">
        <v>9595</v>
      </c>
      <c r="K3381">
        <v>237</v>
      </c>
      <c r="L3381" t="s">
        <v>23</v>
      </c>
      <c r="M3381" t="s">
        <v>37</v>
      </c>
      <c r="N3381">
        <v>4500000</v>
      </c>
      <c r="O3381">
        <v>2009</v>
      </c>
      <c r="P3381">
        <v>7.3</v>
      </c>
    </row>
    <row r="3382" spans="1:16" hidden="1" x14ac:dyDescent="0.3">
      <c r="A3382" t="s">
        <v>6945</v>
      </c>
      <c r="B3382">
        <v>124</v>
      </c>
      <c r="C3382">
        <v>106</v>
      </c>
      <c r="D3382" t="s">
        <v>4206</v>
      </c>
      <c r="E3382">
        <v>10281585</v>
      </c>
      <c r="F3382" t="s">
        <v>149</v>
      </c>
      <c r="G3382" t="s">
        <v>1023</v>
      </c>
      <c r="H3382" t="s">
        <v>9596</v>
      </c>
      <c r="I3382">
        <v>21225</v>
      </c>
      <c r="J3382" t="s">
        <v>7313</v>
      </c>
      <c r="K3382">
        <v>268</v>
      </c>
      <c r="L3382" t="s">
        <v>23</v>
      </c>
      <c r="M3382" t="s">
        <v>24</v>
      </c>
      <c r="O3382">
        <v>2005</v>
      </c>
      <c r="P3382">
        <v>6.4</v>
      </c>
    </row>
    <row r="3383" spans="1:16" x14ac:dyDescent="0.3">
      <c r="A3383" t="s">
        <v>9597</v>
      </c>
      <c r="B3383">
        <v>9</v>
      </c>
      <c r="C3383">
        <v>109</v>
      </c>
      <c r="D3383" t="s">
        <v>4544</v>
      </c>
      <c r="E3383">
        <v>5100000</v>
      </c>
      <c r="F3383" t="s">
        <v>940</v>
      </c>
      <c r="G3383" t="s">
        <v>1409</v>
      </c>
      <c r="H3383" t="s">
        <v>9598</v>
      </c>
      <c r="I3383">
        <v>6595</v>
      </c>
      <c r="J3383" t="s">
        <v>9599</v>
      </c>
      <c r="K3383">
        <v>61</v>
      </c>
      <c r="L3383" t="s">
        <v>23</v>
      </c>
      <c r="M3383" t="s">
        <v>37</v>
      </c>
      <c r="N3383">
        <v>7500000</v>
      </c>
      <c r="O3383">
        <v>1984</v>
      </c>
      <c r="P3383">
        <v>6</v>
      </c>
    </row>
    <row r="3384" spans="1:16" x14ac:dyDescent="0.3">
      <c r="A3384" t="s">
        <v>5741</v>
      </c>
      <c r="B3384">
        <v>127</v>
      </c>
      <c r="C3384">
        <v>105</v>
      </c>
      <c r="D3384" t="s">
        <v>1088</v>
      </c>
      <c r="E3384">
        <v>10460089</v>
      </c>
      <c r="F3384" t="s">
        <v>1407</v>
      </c>
      <c r="G3384" t="s">
        <v>1063</v>
      </c>
      <c r="H3384" t="s">
        <v>9600</v>
      </c>
      <c r="I3384">
        <v>34098</v>
      </c>
      <c r="J3384" t="s">
        <v>8615</v>
      </c>
      <c r="K3384">
        <v>214</v>
      </c>
      <c r="L3384" t="s">
        <v>23</v>
      </c>
      <c r="M3384" t="s">
        <v>24</v>
      </c>
      <c r="N3384">
        <v>7500000</v>
      </c>
      <c r="O3384">
        <v>2002</v>
      </c>
      <c r="P3384">
        <v>7.2</v>
      </c>
    </row>
    <row r="3385" spans="1:16" x14ac:dyDescent="0.3">
      <c r="A3385" t="s">
        <v>5239</v>
      </c>
      <c r="B3385">
        <v>9</v>
      </c>
      <c r="C3385">
        <v>102</v>
      </c>
      <c r="D3385" t="s">
        <v>5239</v>
      </c>
      <c r="E3385">
        <v>4239767</v>
      </c>
      <c r="F3385" t="s">
        <v>2842</v>
      </c>
      <c r="G3385" t="s">
        <v>9601</v>
      </c>
      <c r="H3385" t="s">
        <v>9602</v>
      </c>
      <c r="I3385">
        <v>3709</v>
      </c>
      <c r="J3385" t="s">
        <v>4324</v>
      </c>
      <c r="K3385">
        <v>83</v>
      </c>
      <c r="L3385" t="s">
        <v>23</v>
      </c>
      <c r="M3385" t="s">
        <v>185</v>
      </c>
      <c r="N3385">
        <v>7500000</v>
      </c>
      <c r="O3385">
        <v>2002</v>
      </c>
      <c r="P3385">
        <v>6</v>
      </c>
    </row>
    <row r="3386" spans="1:16" x14ac:dyDescent="0.3">
      <c r="A3386" t="s">
        <v>9603</v>
      </c>
      <c r="B3386">
        <v>35</v>
      </c>
      <c r="C3386">
        <v>97</v>
      </c>
      <c r="D3386" t="s">
        <v>3560</v>
      </c>
      <c r="E3386">
        <v>4131640</v>
      </c>
      <c r="F3386" t="s">
        <v>681</v>
      </c>
      <c r="G3386" t="s">
        <v>1127</v>
      </c>
      <c r="H3386" t="s">
        <v>9604</v>
      </c>
      <c r="I3386">
        <v>5463</v>
      </c>
      <c r="J3386" t="s">
        <v>9605</v>
      </c>
      <c r="K3386">
        <v>20</v>
      </c>
      <c r="L3386" t="s">
        <v>23</v>
      </c>
      <c r="M3386" t="s">
        <v>24</v>
      </c>
      <c r="N3386">
        <v>7500000</v>
      </c>
      <c r="O3386">
        <v>2008</v>
      </c>
      <c r="P3386">
        <v>3.1</v>
      </c>
    </row>
    <row r="3387" spans="1:16" x14ac:dyDescent="0.3">
      <c r="A3387" t="s">
        <v>9606</v>
      </c>
      <c r="B3387">
        <v>6</v>
      </c>
      <c r="C3387">
        <v>118</v>
      </c>
      <c r="D3387" t="s">
        <v>7646</v>
      </c>
      <c r="E3387">
        <v>3347439</v>
      </c>
      <c r="F3387" t="s">
        <v>149</v>
      </c>
      <c r="G3387" t="s">
        <v>9607</v>
      </c>
      <c r="H3387" t="s">
        <v>9608</v>
      </c>
      <c r="I3387">
        <v>833</v>
      </c>
      <c r="J3387" t="s">
        <v>6674</v>
      </c>
      <c r="K3387">
        <v>33</v>
      </c>
      <c r="L3387" t="s">
        <v>23</v>
      </c>
      <c r="M3387" t="s">
        <v>24</v>
      </c>
      <c r="N3387">
        <v>7500000</v>
      </c>
      <c r="O3387">
        <v>2004</v>
      </c>
      <c r="P3387">
        <v>6.9</v>
      </c>
    </row>
    <row r="3388" spans="1:16" x14ac:dyDescent="0.3">
      <c r="A3388" t="s">
        <v>8297</v>
      </c>
      <c r="B3388">
        <v>192</v>
      </c>
      <c r="C3388">
        <v>92</v>
      </c>
      <c r="D3388" t="s">
        <v>200</v>
      </c>
      <c r="E3388">
        <v>10814185</v>
      </c>
      <c r="F3388" t="s">
        <v>2705</v>
      </c>
      <c r="G3388" t="s">
        <v>58</v>
      </c>
      <c r="H3388" t="s">
        <v>9609</v>
      </c>
      <c r="I3388">
        <v>37530</v>
      </c>
      <c r="J3388" t="s">
        <v>261</v>
      </c>
      <c r="K3388">
        <v>106</v>
      </c>
      <c r="L3388" t="s">
        <v>23</v>
      </c>
      <c r="M3388" t="s">
        <v>24</v>
      </c>
      <c r="N3388">
        <v>8000000</v>
      </c>
      <c r="O3388">
        <v>2009</v>
      </c>
      <c r="P3388">
        <v>6.2</v>
      </c>
    </row>
    <row r="3389" spans="1:16" hidden="1" x14ac:dyDescent="0.3">
      <c r="A3389" t="s">
        <v>2383</v>
      </c>
      <c r="B3389">
        <v>51</v>
      </c>
      <c r="C3389">
        <v>112</v>
      </c>
      <c r="D3389" t="s">
        <v>2129</v>
      </c>
      <c r="E3389">
        <v>533344</v>
      </c>
      <c r="F3389" t="s">
        <v>3440</v>
      </c>
      <c r="G3389" t="s">
        <v>207</v>
      </c>
      <c r="H3389" t="s">
        <v>9610</v>
      </c>
      <c r="I3389">
        <v>3972</v>
      </c>
      <c r="J3389" t="s">
        <v>6258</v>
      </c>
      <c r="K3389">
        <v>95</v>
      </c>
      <c r="L3389" t="s">
        <v>23</v>
      </c>
      <c r="M3389" t="s">
        <v>24</v>
      </c>
      <c r="O3389">
        <v>2003</v>
      </c>
      <c r="P3389">
        <v>5.5</v>
      </c>
    </row>
    <row r="3390" spans="1:16" x14ac:dyDescent="0.3">
      <c r="A3390" t="s">
        <v>9611</v>
      </c>
      <c r="B3390">
        <v>38</v>
      </c>
      <c r="C3390">
        <v>103</v>
      </c>
      <c r="D3390" t="s">
        <v>8017</v>
      </c>
      <c r="E3390">
        <v>206400</v>
      </c>
      <c r="F3390" t="s">
        <v>9401</v>
      </c>
      <c r="G3390" t="s">
        <v>5282</v>
      </c>
      <c r="H3390" t="s">
        <v>9612</v>
      </c>
      <c r="I3390">
        <v>1439</v>
      </c>
      <c r="J3390" t="s">
        <v>9613</v>
      </c>
      <c r="K3390">
        <v>26</v>
      </c>
      <c r="L3390" t="s">
        <v>969</v>
      </c>
      <c r="M3390" t="s">
        <v>970</v>
      </c>
      <c r="N3390">
        <v>50000000</v>
      </c>
      <c r="O3390">
        <v>2001</v>
      </c>
      <c r="P3390">
        <v>6.9</v>
      </c>
    </row>
    <row r="3391" spans="1:16" x14ac:dyDescent="0.3">
      <c r="A3391" t="s">
        <v>5689</v>
      </c>
      <c r="B3391">
        <v>133</v>
      </c>
      <c r="C3391">
        <v>93</v>
      </c>
      <c r="D3391" t="s">
        <v>2984</v>
      </c>
      <c r="E3391">
        <v>197148</v>
      </c>
      <c r="F3391" t="s">
        <v>9614</v>
      </c>
      <c r="G3391" t="s">
        <v>50</v>
      </c>
      <c r="H3391" t="s">
        <v>9615</v>
      </c>
      <c r="I3391">
        <v>18109</v>
      </c>
      <c r="J3391" t="s">
        <v>9616</v>
      </c>
      <c r="K3391">
        <v>150</v>
      </c>
      <c r="L3391" t="s">
        <v>23</v>
      </c>
      <c r="M3391" t="s">
        <v>37</v>
      </c>
      <c r="N3391">
        <v>7500000</v>
      </c>
      <c r="O3391">
        <v>2003</v>
      </c>
      <c r="P3391">
        <v>6.3</v>
      </c>
    </row>
    <row r="3392" spans="1:16" hidden="1" x14ac:dyDescent="0.3">
      <c r="A3392" t="s">
        <v>9617</v>
      </c>
      <c r="B3392">
        <v>4</v>
      </c>
      <c r="C3392">
        <v>101</v>
      </c>
      <c r="D3392" t="s">
        <v>8111</v>
      </c>
      <c r="F3392" t="s">
        <v>1103</v>
      </c>
      <c r="G3392" t="s">
        <v>1568</v>
      </c>
      <c r="H3392" t="s">
        <v>9618</v>
      </c>
      <c r="I3392">
        <v>243</v>
      </c>
      <c r="J3392" t="s">
        <v>2507</v>
      </c>
      <c r="K3392">
        <v>3</v>
      </c>
      <c r="L3392" t="s">
        <v>23</v>
      </c>
      <c r="M3392" t="s">
        <v>37</v>
      </c>
      <c r="N3392">
        <v>7500000</v>
      </c>
      <c r="O3392">
        <v>2012</v>
      </c>
      <c r="P3392">
        <v>4.8</v>
      </c>
    </row>
    <row r="3393" spans="1:16" x14ac:dyDescent="0.3">
      <c r="A3393" t="s">
        <v>9619</v>
      </c>
      <c r="B3393">
        <v>222</v>
      </c>
      <c r="C3393">
        <v>113</v>
      </c>
      <c r="D3393" t="s">
        <v>9070</v>
      </c>
      <c r="E3393">
        <v>3014541</v>
      </c>
      <c r="F3393" t="s">
        <v>2194</v>
      </c>
      <c r="G3393" t="s">
        <v>8448</v>
      </c>
      <c r="H3393" t="s">
        <v>9620</v>
      </c>
      <c r="I3393">
        <v>19616</v>
      </c>
      <c r="J3393" t="s">
        <v>5329</v>
      </c>
      <c r="K3393">
        <v>98</v>
      </c>
      <c r="L3393" t="s">
        <v>23</v>
      </c>
      <c r="M3393" t="s">
        <v>37</v>
      </c>
      <c r="N3393">
        <v>8000000</v>
      </c>
      <c r="O3393">
        <v>2011</v>
      </c>
      <c r="P3393">
        <v>6.7</v>
      </c>
    </row>
    <row r="3394" spans="1:16" hidden="1" x14ac:dyDescent="0.3">
      <c r="A3394" t="s">
        <v>9621</v>
      </c>
      <c r="B3394">
        <v>6</v>
      </c>
      <c r="C3394">
        <v>95</v>
      </c>
      <c r="D3394" t="s">
        <v>9622</v>
      </c>
      <c r="F3394" t="s">
        <v>318</v>
      </c>
      <c r="G3394" t="s">
        <v>9108</v>
      </c>
      <c r="H3394" t="s">
        <v>9623</v>
      </c>
      <c r="I3394">
        <v>385</v>
      </c>
      <c r="J3394" t="s">
        <v>9624</v>
      </c>
      <c r="K3394">
        <v>4</v>
      </c>
      <c r="L3394" t="s">
        <v>23</v>
      </c>
      <c r="M3394" t="s">
        <v>9625</v>
      </c>
      <c r="N3394">
        <v>7500000</v>
      </c>
      <c r="O3394">
        <v>2012</v>
      </c>
      <c r="P3394">
        <v>5.6</v>
      </c>
    </row>
    <row r="3395" spans="1:16" x14ac:dyDescent="0.3">
      <c r="A3395" t="s">
        <v>9626</v>
      </c>
      <c r="B3395">
        <v>16</v>
      </c>
      <c r="C3395">
        <v>153</v>
      </c>
      <c r="D3395" t="s">
        <v>9627</v>
      </c>
      <c r="E3395">
        <v>872643</v>
      </c>
      <c r="F3395" t="s">
        <v>1766</v>
      </c>
      <c r="G3395" t="s">
        <v>9628</v>
      </c>
      <c r="H3395" t="s">
        <v>9629</v>
      </c>
      <c r="I3395">
        <v>2909</v>
      </c>
      <c r="J3395" t="s">
        <v>9630</v>
      </c>
      <c r="K3395">
        <v>37</v>
      </c>
      <c r="L3395" t="s">
        <v>3501</v>
      </c>
      <c r="M3395" t="s">
        <v>24</v>
      </c>
      <c r="N3395">
        <v>6000000</v>
      </c>
      <c r="O3395">
        <v>2007</v>
      </c>
      <c r="P3395">
        <v>5.4</v>
      </c>
    </row>
    <row r="3396" spans="1:16" x14ac:dyDescent="0.3">
      <c r="A3396" t="s">
        <v>9631</v>
      </c>
      <c r="B3396">
        <v>242</v>
      </c>
      <c r="C3396">
        <v>89</v>
      </c>
      <c r="D3396" t="s">
        <v>4014</v>
      </c>
      <c r="E3396">
        <v>4443403</v>
      </c>
      <c r="F3396" t="s">
        <v>9632</v>
      </c>
      <c r="G3396" t="s">
        <v>4115</v>
      </c>
      <c r="H3396" t="s">
        <v>9633</v>
      </c>
      <c r="I3396">
        <v>70194</v>
      </c>
      <c r="J3396" t="s">
        <v>9634</v>
      </c>
      <c r="K3396">
        <v>158</v>
      </c>
      <c r="L3396" t="s">
        <v>969</v>
      </c>
      <c r="M3396" t="s">
        <v>970</v>
      </c>
      <c r="N3396">
        <v>7300000</v>
      </c>
      <c r="O3396">
        <v>2007</v>
      </c>
      <c r="P3396">
        <v>8</v>
      </c>
    </row>
    <row r="3397" spans="1:16" hidden="1" x14ac:dyDescent="0.3">
      <c r="A3397" t="s">
        <v>1847</v>
      </c>
      <c r="B3397">
        <v>147</v>
      </c>
      <c r="C3397">
        <v>92</v>
      </c>
      <c r="D3397" t="s">
        <v>1153</v>
      </c>
      <c r="F3397" t="s">
        <v>9635</v>
      </c>
      <c r="G3397" t="s">
        <v>6258</v>
      </c>
      <c r="H3397" t="s">
        <v>9636</v>
      </c>
      <c r="I3397">
        <v>19157</v>
      </c>
      <c r="J3397" t="s">
        <v>2514</v>
      </c>
      <c r="K3397">
        <v>69</v>
      </c>
      <c r="L3397" t="s">
        <v>23</v>
      </c>
      <c r="M3397" t="s">
        <v>24</v>
      </c>
      <c r="N3397">
        <v>12000000</v>
      </c>
      <c r="O3397">
        <v>2009</v>
      </c>
      <c r="P3397">
        <v>5.7</v>
      </c>
    </row>
    <row r="3398" spans="1:16" hidden="1" x14ac:dyDescent="0.3">
      <c r="A3398" t="s">
        <v>9637</v>
      </c>
      <c r="B3398">
        <v>93</v>
      </c>
      <c r="C3398">
        <v>107</v>
      </c>
      <c r="D3398" t="s">
        <v>9638</v>
      </c>
      <c r="F3398" t="s">
        <v>2592</v>
      </c>
      <c r="G3398" t="s">
        <v>9639</v>
      </c>
      <c r="H3398" t="s">
        <v>9640</v>
      </c>
      <c r="I3398">
        <v>80639</v>
      </c>
      <c r="J3398" t="s">
        <v>9641</v>
      </c>
      <c r="K3398">
        <v>96</v>
      </c>
      <c r="L3398" t="s">
        <v>5292</v>
      </c>
      <c r="M3398" t="s">
        <v>523</v>
      </c>
      <c r="N3398">
        <v>5000000</v>
      </c>
      <c r="O3398">
        <v>2008</v>
      </c>
      <c r="P3398">
        <v>7.6</v>
      </c>
    </row>
    <row r="3399" spans="1:16" x14ac:dyDescent="0.3">
      <c r="A3399" t="s">
        <v>7617</v>
      </c>
      <c r="B3399">
        <v>253</v>
      </c>
      <c r="C3399">
        <v>118</v>
      </c>
      <c r="D3399" t="s">
        <v>5453</v>
      </c>
      <c r="E3399">
        <v>1330827</v>
      </c>
      <c r="F3399" t="s">
        <v>3460</v>
      </c>
      <c r="G3399" t="s">
        <v>403</v>
      </c>
      <c r="H3399" t="s">
        <v>9642</v>
      </c>
      <c r="I3399">
        <v>9866</v>
      </c>
      <c r="J3399" t="s">
        <v>9643</v>
      </c>
      <c r="K3399">
        <v>73</v>
      </c>
      <c r="L3399" t="s">
        <v>23</v>
      </c>
      <c r="M3399" t="s">
        <v>970</v>
      </c>
      <c r="N3399">
        <v>7000000</v>
      </c>
      <c r="O3399">
        <v>2016</v>
      </c>
      <c r="P3399">
        <v>7</v>
      </c>
    </row>
    <row r="3400" spans="1:16" x14ac:dyDescent="0.3">
      <c r="A3400" t="s">
        <v>9644</v>
      </c>
      <c r="B3400">
        <v>224</v>
      </c>
      <c r="C3400">
        <v>97</v>
      </c>
      <c r="D3400" t="s">
        <v>2362</v>
      </c>
      <c r="E3400">
        <v>1818681</v>
      </c>
      <c r="F3400" t="s">
        <v>318</v>
      </c>
      <c r="G3400" t="s">
        <v>1864</v>
      </c>
      <c r="H3400" t="s">
        <v>9645</v>
      </c>
      <c r="I3400">
        <v>74435</v>
      </c>
      <c r="J3400" t="s">
        <v>603</v>
      </c>
      <c r="K3400">
        <v>224</v>
      </c>
      <c r="L3400" t="s">
        <v>23</v>
      </c>
      <c r="M3400" t="s">
        <v>37</v>
      </c>
      <c r="N3400">
        <v>7300000</v>
      </c>
      <c r="O3400">
        <v>2009</v>
      </c>
      <c r="P3400">
        <v>7.2</v>
      </c>
    </row>
    <row r="3401" spans="1:16" x14ac:dyDescent="0.3">
      <c r="A3401" t="s">
        <v>9646</v>
      </c>
      <c r="B3401">
        <v>39</v>
      </c>
      <c r="C3401">
        <v>100</v>
      </c>
      <c r="D3401" t="s">
        <v>4456</v>
      </c>
      <c r="E3401">
        <v>12610552</v>
      </c>
      <c r="F3401" t="s">
        <v>181</v>
      </c>
      <c r="G3401" t="s">
        <v>9647</v>
      </c>
      <c r="H3401" t="s">
        <v>9648</v>
      </c>
      <c r="I3401">
        <v>4682</v>
      </c>
      <c r="J3401" t="s">
        <v>9649</v>
      </c>
      <c r="K3401">
        <v>206</v>
      </c>
      <c r="L3401" t="s">
        <v>23</v>
      </c>
      <c r="M3401" t="s">
        <v>24</v>
      </c>
      <c r="N3401">
        <v>7500000</v>
      </c>
      <c r="O3401">
        <v>1999</v>
      </c>
      <c r="P3401">
        <v>3.5</v>
      </c>
    </row>
    <row r="3402" spans="1:16" x14ac:dyDescent="0.3">
      <c r="A3402" t="s">
        <v>4979</v>
      </c>
      <c r="B3402">
        <v>387</v>
      </c>
      <c r="C3402">
        <v>96</v>
      </c>
      <c r="D3402" t="s">
        <v>512</v>
      </c>
      <c r="E3402">
        <v>143492840</v>
      </c>
      <c r="F3402" t="s">
        <v>940</v>
      </c>
      <c r="G3402" t="s">
        <v>58</v>
      </c>
      <c r="H3402" t="s">
        <v>9650</v>
      </c>
      <c r="I3402">
        <v>414335</v>
      </c>
      <c r="J3402" t="s">
        <v>327</v>
      </c>
      <c r="K3402">
        <v>881</v>
      </c>
      <c r="L3402" t="s">
        <v>23</v>
      </c>
      <c r="M3402" t="s">
        <v>24</v>
      </c>
      <c r="N3402">
        <v>7500000</v>
      </c>
      <c r="O3402">
        <v>2007</v>
      </c>
      <c r="P3402">
        <v>7.5</v>
      </c>
    </row>
    <row r="3403" spans="1:16" hidden="1" x14ac:dyDescent="0.3">
      <c r="A3403" t="s">
        <v>9651</v>
      </c>
      <c r="B3403">
        <v>36</v>
      </c>
      <c r="C3403">
        <v>104</v>
      </c>
      <c r="D3403" t="s">
        <v>9652</v>
      </c>
      <c r="F3403" t="s">
        <v>40</v>
      </c>
      <c r="G3403" t="s">
        <v>6766</v>
      </c>
      <c r="H3403" t="s">
        <v>9653</v>
      </c>
      <c r="I3403">
        <v>4099</v>
      </c>
      <c r="J3403" t="s">
        <v>9654</v>
      </c>
      <c r="K3403">
        <v>29</v>
      </c>
      <c r="L3403" t="s">
        <v>23</v>
      </c>
      <c r="M3403" t="s">
        <v>185</v>
      </c>
      <c r="N3403">
        <v>7500000</v>
      </c>
      <c r="O3403">
        <v>2015</v>
      </c>
      <c r="P3403">
        <v>5.0999999999999996</v>
      </c>
    </row>
    <row r="3404" spans="1:16" x14ac:dyDescent="0.3">
      <c r="A3404" t="s">
        <v>9655</v>
      </c>
      <c r="B3404">
        <v>120</v>
      </c>
      <c r="C3404">
        <v>120</v>
      </c>
      <c r="D3404" t="s">
        <v>3050</v>
      </c>
      <c r="E3404">
        <v>43800000</v>
      </c>
      <c r="F3404" t="s">
        <v>33</v>
      </c>
      <c r="G3404" t="s">
        <v>735</v>
      </c>
      <c r="H3404" t="s">
        <v>9656</v>
      </c>
      <c r="I3404">
        <v>74249</v>
      </c>
      <c r="J3404" t="s">
        <v>9657</v>
      </c>
      <c r="K3404">
        <v>276</v>
      </c>
      <c r="L3404" t="s">
        <v>23</v>
      </c>
      <c r="M3404" t="s">
        <v>37</v>
      </c>
      <c r="N3404">
        <v>7200000</v>
      </c>
      <c r="O3404">
        <v>1971</v>
      </c>
      <c r="P3404">
        <v>6.7</v>
      </c>
    </row>
    <row r="3405" spans="1:16" x14ac:dyDescent="0.3">
      <c r="A3405" t="s">
        <v>3062</v>
      </c>
      <c r="B3405">
        <v>208</v>
      </c>
      <c r="C3405">
        <v>175</v>
      </c>
      <c r="D3405" t="s">
        <v>84</v>
      </c>
      <c r="E3405">
        <v>134821952</v>
      </c>
      <c r="F3405" t="s">
        <v>1276</v>
      </c>
      <c r="G3405" t="s">
        <v>1558</v>
      </c>
      <c r="H3405" t="s">
        <v>9658</v>
      </c>
      <c r="I3405">
        <v>1155770</v>
      </c>
      <c r="J3405" t="s">
        <v>1116</v>
      </c>
      <c r="K3405">
        <v>2238</v>
      </c>
      <c r="L3405" t="s">
        <v>23</v>
      </c>
      <c r="M3405" t="s">
        <v>24</v>
      </c>
      <c r="N3405">
        <v>6000000</v>
      </c>
      <c r="O3405">
        <v>1972</v>
      </c>
      <c r="P3405">
        <v>9.1999999999999993</v>
      </c>
    </row>
    <row r="3406" spans="1:16" x14ac:dyDescent="0.3">
      <c r="A3406" t="s">
        <v>3244</v>
      </c>
      <c r="B3406">
        <v>51</v>
      </c>
      <c r="C3406">
        <v>95</v>
      </c>
      <c r="D3406" t="s">
        <v>9659</v>
      </c>
      <c r="E3406">
        <v>94900000</v>
      </c>
      <c r="F3406" t="s">
        <v>4794</v>
      </c>
      <c r="G3406" t="s">
        <v>3765</v>
      </c>
      <c r="H3406" t="s">
        <v>9660</v>
      </c>
      <c r="I3406">
        <v>35172</v>
      </c>
      <c r="J3406" t="s">
        <v>9661</v>
      </c>
      <c r="K3406">
        <v>128</v>
      </c>
      <c r="L3406" t="s">
        <v>23</v>
      </c>
      <c r="M3406" t="s">
        <v>24</v>
      </c>
      <c r="N3406">
        <v>4000000</v>
      </c>
      <c r="O3406">
        <v>1983</v>
      </c>
      <c r="P3406">
        <v>6.1</v>
      </c>
    </row>
    <row r="3407" spans="1:16" x14ac:dyDescent="0.3">
      <c r="A3407" t="s">
        <v>125</v>
      </c>
      <c r="B3407">
        <v>331</v>
      </c>
      <c r="C3407">
        <v>95</v>
      </c>
      <c r="D3407" t="s">
        <v>335</v>
      </c>
      <c r="E3407">
        <v>32391374</v>
      </c>
      <c r="F3407" t="s">
        <v>940</v>
      </c>
      <c r="G3407" t="s">
        <v>43</v>
      </c>
      <c r="H3407" t="s">
        <v>9662</v>
      </c>
      <c r="I3407">
        <v>376600</v>
      </c>
      <c r="J3407" t="s">
        <v>1285</v>
      </c>
      <c r="K3407">
        <v>494</v>
      </c>
      <c r="L3407" t="s">
        <v>23</v>
      </c>
      <c r="M3407" t="s">
        <v>24</v>
      </c>
      <c r="N3407">
        <v>7500000</v>
      </c>
      <c r="O3407">
        <v>2009</v>
      </c>
      <c r="P3407">
        <v>7.7</v>
      </c>
    </row>
    <row r="3408" spans="1:16" x14ac:dyDescent="0.3">
      <c r="A3408" t="s">
        <v>8422</v>
      </c>
      <c r="B3408">
        <v>83</v>
      </c>
      <c r="C3408">
        <v>121</v>
      </c>
      <c r="D3408" t="s">
        <v>9663</v>
      </c>
      <c r="E3408">
        <v>40158000</v>
      </c>
      <c r="F3408" t="s">
        <v>4794</v>
      </c>
      <c r="G3408" t="s">
        <v>1356</v>
      </c>
      <c r="H3408" t="s">
        <v>9664</v>
      </c>
      <c r="I3408">
        <v>63931</v>
      </c>
      <c r="J3408" t="s">
        <v>9665</v>
      </c>
      <c r="K3408">
        <v>241</v>
      </c>
      <c r="L3408" t="s">
        <v>23</v>
      </c>
      <c r="M3408" t="s">
        <v>124</v>
      </c>
      <c r="N3408">
        <v>7000000</v>
      </c>
      <c r="O3408">
        <v>1993</v>
      </c>
      <c r="P3408">
        <v>7.6</v>
      </c>
    </row>
    <row r="3409" spans="1:16" x14ac:dyDescent="0.3">
      <c r="A3409" t="s">
        <v>1009</v>
      </c>
      <c r="B3409">
        <v>324</v>
      </c>
      <c r="C3409">
        <v>110</v>
      </c>
      <c r="D3409" t="s">
        <v>3250</v>
      </c>
      <c r="E3409">
        <v>113709992</v>
      </c>
      <c r="F3409" t="s">
        <v>1653</v>
      </c>
      <c r="G3409" t="s">
        <v>306</v>
      </c>
      <c r="H3409" t="s">
        <v>9666</v>
      </c>
      <c r="I3409">
        <v>108843</v>
      </c>
      <c r="J3409" t="s">
        <v>453</v>
      </c>
      <c r="K3409">
        <v>281</v>
      </c>
      <c r="L3409" t="s">
        <v>23</v>
      </c>
      <c r="M3409" t="s">
        <v>24</v>
      </c>
      <c r="N3409">
        <v>7000000</v>
      </c>
      <c r="O3409">
        <v>2012</v>
      </c>
      <c r="P3409">
        <v>6.1</v>
      </c>
    </row>
    <row r="3410" spans="1:16" x14ac:dyDescent="0.3">
      <c r="A3410" t="s">
        <v>594</v>
      </c>
      <c r="B3410">
        <v>140</v>
      </c>
      <c r="C3410">
        <v>96</v>
      </c>
      <c r="D3410" t="s">
        <v>9667</v>
      </c>
      <c r="E3410">
        <v>32131483</v>
      </c>
      <c r="F3410" t="s">
        <v>1963</v>
      </c>
      <c r="G3410" t="s">
        <v>1038</v>
      </c>
      <c r="H3410" t="s">
        <v>9668</v>
      </c>
      <c r="I3410">
        <v>25870</v>
      </c>
      <c r="J3410" t="s">
        <v>9669</v>
      </c>
      <c r="K3410">
        <v>369</v>
      </c>
      <c r="L3410" t="s">
        <v>23</v>
      </c>
      <c r="M3410" t="s">
        <v>24</v>
      </c>
      <c r="N3410">
        <v>11000000</v>
      </c>
      <c r="O3410">
        <v>2003</v>
      </c>
      <c r="P3410">
        <v>4.9000000000000004</v>
      </c>
    </row>
    <row r="3411" spans="1:16" x14ac:dyDescent="0.3">
      <c r="A3411" t="s">
        <v>9655</v>
      </c>
      <c r="B3411">
        <v>136</v>
      </c>
      <c r="C3411">
        <v>121</v>
      </c>
      <c r="D3411" t="s">
        <v>3793</v>
      </c>
      <c r="E3411">
        <v>35400000</v>
      </c>
      <c r="F3411" t="s">
        <v>33</v>
      </c>
      <c r="G3411" t="s">
        <v>5094</v>
      </c>
      <c r="H3411" t="s">
        <v>9670</v>
      </c>
      <c r="I3411">
        <v>74957</v>
      </c>
      <c r="J3411" t="s">
        <v>9671</v>
      </c>
      <c r="K3411">
        <v>251</v>
      </c>
      <c r="L3411" t="s">
        <v>23</v>
      </c>
      <c r="M3411" t="s">
        <v>37</v>
      </c>
      <c r="N3411">
        <v>7000000</v>
      </c>
      <c r="O3411">
        <v>1973</v>
      </c>
      <c r="P3411">
        <v>6.8</v>
      </c>
    </row>
    <row r="3412" spans="1:16" x14ac:dyDescent="0.3">
      <c r="A3412" t="s">
        <v>2578</v>
      </c>
      <c r="B3412">
        <v>79</v>
      </c>
      <c r="C3412">
        <v>95</v>
      </c>
      <c r="D3412" t="s">
        <v>5048</v>
      </c>
      <c r="E3412">
        <v>34099640</v>
      </c>
      <c r="F3412" t="s">
        <v>4864</v>
      </c>
      <c r="G3412" t="s">
        <v>887</v>
      </c>
      <c r="H3412" t="s">
        <v>9672</v>
      </c>
      <c r="I3412">
        <v>16651</v>
      </c>
      <c r="J3412" t="s">
        <v>9673</v>
      </c>
      <c r="K3412">
        <v>149</v>
      </c>
      <c r="L3412" t="s">
        <v>23</v>
      </c>
      <c r="M3412" t="s">
        <v>24</v>
      </c>
      <c r="N3412">
        <v>5000000</v>
      </c>
      <c r="O3412">
        <v>2000</v>
      </c>
      <c r="P3412">
        <v>7</v>
      </c>
    </row>
    <row r="3413" spans="1:16" hidden="1" x14ac:dyDescent="0.3">
      <c r="A3413" t="s">
        <v>9674</v>
      </c>
      <c r="B3413">
        <v>160</v>
      </c>
      <c r="C3413">
        <v>112</v>
      </c>
      <c r="D3413" t="s">
        <v>9675</v>
      </c>
      <c r="E3413">
        <v>31973840</v>
      </c>
      <c r="F3413" t="s">
        <v>940</v>
      </c>
      <c r="G3413" t="s">
        <v>217</v>
      </c>
      <c r="H3413" t="s">
        <v>9676</v>
      </c>
      <c r="I3413">
        <v>127760</v>
      </c>
      <c r="J3413" t="s">
        <v>9677</v>
      </c>
      <c r="K3413">
        <v>168</v>
      </c>
      <c r="L3413" t="s">
        <v>23</v>
      </c>
      <c r="M3413" t="s">
        <v>523</v>
      </c>
      <c r="O3413">
        <v>2008</v>
      </c>
      <c r="P3413">
        <v>7.2</v>
      </c>
    </row>
    <row r="3414" spans="1:16" x14ac:dyDescent="0.3">
      <c r="A3414" t="s">
        <v>8790</v>
      </c>
      <c r="B3414">
        <v>52</v>
      </c>
      <c r="C3414">
        <v>112</v>
      </c>
      <c r="D3414" t="s">
        <v>1990</v>
      </c>
      <c r="E3414">
        <v>37295394</v>
      </c>
      <c r="F3414" t="s">
        <v>1653</v>
      </c>
      <c r="G3414" t="s">
        <v>2653</v>
      </c>
      <c r="H3414" t="s">
        <v>9678</v>
      </c>
      <c r="I3414">
        <v>7973</v>
      </c>
      <c r="J3414" t="s">
        <v>3703</v>
      </c>
      <c r="K3414">
        <v>59</v>
      </c>
      <c r="L3414" t="s">
        <v>23</v>
      </c>
      <c r="M3414" t="s">
        <v>24</v>
      </c>
      <c r="N3414">
        <v>6600000</v>
      </c>
      <c r="O3414">
        <v>2011</v>
      </c>
      <c r="P3414">
        <v>5.7</v>
      </c>
    </row>
    <row r="3415" spans="1:16" x14ac:dyDescent="0.3">
      <c r="A3415" t="s">
        <v>2190</v>
      </c>
      <c r="B3415">
        <v>351</v>
      </c>
      <c r="C3415">
        <v>93</v>
      </c>
      <c r="D3415" t="s">
        <v>2656</v>
      </c>
      <c r="E3415">
        <v>31501218</v>
      </c>
      <c r="F3415" t="s">
        <v>3696</v>
      </c>
      <c r="G3415" t="s">
        <v>68</v>
      </c>
      <c r="H3415" t="s">
        <v>9679</v>
      </c>
      <c r="I3415">
        <v>84070</v>
      </c>
      <c r="J3415" t="s">
        <v>1229</v>
      </c>
      <c r="K3415">
        <v>526</v>
      </c>
      <c r="L3415" t="s">
        <v>23</v>
      </c>
      <c r="M3415" t="s">
        <v>24</v>
      </c>
      <c r="N3415">
        <v>7500000</v>
      </c>
      <c r="O3415">
        <v>2005</v>
      </c>
      <c r="P3415">
        <v>7.5</v>
      </c>
    </row>
    <row r="3416" spans="1:16" x14ac:dyDescent="0.3">
      <c r="A3416" t="s">
        <v>3211</v>
      </c>
      <c r="B3416">
        <v>271</v>
      </c>
      <c r="C3416">
        <v>110</v>
      </c>
      <c r="D3416" t="s">
        <v>9680</v>
      </c>
      <c r="E3416">
        <v>28747570</v>
      </c>
      <c r="F3416" t="s">
        <v>1137</v>
      </c>
      <c r="G3416" t="s">
        <v>476</v>
      </c>
      <c r="H3416" t="s">
        <v>9681</v>
      </c>
      <c r="I3416">
        <v>100571</v>
      </c>
      <c r="J3416" t="s">
        <v>9682</v>
      </c>
      <c r="K3416">
        <v>416</v>
      </c>
      <c r="L3416" t="s">
        <v>23</v>
      </c>
      <c r="M3416" t="s">
        <v>185</v>
      </c>
      <c r="N3416">
        <v>7000000</v>
      </c>
      <c r="O3416">
        <v>2005</v>
      </c>
      <c r="P3416">
        <v>7.4</v>
      </c>
    </row>
    <row r="3417" spans="1:16" x14ac:dyDescent="0.3">
      <c r="A3417" t="s">
        <v>3089</v>
      </c>
      <c r="B3417">
        <v>93</v>
      </c>
      <c r="C3417">
        <v>104</v>
      </c>
      <c r="D3417" t="s">
        <v>189</v>
      </c>
      <c r="E3417">
        <v>25625110</v>
      </c>
      <c r="F3417" t="s">
        <v>230</v>
      </c>
      <c r="G3417" t="s">
        <v>1163</v>
      </c>
      <c r="H3417" t="s">
        <v>9683</v>
      </c>
      <c r="I3417">
        <v>138707</v>
      </c>
      <c r="J3417" t="s">
        <v>337</v>
      </c>
      <c r="K3417">
        <v>202</v>
      </c>
      <c r="L3417" t="s">
        <v>23</v>
      </c>
      <c r="M3417" t="s">
        <v>24</v>
      </c>
      <c r="N3417">
        <v>7000000</v>
      </c>
      <c r="O3417">
        <v>1995</v>
      </c>
      <c r="P3417">
        <v>7.2</v>
      </c>
    </row>
    <row r="3418" spans="1:16" hidden="1" x14ac:dyDescent="0.3">
      <c r="B3418">
        <v>54</v>
      </c>
      <c r="C3418">
        <v>53</v>
      </c>
      <c r="D3418" t="s">
        <v>1861</v>
      </c>
      <c r="F3418" t="s">
        <v>1396</v>
      </c>
      <c r="G3418" t="s">
        <v>60</v>
      </c>
      <c r="H3418" t="s">
        <v>9684</v>
      </c>
      <c r="I3418">
        <v>170055</v>
      </c>
      <c r="J3418" t="s">
        <v>296</v>
      </c>
      <c r="K3418">
        <v>173</v>
      </c>
      <c r="L3418" t="s">
        <v>23</v>
      </c>
      <c r="M3418" t="s">
        <v>24</v>
      </c>
      <c r="P3418">
        <v>9</v>
      </c>
    </row>
    <row r="3419" spans="1:16" x14ac:dyDescent="0.3">
      <c r="A3419" t="s">
        <v>9685</v>
      </c>
      <c r="B3419">
        <v>112</v>
      </c>
      <c r="C3419">
        <v>119</v>
      </c>
      <c r="D3419" t="s">
        <v>8111</v>
      </c>
      <c r="E3419">
        <v>25000000</v>
      </c>
      <c r="F3419" t="s">
        <v>51</v>
      </c>
      <c r="G3419" t="s">
        <v>7439</v>
      </c>
      <c r="H3419" t="s">
        <v>9686</v>
      </c>
      <c r="I3419">
        <v>39847</v>
      </c>
      <c r="J3419" t="s">
        <v>9353</v>
      </c>
      <c r="K3419">
        <v>242</v>
      </c>
      <c r="L3419" t="s">
        <v>23</v>
      </c>
      <c r="M3419" t="s">
        <v>24</v>
      </c>
      <c r="N3419">
        <v>9000000</v>
      </c>
      <c r="O3419">
        <v>1976</v>
      </c>
      <c r="P3419">
        <v>6.8</v>
      </c>
    </row>
    <row r="3420" spans="1:16" x14ac:dyDescent="0.3">
      <c r="A3420" t="s">
        <v>9655</v>
      </c>
      <c r="B3420">
        <v>118</v>
      </c>
      <c r="C3420">
        <v>125</v>
      </c>
      <c r="D3420" t="s">
        <v>9687</v>
      </c>
      <c r="E3420">
        <v>21000000</v>
      </c>
      <c r="F3420" t="s">
        <v>33</v>
      </c>
      <c r="G3420" t="s">
        <v>140</v>
      </c>
      <c r="H3420" t="s">
        <v>9688</v>
      </c>
      <c r="I3420">
        <v>73950</v>
      </c>
      <c r="J3420" t="s">
        <v>735</v>
      </c>
      <c r="K3420">
        <v>258</v>
      </c>
      <c r="L3420" t="s">
        <v>23</v>
      </c>
      <c r="M3420" t="s">
        <v>37</v>
      </c>
      <c r="N3420">
        <v>13000000</v>
      </c>
      <c r="O3420">
        <v>1974</v>
      </c>
      <c r="P3420">
        <v>6.8</v>
      </c>
    </row>
    <row r="3421" spans="1:16" x14ac:dyDescent="0.3">
      <c r="A3421" t="s">
        <v>5983</v>
      </c>
      <c r="B3421">
        <v>35</v>
      </c>
      <c r="C3421">
        <v>96</v>
      </c>
      <c r="D3421" t="s">
        <v>8758</v>
      </c>
      <c r="E3421">
        <v>20257000</v>
      </c>
      <c r="F3421" t="s">
        <v>290</v>
      </c>
      <c r="G3421" t="s">
        <v>3191</v>
      </c>
      <c r="H3421" t="s">
        <v>9689</v>
      </c>
      <c r="I3421">
        <v>7569</v>
      </c>
      <c r="J3421" t="s">
        <v>7016</v>
      </c>
      <c r="K3421">
        <v>65</v>
      </c>
      <c r="L3421" t="s">
        <v>23</v>
      </c>
      <c r="M3421" t="s">
        <v>24</v>
      </c>
      <c r="N3421">
        <v>7000000</v>
      </c>
      <c r="O3421">
        <v>1988</v>
      </c>
      <c r="P3421">
        <v>5.2</v>
      </c>
    </row>
    <row r="3422" spans="1:16" x14ac:dyDescent="0.3">
      <c r="A3422" t="s">
        <v>4816</v>
      </c>
      <c r="B3422">
        <v>342</v>
      </c>
      <c r="C3422">
        <v>100</v>
      </c>
      <c r="D3422" t="s">
        <v>9690</v>
      </c>
      <c r="E3422">
        <v>26005908</v>
      </c>
      <c r="F3422" t="s">
        <v>5197</v>
      </c>
      <c r="G3422" t="s">
        <v>9691</v>
      </c>
      <c r="H3422" t="s">
        <v>9692</v>
      </c>
      <c r="I3422">
        <v>154938</v>
      </c>
      <c r="J3422" t="s">
        <v>9693</v>
      </c>
      <c r="K3422">
        <v>1100</v>
      </c>
      <c r="L3422" t="s">
        <v>23</v>
      </c>
      <c r="M3422" t="s">
        <v>37</v>
      </c>
      <c r="N3422">
        <v>3500000</v>
      </c>
      <c r="O3422">
        <v>2005</v>
      </c>
      <c r="P3422">
        <v>7.2</v>
      </c>
    </row>
    <row r="3423" spans="1:16" hidden="1" x14ac:dyDescent="0.3">
      <c r="A3423" t="s">
        <v>9694</v>
      </c>
      <c r="B3423">
        <v>14</v>
      </c>
      <c r="C3423">
        <v>46</v>
      </c>
      <c r="D3423" t="s">
        <v>1737</v>
      </c>
      <c r="E3423">
        <v>18642318</v>
      </c>
      <c r="F3423" t="s">
        <v>9695</v>
      </c>
      <c r="G3423" t="s">
        <v>375</v>
      </c>
      <c r="H3423" t="s">
        <v>9696</v>
      </c>
      <c r="I3423">
        <v>1723</v>
      </c>
      <c r="J3423" t="s">
        <v>9697</v>
      </c>
      <c r="K3423">
        <v>13</v>
      </c>
      <c r="L3423" t="s">
        <v>23</v>
      </c>
      <c r="M3423" t="s">
        <v>24</v>
      </c>
      <c r="O3423">
        <v>2000</v>
      </c>
      <c r="P3423">
        <v>7.5</v>
      </c>
    </row>
    <row r="3424" spans="1:16" x14ac:dyDescent="0.3">
      <c r="A3424" t="s">
        <v>9698</v>
      </c>
      <c r="B3424">
        <v>137</v>
      </c>
      <c r="C3424">
        <v>89</v>
      </c>
      <c r="D3424" t="s">
        <v>9699</v>
      </c>
      <c r="E3424">
        <v>15818967</v>
      </c>
      <c r="F3424" t="s">
        <v>3201</v>
      </c>
      <c r="G3424" t="s">
        <v>5003</v>
      </c>
      <c r="H3424" t="s">
        <v>9700</v>
      </c>
      <c r="I3424">
        <v>13913</v>
      </c>
      <c r="J3424" t="s">
        <v>9701</v>
      </c>
      <c r="K3424">
        <v>120</v>
      </c>
      <c r="L3424" t="s">
        <v>23</v>
      </c>
      <c r="M3424" t="s">
        <v>24</v>
      </c>
      <c r="N3424">
        <v>7000000</v>
      </c>
      <c r="O3424">
        <v>2014</v>
      </c>
      <c r="P3424">
        <v>4</v>
      </c>
    </row>
    <row r="3425" spans="1:16" x14ac:dyDescent="0.3">
      <c r="A3425" t="s">
        <v>2645</v>
      </c>
      <c r="B3425">
        <v>50</v>
      </c>
      <c r="C3425">
        <v>92</v>
      </c>
      <c r="D3425" t="s">
        <v>9702</v>
      </c>
      <c r="E3425">
        <v>14891000</v>
      </c>
      <c r="F3425" t="s">
        <v>1103</v>
      </c>
      <c r="G3425" t="s">
        <v>2376</v>
      </c>
      <c r="H3425" t="s">
        <v>9703</v>
      </c>
      <c r="I3425">
        <v>15088</v>
      </c>
      <c r="J3425" t="s">
        <v>3438</v>
      </c>
      <c r="K3425">
        <v>105</v>
      </c>
      <c r="L3425" t="s">
        <v>23</v>
      </c>
      <c r="M3425" t="s">
        <v>24</v>
      </c>
      <c r="N3425">
        <v>7000000</v>
      </c>
      <c r="O3425">
        <v>1996</v>
      </c>
      <c r="P3425">
        <v>6.8</v>
      </c>
    </row>
    <row r="3426" spans="1:16" x14ac:dyDescent="0.3">
      <c r="A3426" t="s">
        <v>7604</v>
      </c>
      <c r="B3426">
        <v>261</v>
      </c>
      <c r="C3426">
        <v>109</v>
      </c>
      <c r="D3426" t="s">
        <v>9704</v>
      </c>
      <c r="E3426">
        <v>16901126</v>
      </c>
      <c r="F3426" t="s">
        <v>9705</v>
      </c>
      <c r="G3426" t="s">
        <v>8300</v>
      </c>
      <c r="H3426" t="s">
        <v>9706</v>
      </c>
      <c r="I3426">
        <v>76267</v>
      </c>
      <c r="J3426" t="s">
        <v>5542</v>
      </c>
      <c r="K3426">
        <v>687</v>
      </c>
      <c r="L3426" t="s">
        <v>23</v>
      </c>
      <c r="M3426" t="s">
        <v>24</v>
      </c>
      <c r="N3426">
        <v>7000000</v>
      </c>
      <c r="O3426">
        <v>2005</v>
      </c>
      <c r="P3426">
        <v>6.9</v>
      </c>
    </row>
    <row r="3427" spans="1:16" hidden="1" x14ac:dyDescent="0.3">
      <c r="B3427">
        <v>96</v>
      </c>
      <c r="C3427">
        <v>44</v>
      </c>
      <c r="D3427" t="s">
        <v>2914</v>
      </c>
      <c r="F3427" t="s">
        <v>2033</v>
      </c>
      <c r="G3427" t="s">
        <v>1621</v>
      </c>
      <c r="H3427" t="s">
        <v>9707</v>
      </c>
      <c r="I3427">
        <v>101902</v>
      </c>
      <c r="J3427" t="s">
        <v>9667</v>
      </c>
      <c r="K3427">
        <v>665</v>
      </c>
      <c r="L3427" t="s">
        <v>23</v>
      </c>
      <c r="M3427" t="s">
        <v>24</v>
      </c>
      <c r="N3427">
        <v>2300000</v>
      </c>
      <c r="P3427">
        <v>8.1999999999999993</v>
      </c>
    </row>
    <row r="3428" spans="1:16" x14ac:dyDescent="0.3">
      <c r="A3428" t="s">
        <v>7957</v>
      </c>
      <c r="B3428">
        <v>180</v>
      </c>
      <c r="C3428">
        <v>103</v>
      </c>
      <c r="D3428" t="s">
        <v>9708</v>
      </c>
      <c r="E3428">
        <v>17474107</v>
      </c>
      <c r="F3428" t="s">
        <v>5558</v>
      </c>
      <c r="G3428" t="s">
        <v>3092</v>
      </c>
      <c r="H3428" t="s">
        <v>9709</v>
      </c>
      <c r="I3428">
        <v>56605</v>
      </c>
      <c r="J3428" t="s">
        <v>4516</v>
      </c>
      <c r="K3428">
        <v>89</v>
      </c>
      <c r="L3428" t="s">
        <v>23</v>
      </c>
      <c r="M3428" t="s">
        <v>24</v>
      </c>
      <c r="N3428">
        <v>7000000</v>
      </c>
      <c r="O3428">
        <v>2015</v>
      </c>
      <c r="P3428">
        <v>7.3</v>
      </c>
    </row>
    <row r="3429" spans="1:16" x14ac:dyDescent="0.3">
      <c r="A3429" t="s">
        <v>4586</v>
      </c>
      <c r="B3429">
        <v>28</v>
      </c>
      <c r="C3429">
        <v>95</v>
      </c>
      <c r="D3429" t="s">
        <v>3713</v>
      </c>
      <c r="E3429">
        <v>14003141</v>
      </c>
      <c r="F3429" t="s">
        <v>1396</v>
      </c>
      <c r="G3429" t="s">
        <v>1392</v>
      </c>
      <c r="H3429" t="s">
        <v>9710</v>
      </c>
      <c r="I3429">
        <v>4598</v>
      </c>
      <c r="J3429" t="s">
        <v>3951</v>
      </c>
      <c r="K3429">
        <v>29</v>
      </c>
      <c r="L3429" t="s">
        <v>23</v>
      </c>
      <c r="M3429" t="s">
        <v>24</v>
      </c>
      <c r="N3429">
        <v>7000000</v>
      </c>
      <c r="O3429">
        <v>1999</v>
      </c>
      <c r="P3429">
        <v>6.1</v>
      </c>
    </row>
    <row r="3430" spans="1:16" x14ac:dyDescent="0.3">
      <c r="A3430" t="s">
        <v>7604</v>
      </c>
      <c r="B3430">
        <v>202</v>
      </c>
      <c r="C3430">
        <v>105</v>
      </c>
      <c r="D3430" t="s">
        <v>9711</v>
      </c>
      <c r="E3430">
        <v>12583510</v>
      </c>
      <c r="F3430" t="s">
        <v>3964</v>
      </c>
      <c r="G3430" t="s">
        <v>8300</v>
      </c>
      <c r="H3430" t="s">
        <v>9712</v>
      </c>
      <c r="I3430">
        <v>60709</v>
      </c>
      <c r="J3430" t="s">
        <v>9713</v>
      </c>
      <c r="K3430">
        <v>922</v>
      </c>
      <c r="L3430" t="s">
        <v>23</v>
      </c>
      <c r="M3430" t="s">
        <v>24</v>
      </c>
      <c r="N3430">
        <v>7000000</v>
      </c>
      <c r="O3430">
        <v>2003</v>
      </c>
      <c r="P3430">
        <v>6</v>
      </c>
    </row>
    <row r="3431" spans="1:16" hidden="1" x14ac:dyDescent="0.3">
      <c r="A3431" t="s">
        <v>9714</v>
      </c>
      <c r="B3431">
        <v>8</v>
      </c>
      <c r="C3431">
        <v>79</v>
      </c>
      <c r="D3431" t="s">
        <v>9715</v>
      </c>
      <c r="F3431" t="s">
        <v>3964</v>
      </c>
      <c r="G3431" t="s">
        <v>9716</v>
      </c>
      <c r="H3431" t="s">
        <v>9717</v>
      </c>
      <c r="I3431">
        <v>440</v>
      </c>
      <c r="J3431" t="s">
        <v>9718</v>
      </c>
      <c r="K3431">
        <v>21</v>
      </c>
      <c r="L3431" t="s">
        <v>23</v>
      </c>
      <c r="M3431" t="s">
        <v>24</v>
      </c>
      <c r="N3431">
        <v>350000</v>
      </c>
      <c r="O3431">
        <v>1978</v>
      </c>
      <c r="P3431">
        <v>4.0999999999999996</v>
      </c>
    </row>
    <row r="3432" spans="1:16" x14ac:dyDescent="0.3">
      <c r="A3432" t="s">
        <v>4381</v>
      </c>
      <c r="B3432">
        <v>341</v>
      </c>
      <c r="C3432">
        <v>106</v>
      </c>
      <c r="D3432" t="s">
        <v>9719</v>
      </c>
      <c r="E3432">
        <v>9190525</v>
      </c>
      <c r="F3432" t="s">
        <v>1653</v>
      </c>
      <c r="G3432" t="s">
        <v>113</v>
      </c>
      <c r="H3432" t="s">
        <v>9720</v>
      </c>
      <c r="I3432">
        <v>102125</v>
      </c>
      <c r="J3432" t="s">
        <v>9721</v>
      </c>
      <c r="K3432">
        <v>324</v>
      </c>
      <c r="L3432" t="s">
        <v>23</v>
      </c>
      <c r="M3432" t="s">
        <v>24</v>
      </c>
      <c r="N3432">
        <v>7000000</v>
      </c>
      <c r="O3432">
        <v>2009</v>
      </c>
      <c r="P3432">
        <v>7</v>
      </c>
    </row>
    <row r="3433" spans="1:16" x14ac:dyDescent="0.3">
      <c r="A3433" t="s">
        <v>9722</v>
      </c>
      <c r="B3433">
        <v>160</v>
      </c>
      <c r="C3433">
        <v>100</v>
      </c>
      <c r="D3433" t="s">
        <v>1116</v>
      </c>
      <c r="E3433">
        <v>9176553</v>
      </c>
      <c r="F3433" t="s">
        <v>4917</v>
      </c>
      <c r="G3433" t="s">
        <v>375</v>
      </c>
      <c r="H3433" t="s">
        <v>9723</v>
      </c>
      <c r="I3433">
        <v>19147</v>
      </c>
      <c r="J3433" t="s">
        <v>2450</v>
      </c>
      <c r="K3433">
        <v>97</v>
      </c>
      <c r="L3433" t="s">
        <v>23</v>
      </c>
      <c r="M3433" t="s">
        <v>24</v>
      </c>
      <c r="N3433">
        <v>7500000</v>
      </c>
      <c r="O3433">
        <v>2009</v>
      </c>
      <c r="P3433">
        <v>7.1</v>
      </c>
    </row>
    <row r="3434" spans="1:16" x14ac:dyDescent="0.3">
      <c r="A3434" t="s">
        <v>4350</v>
      </c>
      <c r="B3434">
        <v>31</v>
      </c>
      <c r="C3434">
        <v>103</v>
      </c>
      <c r="D3434" t="s">
        <v>1505</v>
      </c>
      <c r="E3434">
        <v>9094451</v>
      </c>
      <c r="F3434" t="s">
        <v>5414</v>
      </c>
      <c r="G3434" t="s">
        <v>3861</v>
      </c>
      <c r="H3434" t="s">
        <v>9724</v>
      </c>
      <c r="I3434">
        <v>11668</v>
      </c>
      <c r="J3434" t="s">
        <v>6073</v>
      </c>
      <c r="K3434">
        <v>79</v>
      </c>
      <c r="L3434" t="s">
        <v>23</v>
      </c>
      <c r="M3434" t="s">
        <v>24</v>
      </c>
      <c r="N3434">
        <v>7000000</v>
      </c>
      <c r="O3434">
        <v>1989</v>
      </c>
      <c r="P3434">
        <v>6.2</v>
      </c>
    </row>
    <row r="3435" spans="1:16" x14ac:dyDescent="0.3">
      <c r="A3435" t="s">
        <v>7632</v>
      </c>
      <c r="B3435">
        <v>71</v>
      </c>
      <c r="C3435">
        <v>116</v>
      </c>
      <c r="D3435" t="s">
        <v>2857</v>
      </c>
      <c r="E3435">
        <v>14612840</v>
      </c>
      <c r="F3435" t="s">
        <v>3850</v>
      </c>
      <c r="G3435" t="s">
        <v>2245</v>
      </c>
      <c r="H3435" t="s">
        <v>9725</v>
      </c>
      <c r="I3435">
        <v>11191</v>
      </c>
      <c r="J3435" t="s">
        <v>9726</v>
      </c>
      <c r="K3435">
        <v>37</v>
      </c>
      <c r="L3435" t="s">
        <v>23</v>
      </c>
      <c r="M3435" t="s">
        <v>24</v>
      </c>
      <c r="N3435">
        <v>7000000</v>
      </c>
      <c r="O3435">
        <v>2014</v>
      </c>
      <c r="P3435">
        <v>6.9</v>
      </c>
    </row>
    <row r="3436" spans="1:16" x14ac:dyDescent="0.3">
      <c r="A3436" t="s">
        <v>9727</v>
      </c>
      <c r="B3436">
        <v>281</v>
      </c>
      <c r="C3436">
        <v>99</v>
      </c>
      <c r="D3436" t="s">
        <v>9728</v>
      </c>
      <c r="E3436">
        <v>9166863</v>
      </c>
      <c r="F3436" t="s">
        <v>149</v>
      </c>
      <c r="G3436" t="s">
        <v>300</v>
      </c>
      <c r="H3436" t="s">
        <v>9729</v>
      </c>
      <c r="I3436">
        <v>83182</v>
      </c>
      <c r="J3436" t="s">
        <v>9433</v>
      </c>
      <c r="K3436">
        <v>247</v>
      </c>
      <c r="L3436" t="s">
        <v>23</v>
      </c>
      <c r="M3436" t="s">
        <v>24</v>
      </c>
      <c r="N3436">
        <v>7000000</v>
      </c>
      <c r="O3436">
        <v>2009</v>
      </c>
      <c r="P3436">
        <v>7.6</v>
      </c>
    </row>
    <row r="3437" spans="1:16" x14ac:dyDescent="0.3">
      <c r="A3437" t="s">
        <v>333</v>
      </c>
      <c r="B3437">
        <v>114</v>
      </c>
      <c r="C3437">
        <v>164</v>
      </c>
      <c r="D3437" t="s">
        <v>9730</v>
      </c>
      <c r="E3437">
        <v>8373585</v>
      </c>
      <c r="F3437" t="s">
        <v>2194</v>
      </c>
      <c r="G3437" t="s">
        <v>4416</v>
      </c>
      <c r="H3437" t="s">
        <v>9731</v>
      </c>
      <c r="I3437">
        <v>39680</v>
      </c>
      <c r="J3437" t="s">
        <v>4874</v>
      </c>
      <c r="K3437">
        <v>308</v>
      </c>
      <c r="L3437" t="s">
        <v>23</v>
      </c>
      <c r="M3437" t="s">
        <v>24</v>
      </c>
      <c r="N3437">
        <v>7000000</v>
      </c>
      <c r="O3437">
        <v>1988</v>
      </c>
      <c r="P3437">
        <v>7.6</v>
      </c>
    </row>
    <row r="3438" spans="1:16" x14ac:dyDescent="0.3">
      <c r="A3438" t="s">
        <v>9507</v>
      </c>
      <c r="B3438">
        <v>72</v>
      </c>
      <c r="C3438">
        <v>96</v>
      </c>
      <c r="D3438" t="s">
        <v>9732</v>
      </c>
      <c r="E3438">
        <v>7292175</v>
      </c>
      <c r="F3438" t="s">
        <v>940</v>
      </c>
      <c r="G3438" t="s">
        <v>9733</v>
      </c>
      <c r="H3438" t="s">
        <v>9734</v>
      </c>
      <c r="I3438">
        <v>7736</v>
      </c>
      <c r="J3438" t="s">
        <v>6031</v>
      </c>
      <c r="K3438">
        <v>100</v>
      </c>
      <c r="L3438" t="s">
        <v>23</v>
      </c>
      <c r="M3438" t="s">
        <v>24</v>
      </c>
      <c r="N3438">
        <v>7000000</v>
      </c>
      <c r="O3438">
        <v>1999</v>
      </c>
      <c r="P3438">
        <v>6.4</v>
      </c>
    </row>
    <row r="3439" spans="1:16" x14ac:dyDescent="0.3">
      <c r="A3439" t="s">
        <v>9081</v>
      </c>
      <c r="B3439">
        <v>119</v>
      </c>
      <c r="C3439">
        <v>122</v>
      </c>
      <c r="D3439" t="s">
        <v>2452</v>
      </c>
      <c r="E3439">
        <v>6601079</v>
      </c>
      <c r="F3439" t="s">
        <v>2229</v>
      </c>
      <c r="G3439" t="s">
        <v>2262</v>
      </c>
      <c r="H3439" t="s">
        <v>9735</v>
      </c>
      <c r="I3439">
        <v>17436</v>
      </c>
      <c r="J3439" t="s">
        <v>9736</v>
      </c>
      <c r="K3439">
        <v>276</v>
      </c>
      <c r="L3439" t="s">
        <v>23</v>
      </c>
      <c r="M3439" t="s">
        <v>37</v>
      </c>
      <c r="N3439">
        <v>7000000</v>
      </c>
      <c r="O3439">
        <v>2004</v>
      </c>
      <c r="P3439">
        <v>6.2</v>
      </c>
    </row>
    <row r="3440" spans="1:16" x14ac:dyDescent="0.3">
      <c r="A3440" t="s">
        <v>801</v>
      </c>
      <c r="B3440">
        <v>74</v>
      </c>
      <c r="C3440">
        <v>94</v>
      </c>
      <c r="D3440" t="s">
        <v>9274</v>
      </c>
      <c r="E3440">
        <v>6165429</v>
      </c>
      <c r="F3440" t="s">
        <v>9737</v>
      </c>
      <c r="G3440" t="s">
        <v>9738</v>
      </c>
      <c r="H3440" t="s">
        <v>9739</v>
      </c>
      <c r="I3440">
        <v>23486</v>
      </c>
      <c r="J3440" t="s">
        <v>9740</v>
      </c>
      <c r="K3440">
        <v>249</v>
      </c>
      <c r="L3440" t="s">
        <v>1459</v>
      </c>
      <c r="M3440" t="s">
        <v>254</v>
      </c>
      <c r="N3440">
        <v>6000000</v>
      </c>
      <c r="O3440">
        <v>2002</v>
      </c>
      <c r="P3440">
        <v>7.5</v>
      </c>
    </row>
    <row r="3441" spans="1:16" x14ac:dyDescent="0.3">
      <c r="A3441" t="s">
        <v>5885</v>
      </c>
      <c r="B3441">
        <v>25</v>
      </c>
      <c r="C3441">
        <v>93</v>
      </c>
      <c r="D3441" t="s">
        <v>3276</v>
      </c>
      <c r="E3441">
        <v>5694308</v>
      </c>
      <c r="F3441" t="s">
        <v>2500</v>
      </c>
      <c r="G3441" t="s">
        <v>1093</v>
      </c>
      <c r="H3441" t="s">
        <v>9741</v>
      </c>
      <c r="I3441">
        <v>13815</v>
      </c>
      <c r="J3441" t="s">
        <v>9742</v>
      </c>
      <c r="K3441">
        <v>46</v>
      </c>
      <c r="L3441" t="s">
        <v>23</v>
      </c>
      <c r="M3441" t="s">
        <v>24</v>
      </c>
      <c r="N3441">
        <v>7000000</v>
      </c>
      <c r="O3441">
        <v>2007</v>
      </c>
      <c r="P3441">
        <v>2</v>
      </c>
    </row>
    <row r="3442" spans="1:16" x14ac:dyDescent="0.3">
      <c r="A3442" t="s">
        <v>9743</v>
      </c>
      <c r="B3442">
        <v>39</v>
      </c>
      <c r="C3442">
        <v>96</v>
      </c>
      <c r="D3442" t="s">
        <v>1468</v>
      </c>
      <c r="E3442">
        <v>5430822</v>
      </c>
      <c r="F3442" t="s">
        <v>9744</v>
      </c>
      <c r="G3442" t="s">
        <v>9745</v>
      </c>
      <c r="H3442" t="s">
        <v>9746</v>
      </c>
      <c r="I3442">
        <v>8391</v>
      </c>
      <c r="J3442" t="s">
        <v>9747</v>
      </c>
      <c r="K3442">
        <v>75</v>
      </c>
      <c r="L3442" t="s">
        <v>23</v>
      </c>
      <c r="M3442" t="s">
        <v>37</v>
      </c>
      <c r="N3442">
        <v>7000000</v>
      </c>
      <c r="O3442">
        <v>1992</v>
      </c>
      <c r="P3442">
        <v>6.2</v>
      </c>
    </row>
    <row r="3443" spans="1:16" hidden="1" x14ac:dyDescent="0.3">
      <c r="B3443">
        <v>27</v>
      </c>
      <c r="C3443">
        <v>60</v>
      </c>
      <c r="D3443" t="s">
        <v>2680</v>
      </c>
      <c r="F3443" t="s">
        <v>318</v>
      </c>
      <c r="G3443" t="s">
        <v>7027</v>
      </c>
      <c r="H3443" t="s">
        <v>9748</v>
      </c>
      <c r="I3443">
        <v>42402</v>
      </c>
      <c r="J3443" t="s">
        <v>859</v>
      </c>
      <c r="K3443">
        <v>83</v>
      </c>
      <c r="L3443" t="s">
        <v>23</v>
      </c>
      <c r="M3443" t="s">
        <v>24</v>
      </c>
      <c r="P3443">
        <v>7.7</v>
      </c>
    </row>
    <row r="3444" spans="1:16" x14ac:dyDescent="0.3">
      <c r="A3444" t="s">
        <v>9749</v>
      </c>
      <c r="B3444">
        <v>27</v>
      </c>
      <c r="C3444">
        <v>113</v>
      </c>
      <c r="D3444" t="s">
        <v>9750</v>
      </c>
      <c r="E3444">
        <v>4720371</v>
      </c>
      <c r="F3444" t="s">
        <v>6609</v>
      </c>
      <c r="G3444" t="s">
        <v>178</v>
      </c>
      <c r="H3444" t="s">
        <v>9751</v>
      </c>
      <c r="I3444">
        <v>3203</v>
      </c>
      <c r="J3444" t="s">
        <v>9752</v>
      </c>
      <c r="K3444">
        <v>85</v>
      </c>
      <c r="L3444" t="s">
        <v>23</v>
      </c>
      <c r="M3444" t="s">
        <v>24</v>
      </c>
      <c r="N3444">
        <v>7000000</v>
      </c>
      <c r="O3444">
        <v>2001</v>
      </c>
      <c r="P3444">
        <v>6.5</v>
      </c>
    </row>
    <row r="3445" spans="1:16" hidden="1" x14ac:dyDescent="0.3">
      <c r="B3445">
        <v>11</v>
      </c>
      <c r="C3445">
        <v>60</v>
      </c>
      <c r="D3445" t="s">
        <v>2888</v>
      </c>
      <c r="F3445" t="s">
        <v>708</v>
      </c>
      <c r="G3445" t="s">
        <v>7923</v>
      </c>
      <c r="H3445" t="s">
        <v>9753</v>
      </c>
      <c r="I3445">
        <v>25329</v>
      </c>
      <c r="J3445" t="s">
        <v>5026</v>
      </c>
      <c r="K3445">
        <v>160</v>
      </c>
      <c r="L3445" t="s">
        <v>23</v>
      </c>
      <c r="M3445" t="s">
        <v>24</v>
      </c>
      <c r="P3445">
        <v>7.4</v>
      </c>
    </row>
    <row r="3446" spans="1:16" x14ac:dyDescent="0.3">
      <c r="A3446" t="s">
        <v>9150</v>
      </c>
      <c r="B3446">
        <v>29</v>
      </c>
      <c r="C3446">
        <v>192</v>
      </c>
      <c r="D3446" t="s">
        <v>8661</v>
      </c>
      <c r="E3446">
        <v>2921738</v>
      </c>
      <c r="F3446" t="s">
        <v>1852</v>
      </c>
      <c r="G3446" t="s">
        <v>8659</v>
      </c>
      <c r="H3446" t="s">
        <v>9754</v>
      </c>
      <c r="I3446">
        <v>34449</v>
      </c>
      <c r="J3446" t="s">
        <v>9736</v>
      </c>
      <c r="K3446">
        <v>119</v>
      </c>
      <c r="L3446" t="s">
        <v>3501</v>
      </c>
      <c r="M3446" t="s">
        <v>3502</v>
      </c>
      <c r="N3446">
        <v>7000000</v>
      </c>
      <c r="O3446">
        <v>2004</v>
      </c>
      <c r="P3446">
        <v>7.9</v>
      </c>
    </row>
    <row r="3447" spans="1:16" x14ac:dyDescent="0.3">
      <c r="A3447" t="s">
        <v>1267</v>
      </c>
      <c r="B3447">
        <v>158</v>
      </c>
      <c r="C3447">
        <v>99</v>
      </c>
      <c r="D3447" t="s">
        <v>9755</v>
      </c>
      <c r="E3447">
        <v>2344847</v>
      </c>
      <c r="F3447" t="s">
        <v>2427</v>
      </c>
      <c r="G3447" t="s">
        <v>531</v>
      </c>
      <c r="H3447" t="s">
        <v>9756</v>
      </c>
      <c r="I3447">
        <v>18561</v>
      </c>
      <c r="J3447" t="s">
        <v>1776</v>
      </c>
      <c r="K3447">
        <v>119</v>
      </c>
      <c r="L3447" t="s">
        <v>23</v>
      </c>
      <c r="M3447" t="s">
        <v>24</v>
      </c>
      <c r="N3447">
        <v>7000000</v>
      </c>
      <c r="O3447">
        <v>2008</v>
      </c>
      <c r="P3447">
        <v>6.8</v>
      </c>
    </row>
    <row r="3448" spans="1:16" x14ac:dyDescent="0.3">
      <c r="A3448" t="s">
        <v>8910</v>
      </c>
      <c r="B3448">
        <v>223</v>
      </c>
      <c r="C3448">
        <v>91</v>
      </c>
      <c r="D3448" t="s">
        <v>4205</v>
      </c>
      <c r="E3448">
        <v>7455447</v>
      </c>
      <c r="F3448" t="s">
        <v>940</v>
      </c>
      <c r="G3448" t="s">
        <v>2361</v>
      </c>
      <c r="H3448" t="s">
        <v>9757</v>
      </c>
      <c r="I3448">
        <v>29967</v>
      </c>
      <c r="J3448" t="s">
        <v>9758</v>
      </c>
      <c r="K3448">
        <v>126</v>
      </c>
      <c r="L3448" t="s">
        <v>23</v>
      </c>
      <c r="M3448" t="s">
        <v>24</v>
      </c>
      <c r="N3448">
        <v>7000000</v>
      </c>
      <c r="O3448">
        <v>2010</v>
      </c>
      <c r="P3448">
        <v>6.3</v>
      </c>
    </row>
    <row r="3449" spans="1:16" x14ac:dyDescent="0.3">
      <c r="A3449" t="s">
        <v>9759</v>
      </c>
      <c r="B3449">
        <v>25</v>
      </c>
      <c r="C3449">
        <v>100</v>
      </c>
      <c r="D3449" t="s">
        <v>9760</v>
      </c>
      <c r="E3449">
        <v>2148212</v>
      </c>
      <c r="F3449" t="s">
        <v>4400</v>
      </c>
      <c r="G3449" t="s">
        <v>1497</v>
      </c>
      <c r="H3449" t="s">
        <v>9761</v>
      </c>
      <c r="I3449">
        <v>781</v>
      </c>
      <c r="J3449" t="s">
        <v>7366</v>
      </c>
      <c r="K3449">
        <v>20</v>
      </c>
      <c r="L3449" t="s">
        <v>23</v>
      </c>
      <c r="M3449" t="s">
        <v>24</v>
      </c>
      <c r="N3449">
        <v>7000000</v>
      </c>
      <c r="O3449">
        <v>1999</v>
      </c>
      <c r="P3449">
        <v>6.3</v>
      </c>
    </row>
    <row r="3450" spans="1:16" x14ac:dyDescent="0.3">
      <c r="A3450" t="s">
        <v>8230</v>
      </c>
      <c r="B3450">
        <v>97</v>
      </c>
      <c r="C3450">
        <v>105</v>
      </c>
      <c r="D3450" t="s">
        <v>1812</v>
      </c>
      <c r="E3450">
        <v>2062066</v>
      </c>
      <c r="F3450" t="s">
        <v>1137</v>
      </c>
      <c r="G3450" t="s">
        <v>658</v>
      </c>
      <c r="H3450" t="s">
        <v>9762</v>
      </c>
      <c r="I3450">
        <v>11387</v>
      </c>
      <c r="J3450" t="s">
        <v>2930</v>
      </c>
      <c r="K3450">
        <v>147</v>
      </c>
      <c r="L3450" t="s">
        <v>23</v>
      </c>
      <c r="M3450" t="s">
        <v>24</v>
      </c>
      <c r="N3450">
        <v>7000000</v>
      </c>
      <c r="O3450">
        <v>2002</v>
      </c>
      <c r="P3450">
        <v>6.6</v>
      </c>
    </row>
    <row r="3451" spans="1:16" x14ac:dyDescent="0.3">
      <c r="A3451" t="s">
        <v>8256</v>
      </c>
      <c r="B3451">
        <v>117</v>
      </c>
      <c r="C3451">
        <v>99</v>
      </c>
      <c r="D3451" t="s">
        <v>4076</v>
      </c>
      <c r="E3451">
        <v>1654367</v>
      </c>
      <c r="F3451" t="s">
        <v>1021</v>
      </c>
      <c r="G3451" t="s">
        <v>953</v>
      </c>
      <c r="H3451" t="s">
        <v>9763</v>
      </c>
      <c r="I3451">
        <v>18355</v>
      </c>
      <c r="J3451" t="s">
        <v>4330</v>
      </c>
      <c r="K3451">
        <v>106</v>
      </c>
      <c r="L3451" t="s">
        <v>23</v>
      </c>
      <c r="M3451" t="s">
        <v>24</v>
      </c>
      <c r="N3451">
        <v>7000000</v>
      </c>
      <c r="O3451">
        <v>2006</v>
      </c>
      <c r="P3451">
        <v>6.4</v>
      </c>
    </row>
    <row r="3452" spans="1:16" x14ac:dyDescent="0.3">
      <c r="A3452" t="s">
        <v>9764</v>
      </c>
      <c r="B3452">
        <v>389</v>
      </c>
      <c r="C3452">
        <v>112</v>
      </c>
      <c r="D3452" t="s">
        <v>2892</v>
      </c>
      <c r="E3452">
        <v>1738692</v>
      </c>
      <c r="F3452" t="s">
        <v>2592</v>
      </c>
      <c r="G3452" t="s">
        <v>8183</v>
      </c>
      <c r="H3452" t="s">
        <v>9765</v>
      </c>
      <c r="I3452">
        <v>95529</v>
      </c>
      <c r="J3452" t="s">
        <v>9766</v>
      </c>
      <c r="K3452">
        <v>301</v>
      </c>
      <c r="L3452" t="s">
        <v>23</v>
      </c>
      <c r="M3452" t="s">
        <v>37</v>
      </c>
      <c r="N3452">
        <v>7000000</v>
      </c>
      <c r="O3452">
        <v>2011</v>
      </c>
      <c r="P3452">
        <v>7.5</v>
      </c>
    </row>
    <row r="3453" spans="1:16" hidden="1" x14ac:dyDescent="0.3">
      <c r="A3453" t="s">
        <v>9767</v>
      </c>
      <c r="B3453">
        <v>9</v>
      </c>
      <c r="C3453">
        <v>100</v>
      </c>
      <c r="D3453" t="s">
        <v>7862</v>
      </c>
      <c r="E3453">
        <v>2209479</v>
      </c>
      <c r="F3453" t="s">
        <v>4400</v>
      </c>
      <c r="G3453" t="s">
        <v>9768</v>
      </c>
      <c r="H3453" t="s">
        <v>9769</v>
      </c>
      <c r="I3453">
        <v>844</v>
      </c>
      <c r="J3453" t="s">
        <v>6759</v>
      </c>
      <c r="K3453">
        <v>34</v>
      </c>
      <c r="L3453" t="s">
        <v>23</v>
      </c>
      <c r="M3453" t="s">
        <v>37</v>
      </c>
      <c r="O3453">
        <v>2013</v>
      </c>
      <c r="P3453">
        <v>5.8</v>
      </c>
    </row>
    <row r="3454" spans="1:16" x14ac:dyDescent="0.3">
      <c r="A3454" t="s">
        <v>9770</v>
      </c>
      <c r="B3454">
        <v>34</v>
      </c>
      <c r="C3454">
        <v>99</v>
      </c>
      <c r="D3454" t="s">
        <v>4707</v>
      </c>
      <c r="E3454">
        <v>1889522</v>
      </c>
      <c r="F3454" t="s">
        <v>2427</v>
      </c>
      <c r="G3454" t="s">
        <v>4749</v>
      </c>
      <c r="H3454" t="s">
        <v>9771</v>
      </c>
      <c r="I3454">
        <v>1119</v>
      </c>
      <c r="J3454" t="s">
        <v>9772</v>
      </c>
      <c r="K3454">
        <v>12</v>
      </c>
      <c r="L3454" t="s">
        <v>23</v>
      </c>
      <c r="M3454" t="s">
        <v>24</v>
      </c>
      <c r="N3454">
        <v>7000000</v>
      </c>
      <c r="O3454">
        <v>2009</v>
      </c>
      <c r="P3454">
        <v>6.5</v>
      </c>
    </row>
    <row r="3455" spans="1:16" hidden="1" x14ac:dyDescent="0.3">
      <c r="A3455" t="s">
        <v>3096</v>
      </c>
      <c r="B3455">
        <v>7</v>
      </c>
      <c r="C3455">
        <v>100</v>
      </c>
      <c r="D3455" t="s">
        <v>7105</v>
      </c>
      <c r="F3455" t="s">
        <v>2511</v>
      </c>
      <c r="G3455" t="s">
        <v>359</v>
      </c>
      <c r="H3455" t="s">
        <v>9773</v>
      </c>
      <c r="I3455">
        <v>3114</v>
      </c>
      <c r="J3455" t="s">
        <v>9774</v>
      </c>
      <c r="K3455">
        <v>16</v>
      </c>
      <c r="L3455" t="s">
        <v>23</v>
      </c>
      <c r="M3455" t="s">
        <v>185</v>
      </c>
      <c r="N3455">
        <v>7000000</v>
      </c>
      <c r="O3455">
        <v>1983</v>
      </c>
      <c r="P3455">
        <v>4.8</v>
      </c>
    </row>
    <row r="3456" spans="1:16" x14ac:dyDescent="0.3">
      <c r="A3456" t="s">
        <v>9619</v>
      </c>
      <c r="B3456">
        <v>161</v>
      </c>
      <c r="C3456">
        <v>125</v>
      </c>
      <c r="D3456" t="s">
        <v>4105</v>
      </c>
      <c r="E3456">
        <v>1110286</v>
      </c>
      <c r="F3456" t="s">
        <v>149</v>
      </c>
      <c r="G3456" t="s">
        <v>145</v>
      </c>
      <c r="H3456" t="s">
        <v>9775</v>
      </c>
      <c r="I3456">
        <v>9727</v>
      </c>
      <c r="J3456" t="s">
        <v>6983</v>
      </c>
      <c r="K3456">
        <v>65</v>
      </c>
      <c r="L3456" t="s">
        <v>23</v>
      </c>
      <c r="M3456" t="s">
        <v>24</v>
      </c>
      <c r="N3456">
        <v>4825000</v>
      </c>
      <c r="O3456">
        <v>2009</v>
      </c>
      <c r="P3456">
        <v>7.2</v>
      </c>
    </row>
    <row r="3457" spans="1:16" x14ac:dyDescent="0.3">
      <c r="A3457" t="s">
        <v>9776</v>
      </c>
      <c r="B3457">
        <v>6</v>
      </c>
      <c r="C3457">
        <v>107</v>
      </c>
      <c r="D3457" t="s">
        <v>9777</v>
      </c>
      <c r="E3457">
        <v>1000000</v>
      </c>
      <c r="F3457" t="s">
        <v>816</v>
      </c>
      <c r="G3457" t="s">
        <v>4115</v>
      </c>
      <c r="H3457" t="s">
        <v>9778</v>
      </c>
      <c r="I3457">
        <v>2215</v>
      </c>
      <c r="J3457" t="s">
        <v>9779</v>
      </c>
      <c r="K3457">
        <v>26</v>
      </c>
      <c r="L3457" t="s">
        <v>23</v>
      </c>
      <c r="M3457" t="s">
        <v>37</v>
      </c>
      <c r="N3457">
        <v>9000000</v>
      </c>
      <c r="O3457">
        <v>1977</v>
      </c>
      <c r="P3457">
        <v>6.3</v>
      </c>
    </row>
    <row r="3458" spans="1:16" x14ac:dyDescent="0.3">
      <c r="A3458" t="s">
        <v>4208</v>
      </c>
      <c r="B3458">
        <v>16</v>
      </c>
      <c r="C3458">
        <v>107</v>
      </c>
      <c r="D3458" t="s">
        <v>4173</v>
      </c>
      <c r="E3458">
        <v>700000</v>
      </c>
      <c r="F3458" t="s">
        <v>4210</v>
      </c>
      <c r="G3458" t="s">
        <v>6836</v>
      </c>
      <c r="H3458" t="s">
        <v>9780</v>
      </c>
      <c r="I3458">
        <v>24438</v>
      </c>
      <c r="J3458" t="s">
        <v>9781</v>
      </c>
      <c r="K3458">
        <v>78</v>
      </c>
      <c r="L3458" t="s">
        <v>969</v>
      </c>
      <c r="M3458" t="s">
        <v>970</v>
      </c>
      <c r="N3458">
        <v>50000000</v>
      </c>
      <c r="O3458">
        <v>1993</v>
      </c>
      <c r="P3458">
        <v>7</v>
      </c>
    </row>
    <row r="3459" spans="1:16" x14ac:dyDescent="0.3">
      <c r="A3459" t="s">
        <v>4149</v>
      </c>
      <c r="B3459">
        <v>301</v>
      </c>
      <c r="C3459">
        <v>97</v>
      </c>
      <c r="D3459" t="s">
        <v>6384</v>
      </c>
      <c r="E3459">
        <v>1768416</v>
      </c>
      <c r="F3459" t="s">
        <v>1653</v>
      </c>
      <c r="G3459" t="s">
        <v>9782</v>
      </c>
      <c r="H3459" t="s">
        <v>9783</v>
      </c>
      <c r="I3459">
        <v>35848</v>
      </c>
      <c r="J3459" t="s">
        <v>9784</v>
      </c>
      <c r="K3459">
        <v>198</v>
      </c>
      <c r="L3459" t="s">
        <v>23</v>
      </c>
      <c r="M3459" t="s">
        <v>24</v>
      </c>
      <c r="N3459">
        <v>7000000</v>
      </c>
      <c r="O3459">
        <v>2010</v>
      </c>
      <c r="P3459">
        <v>6.3</v>
      </c>
    </row>
    <row r="3460" spans="1:16" hidden="1" x14ac:dyDescent="0.3">
      <c r="A3460" t="s">
        <v>9785</v>
      </c>
      <c r="B3460">
        <v>52</v>
      </c>
      <c r="C3460">
        <v>105</v>
      </c>
      <c r="D3460" t="s">
        <v>9786</v>
      </c>
      <c r="E3460">
        <v>1425993</v>
      </c>
      <c r="F3460" t="s">
        <v>1103</v>
      </c>
      <c r="G3460" t="s">
        <v>6556</v>
      </c>
      <c r="H3460" t="s">
        <v>9787</v>
      </c>
      <c r="I3460">
        <v>7412</v>
      </c>
      <c r="J3460" t="s">
        <v>9788</v>
      </c>
      <c r="K3460">
        <v>72</v>
      </c>
      <c r="L3460" t="s">
        <v>23</v>
      </c>
      <c r="M3460" t="s">
        <v>24</v>
      </c>
      <c r="O3460">
        <v>2009</v>
      </c>
      <c r="P3460">
        <v>5.3</v>
      </c>
    </row>
    <row r="3461" spans="1:16" x14ac:dyDescent="0.3">
      <c r="A3461" t="s">
        <v>9789</v>
      </c>
      <c r="B3461">
        <v>12</v>
      </c>
      <c r="C3461">
        <v>95</v>
      </c>
      <c r="D3461" t="s">
        <v>6992</v>
      </c>
      <c r="E3461">
        <v>306715</v>
      </c>
      <c r="F3461" t="s">
        <v>1103</v>
      </c>
      <c r="G3461" t="s">
        <v>2834</v>
      </c>
      <c r="H3461" t="s">
        <v>9790</v>
      </c>
      <c r="I3461">
        <v>5143</v>
      </c>
      <c r="J3461" t="s">
        <v>1616</v>
      </c>
      <c r="K3461">
        <v>62</v>
      </c>
      <c r="L3461" t="s">
        <v>23</v>
      </c>
      <c r="M3461" t="s">
        <v>24</v>
      </c>
      <c r="N3461">
        <v>10000000</v>
      </c>
      <c r="O3461">
        <v>1998</v>
      </c>
      <c r="P3461">
        <v>2.2999999999999998</v>
      </c>
    </row>
    <row r="3462" spans="1:16" x14ac:dyDescent="0.3">
      <c r="A3462" t="s">
        <v>9791</v>
      </c>
      <c r="B3462">
        <v>134</v>
      </c>
      <c r="C3462">
        <v>106</v>
      </c>
      <c r="D3462" t="s">
        <v>571</v>
      </c>
      <c r="E3462">
        <v>382946</v>
      </c>
      <c r="F3462" t="s">
        <v>2194</v>
      </c>
      <c r="G3462" t="s">
        <v>43</v>
      </c>
      <c r="H3462" t="s">
        <v>9792</v>
      </c>
      <c r="I3462">
        <v>43965</v>
      </c>
      <c r="J3462" t="s">
        <v>327</v>
      </c>
      <c r="K3462">
        <v>99</v>
      </c>
      <c r="L3462" t="s">
        <v>23</v>
      </c>
      <c r="M3462" t="s">
        <v>24</v>
      </c>
      <c r="N3462">
        <v>7000000</v>
      </c>
      <c r="O3462">
        <v>2010</v>
      </c>
      <c r="P3462">
        <v>7.1</v>
      </c>
    </row>
    <row r="3463" spans="1:16" hidden="1" x14ac:dyDescent="0.3">
      <c r="A3463" t="s">
        <v>4233</v>
      </c>
      <c r="B3463">
        <v>151</v>
      </c>
      <c r="C3463">
        <v>93</v>
      </c>
      <c r="D3463" t="s">
        <v>9564</v>
      </c>
      <c r="E3463">
        <v>518134</v>
      </c>
      <c r="F3463" t="s">
        <v>5558</v>
      </c>
      <c r="G3463" t="s">
        <v>1505</v>
      </c>
      <c r="H3463" t="s">
        <v>9793</v>
      </c>
      <c r="I3463">
        <v>21243</v>
      </c>
      <c r="J3463" t="s">
        <v>9794</v>
      </c>
      <c r="K3463">
        <v>66</v>
      </c>
      <c r="L3463" t="s">
        <v>23</v>
      </c>
      <c r="M3463" t="s">
        <v>37</v>
      </c>
      <c r="O3463">
        <v>2013</v>
      </c>
      <c r="P3463">
        <v>6.2</v>
      </c>
    </row>
    <row r="3464" spans="1:16" hidden="1" x14ac:dyDescent="0.3">
      <c r="A3464" t="s">
        <v>3762</v>
      </c>
      <c r="B3464">
        <v>103</v>
      </c>
      <c r="C3464">
        <v>103</v>
      </c>
      <c r="D3464" t="s">
        <v>9795</v>
      </c>
      <c r="E3464">
        <v>236266</v>
      </c>
      <c r="F3464" t="s">
        <v>4090</v>
      </c>
      <c r="G3464" t="s">
        <v>776</v>
      </c>
      <c r="H3464" t="s">
        <v>9796</v>
      </c>
      <c r="I3464">
        <v>15104</v>
      </c>
      <c r="K3464">
        <v>290</v>
      </c>
      <c r="L3464" t="s">
        <v>23</v>
      </c>
      <c r="M3464" t="s">
        <v>24</v>
      </c>
      <c r="N3464">
        <v>3500000</v>
      </c>
      <c r="O3464">
        <v>2002</v>
      </c>
      <c r="P3464">
        <v>6.2</v>
      </c>
    </row>
    <row r="3465" spans="1:16" x14ac:dyDescent="0.3">
      <c r="A3465" t="s">
        <v>9797</v>
      </c>
      <c r="B3465">
        <v>39</v>
      </c>
      <c r="C3465">
        <v>96</v>
      </c>
      <c r="D3465" t="s">
        <v>2271</v>
      </c>
      <c r="E3465">
        <v>196067</v>
      </c>
      <c r="F3465" t="s">
        <v>149</v>
      </c>
      <c r="G3465" t="s">
        <v>1330</v>
      </c>
      <c r="H3465" t="s">
        <v>9798</v>
      </c>
      <c r="I3465">
        <v>1966</v>
      </c>
      <c r="J3465" t="s">
        <v>9799</v>
      </c>
      <c r="K3465">
        <v>25</v>
      </c>
      <c r="L3465" t="s">
        <v>23</v>
      </c>
      <c r="M3465" t="s">
        <v>37</v>
      </c>
      <c r="N3465">
        <v>7000000</v>
      </c>
      <c r="O3465">
        <v>2002</v>
      </c>
      <c r="P3465">
        <v>6.7</v>
      </c>
    </row>
    <row r="3466" spans="1:16" x14ac:dyDescent="0.3">
      <c r="A3466" t="s">
        <v>8764</v>
      </c>
      <c r="B3466">
        <v>133</v>
      </c>
      <c r="C3466">
        <v>103</v>
      </c>
      <c r="D3466" t="s">
        <v>2150</v>
      </c>
      <c r="E3466">
        <v>532988</v>
      </c>
      <c r="F3466" t="s">
        <v>3923</v>
      </c>
      <c r="G3466" t="s">
        <v>356</v>
      </c>
      <c r="H3466" t="s">
        <v>9800</v>
      </c>
      <c r="I3466">
        <v>5863</v>
      </c>
      <c r="J3466" t="s">
        <v>3554</v>
      </c>
      <c r="K3466">
        <v>25</v>
      </c>
      <c r="L3466" t="s">
        <v>23</v>
      </c>
      <c r="M3466" t="s">
        <v>24</v>
      </c>
      <c r="N3466">
        <v>7000000</v>
      </c>
      <c r="O3466">
        <v>2015</v>
      </c>
      <c r="P3466">
        <v>6.5</v>
      </c>
    </row>
    <row r="3467" spans="1:16" x14ac:dyDescent="0.3">
      <c r="A3467" t="s">
        <v>9801</v>
      </c>
      <c r="B3467">
        <v>104</v>
      </c>
      <c r="C3467">
        <v>108</v>
      </c>
      <c r="D3467" t="s">
        <v>2382</v>
      </c>
      <c r="E3467">
        <v>453079</v>
      </c>
      <c r="F3467" t="s">
        <v>1103</v>
      </c>
      <c r="G3467" t="s">
        <v>6701</v>
      </c>
      <c r="H3467" t="s">
        <v>9802</v>
      </c>
      <c r="I3467">
        <v>4124</v>
      </c>
      <c r="J3467" t="s">
        <v>6152</v>
      </c>
      <c r="K3467">
        <v>29</v>
      </c>
      <c r="L3467" t="s">
        <v>23</v>
      </c>
      <c r="M3467" t="s">
        <v>24</v>
      </c>
      <c r="N3467">
        <v>7000000</v>
      </c>
      <c r="O3467">
        <v>2010</v>
      </c>
      <c r="P3467">
        <v>5.9</v>
      </c>
    </row>
    <row r="3468" spans="1:16" hidden="1" x14ac:dyDescent="0.3">
      <c r="A3468" t="s">
        <v>9803</v>
      </c>
      <c r="B3468">
        <v>121</v>
      </c>
      <c r="C3468">
        <v>177</v>
      </c>
      <c r="D3468" t="s">
        <v>9804</v>
      </c>
      <c r="F3468" t="s">
        <v>1220</v>
      </c>
      <c r="G3468" t="s">
        <v>9805</v>
      </c>
      <c r="H3468" t="s">
        <v>9806</v>
      </c>
      <c r="I3468">
        <v>2518</v>
      </c>
      <c r="J3468" t="s">
        <v>9807</v>
      </c>
      <c r="K3468">
        <v>28</v>
      </c>
      <c r="L3468" t="s">
        <v>3520</v>
      </c>
      <c r="M3468" t="s">
        <v>4414</v>
      </c>
      <c r="N3468">
        <v>7000000</v>
      </c>
      <c r="O3468">
        <v>2013</v>
      </c>
      <c r="P3468">
        <v>6.7</v>
      </c>
    </row>
    <row r="3469" spans="1:16" x14ac:dyDescent="0.3">
      <c r="A3469" t="s">
        <v>9808</v>
      </c>
      <c r="B3469">
        <v>27</v>
      </c>
      <c r="C3469">
        <v>118</v>
      </c>
      <c r="D3469" t="s">
        <v>2063</v>
      </c>
      <c r="E3469">
        <v>46451</v>
      </c>
      <c r="F3469" t="s">
        <v>3711</v>
      </c>
      <c r="G3469" t="s">
        <v>69</v>
      </c>
      <c r="H3469" t="s">
        <v>9809</v>
      </c>
      <c r="I3469">
        <v>7663</v>
      </c>
      <c r="J3469" t="s">
        <v>1513</v>
      </c>
      <c r="K3469">
        <v>38</v>
      </c>
      <c r="L3469" t="s">
        <v>23</v>
      </c>
      <c r="M3469" t="s">
        <v>24</v>
      </c>
      <c r="N3469">
        <v>7000000</v>
      </c>
      <c r="O3469">
        <v>2010</v>
      </c>
      <c r="P3469">
        <v>6</v>
      </c>
    </row>
    <row r="3470" spans="1:16" x14ac:dyDescent="0.3">
      <c r="A3470" t="s">
        <v>1505</v>
      </c>
      <c r="B3470">
        <v>49</v>
      </c>
      <c r="C3470">
        <v>97</v>
      </c>
      <c r="D3470" t="s">
        <v>279</v>
      </c>
      <c r="E3470">
        <v>233103</v>
      </c>
      <c r="F3470" t="s">
        <v>2194</v>
      </c>
      <c r="G3470" t="s">
        <v>1906</v>
      </c>
      <c r="H3470" t="s">
        <v>9810</v>
      </c>
      <c r="I3470">
        <v>2670</v>
      </c>
      <c r="J3470" t="s">
        <v>3013</v>
      </c>
      <c r="K3470">
        <v>50</v>
      </c>
      <c r="L3470" t="s">
        <v>23</v>
      </c>
      <c r="M3470" t="s">
        <v>37</v>
      </c>
      <c r="N3470">
        <v>7000000</v>
      </c>
      <c r="O3470">
        <v>2005</v>
      </c>
      <c r="P3470">
        <v>6.9</v>
      </c>
    </row>
    <row r="3471" spans="1:16" hidden="1" x14ac:dyDescent="0.3">
      <c r="A3471" t="s">
        <v>9447</v>
      </c>
      <c r="B3471">
        <v>100</v>
      </c>
      <c r="C3471">
        <v>102</v>
      </c>
      <c r="D3471" t="s">
        <v>9811</v>
      </c>
      <c r="F3471" t="s">
        <v>230</v>
      </c>
      <c r="G3471" t="s">
        <v>3055</v>
      </c>
      <c r="H3471" t="s">
        <v>9812</v>
      </c>
      <c r="I3471">
        <v>197845</v>
      </c>
      <c r="J3471" t="s">
        <v>9813</v>
      </c>
      <c r="K3471">
        <v>876</v>
      </c>
      <c r="L3471" t="s">
        <v>23</v>
      </c>
      <c r="M3471" t="s">
        <v>185</v>
      </c>
      <c r="N3471">
        <v>7000000</v>
      </c>
      <c r="O3471">
        <v>1999</v>
      </c>
      <c r="P3471">
        <v>7.9</v>
      </c>
    </row>
    <row r="3472" spans="1:16" hidden="1" x14ac:dyDescent="0.3">
      <c r="A3472" t="s">
        <v>9814</v>
      </c>
      <c r="B3472">
        <v>12</v>
      </c>
      <c r="C3472">
        <v>92</v>
      </c>
      <c r="D3472" t="s">
        <v>6976</v>
      </c>
      <c r="F3472" t="s">
        <v>2889</v>
      </c>
      <c r="G3472" t="s">
        <v>6934</v>
      </c>
      <c r="H3472" t="s">
        <v>9815</v>
      </c>
      <c r="I3472">
        <v>383</v>
      </c>
      <c r="J3472" t="s">
        <v>9816</v>
      </c>
      <c r="K3472">
        <v>1</v>
      </c>
      <c r="L3472" t="s">
        <v>4453</v>
      </c>
      <c r="M3472" t="s">
        <v>2466</v>
      </c>
      <c r="N3472">
        <v>7000000</v>
      </c>
      <c r="O3472">
        <v>2014</v>
      </c>
      <c r="P3472">
        <v>5.3</v>
      </c>
    </row>
    <row r="3473" spans="1:16" hidden="1" x14ac:dyDescent="0.3">
      <c r="A3473" t="s">
        <v>3062</v>
      </c>
      <c r="B3473">
        <v>112</v>
      </c>
      <c r="C3473">
        <v>88</v>
      </c>
      <c r="D3473" t="s">
        <v>6258</v>
      </c>
      <c r="F3473" t="s">
        <v>9817</v>
      </c>
      <c r="G3473" t="s">
        <v>3414</v>
      </c>
      <c r="H3473" t="s">
        <v>9818</v>
      </c>
      <c r="I3473">
        <v>8589</v>
      </c>
      <c r="J3473" t="s">
        <v>6663</v>
      </c>
      <c r="K3473">
        <v>70</v>
      </c>
      <c r="L3473" t="s">
        <v>23</v>
      </c>
      <c r="M3473" t="s">
        <v>24</v>
      </c>
      <c r="N3473">
        <v>7000000</v>
      </c>
      <c r="O3473">
        <v>2011</v>
      </c>
      <c r="P3473">
        <v>4.8</v>
      </c>
    </row>
    <row r="3474" spans="1:16" hidden="1" x14ac:dyDescent="0.3">
      <c r="A3474" t="s">
        <v>9819</v>
      </c>
      <c r="B3474">
        <v>10</v>
      </c>
      <c r="C3474">
        <v>80</v>
      </c>
      <c r="D3474" t="s">
        <v>9820</v>
      </c>
      <c r="F3474" t="s">
        <v>1839</v>
      </c>
      <c r="G3474" t="s">
        <v>9821</v>
      </c>
      <c r="H3474" t="s">
        <v>9822</v>
      </c>
      <c r="I3474">
        <v>1159</v>
      </c>
      <c r="J3474" t="s">
        <v>9823</v>
      </c>
      <c r="K3474">
        <v>9</v>
      </c>
      <c r="L3474" t="s">
        <v>3520</v>
      </c>
      <c r="M3474" t="s">
        <v>4414</v>
      </c>
      <c r="N3474">
        <v>7000000</v>
      </c>
      <c r="O3474">
        <v>2012</v>
      </c>
      <c r="P3474">
        <v>5.3</v>
      </c>
    </row>
    <row r="3475" spans="1:16" hidden="1" x14ac:dyDescent="0.3">
      <c r="A3475" t="s">
        <v>9824</v>
      </c>
      <c r="B3475">
        <v>2</v>
      </c>
      <c r="C3475">
        <v>45</v>
      </c>
      <c r="D3475" t="s">
        <v>9825</v>
      </c>
      <c r="F3475" t="s">
        <v>9826</v>
      </c>
      <c r="G3475" t="s">
        <v>9827</v>
      </c>
      <c r="H3475" t="s">
        <v>9828</v>
      </c>
      <c r="I3475">
        <v>192</v>
      </c>
      <c r="J3475" t="s">
        <v>9829</v>
      </c>
      <c r="K3475">
        <v>6</v>
      </c>
      <c r="M3475" t="s">
        <v>24</v>
      </c>
      <c r="N3475">
        <v>7000000</v>
      </c>
      <c r="O3475">
        <v>2014</v>
      </c>
      <c r="P3475">
        <v>6</v>
      </c>
    </row>
    <row r="3476" spans="1:16" x14ac:dyDescent="0.3">
      <c r="A3476" t="s">
        <v>2367</v>
      </c>
      <c r="B3476">
        <v>38</v>
      </c>
      <c r="C3476">
        <v>115</v>
      </c>
      <c r="D3476" t="s">
        <v>2871</v>
      </c>
      <c r="E3476">
        <v>41400000</v>
      </c>
      <c r="F3476" t="s">
        <v>8823</v>
      </c>
      <c r="G3476" t="s">
        <v>2367</v>
      </c>
      <c r="H3476" t="s">
        <v>9830</v>
      </c>
      <c r="I3476">
        <v>39451</v>
      </c>
      <c r="J3476" t="s">
        <v>9831</v>
      </c>
      <c r="K3476">
        <v>138</v>
      </c>
      <c r="L3476" t="s">
        <v>23</v>
      </c>
      <c r="M3476" t="s">
        <v>24</v>
      </c>
      <c r="N3476">
        <v>6900000</v>
      </c>
      <c r="O3476">
        <v>1985</v>
      </c>
      <c r="P3476">
        <v>7.3</v>
      </c>
    </row>
    <row r="3477" spans="1:16" hidden="1" x14ac:dyDescent="0.3">
      <c r="A3477" t="s">
        <v>9832</v>
      </c>
      <c r="B3477">
        <v>18</v>
      </c>
      <c r="C3477">
        <v>97</v>
      </c>
      <c r="D3477" t="s">
        <v>2945</v>
      </c>
      <c r="F3477" t="s">
        <v>9833</v>
      </c>
      <c r="G3477" t="s">
        <v>9834</v>
      </c>
      <c r="H3477" t="s">
        <v>9835</v>
      </c>
      <c r="I3477">
        <v>15862</v>
      </c>
      <c r="J3477" t="s">
        <v>3861</v>
      </c>
      <c r="K3477">
        <v>42</v>
      </c>
      <c r="L3477" t="s">
        <v>23</v>
      </c>
      <c r="M3477" t="s">
        <v>24</v>
      </c>
      <c r="O3477">
        <v>2008</v>
      </c>
      <c r="P3477">
        <v>7.4</v>
      </c>
    </row>
    <row r="3478" spans="1:16" x14ac:dyDescent="0.3">
      <c r="A3478" t="s">
        <v>5541</v>
      </c>
      <c r="B3478">
        <v>152</v>
      </c>
      <c r="C3478">
        <v>102</v>
      </c>
      <c r="D3478" t="s">
        <v>1861</v>
      </c>
      <c r="E3478">
        <v>7993039</v>
      </c>
      <c r="F3478" t="s">
        <v>1103</v>
      </c>
      <c r="G3478" t="s">
        <v>1301</v>
      </c>
      <c r="H3478" t="s">
        <v>9836</v>
      </c>
      <c r="I3478">
        <v>120036</v>
      </c>
      <c r="J3478" t="s">
        <v>1348</v>
      </c>
      <c r="K3478">
        <v>408</v>
      </c>
      <c r="L3478" t="s">
        <v>23</v>
      </c>
      <c r="M3478" t="s">
        <v>24</v>
      </c>
      <c r="N3478">
        <v>6900000</v>
      </c>
      <c r="O3478">
        <v>1993</v>
      </c>
      <c r="P3478">
        <v>7.7</v>
      </c>
    </row>
    <row r="3479" spans="1:16" hidden="1" x14ac:dyDescent="0.3">
      <c r="A3479" t="s">
        <v>2585</v>
      </c>
      <c r="B3479">
        <v>44</v>
      </c>
      <c r="C3479">
        <v>111</v>
      </c>
      <c r="D3479" t="s">
        <v>7078</v>
      </c>
      <c r="F3479" t="s">
        <v>1958</v>
      </c>
      <c r="G3479" t="s">
        <v>6510</v>
      </c>
      <c r="H3479" t="s">
        <v>9837</v>
      </c>
      <c r="I3479">
        <v>39786</v>
      </c>
      <c r="J3479" t="s">
        <v>9838</v>
      </c>
      <c r="K3479">
        <v>162</v>
      </c>
      <c r="L3479" t="s">
        <v>23</v>
      </c>
      <c r="M3479" t="s">
        <v>24</v>
      </c>
      <c r="N3479">
        <v>7000000</v>
      </c>
      <c r="O3479">
        <v>2007</v>
      </c>
      <c r="P3479">
        <v>4.8</v>
      </c>
    </row>
    <row r="3480" spans="1:16" hidden="1" x14ac:dyDescent="0.3">
      <c r="A3480" t="s">
        <v>9839</v>
      </c>
      <c r="B3480">
        <v>6</v>
      </c>
      <c r="C3480">
        <v>96</v>
      </c>
      <c r="D3480" t="s">
        <v>9840</v>
      </c>
      <c r="F3480" t="s">
        <v>149</v>
      </c>
      <c r="G3480" t="s">
        <v>9841</v>
      </c>
      <c r="H3480" t="s">
        <v>9842</v>
      </c>
      <c r="I3480">
        <v>33</v>
      </c>
      <c r="J3480" t="s">
        <v>9843</v>
      </c>
      <c r="K3480">
        <v>6</v>
      </c>
      <c r="L3480" t="s">
        <v>23</v>
      </c>
      <c r="M3480" t="s">
        <v>185</v>
      </c>
      <c r="N3480">
        <v>8700000</v>
      </c>
      <c r="O3480">
        <v>2016</v>
      </c>
      <c r="P3480">
        <v>7.2</v>
      </c>
    </row>
    <row r="3481" spans="1:16" hidden="1" x14ac:dyDescent="0.3">
      <c r="A3481" t="s">
        <v>9844</v>
      </c>
      <c r="B3481">
        <v>46</v>
      </c>
      <c r="C3481">
        <v>94</v>
      </c>
      <c r="D3481" t="s">
        <v>6714</v>
      </c>
      <c r="F3481" t="s">
        <v>1396</v>
      </c>
      <c r="G3481" t="s">
        <v>9845</v>
      </c>
      <c r="H3481" t="s">
        <v>9846</v>
      </c>
      <c r="I3481">
        <v>5255</v>
      </c>
      <c r="J3481" t="s">
        <v>9847</v>
      </c>
      <c r="K3481">
        <v>38</v>
      </c>
      <c r="L3481" t="s">
        <v>23</v>
      </c>
      <c r="M3481" t="s">
        <v>24</v>
      </c>
      <c r="N3481">
        <v>7000000</v>
      </c>
      <c r="O3481">
        <v>2015</v>
      </c>
      <c r="P3481">
        <v>5.8</v>
      </c>
    </row>
    <row r="3482" spans="1:16" x14ac:dyDescent="0.3">
      <c r="A3482" t="s">
        <v>9848</v>
      </c>
      <c r="B3482">
        <v>63</v>
      </c>
      <c r="C3482">
        <v>125</v>
      </c>
      <c r="D3482" t="s">
        <v>9849</v>
      </c>
      <c r="E3482">
        <v>927107</v>
      </c>
      <c r="F3482" t="s">
        <v>7145</v>
      </c>
      <c r="G3482" t="s">
        <v>9850</v>
      </c>
      <c r="H3482" t="s">
        <v>9851</v>
      </c>
      <c r="I3482">
        <v>5153</v>
      </c>
      <c r="J3482" t="s">
        <v>9852</v>
      </c>
      <c r="K3482">
        <v>51</v>
      </c>
      <c r="L3482" t="s">
        <v>5292</v>
      </c>
      <c r="M3482" t="s">
        <v>523</v>
      </c>
      <c r="N3482">
        <v>15000000</v>
      </c>
      <c r="O3482">
        <v>1999</v>
      </c>
      <c r="P3482">
        <v>7.3</v>
      </c>
    </row>
    <row r="3483" spans="1:16" x14ac:dyDescent="0.3">
      <c r="A3483" t="s">
        <v>9853</v>
      </c>
      <c r="B3483">
        <v>74</v>
      </c>
      <c r="C3483">
        <v>108</v>
      </c>
      <c r="D3483" t="s">
        <v>2065</v>
      </c>
      <c r="E3483">
        <v>49526</v>
      </c>
      <c r="F3483" t="s">
        <v>1653</v>
      </c>
      <c r="G3483" t="s">
        <v>2122</v>
      </c>
      <c r="H3483" t="s">
        <v>9854</v>
      </c>
      <c r="I3483">
        <v>16299</v>
      </c>
      <c r="J3483" t="s">
        <v>8930</v>
      </c>
      <c r="K3483">
        <v>129</v>
      </c>
      <c r="L3483" t="s">
        <v>23</v>
      </c>
      <c r="M3483" t="s">
        <v>24</v>
      </c>
      <c r="N3483">
        <v>6800000</v>
      </c>
      <c r="O3483">
        <v>2005</v>
      </c>
      <c r="P3483">
        <v>7</v>
      </c>
    </row>
    <row r="3484" spans="1:16" x14ac:dyDescent="0.3">
      <c r="A3484" t="s">
        <v>9855</v>
      </c>
      <c r="B3484">
        <v>25</v>
      </c>
      <c r="C3484">
        <v>101</v>
      </c>
      <c r="D3484" t="s">
        <v>9856</v>
      </c>
      <c r="E3484">
        <v>10696</v>
      </c>
      <c r="F3484" t="s">
        <v>1011</v>
      </c>
      <c r="G3484" t="s">
        <v>9043</v>
      </c>
      <c r="H3484" t="s">
        <v>9857</v>
      </c>
      <c r="I3484">
        <v>10771</v>
      </c>
      <c r="J3484" t="s">
        <v>9858</v>
      </c>
      <c r="K3484">
        <v>65</v>
      </c>
      <c r="L3484" t="s">
        <v>23</v>
      </c>
      <c r="M3484" t="s">
        <v>24</v>
      </c>
      <c r="N3484">
        <v>6800000</v>
      </c>
      <c r="O3484">
        <v>2003</v>
      </c>
      <c r="P3484">
        <v>6.4</v>
      </c>
    </row>
    <row r="3485" spans="1:16" x14ac:dyDescent="0.3">
      <c r="A3485" t="s">
        <v>9859</v>
      </c>
      <c r="B3485">
        <v>224</v>
      </c>
      <c r="C3485">
        <v>101</v>
      </c>
      <c r="D3485" t="s">
        <v>4343</v>
      </c>
      <c r="E3485">
        <v>31607598</v>
      </c>
      <c r="F3485" t="s">
        <v>2781</v>
      </c>
      <c r="G3485" t="s">
        <v>239</v>
      </c>
      <c r="H3485" t="s">
        <v>9860</v>
      </c>
      <c r="I3485">
        <v>58366</v>
      </c>
      <c r="J3485" t="s">
        <v>9861</v>
      </c>
      <c r="K3485">
        <v>160</v>
      </c>
      <c r="L3485" t="s">
        <v>23</v>
      </c>
      <c r="M3485" t="s">
        <v>185</v>
      </c>
      <c r="N3485">
        <v>6900000</v>
      </c>
      <c r="O3485">
        <v>2012</v>
      </c>
      <c r="P3485">
        <v>5.6</v>
      </c>
    </row>
    <row r="3486" spans="1:16" x14ac:dyDescent="0.3">
      <c r="A3486" t="s">
        <v>3579</v>
      </c>
      <c r="B3486">
        <v>226</v>
      </c>
      <c r="C3486">
        <v>139</v>
      </c>
      <c r="D3486" t="s">
        <v>9862</v>
      </c>
      <c r="E3486">
        <v>6857096</v>
      </c>
      <c r="F3486" t="s">
        <v>9863</v>
      </c>
      <c r="G3486" t="s">
        <v>8997</v>
      </c>
      <c r="H3486" t="s">
        <v>9864</v>
      </c>
      <c r="I3486">
        <v>80429</v>
      </c>
      <c r="J3486" t="s">
        <v>9865</v>
      </c>
      <c r="K3486">
        <v>156</v>
      </c>
      <c r="L3486" t="s">
        <v>969</v>
      </c>
      <c r="M3486" t="s">
        <v>185</v>
      </c>
      <c r="N3486">
        <v>6800000</v>
      </c>
      <c r="O3486">
        <v>2010</v>
      </c>
      <c r="P3486">
        <v>8.1999999999999993</v>
      </c>
    </row>
    <row r="3487" spans="1:16" x14ac:dyDescent="0.3">
      <c r="A3487" t="s">
        <v>2929</v>
      </c>
      <c r="B3487">
        <v>36</v>
      </c>
      <c r="C3487">
        <v>125</v>
      </c>
      <c r="D3487" t="s">
        <v>9866</v>
      </c>
      <c r="E3487">
        <v>223878</v>
      </c>
      <c r="F3487" t="s">
        <v>940</v>
      </c>
      <c r="G3487" t="s">
        <v>9867</v>
      </c>
      <c r="H3487" t="s">
        <v>9868</v>
      </c>
      <c r="I3487">
        <v>3548</v>
      </c>
      <c r="J3487" t="s">
        <v>9869</v>
      </c>
      <c r="K3487">
        <v>21</v>
      </c>
      <c r="L3487" t="s">
        <v>5899</v>
      </c>
      <c r="M3487" t="s">
        <v>4368</v>
      </c>
      <c r="N3487">
        <v>5000000</v>
      </c>
      <c r="O3487">
        <v>2003</v>
      </c>
      <c r="P3487">
        <v>6.5</v>
      </c>
    </row>
    <row r="3488" spans="1:16" hidden="1" x14ac:dyDescent="0.3">
      <c r="A3488" t="s">
        <v>9870</v>
      </c>
      <c r="B3488">
        <v>54</v>
      </c>
      <c r="C3488">
        <v>88</v>
      </c>
      <c r="D3488" t="s">
        <v>6422</v>
      </c>
      <c r="E3488">
        <v>828</v>
      </c>
      <c r="F3488" t="s">
        <v>9871</v>
      </c>
      <c r="G3488" t="s">
        <v>271</v>
      </c>
      <c r="H3488" t="s">
        <v>9872</v>
      </c>
      <c r="I3488">
        <v>5133</v>
      </c>
      <c r="J3488" t="s">
        <v>9070</v>
      </c>
      <c r="K3488">
        <v>31</v>
      </c>
      <c r="L3488" t="s">
        <v>23</v>
      </c>
      <c r="M3488" t="s">
        <v>4878</v>
      </c>
      <c r="O3488">
        <v>2009</v>
      </c>
      <c r="P3488">
        <v>6.4</v>
      </c>
    </row>
    <row r="3489" spans="1:16" x14ac:dyDescent="0.3">
      <c r="A3489" t="s">
        <v>928</v>
      </c>
      <c r="B3489">
        <v>142</v>
      </c>
      <c r="C3489">
        <v>115</v>
      </c>
      <c r="D3489" t="s">
        <v>9873</v>
      </c>
      <c r="E3489">
        <v>8060</v>
      </c>
      <c r="F3489" t="s">
        <v>318</v>
      </c>
      <c r="G3489" t="s">
        <v>8544</v>
      </c>
      <c r="H3489" t="s">
        <v>9874</v>
      </c>
      <c r="I3489">
        <v>81644</v>
      </c>
      <c r="J3489" t="s">
        <v>9875</v>
      </c>
      <c r="K3489">
        <v>107</v>
      </c>
      <c r="L3489" t="s">
        <v>8547</v>
      </c>
      <c r="M3489" t="s">
        <v>9876</v>
      </c>
      <c r="N3489">
        <v>4000000</v>
      </c>
      <c r="O3489">
        <v>2007</v>
      </c>
      <c r="P3489">
        <v>8.1</v>
      </c>
    </row>
    <row r="3490" spans="1:16" x14ac:dyDescent="0.3">
      <c r="A3490" t="s">
        <v>5107</v>
      </c>
      <c r="B3490">
        <v>271</v>
      </c>
      <c r="C3490">
        <v>99</v>
      </c>
      <c r="D3490" t="s">
        <v>9877</v>
      </c>
      <c r="E3490">
        <v>84263837</v>
      </c>
      <c r="F3490" t="s">
        <v>3201</v>
      </c>
      <c r="G3490" t="s">
        <v>823</v>
      </c>
      <c r="H3490" t="s">
        <v>9878</v>
      </c>
      <c r="I3490">
        <v>81699</v>
      </c>
      <c r="J3490" t="s">
        <v>9879</v>
      </c>
      <c r="K3490">
        <v>291</v>
      </c>
      <c r="L3490" t="s">
        <v>23</v>
      </c>
      <c r="M3490" t="s">
        <v>24</v>
      </c>
      <c r="N3490">
        <v>6500000</v>
      </c>
      <c r="O3490">
        <v>2014</v>
      </c>
      <c r="P3490">
        <v>5.4</v>
      </c>
    </row>
    <row r="3491" spans="1:16" x14ac:dyDescent="0.3">
      <c r="A3491" t="s">
        <v>9880</v>
      </c>
      <c r="B3491">
        <v>33</v>
      </c>
      <c r="C3491">
        <v>88</v>
      </c>
      <c r="D3491" t="s">
        <v>9881</v>
      </c>
      <c r="E3491">
        <v>110029</v>
      </c>
      <c r="F3491" t="s">
        <v>9882</v>
      </c>
      <c r="G3491" t="s">
        <v>9740</v>
      </c>
      <c r="H3491" t="s">
        <v>9883</v>
      </c>
      <c r="I3491">
        <v>1388</v>
      </c>
      <c r="J3491" t="s">
        <v>9884</v>
      </c>
      <c r="K3491">
        <v>31</v>
      </c>
      <c r="L3491" t="s">
        <v>23</v>
      </c>
      <c r="M3491" t="s">
        <v>254</v>
      </c>
      <c r="N3491">
        <v>6500000</v>
      </c>
      <c r="O3491">
        <v>2009</v>
      </c>
      <c r="P3491">
        <v>6.3</v>
      </c>
    </row>
    <row r="3492" spans="1:16" x14ac:dyDescent="0.3">
      <c r="A3492" t="s">
        <v>1910</v>
      </c>
      <c r="B3492">
        <v>64</v>
      </c>
      <c r="C3492">
        <v>112</v>
      </c>
      <c r="D3492" t="s">
        <v>9885</v>
      </c>
      <c r="E3492">
        <v>57504069</v>
      </c>
      <c r="F3492" t="s">
        <v>1276</v>
      </c>
      <c r="G3492" t="s">
        <v>9886</v>
      </c>
      <c r="H3492" t="s">
        <v>9887</v>
      </c>
      <c r="I3492">
        <v>94139</v>
      </c>
      <c r="J3492" t="s">
        <v>9888</v>
      </c>
      <c r="K3492">
        <v>183</v>
      </c>
      <c r="L3492" t="s">
        <v>23</v>
      </c>
      <c r="M3492" t="s">
        <v>24</v>
      </c>
      <c r="N3492">
        <v>6000000</v>
      </c>
      <c r="O3492">
        <v>1991</v>
      </c>
      <c r="P3492">
        <v>7.8</v>
      </c>
    </row>
    <row r="3493" spans="1:16" x14ac:dyDescent="0.3">
      <c r="A3493" t="s">
        <v>9889</v>
      </c>
      <c r="B3493">
        <v>18</v>
      </c>
      <c r="C3493">
        <v>108</v>
      </c>
      <c r="D3493" t="s">
        <v>9890</v>
      </c>
      <c r="E3493">
        <v>54215416</v>
      </c>
      <c r="F3493" t="s">
        <v>2725</v>
      </c>
      <c r="G3493" t="s">
        <v>6829</v>
      </c>
      <c r="H3493" t="s">
        <v>9891</v>
      </c>
      <c r="I3493">
        <v>21409</v>
      </c>
      <c r="J3493" t="s">
        <v>9892</v>
      </c>
      <c r="K3493">
        <v>63</v>
      </c>
      <c r="L3493" t="s">
        <v>23</v>
      </c>
      <c r="M3493" t="s">
        <v>24</v>
      </c>
      <c r="N3493">
        <v>6500000</v>
      </c>
      <c r="O3493">
        <v>1987</v>
      </c>
      <c r="P3493">
        <v>6.8</v>
      </c>
    </row>
    <row r="3494" spans="1:16" hidden="1" x14ac:dyDescent="0.3">
      <c r="A3494" t="s">
        <v>9893</v>
      </c>
      <c r="B3494">
        <v>6</v>
      </c>
      <c r="C3494">
        <v>107</v>
      </c>
      <c r="D3494" t="s">
        <v>9894</v>
      </c>
      <c r="F3494" t="s">
        <v>1653</v>
      </c>
      <c r="G3494" t="s">
        <v>9895</v>
      </c>
      <c r="H3494" t="s">
        <v>9896</v>
      </c>
      <c r="I3494">
        <v>3157</v>
      </c>
      <c r="J3494" t="s">
        <v>9897</v>
      </c>
      <c r="K3494">
        <v>33</v>
      </c>
      <c r="L3494" t="s">
        <v>23</v>
      </c>
      <c r="M3494" t="s">
        <v>24</v>
      </c>
      <c r="O3494">
        <v>1981</v>
      </c>
      <c r="P3494">
        <v>7.2</v>
      </c>
    </row>
    <row r="3495" spans="1:16" x14ac:dyDescent="0.3">
      <c r="A3495" t="s">
        <v>1474</v>
      </c>
      <c r="B3495">
        <v>121</v>
      </c>
      <c r="C3495">
        <v>104</v>
      </c>
      <c r="D3495" t="s">
        <v>7113</v>
      </c>
      <c r="E3495">
        <v>31899000</v>
      </c>
      <c r="F3495" t="s">
        <v>9898</v>
      </c>
      <c r="G3495" t="s">
        <v>4074</v>
      </c>
      <c r="H3495" t="s">
        <v>9899</v>
      </c>
      <c r="I3495">
        <v>23986</v>
      </c>
      <c r="J3495" t="s">
        <v>7093</v>
      </c>
      <c r="K3495">
        <v>201</v>
      </c>
      <c r="L3495" t="s">
        <v>23</v>
      </c>
      <c r="M3495" t="s">
        <v>24</v>
      </c>
      <c r="N3495">
        <v>6500000</v>
      </c>
      <c r="O3495">
        <v>1980</v>
      </c>
      <c r="P3495">
        <v>7.1</v>
      </c>
    </row>
    <row r="3496" spans="1:16" x14ac:dyDescent="0.3">
      <c r="A3496" t="s">
        <v>367</v>
      </c>
      <c r="B3496">
        <v>14</v>
      </c>
      <c r="C3496">
        <v>108</v>
      </c>
      <c r="D3496" t="s">
        <v>1023</v>
      </c>
      <c r="E3496">
        <v>24103594</v>
      </c>
      <c r="F3496" t="s">
        <v>9900</v>
      </c>
      <c r="G3496" t="s">
        <v>3937</v>
      </c>
      <c r="H3496" t="s">
        <v>9901</v>
      </c>
      <c r="I3496">
        <v>6384</v>
      </c>
      <c r="J3496" t="s">
        <v>1483</v>
      </c>
      <c r="K3496">
        <v>54</v>
      </c>
      <c r="L3496" t="s">
        <v>23</v>
      </c>
      <c r="M3496" t="s">
        <v>24</v>
      </c>
      <c r="N3496">
        <v>6500000</v>
      </c>
      <c r="O3496">
        <v>1993</v>
      </c>
      <c r="P3496">
        <v>6.2</v>
      </c>
    </row>
    <row r="3497" spans="1:16" x14ac:dyDescent="0.3">
      <c r="A3497" t="s">
        <v>357</v>
      </c>
      <c r="B3497">
        <v>137</v>
      </c>
      <c r="C3497">
        <v>102</v>
      </c>
      <c r="D3497" t="s">
        <v>3332</v>
      </c>
      <c r="E3497">
        <v>16842303</v>
      </c>
      <c r="F3497" t="s">
        <v>681</v>
      </c>
      <c r="G3497" t="s">
        <v>5188</v>
      </c>
      <c r="H3497" t="s">
        <v>9902</v>
      </c>
      <c r="I3497">
        <v>59474</v>
      </c>
      <c r="J3497" t="s">
        <v>6744</v>
      </c>
      <c r="K3497">
        <v>418</v>
      </c>
      <c r="L3497" t="s">
        <v>23</v>
      </c>
      <c r="M3497" t="s">
        <v>24</v>
      </c>
      <c r="N3497">
        <v>6500000</v>
      </c>
      <c r="O3497">
        <v>1999</v>
      </c>
      <c r="P3497">
        <v>7.3</v>
      </c>
    </row>
    <row r="3498" spans="1:16" x14ac:dyDescent="0.3">
      <c r="A3498" t="s">
        <v>9452</v>
      </c>
      <c r="B3498">
        <v>111</v>
      </c>
      <c r="C3498">
        <v>88</v>
      </c>
      <c r="D3498" t="s">
        <v>9903</v>
      </c>
      <c r="E3498">
        <v>13367101</v>
      </c>
      <c r="F3498" t="s">
        <v>940</v>
      </c>
      <c r="G3498" t="s">
        <v>8113</v>
      </c>
      <c r="H3498" t="s">
        <v>9904</v>
      </c>
      <c r="I3498">
        <v>19715</v>
      </c>
      <c r="J3498" t="s">
        <v>9905</v>
      </c>
      <c r="K3498">
        <v>166</v>
      </c>
      <c r="L3498" t="s">
        <v>23</v>
      </c>
      <c r="M3498" t="s">
        <v>24</v>
      </c>
      <c r="N3498">
        <v>6500000</v>
      </c>
      <c r="O3498">
        <v>2006</v>
      </c>
      <c r="P3498">
        <v>5.9</v>
      </c>
    </row>
    <row r="3499" spans="1:16" hidden="1" x14ac:dyDescent="0.3">
      <c r="A3499" t="s">
        <v>4474</v>
      </c>
      <c r="B3499">
        <v>57</v>
      </c>
      <c r="C3499">
        <v>115</v>
      </c>
      <c r="D3499" t="s">
        <v>9906</v>
      </c>
      <c r="F3499" t="s">
        <v>1917</v>
      </c>
      <c r="G3499" t="s">
        <v>9907</v>
      </c>
      <c r="H3499" t="s">
        <v>9908</v>
      </c>
      <c r="I3499">
        <v>25857</v>
      </c>
      <c r="J3499" t="s">
        <v>9909</v>
      </c>
      <c r="K3499">
        <v>171</v>
      </c>
      <c r="L3499" t="s">
        <v>23</v>
      </c>
      <c r="M3499" t="s">
        <v>24</v>
      </c>
      <c r="N3499">
        <v>6500000</v>
      </c>
      <c r="O3499">
        <v>1971</v>
      </c>
      <c r="P3499">
        <v>7.2</v>
      </c>
    </row>
    <row r="3500" spans="1:16" x14ac:dyDescent="0.3">
      <c r="A3500" t="s">
        <v>9910</v>
      </c>
      <c r="B3500">
        <v>97</v>
      </c>
      <c r="C3500">
        <v>91</v>
      </c>
      <c r="D3500" t="s">
        <v>897</v>
      </c>
      <c r="E3500">
        <v>10149779</v>
      </c>
      <c r="F3500" t="s">
        <v>2747</v>
      </c>
      <c r="G3500" t="s">
        <v>2371</v>
      </c>
      <c r="H3500" t="s">
        <v>9911</v>
      </c>
      <c r="I3500">
        <v>8294</v>
      </c>
      <c r="J3500" t="s">
        <v>5249</v>
      </c>
      <c r="K3500">
        <v>160</v>
      </c>
      <c r="L3500" t="s">
        <v>23</v>
      </c>
      <c r="M3500" t="s">
        <v>24</v>
      </c>
      <c r="N3500">
        <v>6500000</v>
      </c>
      <c r="O3500">
        <v>1999</v>
      </c>
      <c r="P3500">
        <v>3.6</v>
      </c>
    </row>
    <row r="3501" spans="1:16" x14ac:dyDescent="0.3">
      <c r="A3501" t="s">
        <v>9912</v>
      </c>
      <c r="B3501">
        <v>73</v>
      </c>
      <c r="C3501">
        <v>141</v>
      </c>
      <c r="D3501" t="s">
        <v>9913</v>
      </c>
      <c r="E3501">
        <v>6173485</v>
      </c>
      <c r="F3501" t="s">
        <v>1021</v>
      </c>
      <c r="G3501" t="s">
        <v>9914</v>
      </c>
      <c r="H3501" t="s">
        <v>9915</v>
      </c>
      <c r="I3501">
        <v>10672</v>
      </c>
      <c r="J3501" t="s">
        <v>9916</v>
      </c>
      <c r="K3501">
        <v>84</v>
      </c>
      <c r="L3501" t="s">
        <v>23</v>
      </c>
      <c r="M3501" t="s">
        <v>523</v>
      </c>
      <c r="N3501">
        <v>7000000</v>
      </c>
      <c r="O3501">
        <v>2001</v>
      </c>
      <c r="P3501">
        <v>7.7</v>
      </c>
    </row>
    <row r="3502" spans="1:16" x14ac:dyDescent="0.3">
      <c r="A3502" t="s">
        <v>6412</v>
      </c>
      <c r="B3502">
        <v>486</v>
      </c>
      <c r="C3502">
        <v>101</v>
      </c>
      <c r="D3502" t="s">
        <v>2155</v>
      </c>
      <c r="E3502">
        <v>4000304</v>
      </c>
      <c r="F3502" t="s">
        <v>2194</v>
      </c>
      <c r="G3502" t="s">
        <v>314</v>
      </c>
      <c r="H3502" t="s">
        <v>9917</v>
      </c>
      <c r="I3502">
        <v>145395</v>
      </c>
      <c r="J3502" t="s">
        <v>3257</v>
      </c>
      <c r="K3502">
        <v>375</v>
      </c>
      <c r="L3502" t="s">
        <v>23</v>
      </c>
      <c r="M3502" t="s">
        <v>37</v>
      </c>
      <c r="N3502">
        <v>6500000</v>
      </c>
      <c r="O3502">
        <v>2011</v>
      </c>
      <c r="P3502">
        <v>7.3</v>
      </c>
    </row>
    <row r="3503" spans="1:16" x14ac:dyDescent="0.3">
      <c r="A3503" t="s">
        <v>473</v>
      </c>
      <c r="B3503">
        <v>149</v>
      </c>
      <c r="C3503">
        <v>105</v>
      </c>
      <c r="D3503" t="s">
        <v>2988</v>
      </c>
      <c r="E3503">
        <v>2338695</v>
      </c>
      <c r="F3503" t="s">
        <v>1396</v>
      </c>
      <c r="G3503" t="s">
        <v>41</v>
      </c>
      <c r="H3503" t="s">
        <v>9918</v>
      </c>
      <c r="I3503">
        <v>134070</v>
      </c>
      <c r="J3503" t="s">
        <v>2787</v>
      </c>
      <c r="K3503">
        <v>263</v>
      </c>
      <c r="L3503" t="s">
        <v>23</v>
      </c>
      <c r="M3503" t="s">
        <v>37</v>
      </c>
      <c r="N3503">
        <v>4000000</v>
      </c>
      <c r="O3503">
        <v>2004</v>
      </c>
      <c r="P3503">
        <v>7.4</v>
      </c>
    </row>
    <row r="3504" spans="1:16" x14ac:dyDescent="0.3">
      <c r="A3504" t="s">
        <v>9919</v>
      </c>
      <c r="B3504">
        <v>4</v>
      </c>
      <c r="C3504">
        <v>100</v>
      </c>
      <c r="D3504" t="s">
        <v>9607</v>
      </c>
      <c r="E3504">
        <v>2024854</v>
      </c>
      <c r="F3504" t="s">
        <v>1164</v>
      </c>
      <c r="G3504" t="s">
        <v>9920</v>
      </c>
      <c r="H3504" t="s">
        <v>9921</v>
      </c>
      <c r="I3504">
        <v>564</v>
      </c>
      <c r="J3504" t="s">
        <v>7646</v>
      </c>
      <c r="K3504">
        <v>21</v>
      </c>
      <c r="L3504" t="s">
        <v>23</v>
      </c>
      <c r="M3504" t="s">
        <v>24</v>
      </c>
      <c r="N3504">
        <v>6500000</v>
      </c>
      <c r="O3504">
        <v>2005</v>
      </c>
      <c r="P3504">
        <v>6.6</v>
      </c>
    </row>
    <row r="3505" spans="1:16" x14ac:dyDescent="0.3">
      <c r="A3505" t="s">
        <v>9922</v>
      </c>
      <c r="B3505">
        <v>200</v>
      </c>
      <c r="C3505">
        <v>116</v>
      </c>
      <c r="D3505" t="s">
        <v>472</v>
      </c>
      <c r="E3505">
        <v>2268296</v>
      </c>
      <c r="F3505" t="s">
        <v>2592</v>
      </c>
      <c r="G3505" t="s">
        <v>157</v>
      </c>
      <c r="H3505" t="s">
        <v>9923</v>
      </c>
      <c r="I3505">
        <v>41856</v>
      </c>
      <c r="J3505" t="s">
        <v>5686</v>
      </c>
      <c r="K3505">
        <v>119</v>
      </c>
      <c r="L3505" t="s">
        <v>23</v>
      </c>
      <c r="M3505" t="s">
        <v>37</v>
      </c>
      <c r="N3505">
        <v>6500000</v>
      </c>
      <c r="O3505">
        <v>2013</v>
      </c>
      <c r="P3505">
        <v>6.9</v>
      </c>
    </row>
    <row r="3506" spans="1:16" x14ac:dyDescent="0.3">
      <c r="A3506" t="s">
        <v>7659</v>
      </c>
      <c r="B3506">
        <v>84</v>
      </c>
      <c r="C3506">
        <v>97</v>
      </c>
      <c r="D3506" t="s">
        <v>709</v>
      </c>
      <c r="E3506">
        <v>1029017</v>
      </c>
      <c r="F3506" t="s">
        <v>149</v>
      </c>
      <c r="G3506" t="s">
        <v>302</v>
      </c>
      <c r="H3506" t="s">
        <v>9924</v>
      </c>
      <c r="I3506">
        <v>12049</v>
      </c>
      <c r="J3506" t="s">
        <v>3203</v>
      </c>
      <c r="K3506">
        <v>135</v>
      </c>
      <c r="L3506" t="s">
        <v>23</v>
      </c>
      <c r="M3506" t="s">
        <v>24</v>
      </c>
      <c r="N3506">
        <v>6500000</v>
      </c>
      <c r="O3506">
        <v>2004</v>
      </c>
      <c r="P3506">
        <v>6.8</v>
      </c>
    </row>
    <row r="3507" spans="1:16" x14ac:dyDescent="0.3">
      <c r="A3507" t="s">
        <v>9925</v>
      </c>
      <c r="B3507">
        <v>28</v>
      </c>
      <c r="C3507">
        <v>106</v>
      </c>
      <c r="D3507" t="s">
        <v>9926</v>
      </c>
      <c r="E3507">
        <v>64148</v>
      </c>
      <c r="F3507" t="s">
        <v>2194</v>
      </c>
      <c r="G3507" t="s">
        <v>2263</v>
      </c>
      <c r="H3507" t="s">
        <v>9927</v>
      </c>
      <c r="I3507">
        <v>2601</v>
      </c>
      <c r="J3507" t="s">
        <v>9928</v>
      </c>
      <c r="K3507">
        <v>35</v>
      </c>
      <c r="L3507" t="s">
        <v>23</v>
      </c>
      <c r="M3507" t="s">
        <v>37</v>
      </c>
      <c r="N3507">
        <v>6500000</v>
      </c>
      <c r="O3507">
        <v>2000</v>
      </c>
      <c r="P3507">
        <v>7.3</v>
      </c>
    </row>
    <row r="3508" spans="1:16" x14ac:dyDescent="0.3">
      <c r="A3508" t="s">
        <v>9929</v>
      </c>
      <c r="B3508">
        <v>217</v>
      </c>
      <c r="C3508">
        <v>105</v>
      </c>
      <c r="D3508" t="s">
        <v>5113</v>
      </c>
      <c r="E3508">
        <v>66637</v>
      </c>
      <c r="F3508" t="s">
        <v>3497</v>
      </c>
      <c r="G3508" t="s">
        <v>189</v>
      </c>
      <c r="H3508" t="s">
        <v>9930</v>
      </c>
      <c r="I3508">
        <v>29608</v>
      </c>
      <c r="J3508" t="s">
        <v>8458</v>
      </c>
      <c r="K3508">
        <v>92</v>
      </c>
      <c r="L3508" t="s">
        <v>23</v>
      </c>
      <c r="M3508" t="s">
        <v>24</v>
      </c>
      <c r="N3508">
        <v>6500000</v>
      </c>
      <c r="O3508">
        <v>2009</v>
      </c>
      <c r="P3508">
        <v>7.2</v>
      </c>
    </row>
    <row r="3509" spans="1:16" hidden="1" x14ac:dyDescent="0.3">
      <c r="A3509" t="s">
        <v>9931</v>
      </c>
      <c r="B3509">
        <v>12</v>
      </c>
      <c r="C3509">
        <v>102</v>
      </c>
      <c r="D3509" t="s">
        <v>3843</v>
      </c>
      <c r="F3509" t="s">
        <v>9932</v>
      </c>
      <c r="G3509" t="s">
        <v>268</v>
      </c>
      <c r="H3509" t="s">
        <v>9933</v>
      </c>
      <c r="I3509">
        <v>2892</v>
      </c>
      <c r="J3509" t="s">
        <v>216</v>
      </c>
      <c r="K3509">
        <v>18</v>
      </c>
      <c r="L3509" t="s">
        <v>23</v>
      </c>
      <c r="M3509" t="s">
        <v>124</v>
      </c>
      <c r="N3509">
        <v>6500000</v>
      </c>
      <c r="O3509">
        <v>2010</v>
      </c>
      <c r="P3509">
        <v>6.5</v>
      </c>
    </row>
    <row r="3510" spans="1:16" x14ac:dyDescent="0.3">
      <c r="A3510" t="s">
        <v>6479</v>
      </c>
      <c r="B3510">
        <v>183</v>
      </c>
      <c r="C3510">
        <v>122</v>
      </c>
      <c r="D3510" t="s">
        <v>50</v>
      </c>
      <c r="E3510">
        <v>871577</v>
      </c>
      <c r="F3510" t="s">
        <v>2725</v>
      </c>
      <c r="G3510" t="s">
        <v>389</v>
      </c>
      <c r="H3510" t="s">
        <v>9934</v>
      </c>
      <c r="I3510">
        <v>51353</v>
      </c>
      <c r="J3510" t="s">
        <v>4389</v>
      </c>
      <c r="K3510">
        <v>143</v>
      </c>
      <c r="L3510" t="s">
        <v>23</v>
      </c>
      <c r="M3510" t="s">
        <v>37</v>
      </c>
      <c r="N3510">
        <v>4500000</v>
      </c>
      <c r="O3510">
        <v>2007</v>
      </c>
      <c r="P3510">
        <v>7.7</v>
      </c>
    </row>
    <row r="3511" spans="1:16" x14ac:dyDescent="0.3">
      <c r="A3511" t="s">
        <v>17</v>
      </c>
      <c r="B3511">
        <v>204</v>
      </c>
      <c r="C3511">
        <v>107</v>
      </c>
      <c r="D3511" t="s">
        <v>2866</v>
      </c>
      <c r="E3511">
        <v>38400000</v>
      </c>
      <c r="F3511" t="s">
        <v>444</v>
      </c>
      <c r="G3511" t="s">
        <v>1948</v>
      </c>
      <c r="H3511" t="s">
        <v>9935</v>
      </c>
      <c r="I3511">
        <v>600266</v>
      </c>
      <c r="J3511" t="s">
        <v>7335</v>
      </c>
      <c r="K3511">
        <v>692</v>
      </c>
      <c r="L3511" t="s">
        <v>23</v>
      </c>
      <c r="M3511" t="s">
        <v>37</v>
      </c>
      <c r="N3511">
        <v>6500000</v>
      </c>
      <c r="O3511">
        <v>1984</v>
      </c>
      <c r="P3511">
        <v>8.1</v>
      </c>
    </row>
    <row r="3512" spans="1:16" x14ac:dyDescent="0.3">
      <c r="A3512" t="s">
        <v>9936</v>
      </c>
      <c r="B3512">
        <v>153</v>
      </c>
      <c r="C3512">
        <v>121</v>
      </c>
      <c r="D3512" t="s">
        <v>9937</v>
      </c>
      <c r="E3512">
        <v>4063859</v>
      </c>
      <c r="F3512" t="s">
        <v>149</v>
      </c>
      <c r="G3512" t="s">
        <v>9938</v>
      </c>
      <c r="H3512" t="s">
        <v>9939</v>
      </c>
      <c r="I3512">
        <v>114407</v>
      </c>
      <c r="J3512" t="s">
        <v>7151</v>
      </c>
      <c r="K3512">
        <v>225</v>
      </c>
      <c r="L3512" t="s">
        <v>5292</v>
      </c>
      <c r="M3512" t="s">
        <v>523</v>
      </c>
      <c r="N3512">
        <v>4800000</v>
      </c>
      <c r="O3512">
        <v>2003</v>
      </c>
      <c r="P3512">
        <v>7.7</v>
      </c>
    </row>
    <row r="3513" spans="1:16" x14ac:dyDescent="0.3">
      <c r="A3513" t="s">
        <v>2349</v>
      </c>
      <c r="B3513">
        <v>145</v>
      </c>
      <c r="C3513">
        <v>98</v>
      </c>
      <c r="D3513" t="s">
        <v>9940</v>
      </c>
      <c r="E3513">
        <v>449558</v>
      </c>
      <c r="F3513" t="s">
        <v>1080</v>
      </c>
      <c r="G3513" t="s">
        <v>111</v>
      </c>
      <c r="H3513" t="s">
        <v>9941</v>
      </c>
      <c r="I3513">
        <v>32307</v>
      </c>
      <c r="J3513" t="s">
        <v>9942</v>
      </c>
      <c r="K3513">
        <v>75</v>
      </c>
      <c r="L3513" t="s">
        <v>23</v>
      </c>
      <c r="M3513" t="s">
        <v>37</v>
      </c>
      <c r="N3513">
        <v>10000000</v>
      </c>
      <c r="O3513">
        <v>2009</v>
      </c>
      <c r="P3513">
        <v>7.6</v>
      </c>
    </row>
    <row r="3514" spans="1:16" hidden="1" x14ac:dyDescent="0.3">
      <c r="A3514" t="s">
        <v>9943</v>
      </c>
      <c r="B3514">
        <v>203</v>
      </c>
      <c r="C3514">
        <v>108</v>
      </c>
      <c r="D3514" t="s">
        <v>9944</v>
      </c>
      <c r="F3514" t="s">
        <v>7508</v>
      </c>
      <c r="G3514" t="s">
        <v>9945</v>
      </c>
      <c r="H3514" t="s">
        <v>9946</v>
      </c>
      <c r="I3514">
        <v>39856</v>
      </c>
      <c r="J3514" t="s">
        <v>9947</v>
      </c>
      <c r="K3514">
        <v>300</v>
      </c>
      <c r="L3514" t="s">
        <v>23</v>
      </c>
      <c r="M3514" t="s">
        <v>24</v>
      </c>
      <c r="N3514">
        <v>4000000</v>
      </c>
      <c r="O3514">
        <v>1985</v>
      </c>
      <c r="P3514">
        <v>7.3</v>
      </c>
    </row>
    <row r="3515" spans="1:16" hidden="1" x14ac:dyDescent="0.3">
      <c r="B3515">
        <v>10</v>
      </c>
      <c r="C3515">
        <v>55</v>
      </c>
      <c r="D3515" t="s">
        <v>9948</v>
      </c>
      <c r="F3515" t="s">
        <v>1396</v>
      </c>
      <c r="G3515" t="s">
        <v>9949</v>
      </c>
      <c r="H3515" t="s">
        <v>9950</v>
      </c>
      <c r="I3515">
        <v>9638</v>
      </c>
      <c r="J3515" t="s">
        <v>9951</v>
      </c>
      <c r="K3515">
        <v>25</v>
      </c>
      <c r="L3515" t="s">
        <v>5899</v>
      </c>
      <c r="M3515" t="s">
        <v>4368</v>
      </c>
      <c r="P3515">
        <v>8.6999999999999993</v>
      </c>
    </row>
    <row r="3516" spans="1:16" x14ac:dyDescent="0.3">
      <c r="A3516" t="s">
        <v>4394</v>
      </c>
      <c r="B3516">
        <v>93</v>
      </c>
      <c r="C3516">
        <v>123</v>
      </c>
      <c r="D3516" t="s">
        <v>6256</v>
      </c>
      <c r="E3516">
        <v>2122561</v>
      </c>
      <c r="F3516" t="s">
        <v>1110</v>
      </c>
      <c r="G3516" t="s">
        <v>1369</v>
      </c>
      <c r="H3516" t="s">
        <v>9952</v>
      </c>
      <c r="I3516">
        <v>99033</v>
      </c>
      <c r="J3516" t="s">
        <v>4934</v>
      </c>
      <c r="K3516">
        <v>434</v>
      </c>
      <c r="L3516" t="s">
        <v>23</v>
      </c>
      <c r="M3516" t="s">
        <v>24</v>
      </c>
      <c r="N3516">
        <v>6000000</v>
      </c>
      <c r="O3516">
        <v>1995</v>
      </c>
      <c r="P3516">
        <v>7.2</v>
      </c>
    </row>
    <row r="3517" spans="1:16" x14ac:dyDescent="0.3">
      <c r="A3517" t="s">
        <v>7936</v>
      </c>
      <c r="B3517">
        <v>124</v>
      </c>
      <c r="C3517">
        <v>110</v>
      </c>
      <c r="D3517" t="s">
        <v>2626</v>
      </c>
      <c r="E3517">
        <v>181360000</v>
      </c>
      <c r="F3517" t="s">
        <v>9953</v>
      </c>
      <c r="G3517" t="s">
        <v>9954</v>
      </c>
      <c r="H3517" t="s">
        <v>9955</v>
      </c>
      <c r="I3517">
        <v>170027</v>
      </c>
      <c r="J3517" t="s">
        <v>8574</v>
      </c>
      <c r="K3517">
        <v>350</v>
      </c>
      <c r="L3517" t="s">
        <v>23</v>
      </c>
      <c r="M3517" t="s">
        <v>24</v>
      </c>
      <c r="N3517">
        <v>6000000</v>
      </c>
      <c r="O3517">
        <v>1978</v>
      </c>
      <c r="P3517">
        <v>7.2</v>
      </c>
    </row>
    <row r="3518" spans="1:16" x14ac:dyDescent="0.3">
      <c r="A3518" t="s">
        <v>518</v>
      </c>
      <c r="B3518">
        <v>120</v>
      </c>
      <c r="C3518">
        <v>120</v>
      </c>
      <c r="D3518" t="s">
        <v>3052</v>
      </c>
      <c r="E3518">
        <v>137963328</v>
      </c>
      <c r="F3518" t="s">
        <v>2187</v>
      </c>
      <c r="G3518" t="s">
        <v>28</v>
      </c>
      <c r="H3518" t="s">
        <v>9956</v>
      </c>
      <c r="I3518">
        <v>291603</v>
      </c>
      <c r="J3518" t="s">
        <v>1977</v>
      </c>
      <c r="K3518">
        <v>505</v>
      </c>
      <c r="L3518" t="s">
        <v>23</v>
      </c>
      <c r="M3518" t="s">
        <v>37</v>
      </c>
      <c r="N3518">
        <v>6000000</v>
      </c>
      <c r="O3518">
        <v>1986</v>
      </c>
      <c r="P3518">
        <v>8.1</v>
      </c>
    </row>
    <row r="3519" spans="1:16" x14ac:dyDescent="0.3">
      <c r="A3519" t="s">
        <v>2433</v>
      </c>
      <c r="B3519">
        <v>288</v>
      </c>
      <c r="C3519">
        <v>122</v>
      </c>
      <c r="D3519" t="s">
        <v>9957</v>
      </c>
      <c r="E3519">
        <v>119078393</v>
      </c>
      <c r="F3519" t="s">
        <v>9958</v>
      </c>
      <c r="G3519" t="s">
        <v>9959</v>
      </c>
      <c r="H3519" t="s">
        <v>9960</v>
      </c>
      <c r="I3519">
        <v>113152</v>
      </c>
      <c r="J3519" t="s">
        <v>9961</v>
      </c>
      <c r="K3519">
        <v>1416</v>
      </c>
      <c r="L3519" t="s">
        <v>23</v>
      </c>
      <c r="M3519" t="s">
        <v>24</v>
      </c>
      <c r="N3519">
        <v>6000000</v>
      </c>
      <c r="O3519">
        <v>2004</v>
      </c>
      <c r="P3519">
        <v>7.5</v>
      </c>
    </row>
    <row r="3520" spans="1:16" x14ac:dyDescent="0.3">
      <c r="A3520" t="s">
        <v>9962</v>
      </c>
      <c r="B3520">
        <v>130</v>
      </c>
      <c r="C3520">
        <v>110</v>
      </c>
      <c r="D3520" t="s">
        <v>9963</v>
      </c>
      <c r="E3520">
        <v>102308900</v>
      </c>
      <c r="F3520" t="s">
        <v>9964</v>
      </c>
      <c r="G3520" t="s">
        <v>9965</v>
      </c>
      <c r="H3520" t="s">
        <v>9966</v>
      </c>
      <c r="I3520">
        <v>152089</v>
      </c>
      <c r="J3520" t="s">
        <v>9967</v>
      </c>
      <c r="K3520">
        <v>309</v>
      </c>
      <c r="L3520" t="s">
        <v>23</v>
      </c>
      <c r="M3520" t="s">
        <v>24</v>
      </c>
      <c r="N3520">
        <v>6000000</v>
      </c>
      <c r="O3520">
        <v>1969</v>
      </c>
      <c r="P3520">
        <v>8.1</v>
      </c>
    </row>
    <row r="3521" spans="1:16" x14ac:dyDescent="0.3">
      <c r="A3521" t="s">
        <v>9968</v>
      </c>
      <c r="B3521">
        <v>145</v>
      </c>
      <c r="C3521">
        <v>139</v>
      </c>
      <c r="D3521" t="s">
        <v>9969</v>
      </c>
      <c r="E3521">
        <v>102300000</v>
      </c>
      <c r="F3521" t="s">
        <v>9970</v>
      </c>
      <c r="G3521" t="s">
        <v>9971</v>
      </c>
      <c r="H3521" t="s">
        <v>9972</v>
      </c>
      <c r="I3521">
        <v>107408</v>
      </c>
      <c r="J3521" t="s">
        <v>9973</v>
      </c>
      <c r="K3521">
        <v>259</v>
      </c>
      <c r="L3521" t="s">
        <v>23</v>
      </c>
      <c r="M3521" t="s">
        <v>24</v>
      </c>
      <c r="N3521">
        <v>6000000</v>
      </c>
      <c r="O3521">
        <v>1964</v>
      </c>
      <c r="P3521">
        <v>7.8</v>
      </c>
    </row>
    <row r="3522" spans="1:16" x14ac:dyDescent="0.3">
      <c r="A3522" t="s">
        <v>2572</v>
      </c>
      <c r="B3522">
        <v>62</v>
      </c>
      <c r="C3522">
        <v>124</v>
      </c>
      <c r="D3522" t="s">
        <v>5410</v>
      </c>
      <c r="E3522">
        <v>54800000</v>
      </c>
      <c r="F3522" t="s">
        <v>2194</v>
      </c>
      <c r="G3522" t="s">
        <v>1007</v>
      </c>
      <c r="H3522" t="s">
        <v>9974</v>
      </c>
      <c r="I3522">
        <v>35130</v>
      </c>
      <c r="J3522" t="s">
        <v>437</v>
      </c>
      <c r="K3522">
        <v>283</v>
      </c>
      <c r="L3522" t="s">
        <v>23</v>
      </c>
      <c r="M3522" t="s">
        <v>24</v>
      </c>
      <c r="N3522">
        <v>6000000</v>
      </c>
      <c r="O3522">
        <v>1980</v>
      </c>
      <c r="P3522">
        <v>7.8</v>
      </c>
    </row>
    <row r="3523" spans="1:16" x14ac:dyDescent="0.3">
      <c r="A3523" t="s">
        <v>9975</v>
      </c>
      <c r="B3523">
        <v>120</v>
      </c>
      <c r="C3523">
        <v>152</v>
      </c>
      <c r="D3523" t="s">
        <v>9976</v>
      </c>
      <c r="E3523">
        <v>43650000</v>
      </c>
      <c r="F3523" t="s">
        <v>9977</v>
      </c>
      <c r="G3523" t="s">
        <v>9895</v>
      </c>
      <c r="H3523" t="s">
        <v>9978</v>
      </c>
      <c r="I3523">
        <v>71919</v>
      </c>
      <c r="J3523" t="s">
        <v>8722</v>
      </c>
      <c r="K3523">
        <v>316</v>
      </c>
      <c r="L3523" t="s">
        <v>23</v>
      </c>
      <c r="M3523" t="s">
        <v>24</v>
      </c>
      <c r="N3523">
        <v>6000000</v>
      </c>
      <c r="O3523">
        <v>1961</v>
      </c>
      <c r="P3523">
        <v>7.6</v>
      </c>
    </row>
    <row r="3524" spans="1:16" x14ac:dyDescent="0.3">
      <c r="A3524" t="s">
        <v>2677</v>
      </c>
      <c r="B3524">
        <v>71</v>
      </c>
      <c r="C3524">
        <v>98</v>
      </c>
      <c r="D3524" t="s">
        <v>9979</v>
      </c>
      <c r="E3524">
        <v>39800000</v>
      </c>
      <c r="F3524" t="s">
        <v>2500</v>
      </c>
      <c r="G3524" t="s">
        <v>375</v>
      </c>
      <c r="H3524" t="s">
        <v>9980</v>
      </c>
      <c r="I3524">
        <v>81599</v>
      </c>
      <c r="J3524" t="s">
        <v>3480</v>
      </c>
      <c r="K3524">
        <v>250</v>
      </c>
      <c r="L3524" t="s">
        <v>23</v>
      </c>
      <c r="M3524" t="s">
        <v>24</v>
      </c>
      <c r="N3524">
        <v>6000000</v>
      </c>
      <c r="O3524">
        <v>1980</v>
      </c>
      <c r="P3524">
        <v>7.4</v>
      </c>
    </row>
    <row r="3525" spans="1:16" x14ac:dyDescent="0.3">
      <c r="A3525" t="s">
        <v>9981</v>
      </c>
      <c r="B3525">
        <v>52</v>
      </c>
      <c r="C3525">
        <v>106</v>
      </c>
      <c r="D3525" t="s">
        <v>5502</v>
      </c>
      <c r="E3525">
        <v>27457409</v>
      </c>
      <c r="F3525" t="s">
        <v>1653</v>
      </c>
      <c r="G3525" t="s">
        <v>3403</v>
      </c>
      <c r="H3525" t="s">
        <v>9982</v>
      </c>
      <c r="I3525">
        <v>3198</v>
      </c>
      <c r="J3525" t="s">
        <v>1095</v>
      </c>
      <c r="K3525">
        <v>43</v>
      </c>
      <c r="L3525" t="s">
        <v>23</v>
      </c>
      <c r="M3525" t="s">
        <v>24</v>
      </c>
      <c r="N3525">
        <v>6000000</v>
      </c>
      <c r="O3525">
        <v>2001</v>
      </c>
      <c r="P3525">
        <v>6.3</v>
      </c>
    </row>
    <row r="3526" spans="1:16" x14ac:dyDescent="0.3">
      <c r="A3526" t="s">
        <v>7957</v>
      </c>
      <c r="B3526">
        <v>18</v>
      </c>
      <c r="C3526">
        <v>106</v>
      </c>
      <c r="D3526" t="s">
        <v>4406</v>
      </c>
      <c r="E3526">
        <v>25047631</v>
      </c>
      <c r="F3526" t="s">
        <v>940</v>
      </c>
      <c r="G3526" t="s">
        <v>3713</v>
      </c>
      <c r="H3526" t="s">
        <v>9983</v>
      </c>
      <c r="I3526">
        <v>6585</v>
      </c>
      <c r="J3526" t="s">
        <v>4647</v>
      </c>
      <c r="K3526">
        <v>50</v>
      </c>
      <c r="L3526" t="s">
        <v>23</v>
      </c>
      <c r="M3526" t="s">
        <v>24</v>
      </c>
      <c r="N3526">
        <v>6000000</v>
      </c>
      <c r="O3526">
        <v>1999</v>
      </c>
      <c r="P3526">
        <v>6.9</v>
      </c>
    </row>
    <row r="3527" spans="1:16" x14ac:dyDescent="0.3">
      <c r="A3527" t="s">
        <v>83</v>
      </c>
      <c r="B3527">
        <v>162</v>
      </c>
      <c r="C3527">
        <v>106</v>
      </c>
      <c r="D3527" t="s">
        <v>1091</v>
      </c>
      <c r="E3527">
        <v>23272306</v>
      </c>
      <c r="F3527" t="s">
        <v>1407</v>
      </c>
      <c r="G3527" t="s">
        <v>85</v>
      </c>
      <c r="H3527" t="s">
        <v>9984</v>
      </c>
      <c r="I3527">
        <v>740918</v>
      </c>
      <c r="J3527" t="s">
        <v>2089</v>
      </c>
      <c r="K3527">
        <v>1182</v>
      </c>
      <c r="L3527" t="s">
        <v>23</v>
      </c>
      <c r="M3527" t="s">
        <v>24</v>
      </c>
      <c r="N3527">
        <v>6000000</v>
      </c>
      <c r="O3527">
        <v>1995</v>
      </c>
      <c r="P3527">
        <v>8.6</v>
      </c>
    </row>
    <row r="3528" spans="1:16" x14ac:dyDescent="0.3">
      <c r="A3528" t="s">
        <v>1769</v>
      </c>
      <c r="B3528">
        <v>88</v>
      </c>
      <c r="C3528">
        <v>89</v>
      </c>
      <c r="D3528" t="s">
        <v>9985</v>
      </c>
      <c r="E3528">
        <v>22168359</v>
      </c>
      <c r="F3528" t="s">
        <v>9986</v>
      </c>
      <c r="G3528" t="s">
        <v>9987</v>
      </c>
      <c r="H3528" t="s">
        <v>9988</v>
      </c>
      <c r="I3528">
        <v>29659</v>
      </c>
      <c r="J3528" t="s">
        <v>9989</v>
      </c>
      <c r="K3528">
        <v>227</v>
      </c>
      <c r="L3528" t="s">
        <v>23</v>
      </c>
      <c r="M3528" t="s">
        <v>24</v>
      </c>
      <c r="N3528">
        <v>8000000</v>
      </c>
      <c r="O3528">
        <v>1989</v>
      </c>
      <c r="P3528">
        <v>5.0999999999999996</v>
      </c>
    </row>
    <row r="3529" spans="1:16" x14ac:dyDescent="0.3">
      <c r="A3529" t="s">
        <v>1422</v>
      </c>
      <c r="B3529">
        <v>96</v>
      </c>
      <c r="C3529">
        <v>94</v>
      </c>
      <c r="D3529" t="s">
        <v>3937</v>
      </c>
      <c r="E3529">
        <v>21005329</v>
      </c>
      <c r="F3529" t="s">
        <v>1110</v>
      </c>
      <c r="G3529" t="s">
        <v>217</v>
      </c>
      <c r="H3529" t="s">
        <v>9990</v>
      </c>
      <c r="I3529">
        <v>89128</v>
      </c>
      <c r="J3529" t="s">
        <v>9991</v>
      </c>
      <c r="K3529">
        <v>258</v>
      </c>
      <c r="L3529" t="s">
        <v>23</v>
      </c>
      <c r="M3529" t="s">
        <v>523</v>
      </c>
      <c r="N3529">
        <v>6000000</v>
      </c>
      <c r="O3529">
        <v>2002</v>
      </c>
      <c r="P3529">
        <v>6.4</v>
      </c>
    </row>
    <row r="3530" spans="1:16" x14ac:dyDescent="0.3">
      <c r="A3530" t="s">
        <v>805</v>
      </c>
      <c r="B3530">
        <v>391</v>
      </c>
      <c r="C3530">
        <v>109</v>
      </c>
      <c r="D3530" t="s">
        <v>9992</v>
      </c>
      <c r="E3530">
        <v>26236603</v>
      </c>
      <c r="F3530" t="s">
        <v>2427</v>
      </c>
      <c r="G3530" t="s">
        <v>1201</v>
      </c>
      <c r="H3530" t="s">
        <v>9993</v>
      </c>
      <c r="I3530">
        <v>251349</v>
      </c>
      <c r="J3530" t="s">
        <v>9994</v>
      </c>
      <c r="K3530">
        <v>547</v>
      </c>
      <c r="L3530" t="s">
        <v>23</v>
      </c>
      <c r="M3530" t="s">
        <v>24</v>
      </c>
      <c r="N3530">
        <v>6000000</v>
      </c>
      <c r="O3530">
        <v>2008</v>
      </c>
      <c r="P3530">
        <v>7.9</v>
      </c>
    </row>
    <row r="3531" spans="1:16" x14ac:dyDescent="0.3">
      <c r="A3531" t="s">
        <v>9995</v>
      </c>
      <c r="B3531">
        <v>32</v>
      </c>
      <c r="C3531">
        <v>144</v>
      </c>
      <c r="D3531" t="s">
        <v>9996</v>
      </c>
      <c r="E3531">
        <v>20400000</v>
      </c>
      <c r="F3531" t="s">
        <v>2573</v>
      </c>
      <c r="G3531" t="s">
        <v>5823</v>
      </c>
      <c r="H3531" t="s">
        <v>9997</v>
      </c>
      <c r="I3531">
        <v>6304</v>
      </c>
      <c r="J3531" t="s">
        <v>9998</v>
      </c>
      <c r="K3531">
        <v>87</v>
      </c>
      <c r="L3531" t="s">
        <v>23</v>
      </c>
      <c r="M3531" t="s">
        <v>24</v>
      </c>
      <c r="N3531">
        <v>8000000</v>
      </c>
      <c r="O3531">
        <v>1946</v>
      </c>
      <c r="P3531">
        <v>6.9</v>
      </c>
    </row>
    <row r="3532" spans="1:16" x14ac:dyDescent="0.3">
      <c r="A3532" t="s">
        <v>6696</v>
      </c>
      <c r="B3532">
        <v>119</v>
      </c>
      <c r="C3532">
        <v>90</v>
      </c>
      <c r="D3532" t="s">
        <v>1189</v>
      </c>
      <c r="E3532">
        <v>18621249</v>
      </c>
      <c r="F3532" t="s">
        <v>1103</v>
      </c>
      <c r="G3532" t="s">
        <v>682</v>
      </c>
      <c r="H3532" t="s">
        <v>9999</v>
      </c>
      <c r="I3532">
        <v>45859</v>
      </c>
      <c r="J3532" t="s">
        <v>1812</v>
      </c>
      <c r="K3532">
        <v>340</v>
      </c>
      <c r="L3532" t="s">
        <v>23</v>
      </c>
      <c r="M3532" t="s">
        <v>24</v>
      </c>
      <c r="N3532">
        <v>6000000</v>
      </c>
      <c r="O3532">
        <v>2000</v>
      </c>
      <c r="P3532">
        <v>7.5</v>
      </c>
    </row>
    <row r="3533" spans="1:16" x14ac:dyDescent="0.3">
      <c r="A3533" t="s">
        <v>3358</v>
      </c>
      <c r="B3533">
        <v>201</v>
      </c>
      <c r="C3533">
        <v>106</v>
      </c>
      <c r="D3533" t="s">
        <v>1637</v>
      </c>
      <c r="E3533">
        <v>25244700</v>
      </c>
      <c r="F3533" t="s">
        <v>444</v>
      </c>
      <c r="G3533" t="s">
        <v>6114</v>
      </c>
      <c r="H3533" t="s">
        <v>10000</v>
      </c>
      <c r="I3533">
        <v>91017</v>
      </c>
      <c r="J3533" t="s">
        <v>10001</v>
      </c>
      <c r="K3533">
        <v>284</v>
      </c>
      <c r="L3533" t="s">
        <v>23</v>
      </c>
      <c r="M3533" t="s">
        <v>37</v>
      </c>
      <c r="N3533">
        <v>6000000</v>
      </c>
      <c r="O3533">
        <v>1981</v>
      </c>
      <c r="P3533">
        <v>7.2</v>
      </c>
    </row>
    <row r="3534" spans="1:16" x14ac:dyDescent="0.3">
      <c r="A3534" t="s">
        <v>3186</v>
      </c>
      <c r="B3534">
        <v>22</v>
      </c>
      <c r="C3534">
        <v>121</v>
      </c>
      <c r="D3534" t="s">
        <v>10002</v>
      </c>
      <c r="E3534">
        <v>14545844</v>
      </c>
      <c r="F3534" t="s">
        <v>9882</v>
      </c>
      <c r="G3534" t="s">
        <v>5101</v>
      </c>
      <c r="H3534" t="s">
        <v>10003</v>
      </c>
      <c r="I3534">
        <v>4756</v>
      </c>
      <c r="J3534" t="s">
        <v>4328</v>
      </c>
      <c r="K3534">
        <v>38</v>
      </c>
      <c r="L3534" t="s">
        <v>23</v>
      </c>
      <c r="M3534" t="s">
        <v>24</v>
      </c>
      <c r="N3534">
        <v>6500000</v>
      </c>
      <c r="O3534">
        <v>1988</v>
      </c>
      <c r="P3534">
        <v>5.8</v>
      </c>
    </row>
    <row r="3535" spans="1:16" x14ac:dyDescent="0.3">
      <c r="A3535" t="s">
        <v>10004</v>
      </c>
      <c r="B3535">
        <v>52</v>
      </c>
      <c r="C3535">
        <v>89</v>
      </c>
      <c r="D3535" t="s">
        <v>3480</v>
      </c>
      <c r="E3535">
        <v>13235267</v>
      </c>
      <c r="F3535" t="s">
        <v>1978</v>
      </c>
      <c r="G3535" t="s">
        <v>3459</v>
      </c>
      <c r="H3535" t="s">
        <v>10005</v>
      </c>
      <c r="I3535">
        <v>12339</v>
      </c>
      <c r="J3535" t="s">
        <v>4406</v>
      </c>
      <c r="K3535">
        <v>32</v>
      </c>
      <c r="L3535" t="s">
        <v>23</v>
      </c>
      <c r="M3535" t="s">
        <v>24</v>
      </c>
      <c r="N3535">
        <v>6000000</v>
      </c>
      <c r="O3535">
        <v>2007</v>
      </c>
      <c r="P3535">
        <v>2.9</v>
      </c>
    </row>
    <row r="3536" spans="1:16" hidden="1" x14ac:dyDescent="0.3">
      <c r="A3536" t="s">
        <v>6859</v>
      </c>
      <c r="B3536">
        <v>63</v>
      </c>
      <c r="C3536">
        <v>86</v>
      </c>
      <c r="D3536" t="s">
        <v>10006</v>
      </c>
      <c r="E3536">
        <v>12674183</v>
      </c>
      <c r="F3536" t="s">
        <v>1155</v>
      </c>
      <c r="G3536" t="s">
        <v>6859</v>
      </c>
      <c r="H3536" t="s">
        <v>10007</v>
      </c>
      <c r="I3536">
        <v>19774</v>
      </c>
      <c r="J3536" t="s">
        <v>10008</v>
      </c>
      <c r="K3536">
        <v>70</v>
      </c>
      <c r="L3536" t="s">
        <v>23</v>
      </c>
      <c r="M3536" t="s">
        <v>2466</v>
      </c>
      <c r="O3536">
        <v>1997</v>
      </c>
      <c r="P3536">
        <v>6.2</v>
      </c>
    </row>
    <row r="3537" spans="1:16" hidden="1" x14ac:dyDescent="0.3">
      <c r="A3537" t="s">
        <v>6696</v>
      </c>
      <c r="B3537">
        <v>97</v>
      </c>
      <c r="C3537">
        <v>91</v>
      </c>
      <c r="D3537" t="s">
        <v>6696</v>
      </c>
      <c r="E3537">
        <v>17508936</v>
      </c>
      <c r="F3537" t="s">
        <v>3974</v>
      </c>
      <c r="G3537" t="s">
        <v>1812</v>
      </c>
      <c r="H3537" t="s">
        <v>10009</v>
      </c>
      <c r="I3537">
        <v>22408</v>
      </c>
      <c r="J3537" t="s">
        <v>9009</v>
      </c>
      <c r="K3537">
        <v>272</v>
      </c>
      <c r="L3537" t="s">
        <v>23</v>
      </c>
      <c r="M3537" t="s">
        <v>24</v>
      </c>
      <c r="O3537">
        <v>2003</v>
      </c>
      <c r="P3537">
        <v>7.3</v>
      </c>
    </row>
    <row r="3538" spans="1:16" x14ac:dyDescent="0.3">
      <c r="A3538" t="s">
        <v>2690</v>
      </c>
      <c r="B3538">
        <v>34</v>
      </c>
      <c r="C3538">
        <v>104</v>
      </c>
      <c r="D3538" t="s">
        <v>1730</v>
      </c>
      <c r="E3538">
        <v>12793213</v>
      </c>
      <c r="F3538" t="s">
        <v>940</v>
      </c>
      <c r="G3538" t="s">
        <v>1010</v>
      </c>
      <c r="H3538" t="s">
        <v>10010</v>
      </c>
      <c r="I3538">
        <v>18286</v>
      </c>
      <c r="J3538" t="s">
        <v>3167</v>
      </c>
      <c r="K3538">
        <v>73</v>
      </c>
      <c r="L3538" t="s">
        <v>23</v>
      </c>
      <c r="M3538" t="s">
        <v>24</v>
      </c>
      <c r="N3538">
        <v>6000000</v>
      </c>
      <c r="O3538">
        <v>1988</v>
      </c>
      <c r="P3538">
        <v>6.2</v>
      </c>
    </row>
    <row r="3539" spans="1:16" hidden="1" x14ac:dyDescent="0.3">
      <c r="B3539">
        <v>10</v>
      </c>
      <c r="D3539" t="s">
        <v>7465</v>
      </c>
      <c r="F3539" t="s">
        <v>1280</v>
      </c>
      <c r="G3539" t="s">
        <v>271</v>
      </c>
      <c r="H3539" t="s">
        <v>10011</v>
      </c>
      <c r="I3539">
        <v>9277</v>
      </c>
      <c r="J3539" t="s">
        <v>597</v>
      </c>
      <c r="K3539">
        <v>44</v>
      </c>
      <c r="L3539" t="s">
        <v>23</v>
      </c>
      <c r="M3539" t="s">
        <v>37</v>
      </c>
      <c r="P3539">
        <v>8.1999999999999993</v>
      </c>
    </row>
    <row r="3540" spans="1:16" x14ac:dyDescent="0.3">
      <c r="A3540" t="s">
        <v>3651</v>
      </c>
      <c r="B3540">
        <v>88</v>
      </c>
      <c r="C3540">
        <v>99</v>
      </c>
      <c r="D3540" t="s">
        <v>2314</v>
      </c>
      <c r="E3540">
        <v>11883495</v>
      </c>
      <c r="F3540" t="s">
        <v>1630</v>
      </c>
      <c r="G3540" t="s">
        <v>364</v>
      </c>
      <c r="H3540" t="s">
        <v>10012</v>
      </c>
      <c r="I3540">
        <v>52805</v>
      </c>
      <c r="J3540" t="s">
        <v>10013</v>
      </c>
      <c r="K3540">
        <v>278</v>
      </c>
      <c r="L3540" t="s">
        <v>23</v>
      </c>
      <c r="M3540" t="s">
        <v>37</v>
      </c>
      <c r="N3540">
        <v>9000000</v>
      </c>
      <c r="O3540">
        <v>1998</v>
      </c>
      <c r="P3540">
        <v>6.8</v>
      </c>
    </row>
    <row r="3541" spans="1:16" x14ac:dyDescent="0.3">
      <c r="A3541" t="s">
        <v>10014</v>
      </c>
      <c r="B3541">
        <v>25</v>
      </c>
      <c r="C3541">
        <v>98</v>
      </c>
      <c r="D3541" t="s">
        <v>2531</v>
      </c>
      <c r="E3541">
        <v>11797927</v>
      </c>
      <c r="F3541" t="s">
        <v>7612</v>
      </c>
      <c r="G3541" t="s">
        <v>7785</v>
      </c>
      <c r="H3541" t="s">
        <v>10015</v>
      </c>
      <c r="I3541">
        <v>4582</v>
      </c>
      <c r="J3541" t="s">
        <v>10016</v>
      </c>
      <c r="K3541">
        <v>52</v>
      </c>
      <c r="L3541" t="s">
        <v>23</v>
      </c>
      <c r="M3541" t="s">
        <v>24</v>
      </c>
      <c r="N3541">
        <v>6000000</v>
      </c>
      <c r="O3541">
        <v>1995</v>
      </c>
      <c r="P3541">
        <v>6.1</v>
      </c>
    </row>
    <row r="3542" spans="1:16" x14ac:dyDescent="0.3">
      <c r="A3542" t="s">
        <v>2684</v>
      </c>
      <c r="B3542">
        <v>252</v>
      </c>
      <c r="C3542">
        <v>121</v>
      </c>
      <c r="D3542" t="s">
        <v>2309</v>
      </c>
      <c r="E3542">
        <v>17605861</v>
      </c>
      <c r="F3542" t="s">
        <v>3735</v>
      </c>
      <c r="G3542" t="s">
        <v>1341</v>
      </c>
      <c r="H3542" t="s">
        <v>10017</v>
      </c>
      <c r="I3542">
        <v>145580</v>
      </c>
      <c r="J3542" t="s">
        <v>10018</v>
      </c>
      <c r="K3542">
        <v>351</v>
      </c>
      <c r="L3542" t="s">
        <v>23</v>
      </c>
      <c r="M3542" t="s">
        <v>37</v>
      </c>
      <c r="N3542">
        <v>6000000</v>
      </c>
      <c r="O3542">
        <v>2006</v>
      </c>
      <c r="P3542">
        <v>7.7</v>
      </c>
    </row>
    <row r="3543" spans="1:16" x14ac:dyDescent="0.3">
      <c r="A3543" t="s">
        <v>10019</v>
      </c>
      <c r="B3543">
        <v>137</v>
      </c>
      <c r="C3543">
        <v>96</v>
      </c>
      <c r="D3543" t="s">
        <v>10020</v>
      </c>
      <c r="E3543">
        <v>11642254</v>
      </c>
      <c r="F3543" t="s">
        <v>3460</v>
      </c>
      <c r="G3543" t="s">
        <v>6114</v>
      </c>
      <c r="H3543" t="s">
        <v>10021</v>
      </c>
      <c r="I3543">
        <v>22929</v>
      </c>
      <c r="J3543" t="s">
        <v>1195</v>
      </c>
      <c r="K3543">
        <v>287</v>
      </c>
      <c r="L3543" t="s">
        <v>23</v>
      </c>
      <c r="M3543" t="s">
        <v>24</v>
      </c>
      <c r="N3543">
        <v>3000000</v>
      </c>
      <c r="O3543">
        <v>1989</v>
      </c>
      <c r="P3543">
        <v>5.2</v>
      </c>
    </row>
    <row r="3544" spans="1:16" x14ac:dyDescent="0.3">
      <c r="A3544" t="s">
        <v>5541</v>
      </c>
      <c r="B3544">
        <v>231</v>
      </c>
      <c r="C3544">
        <v>99</v>
      </c>
      <c r="D3544" t="s">
        <v>10022</v>
      </c>
      <c r="E3544">
        <v>9203192</v>
      </c>
      <c r="F3544" t="s">
        <v>5558</v>
      </c>
      <c r="G3544" t="s">
        <v>453</v>
      </c>
      <c r="H3544" t="s">
        <v>10023</v>
      </c>
      <c r="I3544">
        <v>45396</v>
      </c>
      <c r="J3544" t="s">
        <v>10024</v>
      </c>
      <c r="K3544">
        <v>136</v>
      </c>
      <c r="L3544" t="s">
        <v>23</v>
      </c>
      <c r="M3544" t="s">
        <v>24</v>
      </c>
      <c r="N3544">
        <v>5000000</v>
      </c>
      <c r="O3544">
        <v>2011</v>
      </c>
      <c r="P3544">
        <v>6.8</v>
      </c>
    </row>
    <row r="3545" spans="1:16" hidden="1" x14ac:dyDescent="0.3">
      <c r="A3545" t="s">
        <v>10025</v>
      </c>
      <c r="B3545">
        <v>9</v>
      </c>
      <c r="C3545">
        <v>42</v>
      </c>
      <c r="D3545" t="s">
        <v>10026</v>
      </c>
      <c r="E3545">
        <v>7518876</v>
      </c>
      <c r="F3545" t="s">
        <v>10027</v>
      </c>
      <c r="G3545" t="s">
        <v>2263</v>
      </c>
      <c r="H3545" t="s">
        <v>10028</v>
      </c>
      <c r="I3545">
        <v>172</v>
      </c>
      <c r="K3545">
        <v>5</v>
      </c>
      <c r="L3545" t="s">
        <v>23</v>
      </c>
      <c r="M3545" t="s">
        <v>37</v>
      </c>
      <c r="N3545">
        <v>6000000</v>
      </c>
      <c r="O3545">
        <v>2008</v>
      </c>
      <c r="P3545">
        <v>6.5</v>
      </c>
    </row>
    <row r="3546" spans="1:16" x14ac:dyDescent="0.3">
      <c r="A3546" t="s">
        <v>6580</v>
      </c>
      <c r="B3546">
        <v>115</v>
      </c>
      <c r="C3546">
        <v>122</v>
      </c>
      <c r="D3546" t="s">
        <v>8584</v>
      </c>
      <c r="E3546">
        <v>8596914</v>
      </c>
      <c r="F3546" t="s">
        <v>1021</v>
      </c>
      <c r="G3546" t="s">
        <v>2065</v>
      </c>
      <c r="H3546" t="s">
        <v>10029</v>
      </c>
      <c r="I3546">
        <v>23023</v>
      </c>
      <c r="J3546" t="s">
        <v>10030</v>
      </c>
      <c r="K3546">
        <v>148</v>
      </c>
      <c r="L3546" t="s">
        <v>23</v>
      </c>
      <c r="M3546" t="s">
        <v>24</v>
      </c>
      <c r="N3546">
        <v>6000000</v>
      </c>
      <c r="O3546">
        <v>2000</v>
      </c>
      <c r="P3546">
        <v>7</v>
      </c>
    </row>
    <row r="3547" spans="1:16" x14ac:dyDescent="0.3">
      <c r="A3547" t="s">
        <v>10031</v>
      </c>
      <c r="B3547">
        <v>67</v>
      </c>
      <c r="C3547">
        <v>101</v>
      </c>
      <c r="D3547" t="s">
        <v>1715</v>
      </c>
      <c r="E3547">
        <v>6851636</v>
      </c>
      <c r="F3547" t="s">
        <v>940</v>
      </c>
      <c r="G3547" t="s">
        <v>539</v>
      </c>
      <c r="H3547" t="s">
        <v>10032</v>
      </c>
      <c r="I3547">
        <v>13010</v>
      </c>
      <c r="J3547" t="s">
        <v>1485</v>
      </c>
      <c r="K3547">
        <v>182</v>
      </c>
      <c r="L3547" t="s">
        <v>23</v>
      </c>
      <c r="M3547" t="s">
        <v>24</v>
      </c>
      <c r="N3547">
        <v>6000000</v>
      </c>
      <c r="O3547">
        <v>1999</v>
      </c>
      <c r="P3547">
        <v>5.9</v>
      </c>
    </row>
    <row r="3548" spans="1:16" x14ac:dyDescent="0.3">
      <c r="A3548" t="s">
        <v>10033</v>
      </c>
      <c r="B3548">
        <v>216</v>
      </c>
      <c r="C3548">
        <v>102</v>
      </c>
      <c r="D3548" t="s">
        <v>449</v>
      </c>
      <c r="E3548">
        <v>11434867</v>
      </c>
      <c r="F3548" t="s">
        <v>2116</v>
      </c>
      <c r="G3548" t="s">
        <v>58</v>
      </c>
      <c r="H3548" t="s">
        <v>10034</v>
      </c>
      <c r="I3548">
        <v>59637</v>
      </c>
      <c r="J3548" t="s">
        <v>206</v>
      </c>
      <c r="K3548">
        <v>130</v>
      </c>
      <c r="L3548" t="s">
        <v>23</v>
      </c>
      <c r="M3548" t="s">
        <v>24</v>
      </c>
      <c r="N3548">
        <v>6000000</v>
      </c>
      <c r="O3548">
        <v>2012</v>
      </c>
      <c r="P3548">
        <v>7.1</v>
      </c>
    </row>
    <row r="3549" spans="1:16" x14ac:dyDescent="0.3">
      <c r="A3549" t="s">
        <v>10035</v>
      </c>
      <c r="B3549">
        <v>133</v>
      </c>
      <c r="C3549">
        <v>84</v>
      </c>
      <c r="D3549" t="s">
        <v>1388</v>
      </c>
      <c r="E3549">
        <v>5895238</v>
      </c>
      <c r="F3549" t="s">
        <v>2846</v>
      </c>
      <c r="G3549" t="s">
        <v>835</v>
      </c>
      <c r="H3549" t="s">
        <v>10036</v>
      </c>
      <c r="I3549">
        <v>17169</v>
      </c>
      <c r="J3549" t="s">
        <v>10037</v>
      </c>
      <c r="K3549">
        <v>70</v>
      </c>
      <c r="L3549" t="s">
        <v>1804</v>
      </c>
      <c r="M3549" t="s">
        <v>24</v>
      </c>
      <c r="N3549">
        <v>6000000</v>
      </c>
      <c r="O3549">
        <v>2012</v>
      </c>
      <c r="P3549">
        <v>5.5</v>
      </c>
    </row>
    <row r="3550" spans="1:16" x14ac:dyDescent="0.3">
      <c r="A3550" t="s">
        <v>10038</v>
      </c>
      <c r="B3550">
        <v>149</v>
      </c>
      <c r="C3550">
        <v>104</v>
      </c>
      <c r="D3550" t="s">
        <v>1456</v>
      </c>
      <c r="E3550">
        <v>6670712</v>
      </c>
      <c r="F3550" t="s">
        <v>1653</v>
      </c>
      <c r="G3550" t="s">
        <v>8183</v>
      </c>
      <c r="H3550" t="s">
        <v>10039</v>
      </c>
      <c r="I3550">
        <v>27301</v>
      </c>
      <c r="J3550" t="s">
        <v>10040</v>
      </c>
      <c r="K3550">
        <v>101</v>
      </c>
      <c r="L3550" t="s">
        <v>23</v>
      </c>
      <c r="M3550" t="s">
        <v>24</v>
      </c>
      <c r="N3550">
        <v>6000000</v>
      </c>
      <c r="O3550">
        <v>2009</v>
      </c>
      <c r="P3550">
        <v>7.4</v>
      </c>
    </row>
    <row r="3551" spans="1:16" x14ac:dyDescent="0.3">
      <c r="A3551" t="s">
        <v>10041</v>
      </c>
      <c r="B3551">
        <v>261</v>
      </c>
      <c r="C3551">
        <v>96</v>
      </c>
      <c r="D3551" t="s">
        <v>5007</v>
      </c>
      <c r="E3551">
        <v>5359774</v>
      </c>
      <c r="F3551" t="s">
        <v>3711</v>
      </c>
      <c r="G3551" t="s">
        <v>175</v>
      </c>
      <c r="H3551" t="s">
        <v>10042</v>
      </c>
      <c r="I3551">
        <v>64794</v>
      </c>
      <c r="J3551" t="s">
        <v>10043</v>
      </c>
      <c r="K3551">
        <v>131</v>
      </c>
      <c r="L3551" t="s">
        <v>23</v>
      </c>
      <c r="M3551" t="s">
        <v>4878</v>
      </c>
      <c r="N3551">
        <v>6000000</v>
      </c>
      <c r="O3551">
        <v>2011</v>
      </c>
      <c r="P3551">
        <v>7.3</v>
      </c>
    </row>
    <row r="3552" spans="1:16" x14ac:dyDescent="0.3">
      <c r="A3552" t="s">
        <v>10044</v>
      </c>
      <c r="B3552">
        <v>42</v>
      </c>
      <c r="C3552">
        <v>94</v>
      </c>
      <c r="D3552" t="s">
        <v>4639</v>
      </c>
      <c r="E3552">
        <v>4693919</v>
      </c>
      <c r="F3552" t="s">
        <v>1103</v>
      </c>
      <c r="G3552" t="s">
        <v>4635</v>
      </c>
      <c r="H3552" t="s">
        <v>10045</v>
      </c>
      <c r="I3552">
        <v>11011</v>
      </c>
      <c r="J3552" t="s">
        <v>2514</v>
      </c>
      <c r="K3552">
        <v>78</v>
      </c>
      <c r="L3552" t="s">
        <v>23</v>
      </c>
      <c r="M3552" t="s">
        <v>24</v>
      </c>
      <c r="N3552">
        <v>6500000</v>
      </c>
      <c r="O3552">
        <v>2008</v>
      </c>
      <c r="P3552">
        <v>4.5999999999999996</v>
      </c>
    </row>
    <row r="3553" spans="1:16" x14ac:dyDescent="0.3">
      <c r="A3553" t="s">
        <v>4149</v>
      </c>
      <c r="B3553">
        <v>152</v>
      </c>
      <c r="C3553">
        <v>90</v>
      </c>
      <c r="D3553" t="s">
        <v>2510</v>
      </c>
      <c r="E3553">
        <v>4859475</v>
      </c>
      <c r="F3553" t="s">
        <v>149</v>
      </c>
      <c r="G3553" t="s">
        <v>60</v>
      </c>
      <c r="H3553" t="s">
        <v>10046</v>
      </c>
      <c r="I3553">
        <v>116910</v>
      </c>
      <c r="J3553" t="s">
        <v>878</v>
      </c>
      <c r="K3553">
        <v>520</v>
      </c>
      <c r="L3553" t="s">
        <v>23</v>
      </c>
      <c r="M3553" t="s">
        <v>24</v>
      </c>
      <c r="N3553">
        <v>6000000</v>
      </c>
      <c r="O3553">
        <v>1999</v>
      </c>
      <c r="P3553">
        <v>7.2</v>
      </c>
    </row>
    <row r="3554" spans="1:16" hidden="1" x14ac:dyDescent="0.3">
      <c r="A3554" t="s">
        <v>8241</v>
      </c>
      <c r="B3554">
        <v>64</v>
      </c>
      <c r="C3554">
        <v>97</v>
      </c>
      <c r="D3554" t="s">
        <v>10047</v>
      </c>
      <c r="E3554">
        <v>4595000</v>
      </c>
      <c r="F3554" t="s">
        <v>3606</v>
      </c>
      <c r="G3554" t="s">
        <v>271</v>
      </c>
      <c r="H3554" t="s">
        <v>10048</v>
      </c>
      <c r="I3554">
        <v>13892</v>
      </c>
      <c r="J3554" t="s">
        <v>5053</v>
      </c>
      <c r="K3554">
        <v>160</v>
      </c>
      <c r="L3554" t="s">
        <v>23</v>
      </c>
      <c r="M3554" t="s">
        <v>37</v>
      </c>
      <c r="O3554">
        <v>1998</v>
      </c>
      <c r="P3554">
        <v>7</v>
      </c>
    </row>
    <row r="3555" spans="1:16" x14ac:dyDescent="0.3">
      <c r="A3555" t="s">
        <v>10049</v>
      </c>
      <c r="B3555">
        <v>76</v>
      </c>
      <c r="C3555">
        <v>90</v>
      </c>
      <c r="D3555" t="s">
        <v>10050</v>
      </c>
      <c r="E3555">
        <v>4542775</v>
      </c>
      <c r="F3555" t="s">
        <v>1110</v>
      </c>
      <c r="G3555" t="s">
        <v>10051</v>
      </c>
      <c r="H3555" t="s">
        <v>10052</v>
      </c>
      <c r="I3555">
        <v>18313</v>
      </c>
      <c r="J3555" t="s">
        <v>10053</v>
      </c>
      <c r="K3555">
        <v>73</v>
      </c>
      <c r="L3555" t="s">
        <v>23</v>
      </c>
      <c r="M3555" t="s">
        <v>24</v>
      </c>
      <c r="N3555">
        <v>6000000</v>
      </c>
      <c r="O3555">
        <v>2009</v>
      </c>
      <c r="P3555">
        <v>5.0999999999999996</v>
      </c>
    </row>
    <row r="3556" spans="1:16" x14ac:dyDescent="0.3">
      <c r="A3556" t="s">
        <v>10054</v>
      </c>
      <c r="B3556">
        <v>149</v>
      </c>
      <c r="C3556">
        <v>106</v>
      </c>
      <c r="D3556" t="s">
        <v>564</v>
      </c>
      <c r="E3556">
        <v>3588432</v>
      </c>
      <c r="F3556" t="s">
        <v>1653</v>
      </c>
      <c r="G3556" t="s">
        <v>789</v>
      </c>
      <c r="H3556" t="s">
        <v>10055</v>
      </c>
      <c r="I3556">
        <v>29341</v>
      </c>
      <c r="J3556" t="s">
        <v>2686</v>
      </c>
      <c r="K3556">
        <v>93</v>
      </c>
      <c r="L3556" t="s">
        <v>23</v>
      </c>
      <c r="M3556" t="s">
        <v>24</v>
      </c>
      <c r="N3556">
        <v>6000000</v>
      </c>
      <c r="O3556">
        <v>2014</v>
      </c>
      <c r="P3556">
        <v>6.7</v>
      </c>
    </row>
    <row r="3557" spans="1:16" x14ac:dyDescent="0.3">
      <c r="A3557" t="s">
        <v>10056</v>
      </c>
      <c r="B3557">
        <v>35</v>
      </c>
      <c r="C3557">
        <v>96</v>
      </c>
      <c r="D3557" t="s">
        <v>2936</v>
      </c>
      <c r="E3557">
        <v>4394936</v>
      </c>
      <c r="F3557" t="s">
        <v>1630</v>
      </c>
      <c r="G3557" t="s">
        <v>1621</v>
      </c>
      <c r="H3557" t="s">
        <v>10057</v>
      </c>
      <c r="I3557">
        <v>11439</v>
      </c>
      <c r="J3557" t="s">
        <v>10058</v>
      </c>
      <c r="K3557">
        <v>190</v>
      </c>
      <c r="L3557" t="s">
        <v>23</v>
      </c>
      <c r="M3557" t="s">
        <v>523</v>
      </c>
      <c r="N3557">
        <v>6000000</v>
      </c>
      <c r="O3557">
        <v>1999</v>
      </c>
      <c r="P3557">
        <v>5.3</v>
      </c>
    </row>
    <row r="3558" spans="1:16" hidden="1" x14ac:dyDescent="0.3">
      <c r="B3558">
        <v>47</v>
      </c>
      <c r="C3558">
        <v>44</v>
      </c>
      <c r="D3558" t="s">
        <v>10059</v>
      </c>
      <c r="F3558" t="s">
        <v>1993</v>
      </c>
      <c r="G3558" t="s">
        <v>5447</v>
      </c>
      <c r="H3558" t="s">
        <v>10060</v>
      </c>
      <c r="I3558">
        <v>55524</v>
      </c>
      <c r="J3558" t="s">
        <v>3582</v>
      </c>
      <c r="K3558">
        <v>315</v>
      </c>
      <c r="L3558" t="s">
        <v>23</v>
      </c>
      <c r="M3558" t="s">
        <v>24</v>
      </c>
      <c r="P3558">
        <v>8.4</v>
      </c>
    </row>
    <row r="3559" spans="1:16" x14ac:dyDescent="0.3">
      <c r="A3559" t="s">
        <v>10061</v>
      </c>
      <c r="B3559">
        <v>108</v>
      </c>
      <c r="C3559">
        <v>95</v>
      </c>
      <c r="D3559" t="s">
        <v>10062</v>
      </c>
      <c r="E3559">
        <v>3029081</v>
      </c>
      <c r="F3559" t="s">
        <v>1596</v>
      </c>
      <c r="G3559" t="s">
        <v>10061</v>
      </c>
      <c r="H3559" t="s">
        <v>10063</v>
      </c>
      <c r="I3559">
        <v>26300</v>
      </c>
      <c r="J3559" t="s">
        <v>4888</v>
      </c>
      <c r="K3559">
        <v>231</v>
      </c>
      <c r="L3559" t="s">
        <v>23</v>
      </c>
      <c r="M3559" t="s">
        <v>24</v>
      </c>
      <c r="N3559">
        <v>6000000</v>
      </c>
      <c r="O3559">
        <v>2001</v>
      </c>
      <c r="P3559">
        <v>7.8</v>
      </c>
    </row>
    <row r="3560" spans="1:16" x14ac:dyDescent="0.3">
      <c r="A3560" t="s">
        <v>7397</v>
      </c>
      <c r="B3560">
        <v>17</v>
      </c>
      <c r="C3560">
        <v>99</v>
      </c>
      <c r="D3560" t="s">
        <v>10064</v>
      </c>
      <c r="E3560">
        <v>3273588</v>
      </c>
      <c r="F3560" t="s">
        <v>529</v>
      </c>
      <c r="G3560" t="s">
        <v>5432</v>
      </c>
      <c r="H3560" t="s">
        <v>10065</v>
      </c>
      <c r="I3560">
        <v>4195</v>
      </c>
      <c r="J3560" t="s">
        <v>10066</v>
      </c>
      <c r="K3560">
        <v>50</v>
      </c>
      <c r="L3560" t="s">
        <v>23</v>
      </c>
      <c r="M3560" t="s">
        <v>24</v>
      </c>
      <c r="N3560">
        <v>6000000</v>
      </c>
      <c r="O3560">
        <v>1993</v>
      </c>
      <c r="P3560">
        <v>6.7</v>
      </c>
    </row>
    <row r="3561" spans="1:16" hidden="1" x14ac:dyDescent="0.3">
      <c r="A3561" t="s">
        <v>10067</v>
      </c>
      <c r="B3561">
        <v>12</v>
      </c>
      <c r="C3561">
        <v>93</v>
      </c>
      <c r="D3561" t="s">
        <v>10068</v>
      </c>
      <c r="F3561" t="s">
        <v>3809</v>
      </c>
      <c r="G3561" t="s">
        <v>10069</v>
      </c>
      <c r="H3561" t="s">
        <v>10070</v>
      </c>
      <c r="I3561">
        <v>522</v>
      </c>
      <c r="J3561" t="s">
        <v>10071</v>
      </c>
      <c r="K3561">
        <v>5</v>
      </c>
      <c r="L3561" t="s">
        <v>23</v>
      </c>
      <c r="M3561" t="s">
        <v>24</v>
      </c>
      <c r="O3561">
        <v>2015</v>
      </c>
      <c r="P3561">
        <v>5.4</v>
      </c>
    </row>
    <row r="3562" spans="1:16" x14ac:dyDescent="0.3">
      <c r="A3562" t="s">
        <v>6656</v>
      </c>
      <c r="B3562">
        <v>129</v>
      </c>
      <c r="C3562">
        <v>99</v>
      </c>
      <c r="D3562" t="s">
        <v>664</v>
      </c>
      <c r="E3562">
        <v>2207975</v>
      </c>
      <c r="F3562" t="s">
        <v>4030</v>
      </c>
      <c r="G3562" t="s">
        <v>953</v>
      </c>
      <c r="H3562" t="s">
        <v>10072</v>
      </c>
      <c r="I3562">
        <v>28855</v>
      </c>
      <c r="J3562" t="s">
        <v>4849</v>
      </c>
      <c r="K3562">
        <v>190</v>
      </c>
      <c r="L3562" t="s">
        <v>23</v>
      </c>
      <c r="M3562" t="s">
        <v>24</v>
      </c>
      <c r="N3562">
        <v>6000000</v>
      </c>
      <c r="O3562">
        <v>2003</v>
      </c>
      <c r="P3562">
        <v>7.2</v>
      </c>
    </row>
    <row r="3563" spans="1:16" x14ac:dyDescent="0.3">
      <c r="A3563" t="s">
        <v>10073</v>
      </c>
      <c r="B3563">
        <v>84</v>
      </c>
      <c r="C3563">
        <v>95</v>
      </c>
      <c r="D3563" t="s">
        <v>10074</v>
      </c>
      <c r="E3563">
        <v>2025238</v>
      </c>
      <c r="F3563" t="s">
        <v>3329</v>
      </c>
      <c r="G3563" t="s">
        <v>2211</v>
      </c>
      <c r="H3563" t="s">
        <v>10075</v>
      </c>
      <c r="I3563">
        <v>9589</v>
      </c>
      <c r="J3563" t="s">
        <v>10076</v>
      </c>
      <c r="K3563">
        <v>105</v>
      </c>
      <c r="L3563" t="s">
        <v>23</v>
      </c>
      <c r="M3563" t="s">
        <v>24</v>
      </c>
      <c r="N3563">
        <v>6000000</v>
      </c>
      <c r="O3563">
        <v>2001</v>
      </c>
      <c r="P3563">
        <v>5.8</v>
      </c>
    </row>
    <row r="3564" spans="1:16" hidden="1" x14ac:dyDescent="0.3">
      <c r="A3564" t="s">
        <v>10077</v>
      </c>
      <c r="B3564">
        <v>61</v>
      </c>
      <c r="C3564">
        <v>84</v>
      </c>
      <c r="D3564" t="s">
        <v>9508</v>
      </c>
      <c r="E3564">
        <v>1028337</v>
      </c>
      <c r="F3564" t="s">
        <v>2592</v>
      </c>
      <c r="G3564" t="s">
        <v>2626</v>
      </c>
      <c r="H3564" t="s">
        <v>10078</v>
      </c>
      <c r="I3564">
        <v>3413</v>
      </c>
      <c r="J3564" t="s">
        <v>10079</v>
      </c>
      <c r="K3564">
        <v>78</v>
      </c>
      <c r="L3564" t="s">
        <v>23</v>
      </c>
      <c r="M3564" t="s">
        <v>24</v>
      </c>
      <c r="O3564">
        <v>2001</v>
      </c>
      <c r="P3564">
        <v>6.4</v>
      </c>
    </row>
    <row r="3565" spans="1:16" hidden="1" x14ac:dyDescent="0.3">
      <c r="A3565" t="s">
        <v>10080</v>
      </c>
      <c r="B3565">
        <v>147</v>
      </c>
      <c r="C3565">
        <v>144</v>
      </c>
      <c r="D3565" t="s">
        <v>10081</v>
      </c>
      <c r="F3565" t="s">
        <v>95</v>
      </c>
      <c r="G3565" t="s">
        <v>10082</v>
      </c>
      <c r="H3565" t="s">
        <v>10083</v>
      </c>
      <c r="I3565">
        <v>63192</v>
      </c>
      <c r="J3565" t="s">
        <v>10084</v>
      </c>
      <c r="K3565">
        <v>287</v>
      </c>
      <c r="L3565" t="s">
        <v>23</v>
      </c>
      <c r="M3565" t="s">
        <v>24</v>
      </c>
      <c r="N3565">
        <v>6244087</v>
      </c>
      <c r="O3565">
        <v>1969</v>
      </c>
      <c r="P3565">
        <v>8</v>
      </c>
    </row>
    <row r="3566" spans="1:16" x14ac:dyDescent="0.3">
      <c r="A3566" t="s">
        <v>4986</v>
      </c>
      <c r="B3566">
        <v>147</v>
      </c>
      <c r="C3566">
        <v>99</v>
      </c>
      <c r="D3566" t="s">
        <v>4229</v>
      </c>
      <c r="E3566">
        <v>2077046</v>
      </c>
      <c r="F3566" t="s">
        <v>940</v>
      </c>
      <c r="G3566" t="s">
        <v>4177</v>
      </c>
      <c r="H3566" t="s">
        <v>10085</v>
      </c>
      <c r="I3566">
        <v>27266</v>
      </c>
      <c r="J3566" t="s">
        <v>5093</v>
      </c>
      <c r="K3566">
        <v>75</v>
      </c>
      <c r="L3566" t="s">
        <v>23</v>
      </c>
      <c r="M3566" t="s">
        <v>24</v>
      </c>
      <c r="N3566">
        <v>6000000</v>
      </c>
      <c r="O3566">
        <v>2008</v>
      </c>
      <c r="P3566">
        <v>7</v>
      </c>
    </row>
    <row r="3567" spans="1:16" hidden="1" x14ac:dyDescent="0.3">
      <c r="A3567" t="s">
        <v>10086</v>
      </c>
      <c r="B3567">
        <v>23</v>
      </c>
      <c r="C3567">
        <v>110</v>
      </c>
      <c r="D3567" t="s">
        <v>10087</v>
      </c>
      <c r="F3567" t="s">
        <v>10088</v>
      </c>
      <c r="G3567" t="s">
        <v>10089</v>
      </c>
      <c r="H3567" t="s">
        <v>10090</v>
      </c>
      <c r="I3567">
        <v>11623</v>
      </c>
      <c r="J3567" t="s">
        <v>10091</v>
      </c>
      <c r="K3567">
        <v>50</v>
      </c>
      <c r="L3567" t="s">
        <v>23</v>
      </c>
      <c r="M3567" t="s">
        <v>37</v>
      </c>
      <c r="N3567">
        <v>6000000</v>
      </c>
      <c r="O3567">
        <v>1979</v>
      </c>
      <c r="P3567">
        <v>7</v>
      </c>
    </row>
    <row r="3568" spans="1:16" hidden="1" x14ac:dyDescent="0.3">
      <c r="A3568" t="s">
        <v>9764</v>
      </c>
      <c r="B3568">
        <v>75</v>
      </c>
      <c r="C3568">
        <v>97</v>
      </c>
      <c r="D3568" t="s">
        <v>10092</v>
      </c>
      <c r="E3568">
        <v>267194</v>
      </c>
      <c r="F3568" t="s">
        <v>2194</v>
      </c>
      <c r="G3568" t="s">
        <v>50</v>
      </c>
      <c r="H3568" t="s">
        <v>10093</v>
      </c>
      <c r="I3568">
        <v>6906</v>
      </c>
      <c r="J3568" t="s">
        <v>10094</v>
      </c>
      <c r="K3568">
        <v>111</v>
      </c>
      <c r="L3568" t="s">
        <v>23</v>
      </c>
      <c r="M3568" t="s">
        <v>37</v>
      </c>
      <c r="O3568">
        <v>2002</v>
      </c>
      <c r="P3568">
        <v>6.7</v>
      </c>
    </row>
    <row r="3569" spans="1:16" x14ac:dyDescent="0.3">
      <c r="A3569" t="s">
        <v>10095</v>
      </c>
      <c r="B3569">
        <v>17</v>
      </c>
      <c r="C3569">
        <v>107</v>
      </c>
      <c r="D3569" t="s">
        <v>3604</v>
      </c>
      <c r="E3569">
        <v>869325</v>
      </c>
      <c r="F3569" t="s">
        <v>19</v>
      </c>
      <c r="G3569" t="s">
        <v>10096</v>
      </c>
      <c r="H3569" t="s">
        <v>10097</v>
      </c>
      <c r="I3569">
        <v>2281</v>
      </c>
      <c r="J3569" t="s">
        <v>10098</v>
      </c>
      <c r="K3569">
        <v>16</v>
      </c>
      <c r="L3569" t="s">
        <v>23</v>
      </c>
      <c r="M3569" t="s">
        <v>24</v>
      </c>
      <c r="N3569">
        <v>6000000</v>
      </c>
      <c r="O3569">
        <v>1991</v>
      </c>
      <c r="P3569">
        <v>3.8</v>
      </c>
    </row>
    <row r="3570" spans="1:16" x14ac:dyDescent="0.3">
      <c r="A3570" t="s">
        <v>10099</v>
      </c>
      <c r="B3570">
        <v>16</v>
      </c>
      <c r="C3570">
        <v>90</v>
      </c>
      <c r="D3570" t="s">
        <v>10100</v>
      </c>
      <c r="E3570">
        <v>399611</v>
      </c>
      <c r="F3570" t="s">
        <v>1080</v>
      </c>
      <c r="G3570" t="s">
        <v>3989</v>
      </c>
      <c r="H3570" t="s">
        <v>10101</v>
      </c>
      <c r="I3570">
        <v>1245</v>
      </c>
      <c r="J3570" t="s">
        <v>10102</v>
      </c>
      <c r="K3570">
        <v>29</v>
      </c>
      <c r="L3570" t="s">
        <v>23</v>
      </c>
      <c r="M3570" t="s">
        <v>24</v>
      </c>
      <c r="N3570">
        <v>6000000</v>
      </c>
      <c r="O3570">
        <v>2010</v>
      </c>
      <c r="P3570">
        <v>5.7</v>
      </c>
    </row>
    <row r="3571" spans="1:16" hidden="1" x14ac:dyDescent="0.3">
      <c r="A3571" t="s">
        <v>8984</v>
      </c>
      <c r="B3571">
        <v>60</v>
      </c>
      <c r="C3571">
        <v>104</v>
      </c>
      <c r="D3571" t="s">
        <v>10103</v>
      </c>
      <c r="E3571">
        <v>181798</v>
      </c>
      <c r="F3571" t="s">
        <v>2194</v>
      </c>
      <c r="G3571" t="s">
        <v>6034</v>
      </c>
      <c r="H3571" t="s">
        <v>10104</v>
      </c>
      <c r="I3571">
        <v>2591</v>
      </c>
      <c r="J3571" t="s">
        <v>10105</v>
      </c>
      <c r="K3571">
        <v>36</v>
      </c>
      <c r="L3571" t="s">
        <v>969</v>
      </c>
      <c r="M3571" t="s">
        <v>970</v>
      </c>
      <c r="O3571">
        <v>2003</v>
      </c>
      <c r="P3571">
        <v>6.6</v>
      </c>
    </row>
    <row r="3572" spans="1:16" x14ac:dyDescent="0.3">
      <c r="A3572" t="s">
        <v>6595</v>
      </c>
      <c r="B3572">
        <v>63</v>
      </c>
      <c r="C3572">
        <v>96</v>
      </c>
      <c r="D3572" t="s">
        <v>575</v>
      </c>
      <c r="E3572">
        <v>115862</v>
      </c>
      <c r="F3572" t="s">
        <v>149</v>
      </c>
      <c r="G3572" t="s">
        <v>932</v>
      </c>
      <c r="H3572" t="s">
        <v>10106</v>
      </c>
      <c r="I3572">
        <v>7394</v>
      </c>
      <c r="J3572" t="s">
        <v>10107</v>
      </c>
      <c r="K3572">
        <v>50</v>
      </c>
      <c r="L3572" t="s">
        <v>23</v>
      </c>
      <c r="M3572" t="s">
        <v>24</v>
      </c>
      <c r="N3572">
        <v>6000000</v>
      </c>
      <c r="O3572">
        <v>2009</v>
      </c>
      <c r="P3572">
        <v>6.7</v>
      </c>
    </row>
    <row r="3573" spans="1:16" x14ac:dyDescent="0.3">
      <c r="A3573" t="s">
        <v>2924</v>
      </c>
      <c r="B3573">
        <v>56</v>
      </c>
      <c r="C3573">
        <v>104</v>
      </c>
      <c r="D3573" t="s">
        <v>346</v>
      </c>
      <c r="E3573">
        <v>1346503</v>
      </c>
      <c r="F3573" t="s">
        <v>4030</v>
      </c>
      <c r="G3573" t="s">
        <v>198</v>
      </c>
      <c r="H3573" t="s">
        <v>10108</v>
      </c>
      <c r="I3573">
        <v>3024</v>
      </c>
      <c r="J3573" t="s">
        <v>10109</v>
      </c>
      <c r="K3573">
        <v>22</v>
      </c>
      <c r="L3573" t="s">
        <v>23</v>
      </c>
      <c r="M3573" t="s">
        <v>604</v>
      </c>
      <c r="N3573">
        <v>6000000</v>
      </c>
      <c r="O3573">
        <v>2011</v>
      </c>
      <c r="P3573">
        <v>6.1</v>
      </c>
    </row>
    <row r="3574" spans="1:16" x14ac:dyDescent="0.3">
      <c r="A3574" t="s">
        <v>4934</v>
      </c>
      <c r="B3574">
        <v>36</v>
      </c>
      <c r="C3574">
        <v>97</v>
      </c>
      <c r="D3574" t="s">
        <v>10110</v>
      </c>
      <c r="E3574">
        <v>117560</v>
      </c>
      <c r="F3574" t="s">
        <v>149</v>
      </c>
      <c r="G3574" t="s">
        <v>995</v>
      </c>
      <c r="H3574" t="s">
        <v>10111</v>
      </c>
      <c r="I3574">
        <v>2330</v>
      </c>
      <c r="J3574" t="s">
        <v>10112</v>
      </c>
      <c r="K3574">
        <v>29</v>
      </c>
      <c r="L3574" t="s">
        <v>23</v>
      </c>
      <c r="M3574" t="s">
        <v>24</v>
      </c>
      <c r="N3574">
        <v>6000000</v>
      </c>
      <c r="O3574">
        <v>2006</v>
      </c>
      <c r="P3574">
        <v>6.2</v>
      </c>
    </row>
    <row r="3575" spans="1:16" x14ac:dyDescent="0.3">
      <c r="A3575" t="s">
        <v>7771</v>
      </c>
      <c r="B3575">
        <v>47</v>
      </c>
      <c r="C3575">
        <v>107</v>
      </c>
      <c r="D3575" t="s">
        <v>1330</v>
      </c>
      <c r="E3575">
        <v>54606</v>
      </c>
      <c r="F3575" t="s">
        <v>2705</v>
      </c>
      <c r="G3575" t="s">
        <v>123</v>
      </c>
      <c r="H3575" t="s">
        <v>10113</v>
      </c>
      <c r="I3575">
        <v>1940</v>
      </c>
      <c r="J3575" t="s">
        <v>10114</v>
      </c>
      <c r="K3575">
        <v>34</v>
      </c>
      <c r="L3575" t="s">
        <v>23</v>
      </c>
      <c r="M3575" t="s">
        <v>37</v>
      </c>
      <c r="N3575">
        <v>6000000</v>
      </c>
      <c r="O3575">
        <v>2001</v>
      </c>
      <c r="P3575">
        <v>6.2</v>
      </c>
    </row>
    <row r="3576" spans="1:16" hidden="1" x14ac:dyDescent="0.3">
      <c r="A3576" t="s">
        <v>10115</v>
      </c>
      <c r="B3576">
        <v>38</v>
      </c>
      <c r="C3576">
        <v>117</v>
      </c>
      <c r="D3576" t="s">
        <v>3577</v>
      </c>
      <c r="F3576" t="s">
        <v>2194</v>
      </c>
      <c r="G3576" t="s">
        <v>1555</v>
      </c>
      <c r="H3576" t="s">
        <v>10116</v>
      </c>
      <c r="I3576">
        <v>6454</v>
      </c>
      <c r="J3576" t="s">
        <v>1657</v>
      </c>
      <c r="K3576">
        <v>44</v>
      </c>
      <c r="L3576" t="s">
        <v>23</v>
      </c>
      <c r="M3576" t="s">
        <v>24</v>
      </c>
      <c r="N3576">
        <v>7840000</v>
      </c>
      <c r="O3576">
        <v>1977</v>
      </c>
      <c r="P3576">
        <v>7.4</v>
      </c>
    </row>
    <row r="3577" spans="1:16" x14ac:dyDescent="0.3">
      <c r="A3577" t="s">
        <v>10117</v>
      </c>
      <c r="B3577">
        <v>26</v>
      </c>
      <c r="C3577">
        <v>85</v>
      </c>
      <c r="D3577" t="s">
        <v>878</v>
      </c>
      <c r="E3577">
        <v>36497</v>
      </c>
      <c r="F3577" t="s">
        <v>1103</v>
      </c>
      <c r="G3577" t="s">
        <v>453</v>
      </c>
      <c r="H3577" t="s">
        <v>10118</v>
      </c>
      <c r="I3577">
        <v>7367</v>
      </c>
      <c r="J3577" t="s">
        <v>8164</v>
      </c>
      <c r="K3577">
        <v>37</v>
      </c>
      <c r="L3577" t="s">
        <v>23</v>
      </c>
      <c r="M3577" t="s">
        <v>24</v>
      </c>
      <c r="N3577">
        <v>6000000</v>
      </c>
      <c r="O3577">
        <v>2008</v>
      </c>
      <c r="P3577">
        <v>4.7</v>
      </c>
    </row>
    <row r="3578" spans="1:16" hidden="1" x14ac:dyDescent="0.3">
      <c r="A3578" t="s">
        <v>4738</v>
      </c>
      <c r="B3578">
        <v>47</v>
      </c>
      <c r="C3578">
        <v>152</v>
      </c>
      <c r="D3578" t="s">
        <v>10119</v>
      </c>
      <c r="E3578">
        <v>23807</v>
      </c>
      <c r="F3578" t="s">
        <v>46</v>
      </c>
      <c r="G3578" t="s">
        <v>10120</v>
      </c>
      <c r="H3578" t="s">
        <v>10121</v>
      </c>
      <c r="I3578">
        <v>2143</v>
      </c>
      <c r="J3578" t="s">
        <v>10122</v>
      </c>
      <c r="K3578">
        <v>29</v>
      </c>
      <c r="L3578" t="s">
        <v>23</v>
      </c>
      <c r="M3578" t="s">
        <v>24</v>
      </c>
      <c r="O3578">
        <v>2006</v>
      </c>
      <c r="P3578">
        <v>8.3000000000000007</v>
      </c>
    </row>
    <row r="3579" spans="1:16" hidden="1" x14ac:dyDescent="0.3">
      <c r="A3579" t="s">
        <v>10123</v>
      </c>
      <c r="B3579">
        <v>68</v>
      </c>
      <c r="C3579">
        <v>85</v>
      </c>
      <c r="D3579" t="s">
        <v>9730</v>
      </c>
      <c r="F3579" t="s">
        <v>5558</v>
      </c>
      <c r="G3579" t="s">
        <v>3694</v>
      </c>
      <c r="H3579" t="s">
        <v>10124</v>
      </c>
      <c r="I3579">
        <v>38273</v>
      </c>
      <c r="J3579" t="s">
        <v>6031</v>
      </c>
      <c r="K3579">
        <v>133</v>
      </c>
      <c r="L3579" t="s">
        <v>23</v>
      </c>
      <c r="M3579" t="s">
        <v>24</v>
      </c>
      <c r="N3579">
        <v>6000000</v>
      </c>
      <c r="O3579">
        <v>2003</v>
      </c>
      <c r="P3579">
        <v>7.2</v>
      </c>
    </row>
    <row r="3580" spans="1:16" hidden="1" x14ac:dyDescent="0.3">
      <c r="A3580" t="s">
        <v>10125</v>
      </c>
      <c r="B3580">
        <v>19</v>
      </c>
      <c r="C3580">
        <v>76</v>
      </c>
      <c r="D3580" t="s">
        <v>8613</v>
      </c>
      <c r="F3580" t="s">
        <v>625</v>
      </c>
      <c r="G3580" t="s">
        <v>10126</v>
      </c>
      <c r="H3580" t="s">
        <v>10127</v>
      </c>
      <c r="I3580">
        <v>2989</v>
      </c>
      <c r="J3580" t="s">
        <v>4205</v>
      </c>
      <c r="K3580">
        <v>38</v>
      </c>
      <c r="L3580" t="s">
        <v>23</v>
      </c>
      <c r="M3580" t="s">
        <v>24</v>
      </c>
      <c r="N3580">
        <v>8600000</v>
      </c>
      <c r="O3580">
        <v>1994</v>
      </c>
      <c r="P3580">
        <v>5.8</v>
      </c>
    </row>
    <row r="3581" spans="1:16" hidden="1" x14ac:dyDescent="0.3">
      <c r="A3581" t="s">
        <v>10128</v>
      </c>
      <c r="B3581">
        <v>39</v>
      </c>
      <c r="C3581">
        <v>87</v>
      </c>
      <c r="D3581" t="s">
        <v>3367</v>
      </c>
      <c r="F3581" t="s">
        <v>1269</v>
      </c>
      <c r="G3581" t="s">
        <v>3416</v>
      </c>
      <c r="H3581" t="s">
        <v>10129</v>
      </c>
      <c r="I3581">
        <v>2050</v>
      </c>
      <c r="J3581" t="s">
        <v>10130</v>
      </c>
      <c r="K3581">
        <v>17</v>
      </c>
      <c r="L3581" t="s">
        <v>23</v>
      </c>
      <c r="M3581" t="s">
        <v>24</v>
      </c>
      <c r="O3581">
        <v>2009</v>
      </c>
      <c r="P3581">
        <v>5.9</v>
      </c>
    </row>
    <row r="3582" spans="1:16" x14ac:dyDescent="0.3">
      <c r="A3582" t="s">
        <v>7853</v>
      </c>
      <c r="B3582">
        <v>162</v>
      </c>
      <c r="C3582">
        <v>95</v>
      </c>
      <c r="D3582" t="s">
        <v>206</v>
      </c>
      <c r="E3582">
        <v>65804</v>
      </c>
      <c r="F3582" t="s">
        <v>1396</v>
      </c>
      <c r="G3582" t="s">
        <v>262</v>
      </c>
      <c r="H3582" t="s">
        <v>10131</v>
      </c>
      <c r="I3582">
        <v>32512</v>
      </c>
      <c r="J3582" t="s">
        <v>3203</v>
      </c>
      <c r="K3582">
        <v>86</v>
      </c>
      <c r="L3582" t="s">
        <v>23</v>
      </c>
      <c r="M3582" t="s">
        <v>24</v>
      </c>
      <c r="N3582">
        <v>12000000</v>
      </c>
      <c r="O3582">
        <v>2012</v>
      </c>
      <c r="P3582">
        <v>6.3</v>
      </c>
    </row>
    <row r="3583" spans="1:16" hidden="1" x14ac:dyDescent="0.3">
      <c r="A3583" t="s">
        <v>9087</v>
      </c>
      <c r="B3583">
        <v>37</v>
      </c>
      <c r="C3583">
        <v>101</v>
      </c>
      <c r="D3583" t="s">
        <v>3989</v>
      </c>
      <c r="F3583" t="s">
        <v>4400</v>
      </c>
      <c r="G3583" t="s">
        <v>1117</v>
      </c>
      <c r="H3583" t="s">
        <v>10132</v>
      </c>
      <c r="I3583">
        <v>1696</v>
      </c>
      <c r="J3583" t="s">
        <v>10133</v>
      </c>
      <c r="K3583">
        <v>19</v>
      </c>
      <c r="L3583" t="s">
        <v>23</v>
      </c>
      <c r="M3583" t="s">
        <v>185</v>
      </c>
      <c r="N3583">
        <v>6000000</v>
      </c>
      <c r="O3583">
        <v>2009</v>
      </c>
      <c r="P3583">
        <v>7.2</v>
      </c>
    </row>
    <row r="3584" spans="1:16" hidden="1" x14ac:dyDescent="0.3">
      <c r="A3584" t="s">
        <v>10134</v>
      </c>
      <c r="B3584">
        <v>26</v>
      </c>
      <c r="C3584">
        <v>90</v>
      </c>
      <c r="D3584" t="s">
        <v>10135</v>
      </c>
      <c r="F3584" t="s">
        <v>40</v>
      </c>
      <c r="G3584" t="s">
        <v>9045</v>
      </c>
      <c r="H3584" t="s">
        <v>10136</v>
      </c>
      <c r="I3584">
        <v>10196</v>
      </c>
      <c r="J3584" t="s">
        <v>1348</v>
      </c>
      <c r="K3584">
        <v>39</v>
      </c>
      <c r="L3584" t="s">
        <v>23</v>
      </c>
      <c r="M3584" t="s">
        <v>24</v>
      </c>
      <c r="N3584">
        <v>6000000</v>
      </c>
      <c r="O3584">
        <v>2011</v>
      </c>
      <c r="P3584">
        <v>5.4</v>
      </c>
    </row>
    <row r="3585" spans="1:16" hidden="1" x14ac:dyDescent="0.3">
      <c r="B3585">
        <v>10</v>
      </c>
      <c r="C3585">
        <v>240</v>
      </c>
      <c r="D3585" t="s">
        <v>10137</v>
      </c>
      <c r="F3585" t="s">
        <v>940</v>
      </c>
      <c r="G3585" t="s">
        <v>6186</v>
      </c>
      <c r="H3585" t="s">
        <v>10138</v>
      </c>
      <c r="I3585">
        <v>10388</v>
      </c>
      <c r="J3585" t="s">
        <v>2295</v>
      </c>
      <c r="K3585">
        <v>50</v>
      </c>
      <c r="L3585" t="s">
        <v>23</v>
      </c>
      <c r="M3585" t="s">
        <v>37</v>
      </c>
      <c r="P3585">
        <v>8.1999999999999993</v>
      </c>
    </row>
    <row r="3586" spans="1:16" hidden="1" x14ac:dyDescent="0.3">
      <c r="A3586" t="s">
        <v>3379</v>
      </c>
      <c r="B3586">
        <v>179</v>
      </c>
      <c r="C3586">
        <v>89</v>
      </c>
      <c r="D3586" t="s">
        <v>10139</v>
      </c>
      <c r="F3586" t="s">
        <v>2714</v>
      </c>
      <c r="G3586" t="s">
        <v>10140</v>
      </c>
      <c r="H3586" t="s">
        <v>10141</v>
      </c>
      <c r="I3586">
        <v>60522</v>
      </c>
      <c r="J3586" t="s">
        <v>10142</v>
      </c>
      <c r="K3586">
        <v>228</v>
      </c>
      <c r="L3586" t="s">
        <v>23</v>
      </c>
      <c r="M3586" t="s">
        <v>185</v>
      </c>
      <c r="N3586">
        <v>5952000</v>
      </c>
      <c r="O3586">
        <v>1983</v>
      </c>
      <c r="P3586">
        <v>7.3</v>
      </c>
    </row>
    <row r="3587" spans="1:16" x14ac:dyDescent="0.3">
      <c r="A3587" t="s">
        <v>10143</v>
      </c>
      <c r="B3587">
        <v>88</v>
      </c>
      <c r="C3587">
        <v>111</v>
      </c>
      <c r="D3587" t="s">
        <v>1078</v>
      </c>
      <c r="E3587">
        <v>3895664</v>
      </c>
      <c r="F3587" t="s">
        <v>1653</v>
      </c>
      <c r="G3587" t="s">
        <v>6306</v>
      </c>
      <c r="H3587" t="s">
        <v>10144</v>
      </c>
      <c r="I3587">
        <v>34383</v>
      </c>
      <c r="J3587" t="s">
        <v>8895</v>
      </c>
      <c r="K3587">
        <v>149</v>
      </c>
      <c r="L3587" t="s">
        <v>969</v>
      </c>
      <c r="M3587" t="s">
        <v>970</v>
      </c>
      <c r="N3587">
        <v>5300000</v>
      </c>
      <c r="O3587">
        <v>2002</v>
      </c>
      <c r="P3587">
        <v>7.3</v>
      </c>
    </row>
    <row r="3588" spans="1:16" x14ac:dyDescent="0.3">
      <c r="A3588" t="s">
        <v>10145</v>
      </c>
      <c r="B3588">
        <v>43</v>
      </c>
      <c r="C3588">
        <v>86</v>
      </c>
      <c r="D3588" t="s">
        <v>10146</v>
      </c>
      <c r="E3588">
        <v>20200</v>
      </c>
      <c r="F3588" t="s">
        <v>3850</v>
      </c>
      <c r="G3588" t="s">
        <v>178</v>
      </c>
      <c r="H3588" t="s">
        <v>10147</v>
      </c>
      <c r="I3588">
        <v>6797</v>
      </c>
      <c r="J3588" t="s">
        <v>10148</v>
      </c>
      <c r="K3588">
        <v>21</v>
      </c>
      <c r="L3588" t="s">
        <v>23</v>
      </c>
      <c r="M3588" t="s">
        <v>24</v>
      </c>
      <c r="N3588">
        <v>6000000</v>
      </c>
      <c r="O3588">
        <v>2014</v>
      </c>
      <c r="P3588">
        <v>5.8</v>
      </c>
    </row>
    <row r="3589" spans="1:16" x14ac:dyDescent="0.3">
      <c r="A3589" t="s">
        <v>10149</v>
      </c>
      <c r="B3589">
        <v>111</v>
      </c>
      <c r="C3589">
        <v>103</v>
      </c>
      <c r="D3589" t="s">
        <v>10150</v>
      </c>
      <c r="E3589">
        <v>542860</v>
      </c>
      <c r="F3589" t="s">
        <v>1294</v>
      </c>
      <c r="G3589" t="s">
        <v>10151</v>
      </c>
      <c r="H3589" t="s">
        <v>10152</v>
      </c>
      <c r="I3589">
        <v>9230</v>
      </c>
      <c r="J3589" t="s">
        <v>10153</v>
      </c>
      <c r="K3589">
        <v>37</v>
      </c>
      <c r="L3589" t="s">
        <v>6286</v>
      </c>
      <c r="M3589" t="s">
        <v>6287</v>
      </c>
      <c r="N3589">
        <v>4000000</v>
      </c>
      <c r="O3589">
        <v>2008</v>
      </c>
      <c r="P3589">
        <v>7.1</v>
      </c>
    </row>
    <row r="3590" spans="1:16" hidden="1" x14ac:dyDescent="0.3">
      <c r="A3590" t="s">
        <v>10154</v>
      </c>
      <c r="B3590">
        <v>13</v>
      </c>
      <c r="C3590">
        <v>90</v>
      </c>
      <c r="D3590" t="s">
        <v>3982</v>
      </c>
      <c r="F3590" t="s">
        <v>3711</v>
      </c>
      <c r="G3590" t="s">
        <v>2579</v>
      </c>
      <c r="H3590" t="s">
        <v>10155</v>
      </c>
      <c r="I3590">
        <v>6741</v>
      </c>
      <c r="J3590" t="s">
        <v>3191</v>
      </c>
      <c r="K3590">
        <v>11</v>
      </c>
      <c r="L3590" t="s">
        <v>23</v>
      </c>
      <c r="M3590" t="s">
        <v>24</v>
      </c>
      <c r="N3590">
        <v>6000000</v>
      </c>
      <c r="O3590">
        <v>2012</v>
      </c>
      <c r="P3590">
        <v>6.5</v>
      </c>
    </row>
    <row r="3591" spans="1:16" hidden="1" x14ac:dyDescent="0.3">
      <c r="A3591" t="s">
        <v>2979</v>
      </c>
      <c r="B3591">
        <v>64</v>
      </c>
      <c r="C3591">
        <v>133</v>
      </c>
      <c r="D3591" t="s">
        <v>10156</v>
      </c>
      <c r="F3591" t="s">
        <v>10157</v>
      </c>
      <c r="G3591" t="s">
        <v>5584</v>
      </c>
      <c r="H3591" t="s">
        <v>10158</v>
      </c>
      <c r="I3591">
        <v>10119</v>
      </c>
      <c r="J3591" t="s">
        <v>10159</v>
      </c>
      <c r="K3591">
        <v>124</v>
      </c>
      <c r="L3591" t="s">
        <v>23</v>
      </c>
      <c r="M3591" t="s">
        <v>970</v>
      </c>
      <c r="N3591">
        <v>6700000</v>
      </c>
      <c r="O3591">
        <v>1964</v>
      </c>
      <c r="P3591">
        <v>7.9</v>
      </c>
    </row>
    <row r="3592" spans="1:16" hidden="1" x14ac:dyDescent="0.3">
      <c r="A3592" t="s">
        <v>10160</v>
      </c>
      <c r="B3592">
        <v>6</v>
      </c>
      <c r="C3592">
        <v>88</v>
      </c>
      <c r="D3592" t="s">
        <v>3305</v>
      </c>
      <c r="E3592">
        <v>15059</v>
      </c>
      <c r="F3592" t="s">
        <v>2592</v>
      </c>
      <c r="G3592" t="s">
        <v>4139</v>
      </c>
      <c r="H3592" t="s">
        <v>10161</v>
      </c>
      <c r="I3592">
        <v>748</v>
      </c>
      <c r="J3592" t="s">
        <v>10162</v>
      </c>
      <c r="K3592">
        <v>8</v>
      </c>
      <c r="L3592" t="s">
        <v>23</v>
      </c>
      <c r="M3592" t="s">
        <v>24</v>
      </c>
      <c r="O3592">
        <v>2012</v>
      </c>
      <c r="P3592">
        <v>5.4</v>
      </c>
    </row>
    <row r="3593" spans="1:16" x14ac:dyDescent="0.3">
      <c r="A3593" t="s">
        <v>10163</v>
      </c>
      <c r="B3593">
        <v>112</v>
      </c>
      <c r="C3593">
        <v>111</v>
      </c>
      <c r="D3593" t="s">
        <v>10164</v>
      </c>
      <c r="E3593">
        <v>11905519</v>
      </c>
      <c r="F3593" t="s">
        <v>318</v>
      </c>
      <c r="G3593" t="s">
        <v>4465</v>
      </c>
      <c r="H3593" t="s">
        <v>10165</v>
      </c>
      <c r="I3593">
        <v>30210</v>
      </c>
      <c r="J3593" t="s">
        <v>10166</v>
      </c>
      <c r="K3593">
        <v>214</v>
      </c>
      <c r="L3593" t="s">
        <v>7838</v>
      </c>
      <c r="M3593" t="s">
        <v>7839</v>
      </c>
      <c r="N3593">
        <v>200000000</v>
      </c>
      <c r="O3593">
        <v>2005</v>
      </c>
      <c r="P3593">
        <v>7.1</v>
      </c>
    </row>
    <row r="3594" spans="1:16" hidden="1" x14ac:dyDescent="0.3">
      <c r="A3594" t="s">
        <v>10167</v>
      </c>
      <c r="B3594">
        <v>12</v>
      </c>
      <c r="C3594">
        <v>94</v>
      </c>
      <c r="D3594" t="s">
        <v>4570</v>
      </c>
      <c r="E3594">
        <v>69582</v>
      </c>
      <c r="F3594" t="s">
        <v>1103</v>
      </c>
      <c r="G3594" t="s">
        <v>2045</v>
      </c>
      <c r="H3594" t="s">
        <v>10168</v>
      </c>
      <c r="I3594">
        <v>867</v>
      </c>
      <c r="J3594" t="s">
        <v>9467</v>
      </c>
      <c r="K3594">
        <v>21</v>
      </c>
      <c r="L3594" t="s">
        <v>23</v>
      </c>
      <c r="M3594" t="s">
        <v>37</v>
      </c>
      <c r="O3594">
        <v>1998</v>
      </c>
      <c r="P3594">
        <v>6.4</v>
      </c>
    </row>
    <row r="3595" spans="1:16" hidden="1" x14ac:dyDescent="0.3">
      <c r="B3595">
        <v>15</v>
      </c>
      <c r="C3595">
        <v>25</v>
      </c>
      <c r="D3595" t="s">
        <v>10169</v>
      </c>
      <c r="F3595" t="s">
        <v>1110</v>
      </c>
      <c r="G3595" t="s">
        <v>10170</v>
      </c>
      <c r="H3595" t="s">
        <v>10171</v>
      </c>
      <c r="I3595">
        <v>55987</v>
      </c>
      <c r="J3595" t="s">
        <v>10172</v>
      </c>
      <c r="K3595">
        <v>42</v>
      </c>
      <c r="L3595" t="s">
        <v>23</v>
      </c>
      <c r="M3595" t="s">
        <v>37</v>
      </c>
      <c r="P3595">
        <v>8.4</v>
      </c>
    </row>
    <row r="3596" spans="1:16" x14ac:dyDescent="0.3">
      <c r="A3596" t="s">
        <v>9081</v>
      </c>
      <c r="B3596">
        <v>161</v>
      </c>
      <c r="C3596">
        <v>112</v>
      </c>
      <c r="D3596" t="s">
        <v>10173</v>
      </c>
      <c r="E3596">
        <v>32541719</v>
      </c>
      <c r="F3596" t="s">
        <v>2842</v>
      </c>
      <c r="G3596" t="s">
        <v>1002</v>
      </c>
      <c r="H3596" t="s">
        <v>10174</v>
      </c>
      <c r="I3596">
        <v>89806</v>
      </c>
      <c r="J3596" t="s">
        <v>9736</v>
      </c>
      <c r="K3596">
        <v>438</v>
      </c>
      <c r="L3596" t="s">
        <v>23</v>
      </c>
      <c r="M3596" t="s">
        <v>37</v>
      </c>
      <c r="N3596">
        <v>3500159</v>
      </c>
      <c r="O3596">
        <v>2002</v>
      </c>
      <c r="P3596">
        <v>6.7</v>
      </c>
    </row>
    <row r="3597" spans="1:16" x14ac:dyDescent="0.3">
      <c r="A3597" t="s">
        <v>9334</v>
      </c>
      <c r="B3597">
        <v>68</v>
      </c>
      <c r="C3597">
        <v>141</v>
      </c>
      <c r="D3597" t="s">
        <v>10175</v>
      </c>
      <c r="E3597">
        <v>3064356</v>
      </c>
      <c r="F3597" t="s">
        <v>149</v>
      </c>
      <c r="G3597" t="s">
        <v>854</v>
      </c>
      <c r="H3597" t="s">
        <v>10176</v>
      </c>
      <c r="I3597">
        <v>3433</v>
      </c>
      <c r="J3597" t="s">
        <v>2529</v>
      </c>
      <c r="K3597">
        <v>81</v>
      </c>
      <c r="L3597" t="s">
        <v>23</v>
      </c>
      <c r="M3597" t="s">
        <v>24</v>
      </c>
      <c r="N3597">
        <v>5600000</v>
      </c>
      <c r="O3597">
        <v>2002</v>
      </c>
      <c r="P3597">
        <v>6.9</v>
      </c>
    </row>
    <row r="3598" spans="1:16" x14ac:dyDescent="0.3">
      <c r="A3598" t="s">
        <v>8100</v>
      </c>
      <c r="B3598">
        <v>25</v>
      </c>
      <c r="C3598">
        <v>95</v>
      </c>
      <c r="D3598" t="s">
        <v>10177</v>
      </c>
      <c r="E3598">
        <v>7009668</v>
      </c>
      <c r="F3598" t="s">
        <v>10178</v>
      </c>
      <c r="G3598" t="s">
        <v>10179</v>
      </c>
      <c r="H3598" t="s">
        <v>10180</v>
      </c>
      <c r="I3598">
        <v>8707</v>
      </c>
      <c r="J3598" t="s">
        <v>10181</v>
      </c>
      <c r="K3598">
        <v>36</v>
      </c>
      <c r="L3598" t="s">
        <v>23</v>
      </c>
      <c r="M3598" t="s">
        <v>24</v>
      </c>
      <c r="N3598">
        <v>5600000</v>
      </c>
      <c r="O3598">
        <v>2006</v>
      </c>
      <c r="P3598">
        <v>2.1</v>
      </c>
    </row>
    <row r="3599" spans="1:16" hidden="1" x14ac:dyDescent="0.3">
      <c r="A3599" t="s">
        <v>10182</v>
      </c>
      <c r="B3599">
        <v>23</v>
      </c>
      <c r="C3599">
        <v>141</v>
      </c>
      <c r="D3599" t="s">
        <v>10183</v>
      </c>
      <c r="E3599">
        <v>352684</v>
      </c>
      <c r="F3599" t="s">
        <v>1403</v>
      </c>
      <c r="G3599" t="s">
        <v>10184</v>
      </c>
      <c r="H3599" t="s">
        <v>10185</v>
      </c>
      <c r="I3599">
        <v>4633</v>
      </c>
      <c r="J3599" t="s">
        <v>10186</v>
      </c>
      <c r="K3599">
        <v>31</v>
      </c>
      <c r="L3599" t="s">
        <v>3501</v>
      </c>
      <c r="M3599" t="s">
        <v>3502</v>
      </c>
      <c r="O3599">
        <v>2012</v>
      </c>
      <c r="P3599">
        <v>4.3</v>
      </c>
    </row>
    <row r="3600" spans="1:16" x14ac:dyDescent="0.3">
      <c r="A3600" t="s">
        <v>8666</v>
      </c>
      <c r="B3600">
        <v>222</v>
      </c>
      <c r="C3600">
        <v>85</v>
      </c>
      <c r="D3600" t="s">
        <v>10187</v>
      </c>
      <c r="E3600">
        <v>27024</v>
      </c>
      <c r="F3600" t="s">
        <v>3964</v>
      </c>
      <c r="G3600" t="s">
        <v>10188</v>
      </c>
      <c r="H3600" t="s">
        <v>10189</v>
      </c>
      <c r="I3600">
        <v>55597</v>
      </c>
      <c r="J3600" t="s">
        <v>10190</v>
      </c>
      <c r="K3600">
        <v>148</v>
      </c>
      <c r="L3600" t="s">
        <v>1804</v>
      </c>
      <c r="M3600" t="s">
        <v>2296</v>
      </c>
      <c r="N3600">
        <v>5600000</v>
      </c>
      <c r="O3600">
        <v>2009</v>
      </c>
      <c r="P3600">
        <v>6.6</v>
      </c>
    </row>
    <row r="3601" spans="1:16" hidden="1" x14ac:dyDescent="0.3">
      <c r="A3601" t="s">
        <v>9219</v>
      </c>
      <c r="B3601">
        <v>9</v>
      </c>
      <c r="C3601">
        <v>105</v>
      </c>
      <c r="D3601" t="s">
        <v>10191</v>
      </c>
      <c r="E3601">
        <v>531806</v>
      </c>
      <c r="F3601" t="s">
        <v>10192</v>
      </c>
      <c r="G3601" t="s">
        <v>10193</v>
      </c>
      <c r="H3601" t="s">
        <v>10194</v>
      </c>
      <c r="I3601">
        <v>548</v>
      </c>
      <c r="J3601" t="s">
        <v>10195</v>
      </c>
      <c r="K3601">
        <v>6</v>
      </c>
      <c r="L3601" t="s">
        <v>23</v>
      </c>
      <c r="M3601" t="s">
        <v>24</v>
      </c>
      <c r="O3601">
        <v>2010</v>
      </c>
      <c r="P3601">
        <v>3.4</v>
      </c>
    </row>
    <row r="3602" spans="1:16" x14ac:dyDescent="0.3">
      <c r="A3602" t="s">
        <v>9962</v>
      </c>
      <c r="B3602">
        <v>119</v>
      </c>
      <c r="C3602">
        <v>129</v>
      </c>
      <c r="D3602" t="s">
        <v>8270</v>
      </c>
      <c r="E3602">
        <v>159600000</v>
      </c>
      <c r="F3602" t="s">
        <v>5558</v>
      </c>
      <c r="G3602" t="s">
        <v>2669</v>
      </c>
      <c r="H3602" t="s">
        <v>10196</v>
      </c>
      <c r="I3602">
        <v>175607</v>
      </c>
      <c r="J3602" t="s">
        <v>2691</v>
      </c>
      <c r="K3602">
        <v>252</v>
      </c>
      <c r="L3602" t="s">
        <v>23</v>
      </c>
      <c r="M3602" t="s">
        <v>24</v>
      </c>
      <c r="N3602">
        <v>5500000</v>
      </c>
      <c r="O3602">
        <v>1973</v>
      </c>
      <c r="P3602">
        <v>8.3000000000000007</v>
      </c>
    </row>
    <row r="3603" spans="1:16" x14ac:dyDescent="0.3">
      <c r="A3603" t="s">
        <v>4770</v>
      </c>
      <c r="B3603">
        <v>90</v>
      </c>
      <c r="C3603">
        <v>125</v>
      </c>
      <c r="D3603" t="s">
        <v>2023</v>
      </c>
      <c r="E3603">
        <v>58800000</v>
      </c>
      <c r="F3603" t="s">
        <v>1080</v>
      </c>
      <c r="G3603" t="s">
        <v>3273</v>
      </c>
      <c r="H3603" t="s">
        <v>10197</v>
      </c>
      <c r="I3603">
        <v>40511</v>
      </c>
      <c r="J3603" t="s">
        <v>2026</v>
      </c>
      <c r="K3603">
        <v>213</v>
      </c>
      <c r="L3603" t="s">
        <v>23</v>
      </c>
      <c r="M3603" t="s">
        <v>37</v>
      </c>
      <c r="N3603">
        <v>5500000</v>
      </c>
      <c r="O3603">
        <v>1981</v>
      </c>
      <c r="P3603">
        <v>7.2</v>
      </c>
    </row>
    <row r="3604" spans="1:16" x14ac:dyDescent="0.3">
      <c r="A3604" t="s">
        <v>10198</v>
      </c>
      <c r="B3604">
        <v>62</v>
      </c>
      <c r="C3604">
        <v>116</v>
      </c>
      <c r="D3604" t="s">
        <v>3092</v>
      </c>
      <c r="E3604">
        <v>50382128</v>
      </c>
      <c r="F3604" t="s">
        <v>940</v>
      </c>
      <c r="G3604" t="s">
        <v>4602</v>
      </c>
      <c r="H3604" t="s">
        <v>10199</v>
      </c>
      <c r="I3604">
        <v>10472</v>
      </c>
      <c r="J3604" t="s">
        <v>8874</v>
      </c>
      <c r="K3604">
        <v>202</v>
      </c>
      <c r="L3604" t="s">
        <v>23</v>
      </c>
      <c r="M3604" t="s">
        <v>24</v>
      </c>
      <c r="N3604">
        <v>5500000</v>
      </c>
      <c r="O3604">
        <v>2005</v>
      </c>
      <c r="P3604">
        <v>5.6</v>
      </c>
    </row>
    <row r="3605" spans="1:16" x14ac:dyDescent="0.3">
      <c r="A3605" t="s">
        <v>4432</v>
      </c>
      <c r="B3605">
        <v>71</v>
      </c>
      <c r="C3605">
        <v>105</v>
      </c>
      <c r="D3605" t="s">
        <v>580</v>
      </c>
      <c r="E3605">
        <v>35811509</v>
      </c>
      <c r="F3605" t="s">
        <v>5318</v>
      </c>
      <c r="G3605" t="s">
        <v>361</v>
      </c>
      <c r="H3605" t="s">
        <v>10200</v>
      </c>
      <c r="I3605">
        <v>43013</v>
      </c>
      <c r="J3605" t="s">
        <v>10201</v>
      </c>
      <c r="K3605">
        <v>104</v>
      </c>
      <c r="L3605" t="s">
        <v>23</v>
      </c>
      <c r="M3605" t="s">
        <v>254</v>
      </c>
      <c r="N3605">
        <v>5500000</v>
      </c>
      <c r="O3605">
        <v>1996</v>
      </c>
      <c r="P3605">
        <v>7.7</v>
      </c>
    </row>
    <row r="3606" spans="1:16" x14ac:dyDescent="0.3">
      <c r="A3606" t="s">
        <v>43</v>
      </c>
      <c r="B3606">
        <v>364</v>
      </c>
      <c r="C3606">
        <v>90</v>
      </c>
      <c r="D3606" t="s">
        <v>71</v>
      </c>
      <c r="E3606">
        <v>24475193</v>
      </c>
      <c r="F3606" t="s">
        <v>940</v>
      </c>
      <c r="G3606" t="s">
        <v>43</v>
      </c>
      <c r="H3606" t="s">
        <v>10202</v>
      </c>
      <c r="I3606">
        <v>190494</v>
      </c>
      <c r="J3606" t="s">
        <v>10203</v>
      </c>
      <c r="K3606">
        <v>314</v>
      </c>
      <c r="L3606" t="s">
        <v>23</v>
      </c>
      <c r="M3606" t="s">
        <v>24</v>
      </c>
      <c r="N3606">
        <v>3000000</v>
      </c>
      <c r="O3606">
        <v>2013</v>
      </c>
      <c r="P3606">
        <v>6.6</v>
      </c>
    </row>
    <row r="3607" spans="1:16" hidden="1" x14ac:dyDescent="0.3">
      <c r="A3607" t="s">
        <v>2367</v>
      </c>
      <c r="B3607">
        <v>72</v>
      </c>
      <c r="C3607">
        <v>105</v>
      </c>
      <c r="D3607" t="s">
        <v>9605</v>
      </c>
      <c r="F3607" t="s">
        <v>10204</v>
      </c>
      <c r="G3607" t="s">
        <v>2367</v>
      </c>
      <c r="H3607" t="s">
        <v>10205</v>
      </c>
      <c r="I3607">
        <v>36381</v>
      </c>
      <c r="J3607" t="s">
        <v>10206</v>
      </c>
      <c r="K3607">
        <v>169</v>
      </c>
      <c r="L3607" t="s">
        <v>23</v>
      </c>
      <c r="M3607" t="s">
        <v>24</v>
      </c>
      <c r="N3607">
        <v>5500000</v>
      </c>
      <c r="O3607">
        <v>1973</v>
      </c>
      <c r="P3607">
        <v>7.6</v>
      </c>
    </row>
    <row r="3608" spans="1:16" x14ac:dyDescent="0.3">
      <c r="A3608" t="s">
        <v>7007</v>
      </c>
      <c r="B3608">
        <v>122</v>
      </c>
      <c r="C3608">
        <v>111</v>
      </c>
      <c r="D3608" t="s">
        <v>189</v>
      </c>
      <c r="E3608">
        <v>6200756</v>
      </c>
      <c r="F3608" t="s">
        <v>1653</v>
      </c>
      <c r="G3608" t="s">
        <v>71</v>
      </c>
      <c r="H3608" t="s">
        <v>10207</v>
      </c>
      <c r="I3608">
        <v>96129</v>
      </c>
      <c r="J3608" t="s">
        <v>886</v>
      </c>
      <c r="K3608">
        <v>488</v>
      </c>
      <c r="L3608" t="s">
        <v>23</v>
      </c>
      <c r="M3608" t="s">
        <v>24</v>
      </c>
      <c r="N3608">
        <v>7000000</v>
      </c>
      <c r="O3608">
        <v>2001</v>
      </c>
      <c r="P3608">
        <v>7.4</v>
      </c>
    </row>
    <row r="3609" spans="1:16" x14ac:dyDescent="0.3">
      <c r="A3609" t="s">
        <v>5487</v>
      </c>
      <c r="B3609">
        <v>100</v>
      </c>
      <c r="C3609">
        <v>91</v>
      </c>
      <c r="D3609" t="s">
        <v>271</v>
      </c>
      <c r="E3609">
        <v>1292119</v>
      </c>
      <c r="F3609" t="s">
        <v>3923</v>
      </c>
      <c r="G3609" t="s">
        <v>148</v>
      </c>
      <c r="H3609" t="s">
        <v>10208</v>
      </c>
      <c r="I3609">
        <v>14786</v>
      </c>
      <c r="J3609" t="s">
        <v>3610</v>
      </c>
      <c r="K3609">
        <v>144</v>
      </c>
      <c r="L3609" t="s">
        <v>23</v>
      </c>
      <c r="M3609" t="s">
        <v>37</v>
      </c>
      <c r="N3609">
        <v>5500000</v>
      </c>
      <c r="O3609">
        <v>2001</v>
      </c>
      <c r="P3609">
        <v>7.1</v>
      </c>
    </row>
    <row r="3610" spans="1:16" hidden="1" x14ac:dyDescent="0.3">
      <c r="A3610" t="s">
        <v>10209</v>
      </c>
      <c r="B3610">
        <v>24</v>
      </c>
      <c r="C3610">
        <v>95</v>
      </c>
      <c r="D3610" t="s">
        <v>10210</v>
      </c>
      <c r="F3610" t="s">
        <v>3424</v>
      </c>
      <c r="G3610" t="s">
        <v>10211</v>
      </c>
      <c r="H3610" t="s">
        <v>10212</v>
      </c>
      <c r="I3610">
        <v>1955</v>
      </c>
      <c r="J3610" t="s">
        <v>8747</v>
      </c>
      <c r="K3610">
        <v>44</v>
      </c>
      <c r="L3610" t="s">
        <v>23</v>
      </c>
      <c r="M3610" t="s">
        <v>24</v>
      </c>
      <c r="O3610">
        <v>1980</v>
      </c>
      <c r="P3610">
        <v>3.4</v>
      </c>
    </row>
    <row r="3611" spans="1:16" x14ac:dyDescent="0.3">
      <c r="A3611" t="s">
        <v>10213</v>
      </c>
      <c r="B3611">
        <v>112</v>
      </c>
      <c r="C3611">
        <v>97</v>
      </c>
      <c r="D3611" t="s">
        <v>10214</v>
      </c>
      <c r="E3611">
        <v>3629758</v>
      </c>
      <c r="F3611" t="s">
        <v>3850</v>
      </c>
      <c r="G3611" t="s">
        <v>10215</v>
      </c>
      <c r="H3611" t="s">
        <v>10216</v>
      </c>
      <c r="I3611">
        <v>44151</v>
      </c>
      <c r="J3611" t="s">
        <v>10217</v>
      </c>
      <c r="K3611">
        <v>110</v>
      </c>
      <c r="L3611" t="s">
        <v>969</v>
      </c>
      <c r="M3611" t="s">
        <v>970</v>
      </c>
      <c r="N3611">
        <v>5500000</v>
      </c>
      <c r="O3611">
        <v>2004</v>
      </c>
      <c r="P3611">
        <v>7.9</v>
      </c>
    </row>
    <row r="3612" spans="1:16" x14ac:dyDescent="0.3">
      <c r="A3612" t="s">
        <v>10218</v>
      </c>
      <c r="B3612">
        <v>67</v>
      </c>
      <c r="C3612">
        <v>92</v>
      </c>
      <c r="D3612" t="s">
        <v>10219</v>
      </c>
      <c r="E3612">
        <v>6239558</v>
      </c>
      <c r="F3612" t="s">
        <v>1653</v>
      </c>
      <c r="G3612" t="s">
        <v>4689</v>
      </c>
      <c r="H3612" t="s">
        <v>10220</v>
      </c>
      <c r="I3612">
        <v>5548</v>
      </c>
      <c r="J3612" t="s">
        <v>10221</v>
      </c>
      <c r="K3612">
        <v>67</v>
      </c>
      <c r="L3612" t="s">
        <v>23</v>
      </c>
      <c r="M3612" t="s">
        <v>185</v>
      </c>
      <c r="N3612">
        <v>5000000</v>
      </c>
      <c r="O3612">
        <v>2003</v>
      </c>
      <c r="P3612">
        <v>6.7</v>
      </c>
    </row>
    <row r="3613" spans="1:16" x14ac:dyDescent="0.3">
      <c r="A3613" t="s">
        <v>10222</v>
      </c>
      <c r="B3613">
        <v>91</v>
      </c>
      <c r="C3613">
        <v>104</v>
      </c>
      <c r="D3613" t="s">
        <v>2789</v>
      </c>
      <c r="E3613">
        <v>1056102</v>
      </c>
      <c r="F3613" t="s">
        <v>1407</v>
      </c>
      <c r="G3613" t="s">
        <v>2076</v>
      </c>
      <c r="H3613" t="s">
        <v>10223</v>
      </c>
      <c r="I3613">
        <v>18792</v>
      </c>
      <c r="J3613" t="s">
        <v>10224</v>
      </c>
      <c r="K3613">
        <v>153</v>
      </c>
      <c r="L3613" t="s">
        <v>23</v>
      </c>
      <c r="M3613" t="s">
        <v>24</v>
      </c>
      <c r="N3613">
        <v>5000000</v>
      </c>
      <c r="O3613">
        <v>2003</v>
      </c>
      <c r="P3613">
        <v>6.6</v>
      </c>
    </row>
    <row r="3614" spans="1:16" x14ac:dyDescent="0.3">
      <c r="A3614" t="s">
        <v>3186</v>
      </c>
      <c r="B3614">
        <v>103</v>
      </c>
      <c r="C3614">
        <v>120</v>
      </c>
      <c r="D3614" t="s">
        <v>5026</v>
      </c>
      <c r="E3614">
        <v>27545445</v>
      </c>
      <c r="F3614" t="s">
        <v>2194</v>
      </c>
      <c r="G3614" t="s">
        <v>1136</v>
      </c>
      <c r="H3614" t="s">
        <v>10225</v>
      </c>
      <c r="I3614">
        <v>59524</v>
      </c>
      <c r="J3614" t="s">
        <v>10226</v>
      </c>
      <c r="K3614">
        <v>418</v>
      </c>
      <c r="L3614" t="s">
        <v>23</v>
      </c>
      <c r="M3614" t="s">
        <v>24</v>
      </c>
      <c r="N3614">
        <v>6500000</v>
      </c>
      <c r="O3614">
        <v>1989</v>
      </c>
      <c r="P3614">
        <v>7.9</v>
      </c>
    </row>
    <row r="3615" spans="1:16" x14ac:dyDescent="0.3">
      <c r="A3615" t="s">
        <v>10227</v>
      </c>
      <c r="B3615">
        <v>27</v>
      </c>
      <c r="C3615">
        <v>99</v>
      </c>
      <c r="D3615" t="s">
        <v>3601</v>
      </c>
      <c r="E3615">
        <v>56007</v>
      </c>
      <c r="F3615" t="s">
        <v>9401</v>
      </c>
      <c r="G3615" t="s">
        <v>1621</v>
      </c>
      <c r="H3615" t="s">
        <v>10228</v>
      </c>
      <c r="I3615">
        <v>3754</v>
      </c>
      <c r="J3615" t="s">
        <v>4934</v>
      </c>
      <c r="K3615">
        <v>69</v>
      </c>
      <c r="L3615" t="s">
        <v>23</v>
      </c>
      <c r="M3615" t="s">
        <v>24</v>
      </c>
      <c r="N3615">
        <v>5500000</v>
      </c>
      <c r="O3615">
        <v>2001</v>
      </c>
      <c r="P3615">
        <v>4.9000000000000004</v>
      </c>
    </row>
    <row r="3616" spans="1:16" x14ac:dyDescent="0.3">
      <c r="A3616" t="s">
        <v>10229</v>
      </c>
      <c r="B3616">
        <v>205</v>
      </c>
      <c r="C3616">
        <v>93</v>
      </c>
      <c r="D3616" t="s">
        <v>10230</v>
      </c>
      <c r="E3616">
        <v>611709</v>
      </c>
      <c r="F3616" t="s">
        <v>1653</v>
      </c>
      <c r="G3616" t="s">
        <v>10231</v>
      </c>
      <c r="H3616" t="s">
        <v>10232</v>
      </c>
      <c r="I3616">
        <v>15267</v>
      </c>
      <c r="J3616" t="s">
        <v>10233</v>
      </c>
      <c r="K3616">
        <v>41</v>
      </c>
      <c r="L3616" t="s">
        <v>969</v>
      </c>
      <c r="M3616" t="s">
        <v>10234</v>
      </c>
      <c r="N3616">
        <v>3850000</v>
      </c>
      <c r="O3616">
        <v>2011</v>
      </c>
      <c r="P3616">
        <v>7.2</v>
      </c>
    </row>
    <row r="3617" spans="1:16" hidden="1" x14ac:dyDescent="0.3">
      <c r="A3617" t="s">
        <v>7473</v>
      </c>
      <c r="B3617">
        <v>192</v>
      </c>
      <c r="C3617">
        <v>99</v>
      </c>
      <c r="D3617" t="s">
        <v>3045</v>
      </c>
      <c r="E3617">
        <v>753501</v>
      </c>
      <c r="F3617" t="s">
        <v>1407</v>
      </c>
      <c r="G3617" t="s">
        <v>6834</v>
      </c>
      <c r="H3617" t="s">
        <v>10235</v>
      </c>
      <c r="I3617">
        <v>87244</v>
      </c>
      <c r="J3617" t="s">
        <v>10236</v>
      </c>
      <c r="K3617">
        <v>664</v>
      </c>
      <c r="L3617" t="s">
        <v>969</v>
      </c>
      <c r="M3617" t="s">
        <v>970</v>
      </c>
      <c r="O3617">
        <v>2002</v>
      </c>
      <c r="P3617">
        <v>7.4</v>
      </c>
    </row>
    <row r="3618" spans="1:16" x14ac:dyDescent="0.3">
      <c r="A3618" t="s">
        <v>10237</v>
      </c>
      <c r="B3618">
        <v>72</v>
      </c>
      <c r="C3618">
        <v>99</v>
      </c>
      <c r="D3618" t="s">
        <v>10237</v>
      </c>
      <c r="E3618">
        <v>22770</v>
      </c>
      <c r="F3618" t="s">
        <v>1653</v>
      </c>
      <c r="G3618" t="s">
        <v>10238</v>
      </c>
      <c r="H3618" t="s">
        <v>10239</v>
      </c>
      <c r="I3618">
        <v>1658</v>
      </c>
      <c r="J3618" t="s">
        <v>10240</v>
      </c>
      <c r="K3618">
        <v>12</v>
      </c>
      <c r="L3618" t="s">
        <v>463</v>
      </c>
      <c r="M3618" t="s">
        <v>464</v>
      </c>
      <c r="N3618">
        <v>5500000</v>
      </c>
      <c r="O3618">
        <v>2013</v>
      </c>
      <c r="P3618">
        <v>6.1</v>
      </c>
    </row>
    <row r="3619" spans="1:16" hidden="1" x14ac:dyDescent="0.3">
      <c r="A3619" t="s">
        <v>10241</v>
      </c>
      <c r="B3619">
        <v>33</v>
      </c>
      <c r="C3619">
        <v>157</v>
      </c>
      <c r="D3619" t="s">
        <v>4528</v>
      </c>
      <c r="E3619">
        <v>2197331</v>
      </c>
      <c r="F3619" t="s">
        <v>10242</v>
      </c>
      <c r="G3619" t="s">
        <v>9736</v>
      </c>
      <c r="H3619" t="s">
        <v>10243</v>
      </c>
      <c r="I3619">
        <v>70233</v>
      </c>
      <c r="J3619" t="s">
        <v>10244</v>
      </c>
      <c r="K3619">
        <v>321</v>
      </c>
      <c r="L3619" t="s">
        <v>3501</v>
      </c>
      <c r="M3619" t="s">
        <v>3502</v>
      </c>
      <c r="O3619">
        <v>2006</v>
      </c>
      <c r="P3619">
        <v>8.4</v>
      </c>
    </row>
    <row r="3620" spans="1:16" hidden="1" x14ac:dyDescent="0.3">
      <c r="A3620" t="s">
        <v>10245</v>
      </c>
      <c r="B3620">
        <v>22</v>
      </c>
      <c r="C3620">
        <v>90</v>
      </c>
      <c r="D3620" t="s">
        <v>2065</v>
      </c>
      <c r="F3620" t="s">
        <v>2194</v>
      </c>
      <c r="G3620" t="s">
        <v>2848</v>
      </c>
      <c r="H3620" t="s">
        <v>10246</v>
      </c>
      <c r="I3620">
        <v>605</v>
      </c>
      <c r="J3620" t="s">
        <v>10247</v>
      </c>
      <c r="K3620">
        <v>8</v>
      </c>
      <c r="L3620" t="s">
        <v>23</v>
      </c>
      <c r="M3620" t="s">
        <v>24</v>
      </c>
      <c r="O3620">
        <v>2014</v>
      </c>
      <c r="P3620">
        <v>6.2</v>
      </c>
    </row>
    <row r="3621" spans="1:16" x14ac:dyDescent="0.3">
      <c r="A3621" t="s">
        <v>10248</v>
      </c>
      <c r="B3621">
        <v>48</v>
      </c>
      <c r="C3621">
        <v>96</v>
      </c>
      <c r="D3621" t="s">
        <v>10249</v>
      </c>
      <c r="E3621">
        <v>27445</v>
      </c>
      <c r="F3621" t="s">
        <v>7537</v>
      </c>
      <c r="G3621" t="s">
        <v>4648</v>
      </c>
      <c r="H3621" t="s">
        <v>10250</v>
      </c>
      <c r="I3621">
        <v>3788</v>
      </c>
      <c r="J3621" t="s">
        <v>10251</v>
      </c>
      <c r="K3621">
        <v>31</v>
      </c>
      <c r="L3621" t="s">
        <v>23</v>
      </c>
      <c r="M3621" t="s">
        <v>24</v>
      </c>
      <c r="N3621">
        <v>9000000</v>
      </c>
      <c r="O3621">
        <v>2011</v>
      </c>
      <c r="P3621">
        <v>5.3</v>
      </c>
    </row>
    <row r="3622" spans="1:16" x14ac:dyDescent="0.3">
      <c r="A3622" t="s">
        <v>4822</v>
      </c>
      <c r="B3622">
        <v>65</v>
      </c>
      <c r="C3622">
        <v>96</v>
      </c>
      <c r="D3622" t="s">
        <v>2826</v>
      </c>
      <c r="E3622">
        <v>766487</v>
      </c>
      <c r="F3622" t="s">
        <v>1110</v>
      </c>
      <c r="G3622" t="s">
        <v>410</v>
      </c>
      <c r="H3622" t="s">
        <v>10252</v>
      </c>
      <c r="I3622">
        <v>15315</v>
      </c>
      <c r="J3622" t="s">
        <v>10253</v>
      </c>
      <c r="K3622">
        <v>117</v>
      </c>
      <c r="L3622" t="s">
        <v>23</v>
      </c>
      <c r="M3622" t="s">
        <v>24</v>
      </c>
      <c r="N3622">
        <v>5250000</v>
      </c>
      <c r="O3622">
        <v>2007</v>
      </c>
      <c r="P3622">
        <v>5</v>
      </c>
    </row>
    <row r="3623" spans="1:16" hidden="1" x14ac:dyDescent="0.3">
      <c r="A3623" t="s">
        <v>10254</v>
      </c>
      <c r="B3623">
        <v>29</v>
      </c>
      <c r="C3623">
        <v>90</v>
      </c>
      <c r="D3623" t="s">
        <v>1498</v>
      </c>
      <c r="E3623">
        <v>18434</v>
      </c>
      <c r="F3623" t="s">
        <v>1653</v>
      </c>
      <c r="G3623" t="s">
        <v>1568</v>
      </c>
      <c r="H3623" t="s">
        <v>10255</v>
      </c>
      <c r="I3623">
        <v>4471</v>
      </c>
      <c r="J3623" t="s">
        <v>10254</v>
      </c>
      <c r="K3623">
        <v>47</v>
      </c>
      <c r="L3623" t="s">
        <v>23</v>
      </c>
      <c r="M3623" t="s">
        <v>37</v>
      </c>
      <c r="O3623">
        <v>1999</v>
      </c>
      <c r="P3623">
        <v>7.7</v>
      </c>
    </row>
    <row r="3624" spans="1:16" x14ac:dyDescent="0.3">
      <c r="A3624" t="s">
        <v>7542</v>
      </c>
      <c r="B3624">
        <v>284</v>
      </c>
      <c r="C3624">
        <v>100</v>
      </c>
      <c r="D3624" t="s">
        <v>10256</v>
      </c>
      <c r="E3624">
        <v>1196752</v>
      </c>
      <c r="F3624" t="s">
        <v>1396</v>
      </c>
      <c r="G3624" t="s">
        <v>10257</v>
      </c>
      <c r="H3624" t="s">
        <v>10258</v>
      </c>
      <c r="I3624">
        <v>79353</v>
      </c>
      <c r="J3624" t="s">
        <v>10259</v>
      </c>
      <c r="K3624">
        <v>121</v>
      </c>
      <c r="L3624" t="s">
        <v>10260</v>
      </c>
      <c r="M3624" t="s">
        <v>7493</v>
      </c>
      <c r="N3624">
        <v>30300000</v>
      </c>
      <c r="O3624">
        <v>2011</v>
      </c>
      <c r="P3624">
        <v>7.6</v>
      </c>
    </row>
    <row r="3625" spans="1:16" hidden="1" x14ac:dyDescent="0.3">
      <c r="A3625" t="s">
        <v>10261</v>
      </c>
      <c r="B3625">
        <v>187</v>
      </c>
      <c r="C3625">
        <v>94</v>
      </c>
      <c r="D3625" t="s">
        <v>256</v>
      </c>
      <c r="F3625" t="s">
        <v>10262</v>
      </c>
      <c r="G3625" t="s">
        <v>3004</v>
      </c>
      <c r="H3625" t="s">
        <v>10263</v>
      </c>
      <c r="I3625">
        <v>13227</v>
      </c>
      <c r="J3625" t="s">
        <v>3525</v>
      </c>
      <c r="K3625">
        <v>70</v>
      </c>
      <c r="L3625" t="s">
        <v>23</v>
      </c>
      <c r="M3625" t="s">
        <v>37</v>
      </c>
      <c r="N3625">
        <v>4000000</v>
      </c>
      <c r="O3625">
        <v>2012</v>
      </c>
      <c r="P3625">
        <v>6.3</v>
      </c>
    </row>
    <row r="3626" spans="1:16" x14ac:dyDescent="0.3">
      <c r="A3626" t="s">
        <v>10264</v>
      </c>
      <c r="B3626">
        <v>47</v>
      </c>
      <c r="C3626">
        <v>98</v>
      </c>
      <c r="D3626" t="s">
        <v>10265</v>
      </c>
      <c r="E3626">
        <v>795126</v>
      </c>
      <c r="F3626" t="s">
        <v>3898</v>
      </c>
      <c r="G3626" t="s">
        <v>1272</v>
      </c>
      <c r="H3626" t="s">
        <v>10266</v>
      </c>
      <c r="I3626">
        <v>4976</v>
      </c>
      <c r="J3626" t="s">
        <v>9841</v>
      </c>
      <c r="K3626">
        <v>52</v>
      </c>
      <c r="L3626" t="s">
        <v>23</v>
      </c>
      <c r="M3626" t="s">
        <v>185</v>
      </c>
      <c r="N3626">
        <v>6000000</v>
      </c>
      <c r="O3626">
        <v>2004</v>
      </c>
      <c r="P3626">
        <v>7.6</v>
      </c>
    </row>
    <row r="3627" spans="1:16" hidden="1" x14ac:dyDescent="0.3">
      <c r="A3627" t="s">
        <v>10267</v>
      </c>
      <c r="B3627">
        <v>88</v>
      </c>
      <c r="C3627">
        <v>129</v>
      </c>
      <c r="D3627" t="s">
        <v>10268</v>
      </c>
      <c r="F3627" t="s">
        <v>149</v>
      </c>
      <c r="G3627" t="s">
        <v>50</v>
      </c>
      <c r="H3627" t="s">
        <v>10269</v>
      </c>
      <c r="I3627">
        <v>2894</v>
      </c>
      <c r="J3627" t="s">
        <v>10270</v>
      </c>
      <c r="K3627">
        <v>14</v>
      </c>
      <c r="L3627" t="s">
        <v>23</v>
      </c>
      <c r="M3627" t="s">
        <v>7493</v>
      </c>
      <c r="N3627">
        <v>5500000</v>
      </c>
      <c r="O3627">
        <v>2014</v>
      </c>
      <c r="P3627">
        <v>5.6</v>
      </c>
    </row>
    <row r="3628" spans="1:16" hidden="1" x14ac:dyDescent="0.3">
      <c r="A3628" t="s">
        <v>6385</v>
      </c>
      <c r="B3628">
        <v>41</v>
      </c>
      <c r="C3628">
        <v>103</v>
      </c>
      <c r="D3628" t="s">
        <v>8261</v>
      </c>
      <c r="F3628" t="s">
        <v>470</v>
      </c>
      <c r="G3628" t="s">
        <v>10271</v>
      </c>
      <c r="H3628" t="s">
        <v>10272</v>
      </c>
      <c r="I3628">
        <v>21049</v>
      </c>
      <c r="J3628" t="s">
        <v>10273</v>
      </c>
      <c r="K3628">
        <v>249</v>
      </c>
      <c r="L3628" t="s">
        <v>23</v>
      </c>
      <c r="M3628" t="s">
        <v>24</v>
      </c>
      <c r="N3628">
        <v>5100000</v>
      </c>
      <c r="O3628">
        <v>1980</v>
      </c>
      <c r="P3628">
        <v>7.3</v>
      </c>
    </row>
    <row r="3629" spans="1:16" hidden="1" x14ac:dyDescent="0.3">
      <c r="A3629" t="s">
        <v>10274</v>
      </c>
      <c r="B3629">
        <v>24</v>
      </c>
      <c r="C3629">
        <v>128</v>
      </c>
      <c r="D3629" t="s">
        <v>399</v>
      </c>
      <c r="E3629">
        <v>563699</v>
      </c>
      <c r="F3629" t="s">
        <v>318</v>
      </c>
      <c r="G3629" t="s">
        <v>10275</v>
      </c>
      <c r="H3629" t="s">
        <v>10276</v>
      </c>
      <c r="I3629">
        <v>3266</v>
      </c>
      <c r="J3629" t="s">
        <v>10277</v>
      </c>
      <c r="K3629">
        <v>27</v>
      </c>
      <c r="L3629" t="s">
        <v>3501</v>
      </c>
      <c r="M3629" t="s">
        <v>3502</v>
      </c>
      <c r="O3629">
        <v>2011</v>
      </c>
      <c r="P3629">
        <v>6.2</v>
      </c>
    </row>
    <row r="3630" spans="1:16" x14ac:dyDescent="0.3">
      <c r="A3630" t="s">
        <v>228</v>
      </c>
      <c r="B3630">
        <v>318</v>
      </c>
      <c r="C3630">
        <v>106</v>
      </c>
      <c r="D3630" t="s">
        <v>9730</v>
      </c>
      <c r="E3630">
        <v>83574831</v>
      </c>
      <c r="F3630" t="s">
        <v>5874</v>
      </c>
      <c r="G3630" t="s">
        <v>4500</v>
      </c>
      <c r="H3630" t="s">
        <v>10278</v>
      </c>
      <c r="I3630">
        <v>109214</v>
      </c>
      <c r="J3630" t="s">
        <v>8710</v>
      </c>
      <c r="K3630">
        <v>269</v>
      </c>
      <c r="L3630" t="s">
        <v>23</v>
      </c>
      <c r="M3630" t="s">
        <v>24</v>
      </c>
      <c r="N3630">
        <v>5000000</v>
      </c>
      <c r="O3630">
        <v>2013</v>
      </c>
      <c r="P3630">
        <v>6.6</v>
      </c>
    </row>
    <row r="3631" spans="1:16" x14ac:dyDescent="0.3">
      <c r="A3631" t="s">
        <v>8708</v>
      </c>
      <c r="B3631">
        <v>250</v>
      </c>
      <c r="C3631">
        <v>95</v>
      </c>
      <c r="D3631" t="s">
        <v>5005</v>
      </c>
      <c r="E3631">
        <v>87025093</v>
      </c>
      <c r="F3631" t="s">
        <v>3201</v>
      </c>
      <c r="G3631" t="s">
        <v>5078</v>
      </c>
      <c r="H3631" t="s">
        <v>10279</v>
      </c>
      <c r="I3631">
        <v>188679</v>
      </c>
      <c r="J3631" t="s">
        <v>8571</v>
      </c>
      <c r="K3631">
        <v>864</v>
      </c>
      <c r="L3631" t="s">
        <v>23</v>
      </c>
      <c r="M3631" t="s">
        <v>24</v>
      </c>
      <c r="N3631">
        <v>4000000</v>
      </c>
      <c r="O3631">
        <v>2005</v>
      </c>
      <c r="P3631">
        <v>6.6</v>
      </c>
    </row>
    <row r="3632" spans="1:16" x14ac:dyDescent="0.3">
      <c r="A3632" t="s">
        <v>10280</v>
      </c>
      <c r="B3632">
        <v>411</v>
      </c>
      <c r="C3632">
        <v>104</v>
      </c>
      <c r="D3632" t="s">
        <v>8028</v>
      </c>
      <c r="E3632">
        <v>71897215</v>
      </c>
      <c r="F3632" t="s">
        <v>10281</v>
      </c>
      <c r="G3632" t="s">
        <v>449</v>
      </c>
      <c r="H3632" t="s">
        <v>10282</v>
      </c>
      <c r="I3632">
        <v>126893</v>
      </c>
      <c r="J3632" t="s">
        <v>10283</v>
      </c>
      <c r="K3632">
        <v>440</v>
      </c>
      <c r="L3632" t="s">
        <v>23</v>
      </c>
      <c r="M3632" t="s">
        <v>24</v>
      </c>
      <c r="N3632">
        <v>15000000</v>
      </c>
      <c r="O3632">
        <v>2016</v>
      </c>
      <c r="P3632">
        <v>7.3</v>
      </c>
    </row>
    <row r="3633" spans="1:16" x14ac:dyDescent="0.3">
      <c r="A3633" t="s">
        <v>6379</v>
      </c>
      <c r="B3633">
        <v>106</v>
      </c>
      <c r="C3633">
        <v>87</v>
      </c>
      <c r="D3633" t="s">
        <v>6380</v>
      </c>
      <c r="E3633">
        <v>64267897</v>
      </c>
      <c r="F3633" t="s">
        <v>10284</v>
      </c>
      <c r="G3633" t="s">
        <v>6382</v>
      </c>
      <c r="H3633" t="s">
        <v>10285</v>
      </c>
      <c r="I3633">
        <v>67992</v>
      </c>
      <c r="J3633" t="s">
        <v>6384</v>
      </c>
      <c r="K3633">
        <v>327</v>
      </c>
      <c r="L3633" t="s">
        <v>23</v>
      </c>
      <c r="M3633" t="s">
        <v>24</v>
      </c>
      <c r="N3633">
        <v>5000000</v>
      </c>
      <c r="O3633">
        <v>2002</v>
      </c>
      <c r="P3633">
        <v>6.6</v>
      </c>
    </row>
    <row r="3634" spans="1:16" x14ac:dyDescent="0.3">
      <c r="A3634" t="s">
        <v>10286</v>
      </c>
      <c r="B3634">
        <v>159</v>
      </c>
      <c r="C3634">
        <v>81</v>
      </c>
      <c r="D3634" t="s">
        <v>10287</v>
      </c>
      <c r="E3634">
        <v>56536016</v>
      </c>
      <c r="F3634" t="s">
        <v>3964</v>
      </c>
      <c r="G3634" t="s">
        <v>2579</v>
      </c>
      <c r="H3634" t="s">
        <v>10288</v>
      </c>
      <c r="I3634">
        <v>13523</v>
      </c>
      <c r="J3634" t="s">
        <v>9879</v>
      </c>
      <c r="K3634">
        <v>95</v>
      </c>
      <c r="L3634" t="s">
        <v>23</v>
      </c>
      <c r="M3634" t="s">
        <v>24</v>
      </c>
      <c r="N3634">
        <v>4900000</v>
      </c>
      <c r="O3634">
        <v>2016</v>
      </c>
      <c r="P3634">
        <v>6.9</v>
      </c>
    </row>
    <row r="3635" spans="1:16" x14ac:dyDescent="0.3">
      <c r="A3635" t="s">
        <v>6576</v>
      </c>
      <c r="B3635">
        <v>251</v>
      </c>
      <c r="C3635">
        <v>94</v>
      </c>
      <c r="D3635" t="s">
        <v>10289</v>
      </c>
      <c r="E3635">
        <v>104007828</v>
      </c>
      <c r="F3635" t="s">
        <v>3964</v>
      </c>
      <c r="G3635" t="s">
        <v>8877</v>
      </c>
      <c r="H3635" t="s">
        <v>10290</v>
      </c>
      <c r="I3635">
        <v>76828</v>
      </c>
      <c r="J3635" t="s">
        <v>9453</v>
      </c>
      <c r="K3635">
        <v>314</v>
      </c>
      <c r="L3635" t="s">
        <v>23</v>
      </c>
      <c r="M3635" t="s">
        <v>24</v>
      </c>
      <c r="N3635">
        <v>5000000</v>
      </c>
      <c r="O3635">
        <v>2011</v>
      </c>
      <c r="P3635">
        <v>5.8</v>
      </c>
    </row>
    <row r="3636" spans="1:16" x14ac:dyDescent="0.3">
      <c r="A3636" t="s">
        <v>10291</v>
      </c>
      <c r="B3636">
        <v>183</v>
      </c>
      <c r="C3636">
        <v>89</v>
      </c>
      <c r="D3636" t="s">
        <v>10292</v>
      </c>
      <c r="E3636">
        <v>50820940</v>
      </c>
      <c r="F3636" t="s">
        <v>4540</v>
      </c>
      <c r="G3636" t="s">
        <v>4500</v>
      </c>
      <c r="H3636" t="s">
        <v>10293</v>
      </c>
      <c r="I3636">
        <v>31915</v>
      </c>
      <c r="J3636" t="s">
        <v>10294</v>
      </c>
      <c r="K3636">
        <v>159</v>
      </c>
      <c r="L3636" t="s">
        <v>23</v>
      </c>
      <c r="M3636" t="s">
        <v>24</v>
      </c>
      <c r="N3636">
        <v>5000000</v>
      </c>
      <c r="O3636">
        <v>2014</v>
      </c>
      <c r="P3636">
        <v>4.4000000000000004</v>
      </c>
    </row>
    <row r="3637" spans="1:16" x14ac:dyDescent="0.3">
      <c r="A3637" t="s">
        <v>1158</v>
      </c>
      <c r="B3637">
        <v>131</v>
      </c>
      <c r="C3637">
        <v>88</v>
      </c>
      <c r="D3637" t="s">
        <v>9429</v>
      </c>
      <c r="E3637">
        <v>44793200</v>
      </c>
      <c r="F3637" t="s">
        <v>5414</v>
      </c>
      <c r="G3637" t="s">
        <v>10295</v>
      </c>
      <c r="H3637" t="s">
        <v>10296</v>
      </c>
      <c r="I3637">
        <v>49820</v>
      </c>
      <c r="J3637" t="s">
        <v>10297</v>
      </c>
      <c r="K3637">
        <v>311</v>
      </c>
      <c r="L3637" t="s">
        <v>23</v>
      </c>
      <c r="M3637" t="s">
        <v>24</v>
      </c>
      <c r="N3637">
        <v>4500000</v>
      </c>
      <c r="O3637">
        <v>1987</v>
      </c>
      <c r="P3637">
        <v>6.6</v>
      </c>
    </row>
    <row r="3638" spans="1:16" x14ac:dyDescent="0.3">
      <c r="A3638" t="s">
        <v>10298</v>
      </c>
      <c r="B3638">
        <v>41</v>
      </c>
      <c r="C3638">
        <v>115</v>
      </c>
      <c r="D3638" t="s">
        <v>10299</v>
      </c>
      <c r="E3638">
        <v>44456509</v>
      </c>
      <c r="F3638" t="s">
        <v>1653</v>
      </c>
      <c r="G3638" t="s">
        <v>10298</v>
      </c>
      <c r="H3638" t="s">
        <v>10300</v>
      </c>
      <c r="I3638">
        <v>22105</v>
      </c>
      <c r="J3638" t="s">
        <v>10301</v>
      </c>
      <c r="K3638">
        <v>81</v>
      </c>
      <c r="L3638" t="s">
        <v>1804</v>
      </c>
      <c r="M3638" t="s">
        <v>1894</v>
      </c>
      <c r="N3638">
        <v>5000000</v>
      </c>
      <c r="O3638">
        <v>2013</v>
      </c>
      <c r="P3638">
        <v>7.6</v>
      </c>
    </row>
    <row r="3639" spans="1:16" x14ac:dyDescent="0.3">
      <c r="A3639" t="s">
        <v>6576</v>
      </c>
      <c r="B3639">
        <v>248</v>
      </c>
      <c r="C3639">
        <v>96</v>
      </c>
      <c r="D3639" t="s">
        <v>10302</v>
      </c>
      <c r="E3639">
        <v>53884821</v>
      </c>
      <c r="F3639" t="s">
        <v>3964</v>
      </c>
      <c r="G3639" t="s">
        <v>10303</v>
      </c>
      <c r="H3639" t="s">
        <v>10304</v>
      </c>
      <c r="I3639">
        <v>51204</v>
      </c>
      <c r="J3639" t="s">
        <v>10305</v>
      </c>
      <c r="K3639">
        <v>247</v>
      </c>
      <c r="L3639" t="s">
        <v>23</v>
      </c>
      <c r="M3639" t="s">
        <v>24</v>
      </c>
      <c r="N3639">
        <v>5000000</v>
      </c>
      <c r="O3639">
        <v>2012</v>
      </c>
      <c r="P3639">
        <v>4.5999999999999996</v>
      </c>
    </row>
    <row r="3640" spans="1:16" x14ac:dyDescent="0.3">
      <c r="A3640" t="s">
        <v>10306</v>
      </c>
      <c r="B3640">
        <v>42</v>
      </c>
      <c r="C3640">
        <v>135</v>
      </c>
      <c r="D3640" t="s">
        <v>731</v>
      </c>
      <c r="E3640">
        <v>36000000</v>
      </c>
      <c r="F3640" t="s">
        <v>4030</v>
      </c>
      <c r="G3640" t="s">
        <v>3797</v>
      </c>
      <c r="H3640" t="s">
        <v>10307</v>
      </c>
      <c r="I3640">
        <v>6359</v>
      </c>
      <c r="J3640" t="s">
        <v>10308</v>
      </c>
      <c r="K3640">
        <v>69</v>
      </c>
      <c r="L3640" t="s">
        <v>23</v>
      </c>
      <c r="M3640" t="s">
        <v>24</v>
      </c>
      <c r="N3640">
        <v>5000000</v>
      </c>
      <c r="O3640">
        <v>1953</v>
      </c>
      <c r="P3640">
        <v>6.8</v>
      </c>
    </row>
    <row r="3641" spans="1:16" hidden="1" x14ac:dyDescent="0.3">
      <c r="A3641" t="s">
        <v>6274</v>
      </c>
      <c r="B3641">
        <v>33</v>
      </c>
      <c r="C3641">
        <v>113</v>
      </c>
      <c r="D3641" t="s">
        <v>8784</v>
      </c>
      <c r="F3641" t="s">
        <v>7421</v>
      </c>
      <c r="G3641" t="s">
        <v>9109</v>
      </c>
      <c r="H3641" t="s">
        <v>10309</v>
      </c>
      <c r="I3641">
        <v>19596</v>
      </c>
      <c r="J3641" t="s">
        <v>10310</v>
      </c>
      <c r="K3641">
        <v>73</v>
      </c>
      <c r="L3641" t="s">
        <v>23</v>
      </c>
      <c r="M3641" t="s">
        <v>37</v>
      </c>
      <c r="N3641">
        <v>5000000</v>
      </c>
      <c r="O3641">
        <v>1975</v>
      </c>
      <c r="P3641">
        <v>7.1</v>
      </c>
    </row>
    <row r="3642" spans="1:16" x14ac:dyDescent="0.3">
      <c r="A3642" t="s">
        <v>6001</v>
      </c>
      <c r="B3642">
        <v>91</v>
      </c>
      <c r="C3642">
        <v>93</v>
      </c>
      <c r="D3642" t="s">
        <v>1145</v>
      </c>
      <c r="E3642">
        <v>34872293</v>
      </c>
      <c r="F3642" t="s">
        <v>4921</v>
      </c>
      <c r="G3642" t="s">
        <v>28</v>
      </c>
      <c r="H3642" t="s">
        <v>10311</v>
      </c>
      <c r="I3642">
        <v>30765</v>
      </c>
      <c r="J3642" t="s">
        <v>5094</v>
      </c>
      <c r="K3642">
        <v>252</v>
      </c>
      <c r="L3642" t="s">
        <v>23</v>
      </c>
      <c r="M3642" t="s">
        <v>24</v>
      </c>
      <c r="N3642">
        <v>8500000</v>
      </c>
      <c r="O3642">
        <v>1991</v>
      </c>
      <c r="P3642">
        <v>4.9000000000000004</v>
      </c>
    </row>
    <row r="3643" spans="1:16" x14ac:dyDescent="0.3">
      <c r="A3643" t="s">
        <v>10312</v>
      </c>
      <c r="B3643">
        <v>185</v>
      </c>
      <c r="C3643">
        <v>109</v>
      </c>
      <c r="D3643" t="s">
        <v>6258</v>
      </c>
      <c r="E3643">
        <v>34468224</v>
      </c>
      <c r="F3643" t="s">
        <v>3546</v>
      </c>
      <c r="G3643" t="s">
        <v>528</v>
      </c>
      <c r="H3643" t="s">
        <v>10313</v>
      </c>
      <c r="I3643">
        <v>105568</v>
      </c>
      <c r="J3643" t="s">
        <v>3416</v>
      </c>
      <c r="K3643">
        <v>533</v>
      </c>
      <c r="L3643" t="s">
        <v>23</v>
      </c>
      <c r="M3643" t="s">
        <v>24</v>
      </c>
      <c r="N3643">
        <v>4500000</v>
      </c>
      <c r="O3643">
        <v>2003</v>
      </c>
      <c r="P3643">
        <v>7.3</v>
      </c>
    </row>
    <row r="3644" spans="1:16" hidden="1" x14ac:dyDescent="0.3">
      <c r="A3644" t="s">
        <v>5821</v>
      </c>
      <c r="B3644">
        <v>69</v>
      </c>
      <c r="C3644">
        <v>127</v>
      </c>
      <c r="D3644" t="s">
        <v>10314</v>
      </c>
      <c r="F3644" t="s">
        <v>10315</v>
      </c>
      <c r="G3644" t="s">
        <v>3048</v>
      </c>
      <c r="H3644" t="s">
        <v>10316</v>
      </c>
      <c r="I3644">
        <v>22123</v>
      </c>
      <c r="J3644" t="s">
        <v>10317</v>
      </c>
      <c r="K3644">
        <v>108</v>
      </c>
      <c r="L3644" t="s">
        <v>23</v>
      </c>
      <c r="M3644" t="s">
        <v>24</v>
      </c>
      <c r="N3644">
        <v>5000000</v>
      </c>
      <c r="O3644">
        <v>1954</v>
      </c>
      <c r="P3644">
        <v>7.2</v>
      </c>
    </row>
    <row r="3645" spans="1:16" x14ac:dyDescent="0.3">
      <c r="A3645" t="s">
        <v>10318</v>
      </c>
      <c r="B3645">
        <v>220</v>
      </c>
      <c r="C3645">
        <v>101</v>
      </c>
      <c r="D3645" t="s">
        <v>10319</v>
      </c>
      <c r="E3645">
        <v>32453345</v>
      </c>
      <c r="F3645" t="s">
        <v>5874</v>
      </c>
      <c r="G3645" t="s">
        <v>10320</v>
      </c>
      <c r="H3645" t="s">
        <v>10321</v>
      </c>
      <c r="I3645">
        <v>31791</v>
      </c>
      <c r="J3645" t="s">
        <v>10322</v>
      </c>
      <c r="K3645">
        <v>155</v>
      </c>
      <c r="L3645" t="s">
        <v>23</v>
      </c>
      <c r="M3645" t="s">
        <v>24</v>
      </c>
      <c r="N3645">
        <v>5000000</v>
      </c>
      <c r="O3645">
        <v>2014</v>
      </c>
      <c r="P3645">
        <v>5</v>
      </c>
    </row>
    <row r="3646" spans="1:16" hidden="1" x14ac:dyDescent="0.3">
      <c r="A3646" t="s">
        <v>3657</v>
      </c>
      <c r="B3646">
        <v>117</v>
      </c>
      <c r="C3646">
        <v>124</v>
      </c>
      <c r="D3646" t="s">
        <v>2554</v>
      </c>
      <c r="F3646" t="s">
        <v>1021</v>
      </c>
      <c r="G3646" t="s">
        <v>520</v>
      </c>
      <c r="H3646" t="s">
        <v>10323</v>
      </c>
      <c r="I3646">
        <v>161972</v>
      </c>
      <c r="J3646" t="s">
        <v>2219</v>
      </c>
      <c r="K3646">
        <v>356</v>
      </c>
      <c r="L3646" t="s">
        <v>23</v>
      </c>
      <c r="M3646" t="s">
        <v>24</v>
      </c>
      <c r="N3646">
        <v>5000000</v>
      </c>
      <c r="O3646">
        <v>1980</v>
      </c>
      <c r="P3646">
        <v>8.1999999999999993</v>
      </c>
    </row>
    <row r="3647" spans="1:16" x14ac:dyDescent="0.3">
      <c r="A3647" t="s">
        <v>4680</v>
      </c>
      <c r="B3647">
        <v>471</v>
      </c>
      <c r="C3647">
        <v>117</v>
      </c>
      <c r="D3647" t="s">
        <v>512</v>
      </c>
      <c r="E3647">
        <v>27296514</v>
      </c>
      <c r="F3647" t="s">
        <v>1021</v>
      </c>
      <c r="G3647" t="s">
        <v>453</v>
      </c>
      <c r="H3647" t="s">
        <v>10324</v>
      </c>
      <c r="I3647">
        <v>326494</v>
      </c>
      <c r="J3647" t="s">
        <v>2689</v>
      </c>
      <c r="K3647">
        <v>340</v>
      </c>
      <c r="L3647" t="s">
        <v>23</v>
      </c>
      <c r="M3647" t="s">
        <v>24</v>
      </c>
      <c r="N3647">
        <v>5000000</v>
      </c>
      <c r="O3647">
        <v>2013</v>
      </c>
      <c r="P3647">
        <v>8</v>
      </c>
    </row>
    <row r="3648" spans="1:16" x14ac:dyDescent="0.3">
      <c r="A3648" t="s">
        <v>10325</v>
      </c>
      <c r="B3648">
        <v>152</v>
      </c>
      <c r="C3648">
        <v>83</v>
      </c>
      <c r="D3648" t="s">
        <v>6395</v>
      </c>
      <c r="E3648">
        <v>25799043</v>
      </c>
      <c r="F3648" t="s">
        <v>2747</v>
      </c>
      <c r="G3648" t="s">
        <v>206</v>
      </c>
      <c r="H3648" t="s">
        <v>10326</v>
      </c>
      <c r="I3648">
        <v>28513</v>
      </c>
      <c r="J3648" t="s">
        <v>1099</v>
      </c>
      <c r="K3648">
        <v>126</v>
      </c>
      <c r="L3648" t="s">
        <v>23</v>
      </c>
      <c r="M3648" t="s">
        <v>24</v>
      </c>
      <c r="N3648">
        <v>3300000</v>
      </c>
      <c r="O3648">
        <v>2015</v>
      </c>
      <c r="P3648">
        <v>5.2</v>
      </c>
    </row>
    <row r="3649" spans="1:16" x14ac:dyDescent="0.3">
      <c r="A3649" t="s">
        <v>38</v>
      </c>
      <c r="B3649">
        <v>274</v>
      </c>
      <c r="C3649">
        <v>113</v>
      </c>
      <c r="D3649" t="s">
        <v>3169</v>
      </c>
      <c r="E3649">
        <v>25530884</v>
      </c>
      <c r="F3649" t="s">
        <v>578</v>
      </c>
      <c r="G3649" t="s">
        <v>498</v>
      </c>
      <c r="H3649" t="s">
        <v>10327</v>
      </c>
      <c r="I3649">
        <v>845580</v>
      </c>
      <c r="J3649" t="s">
        <v>10328</v>
      </c>
      <c r="K3649">
        <v>2067</v>
      </c>
      <c r="L3649" t="s">
        <v>23</v>
      </c>
      <c r="M3649" t="s">
        <v>24</v>
      </c>
      <c r="N3649">
        <v>9000000</v>
      </c>
      <c r="O3649">
        <v>2000</v>
      </c>
      <c r="P3649">
        <v>8.5</v>
      </c>
    </row>
    <row r="3650" spans="1:16" x14ac:dyDescent="0.3">
      <c r="A3650" t="s">
        <v>10329</v>
      </c>
      <c r="B3650">
        <v>336</v>
      </c>
      <c r="C3650">
        <v>104</v>
      </c>
      <c r="D3650" t="s">
        <v>2235</v>
      </c>
      <c r="E3650">
        <v>27689474</v>
      </c>
      <c r="F3650" t="s">
        <v>3201</v>
      </c>
      <c r="G3650" t="s">
        <v>10330</v>
      </c>
      <c r="H3650" t="s">
        <v>10331</v>
      </c>
      <c r="I3650">
        <v>85688</v>
      </c>
      <c r="J3650" t="s">
        <v>10332</v>
      </c>
      <c r="K3650">
        <v>339</v>
      </c>
      <c r="L3650" t="s">
        <v>23</v>
      </c>
      <c r="M3650" t="s">
        <v>24</v>
      </c>
      <c r="N3650">
        <v>5000000</v>
      </c>
      <c r="O3650">
        <v>2013</v>
      </c>
      <c r="P3650">
        <v>6.5</v>
      </c>
    </row>
    <row r="3651" spans="1:16" x14ac:dyDescent="0.3">
      <c r="A3651" t="s">
        <v>4394</v>
      </c>
      <c r="B3651">
        <v>174</v>
      </c>
      <c r="C3651">
        <v>97</v>
      </c>
      <c r="D3651" t="s">
        <v>6256</v>
      </c>
      <c r="E3651">
        <v>24138847</v>
      </c>
      <c r="F3651" t="s">
        <v>1103</v>
      </c>
      <c r="G3651" t="s">
        <v>1369</v>
      </c>
      <c r="H3651" t="s">
        <v>10333</v>
      </c>
      <c r="I3651">
        <v>114797</v>
      </c>
      <c r="J3651" t="s">
        <v>10334</v>
      </c>
      <c r="K3651">
        <v>472</v>
      </c>
      <c r="L3651" t="s">
        <v>23</v>
      </c>
      <c r="M3651" t="s">
        <v>24</v>
      </c>
      <c r="N3651">
        <v>5000000</v>
      </c>
      <c r="O3651">
        <v>2006</v>
      </c>
      <c r="P3651">
        <v>7.4</v>
      </c>
    </row>
    <row r="3652" spans="1:16" x14ac:dyDescent="0.3">
      <c r="A3652" t="s">
        <v>4088</v>
      </c>
      <c r="B3652">
        <v>151</v>
      </c>
      <c r="C3652">
        <v>110</v>
      </c>
      <c r="D3652" t="s">
        <v>1186</v>
      </c>
      <c r="E3652">
        <v>21994911</v>
      </c>
      <c r="F3652" t="s">
        <v>3850</v>
      </c>
      <c r="G3652" t="s">
        <v>279</v>
      </c>
      <c r="H3652" t="s">
        <v>10335</v>
      </c>
      <c r="I3652">
        <v>98354</v>
      </c>
      <c r="J3652" t="s">
        <v>10336</v>
      </c>
      <c r="K3652">
        <v>433</v>
      </c>
      <c r="L3652" t="s">
        <v>23</v>
      </c>
      <c r="M3652" t="s">
        <v>37</v>
      </c>
      <c r="N3652">
        <v>5000000</v>
      </c>
      <c r="O3652">
        <v>2000</v>
      </c>
      <c r="P3652">
        <v>7.7</v>
      </c>
    </row>
    <row r="3653" spans="1:16" x14ac:dyDescent="0.3">
      <c r="A3653" t="s">
        <v>4064</v>
      </c>
      <c r="B3653">
        <v>276</v>
      </c>
      <c r="C3653">
        <v>103</v>
      </c>
      <c r="D3653" t="s">
        <v>295</v>
      </c>
      <c r="E3653">
        <v>21501098</v>
      </c>
      <c r="F3653" t="s">
        <v>1653</v>
      </c>
      <c r="G3653" t="s">
        <v>356</v>
      </c>
      <c r="H3653" t="s">
        <v>10337</v>
      </c>
      <c r="I3653">
        <v>115813</v>
      </c>
      <c r="J3653" t="s">
        <v>8611</v>
      </c>
      <c r="K3653">
        <v>216</v>
      </c>
      <c r="L3653" t="s">
        <v>23</v>
      </c>
      <c r="M3653" t="s">
        <v>24</v>
      </c>
      <c r="N3653">
        <v>5000000</v>
      </c>
      <c r="O3653">
        <v>2013</v>
      </c>
      <c r="P3653">
        <v>7.4</v>
      </c>
    </row>
    <row r="3654" spans="1:16" x14ac:dyDescent="0.3">
      <c r="A3654" t="s">
        <v>10338</v>
      </c>
      <c r="B3654">
        <v>12</v>
      </c>
      <c r="C3654">
        <v>94</v>
      </c>
      <c r="D3654" t="s">
        <v>5101</v>
      </c>
      <c r="E3654">
        <v>19281235</v>
      </c>
      <c r="F3654" t="s">
        <v>3606</v>
      </c>
      <c r="G3654" t="s">
        <v>10339</v>
      </c>
      <c r="H3654" t="s">
        <v>10340</v>
      </c>
      <c r="I3654">
        <v>3571</v>
      </c>
      <c r="J3654" t="s">
        <v>10341</v>
      </c>
      <c r="K3654">
        <v>11</v>
      </c>
      <c r="L3654" t="s">
        <v>23</v>
      </c>
      <c r="M3654" t="s">
        <v>24</v>
      </c>
      <c r="N3654">
        <v>5000000</v>
      </c>
      <c r="O3654">
        <v>1991</v>
      </c>
      <c r="P3654">
        <v>5.0999999999999996</v>
      </c>
    </row>
    <row r="3655" spans="1:16" hidden="1" x14ac:dyDescent="0.3">
      <c r="A3655" t="s">
        <v>573</v>
      </c>
      <c r="B3655">
        <v>18</v>
      </c>
      <c r="C3655">
        <v>102</v>
      </c>
      <c r="D3655" t="s">
        <v>5626</v>
      </c>
      <c r="F3655" t="s">
        <v>10342</v>
      </c>
      <c r="G3655" t="s">
        <v>10343</v>
      </c>
      <c r="H3655" t="s">
        <v>10344</v>
      </c>
      <c r="I3655">
        <v>5894</v>
      </c>
      <c r="J3655" t="s">
        <v>10345</v>
      </c>
      <c r="K3655">
        <v>56</v>
      </c>
      <c r="L3655" t="s">
        <v>23</v>
      </c>
      <c r="M3655" t="s">
        <v>254</v>
      </c>
      <c r="N3655">
        <v>3500000</v>
      </c>
      <c r="O3655">
        <v>1982</v>
      </c>
      <c r="P3655">
        <v>7.3</v>
      </c>
    </row>
    <row r="3656" spans="1:16" x14ac:dyDescent="0.3">
      <c r="A3656" t="s">
        <v>10346</v>
      </c>
      <c r="B3656">
        <v>28</v>
      </c>
      <c r="C3656">
        <v>77</v>
      </c>
      <c r="D3656" t="s">
        <v>10347</v>
      </c>
      <c r="E3656">
        <v>19421271</v>
      </c>
      <c r="F3656" t="s">
        <v>1925</v>
      </c>
      <c r="G3656" t="s">
        <v>1311</v>
      </c>
      <c r="H3656" t="s">
        <v>10348</v>
      </c>
      <c r="I3656">
        <v>2448</v>
      </c>
      <c r="J3656" t="s">
        <v>10349</v>
      </c>
      <c r="K3656">
        <v>18</v>
      </c>
      <c r="L3656" t="s">
        <v>23</v>
      </c>
      <c r="M3656" t="s">
        <v>24</v>
      </c>
      <c r="N3656">
        <v>5000000</v>
      </c>
      <c r="O3656">
        <v>1999</v>
      </c>
      <c r="P3656">
        <v>5</v>
      </c>
    </row>
    <row r="3657" spans="1:16" x14ac:dyDescent="0.3">
      <c r="A3657" t="s">
        <v>1116</v>
      </c>
      <c r="B3657">
        <v>95</v>
      </c>
      <c r="C3657">
        <v>134</v>
      </c>
      <c r="D3657" t="s">
        <v>5613</v>
      </c>
      <c r="E3657">
        <v>20733485</v>
      </c>
      <c r="F3657" t="s">
        <v>2194</v>
      </c>
      <c r="G3657" t="s">
        <v>10350</v>
      </c>
      <c r="H3657" t="s">
        <v>10351</v>
      </c>
      <c r="I3657">
        <v>11622</v>
      </c>
      <c r="J3657" t="s">
        <v>10352</v>
      </c>
      <c r="K3657">
        <v>157</v>
      </c>
      <c r="L3657" t="s">
        <v>23</v>
      </c>
      <c r="M3657" t="s">
        <v>24</v>
      </c>
      <c r="N3657">
        <v>5000000</v>
      </c>
      <c r="O3657">
        <v>1997</v>
      </c>
      <c r="P3657">
        <v>7.2</v>
      </c>
    </row>
    <row r="3658" spans="1:16" hidden="1" x14ac:dyDescent="0.3">
      <c r="A3658" t="s">
        <v>10353</v>
      </c>
      <c r="B3658">
        <v>74</v>
      </c>
      <c r="C3658">
        <v>129</v>
      </c>
      <c r="D3658" t="s">
        <v>2680</v>
      </c>
      <c r="F3658" t="s">
        <v>1021</v>
      </c>
      <c r="G3658" t="s">
        <v>3506</v>
      </c>
      <c r="H3658" t="s">
        <v>10354</v>
      </c>
      <c r="I3658">
        <v>10564</v>
      </c>
      <c r="J3658" t="s">
        <v>10355</v>
      </c>
      <c r="K3658">
        <v>161</v>
      </c>
      <c r="L3658" t="s">
        <v>23</v>
      </c>
      <c r="M3658" t="s">
        <v>24</v>
      </c>
      <c r="N3658">
        <v>5000000</v>
      </c>
      <c r="O3658">
        <v>1981</v>
      </c>
      <c r="P3658">
        <v>6.7</v>
      </c>
    </row>
    <row r="3659" spans="1:16" x14ac:dyDescent="0.3">
      <c r="A3659" t="s">
        <v>10356</v>
      </c>
      <c r="B3659">
        <v>179</v>
      </c>
      <c r="C3659">
        <v>90</v>
      </c>
      <c r="D3659" t="s">
        <v>1020</v>
      </c>
      <c r="E3659">
        <v>24809547</v>
      </c>
      <c r="F3659" t="s">
        <v>1653</v>
      </c>
      <c r="G3659" t="s">
        <v>1285</v>
      </c>
      <c r="H3659" t="s">
        <v>10357</v>
      </c>
      <c r="I3659">
        <v>74875</v>
      </c>
      <c r="J3659" t="s">
        <v>553</v>
      </c>
      <c r="K3659">
        <v>115</v>
      </c>
      <c r="L3659" t="s">
        <v>23</v>
      </c>
      <c r="M3659" t="s">
        <v>24</v>
      </c>
      <c r="N3659">
        <v>5000000</v>
      </c>
      <c r="O3659">
        <v>2011</v>
      </c>
      <c r="P3659">
        <v>6.4</v>
      </c>
    </row>
    <row r="3660" spans="1:16" hidden="1" x14ac:dyDescent="0.3">
      <c r="A3660" t="s">
        <v>1769</v>
      </c>
      <c r="B3660">
        <v>125</v>
      </c>
      <c r="C3660">
        <v>134</v>
      </c>
      <c r="D3660" t="s">
        <v>813</v>
      </c>
      <c r="E3660">
        <v>19097994</v>
      </c>
      <c r="F3660" t="s">
        <v>1080</v>
      </c>
      <c r="G3660" t="s">
        <v>131</v>
      </c>
      <c r="H3660" t="s">
        <v>10358</v>
      </c>
      <c r="I3660">
        <v>11744</v>
      </c>
      <c r="J3660" t="s">
        <v>4819</v>
      </c>
      <c r="K3660">
        <v>49</v>
      </c>
      <c r="L3660" t="s">
        <v>23</v>
      </c>
      <c r="M3660" t="s">
        <v>185</v>
      </c>
      <c r="O3660">
        <v>2016</v>
      </c>
      <c r="P3660">
        <v>7.1</v>
      </c>
    </row>
    <row r="3661" spans="1:16" x14ac:dyDescent="0.3">
      <c r="A3661" t="s">
        <v>10359</v>
      </c>
      <c r="B3661">
        <v>22</v>
      </c>
      <c r="C3661">
        <v>104</v>
      </c>
      <c r="D3661" t="s">
        <v>10360</v>
      </c>
      <c r="E3661">
        <v>23031390</v>
      </c>
      <c r="F3661" t="s">
        <v>1653</v>
      </c>
      <c r="G3661" t="s">
        <v>546</v>
      </c>
      <c r="H3661" t="s">
        <v>10361</v>
      </c>
      <c r="I3661">
        <v>4345</v>
      </c>
      <c r="J3661" t="s">
        <v>10362</v>
      </c>
      <c r="K3661">
        <v>26</v>
      </c>
      <c r="L3661" t="s">
        <v>23</v>
      </c>
      <c r="M3661" t="s">
        <v>24</v>
      </c>
      <c r="N3661">
        <v>4500000</v>
      </c>
      <c r="O3661">
        <v>1998</v>
      </c>
      <c r="P3661">
        <v>5.6</v>
      </c>
    </row>
    <row r="3662" spans="1:16" x14ac:dyDescent="0.3">
      <c r="A3662" t="s">
        <v>8323</v>
      </c>
      <c r="B3662">
        <v>196</v>
      </c>
      <c r="C3662">
        <v>93</v>
      </c>
      <c r="D3662" t="s">
        <v>10363</v>
      </c>
      <c r="E3662">
        <v>21197315</v>
      </c>
      <c r="F3662" t="s">
        <v>1963</v>
      </c>
      <c r="G3662" t="s">
        <v>5694</v>
      </c>
      <c r="H3662" t="s">
        <v>10364</v>
      </c>
      <c r="I3662">
        <v>49948</v>
      </c>
      <c r="J3662" t="s">
        <v>10365</v>
      </c>
      <c r="K3662">
        <v>211</v>
      </c>
      <c r="L3662" t="s">
        <v>23</v>
      </c>
      <c r="M3662" t="s">
        <v>24</v>
      </c>
      <c r="N3662">
        <v>5000000</v>
      </c>
      <c r="O3662">
        <v>2014</v>
      </c>
      <c r="P3662">
        <v>6.1</v>
      </c>
    </row>
    <row r="3663" spans="1:16" x14ac:dyDescent="0.3">
      <c r="A3663" t="s">
        <v>5777</v>
      </c>
      <c r="B3663">
        <v>9</v>
      </c>
      <c r="C3663">
        <v>106</v>
      </c>
      <c r="D3663" t="s">
        <v>10366</v>
      </c>
      <c r="E3663">
        <v>17382982</v>
      </c>
      <c r="F3663" t="s">
        <v>2592</v>
      </c>
      <c r="G3663" t="s">
        <v>1829</v>
      </c>
      <c r="H3663" t="s">
        <v>10367</v>
      </c>
      <c r="I3663">
        <v>5975</v>
      </c>
      <c r="J3663" t="s">
        <v>7896</v>
      </c>
      <c r="K3663">
        <v>33</v>
      </c>
      <c r="L3663" t="s">
        <v>1804</v>
      </c>
      <c r="M3663" t="s">
        <v>24</v>
      </c>
      <c r="N3663">
        <v>5000000</v>
      </c>
      <c r="O3663">
        <v>2014</v>
      </c>
      <c r="P3663">
        <v>5.2</v>
      </c>
    </row>
    <row r="3664" spans="1:16" x14ac:dyDescent="0.3">
      <c r="A3664" t="s">
        <v>7211</v>
      </c>
      <c r="B3664">
        <v>31</v>
      </c>
      <c r="C3664">
        <v>109</v>
      </c>
      <c r="D3664" t="s">
        <v>6159</v>
      </c>
      <c r="E3664">
        <v>14821531</v>
      </c>
      <c r="F3664" t="s">
        <v>2194</v>
      </c>
      <c r="G3664" t="s">
        <v>5118</v>
      </c>
      <c r="H3664" t="s">
        <v>10368</v>
      </c>
      <c r="I3664">
        <v>6915</v>
      </c>
      <c r="J3664" t="s">
        <v>7770</v>
      </c>
      <c r="K3664">
        <v>209</v>
      </c>
      <c r="L3664" t="s">
        <v>23</v>
      </c>
      <c r="M3664" t="s">
        <v>24</v>
      </c>
      <c r="N3664">
        <v>6000000</v>
      </c>
      <c r="O3664">
        <v>1997</v>
      </c>
      <c r="P3664">
        <v>7.3</v>
      </c>
    </row>
    <row r="3665" spans="1:16" x14ac:dyDescent="0.3">
      <c r="A3665" t="s">
        <v>10369</v>
      </c>
      <c r="B3665">
        <v>309</v>
      </c>
      <c r="C3665">
        <v>101</v>
      </c>
      <c r="D3665" t="s">
        <v>1554</v>
      </c>
      <c r="E3665">
        <v>18656400</v>
      </c>
      <c r="F3665" t="s">
        <v>2194</v>
      </c>
      <c r="G3665" t="s">
        <v>381</v>
      </c>
      <c r="H3665" t="s">
        <v>10370</v>
      </c>
      <c r="I3665">
        <v>86077</v>
      </c>
      <c r="J3665" t="s">
        <v>1217</v>
      </c>
      <c r="K3665">
        <v>195</v>
      </c>
      <c r="L3665" t="s">
        <v>23</v>
      </c>
      <c r="M3665" t="s">
        <v>24</v>
      </c>
      <c r="N3665">
        <v>5000000</v>
      </c>
      <c r="O3665">
        <v>2014</v>
      </c>
      <c r="P3665">
        <v>7.5</v>
      </c>
    </row>
    <row r="3666" spans="1:16" hidden="1" x14ac:dyDescent="0.3">
      <c r="A3666" t="s">
        <v>10371</v>
      </c>
      <c r="B3666">
        <v>15</v>
      </c>
      <c r="C3666">
        <v>139</v>
      </c>
      <c r="D3666" t="s">
        <v>9353</v>
      </c>
      <c r="F3666" t="s">
        <v>4030</v>
      </c>
      <c r="G3666" t="s">
        <v>10372</v>
      </c>
      <c r="H3666" t="s">
        <v>10373</v>
      </c>
      <c r="I3666">
        <v>2498</v>
      </c>
      <c r="J3666" t="s">
        <v>731</v>
      </c>
      <c r="K3666">
        <v>67</v>
      </c>
      <c r="L3666" t="s">
        <v>23</v>
      </c>
      <c r="M3666" t="s">
        <v>24</v>
      </c>
      <c r="N3666">
        <v>5000000</v>
      </c>
      <c r="O3666">
        <v>1954</v>
      </c>
      <c r="P3666">
        <v>6.6</v>
      </c>
    </row>
    <row r="3667" spans="1:16" hidden="1" x14ac:dyDescent="0.3">
      <c r="A3667" t="s">
        <v>10374</v>
      </c>
      <c r="B3667">
        <v>36</v>
      </c>
      <c r="C3667">
        <v>99</v>
      </c>
      <c r="D3667" t="s">
        <v>10375</v>
      </c>
      <c r="F3667" t="s">
        <v>230</v>
      </c>
      <c r="G3667" t="s">
        <v>1177</v>
      </c>
      <c r="H3667" t="s">
        <v>10376</v>
      </c>
      <c r="I3667">
        <v>12519</v>
      </c>
      <c r="J3667" t="s">
        <v>10377</v>
      </c>
      <c r="K3667">
        <v>107</v>
      </c>
      <c r="L3667" t="s">
        <v>23</v>
      </c>
      <c r="M3667" t="s">
        <v>24</v>
      </c>
      <c r="N3667">
        <v>5000000</v>
      </c>
      <c r="O3667">
        <v>1981</v>
      </c>
      <c r="P3667">
        <v>6.4</v>
      </c>
    </row>
    <row r="3668" spans="1:16" x14ac:dyDescent="0.3">
      <c r="A3668" t="s">
        <v>10378</v>
      </c>
      <c r="B3668">
        <v>129</v>
      </c>
      <c r="C3668">
        <v>100</v>
      </c>
      <c r="D3668" t="s">
        <v>10379</v>
      </c>
      <c r="E3668">
        <v>14343976</v>
      </c>
      <c r="F3668" t="s">
        <v>10380</v>
      </c>
      <c r="G3668" t="s">
        <v>7973</v>
      </c>
      <c r="H3668" t="s">
        <v>10381</v>
      </c>
      <c r="I3668">
        <v>22961</v>
      </c>
      <c r="J3668" t="s">
        <v>10382</v>
      </c>
      <c r="K3668">
        <v>291</v>
      </c>
      <c r="L3668" t="s">
        <v>23</v>
      </c>
      <c r="M3668" t="s">
        <v>24</v>
      </c>
      <c r="N3668">
        <v>5000000</v>
      </c>
      <c r="O3668">
        <v>1989</v>
      </c>
      <c r="P3668">
        <v>4.5</v>
      </c>
    </row>
    <row r="3669" spans="1:16" x14ac:dyDescent="0.3">
      <c r="A3669" t="s">
        <v>3629</v>
      </c>
      <c r="B3669">
        <v>168</v>
      </c>
      <c r="C3669">
        <v>95</v>
      </c>
      <c r="D3669" t="s">
        <v>7010</v>
      </c>
      <c r="E3669">
        <v>241437427</v>
      </c>
      <c r="F3669" t="s">
        <v>1766</v>
      </c>
      <c r="G3669" t="s">
        <v>6726</v>
      </c>
      <c r="H3669" t="s">
        <v>10383</v>
      </c>
      <c r="I3669">
        <v>102071</v>
      </c>
      <c r="J3669" t="s">
        <v>6154</v>
      </c>
      <c r="K3669">
        <v>756</v>
      </c>
      <c r="L3669" t="s">
        <v>23</v>
      </c>
      <c r="M3669" t="s">
        <v>24</v>
      </c>
      <c r="N3669">
        <v>5000000</v>
      </c>
      <c r="O3669">
        <v>2002</v>
      </c>
      <c r="P3669">
        <v>6.6</v>
      </c>
    </row>
    <row r="3670" spans="1:16" x14ac:dyDescent="0.3">
      <c r="A3670" t="s">
        <v>8450</v>
      </c>
      <c r="B3670">
        <v>444</v>
      </c>
      <c r="C3670">
        <v>94</v>
      </c>
      <c r="D3670" t="s">
        <v>9234</v>
      </c>
      <c r="E3670">
        <v>14123773</v>
      </c>
      <c r="F3670" t="s">
        <v>1276</v>
      </c>
      <c r="G3670" t="s">
        <v>56</v>
      </c>
      <c r="H3670" t="s">
        <v>10384</v>
      </c>
      <c r="I3670">
        <v>108683</v>
      </c>
      <c r="J3670" t="s">
        <v>10385</v>
      </c>
      <c r="K3670">
        <v>561</v>
      </c>
      <c r="L3670" t="s">
        <v>23</v>
      </c>
      <c r="M3670" t="s">
        <v>24</v>
      </c>
      <c r="N3670">
        <v>5000000</v>
      </c>
      <c r="O3670">
        <v>2012</v>
      </c>
      <c r="P3670">
        <v>5.3</v>
      </c>
    </row>
    <row r="3671" spans="1:16" x14ac:dyDescent="0.3">
      <c r="A3671" t="s">
        <v>10386</v>
      </c>
      <c r="B3671">
        <v>123</v>
      </c>
      <c r="C3671">
        <v>93</v>
      </c>
      <c r="D3671" t="s">
        <v>10387</v>
      </c>
      <c r="E3671">
        <v>15126948</v>
      </c>
      <c r="F3671" t="s">
        <v>3460</v>
      </c>
      <c r="G3671" t="s">
        <v>6114</v>
      </c>
      <c r="H3671" t="s">
        <v>10388</v>
      </c>
      <c r="I3671">
        <v>20815</v>
      </c>
      <c r="J3671" t="s">
        <v>7635</v>
      </c>
      <c r="K3671">
        <v>335</v>
      </c>
      <c r="L3671" t="s">
        <v>23</v>
      </c>
      <c r="M3671" t="s">
        <v>24</v>
      </c>
      <c r="N3671">
        <v>5000000</v>
      </c>
      <c r="O3671">
        <v>1995</v>
      </c>
      <c r="P3671">
        <v>4.9000000000000004</v>
      </c>
    </row>
    <row r="3672" spans="1:16" x14ac:dyDescent="0.3">
      <c r="A3672" t="s">
        <v>814</v>
      </c>
      <c r="B3672">
        <v>173</v>
      </c>
      <c r="C3672">
        <v>106</v>
      </c>
      <c r="D3672" t="s">
        <v>10389</v>
      </c>
      <c r="E3672">
        <v>13622333</v>
      </c>
      <c r="F3672" t="s">
        <v>6788</v>
      </c>
      <c r="G3672" t="s">
        <v>7383</v>
      </c>
      <c r="H3672" t="s">
        <v>10390</v>
      </c>
      <c r="I3672">
        <v>91377</v>
      </c>
      <c r="J3672" t="s">
        <v>10391</v>
      </c>
      <c r="K3672">
        <v>385</v>
      </c>
      <c r="L3672" t="s">
        <v>1804</v>
      </c>
      <c r="M3672" t="s">
        <v>1894</v>
      </c>
      <c r="N3672">
        <v>2000000</v>
      </c>
      <c r="O3672">
        <v>2001</v>
      </c>
      <c r="P3672">
        <v>7.7</v>
      </c>
    </row>
    <row r="3673" spans="1:16" x14ac:dyDescent="0.3">
      <c r="A3673" t="s">
        <v>1603</v>
      </c>
      <c r="B3673">
        <v>246</v>
      </c>
      <c r="C3673">
        <v>99</v>
      </c>
      <c r="D3673" t="s">
        <v>3785</v>
      </c>
      <c r="E3673">
        <v>13464388</v>
      </c>
      <c r="F3673" t="s">
        <v>4643</v>
      </c>
      <c r="G3673" t="s">
        <v>10392</v>
      </c>
      <c r="H3673" t="s">
        <v>10393</v>
      </c>
      <c r="I3673">
        <v>395921</v>
      </c>
      <c r="J3673" t="s">
        <v>759</v>
      </c>
      <c r="K3673">
        <v>859</v>
      </c>
      <c r="L3673" t="s">
        <v>23</v>
      </c>
      <c r="M3673" t="s">
        <v>37</v>
      </c>
      <c r="N3673">
        <v>4000000</v>
      </c>
      <c r="O3673">
        <v>2004</v>
      </c>
      <c r="P3673">
        <v>8</v>
      </c>
    </row>
    <row r="3674" spans="1:16" x14ac:dyDescent="0.3">
      <c r="A3674" t="s">
        <v>10394</v>
      </c>
      <c r="B3674">
        <v>74</v>
      </c>
      <c r="C3674">
        <v>82</v>
      </c>
      <c r="D3674" t="s">
        <v>10395</v>
      </c>
      <c r="E3674">
        <v>13350177</v>
      </c>
      <c r="F3674" t="s">
        <v>2781</v>
      </c>
      <c r="G3674" t="s">
        <v>7217</v>
      </c>
      <c r="H3674" t="s">
        <v>10396</v>
      </c>
      <c r="I3674">
        <v>7904</v>
      </c>
      <c r="J3674" t="s">
        <v>2514</v>
      </c>
      <c r="K3674">
        <v>113</v>
      </c>
      <c r="L3674" t="s">
        <v>23</v>
      </c>
      <c r="M3674" t="s">
        <v>24</v>
      </c>
      <c r="N3674">
        <v>5000000</v>
      </c>
      <c r="O3674">
        <v>2008</v>
      </c>
      <c r="P3674">
        <v>3.8</v>
      </c>
    </row>
    <row r="3675" spans="1:16" x14ac:dyDescent="0.3">
      <c r="A3675" t="s">
        <v>9334</v>
      </c>
      <c r="B3675">
        <v>68</v>
      </c>
      <c r="C3675">
        <v>135</v>
      </c>
      <c r="D3675" t="s">
        <v>9671</v>
      </c>
      <c r="E3675">
        <v>13269963</v>
      </c>
      <c r="F3675" t="s">
        <v>4917</v>
      </c>
      <c r="G3675" t="s">
        <v>453</v>
      </c>
      <c r="H3675" t="s">
        <v>10397</v>
      </c>
      <c r="I3675">
        <v>23202</v>
      </c>
      <c r="J3675" t="s">
        <v>10398</v>
      </c>
      <c r="K3675">
        <v>173</v>
      </c>
      <c r="L3675" t="s">
        <v>23</v>
      </c>
      <c r="M3675" t="s">
        <v>24</v>
      </c>
      <c r="N3675">
        <v>5000000</v>
      </c>
      <c r="O3675">
        <v>1996</v>
      </c>
      <c r="P3675">
        <v>7.6</v>
      </c>
    </row>
    <row r="3676" spans="1:16" x14ac:dyDescent="0.3">
      <c r="A3676" t="s">
        <v>5803</v>
      </c>
      <c r="B3676">
        <v>144</v>
      </c>
      <c r="C3676">
        <v>88</v>
      </c>
      <c r="D3676" t="s">
        <v>10399</v>
      </c>
      <c r="E3676">
        <v>17768000</v>
      </c>
      <c r="F3676" t="s">
        <v>3460</v>
      </c>
      <c r="G3676" t="s">
        <v>6114</v>
      </c>
      <c r="H3676" t="s">
        <v>10400</v>
      </c>
      <c r="I3676">
        <v>29629</v>
      </c>
      <c r="J3676" t="s">
        <v>10401</v>
      </c>
      <c r="K3676">
        <v>374</v>
      </c>
      <c r="L3676" t="s">
        <v>23</v>
      </c>
      <c r="M3676" t="s">
        <v>24</v>
      </c>
      <c r="N3676">
        <v>5000000</v>
      </c>
      <c r="O3676">
        <v>1988</v>
      </c>
      <c r="P3676">
        <v>5.9</v>
      </c>
    </row>
    <row r="3677" spans="1:16" x14ac:dyDescent="0.3">
      <c r="A3677" t="s">
        <v>10402</v>
      </c>
      <c r="B3677">
        <v>96</v>
      </c>
      <c r="C3677">
        <v>89</v>
      </c>
      <c r="D3677" t="s">
        <v>10403</v>
      </c>
      <c r="E3677">
        <v>12947763</v>
      </c>
      <c r="F3677" t="s">
        <v>3201</v>
      </c>
      <c r="G3677" t="s">
        <v>3885</v>
      </c>
      <c r="H3677" t="s">
        <v>10404</v>
      </c>
      <c r="I3677">
        <v>10624</v>
      </c>
      <c r="J3677" t="s">
        <v>10405</v>
      </c>
      <c r="K3677">
        <v>125</v>
      </c>
      <c r="L3677" t="s">
        <v>23</v>
      </c>
      <c r="M3677" t="s">
        <v>24</v>
      </c>
      <c r="N3677">
        <v>5000000</v>
      </c>
      <c r="O3677">
        <v>1986</v>
      </c>
      <c r="P3677">
        <v>6.2</v>
      </c>
    </row>
    <row r="3678" spans="1:16" x14ac:dyDescent="0.3">
      <c r="A3678" t="s">
        <v>2017</v>
      </c>
      <c r="B3678">
        <v>42</v>
      </c>
      <c r="C3678">
        <v>110</v>
      </c>
      <c r="D3678" t="s">
        <v>5162</v>
      </c>
      <c r="E3678">
        <v>14100000</v>
      </c>
      <c r="F3678" t="s">
        <v>1653</v>
      </c>
      <c r="G3678" t="s">
        <v>6621</v>
      </c>
      <c r="H3678" t="s">
        <v>10406</v>
      </c>
      <c r="I3678">
        <v>14995</v>
      </c>
      <c r="J3678" t="s">
        <v>3010</v>
      </c>
      <c r="K3678">
        <v>87</v>
      </c>
      <c r="L3678" t="s">
        <v>23</v>
      </c>
      <c r="M3678" t="s">
        <v>24</v>
      </c>
      <c r="N3678">
        <v>5000000</v>
      </c>
      <c r="O3678">
        <v>1982</v>
      </c>
      <c r="P3678">
        <v>7.2</v>
      </c>
    </row>
    <row r="3679" spans="1:16" x14ac:dyDescent="0.3">
      <c r="A3679" t="s">
        <v>10407</v>
      </c>
      <c r="B3679">
        <v>29</v>
      </c>
      <c r="C3679">
        <v>107</v>
      </c>
      <c r="D3679" t="s">
        <v>10408</v>
      </c>
      <c r="E3679">
        <v>12200000</v>
      </c>
      <c r="F3679" t="s">
        <v>6169</v>
      </c>
      <c r="G3679" t="s">
        <v>2939</v>
      </c>
      <c r="H3679" t="s">
        <v>10409</v>
      </c>
      <c r="I3679">
        <v>7973</v>
      </c>
      <c r="J3679" t="s">
        <v>10410</v>
      </c>
      <c r="K3679">
        <v>65</v>
      </c>
      <c r="L3679" t="s">
        <v>23</v>
      </c>
      <c r="M3679" t="s">
        <v>24</v>
      </c>
      <c r="N3679">
        <v>5000000</v>
      </c>
      <c r="O3679">
        <v>1983</v>
      </c>
      <c r="P3679">
        <v>6.3</v>
      </c>
    </row>
    <row r="3680" spans="1:16" x14ac:dyDescent="0.3">
      <c r="A3680" t="s">
        <v>10411</v>
      </c>
      <c r="B3680">
        <v>228</v>
      </c>
      <c r="C3680">
        <v>86</v>
      </c>
      <c r="D3680" t="s">
        <v>10412</v>
      </c>
      <c r="E3680">
        <v>17683670</v>
      </c>
      <c r="F3680" t="s">
        <v>2714</v>
      </c>
      <c r="G3680" t="s">
        <v>2399</v>
      </c>
      <c r="H3680" t="s">
        <v>10413</v>
      </c>
      <c r="I3680">
        <v>47227</v>
      </c>
      <c r="J3680" t="s">
        <v>10414</v>
      </c>
      <c r="K3680">
        <v>323</v>
      </c>
      <c r="L3680" t="s">
        <v>23</v>
      </c>
      <c r="M3680" t="s">
        <v>24</v>
      </c>
      <c r="N3680">
        <v>5000000</v>
      </c>
      <c r="O3680">
        <v>2011</v>
      </c>
      <c r="P3680">
        <v>5.2</v>
      </c>
    </row>
    <row r="3681" spans="1:16" x14ac:dyDescent="0.3">
      <c r="A3681" t="s">
        <v>10415</v>
      </c>
      <c r="B3681">
        <v>195</v>
      </c>
      <c r="C3681">
        <v>91</v>
      </c>
      <c r="D3681" t="s">
        <v>3265</v>
      </c>
      <c r="E3681">
        <v>12055108</v>
      </c>
      <c r="F3681" t="s">
        <v>1653</v>
      </c>
      <c r="G3681" t="s">
        <v>261</v>
      </c>
      <c r="H3681" t="s">
        <v>10416</v>
      </c>
      <c r="I3681">
        <v>61151</v>
      </c>
      <c r="J3681" t="s">
        <v>1961</v>
      </c>
      <c r="K3681">
        <v>134</v>
      </c>
      <c r="L3681" t="s">
        <v>23</v>
      </c>
      <c r="M3681" t="s">
        <v>24</v>
      </c>
      <c r="N3681">
        <v>8000000</v>
      </c>
      <c r="O3681">
        <v>2008</v>
      </c>
      <c r="P3681">
        <v>6.9</v>
      </c>
    </row>
    <row r="3682" spans="1:16" x14ac:dyDescent="0.3">
      <c r="A3682" t="s">
        <v>8323</v>
      </c>
      <c r="B3682">
        <v>203</v>
      </c>
      <c r="C3682">
        <v>103</v>
      </c>
      <c r="D3682" t="s">
        <v>10417</v>
      </c>
      <c r="E3682">
        <v>27285953</v>
      </c>
      <c r="F3682" t="s">
        <v>40</v>
      </c>
      <c r="G3682" t="s">
        <v>10418</v>
      </c>
      <c r="H3682" t="s">
        <v>10419</v>
      </c>
      <c r="I3682">
        <v>48675</v>
      </c>
      <c r="J3682" t="s">
        <v>10420</v>
      </c>
      <c r="K3682">
        <v>214</v>
      </c>
      <c r="L3682" t="s">
        <v>23</v>
      </c>
      <c r="M3682" t="s">
        <v>24</v>
      </c>
      <c r="N3682">
        <v>5000000</v>
      </c>
      <c r="O3682">
        <v>2015</v>
      </c>
      <c r="P3682">
        <v>6.8</v>
      </c>
    </row>
    <row r="3683" spans="1:16" hidden="1" x14ac:dyDescent="0.3">
      <c r="A3683" t="s">
        <v>10421</v>
      </c>
      <c r="B3683">
        <v>44</v>
      </c>
      <c r="C3683">
        <v>90</v>
      </c>
      <c r="D3683" t="s">
        <v>2146</v>
      </c>
      <c r="F3683" t="s">
        <v>27</v>
      </c>
      <c r="G3683" t="s">
        <v>10422</v>
      </c>
      <c r="H3683" t="s">
        <v>10423</v>
      </c>
      <c r="I3683">
        <v>15345</v>
      </c>
      <c r="J3683" t="s">
        <v>614</v>
      </c>
      <c r="K3683">
        <v>87</v>
      </c>
      <c r="L3683" t="s">
        <v>23</v>
      </c>
      <c r="M3683" t="s">
        <v>24</v>
      </c>
      <c r="N3683">
        <v>8000000</v>
      </c>
      <c r="O3683">
        <v>1982</v>
      </c>
      <c r="P3683">
        <v>6.2</v>
      </c>
    </row>
    <row r="3684" spans="1:16" hidden="1" x14ac:dyDescent="0.3">
      <c r="A3684" t="s">
        <v>9995</v>
      </c>
      <c r="B3684">
        <v>14</v>
      </c>
      <c r="C3684">
        <v>141</v>
      </c>
      <c r="D3684" t="s">
        <v>10424</v>
      </c>
      <c r="F3684" t="s">
        <v>1280</v>
      </c>
      <c r="G3684" t="s">
        <v>10425</v>
      </c>
      <c r="H3684" t="s">
        <v>10426</v>
      </c>
      <c r="I3684">
        <v>2017</v>
      </c>
      <c r="J3684" t="s">
        <v>10427</v>
      </c>
      <c r="K3684">
        <v>33</v>
      </c>
      <c r="L3684" t="s">
        <v>23</v>
      </c>
      <c r="M3684" t="s">
        <v>24</v>
      </c>
      <c r="N3684">
        <v>5000000</v>
      </c>
      <c r="O3684">
        <v>1959</v>
      </c>
      <c r="P3684">
        <v>6.2</v>
      </c>
    </row>
    <row r="3685" spans="1:16" x14ac:dyDescent="0.3">
      <c r="A3685" t="s">
        <v>10428</v>
      </c>
      <c r="B3685">
        <v>59</v>
      </c>
      <c r="C3685">
        <v>92</v>
      </c>
      <c r="D3685" t="s">
        <v>3298</v>
      </c>
      <c r="E3685">
        <v>11675178</v>
      </c>
      <c r="F3685" t="s">
        <v>1103</v>
      </c>
      <c r="G3685" t="s">
        <v>285</v>
      </c>
      <c r="H3685" t="s">
        <v>10429</v>
      </c>
      <c r="I3685">
        <v>9509</v>
      </c>
      <c r="J3685" t="s">
        <v>4851</v>
      </c>
      <c r="K3685">
        <v>53</v>
      </c>
      <c r="L3685" t="s">
        <v>23</v>
      </c>
      <c r="M3685" t="s">
        <v>24</v>
      </c>
      <c r="N3685">
        <v>5000000</v>
      </c>
      <c r="O3685">
        <v>2016</v>
      </c>
      <c r="P3685">
        <v>3.5</v>
      </c>
    </row>
    <row r="3686" spans="1:16" x14ac:dyDescent="0.3">
      <c r="A3686" t="s">
        <v>3191</v>
      </c>
      <c r="B3686">
        <v>45</v>
      </c>
      <c r="C3686">
        <v>99</v>
      </c>
      <c r="D3686" t="s">
        <v>1095</v>
      </c>
      <c r="E3686">
        <v>10572742</v>
      </c>
      <c r="F3686" t="s">
        <v>149</v>
      </c>
      <c r="G3686" t="s">
        <v>5198</v>
      </c>
      <c r="H3686" t="s">
        <v>10430</v>
      </c>
      <c r="I3686">
        <v>2326</v>
      </c>
      <c r="J3686" t="s">
        <v>1626</v>
      </c>
      <c r="K3686">
        <v>21</v>
      </c>
      <c r="L3686" t="s">
        <v>23</v>
      </c>
      <c r="M3686" t="s">
        <v>24</v>
      </c>
      <c r="N3686">
        <v>8000000</v>
      </c>
      <c r="O3686">
        <v>2009</v>
      </c>
      <c r="P3686">
        <v>6.1</v>
      </c>
    </row>
    <row r="3687" spans="1:16" hidden="1" x14ac:dyDescent="0.3">
      <c r="A3687" t="s">
        <v>10431</v>
      </c>
      <c r="B3687">
        <v>42</v>
      </c>
      <c r="C3687">
        <v>79</v>
      </c>
      <c r="D3687" t="s">
        <v>10432</v>
      </c>
      <c r="F3687" t="s">
        <v>3497</v>
      </c>
      <c r="G3687" t="s">
        <v>10433</v>
      </c>
      <c r="H3687" t="s">
        <v>10434</v>
      </c>
      <c r="I3687">
        <v>3519</v>
      </c>
      <c r="J3687" t="s">
        <v>10435</v>
      </c>
      <c r="K3687">
        <v>46</v>
      </c>
      <c r="L3687" t="s">
        <v>23</v>
      </c>
      <c r="M3687" t="s">
        <v>24</v>
      </c>
      <c r="N3687">
        <v>800000</v>
      </c>
      <c r="O3687">
        <v>1932</v>
      </c>
      <c r="P3687">
        <v>6.6</v>
      </c>
    </row>
    <row r="3688" spans="1:16" x14ac:dyDescent="0.3">
      <c r="A3688" t="s">
        <v>5777</v>
      </c>
      <c r="B3688">
        <v>12</v>
      </c>
      <c r="C3688">
        <v>96</v>
      </c>
      <c r="D3688" t="s">
        <v>2248</v>
      </c>
      <c r="E3688">
        <v>9658370</v>
      </c>
      <c r="F3688" t="s">
        <v>1110</v>
      </c>
      <c r="G3688" t="s">
        <v>5465</v>
      </c>
      <c r="H3688" t="s">
        <v>10436</v>
      </c>
      <c r="I3688">
        <v>1180</v>
      </c>
      <c r="J3688" t="s">
        <v>10437</v>
      </c>
      <c r="K3688">
        <v>9</v>
      </c>
      <c r="L3688" t="s">
        <v>23</v>
      </c>
      <c r="M3688" t="s">
        <v>24</v>
      </c>
      <c r="N3688">
        <v>5000000</v>
      </c>
      <c r="O3688">
        <v>2016</v>
      </c>
      <c r="P3688">
        <v>4.5</v>
      </c>
    </row>
    <row r="3689" spans="1:16" x14ac:dyDescent="0.3">
      <c r="A3689" t="s">
        <v>10438</v>
      </c>
      <c r="B3689">
        <v>29</v>
      </c>
      <c r="C3689">
        <v>82</v>
      </c>
      <c r="D3689" t="s">
        <v>10439</v>
      </c>
      <c r="E3689">
        <v>9628751</v>
      </c>
      <c r="F3689" t="s">
        <v>2040</v>
      </c>
      <c r="G3689" t="s">
        <v>10440</v>
      </c>
      <c r="H3689" t="s">
        <v>10441</v>
      </c>
      <c r="I3689">
        <v>5164</v>
      </c>
      <c r="J3689" t="s">
        <v>10442</v>
      </c>
      <c r="K3689">
        <v>65</v>
      </c>
      <c r="L3689" t="s">
        <v>23</v>
      </c>
      <c r="M3689" t="s">
        <v>24</v>
      </c>
      <c r="N3689">
        <v>5000000</v>
      </c>
      <c r="O3689">
        <v>2000</v>
      </c>
      <c r="P3689">
        <v>5.9</v>
      </c>
    </row>
    <row r="3690" spans="1:16" x14ac:dyDescent="0.3">
      <c r="A3690" t="s">
        <v>10443</v>
      </c>
      <c r="B3690">
        <v>121</v>
      </c>
      <c r="C3690">
        <v>92</v>
      </c>
      <c r="D3690" t="s">
        <v>2522</v>
      </c>
      <c r="E3690">
        <v>8786715</v>
      </c>
      <c r="F3690" t="s">
        <v>1653</v>
      </c>
      <c r="G3690" t="s">
        <v>4042</v>
      </c>
      <c r="H3690" t="s">
        <v>10444</v>
      </c>
      <c r="I3690">
        <v>40274</v>
      </c>
      <c r="J3690" t="s">
        <v>6149</v>
      </c>
      <c r="K3690">
        <v>324</v>
      </c>
      <c r="L3690" t="s">
        <v>23</v>
      </c>
      <c r="M3690" t="s">
        <v>24</v>
      </c>
      <c r="N3690">
        <v>5000000</v>
      </c>
      <c r="O3690">
        <v>2004</v>
      </c>
      <c r="P3690">
        <v>6.9</v>
      </c>
    </row>
    <row r="3691" spans="1:16" x14ac:dyDescent="0.3">
      <c r="A3691" t="s">
        <v>10445</v>
      </c>
      <c r="B3691">
        <v>135</v>
      </c>
      <c r="C3691">
        <v>112</v>
      </c>
      <c r="D3691" t="s">
        <v>10446</v>
      </c>
      <c r="E3691">
        <v>3432342</v>
      </c>
      <c r="F3691" t="s">
        <v>6733</v>
      </c>
      <c r="G3691" t="s">
        <v>7494</v>
      </c>
      <c r="H3691" t="s">
        <v>10447</v>
      </c>
      <c r="I3691">
        <v>24921</v>
      </c>
      <c r="J3691" t="s">
        <v>10448</v>
      </c>
      <c r="K3691">
        <v>166</v>
      </c>
      <c r="L3691" t="s">
        <v>969</v>
      </c>
      <c r="M3691" t="s">
        <v>185</v>
      </c>
      <c r="N3691">
        <v>6000000</v>
      </c>
      <c r="O3691">
        <v>2003</v>
      </c>
      <c r="P3691">
        <v>7.7</v>
      </c>
    </row>
    <row r="3692" spans="1:16" hidden="1" x14ac:dyDescent="0.3">
      <c r="A3692" t="s">
        <v>3069</v>
      </c>
      <c r="B3692">
        <v>27</v>
      </c>
      <c r="C3692">
        <v>106</v>
      </c>
      <c r="D3692" t="s">
        <v>9190</v>
      </c>
      <c r="F3692" t="s">
        <v>1514</v>
      </c>
      <c r="G3692" t="s">
        <v>8270</v>
      </c>
      <c r="H3692" t="s">
        <v>10449</v>
      </c>
      <c r="I3692">
        <v>8930</v>
      </c>
      <c r="J3692" t="s">
        <v>10450</v>
      </c>
      <c r="K3692">
        <v>90</v>
      </c>
      <c r="L3692" t="s">
        <v>23</v>
      </c>
      <c r="M3692" t="s">
        <v>24</v>
      </c>
      <c r="N3692">
        <v>5000000</v>
      </c>
      <c r="O3692">
        <v>1976</v>
      </c>
      <c r="P3692">
        <v>6.6</v>
      </c>
    </row>
    <row r="3693" spans="1:16" x14ac:dyDescent="0.3">
      <c r="A3693" t="s">
        <v>10451</v>
      </c>
      <c r="B3693">
        <v>56</v>
      </c>
      <c r="C3693">
        <v>90</v>
      </c>
      <c r="D3693" t="s">
        <v>6133</v>
      </c>
      <c r="E3693">
        <v>6755271</v>
      </c>
      <c r="F3693" t="s">
        <v>3460</v>
      </c>
      <c r="G3693" t="s">
        <v>6131</v>
      </c>
      <c r="H3693" t="s">
        <v>10452</v>
      </c>
      <c r="I3693">
        <v>7319</v>
      </c>
      <c r="J3693" t="s">
        <v>3608</v>
      </c>
      <c r="K3693">
        <v>131</v>
      </c>
      <c r="L3693" t="s">
        <v>23</v>
      </c>
      <c r="M3693" t="s">
        <v>24</v>
      </c>
      <c r="N3693">
        <v>5000000</v>
      </c>
      <c r="O3693">
        <v>2001</v>
      </c>
      <c r="P3693">
        <v>5.3</v>
      </c>
    </row>
    <row r="3694" spans="1:16" hidden="1" x14ac:dyDescent="0.3">
      <c r="A3694" t="s">
        <v>9655</v>
      </c>
      <c r="B3694">
        <v>22</v>
      </c>
      <c r="C3694">
        <v>126</v>
      </c>
      <c r="D3694" t="s">
        <v>7016</v>
      </c>
      <c r="F3694" t="s">
        <v>972</v>
      </c>
      <c r="G3694" t="s">
        <v>269</v>
      </c>
      <c r="H3694" t="s">
        <v>10453</v>
      </c>
      <c r="I3694">
        <v>13587</v>
      </c>
      <c r="J3694" t="s">
        <v>2148</v>
      </c>
      <c r="K3694">
        <v>80</v>
      </c>
      <c r="L3694" t="s">
        <v>23</v>
      </c>
      <c r="M3694" t="s">
        <v>37</v>
      </c>
      <c r="N3694">
        <v>5000000</v>
      </c>
      <c r="O3694">
        <v>1978</v>
      </c>
      <c r="P3694">
        <v>6.3</v>
      </c>
    </row>
    <row r="3695" spans="1:16" x14ac:dyDescent="0.3">
      <c r="A3695" t="s">
        <v>10454</v>
      </c>
      <c r="B3695">
        <v>59</v>
      </c>
      <c r="C3695">
        <v>150</v>
      </c>
      <c r="D3695" t="s">
        <v>5715</v>
      </c>
      <c r="E3695">
        <v>6157157</v>
      </c>
      <c r="F3695" t="s">
        <v>1653</v>
      </c>
      <c r="G3695" t="s">
        <v>1781</v>
      </c>
      <c r="H3695" t="s">
        <v>10455</v>
      </c>
      <c r="I3695">
        <v>21416</v>
      </c>
      <c r="J3695" t="s">
        <v>10456</v>
      </c>
      <c r="K3695">
        <v>198</v>
      </c>
      <c r="L3695" t="s">
        <v>23</v>
      </c>
      <c r="M3695" t="s">
        <v>24</v>
      </c>
      <c r="N3695">
        <v>5000000</v>
      </c>
      <c r="O3695">
        <v>1989</v>
      </c>
      <c r="P3695">
        <v>7</v>
      </c>
    </row>
    <row r="3696" spans="1:16" hidden="1" x14ac:dyDescent="0.3">
      <c r="A3696" t="s">
        <v>10457</v>
      </c>
      <c r="B3696">
        <v>61</v>
      </c>
      <c r="C3696">
        <v>90</v>
      </c>
      <c r="D3696" t="s">
        <v>18</v>
      </c>
      <c r="E3696">
        <v>6088249</v>
      </c>
      <c r="F3696" t="s">
        <v>1103</v>
      </c>
      <c r="G3696" t="s">
        <v>1619</v>
      </c>
      <c r="H3696" t="s">
        <v>10458</v>
      </c>
      <c r="I3696">
        <v>67853</v>
      </c>
      <c r="J3696" t="s">
        <v>10459</v>
      </c>
      <c r="K3696">
        <v>202</v>
      </c>
      <c r="L3696" t="s">
        <v>23</v>
      </c>
      <c r="M3696" t="s">
        <v>24</v>
      </c>
      <c r="O3696">
        <v>2006</v>
      </c>
      <c r="P3696">
        <v>7</v>
      </c>
    </row>
    <row r="3697" spans="1:16" x14ac:dyDescent="0.3">
      <c r="A3697" t="s">
        <v>9201</v>
      </c>
      <c r="B3697">
        <v>60</v>
      </c>
      <c r="C3697">
        <v>91</v>
      </c>
      <c r="D3697" t="s">
        <v>2770</v>
      </c>
      <c r="E3697">
        <v>5480318</v>
      </c>
      <c r="F3697" t="s">
        <v>1653</v>
      </c>
      <c r="G3697" t="s">
        <v>2401</v>
      </c>
      <c r="H3697" t="s">
        <v>10460</v>
      </c>
      <c r="I3697">
        <v>9427</v>
      </c>
      <c r="J3697" t="s">
        <v>10461</v>
      </c>
      <c r="K3697">
        <v>79</v>
      </c>
      <c r="L3697" t="s">
        <v>23</v>
      </c>
      <c r="M3697" t="s">
        <v>24</v>
      </c>
      <c r="N3697">
        <v>5000000</v>
      </c>
      <c r="O3697">
        <v>1998</v>
      </c>
      <c r="P3697">
        <v>6.6</v>
      </c>
    </row>
    <row r="3698" spans="1:16" hidden="1" x14ac:dyDescent="0.3">
      <c r="A3698" t="s">
        <v>5251</v>
      </c>
      <c r="B3698">
        <v>164</v>
      </c>
      <c r="C3698">
        <v>145</v>
      </c>
      <c r="D3698" t="s">
        <v>10462</v>
      </c>
      <c r="F3698" t="s">
        <v>8823</v>
      </c>
      <c r="G3698" t="s">
        <v>10463</v>
      </c>
      <c r="H3698" t="s">
        <v>10464</v>
      </c>
      <c r="I3698">
        <v>216005</v>
      </c>
      <c r="J3698" t="s">
        <v>10465</v>
      </c>
      <c r="K3698">
        <v>565</v>
      </c>
      <c r="L3698" t="s">
        <v>23</v>
      </c>
      <c r="M3698" t="s">
        <v>4368</v>
      </c>
      <c r="N3698">
        <v>5000000</v>
      </c>
      <c r="O3698">
        <v>1968</v>
      </c>
      <c r="P3698">
        <v>8.6</v>
      </c>
    </row>
    <row r="3699" spans="1:16" x14ac:dyDescent="0.3">
      <c r="A3699" t="s">
        <v>173</v>
      </c>
      <c r="B3699">
        <v>81</v>
      </c>
      <c r="C3699">
        <v>95</v>
      </c>
      <c r="D3699" t="s">
        <v>3276</v>
      </c>
      <c r="E3699">
        <v>5308707</v>
      </c>
      <c r="F3699" t="s">
        <v>3329</v>
      </c>
      <c r="G3699" t="s">
        <v>173</v>
      </c>
      <c r="H3699" t="s">
        <v>10466</v>
      </c>
      <c r="I3699">
        <v>15053</v>
      </c>
      <c r="J3699" t="s">
        <v>10467</v>
      </c>
      <c r="K3699">
        <v>165</v>
      </c>
      <c r="L3699" t="s">
        <v>23</v>
      </c>
      <c r="M3699" t="s">
        <v>24</v>
      </c>
      <c r="N3699">
        <v>5000000</v>
      </c>
      <c r="O3699">
        <v>2001</v>
      </c>
      <c r="P3699">
        <v>6.4</v>
      </c>
    </row>
    <row r="3700" spans="1:16" x14ac:dyDescent="0.3">
      <c r="A3700" t="s">
        <v>497</v>
      </c>
      <c r="B3700">
        <v>415</v>
      </c>
      <c r="C3700">
        <v>97</v>
      </c>
      <c r="D3700" t="s">
        <v>10468</v>
      </c>
      <c r="E3700">
        <v>5009677</v>
      </c>
      <c r="F3700" t="s">
        <v>3475</v>
      </c>
      <c r="G3700" t="s">
        <v>85</v>
      </c>
      <c r="H3700" t="s">
        <v>10469</v>
      </c>
      <c r="I3700">
        <v>260607</v>
      </c>
      <c r="J3700" t="s">
        <v>1101</v>
      </c>
      <c r="K3700">
        <v>485</v>
      </c>
      <c r="L3700" t="s">
        <v>23</v>
      </c>
      <c r="M3700" t="s">
        <v>37</v>
      </c>
      <c r="N3700">
        <v>5000000</v>
      </c>
      <c r="O3700">
        <v>2009</v>
      </c>
      <c r="P3700">
        <v>7.9</v>
      </c>
    </row>
    <row r="3701" spans="1:16" hidden="1" x14ac:dyDescent="0.3">
      <c r="A3701" t="s">
        <v>9044</v>
      </c>
      <c r="B3701">
        <v>43</v>
      </c>
      <c r="C3701">
        <v>90</v>
      </c>
      <c r="D3701" t="s">
        <v>1512</v>
      </c>
      <c r="E3701">
        <v>4328294</v>
      </c>
      <c r="F3701" t="s">
        <v>1103</v>
      </c>
      <c r="G3701" t="s">
        <v>1932</v>
      </c>
      <c r="H3701" t="s">
        <v>10470</v>
      </c>
      <c r="I3701">
        <v>2719</v>
      </c>
      <c r="J3701" t="s">
        <v>3678</v>
      </c>
      <c r="K3701">
        <v>41</v>
      </c>
      <c r="L3701" t="s">
        <v>23</v>
      </c>
      <c r="M3701" t="s">
        <v>24</v>
      </c>
      <c r="O3701">
        <v>2006</v>
      </c>
      <c r="P3701">
        <v>5.4</v>
      </c>
    </row>
    <row r="3702" spans="1:16" x14ac:dyDescent="0.3">
      <c r="A3702" t="s">
        <v>10471</v>
      </c>
      <c r="B3702">
        <v>7</v>
      </c>
      <c r="C3702">
        <v>41</v>
      </c>
      <c r="D3702" t="s">
        <v>10472</v>
      </c>
      <c r="E3702">
        <v>4074023</v>
      </c>
      <c r="F3702" t="s">
        <v>46</v>
      </c>
      <c r="G3702" t="s">
        <v>10473</v>
      </c>
      <c r="H3702" t="s">
        <v>10474</v>
      </c>
      <c r="I3702">
        <v>296</v>
      </c>
      <c r="J3702" t="s">
        <v>10475</v>
      </c>
      <c r="K3702">
        <v>4</v>
      </c>
      <c r="L3702" t="s">
        <v>23</v>
      </c>
      <c r="M3702" t="s">
        <v>37</v>
      </c>
      <c r="N3702">
        <v>5000000</v>
      </c>
      <c r="O3702">
        <v>2010</v>
      </c>
      <c r="P3702">
        <v>6.9</v>
      </c>
    </row>
    <row r="3703" spans="1:16" x14ac:dyDescent="0.3">
      <c r="A3703" t="s">
        <v>5237</v>
      </c>
      <c r="B3703">
        <v>120</v>
      </c>
      <c r="C3703">
        <v>112</v>
      </c>
      <c r="D3703" t="s">
        <v>5188</v>
      </c>
      <c r="E3703">
        <v>4306697</v>
      </c>
      <c r="F3703" t="s">
        <v>2194</v>
      </c>
      <c r="G3703" t="s">
        <v>242</v>
      </c>
      <c r="H3703" t="s">
        <v>10476</v>
      </c>
      <c r="I3703">
        <v>26720</v>
      </c>
      <c r="J3703" t="s">
        <v>10477</v>
      </c>
      <c r="K3703">
        <v>196</v>
      </c>
      <c r="L3703" t="s">
        <v>23</v>
      </c>
      <c r="M3703" t="s">
        <v>185</v>
      </c>
      <c r="N3703">
        <v>5000000</v>
      </c>
      <c r="O3703">
        <v>1997</v>
      </c>
      <c r="P3703">
        <v>7.7</v>
      </c>
    </row>
    <row r="3704" spans="1:16" x14ac:dyDescent="0.3">
      <c r="A3704" t="s">
        <v>10478</v>
      </c>
      <c r="B3704">
        <v>195</v>
      </c>
      <c r="C3704">
        <v>122</v>
      </c>
      <c r="D3704" t="s">
        <v>2981</v>
      </c>
      <c r="E3704">
        <v>3950029</v>
      </c>
      <c r="F3704" t="s">
        <v>2194</v>
      </c>
      <c r="G3704" t="s">
        <v>8276</v>
      </c>
      <c r="H3704" t="s">
        <v>10479</v>
      </c>
      <c r="I3704">
        <v>12411</v>
      </c>
      <c r="J3704" t="s">
        <v>10480</v>
      </c>
      <c r="K3704">
        <v>89</v>
      </c>
      <c r="L3704" t="s">
        <v>969</v>
      </c>
      <c r="M3704" t="s">
        <v>970</v>
      </c>
      <c r="N3704">
        <v>4000000</v>
      </c>
      <c r="O3704">
        <v>2010</v>
      </c>
      <c r="P3704">
        <v>7.2</v>
      </c>
    </row>
    <row r="3705" spans="1:16" x14ac:dyDescent="0.3">
      <c r="A3705" t="s">
        <v>10481</v>
      </c>
      <c r="B3705">
        <v>109</v>
      </c>
      <c r="C3705">
        <v>110</v>
      </c>
      <c r="D3705" t="s">
        <v>2161</v>
      </c>
      <c r="E3705">
        <v>4040588</v>
      </c>
      <c r="F3705" t="s">
        <v>1653</v>
      </c>
      <c r="G3705" t="s">
        <v>75</v>
      </c>
      <c r="H3705" t="s">
        <v>10482</v>
      </c>
      <c r="I3705">
        <v>12233</v>
      </c>
      <c r="J3705" t="s">
        <v>4218</v>
      </c>
      <c r="K3705">
        <v>89</v>
      </c>
      <c r="L3705" t="s">
        <v>23</v>
      </c>
      <c r="M3705" t="s">
        <v>24</v>
      </c>
      <c r="N3705">
        <v>5000000</v>
      </c>
      <c r="O3705">
        <v>2008</v>
      </c>
      <c r="P3705">
        <v>6.8</v>
      </c>
    </row>
    <row r="3706" spans="1:16" hidden="1" x14ac:dyDescent="0.3">
      <c r="A3706" t="s">
        <v>10483</v>
      </c>
      <c r="B3706">
        <v>21</v>
      </c>
      <c r="C3706">
        <v>87</v>
      </c>
      <c r="D3706" t="s">
        <v>10484</v>
      </c>
      <c r="F3706" t="s">
        <v>10485</v>
      </c>
      <c r="G3706" t="s">
        <v>10486</v>
      </c>
      <c r="H3706" t="s">
        <v>10487</v>
      </c>
      <c r="I3706">
        <v>881</v>
      </c>
      <c r="J3706" t="s">
        <v>10488</v>
      </c>
      <c r="K3706">
        <v>32</v>
      </c>
      <c r="L3706" t="s">
        <v>23</v>
      </c>
      <c r="M3706" t="s">
        <v>24</v>
      </c>
      <c r="N3706">
        <v>5000000</v>
      </c>
      <c r="O3706">
        <v>1982</v>
      </c>
      <c r="P3706">
        <v>6.2</v>
      </c>
    </row>
    <row r="3707" spans="1:16" x14ac:dyDescent="0.3">
      <c r="A3707" t="s">
        <v>118</v>
      </c>
      <c r="B3707">
        <v>93</v>
      </c>
      <c r="C3707">
        <v>108</v>
      </c>
      <c r="D3707" t="s">
        <v>3843</v>
      </c>
      <c r="E3707">
        <v>3049135</v>
      </c>
      <c r="F3707" t="s">
        <v>10489</v>
      </c>
      <c r="G3707" t="s">
        <v>148</v>
      </c>
      <c r="H3707" t="s">
        <v>10490</v>
      </c>
      <c r="I3707">
        <v>50197</v>
      </c>
      <c r="J3707" t="s">
        <v>10491</v>
      </c>
      <c r="K3707">
        <v>265</v>
      </c>
      <c r="L3707" t="s">
        <v>23</v>
      </c>
      <c r="M3707" t="s">
        <v>124</v>
      </c>
      <c r="N3707">
        <v>5000000</v>
      </c>
      <c r="O3707">
        <v>1994</v>
      </c>
      <c r="P3707">
        <v>7.4</v>
      </c>
    </row>
    <row r="3708" spans="1:16" x14ac:dyDescent="0.3">
      <c r="A3708" t="s">
        <v>8139</v>
      </c>
      <c r="B3708">
        <v>12</v>
      </c>
      <c r="C3708">
        <v>121</v>
      </c>
      <c r="D3708" t="s">
        <v>10492</v>
      </c>
      <c r="E3708">
        <v>4700361</v>
      </c>
      <c r="F3708" t="s">
        <v>2194</v>
      </c>
      <c r="G3708" t="s">
        <v>953</v>
      </c>
      <c r="H3708" t="s">
        <v>10493</v>
      </c>
      <c r="I3708">
        <v>2047</v>
      </c>
      <c r="J3708" t="s">
        <v>10494</v>
      </c>
      <c r="K3708">
        <v>29</v>
      </c>
      <c r="L3708" t="s">
        <v>23</v>
      </c>
      <c r="M3708" t="s">
        <v>24</v>
      </c>
      <c r="N3708">
        <v>5000000</v>
      </c>
      <c r="O3708">
        <v>2015</v>
      </c>
      <c r="P3708">
        <v>4.5999999999999996</v>
      </c>
    </row>
    <row r="3709" spans="1:16" x14ac:dyDescent="0.3">
      <c r="A3709" t="s">
        <v>10495</v>
      </c>
      <c r="B3709">
        <v>155</v>
      </c>
      <c r="C3709">
        <v>97</v>
      </c>
      <c r="D3709" t="s">
        <v>9572</v>
      </c>
      <c r="E3709">
        <v>2711210</v>
      </c>
      <c r="F3709" t="s">
        <v>1653</v>
      </c>
      <c r="G3709" t="s">
        <v>835</v>
      </c>
      <c r="H3709" t="s">
        <v>10496</v>
      </c>
      <c r="I3709">
        <v>40305</v>
      </c>
      <c r="J3709" t="s">
        <v>770</v>
      </c>
      <c r="K3709">
        <v>86</v>
      </c>
      <c r="L3709" t="s">
        <v>23</v>
      </c>
      <c r="M3709" t="s">
        <v>24</v>
      </c>
      <c r="N3709">
        <v>5000000</v>
      </c>
      <c r="O3709">
        <v>2010</v>
      </c>
      <c r="P3709">
        <v>6.4</v>
      </c>
    </row>
    <row r="3710" spans="1:16" x14ac:dyDescent="0.3">
      <c r="A3710" t="s">
        <v>4062</v>
      </c>
      <c r="B3710">
        <v>81</v>
      </c>
      <c r="C3710">
        <v>116</v>
      </c>
      <c r="D3710" t="s">
        <v>5592</v>
      </c>
      <c r="E3710">
        <v>1980338</v>
      </c>
      <c r="F3710" t="s">
        <v>10497</v>
      </c>
      <c r="G3710" t="s">
        <v>1449</v>
      </c>
      <c r="H3710" t="s">
        <v>10498</v>
      </c>
      <c r="I3710">
        <v>12366</v>
      </c>
      <c r="J3710" t="s">
        <v>7999</v>
      </c>
      <c r="K3710">
        <v>151</v>
      </c>
      <c r="L3710" t="s">
        <v>23</v>
      </c>
      <c r="M3710" t="s">
        <v>24</v>
      </c>
      <c r="N3710">
        <v>5000000</v>
      </c>
      <c r="O3710">
        <v>1998</v>
      </c>
      <c r="P3710">
        <v>7</v>
      </c>
    </row>
    <row r="3711" spans="1:16" x14ac:dyDescent="0.3">
      <c r="A3711" t="s">
        <v>7799</v>
      </c>
      <c r="B3711">
        <v>204</v>
      </c>
      <c r="C3711">
        <v>94</v>
      </c>
      <c r="D3711" t="s">
        <v>1703</v>
      </c>
      <c r="E3711">
        <v>1082044</v>
      </c>
      <c r="F3711" t="s">
        <v>2592</v>
      </c>
      <c r="G3711" t="s">
        <v>39</v>
      </c>
      <c r="H3711" t="s">
        <v>10499</v>
      </c>
      <c r="I3711">
        <v>281649</v>
      </c>
      <c r="J3711" t="s">
        <v>994</v>
      </c>
      <c r="K3711">
        <v>458</v>
      </c>
      <c r="L3711" t="s">
        <v>23</v>
      </c>
      <c r="M3711" t="s">
        <v>2296</v>
      </c>
      <c r="N3711">
        <v>5000000</v>
      </c>
      <c r="O3711">
        <v>2004</v>
      </c>
      <c r="P3711">
        <v>7.7</v>
      </c>
    </row>
    <row r="3712" spans="1:16" x14ac:dyDescent="0.3">
      <c r="A3712" t="s">
        <v>8230</v>
      </c>
      <c r="B3712">
        <v>19</v>
      </c>
      <c r="C3712">
        <v>103</v>
      </c>
      <c r="D3712" t="s">
        <v>7990</v>
      </c>
      <c r="E3712">
        <v>1100000</v>
      </c>
      <c r="F3712" t="s">
        <v>1276</v>
      </c>
      <c r="G3712" t="s">
        <v>5719</v>
      </c>
      <c r="H3712" t="s">
        <v>10500</v>
      </c>
      <c r="I3712">
        <v>3665</v>
      </c>
      <c r="J3712" t="s">
        <v>4342</v>
      </c>
      <c r="K3712">
        <v>39</v>
      </c>
      <c r="L3712" t="s">
        <v>23</v>
      </c>
      <c r="M3712" t="s">
        <v>24</v>
      </c>
      <c r="N3712">
        <v>5000000</v>
      </c>
      <c r="O3712">
        <v>1992</v>
      </c>
      <c r="P3712">
        <v>6.8</v>
      </c>
    </row>
    <row r="3713" spans="1:16" x14ac:dyDescent="0.3">
      <c r="A3713" t="s">
        <v>10501</v>
      </c>
      <c r="B3713">
        <v>163</v>
      </c>
      <c r="C3713">
        <v>112</v>
      </c>
      <c r="D3713" t="s">
        <v>2011</v>
      </c>
      <c r="E3713">
        <v>2445646</v>
      </c>
      <c r="F3713" t="s">
        <v>10502</v>
      </c>
      <c r="G3713" t="s">
        <v>601</v>
      </c>
      <c r="H3713" t="s">
        <v>10503</v>
      </c>
      <c r="I3713">
        <v>32382</v>
      </c>
      <c r="J3713" t="s">
        <v>8965</v>
      </c>
      <c r="K3713">
        <v>99</v>
      </c>
      <c r="L3713" t="s">
        <v>23</v>
      </c>
      <c r="M3713" t="s">
        <v>24</v>
      </c>
      <c r="N3713">
        <v>5000000</v>
      </c>
      <c r="O3713">
        <v>2014</v>
      </c>
      <c r="P3713">
        <v>7</v>
      </c>
    </row>
    <row r="3714" spans="1:16" x14ac:dyDescent="0.3">
      <c r="A3714" t="s">
        <v>10061</v>
      </c>
      <c r="B3714">
        <v>248</v>
      </c>
      <c r="C3714">
        <v>91</v>
      </c>
      <c r="D3714" t="s">
        <v>3287</v>
      </c>
      <c r="E3714">
        <v>2221809</v>
      </c>
      <c r="F3714" t="s">
        <v>2194</v>
      </c>
      <c r="G3714" t="s">
        <v>2664</v>
      </c>
      <c r="H3714" t="s">
        <v>10504</v>
      </c>
      <c r="I3714">
        <v>40618</v>
      </c>
      <c r="J3714" t="s">
        <v>8407</v>
      </c>
      <c r="K3714">
        <v>144</v>
      </c>
      <c r="L3714" t="s">
        <v>23</v>
      </c>
      <c r="M3714" t="s">
        <v>24</v>
      </c>
      <c r="N3714">
        <v>5000000</v>
      </c>
      <c r="O3714">
        <v>2010</v>
      </c>
      <c r="P3714">
        <v>7</v>
      </c>
    </row>
    <row r="3715" spans="1:16" x14ac:dyDescent="0.3">
      <c r="A3715" t="s">
        <v>10505</v>
      </c>
      <c r="B3715">
        <v>39</v>
      </c>
      <c r="C3715">
        <v>98</v>
      </c>
      <c r="D3715" t="s">
        <v>2752</v>
      </c>
      <c r="E3715">
        <v>296665</v>
      </c>
      <c r="F3715" t="s">
        <v>3546</v>
      </c>
      <c r="G3715" t="s">
        <v>4042</v>
      </c>
      <c r="H3715" t="s">
        <v>10506</v>
      </c>
      <c r="I3715">
        <v>12675</v>
      </c>
      <c r="J3715" t="s">
        <v>10507</v>
      </c>
      <c r="K3715">
        <v>158</v>
      </c>
      <c r="L3715" t="s">
        <v>23</v>
      </c>
      <c r="M3715" t="s">
        <v>24</v>
      </c>
      <c r="N3715">
        <v>5000000</v>
      </c>
      <c r="O3715">
        <v>2003</v>
      </c>
      <c r="P3715">
        <v>6.3</v>
      </c>
    </row>
    <row r="3716" spans="1:16" x14ac:dyDescent="0.3">
      <c r="A3716" t="s">
        <v>10508</v>
      </c>
      <c r="B3716">
        <v>322</v>
      </c>
      <c r="C3716">
        <v>95</v>
      </c>
      <c r="D3716" t="s">
        <v>6844</v>
      </c>
      <c r="E3716">
        <v>3219029</v>
      </c>
      <c r="F3716" t="s">
        <v>10509</v>
      </c>
      <c r="G3716" t="s">
        <v>3142</v>
      </c>
      <c r="H3716" t="s">
        <v>10510</v>
      </c>
      <c r="I3716">
        <v>28845</v>
      </c>
      <c r="J3716" t="s">
        <v>6658</v>
      </c>
      <c r="K3716">
        <v>125</v>
      </c>
      <c r="L3716" t="s">
        <v>23</v>
      </c>
      <c r="M3716" t="s">
        <v>24</v>
      </c>
      <c r="N3716">
        <v>5000000</v>
      </c>
      <c r="O3716">
        <v>2015</v>
      </c>
      <c r="P3716">
        <v>7.1</v>
      </c>
    </row>
    <row r="3717" spans="1:16" hidden="1" x14ac:dyDescent="0.3">
      <c r="A3717" t="s">
        <v>10511</v>
      </c>
      <c r="B3717">
        <v>50</v>
      </c>
      <c r="C3717">
        <v>88</v>
      </c>
      <c r="D3717" t="s">
        <v>10512</v>
      </c>
      <c r="F3717" t="s">
        <v>940</v>
      </c>
      <c r="G3717" t="s">
        <v>1304</v>
      </c>
      <c r="H3717" t="s">
        <v>10513</v>
      </c>
      <c r="I3717">
        <v>5494</v>
      </c>
      <c r="J3717" t="s">
        <v>10514</v>
      </c>
      <c r="K3717">
        <v>56</v>
      </c>
      <c r="L3717" t="s">
        <v>23</v>
      </c>
      <c r="M3717" t="s">
        <v>24</v>
      </c>
      <c r="N3717">
        <v>5000000</v>
      </c>
      <c r="O3717">
        <v>2006</v>
      </c>
      <c r="P3717">
        <v>5.6</v>
      </c>
    </row>
    <row r="3718" spans="1:16" x14ac:dyDescent="0.3">
      <c r="A3718" t="s">
        <v>10515</v>
      </c>
      <c r="B3718">
        <v>12</v>
      </c>
      <c r="C3718">
        <v>99</v>
      </c>
      <c r="D3718" t="s">
        <v>8113</v>
      </c>
      <c r="E3718">
        <v>830210</v>
      </c>
      <c r="F3718" t="s">
        <v>3475</v>
      </c>
      <c r="G3718" t="s">
        <v>3969</v>
      </c>
      <c r="H3718" t="s">
        <v>10516</v>
      </c>
      <c r="I3718">
        <v>1900</v>
      </c>
      <c r="J3718" t="s">
        <v>10517</v>
      </c>
      <c r="K3718">
        <v>56</v>
      </c>
      <c r="L3718" t="s">
        <v>23</v>
      </c>
      <c r="M3718" t="s">
        <v>24</v>
      </c>
      <c r="N3718">
        <v>5000000</v>
      </c>
      <c r="O3718">
        <v>2014</v>
      </c>
      <c r="P3718">
        <v>4.4000000000000004</v>
      </c>
    </row>
    <row r="3719" spans="1:16" x14ac:dyDescent="0.3">
      <c r="A3719" t="s">
        <v>3368</v>
      </c>
      <c r="B3719">
        <v>83</v>
      </c>
      <c r="C3719">
        <v>91</v>
      </c>
      <c r="D3719" t="s">
        <v>10518</v>
      </c>
      <c r="E3719">
        <v>1040879</v>
      </c>
      <c r="F3719" t="s">
        <v>5558</v>
      </c>
      <c r="G3719" t="s">
        <v>3421</v>
      </c>
      <c r="H3719" t="s">
        <v>10519</v>
      </c>
      <c r="I3719">
        <v>54478</v>
      </c>
      <c r="J3719" t="s">
        <v>10520</v>
      </c>
      <c r="K3719">
        <v>184</v>
      </c>
      <c r="L3719" t="s">
        <v>23</v>
      </c>
      <c r="M3719" t="s">
        <v>24</v>
      </c>
      <c r="N3719">
        <v>7000000</v>
      </c>
      <c r="O3719">
        <v>1996</v>
      </c>
      <c r="P3719">
        <v>7.1</v>
      </c>
    </row>
    <row r="3720" spans="1:16" x14ac:dyDescent="0.3">
      <c r="A3720" t="s">
        <v>85</v>
      </c>
      <c r="B3720">
        <v>37</v>
      </c>
      <c r="C3720">
        <v>97</v>
      </c>
      <c r="D3720" t="s">
        <v>212</v>
      </c>
      <c r="E3720">
        <v>326308</v>
      </c>
      <c r="F3720" t="s">
        <v>1396</v>
      </c>
      <c r="G3720" t="s">
        <v>1834</v>
      </c>
      <c r="H3720" t="s">
        <v>10521</v>
      </c>
      <c r="I3720">
        <v>6632</v>
      </c>
      <c r="J3720" t="s">
        <v>3506</v>
      </c>
      <c r="K3720">
        <v>69</v>
      </c>
      <c r="L3720" t="s">
        <v>23</v>
      </c>
      <c r="M3720" t="s">
        <v>24</v>
      </c>
      <c r="N3720">
        <v>5000000</v>
      </c>
      <c r="O3720">
        <v>1996</v>
      </c>
      <c r="P3720">
        <v>6.1</v>
      </c>
    </row>
    <row r="3721" spans="1:16" hidden="1" x14ac:dyDescent="0.3">
      <c r="A3721" t="s">
        <v>10522</v>
      </c>
      <c r="B3721">
        <v>16</v>
      </c>
      <c r="C3721">
        <v>136</v>
      </c>
      <c r="D3721" t="s">
        <v>10523</v>
      </c>
      <c r="E3721">
        <v>240425</v>
      </c>
      <c r="F3721" t="s">
        <v>3696</v>
      </c>
      <c r="G3721" t="s">
        <v>10524</v>
      </c>
      <c r="H3721" t="s">
        <v>10525</v>
      </c>
      <c r="I3721">
        <v>1311</v>
      </c>
      <c r="J3721" t="s">
        <v>10526</v>
      </c>
      <c r="K3721">
        <v>25</v>
      </c>
      <c r="L3721" t="s">
        <v>3501</v>
      </c>
      <c r="M3721" t="s">
        <v>3502</v>
      </c>
      <c r="O3721">
        <v>2007</v>
      </c>
      <c r="P3721">
        <v>7.4</v>
      </c>
    </row>
    <row r="3722" spans="1:16" hidden="1" x14ac:dyDescent="0.3">
      <c r="A3722" t="s">
        <v>10527</v>
      </c>
      <c r="B3722">
        <v>121</v>
      </c>
      <c r="C3722">
        <v>118</v>
      </c>
      <c r="D3722" t="s">
        <v>10528</v>
      </c>
      <c r="E3722">
        <v>228830</v>
      </c>
      <c r="F3722" t="s">
        <v>10529</v>
      </c>
      <c r="G3722" t="s">
        <v>10530</v>
      </c>
      <c r="H3722" t="s">
        <v>10531</v>
      </c>
      <c r="I3722">
        <v>3329</v>
      </c>
      <c r="J3722" t="s">
        <v>10532</v>
      </c>
      <c r="K3722">
        <v>22</v>
      </c>
      <c r="L3722" t="s">
        <v>23</v>
      </c>
      <c r="M3722" t="s">
        <v>24</v>
      </c>
      <c r="O3722">
        <v>2008</v>
      </c>
      <c r="P3722">
        <v>7.5</v>
      </c>
    </row>
    <row r="3723" spans="1:16" hidden="1" x14ac:dyDescent="0.3">
      <c r="A3723" t="s">
        <v>10533</v>
      </c>
      <c r="B3723">
        <v>24</v>
      </c>
      <c r="C3723">
        <v>94</v>
      </c>
      <c r="D3723" t="s">
        <v>10534</v>
      </c>
      <c r="F3723" t="s">
        <v>2194</v>
      </c>
      <c r="G3723" t="s">
        <v>10535</v>
      </c>
      <c r="H3723" t="s">
        <v>10536</v>
      </c>
      <c r="I3723">
        <v>1599</v>
      </c>
      <c r="J3723" t="s">
        <v>10537</v>
      </c>
      <c r="K3723">
        <v>27</v>
      </c>
      <c r="L3723" t="s">
        <v>23</v>
      </c>
      <c r="M3723" t="s">
        <v>185</v>
      </c>
      <c r="N3723">
        <v>2200000</v>
      </c>
      <c r="O3723">
        <v>1980</v>
      </c>
      <c r="P3723">
        <v>7.2</v>
      </c>
    </row>
    <row r="3724" spans="1:16" hidden="1" x14ac:dyDescent="0.3">
      <c r="A3724" t="s">
        <v>10538</v>
      </c>
      <c r="B3724">
        <v>324</v>
      </c>
      <c r="C3724">
        <v>89</v>
      </c>
      <c r="D3724" t="s">
        <v>187</v>
      </c>
      <c r="E3724">
        <v>223615</v>
      </c>
      <c r="F3724" t="s">
        <v>4643</v>
      </c>
      <c r="G3724" t="s">
        <v>6943</v>
      </c>
      <c r="H3724" t="s">
        <v>10539</v>
      </c>
      <c r="I3724">
        <v>127842</v>
      </c>
      <c r="J3724" t="s">
        <v>5729</v>
      </c>
      <c r="K3724">
        <v>200</v>
      </c>
      <c r="L3724" t="s">
        <v>23</v>
      </c>
      <c r="M3724" t="s">
        <v>185</v>
      </c>
      <c r="O3724">
        <v>2010</v>
      </c>
      <c r="P3724">
        <v>7.6</v>
      </c>
    </row>
    <row r="3725" spans="1:16" x14ac:dyDescent="0.3">
      <c r="A3725" t="s">
        <v>10540</v>
      </c>
      <c r="B3725">
        <v>27</v>
      </c>
      <c r="C3725">
        <v>90</v>
      </c>
      <c r="D3725" t="s">
        <v>4749</v>
      </c>
      <c r="E3725">
        <v>124720</v>
      </c>
      <c r="F3725" t="s">
        <v>149</v>
      </c>
      <c r="G3725" t="s">
        <v>1020</v>
      </c>
      <c r="H3725" t="s">
        <v>10541</v>
      </c>
      <c r="I3725">
        <v>1560</v>
      </c>
      <c r="J3725" t="s">
        <v>2105</v>
      </c>
      <c r="K3725">
        <v>15</v>
      </c>
      <c r="L3725" t="s">
        <v>23</v>
      </c>
      <c r="M3725" t="s">
        <v>24</v>
      </c>
      <c r="N3725">
        <v>5000000</v>
      </c>
      <c r="O3725">
        <v>2008</v>
      </c>
      <c r="P3725">
        <v>7.3</v>
      </c>
    </row>
    <row r="3726" spans="1:16" hidden="1" x14ac:dyDescent="0.3">
      <c r="A3726" t="s">
        <v>10542</v>
      </c>
      <c r="B3726">
        <v>9</v>
      </c>
      <c r="C3726">
        <v>95</v>
      </c>
      <c r="D3726" t="s">
        <v>10543</v>
      </c>
      <c r="F3726" t="s">
        <v>1514</v>
      </c>
      <c r="G3726" t="s">
        <v>10544</v>
      </c>
      <c r="H3726" t="s">
        <v>10545</v>
      </c>
      <c r="I3726">
        <v>989</v>
      </c>
      <c r="J3726" t="s">
        <v>10546</v>
      </c>
      <c r="K3726">
        <v>23</v>
      </c>
      <c r="L3726" t="s">
        <v>23</v>
      </c>
      <c r="M3726" t="s">
        <v>24</v>
      </c>
      <c r="N3726">
        <v>3209000</v>
      </c>
      <c r="O3726">
        <v>1947</v>
      </c>
      <c r="P3726">
        <v>6.2</v>
      </c>
    </row>
    <row r="3727" spans="1:16" x14ac:dyDescent="0.3">
      <c r="A3727" t="s">
        <v>10547</v>
      </c>
      <c r="B3727">
        <v>31</v>
      </c>
      <c r="C3727">
        <v>90</v>
      </c>
      <c r="D3727" t="s">
        <v>2065</v>
      </c>
      <c r="E3727">
        <v>99147</v>
      </c>
      <c r="F3727" t="s">
        <v>2194</v>
      </c>
      <c r="G3727" t="s">
        <v>1369</v>
      </c>
      <c r="H3727" t="s">
        <v>10548</v>
      </c>
      <c r="I3727">
        <v>1884</v>
      </c>
      <c r="J3727" t="s">
        <v>10549</v>
      </c>
      <c r="K3727">
        <v>28</v>
      </c>
      <c r="L3727" t="s">
        <v>23</v>
      </c>
      <c r="M3727" t="s">
        <v>24</v>
      </c>
      <c r="N3727">
        <v>2000000</v>
      </c>
      <c r="O3727">
        <v>1998</v>
      </c>
      <c r="P3727">
        <v>6.2</v>
      </c>
    </row>
    <row r="3728" spans="1:16" hidden="1" x14ac:dyDescent="0.3">
      <c r="A3728" t="s">
        <v>10550</v>
      </c>
      <c r="B3728">
        <v>35</v>
      </c>
      <c r="C3728">
        <v>95</v>
      </c>
      <c r="D3728" t="s">
        <v>10551</v>
      </c>
      <c r="F3728" t="s">
        <v>7508</v>
      </c>
      <c r="G3728" t="s">
        <v>10552</v>
      </c>
      <c r="H3728" t="s">
        <v>10553</v>
      </c>
      <c r="I3728">
        <v>4041</v>
      </c>
      <c r="J3728" t="s">
        <v>10554</v>
      </c>
      <c r="K3728">
        <v>66</v>
      </c>
      <c r="L3728" t="s">
        <v>23</v>
      </c>
      <c r="M3728" t="s">
        <v>185</v>
      </c>
      <c r="N3728">
        <v>5000000</v>
      </c>
      <c r="O3728">
        <v>2004</v>
      </c>
      <c r="P3728">
        <v>4.5999999999999996</v>
      </c>
    </row>
    <row r="3729" spans="1:16" x14ac:dyDescent="0.3">
      <c r="A3729" t="s">
        <v>618</v>
      </c>
      <c r="B3729">
        <v>371</v>
      </c>
      <c r="C3729">
        <v>94</v>
      </c>
      <c r="D3729" t="s">
        <v>10555</v>
      </c>
      <c r="E3729">
        <v>65069140</v>
      </c>
      <c r="F3729" t="s">
        <v>3460</v>
      </c>
      <c r="G3729" t="s">
        <v>10556</v>
      </c>
      <c r="H3729" t="s">
        <v>10557</v>
      </c>
      <c r="I3729">
        <v>65299</v>
      </c>
      <c r="J3729" t="s">
        <v>10558</v>
      </c>
      <c r="K3729">
        <v>455</v>
      </c>
      <c r="L3729" t="s">
        <v>23</v>
      </c>
      <c r="M3729" t="s">
        <v>24</v>
      </c>
      <c r="N3729">
        <v>5000000</v>
      </c>
      <c r="O3729">
        <v>2015</v>
      </c>
      <c r="P3729">
        <v>6.2</v>
      </c>
    </row>
    <row r="3730" spans="1:16" x14ac:dyDescent="0.3">
      <c r="A3730" t="s">
        <v>1474</v>
      </c>
      <c r="B3730">
        <v>133</v>
      </c>
      <c r="C3730">
        <v>90</v>
      </c>
      <c r="D3730" t="s">
        <v>10559</v>
      </c>
      <c r="E3730">
        <v>65087</v>
      </c>
      <c r="F3730" t="s">
        <v>10560</v>
      </c>
      <c r="G3730" t="s">
        <v>10561</v>
      </c>
      <c r="H3730" t="s">
        <v>10562</v>
      </c>
      <c r="I3730">
        <v>8824</v>
      </c>
      <c r="J3730" t="s">
        <v>10563</v>
      </c>
      <c r="K3730">
        <v>108</v>
      </c>
      <c r="L3730" t="s">
        <v>23</v>
      </c>
      <c r="M3730" t="s">
        <v>24</v>
      </c>
      <c r="N3730">
        <v>5000000</v>
      </c>
      <c r="O3730">
        <v>2007</v>
      </c>
      <c r="P3730">
        <v>6.2</v>
      </c>
    </row>
    <row r="3731" spans="1:16" x14ac:dyDescent="0.3">
      <c r="A3731" t="s">
        <v>10564</v>
      </c>
      <c r="B3731">
        <v>13</v>
      </c>
      <c r="C3731">
        <v>103</v>
      </c>
      <c r="D3731" t="s">
        <v>3551</v>
      </c>
      <c r="E3731">
        <v>16066</v>
      </c>
      <c r="F3731" t="s">
        <v>9898</v>
      </c>
      <c r="G3731" t="s">
        <v>3510</v>
      </c>
      <c r="H3731" t="s">
        <v>10565</v>
      </c>
      <c r="I3731">
        <v>1207</v>
      </c>
      <c r="J3731" t="s">
        <v>10566</v>
      </c>
      <c r="K3731">
        <v>44</v>
      </c>
      <c r="L3731" t="s">
        <v>23</v>
      </c>
      <c r="M3731" t="s">
        <v>523</v>
      </c>
      <c r="N3731">
        <v>5000000</v>
      </c>
      <c r="O3731">
        <v>2004</v>
      </c>
      <c r="P3731">
        <v>3.3</v>
      </c>
    </row>
    <row r="3732" spans="1:16" hidden="1" x14ac:dyDescent="0.3">
      <c r="B3732">
        <v>9</v>
      </c>
      <c r="C3732">
        <v>60</v>
      </c>
      <c r="D3732" t="s">
        <v>2822</v>
      </c>
      <c r="F3732" t="s">
        <v>3333</v>
      </c>
      <c r="G3732" t="s">
        <v>1356</v>
      </c>
      <c r="H3732" t="s">
        <v>10567</v>
      </c>
      <c r="I3732">
        <v>3852</v>
      </c>
      <c r="J3732" t="s">
        <v>1950</v>
      </c>
      <c r="K3732">
        <v>47</v>
      </c>
      <c r="L3732" t="s">
        <v>23</v>
      </c>
      <c r="M3732" t="s">
        <v>24</v>
      </c>
      <c r="P3732">
        <v>7.5</v>
      </c>
    </row>
    <row r="3733" spans="1:16" hidden="1" x14ac:dyDescent="0.3">
      <c r="A3733" t="s">
        <v>10568</v>
      </c>
      <c r="B3733">
        <v>56</v>
      </c>
      <c r="C3733">
        <v>91</v>
      </c>
      <c r="D3733" t="s">
        <v>10569</v>
      </c>
      <c r="F3733" t="s">
        <v>2747</v>
      </c>
      <c r="G3733" t="s">
        <v>10570</v>
      </c>
      <c r="H3733" t="s">
        <v>10571</v>
      </c>
      <c r="I3733">
        <v>7888</v>
      </c>
      <c r="J3733" t="s">
        <v>10572</v>
      </c>
      <c r="K3733">
        <v>55</v>
      </c>
      <c r="L3733" t="s">
        <v>23</v>
      </c>
      <c r="M3733" t="s">
        <v>24</v>
      </c>
      <c r="N3733">
        <v>5000000</v>
      </c>
      <c r="O3733">
        <v>2015</v>
      </c>
      <c r="P3733">
        <v>4.2</v>
      </c>
    </row>
    <row r="3734" spans="1:16" hidden="1" x14ac:dyDescent="0.3">
      <c r="A3734" t="s">
        <v>8666</v>
      </c>
      <c r="B3734">
        <v>191</v>
      </c>
      <c r="C3734">
        <v>102</v>
      </c>
      <c r="D3734" t="s">
        <v>10573</v>
      </c>
      <c r="F3734" t="s">
        <v>2781</v>
      </c>
      <c r="G3734" t="s">
        <v>10574</v>
      </c>
      <c r="H3734" t="s">
        <v>10575</v>
      </c>
      <c r="I3734">
        <v>23756</v>
      </c>
      <c r="J3734" t="s">
        <v>10576</v>
      </c>
      <c r="K3734">
        <v>48</v>
      </c>
      <c r="L3734" t="s">
        <v>1804</v>
      </c>
      <c r="M3734" t="s">
        <v>2296</v>
      </c>
      <c r="N3734">
        <v>5000000</v>
      </c>
      <c r="O3734">
        <v>2011</v>
      </c>
      <c r="P3734">
        <v>7.2</v>
      </c>
    </row>
    <row r="3735" spans="1:16" hidden="1" x14ac:dyDescent="0.3">
      <c r="A3735" t="s">
        <v>10577</v>
      </c>
      <c r="B3735">
        <v>80</v>
      </c>
      <c r="C3735">
        <v>92</v>
      </c>
      <c r="D3735" t="s">
        <v>10578</v>
      </c>
      <c r="F3735" t="s">
        <v>10579</v>
      </c>
      <c r="G3735" t="s">
        <v>827</v>
      </c>
      <c r="H3735" t="s">
        <v>10580</v>
      </c>
      <c r="I3735">
        <v>10056</v>
      </c>
      <c r="J3735" t="s">
        <v>10581</v>
      </c>
      <c r="K3735">
        <v>82</v>
      </c>
      <c r="L3735" t="s">
        <v>23</v>
      </c>
      <c r="M3735" t="s">
        <v>37</v>
      </c>
      <c r="N3735">
        <v>2500000</v>
      </c>
      <c r="O3735">
        <v>2008</v>
      </c>
      <c r="P3735">
        <v>6.2</v>
      </c>
    </row>
    <row r="3736" spans="1:16" hidden="1" x14ac:dyDescent="0.3">
      <c r="A3736" t="s">
        <v>2814</v>
      </c>
      <c r="B3736">
        <v>19</v>
      </c>
      <c r="C3736">
        <v>87</v>
      </c>
      <c r="D3736" t="s">
        <v>4129</v>
      </c>
      <c r="F3736" t="s">
        <v>4830</v>
      </c>
      <c r="G3736" t="s">
        <v>7209</v>
      </c>
      <c r="H3736" t="s">
        <v>10582</v>
      </c>
      <c r="I3736">
        <v>10734</v>
      </c>
      <c r="J3736" t="s">
        <v>4058</v>
      </c>
      <c r="K3736">
        <v>80</v>
      </c>
      <c r="L3736" t="s">
        <v>23</v>
      </c>
      <c r="M3736" t="s">
        <v>24</v>
      </c>
      <c r="N3736">
        <v>5000000</v>
      </c>
      <c r="O3736">
        <v>2009</v>
      </c>
      <c r="P3736">
        <v>6.1</v>
      </c>
    </row>
    <row r="3737" spans="1:16" hidden="1" x14ac:dyDescent="0.3">
      <c r="A3737" t="s">
        <v>4175</v>
      </c>
      <c r="B3737">
        <v>19</v>
      </c>
      <c r="C3737">
        <v>80</v>
      </c>
      <c r="D3737" t="s">
        <v>10583</v>
      </c>
      <c r="F3737" t="s">
        <v>10584</v>
      </c>
      <c r="G3737" t="s">
        <v>2914</v>
      </c>
      <c r="H3737" t="s">
        <v>10585</v>
      </c>
      <c r="I3737">
        <v>4322</v>
      </c>
      <c r="J3737" t="s">
        <v>2254</v>
      </c>
      <c r="K3737">
        <v>47</v>
      </c>
      <c r="L3737" t="s">
        <v>23</v>
      </c>
      <c r="M3737" t="s">
        <v>24</v>
      </c>
      <c r="O3737">
        <v>2006</v>
      </c>
      <c r="P3737">
        <v>4.2</v>
      </c>
    </row>
    <row r="3738" spans="1:16" hidden="1" x14ac:dyDescent="0.3">
      <c r="A3738" t="s">
        <v>10586</v>
      </c>
      <c r="C3738">
        <v>90</v>
      </c>
      <c r="D3738" t="s">
        <v>10587</v>
      </c>
      <c r="F3738" t="s">
        <v>7895</v>
      </c>
      <c r="G3738" t="s">
        <v>1850</v>
      </c>
      <c r="H3738" t="s">
        <v>10588</v>
      </c>
      <c r="I3738">
        <v>215</v>
      </c>
      <c r="J3738" t="s">
        <v>10589</v>
      </c>
      <c r="K3738">
        <v>2</v>
      </c>
      <c r="L3738" t="s">
        <v>23</v>
      </c>
      <c r="M3738" t="s">
        <v>24</v>
      </c>
      <c r="O3738">
        <v>2009</v>
      </c>
      <c r="P3738">
        <v>4.5</v>
      </c>
    </row>
    <row r="3739" spans="1:16" hidden="1" x14ac:dyDescent="0.3">
      <c r="B3739">
        <v>38</v>
      </c>
      <c r="C3739">
        <v>44</v>
      </c>
      <c r="D3739" t="s">
        <v>9010</v>
      </c>
      <c r="F3739" t="s">
        <v>7421</v>
      </c>
      <c r="G3739" t="s">
        <v>7785</v>
      </c>
      <c r="H3739" t="s">
        <v>10590</v>
      </c>
      <c r="I3739">
        <v>67315</v>
      </c>
      <c r="J3739" t="s">
        <v>10591</v>
      </c>
      <c r="K3739">
        <v>127</v>
      </c>
      <c r="L3739" t="s">
        <v>23</v>
      </c>
      <c r="M3739" t="s">
        <v>24</v>
      </c>
      <c r="P3739">
        <v>8.4</v>
      </c>
    </row>
    <row r="3740" spans="1:16" x14ac:dyDescent="0.3">
      <c r="A3740" t="s">
        <v>10592</v>
      </c>
      <c r="B3740">
        <v>44</v>
      </c>
      <c r="C3740">
        <v>105</v>
      </c>
      <c r="D3740" t="s">
        <v>1268</v>
      </c>
      <c r="E3740">
        <v>37440</v>
      </c>
      <c r="F3740" t="s">
        <v>3440</v>
      </c>
      <c r="G3740" t="s">
        <v>707</v>
      </c>
      <c r="H3740" t="s">
        <v>10593</v>
      </c>
      <c r="I3740">
        <v>12672</v>
      </c>
      <c r="J3740" t="s">
        <v>10594</v>
      </c>
      <c r="K3740">
        <v>60</v>
      </c>
      <c r="L3740" t="s">
        <v>23</v>
      </c>
      <c r="M3740" t="s">
        <v>24</v>
      </c>
      <c r="N3740">
        <v>5000000</v>
      </c>
      <c r="O3740">
        <v>2014</v>
      </c>
      <c r="P3740">
        <v>7.5</v>
      </c>
    </row>
    <row r="3741" spans="1:16" hidden="1" x14ac:dyDescent="0.3">
      <c r="A3741" t="s">
        <v>10595</v>
      </c>
      <c r="B3741">
        <v>3</v>
      </c>
      <c r="C3741">
        <v>67</v>
      </c>
      <c r="D3741" t="s">
        <v>10596</v>
      </c>
      <c r="F3741" t="s">
        <v>1890</v>
      </c>
      <c r="G3741" t="s">
        <v>1091</v>
      </c>
      <c r="H3741" t="s">
        <v>10597</v>
      </c>
      <c r="I3741">
        <v>83</v>
      </c>
      <c r="J3741" t="s">
        <v>10226</v>
      </c>
      <c r="K3741">
        <v>1</v>
      </c>
      <c r="L3741" t="s">
        <v>23</v>
      </c>
      <c r="M3741" t="s">
        <v>24</v>
      </c>
      <c r="N3741">
        <v>10000000</v>
      </c>
      <c r="O3741">
        <v>2014</v>
      </c>
      <c r="P3741">
        <v>6.7</v>
      </c>
    </row>
    <row r="3742" spans="1:16" hidden="1" x14ac:dyDescent="0.3">
      <c r="A3742" t="s">
        <v>9749</v>
      </c>
      <c r="B3742">
        <v>6</v>
      </c>
      <c r="C3742">
        <v>95</v>
      </c>
      <c r="D3742" t="s">
        <v>1288</v>
      </c>
      <c r="F3742" t="s">
        <v>1103</v>
      </c>
      <c r="G3742" t="s">
        <v>2085</v>
      </c>
      <c r="H3742" t="s">
        <v>10598</v>
      </c>
      <c r="I3742">
        <v>1091</v>
      </c>
      <c r="J3742" t="s">
        <v>3236</v>
      </c>
      <c r="K3742">
        <v>15</v>
      </c>
      <c r="L3742" t="s">
        <v>23</v>
      </c>
      <c r="M3742" t="s">
        <v>24</v>
      </c>
      <c r="O3742">
        <v>2015</v>
      </c>
      <c r="P3742">
        <v>5.0999999999999996</v>
      </c>
    </row>
    <row r="3743" spans="1:16" hidden="1" x14ac:dyDescent="0.3">
      <c r="A3743" t="s">
        <v>8902</v>
      </c>
      <c r="C3743">
        <v>87</v>
      </c>
      <c r="D3743" t="s">
        <v>6829</v>
      </c>
      <c r="F3743" t="s">
        <v>1396</v>
      </c>
      <c r="G3743" t="s">
        <v>1153</v>
      </c>
      <c r="H3743" t="s">
        <v>10599</v>
      </c>
      <c r="I3743">
        <v>216</v>
      </c>
      <c r="J3743" t="s">
        <v>5805</v>
      </c>
      <c r="K3743">
        <v>3</v>
      </c>
      <c r="L3743" t="s">
        <v>23</v>
      </c>
      <c r="M3743" t="s">
        <v>24</v>
      </c>
      <c r="N3743">
        <v>5000000</v>
      </c>
      <c r="O3743">
        <v>2011</v>
      </c>
      <c r="P3743">
        <v>5.5</v>
      </c>
    </row>
    <row r="3744" spans="1:16" hidden="1" x14ac:dyDescent="0.3">
      <c r="A3744" t="s">
        <v>8230</v>
      </c>
      <c r="B3744">
        <v>64</v>
      </c>
      <c r="C3744">
        <v>94</v>
      </c>
      <c r="D3744" t="s">
        <v>10600</v>
      </c>
      <c r="F3744" t="s">
        <v>2592</v>
      </c>
      <c r="G3744" t="s">
        <v>482</v>
      </c>
      <c r="H3744" t="s">
        <v>10601</v>
      </c>
      <c r="I3744">
        <v>6964</v>
      </c>
      <c r="J3744" t="s">
        <v>10602</v>
      </c>
      <c r="K3744">
        <v>47</v>
      </c>
      <c r="L3744" t="s">
        <v>23</v>
      </c>
      <c r="M3744" t="s">
        <v>10603</v>
      </c>
      <c r="N3744">
        <v>5000000</v>
      </c>
      <c r="O3744">
        <v>2014</v>
      </c>
      <c r="P3744">
        <v>4.4000000000000004</v>
      </c>
    </row>
    <row r="3745" spans="1:16" hidden="1" x14ac:dyDescent="0.3">
      <c r="A3745" t="s">
        <v>10604</v>
      </c>
      <c r="B3745">
        <v>8</v>
      </c>
      <c r="C3745">
        <v>109</v>
      </c>
      <c r="D3745" t="s">
        <v>8403</v>
      </c>
      <c r="F3745" t="s">
        <v>1259</v>
      </c>
      <c r="G3745" t="s">
        <v>209</v>
      </c>
      <c r="H3745" t="s">
        <v>10605</v>
      </c>
      <c r="I3745">
        <v>237</v>
      </c>
      <c r="J3745" t="s">
        <v>10606</v>
      </c>
      <c r="K3745">
        <v>3</v>
      </c>
      <c r="L3745" t="s">
        <v>23</v>
      </c>
      <c r="M3745" t="s">
        <v>37</v>
      </c>
      <c r="N3745">
        <v>5000000</v>
      </c>
      <c r="O3745">
        <v>2014</v>
      </c>
      <c r="P3745">
        <v>4.4000000000000004</v>
      </c>
    </row>
    <row r="3746" spans="1:16" hidden="1" x14ac:dyDescent="0.3">
      <c r="A3746" t="s">
        <v>1200</v>
      </c>
      <c r="B3746">
        <v>64</v>
      </c>
      <c r="C3746">
        <v>130</v>
      </c>
      <c r="D3746" t="s">
        <v>3724</v>
      </c>
      <c r="F3746" t="s">
        <v>1827</v>
      </c>
      <c r="G3746" t="s">
        <v>10607</v>
      </c>
      <c r="H3746" t="s">
        <v>10608</v>
      </c>
      <c r="I3746">
        <v>15988</v>
      </c>
      <c r="J3746" t="s">
        <v>1634</v>
      </c>
      <c r="K3746">
        <v>153</v>
      </c>
      <c r="L3746" t="s">
        <v>23</v>
      </c>
      <c r="M3746" t="s">
        <v>24</v>
      </c>
      <c r="N3746">
        <v>5000000</v>
      </c>
      <c r="O3746">
        <v>1977</v>
      </c>
      <c r="P3746">
        <v>6.8</v>
      </c>
    </row>
    <row r="3747" spans="1:16" hidden="1" x14ac:dyDescent="0.3">
      <c r="A3747" t="s">
        <v>10609</v>
      </c>
      <c r="B3747">
        <v>2</v>
      </c>
      <c r="D3747" t="s">
        <v>4497</v>
      </c>
      <c r="F3747" t="s">
        <v>1653</v>
      </c>
      <c r="G3747" t="s">
        <v>1651</v>
      </c>
      <c r="H3747" t="s">
        <v>10610</v>
      </c>
      <c r="I3747">
        <v>38</v>
      </c>
      <c r="J3747" t="s">
        <v>3684</v>
      </c>
      <c r="K3747">
        <v>2</v>
      </c>
      <c r="L3747" t="s">
        <v>23</v>
      </c>
      <c r="M3747" t="s">
        <v>24</v>
      </c>
      <c r="N3747">
        <v>5000000</v>
      </c>
      <c r="O3747">
        <v>2012</v>
      </c>
      <c r="P3747">
        <v>6.7</v>
      </c>
    </row>
    <row r="3748" spans="1:16" hidden="1" x14ac:dyDescent="0.3">
      <c r="A3748" t="s">
        <v>10611</v>
      </c>
      <c r="C3748">
        <v>88</v>
      </c>
      <c r="D3748" t="s">
        <v>10612</v>
      </c>
      <c r="F3748" t="s">
        <v>10613</v>
      </c>
      <c r="G3748" t="s">
        <v>10614</v>
      </c>
      <c r="H3748" t="s">
        <v>10615</v>
      </c>
      <c r="I3748">
        <v>8</v>
      </c>
      <c r="J3748" t="s">
        <v>3745</v>
      </c>
      <c r="L3748" t="s">
        <v>23</v>
      </c>
      <c r="M3748" t="s">
        <v>24</v>
      </c>
      <c r="N3748">
        <v>5000000</v>
      </c>
      <c r="O3748">
        <v>2015</v>
      </c>
      <c r="P3748">
        <v>8.6</v>
      </c>
    </row>
    <row r="3749" spans="1:16" hidden="1" x14ac:dyDescent="0.3">
      <c r="A3749" t="s">
        <v>4394</v>
      </c>
      <c r="B3749">
        <v>35</v>
      </c>
      <c r="C3749">
        <v>88</v>
      </c>
      <c r="D3749" t="s">
        <v>1437</v>
      </c>
      <c r="F3749" t="s">
        <v>4921</v>
      </c>
      <c r="G3749" t="s">
        <v>28</v>
      </c>
      <c r="H3749" t="s">
        <v>10616</v>
      </c>
      <c r="I3749">
        <v>849</v>
      </c>
      <c r="J3749" t="s">
        <v>2401</v>
      </c>
      <c r="K3749">
        <v>4</v>
      </c>
      <c r="L3749" t="s">
        <v>23</v>
      </c>
      <c r="M3749" t="s">
        <v>24</v>
      </c>
      <c r="N3749">
        <v>5000000</v>
      </c>
      <c r="O3749">
        <v>2016</v>
      </c>
      <c r="P3749">
        <v>4.8</v>
      </c>
    </row>
    <row r="3750" spans="1:16" hidden="1" x14ac:dyDescent="0.3">
      <c r="A3750" t="s">
        <v>10617</v>
      </c>
      <c r="B3750">
        <v>21</v>
      </c>
      <c r="C3750">
        <v>97</v>
      </c>
      <c r="D3750" t="s">
        <v>10618</v>
      </c>
      <c r="F3750" t="s">
        <v>3591</v>
      </c>
      <c r="G3750" t="s">
        <v>10619</v>
      </c>
      <c r="H3750" t="s">
        <v>10620</v>
      </c>
      <c r="I3750">
        <v>928</v>
      </c>
      <c r="J3750" t="s">
        <v>10621</v>
      </c>
      <c r="K3750">
        <v>14</v>
      </c>
      <c r="L3750" t="s">
        <v>23</v>
      </c>
      <c r="M3750" t="s">
        <v>24</v>
      </c>
      <c r="O3750">
        <v>2015</v>
      </c>
      <c r="P3750">
        <v>3.4</v>
      </c>
    </row>
    <row r="3751" spans="1:16" x14ac:dyDescent="0.3">
      <c r="A3751" t="s">
        <v>10622</v>
      </c>
      <c r="B3751">
        <v>99</v>
      </c>
      <c r="C3751">
        <v>113</v>
      </c>
      <c r="D3751" t="s">
        <v>10623</v>
      </c>
      <c r="E3751">
        <v>617228</v>
      </c>
      <c r="F3751" t="s">
        <v>10624</v>
      </c>
      <c r="G3751" t="s">
        <v>10625</v>
      </c>
      <c r="H3751" t="s">
        <v>10626</v>
      </c>
      <c r="I3751">
        <v>6183</v>
      </c>
      <c r="J3751" t="s">
        <v>10627</v>
      </c>
      <c r="K3751">
        <v>27</v>
      </c>
      <c r="L3751" t="s">
        <v>10628</v>
      </c>
      <c r="M3751" t="s">
        <v>3470</v>
      </c>
      <c r="N3751">
        <v>84450000</v>
      </c>
      <c r="O3751">
        <v>2006</v>
      </c>
      <c r="P3751">
        <v>7.4</v>
      </c>
    </row>
    <row r="3752" spans="1:16" x14ac:dyDescent="0.3">
      <c r="A3752" t="s">
        <v>10629</v>
      </c>
      <c r="B3752">
        <v>115</v>
      </c>
      <c r="C3752">
        <v>99</v>
      </c>
      <c r="D3752" t="s">
        <v>2001</v>
      </c>
      <c r="E3752">
        <v>274385</v>
      </c>
      <c r="F3752" t="s">
        <v>1653</v>
      </c>
      <c r="G3752" t="s">
        <v>1204</v>
      </c>
      <c r="H3752" t="s">
        <v>10630</v>
      </c>
      <c r="I3752">
        <v>29203</v>
      </c>
      <c r="J3752" t="s">
        <v>10631</v>
      </c>
      <c r="K3752">
        <v>26</v>
      </c>
      <c r="L3752" t="s">
        <v>5292</v>
      </c>
      <c r="M3752" t="s">
        <v>523</v>
      </c>
      <c r="N3752">
        <v>4000000</v>
      </c>
      <c r="O3752">
        <v>2009</v>
      </c>
      <c r="P3752">
        <v>7.3</v>
      </c>
    </row>
    <row r="3753" spans="1:16" x14ac:dyDescent="0.3">
      <c r="A3753" t="s">
        <v>3693</v>
      </c>
      <c r="B3753">
        <v>104</v>
      </c>
      <c r="C3753">
        <v>148</v>
      </c>
      <c r="D3753" t="s">
        <v>3455</v>
      </c>
      <c r="E3753">
        <v>24475416</v>
      </c>
      <c r="F3753" t="s">
        <v>2194</v>
      </c>
      <c r="G3753" t="s">
        <v>1116</v>
      </c>
      <c r="H3753" t="s">
        <v>10632</v>
      </c>
      <c r="I3753">
        <v>72443</v>
      </c>
      <c r="J3753" t="s">
        <v>2960</v>
      </c>
      <c r="K3753">
        <v>309</v>
      </c>
      <c r="L3753" t="s">
        <v>23</v>
      </c>
      <c r="M3753" t="s">
        <v>24</v>
      </c>
      <c r="N3753">
        <v>890000</v>
      </c>
      <c r="O3753">
        <v>1996</v>
      </c>
      <c r="P3753">
        <v>8</v>
      </c>
    </row>
    <row r="3754" spans="1:16" hidden="1" x14ac:dyDescent="0.3">
      <c r="A3754" t="s">
        <v>10633</v>
      </c>
      <c r="B3754">
        <v>195</v>
      </c>
      <c r="C3754">
        <v>107</v>
      </c>
      <c r="D3754" t="s">
        <v>1584</v>
      </c>
      <c r="F3754" t="s">
        <v>3460</v>
      </c>
      <c r="G3754" t="s">
        <v>2660</v>
      </c>
      <c r="H3754" t="s">
        <v>10634</v>
      </c>
      <c r="I3754">
        <v>46347</v>
      </c>
      <c r="J3754" t="s">
        <v>10635</v>
      </c>
      <c r="K3754">
        <v>112</v>
      </c>
      <c r="L3754" t="s">
        <v>23</v>
      </c>
      <c r="M3754" t="s">
        <v>37</v>
      </c>
      <c r="N3754">
        <v>3000000</v>
      </c>
      <c r="O3754">
        <v>2011</v>
      </c>
      <c r="P3754">
        <v>6.5</v>
      </c>
    </row>
    <row r="3755" spans="1:16" x14ac:dyDescent="0.3">
      <c r="A3755" t="s">
        <v>9591</v>
      </c>
      <c r="B3755">
        <v>303</v>
      </c>
      <c r="C3755">
        <v>93</v>
      </c>
      <c r="D3755" t="s">
        <v>10636</v>
      </c>
      <c r="E3755">
        <v>47277326</v>
      </c>
      <c r="F3755" t="s">
        <v>3964</v>
      </c>
      <c r="G3755" t="s">
        <v>2379</v>
      </c>
      <c r="H3755" t="s">
        <v>10637</v>
      </c>
      <c r="I3755">
        <v>138814</v>
      </c>
      <c r="J3755" t="s">
        <v>3356</v>
      </c>
      <c r="K3755">
        <v>1516</v>
      </c>
      <c r="L3755" t="s">
        <v>23</v>
      </c>
      <c r="M3755" t="s">
        <v>24</v>
      </c>
      <c r="N3755">
        <v>4800000</v>
      </c>
      <c r="O3755">
        <v>2005</v>
      </c>
      <c r="P3755">
        <v>5.9</v>
      </c>
    </row>
    <row r="3756" spans="1:16" x14ac:dyDescent="0.3">
      <c r="A3756" t="s">
        <v>5689</v>
      </c>
      <c r="B3756">
        <v>122</v>
      </c>
      <c r="C3756">
        <v>94</v>
      </c>
      <c r="D3756" t="s">
        <v>1503</v>
      </c>
      <c r="E3756">
        <v>1247453</v>
      </c>
      <c r="F3756" t="s">
        <v>1653</v>
      </c>
      <c r="G3756" t="s">
        <v>553</v>
      </c>
      <c r="H3756" t="s">
        <v>10638</v>
      </c>
      <c r="I3756">
        <v>11202</v>
      </c>
      <c r="J3756" t="s">
        <v>3785</v>
      </c>
      <c r="K3756">
        <v>123</v>
      </c>
      <c r="L3756" t="s">
        <v>23</v>
      </c>
      <c r="M3756" t="s">
        <v>37</v>
      </c>
      <c r="N3756">
        <v>2800000</v>
      </c>
      <c r="O3756">
        <v>2005</v>
      </c>
      <c r="P3756">
        <v>6.8</v>
      </c>
    </row>
    <row r="3757" spans="1:16" x14ac:dyDescent="0.3">
      <c r="A3757" t="s">
        <v>7139</v>
      </c>
      <c r="B3757">
        <v>359</v>
      </c>
      <c r="C3757">
        <v>121</v>
      </c>
      <c r="D3757" t="s">
        <v>3643</v>
      </c>
      <c r="E3757">
        <v>1729969</v>
      </c>
      <c r="F3757" t="s">
        <v>2592</v>
      </c>
      <c r="G3757" t="s">
        <v>1693</v>
      </c>
      <c r="H3757" t="s">
        <v>10639</v>
      </c>
      <c r="I3757">
        <v>68211</v>
      </c>
      <c r="J3757" t="s">
        <v>10640</v>
      </c>
      <c r="K3757">
        <v>219</v>
      </c>
      <c r="L3757" t="s">
        <v>23</v>
      </c>
      <c r="M3757" t="s">
        <v>24</v>
      </c>
      <c r="N3757">
        <v>5000000</v>
      </c>
      <c r="O3757">
        <v>2011</v>
      </c>
      <c r="P3757">
        <v>7.4</v>
      </c>
    </row>
    <row r="3758" spans="1:16" x14ac:dyDescent="0.3">
      <c r="A3758" t="s">
        <v>10641</v>
      </c>
      <c r="B3758">
        <v>130</v>
      </c>
      <c r="C3758">
        <v>118</v>
      </c>
      <c r="D3758" t="s">
        <v>763</v>
      </c>
      <c r="E3758">
        <v>1705139</v>
      </c>
      <c r="F3758" t="s">
        <v>1731</v>
      </c>
      <c r="G3758" t="s">
        <v>5378</v>
      </c>
      <c r="H3758" t="s">
        <v>10642</v>
      </c>
      <c r="I3758">
        <v>4695</v>
      </c>
      <c r="J3758" t="s">
        <v>10643</v>
      </c>
      <c r="K3758">
        <v>69</v>
      </c>
      <c r="L3758" t="s">
        <v>23</v>
      </c>
      <c r="M3758" t="s">
        <v>24</v>
      </c>
      <c r="N3758">
        <v>4700000</v>
      </c>
      <c r="O3758">
        <v>1988</v>
      </c>
      <c r="P3758">
        <v>6.7</v>
      </c>
    </row>
    <row r="3759" spans="1:16" hidden="1" x14ac:dyDescent="0.3">
      <c r="A3759" t="s">
        <v>10644</v>
      </c>
      <c r="B3759">
        <v>64</v>
      </c>
      <c r="C3759">
        <v>98</v>
      </c>
      <c r="D3759" t="s">
        <v>279</v>
      </c>
      <c r="E3759">
        <v>238774</v>
      </c>
      <c r="F3759" t="s">
        <v>1653</v>
      </c>
      <c r="G3759" t="s">
        <v>77</v>
      </c>
      <c r="H3759" t="s">
        <v>10645</v>
      </c>
      <c r="I3759">
        <v>9611</v>
      </c>
      <c r="J3759" t="s">
        <v>397</v>
      </c>
      <c r="K3759">
        <v>70</v>
      </c>
      <c r="L3759" t="s">
        <v>23</v>
      </c>
      <c r="M3759" t="s">
        <v>37</v>
      </c>
      <c r="O3759">
        <v>2006</v>
      </c>
      <c r="P3759">
        <v>6.8</v>
      </c>
    </row>
    <row r="3760" spans="1:16" hidden="1" x14ac:dyDescent="0.3">
      <c r="A3760" t="s">
        <v>10646</v>
      </c>
      <c r="B3760">
        <v>13</v>
      </c>
      <c r="C3760">
        <v>82</v>
      </c>
      <c r="D3760" t="s">
        <v>1451</v>
      </c>
      <c r="F3760" t="s">
        <v>681</v>
      </c>
      <c r="G3760" t="s">
        <v>5465</v>
      </c>
      <c r="H3760" t="s">
        <v>10647</v>
      </c>
      <c r="I3760">
        <v>4247</v>
      </c>
      <c r="J3760" t="s">
        <v>4329</v>
      </c>
      <c r="K3760">
        <v>11</v>
      </c>
      <c r="L3760" t="s">
        <v>23</v>
      </c>
      <c r="M3760" t="s">
        <v>24</v>
      </c>
      <c r="N3760">
        <v>5000000</v>
      </c>
      <c r="O3760">
        <v>2014</v>
      </c>
      <c r="P3760">
        <v>5.4</v>
      </c>
    </row>
    <row r="3761" spans="1:16" x14ac:dyDescent="0.3">
      <c r="A3761" t="s">
        <v>4538</v>
      </c>
      <c r="B3761">
        <v>159</v>
      </c>
      <c r="C3761">
        <v>101</v>
      </c>
      <c r="D3761" t="s">
        <v>10648</v>
      </c>
      <c r="E3761">
        <v>8025872</v>
      </c>
      <c r="F3761" t="s">
        <v>4643</v>
      </c>
      <c r="G3761" t="s">
        <v>10649</v>
      </c>
      <c r="H3761" t="s">
        <v>10650</v>
      </c>
      <c r="I3761">
        <v>19234</v>
      </c>
      <c r="J3761" t="s">
        <v>10651</v>
      </c>
      <c r="K3761">
        <v>258</v>
      </c>
      <c r="L3761" t="s">
        <v>23</v>
      </c>
      <c r="M3761" t="s">
        <v>24</v>
      </c>
      <c r="N3761">
        <v>4700000</v>
      </c>
      <c r="O3761">
        <v>1986</v>
      </c>
      <c r="P3761">
        <v>5.5</v>
      </c>
    </row>
    <row r="3762" spans="1:16" hidden="1" x14ac:dyDescent="0.3">
      <c r="A3762" t="s">
        <v>10080</v>
      </c>
      <c r="B3762">
        <v>54</v>
      </c>
      <c r="C3762">
        <v>106</v>
      </c>
      <c r="D3762" t="s">
        <v>10652</v>
      </c>
      <c r="F3762" t="s">
        <v>10653</v>
      </c>
      <c r="G3762" t="s">
        <v>956</v>
      </c>
      <c r="H3762" t="s">
        <v>10654</v>
      </c>
      <c r="I3762">
        <v>13467</v>
      </c>
      <c r="J3762" t="s">
        <v>4196</v>
      </c>
      <c r="K3762">
        <v>106</v>
      </c>
      <c r="L3762" t="s">
        <v>23</v>
      </c>
      <c r="M3762" t="s">
        <v>24</v>
      </c>
      <c r="N3762">
        <v>4638783</v>
      </c>
      <c r="O3762">
        <v>1973</v>
      </c>
      <c r="P3762">
        <v>7.4</v>
      </c>
    </row>
    <row r="3763" spans="1:16" x14ac:dyDescent="0.3">
      <c r="A3763" t="s">
        <v>7617</v>
      </c>
      <c r="B3763">
        <v>440</v>
      </c>
      <c r="C3763">
        <v>90</v>
      </c>
      <c r="D3763" t="s">
        <v>142</v>
      </c>
      <c r="E3763">
        <v>778565</v>
      </c>
      <c r="F3763" t="s">
        <v>1276</v>
      </c>
      <c r="G3763" t="s">
        <v>2674</v>
      </c>
      <c r="H3763" t="s">
        <v>10655</v>
      </c>
      <c r="I3763">
        <v>83234</v>
      </c>
      <c r="J3763" t="s">
        <v>10656</v>
      </c>
      <c r="K3763">
        <v>475</v>
      </c>
      <c r="L3763" t="s">
        <v>23</v>
      </c>
      <c r="M3763" t="s">
        <v>4717</v>
      </c>
      <c r="N3763">
        <v>4800000</v>
      </c>
      <c r="O3763">
        <v>2013</v>
      </c>
      <c r="P3763">
        <v>5.7</v>
      </c>
    </row>
    <row r="3764" spans="1:16" hidden="1" x14ac:dyDescent="0.3">
      <c r="A3764" t="s">
        <v>10657</v>
      </c>
      <c r="B3764">
        <v>7</v>
      </c>
      <c r="C3764">
        <v>79</v>
      </c>
      <c r="D3764" t="s">
        <v>10658</v>
      </c>
      <c r="F3764" t="s">
        <v>2194</v>
      </c>
      <c r="G3764" t="s">
        <v>3043</v>
      </c>
      <c r="H3764" t="s">
        <v>10659</v>
      </c>
      <c r="I3764">
        <v>262</v>
      </c>
      <c r="J3764" t="s">
        <v>10660</v>
      </c>
      <c r="K3764">
        <v>6</v>
      </c>
      <c r="L3764" t="s">
        <v>969</v>
      </c>
      <c r="M3764" t="s">
        <v>970</v>
      </c>
      <c r="O3764">
        <v>2005</v>
      </c>
      <c r="P3764">
        <v>5.4</v>
      </c>
    </row>
    <row r="3765" spans="1:16" hidden="1" x14ac:dyDescent="0.3">
      <c r="A3765" t="s">
        <v>10661</v>
      </c>
      <c r="B3765">
        <v>4</v>
      </c>
      <c r="C3765">
        <v>87</v>
      </c>
      <c r="D3765" t="s">
        <v>8115</v>
      </c>
      <c r="F3765" t="s">
        <v>1103</v>
      </c>
      <c r="G3765" t="s">
        <v>5096</v>
      </c>
      <c r="H3765" t="s">
        <v>10662</v>
      </c>
      <c r="I3765">
        <v>1427</v>
      </c>
      <c r="J3765" t="s">
        <v>2780</v>
      </c>
      <c r="K3765">
        <v>12</v>
      </c>
      <c r="L3765" t="s">
        <v>23</v>
      </c>
      <c r="M3765" t="s">
        <v>24</v>
      </c>
      <c r="N3765">
        <v>4700000</v>
      </c>
      <c r="O3765">
        <v>2011</v>
      </c>
      <c r="P3765">
        <v>3.2</v>
      </c>
    </row>
    <row r="3766" spans="1:16" hidden="1" x14ac:dyDescent="0.3">
      <c r="A3766" t="s">
        <v>10663</v>
      </c>
      <c r="B3766">
        <v>1</v>
      </c>
      <c r="D3766" t="s">
        <v>10664</v>
      </c>
      <c r="F3766" t="s">
        <v>1110</v>
      </c>
      <c r="G3766" t="s">
        <v>10665</v>
      </c>
      <c r="H3766" t="s">
        <v>10666</v>
      </c>
      <c r="I3766">
        <v>57</v>
      </c>
      <c r="J3766" t="s">
        <v>10667</v>
      </c>
      <c r="K3766">
        <v>1</v>
      </c>
      <c r="L3766" t="s">
        <v>10668</v>
      </c>
      <c r="M3766" t="s">
        <v>3502</v>
      </c>
      <c r="O3766">
        <v>2013</v>
      </c>
      <c r="P3766">
        <v>7.1</v>
      </c>
    </row>
    <row r="3767" spans="1:16" hidden="1" x14ac:dyDescent="0.3">
      <c r="A3767" t="s">
        <v>10669</v>
      </c>
      <c r="B3767">
        <v>96</v>
      </c>
      <c r="C3767">
        <v>105</v>
      </c>
      <c r="D3767" t="s">
        <v>5515</v>
      </c>
      <c r="E3767">
        <v>1340891</v>
      </c>
      <c r="F3767" t="s">
        <v>149</v>
      </c>
      <c r="G3767" t="s">
        <v>440</v>
      </c>
      <c r="H3767" t="s">
        <v>10670</v>
      </c>
      <c r="I3767">
        <v>18940</v>
      </c>
      <c r="J3767" t="s">
        <v>10671</v>
      </c>
      <c r="K3767">
        <v>182</v>
      </c>
      <c r="L3767" t="s">
        <v>23</v>
      </c>
      <c r="M3767" t="s">
        <v>37</v>
      </c>
      <c r="O3767">
        <v>2004</v>
      </c>
      <c r="P3767">
        <v>7.8</v>
      </c>
    </row>
    <row r="3768" spans="1:16" hidden="1" x14ac:dyDescent="0.3">
      <c r="A3768" t="s">
        <v>10672</v>
      </c>
      <c r="B3768">
        <v>8</v>
      </c>
      <c r="C3768">
        <v>89</v>
      </c>
      <c r="D3768" t="s">
        <v>2281</v>
      </c>
      <c r="F3768" t="s">
        <v>8823</v>
      </c>
      <c r="G3768" t="s">
        <v>10673</v>
      </c>
      <c r="H3768" t="s">
        <v>10674</v>
      </c>
      <c r="I3768">
        <v>436</v>
      </c>
      <c r="J3768" t="s">
        <v>711</v>
      </c>
      <c r="K3768">
        <v>8</v>
      </c>
      <c r="L3768" t="s">
        <v>23</v>
      </c>
      <c r="M3768" t="s">
        <v>185</v>
      </c>
      <c r="N3768">
        <v>5000000</v>
      </c>
      <c r="O3768">
        <v>2007</v>
      </c>
      <c r="P3768">
        <v>5.3</v>
      </c>
    </row>
    <row r="3769" spans="1:16" x14ac:dyDescent="0.3">
      <c r="A3769" t="s">
        <v>10675</v>
      </c>
      <c r="B3769">
        <v>87</v>
      </c>
      <c r="C3769">
        <v>100</v>
      </c>
      <c r="D3769" t="s">
        <v>10676</v>
      </c>
      <c r="E3769">
        <v>513836</v>
      </c>
      <c r="F3769" t="s">
        <v>940</v>
      </c>
      <c r="G3769" t="s">
        <v>8015</v>
      </c>
      <c r="H3769" t="s">
        <v>10677</v>
      </c>
      <c r="I3769">
        <v>6304</v>
      </c>
      <c r="J3769" t="s">
        <v>10678</v>
      </c>
      <c r="K3769">
        <v>21</v>
      </c>
      <c r="L3769" t="s">
        <v>969</v>
      </c>
      <c r="M3769" t="s">
        <v>970</v>
      </c>
      <c r="N3769">
        <v>4600000</v>
      </c>
      <c r="O3769">
        <v>2010</v>
      </c>
      <c r="P3769">
        <v>7.2</v>
      </c>
    </row>
    <row r="3770" spans="1:16" hidden="1" x14ac:dyDescent="0.3">
      <c r="A3770" t="s">
        <v>10679</v>
      </c>
      <c r="B3770">
        <v>10</v>
      </c>
      <c r="C3770">
        <v>92</v>
      </c>
      <c r="D3770" t="s">
        <v>4597</v>
      </c>
      <c r="F3770" t="s">
        <v>1653</v>
      </c>
      <c r="G3770" t="s">
        <v>575</v>
      </c>
      <c r="H3770" t="s">
        <v>10680</v>
      </c>
      <c r="I3770">
        <v>421</v>
      </c>
      <c r="J3770" t="s">
        <v>10681</v>
      </c>
      <c r="K3770">
        <v>3</v>
      </c>
      <c r="L3770" t="s">
        <v>23</v>
      </c>
      <c r="M3770" t="s">
        <v>1894</v>
      </c>
      <c r="N3770">
        <v>4700000</v>
      </c>
      <c r="O3770">
        <v>2013</v>
      </c>
      <c r="P3770">
        <v>6.2</v>
      </c>
    </row>
    <row r="3771" spans="1:16" x14ac:dyDescent="0.3">
      <c r="A3771" t="s">
        <v>10682</v>
      </c>
      <c r="B3771">
        <v>121</v>
      </c>
      <c r="C3771">
        <v>97</v>
      </c>
      <c r="D3771" t="s">
        <v>5468</v>
      </c>
      <c r="E3771">
        <v>434417</v>
      </c>
      <c r="F3771" t="s">
        <v>2194</v>
      </c>
      <c r="G3771" t="s">
        <v>308</v>
      </c>
      <c r="H3771" t="s">
        <v>10683</v>
      </c>
      <c r="I3771">
        <v>8867</v>
      </c>
      <c r="J3771" t="s">
        <v>1471</v>
      </c>
      <c r="K3771">
        <v>65</v>
      </c>
      <c r="L3771" t="s">
        <v>23</v>
      </c>
      <c r="M3771" t="s">
        <v>2296</v>
      </c>
      <c r="N3771">
        <v>4600000</v>
      </c>
      <c r="O3771">
        <v>2007</v>
      </c>
      <c r="P3771">
        <v>5.9</v>
      </c>
    </row>
    <row r="3772" spans="1:16" x14ac:dyDescent="0.3">
      <c r="A3772" t="s">
        <v>4594</v>
      </c>
      <c r="B3772">
        <v>45</v>
      </c>
      <c r="C3772">
        <v>96</v>
      </c>
      <c r="D3772" t="s">
        <v>10684</v>
      </c>
      <c r="E3772">
        <v>81200000</v>
      </c>
      <c r="F3772" t="s">
        <v>1103</v>
      </c>
      <c r="G3772" t="s">
        <v>6621</v>
      </c>
      <c r="H3772" t="s">
        <v>10685</v>
      </c>
      <c r="I3772">
        <v>87739</v>
      </c>
      <c r="J3772" t="s">
        <v>6201</v>
      </c>
      <c r="K3772">
        <v>133</v>
      </c>
      <c r="L3772" t="s">
        <v>23</v>
      </c>
      <c r="M3772" t="s">
        <v>24</v>
      </c>
      <c r="N3772">
        <v>4500000</v>
      </c>
      <c r="O3772">
        <v>1984</v>
      </c>
      <c r="P3772">
        <v>6.7</v>
      </c>
    </row>
    <row r="3773" spans="1:16" hidden="1" x14ac:dyDescent="0.3">
      <c r="A3773" t="s">
        <v>7936</v>
      </c>
      <c r="B3773">
        <v>36</v>
      </c>
      <c r="C3773">
        <v>104</v>
      </c>
      <c r="D3773" t="s">
        <v>10686</v>
      </c>
      <c r="F3773" t="s">
        <v>1514</v>
      </c>
      <c r="G3773" t="s">
        <v>4658</v>
      </c>
      <c r="H3773" t="s">
        <v>10687</v>
      </c>
      <c r="I3773">
        <v>50125</v>
      </c>
      <c r="J3773" t="s">
        <v>6604</v>
      </c>
      <c r="K3773">
        <v>140</v>
      </c>
      <c r="L3773" t="s">
        <v>23</v>
      </c>
      <c r="M3773" t="s">
        <v>24</v>
      </c>
      <c r="N3773">
        <v>4500000</v>
      </c>
      <c r="O3773">
        <v>1980</v>
      </c>
      <c r="P3773">
        <v>5.7</v>
      </c>
    </row>
    <row r="3774" spans="1:16" x14ac:dyDescent="0.3">
      <c r="A3774" t="s">
        <v>255</v>
      </c>
      <c r="B3774">
        <v>84</v>
      </c>
      <c r="C3774">
        <v>117</v>
      </c>
      <c r="D3774" t="s">
        <v>10688</v>
      </c>
      <c r="E3774">
        <v>52700832</v>
      </c>
      <c r="F3774" t="s">
        <v>940</v>
      </c>
      <c r="G3774" t="s">
        <v>142</v>
      </c>
      <c r="H3774" t="s">
        <v>10689</v>
      </c>
      <c r="I3774">
        <v>107923</v>
      </c>
      <c r="J3774" t="s">
        <v>4901</v>
      </c>
      <c r="K3774">
        <v>197</v>
      </c>
      <c r="L3774" t="s">
        <v>23</v>
      </c>
      <c r="M3774" t="s">
        <v>37</v>
      </c>
      <c r="N3774">
        <v>4500000</v>
      </c>
      <c r="O3774">
        <v>1994</v>
      </c>
      <c r="P3774">
        <v>7.1</v>
      </c>
    </row>
    <row r="3775" spans="1:16" hidden="1" x14ac:dyDescent="0.3">
      <c r="A3775" t="s">
        <v>6645</v>
      </c>
      <c r="B3775">
        <v>118</v>
      </c>
      <c r="C3775">
        <v>90</v>
      </c>
      <c r="D3775" t="s">
        <v>2346</v>
      </c>
      <c r="F3775" t="s">
        <v>1653</v>
      </c>
      <c r="G3775" t="s">
        <v>1703</v>
      </c>
      <c r="H3775" t="s">
        <v>10690</v>
      </c>
      <c r="I3775">
        <v>71217</v>
      </c>
      <c r="J3775" t="s">
        <v>1004</v>
      </c>
      <c r="K3775">
        <v>228</v>
      </c>
      <c r="L3775" t="s">
        <v>23</v>
      </c>
      <c r="M3775" t="s">
        <v>24</v>
      </c>
      <c r="N3775">
        <v>4500000</v>
      </c>
      <c r="O3775">
        <v>1982</v>
      </c>
      <c r="P3775">
        <v>7.2</v>
      </c>
    </row>
    <row r="3776" spans="1:16" hidden="1" x14ac:dyDescent="0.3">
      <c r="A3776" t="s">
        <v>10691</v>
      </c>
      <c r="B3776">
        <v>42</v>
      </c>
      <c r="C3776">
        <v>115</v>
      </c>
      <c r="D3776" t="s">
        <v>10692</v>
      </c>
      <c r="F3776" t="s">
        <v>4337</v>
      </c>
      <c r="G3776" t="s">
        <v>10693</v>
      </c>
      <c r="H3776" t="s">
        <v>10694</v>
      </c>
      <c r="I3776">
        <v>13474</v>
      </c>
      <c r="J3776" t="s">
        <v>10695</v>
      </c>
      <c r="K3776">
        <v>115</v>
      </c>
      <c r="L3776" t="s">
        <v>23</v>
      </c>
      <c r="M3776" t="s">
        <v>24</v>
      </c>
      <c r="N3776">
        <v>4500000</v>
      </c>
      <c r="O3776">
        <v>1956</v>
      </c>
      <c r="P3776">
        <v>7.4</v>
      </c>
    </row>
    <row r="3777" spans="1:16" x14ac:dyDescent="0.3">
      <c r="A3777" t="s">
        <v>3186</v>
      </c>
      <c r="B3777">
        <v>202</v>
      </c>
      <c r="C3777">
        <v>108</v>
      </c>
      <c r="D3777" t="s">
        <v>664</v>
      </c>
      <c r="E3777">
        <v>13060843</v>
      </c>
      <c r="F3777" t="s">
        <v>2194</v>
      </c>
      <c r="G3777" t="s">
        <v>476</v>
      </c>
      <c r="H3777" t="s">
        <v>10696</v>
      </c>
      <c r="I3777">
        <v>149528</v>
      </c>
      <c r="J3777" t="s">
        <v>859</v>
      </c>
      <c r="K3777">
        <v>454</v>
      </c>
      <c r="L3777" t="s">
        <v>23</v>
      </c>
      <c r="M3777" t="s">
        <v>24</v>
      </c>
      <c r="N3777">
        <v>15000000</v>
      </c>
      <c r="O3777">
        <v>2002</v>
      </c>
      <c r="P3777">
        <v>7.7</v>
      </c>
    </row>
    <row r="3778" spans="1:16" hidden="1" x14ac:dyDescent="0.3">
      <c r="B3778">
        <v>5</v>
      </c>
      <c r="C3778">
        <v>43</v>
      </c>
      <c r="D3778" t="s">
        <v>10697</v>
      </c>
      <c r="F3778" t="s">
        <v>1276</v>
      </c>
      <c r="G3778" t="s">
        <v>629</v>
      </c>
      <c r="H3778" t="s">
        <v>10698</v>
      </c>
      <c r="I3778">
        <v>6762</v>
      </c>
      <c r="J3778" t="s">
        <v>4075</v>
      </c>
      <c r="K3778">
        <v>27</v>
      </c>
      <c r="L3778" t="s">
        <v>23</v>
      </c>
      <c r="M3778" t="s">
        <v>24</v>
      </c>
      <c r="P3778">
        <v>7.7</v>
      </c>
    </row>
    <row r="3779" spans="1:16" x14ac:dyDescent="0.3">
      <c r="A3779" t="s">
        <v>305</v>
      </c>
      <c r="B3779">
        <v>120</v>
      </c>
      <c r="C3779">
        <v>109</v>
      </c>
      <c r="D3779" t="s">
        <v>10699</v>
      </c>
      <c r="E3779">
        <v>3798532</v>
      </c>
      <c r="F3779" t="s">
        <v>3303</v>
      </c>
      <c r="G3779" t="s">
        <v>98</v>
      </c>
      <c r="H3779" t="s">
        <v>10700</v>
      </c>
      <c r="I3779">
        <v>41138</v>
      </c>
      <c r="J3779" t="s">
        <v>10701</v>
      </c>
      <c r="K3779">
        <v>208</v>
      </c>
      <c r="L3779" t="s">
        <v>23</v>
      </c>
      <c r="M3779" t="s">
        <v>24</v>
      </c>
      <c r="N3779">
        <v>4500000</v>
      </c>
      <c r="O3779">
        <v>1996</v>
      </c>
      <c r="P3779">
        <v>7.4</v>
      </c>
    </row>
    <row r="3780" spans="1:16" x14ac:dyDescent="0.3">
      <c r="A3780" t="s">
        <v>805</v>
      </c>
      <c r="B3780">
        <v>234</v>
      </c>
      <c r="C3780">
        <v>102</v>
      </c>
      <c r="D3780" t="s">
        <v>1201</v>
      </c>
      <c r="E3780">
        <v>3609278</v>
      </c>
      <c r="F3780" t="s">
        <v>2194</v>
      </c>
      <c r="G3780" t="s">
        <v>4749</v>
      </c>
      <c r="H3780" t="s">
        <v>10702</v>
      </c>
      <c r="I3780">
        <v>573541</v>
      </c>
      <c r="J3780" t="s">
        <v>10703</v>
      </c>
      <c r="K3780">
        <v>1916</v>
      </c>
      <c r="L3780" t="s">
        <v>23</v>
      </c>
      <c r="M3780" t="s">
        <v>24</v>
      </c>
      <c r="N3780">
        <v>4500000</v>
      </c>
      <c r="O3780">
        <v>2000</v>
      </c>
      <c r="P3780">
        <v>8.4</v>
      </c>
    </row>
    <row r="3781" spans="1:16" hidden="1" x14ac:dyDescent="0.3">
      <c r="A3781" t="s">
        <v>10704</v>
      </c>
      <c r="B3781">
        <v>17</v>
      </c>
      <c r="C3781">
        <v>100</v>
      </c>
      <c r="D3781" t="s">
        <v>10705</v>
      </c>
      <c r="F3781" t="s">
        <v>9953</v>
      </c>
      <c r="G3781" t="s">
        <v>10706</v>
      </c>
      <c r="H3781" t="s">
        <v>10707</v>
      </c>
      <c r="I3781">
        <v>2756</v>
      </c>
      <c r="J3781" t="s">
        <v>10708</v>
      </c>
      <c r="K3781">
        <v>55</v>
      </c>
      <c r="L3781" t="s">
        <v>23</v>
      </c>
      <c r="M3781" t="s">
        <v>24</v>
      </c>
      <c r="O3781">
        <v>1945</v>
      </c>
      <c r="P3781">
        <v>7.1</v>
      </c>
    </row>
    <row r="3782" spans="1:16" x14ac:dyDescent="0.3">
      <c r="A3782" t="s">
        <v>10709</v>
      </c>
      <c r="B3782">
        <v>35</v>
      </c>
      <c r="C3782">
        <v>115</v>
      </c>
      <c r="D3782" t="s">
        <v>10710</v>
      </c>
      <c r="E3782">
        <v>1687311</v>
      </c>
      <c r="F3782" t="s">
        <v>10711</v>
      </c>
      <c r="G3782" t="s">
        <v>10712</v>
      </c>
      <c r="H3782" t="s">
        <v>10713</v>
      </c>
      <c r="I3782">
        <v>2412</v>
      </c>
      <c r="J3782" t="s">
        <v>10714</v>
      </c>
      <c r="K3782">
        <v>40</v>
      </c>
      <c r="L3782" t="s">
        <v>1804</v>
      </c>
      <c r="M3782" t="s">
        <v>2296</v>
      </c>
      <c r="N3782">
        <v>700000000</v>
      </c>
      <c r="O3782">
        <v>1998</v>
      </c>
      <c r="P3782">
        <v>7.2</v>
      </c>
    </row>
    <row r="3783" spans="1:16" hidden="1" x14ac:dyDescent="0.3">
      <c r="A3783" t="s">
        <v>518</v>
      </c>
      <c r="B3783">
        <v>48</v>
      </c>
      <c r="C3783">
        <v>122</v>
      </c>
      <c r="D3783" t="s">
        <v>5026</v>
      </c>
      <c r="F3783" t="s">
        <v>1428</v>
      </c>
      <c r="G3783" t="s">
        <v>2254</v>
      </c>
      <c r="H3783" t="s">
        <v>10715</v>
      </c>
      <c r="I3783">
        <v>15175</v>
      </c>
      <c r="J3783" t="s">
        <v>10716</v>
      </c>
      <c r="K3783">
        <v>89</v>
      </c>
      <c r="L3783" t="s">
        <v>23</v>
      </c>
      <c r="M3783" t="s">
        <v>37</v>
      </c>
      <c r="N3783">
        <v>4500000</v>
      </c>
      <c r="O3783">
        <v>1986</v>
      </c>
      <c r="P3783">
        <v>7.5</v>
      </c>
    </row>
    <row r="3784" spans="1:16" x14ac:dyDescent="0.3">
      <c r="A3784" t="s">
        <v>10717</v>
      </c>
      <c r="B3784">
        <v>49</v>
      </c>
      <c r="C3784">
        <v>98</v>
      </c>
      <c r="D3784" t="s">
        <v>10718</v>
      </c>
      <c r="E3784">
        <v>10429707</v>
      </c>
      <c r="F3784" t="s">
        <v>1103</v>
      </c>
      <c r="G3784" t="s">
        <v>10719</v>
      </c>
      <c r="H3784" t="s">
        <v>10720</v>
      </c>
      <c r="I3784">
        <v>10483</v>
      </c>
      <c r="J3784" t="s">
        <v>4171</v>
      </c>
      <c r="K3784">
        <v>125</v>
      </c>
      <c r="L3784" t="s">
        <v>23</v>
      </c>
      <c r="M3784" t="s">
        <v>24</v>
      </c>
      <c r="N3784">
        <v>5000000</v>
      </c>
      <c r="O3784">
        <v>2014</v>
      </c>
      <c r="P3784">
        <v>5.4</v>
      </c>
    </row>
    <row r="3785" spans="1:16" x14ac:dyDescent="0.3">
      <c r="A3785" t="s">
        <v>5904</v>
      </c>
      <c r="B3785">
        <v>283</v>
      </c>
      <c r="C3785">
        <v>133</v>
      </c>
      <c r="D3785" t="s">
        <v>1935</v>
      </c>
      <c r="E3785">
        <v>727883</v>
      </c>
      <c r="F3785" t="s">
        <v>1744</v>
      </c>
      <c r="G3785" t="s">
        <v>257</v>
      </c>
      <c r="H3785" t="s">
        <v>10721</v>
      </c>
      <c r="I3785">
        <v>580999</v>
      </c>
      <c r="J3785" t="s">
        <v>10722</v>
      </c>
      <c r="K3785">
        <v>2110</v>
      </c>
      <c r="L3785" t="s">
        <v>23</v>
      </c>
      <c r="M3785" t="s">
        <v>24</v>
      </c>
      <c r="N3785">
        <v>4500000</v>
      </c>
      <c r="O3785">
        <v>2001</v>
      </c>
      <c r="P3785">
        <v>8.1</v>
      </c>
    </row>
    <row r="3786" spans="1:16" hidden="1" x14ac:dyDescent="0.3">
      <c r="A3786" t="s">
        <v>10723</v>
      </c>
      <c r="B3786">
        <v>16</v>
      </c>
      <c r="C3786">
        <v>105</v>
      </c>
      <c r="D3786" t="s">
        <v>10724</v>
      </c>
      <c r="E3786">
        <v>1391770</v>
      </c>
      <c r="F3786" t="s">
        <v>10725</v>
      </c>
      <c r="G3786" t="s">
        <v>10726</v>
      </c>
      <c r="H3786" t="s">
        <v>10727</v>
      </c>
      <c r="I3786">
        <v>1592</v>
      </c>
      <c r="J3786" t="s">
        <v>10728</v>
      </c>
      <c r="K3786">
        <v>14</v>
      </c>
      <c r="L3786" t="s">
        <v>1804</v>
      </c>
      <c r="M3786" t="s">
        <v>1894</v>
      </c>
      <c r="O3786">
        <v>2011</v>
      </c>
      <c r="P3786">
        <v>6</v>
      </c>
    </row>
    <row r="3787" spans="1:16" x14ac:dyDescent="0.3">
      <c r="A3787" t="s">
        <v>10729</v>
      </c>
      <c r="B3787">
        <v>54</v>
      </c>
      <c r="C3787">
        <v>122</v>
      </c>
      <c r="D3787" t="s">
        <v>10730</v>
      </c>
      <c r="E3787">
        <v>713413</v>
      </c>
      <c r="F3787" t="s">
        <v>1993</v>
      </c>
      <c r="G3787" t="s">
        <v>10731</v>
      </c>
      <c r="H3787" t="s">
        <v>10732</v>
      </c>
      <c r="I3787">
        <v>9171</v>
      </c>
      <c r="J3787" t="s">
        <v>10733</v>
      </c>
      <c r="K3787">
        <v>68</v>
      </c>
      <c r="L3787" t="s">
        <v>6286</v>
      </c>
      <c r="M3787" t="s">
        <v>6287</v>
      </c>
      <c r="N3787">
        <v>4500000</v>
      </c>
      <c r="O3787">
        <v>1997</v>
      </c>
      <c r="P3787">
        <v>7.8</v>
      </c>
    </row>
    <row r="3788" spans="1:16" x14ac:dyDescent="0.3">
      <c r="A3788" t="s">
        <v>10734</v>
      </c>
      <c r="B3788">
        <v>92</v>
      </c>
      <c r="C3788">
        <v>106</v>
      </c>
      <c r="D3788" t="s">
        <v>5805</v>
      </c>
      <c r="E3788">
        <v>410241</v>
      </c>
      <c r="F3788" t="s">
        <v>5558</v>
      </c>
      <c r="G3788" t="s">
        <v>2522</v>
      </c>
      <c r="H3788" t="s">
        <v>10735</v>
      </c>
      <c r="I3788">
        <v>32357</v>
      </c>
      <c r="J3788" t="s">
        <v>10140</v>
      </c>
      <c r="K3788">
        <v>199</v>
      </c>
      <c r="L3788" t="s">
        <v>23</v>
      </c>
      <c r="M3788" t="s">
        <v>24</v>
      </c>
      <c r="N3788">
        <v>2000000</v>
      </c>
      <c r="O3788">
        <v>2002</v>
      </c>
      <c r="P3788">
        <v>6.8</v>
      </c>
    </row>
    <row r="3789" spans="1:16" hidden="1" x14ac:dyDescent="0.3">
      <c r="A3789" t="s">
        <v>10736</v>
      </c>
      <c r="B3789">
        <v>159</v>
      </c>
      <c r="C3789">
        <v>98</v>
      </c>
      <c r="D3789" t="s">
        <v>1503</v>
      </c>
      <c r="E3789">
        <v>278821</v>
      </c>
      <c r="F3789" t="s">
        <v>1653</v>
      </c>
      <c r="G3789" t="s">
        <v>10737</v>
      </c>
      <c r="H3789" t="s">
        <v>10738</v>
      </c>
      <c r="I3789">
        <v>5465</v>
      </c>
      <c r="J3789" t="s">
        <v>2263</v>
      </c>
      <c r="K3789">
        <v>37</v>
      </c>
      <c r="L3789" t="s">
        <v>23</v>
      </c>
      <c r="M3789" t="s">
        <v>24</v>
      </c>
      <c r="O3789">
        <v>2009</v>
      </c>
      <c r="P3789">
        <v>6.5</v>
      </c>
    </row>
    <row r="3790" spans="1:16" x14ac:dyDescent="0.3">
      <c r="A3790" t="s">
        <v>8447</v>
      </c>
      <c r="B3790">
        <v>202</v>
      </c>
      <c r="C3790">
        <v>112</v>
      </c>
      <c r="D3790" t="s">
        <v>10739</v>
      </c>
      <c r="E3790">
        <v>211667</v>
      </c>
      <c r="F3790" t="s">
        <v>1276</v>
      </c>
      <c r="G3790" t="s">
        <v>8264</v>
      </c>
      <c r="H3790" t="s">
        <v>10740</v>
      </c>
      <c r="I3790">
        <v>53508</v>
      </c>
      <c r="J3790" t="s">
        <v>10741</v>
      </c>
      <c r="K3790">
        <v>131</v>
      </c>
      <c r="L3790" t="s">
        <v>7541</v>
      </c>
      <c r="M3790" t="s">
        <v>3552</v>
      </c>
      <c r="N3790">
        <v>4200000000</v>
      </c>
      <c r="O3790">
        <v>2005</v>
      </c>
      <c r="P3790">
        <v>7.7</v>
      </c>
    </row>
    <row r="3791" spans="1:16" hidden="1" x14ac:dyDescent="0.3">
      <c r="A3791" t="s">
        <v>10742</v>
      </c>
      <c r="B3791">
        <v>50</v>
      </c>
      <c r="C3791">
        <v>120</v>
      </c>
      <c r="D3791" t="s">
        <v>10743</v>
      </c>
      <c r="E3791">
        <v>706622</v>
      </c>
      <c r="F3791" t="s">
        <v>5318</v>
      </c>
      <c r="G3791" t="s">
        <v>10744</v>
      </c>
      <c r="H3791" t="s">
        <v>10745</v>
      </c>
      <c r="I3791">
        <v>1213</v>
      </c>
      <c r="J3791" t="s">
        <v>10746</v>
      </c>
      <c r="K3791">
        <v>17</v>
      </c>
      <c r="L3791" t="s">
        <v>969</v>
      </c>
      <c r="M3791" t="s">
        <v>970</v>
      </c>
      <c r="O3791">
        <v>2010</v>
      </c>
      <c r="P3791">
        <v>6.4</v>
      </c>
    </row>
    <row r="3792" spans="1:16" x14ac:dyDescent="0.3">
      <c r="A3792" t="s">
        <v>10747</v>
      </c>
      <c r="B3792">
        <v>54</v>
      </c>
      <c r="C3792">
        <v>99</v>
      </c>
      <c r="D3792" t="s">
        <v>469</v>
      </c>
      <c r="E3792">
        <v>92191</v>
      </c>
      <c r="F3792" t="s">
        <v>3898</v>
      </c>
      <c r="G3792" t="s">
        <v>231</v>
      </c>
      <c r="H3792" t="s">
        <v>10748</v>
      </c>
      <c r="I3792">
        <v>29463</v>
      </c>
      <c r="J3792" t="s">
        <v>9003</v>
      </c>
      <c r="K3792">
        <v>84</v>
      </c>
      <c r="L3792" t="s">
        <v>23</v>
      </c>
      <c r="M3792" t="s">
        <v>37</v>
      </c>
      <c r="N3792">
        <v>2500000</v>
      </c>
      <c r="O3792">
        <v>2001</v>
      </c>
      <c r="P3792">
        <v>6.5</v>
      </c>
    </row>
    <row r="3793" spans="1:16" x14ac:dyDescent="0.3">
      <c r="A3793" t="s">
        <v>10749</v>
      </c>
      <c r="B3793">
        <v>98</v>
      </c>
      <c r="C3793">
        <v>110</v>
      </c>
      <c r="D3793" t="s">
        <v>3863</v>
      </c>
      <c r="E3793">
        <v>49413</v>
      </c>
      <c r="F3793" t="s">
        <v>230</v>
      </c>
      <c r="G3793" t="s">
        <v>6189</v>
      </c>
      <c r="H3793" t="s">
        <v>10750</v>
      </c>
      <c r="I3793">
        <v>6919</v>
      </c>
      <c r="J3793" t="s">
        <v>3430</v>
      </c>
      <c r="K3793">
        <v>26</v>
      </c>
      <c r="L3793" t="s">
        <v>4453</v>
      </c>
      <c r="M3793" t="s">
        <v>2466</v>
      </c>
      <c r="N3793">
        <v>35000000</v>
      </c>
      <c r="O3793">
        <v>2006</v>
      </c>
      <c r="P3793">
        <v>7.3</v>
      </c>
    </row>
    <row r="3794" spans="1:16" hidden="1" x14ac:dyDescent="0.3">
      <c r="A3794" t="s">
        <v>10751</v>
      </c>
      <c r="B3794">
        <v>92</v>
      </c>
      <c r="C3794">
        <v>102</v>
      </c>
      <c r="D3794" t="s">
        <v>6947</v>
      </c>
      <c r="E3794">
        <v>199652</v>
      </c>
      <c r="F3794" t="s">
        <v>95</v>
      </c>
      <c r="G3794" t="s">
        <v>704</v>
      </c>
      <c r="H3794" t="s">
        <v>10752</v>
      </c>
      <c r="I3794">
        <v>7390</v>
      </c>
      <c r="J3794" t="s">
        <v>2224</v>
      </c>
      <c r="K3794">
        <v>40</v>
      </c>
      <c r="L3794" t="s">
        <v>23</v>
      </c>
      <c r="M3794" t="s">
        <v>2296</v>
      </c>
      <c r="O3794">
        <v>2011</v>
      </c>
      <c r="P3794">
        <v>6.6</v>
      </c>
    </row>
    <row r="3795" spans="1:16" hidden="1" x14ac:dyDescent="0.3">
      <c r="A3795" t="s">
        <v>10753</v>
      </c>
      <c r="B3795">
        <v>112</v>
      </c>
      <c r="C3795">
        <v>109</v>
      </c>
      <c r="D3795" t="s">
        <v>10754</v>
      </c>
      <c r="E3795">
        <v>181655</v>
      </c>
      <c r="F3795" t="s">
        <v>1276</v>
      </c>
      <c r="G3795" t="s">
        <v>1522</v>
      </c>
      <c r="H3795" t="s">
        <v>10755</v>
      </c>
      <c r="I3795">
        <v>35464</v>
      </c>
      <c r="J3795" t="s">
        <v>10756</v>
      </c>
      <c r="K3795">
        <v>206</v>
      </c>
      <c r="L3795" t="s">
        <v>3520</v>
      </c>
      <c r="M3795" t="s">
        <v>7412</v>
      </c>
      <c r="O3795">
        <v>2002</v>
      </c>
      <c r="P3795">
        <v>7.9</v>
      </c>
    </row>
    <row r="3796" spans="1:16" x14ac:dyDescent="0.3">
      <c r="A3796" t="s">
        <v>10757</v>
      </c>
      <c r="B3796">
        <v>138</v>
      </c>
      <c r="C3796">
        <v>104</v>
      </c>
      <c r="D3796" t="s">
        <v>2150</v>
      </c>
      <c r="E3796">
        <v>108229</v>
      </c>
      <c r="F3796" t="s">
        <v>3809</v>
      </c>
      <c r="G3796" t="s">
        <v>159</v>
      </c>
      <c r="H3796" t="s">
        <v>10758</v>
      </c>
      <c r="I3796">
        <v>30836</v>
      </c>
      <c r="J3796" t="s">
        <v>3198</v>
      </c>
      <c r="K3796">
        <v>137</v>
      </c>
      <c r="L3796" t="s">
        <v>23</v>
      </c>
      <c r="M3796" t="s">
        <v>24</v>
      </c>
      <c r="N3796">
        <v>4500000</v>
      </c>
      <c r="O3796">
        <v>2009</v>
      </c>
      <c r="P3796">
        <v>5.9</v>
      </c>
    </row>
    <row r="3797" spans="1:16" hidden="1" x14ac:dyDescent="0.3">
      <c r="A3797" t="s">
        <v>10759</v>
      </c>
      <c r="B3797">
        <v>9</v>
      </c>
      <c r="C3797">
        <v>134</v>
      </c>
      <c r="D3797" t="s">
        <v>10760</v>
      </c>
      <c r="F3797" t="s">
        <v>2592</v>
      </c>
      <c r="G3797" t="s">
        <v>9330</v>
      </c>
      <c r="H3797" t="s">
        <v>10761</v>
      </c>
      <c r="I3797">
        <v>781</v>
      </c>
      <c r="J3797" t="s">
        <v>10762</v>
      </c>
      <c r="K3797">
        <v>7</v>
      </c>
      <c r="L3797" t="s">
        <v>3501</v>
      </c>
      <c r="M3797" t="s">
        <v>3502</v>
      </c>
      <c r="O3797">
        <v>2014</v>
      </c>
      <c r="P3797">
        <v>4.7</v>
      </c>
    </row>
    <row r="3798" spans="1:16" x14ac:dyDescent="0.3">
      <c r="A3798" t="s">
        <v>3119</v>
      </c>
      <c r="B3798">
        <v>149</v>
      </c>
      <c r="C3798">
        <v>133</v>
      </c>
      <c r="D3798" t="s">
        <v>10096</v>
      </c>
      <c r="E3798">
        <v>112000000</v>
      </c>
      <c r="F3798" t="s">
        <v>2194</v>
      </c>
      <c r="G3798" t="s">
        <v>6899</v>
      </c>
      <c r="H3798" t="s">
        <v>10763</v>
      </c>
      <c r="I3798">
        <v>680041</v>
      </c>
      <c r="J3798" t="s">
        <v>8585</v>
      </c>
      <c r="K3798">
        <v>760</v>
      </c>
      <c r="L3798" t="s">
        <v>23</v>
      </c>
      <c r="M3798" t="s">
        <v>24</v>
      </c>
      <c r="N3798">
        <v>4400000</v>
      </c>
      <c r="O3798">
        <v>1975</v>
      </c>
      <c r="P3798">
        <v>8.6999999999999993</v>
      </c>
    </row>
    <row r="3799" spans="1:16" hidden="1" x14ac:dyDescent="0.3">
      <c r="A3799" t="s">
        <v>10764</v>
      </c>
      <c r="B3799">
        <v>5</v>
      </c>
      <c r="C3799">
        <v>85</v>
      </c>
      <c r="D3799" t="s">
        <v>10765</v>
      </c>
      <c r="F3799" t="s">
        <v>1103</v>
      </c>
      <c r="G3799" t="s">
        <v>10766</v>
      </c>
      <c r="H3799" t="s">
        <v>10767</v>
      </c>
      <c r="I3799">
        <v>917</v>
      </c>
      <c r="J3799" t="s">
        <v>10768</v>
      </c>
      <c r="K3799">
        <v>4</v>
      </c>
      <c r="L3799" t="s">
        <v>23</v>
      </c>
      <c r="M3799" t="s">
        <v>24</v>
      </c>
      <c r="N3799">
        <v>4400000</v>
      </c>
      <c r="O3799">
        <v>2015</v>
      </c>
      <c r="P3799">
        <v>5.9</v>
      </c>
    </row>
    <row r="3800" spans="1:16" hidden="1" x14ac:dyDescent="0.3">
      <c r="A3800" t="s">
        <v>6197</v>
      </c>
      <c r="B3800">
        <v>39</v>
      </c>
      <c r="C3800">
        <v>87</v>
      </c>
      <c r="D3800" t="s">
        <v>6363</v>
      </c>
      <c r="F3800" t="s">
        <v>1110</v>
      </c>
      <c r="G3800" t="s">
        <v>8574</v>
      </c>
      <c r="H3800" t="s">
        <v>10769</v>
      </c>
      <c r="I3800">
        <v>12666</v>
      </c>
      <c r="J3800" t="s">
        <v>3080</v>
      </c>
      <c r="K3800">
        <v>61</v>
      </c>
      <c r="M3800" t="s">
        <v>24</v>
      </c>
      <c r="N3800">
        <v>4400000</v>
      </c>
      <c r="O3800">
        <v>1976</v>
      </c>
      <c r="P3800">
        <v>6.7</v>
      </c>
    </row>
    <row r="3801" spans="1:16" hidden="1" x14ac:dyDescent="0.3">
      <c r="A3801" t="s">
        <v>10770</v>
      </c>
      <c r="B3801">
        <v>39</v>
      </c>
      <c r="C3801">
        <v>130</v>
      </c>
      <c r="D3801" t="s">
        <v>10771</v>
      </c>
      <c r="F3801" t="s">
        <v>10772</v>
      </c>
      <c r="G3801" t="s">
        <v>6677</v>
      </c>
      <c r="H3801" t="s">
        <v>10773</v>
      </c>
      <c r="I3801">
        <v>30977</v>
      </c>
      <c r="J3801" t="s">
        <v>10774</v>
      </c>
      <c r="K3801">
        <v>178</v>
      </c>
      <c r="L3801" t="s">
        <v>3501</v>
      </c>
      <c r="M3801" t="s">
        <v>3502</v>
      </c>
      <c r="N3801">
        <v>4400000</v>
      </c>
      <c r="O3801">
        <v>2016</v>
      </c>
      <c r="P3801">
        <v>8.5</v>
      </c>
    </row>
    <row r="3802" spans="1:16" hidden="1" x14ac:dyDescent="0.3">
      <c r="B3802">
        <v>2</v>
      </c>
      <c r="C3802">
        <v>199</v>
      </c>
      <c r="D3802" t="s">
        <v>10775</v>
      </c>
      <c r="F3802" t="s">
        <v>4400</v>
      </c>
      <c r="G3802" t="s">
        <v>516</v>
      </c>
      <c r="H3802" t="s">
        <v>10776</v>
      </c>
      <c r="I3802">
        <v>14251</v>
      </c>
      <c r="J3802" t="s">
        <v>10777</v>
      </c>
      <c r="K3802">
        <v>74</v>
      </c>
      <c r="L3802" t="s">
        <v>23</v>
      </c>
      <c r="M3802" t="s">
        <v>185</v>
      </c>
      <c r="P3802">
        <v>8.4</v>
      </c>
    </row>
    <row r="3803" spans="1:16" x14ac:dyDescent="0.3">
      <c r="A3803" t="s">
        <v>9651</v>
      </c>
      <c r="B3803">
        <v>29</v>
      </c>
      <c r="C3803">
        <v>103</v>
      </c>
      <c r="D3803" t="s">
        <v>10778</v>
      </c>
      <c r="E3803">
        <v>8691</v>
      </c>
      <c r="F3803" t="s">
        <v>90</v>
      </c>
      <c r="G3803" t="s">
        <v>3982</v>
      </c>
      <c r="H3803" t="s">
        <v>10779</v>
      </c>
      <c r="I3803">
        <v>4952</v>
      </c>
      <c r="J3803" t="s">
        <v>10780</v>
      </c>
      <c r="K3803">
        <v>32</v>
      </c>
      <c r="L3803" t="s">
        <v>23</v>
      </c>
      <c r="M3803" t="s">
        <v>24</v>
      </c>
      <c r="N3803">
        <v>4500000</v>
      </c>
      <c r="O3803">
        <v>2014</v>
      </c>
      <c r="P3803">
        <v>5.8</v>
      </c>
    </row>
    <row r="3804" spans="1:16" x14ac:dyDescent="0.3">
      <c r="A3804" t="s">
        <v>10781</v>
      </c>
      <c r="B3804">
        <v>111</v>
      </c>
      <c r="C3804">
        <v>112</v>
      </c>
      <c r="D3804" t="s">
        <v>268</v>
      </c>
      <c r="E3804">
        <v>26345</v>
      </c>
      <c r="F3804" t="s">
        <v>8890</v>
      </c>
      <c r="G3804" t="s">
        <v>407</v>
      </c>
      <c r="H3804" t="s">
        <v>10782</v>
      </c>
      <c r="I3804">
        <v>16445</v>
      </c>
      <c r="J3804" t="s">
        <v>1962</v>
      </c>
      <c r="K3804">
        <v>99</v>
      </c>
      <c r="L3804" t="s">
        <v>23</v>
      </c>
      <c r="M3804" t="s">
        <v>37</v>
      </c>
      <c r="N3804">
        <v>3000000</v>
      </c>
      <c r="O3804">
        <v>2012</v>
      </c>
      <c r="P3804">
        <v>6.1</v>
      </c>
    </row>
    <row r="3805" spans="1:16" hidden="1" x14ac:dyDescent="0.3">
      <c r="A3805" t="s">
        <v>6773</v>
      </c>
      <c r="B3805">
        <v>149</v>
      </c>
      <c r="C3805">
        <v>89</v>
      </c>
      <c r="D3805" t="s">
        <v>10783</v>
      </c>
      <c r="E3805">
        <v>6940281</v>
      </c>
      <c r="F3805" t="s">
        <v>1011</v>
      </c>
      <c r="G3805" t="s">
        <v>268</v>
      </c>
      <c r="H3805" t="s">
        <v>10784</v>
      </c>
      <c r="I3805">
        <v>43135</v>
      </c>
      <c r="J3805" t="s">
        <v>10785</v>
      </c>
      <c r="K3805">
        <v>346</v>
      </c>
      <c r="L3805" t="s">
        <v>23</v>
      </c>
      <c r="M3805" t="s">
        <v>37</v>
      </c>
      <c r="O3805">
        <v>2000</v>
      </c>
      <c r="P3805">
        <v>7.3</v>
      </c>
    </row>
    <row r="3806" spans="1:16" hidden="1" x14ac:dyDescent="0.3">
      <c r="A3806" t="s">
        <v>1542</v>
      </c>
      <c r="B3806">
        <v>90</v>
      </c>
      <c r="C3806">
        <v>124</v>
      </c>
      <c r="D3806" t="s">
        <v>3467</v>
      </c>
      <c r="E3806">
        <v>188870</v>
      </c>
      <c r="F3806" t="s">
        <v>318</v>
      </c>
      <c r="G3806" t="s">
        <v>10786</v>
      </c>
      <c r="H3806" t="s">
        <v>10787</v>
      </c>
      <c r="I3806">
        <v>13443</v>
      </c>
      <c r="J3806" t="s">
        <v>10788</v>
      </c>
      <c r="K3806">
        <v>25</v>
      </c>
      <c r="L3806" t="s">
        <v>7411</v>
      </c>
      <c r="M3806" t="s">
        <v>7412</v>
      </c>
      <c r="O3806">
        <v>2010</v>
      </c>
      <c r="P3806">
        <v>6.7</v>
      </c>
    </row>
    <row r="3807" spans="1:16" x14ac:dyDescent="0.3">
      <c r="A3807" t="s">
        <v>5183</v>
      </c>
      <c r="B3807">
        <v>149</v>
      </c>
      <c r="C3807">
        <v>101</v>
      </c>
      <c r="D3807" t="s">
        <v>10789</v>
      </c>
      <c r="E3807">
        <v>20772796</v>
      </c>
      <c r="F3807" t="s">
        <v>4400</v>
      </c>
      <c r="G3807" t="s">
        <v>4575</v>
      </c>
      <c r="H3807" t="s">
        <v>10790</v>
      </c>
      <c r="I3807">
        <v>34232</v>
      </c>
      <c r="J3807" t="s">
        <v>10791</v>
      </c>
      <c r="K3807">
        <v>346</v>
      </c>
      <c r="L3807" t="s">
        <v>23</v>
      </c>
      <c r="M3807" t="s">
        <v>124</v>
      </c>
      <c r="N3807">
        <v>6000000</v>
      </c>
      <c r="O3807">
        <v>2002</v>
      </c>
      <c r="P3807">
        <v>7.6</v>
      </c>
    </row>
    <row r="3808" spans="1:16" x14ac:dyDescent="0.3">
      <c r="A3808" t="s">
        <v>10792</v>
      </c>
      <c r="B3808">
        <v>12</v>
      </c>
      <c r="C3808">
        <v>133</v>
      </c>
      <c r="D3808" t="s">
        <v>10275</v>
      </c>
      <c r="E3808">
        <v>199228</v>
      </c>
      <c r="F3808" t="s">
        <v>1653</v>
      </c>
      <c r="G3808" t="s">
        <v>10793</v>
      </c>
      <c r="H3808" t="s">
        <v>10794</v>
      </c>
      <c r="I3808">
        <v>7295</v>
      </c>
      <c r="J3808" t="s">
        <v>10795</v>
      </c>
      <c r="K3808">
        <v>49</v>
      </c>
      <c r="L3808" t="s">
        <v>3501</v>
      </c>
      <c r="M3808" t="s">
        <v>3502</v>
      </c>
      <c r="N3808">
        <v>150000000</v>
      </c>
      <c r="O3808">
        <v>2009</v>
      </c>
      <c r="P3808">
        <v>7.2</v>
      </c>
    </row>
    <row r="3809" spans="1:16" hidden="1" x14ac:dyDescent="0.3">
      <c r="A3809" t="s">
        <v>10796</v>
      </c>
      <c r="B3809">
        <v>64</v>
      </c>
      <c r="C3809">
        <v>112</v>
      </c>
      <c r="D3809" t="s">
        <v>10797</v>
      </c>
      <c r="F3809" t="s">
        <v>3162</v>
      </c>
      <c r="G3809" t="s">
        <v>10798</v>
      </c>
      <c r="H3809" t="s">
        <v>10799</v>
      </c>
      <c r="I3809">
        <v>15780</v>
      </c>
      <c r="J3809" t="s">
        <v>10800</v>
      </c>
      <c r="K3809">
        <v>62</v>
      </c>
      <c r="L3809" t="s">
        <v>5292</v>
      </c>
      <c r="M3809" t="s">
        <v>5301</v>
      </c>
      <c r="N3809">
        <v>4500000</v>
      </c>
      <c r="O3809">
        <v>2009</v>
      </c>
      <c r="P3809">
        <v>6.2</v>
      </c>
    </row>
    <row r="3810" spans="1:16" hidden="1" x14ac:dyDescent="0.3">
      <c r="A3810" t="s">
        <v>2585</v>
      </c>
      <c r="B3810">
        <v>57</v>
      </c>
      <c r="C3810">
        <v>98</v>
      </c>
      <c r="D3810" t="s">
        <v>7078</v>
      </c>
      <c r="F3810" t="s">
        <v>1958</v>
      </c>
      <c r="G3810" t="s">
        <v>6510</v>
      </c>
      <c r="H3810" t="s">
        <v>10801</v>
      </c>
      <c r="I3810">
        <v>59254</v>
      </c>
      <c r="J3810" t="s">
        <v>9838</v>
      </c>
      <c r="K3810">
        <v>726</v>
      </c>
      <c r="L3810" t="s">
        <v>23</v>
      </c>
      <c r="M3810" t="s">
        <v>24</v>
      </c>
      <c r="N3810">
        <v>4200000</v>
      </c>
      <c r="O3810">
        <v>2006</v>
      </c>
      <c r="P3810">
        <v>5.2</v>
      </c>
    </row>
    <row r="3811" spans="1:16" hidden="1" x14ac:dyDescent="0.3">
      <c r="B3811">
        <v>8</v>
      </c>
      <c r="C3811">
        <v>60</v>
      </c>
      <c r="D3811" t="s">
        <v>4317</v>
      </c>
      <c r="F3811" t="s">
        <v>1276</v>
      </c>
      <c r="G3811" t="s">
        <v>1774</v>
      </c>
      <c r="H3811" t="s">
        <v>10802</v>
      </c>
      <c r="I3811">
        <v>3673</v>
      </c>
      <c r="J3811" t="s">
        <v>3010</v>
      </c>
      <c r="K3811">
        <v>23</v>
      </c>
      <c r="L3811" t="s">
        <v>23</v>
      </c>
      <c r="M3811" t="s">
        <v>24</v>
      </c>
      <c r="P3811">
        <v>8.1</v>
      </c>
    </row>
    <row r="3812" spans="1:16" hidden="1" x14ac:dyDescent="0.3">
      <c r="A3812" t="s">
        <v>8966</v>
      </c>
      <c r="B3812">
        <v>50</v>
      </c>
      <c r="C3812">
        <v>93</v>
      </c>
      <c r="D3812" t="s">
        <v>2316</v>
      </c>
      <c r="E3812">
        <v>2542264</v>
      </c>
      <c r="F3812" t="s">
        <v>1653</v>
      </c>
      <c r="G3812" t="s">
        <v>7684</v>
      </c>
      <c r="H3812" t="s">
        <v>10803</v>
      </c>
      <c r="I3812">
        <v>3407</v>
      </c>
      <c r="J3812" t="s">
        <v>9200</v>
      </c>
      <c r="K3812">
        <v>48</v>
      </c>
      <c r="L3812" t="s">
        <v>23</v>
      </c>
      <c r="M3812" t="s">
        <v>37</v>
      </c>
      <c r="O3812">
        <v>1997</v>
      </c>
      <c r="P3812">
        <v>7.1</v>
      </c>
    </row>
    <row r="3813" spans="1:16" x14ac:dyDescent="0.3">
      <c r="A3813" t="s">
        <v>1415</v>
      </c>
      <c r="B3813">
        <v>232</v>
      </c>
      <c r="C3813">
        <v>104</v>
      </c>
      <c r="D3813" t="s">
        <v>10804</v>
      </c>
      <c r="E3813">
        <v>1487477</v>
      </c>
      <c r="F3813" t="s">
        <v>10805</v>
      </c>
      <c r="G3813" t="s">
        <v>5304</v>
      </c>
      <c r="H3813" t="s">
        <v>10806</v>
      </c>
      <c r="I3813">
        <v>47097</v>
      </c>
      <c r="J3813" t="s">
        <v>10807</v>
      </c>
      <c r="K3813">
        <v>310</v>
      </c>
      <c r="L3813" t="s">
        <v>3520</v>
      </c>
      <c r="M3813" t="s">
        <v>4414</v>
      </c>
      <c r="N3813">
        <v>4200000</v>
      </c>
      <c r="O3813">
        <v>2004</v>
      </c>
      <c r="P3813">
        <v>6.5</v>
      </c>
    </row>
    <row r="3814" spans="1:16" x14ac:dyDescent="0.3">
      <c r="A3814" t="s">
        <v>3172</v>
      </c>
      <c r="B3814">
        <v>63</v>
      </c>
      <c r="C3814">
        <v>112</v>
      </c>
      <c r="D3814" t="s">
        <v>3013</v>
      </c>
      <c r="E3814">
        <v>62549000</v>
      </c>
      <c r="F3814" t="s">
        <v>3303</v>
      </c>
      <c r="G3814" t="s">
        <v>271</v>
      </c>
      <c r="H3814" t="s">
        <v>10808</v>
      </c>
      <c r="I3814">
        <v>41361</v>
      </c>
      <c r="J3814" t="s">
        <v>2224</v>
      </c>
      <c r="K3814">
        <v>148</v>
      </c>
      <c r="L3814" t="s">
        <v>23</v>
      </c>
      <c r="M3814" t="s">
        <v>37</v>
      </c>
      <c r="N3814">
        <v>2300000</v>
      </c>
      <c r="O3814">
        <v>1992</v>
      </c>
      <c r="P3814">
        <v>7.3</v>
      </c>
    </row>
    <row r="3815" spans="1:16" x14ac:dyDescent="0.3">
      <c r="A3815" t="s">
        <v>6717</v>
      </c>
      <c r="B3815">
        <v>75</v>
      </c>
      <c r="C3815">
        <v>94</v>
      </c>
      <c r="D3815" t="s">
        <v>10809</v>
      </c>
      <c r="E3815">
        <v>105500000</v>
      </c>
      <c r="F3815" t="s">
        <v>1103</v>
      </c>
      <c r="G3815" t="s">
        <v>10810</v>
      </c>
      <c r="H3815" t="s">
        <v>10811</v>
      </c>
      <c r="I3815">
        <v>31260</v>
      </c>
      <c r="J3815" t="s">
        <v>10812</v>
      </c>
      <c r="K3815">
        <v>152</v>
      </c>
      <c r="L3815" t="s">
        <v>23</v>
      </c>
      <c r="M3815" t="s">
        <v>185</v>
      </c>
      <c r="N3815">
        <v>4000000</v>
      </c>
      <c r="O3815">
        <v>1981</v>
      </c>
      <c r="P3815">
        <v>6.2</v>
      </c>
    </row>
    <row r="3816" spans="1:16" x14ac:dyDescent="0.3">
      <c r="A3816" t="s">
        <v>1633</v>
      </c>
      <c r="B3816">
        <v>274</v>
      </c>
      <c r="C3816">
        <v>90</v>
      </c>
      <c r="D3816" t="s">
        <v>2855</v>
      </c>
      <c r="E3816">
        <v>101055</v>
      </c>
      <c r="F3816" t="s">
        <v>3964</v>
      </c>
      <c r="G3816" t="s">
        <v>4857</v>
      </c>
      <c r="H3816" t="s">
        <v>10813</v>
      </c>
      <c r="I3816">
        <v>17478</v>
      </c>
      <c r="J3816" t="s">
        <v>10814</v>
      </c>
      <c r="K3816">
        <v>159</v>
      </c>
      <c r="L3816" t="s">
        <v>23</v>
      </c>
      <c r="M3816" t="s">
        <v>24</v>
      </c>
      <c r="N3816">
        <v>4000000</v>
      </c>
      <c r="O3816">
        <v>2009</v>
      </c>
      <c r="P3816">
        <v>5</v>
      </c>
    </row>
    <row r="3817" spans="1:16" hidden="1" x14ac:dyDescent="0.3">
      <c r="A3817" t="s">
        <v>1633</v>
      </c>
      <c r="B3817">
        <v>284</v>
      </c>
      <c r="C3817">
        <v>96</v>
      </c>
      <c r="D3817" t="s">
        <v>10815</v>
      </c>
      <c r="F3817" t="s">
        <v>10816</v>
      </c>
      <c r="G3817" t="s">
        <v>10817</v>
      </c>
      <c r="H3817" t="s">
        <v>10818</v>
      </c>
      <c r="I3817">
        <v>87978</v>
      </c>
      <c r="J3817" t="s">
        <v>10819</v>
      </c>
      <c r="K3817">
        <v>580</v>
      </c>
      <c r="L3817" t="s">
        <v>23</v>
      </c>
      <c r="M3817" t="s">
        <v>24</v>
      </c>
      <c r="N3817">
        <v>114000</v>
      </c>
      <c r="O3817">
        <v>1968</v>
      </c>
      <c r="P3817">
        <v>8</v>
      </c>
    </row>
    <row r="3818" spans="1:16" x14ac:dyDescent="0.3">
      <c r="A3818" t="s">
        <v>4149</v>
      </c>
      <c r="B3818">
        <v>265</v>
      </c>
      <c r="C3818">
        <v>101</v>
      </c>
      <c r="D3818" t="s">
        <v>375</v>
      </c>
      <c r="E3818">
        <v>44566004</v>
      </c>
      <c r="F3818" t="s">
        <v>2194</v>
      </c>
      <c r="G3818" t="s">
        <v>71</v>
      </c>
      <c r="H3818" t="s">
        <v>10820</v>
      </c>
      <c r="I3818">
        <v>321283</v>
      </c>
      <c r="J3818" t="s">
        <v>10821</v>
      </c>
      <c r="K3818">
        <v>1848</v>
      </c>
      <c r="L3818" t="s">
        <v>23</v>
      </c>
      <c r="M3818" t="s">
        <v>24</v>
      </c>
      <c r="N3818">
        <v>4000000</v>
      </c>
      <c r="O3818">
        <v>2003</v>
      </c>
      <c r="P3818">
        <v>7.8</v>
      </c>
    </row>
    <row r="3819" spans="1:16" x14ac:dyDescent="0.3">
      <c r="A3819" t="s">
        <v>2552</v>
      </c>
      <c r="B3819">
        <v>154</v>
      </c>
      <c r="C3819">
        <v>93</v>
      </c>
      <c r="D3819" t="s">
        <v>4161</v>
      </c>
      <c r="E3819">
        <v>39200000</v>
      </c>
      <c r="F3819" t="s">
        <v>1110</v>
      </c>
      <c r="G3819" t="s">
        <v>2552</v>
      </c>
      <c r="H3819" t="s">
        <v>10822</v>
      </c>
      <c r="I3819">
        <v>192940</v>
      </c>
      <c r="J3819" t="s">
        <v>6897</v>
      </c>
      <c r="K3819">
        <v>491</v>
      </c>
      <c r="L3819" t="s">
        <v>23</v>
      </c>
      <c r="M3819" t="s">
        <v>24</v>
      </c>
      <c r="N3819">
        <v>4000000</v>
      </c>
      <c r="O3819">
        <v>1977</v>
      </c>
      <c r="P3819">
        <v>8.1</v>
      </c>
    </row>
    <row r="3820" spans="1:16" x14ac:dyDescent="0.3">
      <c r="A3820" t="s">
        <v>10823</v>
      </c>
      <c r="B3820">
        <v>44</v>
      </c>
      <c r="C3820">
        <v>152</v>
      </c>
      <c r="D3820" t="s">
        <v>10824</v>
      </c>
      <c r="E3820">
        <v>36000000</v>
      </c>
      <c r="F3820" t="s">
        <v>7564</v>
      </c>
      <c r="G3820" t="s">
        <v>10825</v>
      </c>
      <c r="H3820" t="s">
        <v>10826</v>
      </c>
      <c r="I3820">
        <v>9456</v>
      </c>
      <c r="J3820" t="s">
        <v>10827</v>
      </c>
      <c r="K3820">
        <v>107</v>
      </c>
      <c r="L3820" t="s">
        <v>23</v>
      </c>
      <c r="M3820" t="s">
        <v>24</v>
      </c>
      <c r="N3820">
        <v>4000000</v>
      </c>
      <c r="O3820">
        <v>1952</v>
      </c>
      <c r="P3820">
        <v>6.7</v>
      </c>
    </row>
    <row r="3821" spans="1:16" x14ac:dyDescent="0.3">
      <c r="A3821" t="s">
        <v>88</v>
      </c>
      <c r="B3821">
        <v>153</v>
      </c>
      <c r="C3821">
        <v>112</v>
      </c>
      <c r="D3821" t="s">
        <v>2120</v>
      </c>
      <c r="E3821">
        <v>31252964</v>
      </c>
      <c r="F3821" t="s">
        <v>149</v>
      </c>
      <c r="G3821" t="s">
        <v>317</v>
      </c>
      <c r="H3821" t="s">
        <v>10828</v>
      </c>
      <c r="I3821">
        <v>71495</v>
      </c>
      <c r="J3821" t="s">
        <v>10829</v>
      </c>
      <c r="K3821">
        <v>522</v>
      </c>
      <c r="L3821" t="s">
        <v>23</v>
      </c>
      <c r="M3821" t="s">
        <v>24</v>
      </c>
      <c r="N3821">
        <v>4000000</v>
      </c>
      <c r="O3821">
        <v>2001</v>
      </c>
      <c r="P3821">
        <v>7.1</v>
      </c>
    </row>
    <row r="3822" spans="1:16" x14ac:dyDescent="0.3">
      <c r="A3822" t="s">
        <v>10830</v>
      </c>
      <c r="B3822">
        <v>256</v>
      </c>
      <c r="C3822">
        <v>95</v>
      </c>
      <c r="D3822" t="s">
        <v>3349</v>
      </c>
      <c r="E3822">
        <v>131175</v>
      </c>
      <c r="F3822" t="s">
        <v>6898</v>
      </c>
      <c r="G3822" t="s">
        <v>1409</v>
      </c>
      <c r="H3822" t="s">
        <v>10831</v>
      </c>
      <c r="I3822">
        <v>30219</v>
      </c>
      <c r="J3822" t="s">
        <v>10832</v>
      </c>
      <c r="K3822">
        <v>200</v>
      </c>
      <c r="L3822" t="s">
        <v>23</v>
      </c>
      <c r="M3822" t="s">
        <v>24</v>
      </c>
      <c r="N3822">
        <v>8500000</v>
      </c>
      <c r="O3822">
        <v>2015</v>
      </c>
      <c r="P3822">
        <v>5.6</v>
      </c>
    </row>
    <row r="3823" spans="1:16" x14ac:dyDescent="0.3">
      <c r="A3823" t="s">
        <v>10833</v>
      </c>
      <c r="B3823">
        <v>123</v>
      </c>
      <c r="C3823">
        <v>111</v>
      </c>
      <c r="D3823" t="s">
        <v>3359</v>
      </c>
      <c r="E3823">
        <v>31968347</v>
      </c>
      <c r="F3823" t="s">
        <v>149</v>
      </c>
      <c r="G3823" t="s">
        <v>482</v>
      </c>
      <c r="H3823" t="s">
        <v>10834</v>
      </c>
      <c r="I3823">
        <v>93894</v>
      </c>
      <c r="J3823" t="s">
        <v>3861</v>
      </c>
      <c r="K3823">
        <v>286</v>
      </c>
      <c r="L3823" t="s">
        <v>23</v>
      </c>
      <c r="M3823" t="s">
        <v>24</v>
      </c>
      <c r="N3823">
        <v>3600000</v>
      </c>
      <c r="O3823">
        <v>1995</v>
      </c>
      <c r="P3823">
        <v>7.6</v>
      </c>
    </row>
    <row r="3824" spans="1:16" hidden="1" x14ac:dyDescent="0.3">
      <c r="A3824" t="s">
        <v>10835</v>
      </c>
      <c r="B3824">
        <v>46</v>
      </c>
      <c r="C3824">
        <v>86</v>
      </c>
      <c r="D3824" t="s">
        <v>3398</v>
      </c>
      <c r="F3824" t="s">
        <v>4643</v>
      </c>
      <c r="G3824" t="s">
        <v>4407</v>
      </c>
      <c r="H3824" t="s">
        <v>10836</v>
      </c>
      <c r="I3824">
        <v>2806</v>
      </c>
      <c r="J3824" t="s">
        <v>3459</v>
      </c>
      <c r="K3824">
        <v>11</v>
      </c>
      <c r="L3824" t="s">
        <v>23</v>
      </c>
      <c r="M3824" t="s">
        <v>24</v>
      </c>
      <c r="N3824">
        <v>4500000</v>
      </c>
      <c r="O3824">
        <v>2013</v>
      </c>
      <c r="P3824">
        <v>4.3</v>
      </c>
    </row>
    <row r="3825" spans="1:16" hidden="1" x14ac:dyDescent="0.3">
      <c r="A3825" t="s">
        <v>10837</v>
      </c>
      <c r="B3825">
        <v>34</v>
      </c>
      <c r="C3825">
        <v>105</v>
      </c>
      <c r="D3825" t="s">
        <v>10838</v>
      </c>
      <c r="F3825" t="s">
        <v>940</v>
      </c>
      <c r="G3825" t="s">
        <v>1895</v>
      </c>
      <c r="H3825" t="s">
        <v>10839</v>
      </c>
      <c r="I3825">
        <v>9007</v>
      </c>
      <c r="J3825" t="s">
        <v>9907</v>
      </c>
      <c r="K3825">
        <v>50</v>
      </c>
      <c r="L3825" t="s">
        <v>23</v>
      </c>
      <c r="M3825" t="s">
        <v>24</v>
      </c>
      <c r="N3825">
        <v>4000000</v>
      </c>
      <c r="O3825">
        <v>1974</v>
      </c>
      <c r="P3825">
        <v>7.3</v>
      </c>
    </row>
    <row r="3826" spans="1:16" x14ac:dyDescent="0.3">
      <c r="A3826" t="s">
        <v>341</v>
      </c>
      <c r="B3826">
        <v>149</v>
      </c>
      <c r="C3826">
        <v>91</v>
      </c>
      <c r="D3826" t="s">
        <v>3095</v>
      </c>
      <c r="E3826">
        <v>35385560</v>
      </c>
      <c r="F3826" t="s">
        <v>578</v>
      </c>
      <c r="G3826" t="s">
        <v>4795</v>
      </c>
      <c r="H3826" t="s">
        <v>10840</v>
      </c>
      <c r="I3826">
        <v>27198</v>
      </c>
      <c r="J3826" t="s">
        <v>10841</v>
      </c>
      <c r="K3826">
        <v>131</v>
      </c>
      <c r="L3826" t="s">
        <v>23</v>
      </c>
      <c r="M3826" t="s">
        <v>24</v>
      </c>
      <c r="N3826">
        <v>4000000</v>
      </c>
      <c r="O3826">
        <v>2015</v>
      </c>
      <c r="P3826">
        <v>4.5999999999999996</v>
      </c>
    </row>
    <row r="3827" spans="1:16" hidden="1" x14ac:dyDescent="0.3">
      <c r="A3827" t="s">
        <v>8735</v>
      </c>
      <c r="B3827">
        <v>20</v>
      </c>
      <c r="C3827">
        <v>105</v>
      </c>
      <c r="D3827" t="s">
        <v>10842</v>
      </c>
      <c r="F3827" t="s">
        <v>149</v>
      </c>
      <c r="G3827" t="s">
        <v>10425</v>
      </c>
      <c r="H3827" t="s">
        <v>10843</v>
      </c>
      <c r="I3827">
        <v>3102</v>
      </c>
      <c r="J3827" t="s">
        <v>10844</v>
      </c>
      <c r="K3827">
        <v>35</v>
      </c>
      <c r="L3827" t="s">
        <v>23</v>
      </c>
      <c r="M3827" t="s">
        <v>24</v>
      </c>
      <c r="N3827">
        <v>4000000</v>
      </c>
      <c r="O3827">
        <v>1956</v>
      </c>
      <c r="P3827">
        <v>6.8</v>
      </c>
    </row>
    <row r="3828" spans="1:16" x14ac:dyDescent="0.3">
      <c r="A3828" t="s">
        <v>10845</v>
      </c>
      <c r="B3828">
        <v>323</v>
      </c>
      <c r="C3828">
        <v>106</v>
      </c>
      <c r="D3828" t="s">
        <v>8448</v>
      </c>
      <c r="E3828">
        <v>20803237</v>
      </c>
      <c r="F3828" t="s">
        <v>1653</v>
      </c>
      <c r="G3828" t="s">
        <v>479</v>
      </c>
      <c r="H3828" t="s">
        <v>10846</v>
      </c>
      <c r="I3828">
        <v>110616</v>
      </c>
      <c r="J3828" t="s">
        <v>5113</v>
      </c>
      <c r="K3828">
        <v>291</v>
      </c>
      <c r="L3828" t="s">
        <v>23</v>
      </c>
      <c r="M3828" t="s">
        <v>24</v>
      </c>
      <c r="N3828">
        <v>3500000</v>
      </c>
      <c r="O3828">
        <v>2010</v>
      </c>
      <c r="P3828">
        <v>7.1</v>
      </c>
    </row>
    <row r="3829" spans="1:16" x14ac:dyDescent="0.3">
      <c r="A3829" t="s">
        <v>3358</v>
      </c>
      <c r="B3829">
        <v>172</v>
      </c>
      <c r="C3829">
        <v>93</v>
      </c>
      <c r="D3829" t="s">
        <v>4920</v>
      </c>
      <c r="E3829">
        <v>13008928</v>
      </c>
      <c r="F3829" t="s">
        <v>2747</v>
      </c>
      <c r="G3829" t="s">
        <v>10847</v>
      </c>
      <c r="H3829" t="s">
        <v>10848</v>
      </c>
      <c r="I3829">
        <v>73501</v>
      </c>
      <c r="J3829" t="s">
        <v>10849</v>
      </c>
      <c r="K3829">
        <v>333</v>
      </c>
      <c r="L3829" t="s">
        <v>23</v>
      </c>
      <c r="M3829" t="s">
        <v>24</v>
      </c>
      <c r="N3829">
        <v>4000000</v>
      </c>
      <c r="O3829">
        <v>1988</v>
      </c>
      <c r="P3829">
        <v>7.3</v>
      </c>
    </row>
    <row r="3830" spans="1:16" hidden="1" x14ac:dyDescent="0.3">
      <c r="A3830" t="s">
        <v>10850</v>
      </c>
      <c r="B3830">
        <v>111</v>
      </c>
      <c r="C3830">
        <v>172</v>
      </c>
      <c r="D3830" t="s">
        <v>6114</v>
      </c>
      <c r="F3830" t="s">
        <v>10851</v>
      </c>
      <c r="G3830" t="s">
        <v>956</v>
      </c>
      <c r="H3830" t="s">
        <v>10852</v>
      </c>
      <c r="I3830">
        <v>165638</v>
      </c>
      <c r="J3830" t="s">
        <v>10853</v>
      </c>
      <c r="K3830">
        <v>301</v>
      </c>
      <c r="L3830" t="s">
        <v>23</v>
      </c>
      <c r="M3830" t="s">
        <v>24</v>
      </c>
      <c r="N3830">
        <v>4000000</v>
      </c>
      <c r="O3830">
        <v>1963</v>
      </c>
      <c r="P3830">
        <v>8.3000000000000007</v>
      </c>
    </row>
    <row r="3831" spans="1:16" hidden="1" x14ac:dyDescent="0.3">
      <c r="A3831" t="s">
        <v>10854</v>
      </c>
      <c r="B3831">
        <v>74</v>
      </c>
      <c r="C3831">
        <v>109</v>
      </c>
      <c r="D3831" t="s">
        <v>6357</v>
      </c>
      <c r="E3831">
        <v>10941801</v>
      </c>
      <c r="F3831" t="s">
        <v>10855</v>
      </c>
      <c r="G3831" t="s">
        <v>10856</v>
      </c>
      <c r="H3831" t="s">
        <v>10857</v>
      </c>
      <c r="I3831">
        <v>12059</v>
      </c>
      <c r="J3831" t="s">
        <v>10858</v>
      </c>
      <c r="K3831">
        <v>486</v>
      </c>
      <c r="L3831" t="s">
        <v>23</v>
      </c>
      <c r="M3831" t="s">
        <v>24</v>
      </c>
      <c r="O3831">
        <v>2004</v>
      </c>
      <c r="P3831">
        <v>5.4</v>
      </c>
    </row>
    <row r="3832" spans="1:16" x14ac:dyDescent="0.3">
      <c r="A3832" t="s">
        <v>10859</v>
      </c>
      <c r="B3832">
        <v>161</v>
      </c>
      <c r="C3832">
        <v>93</v>
      </c>
      <c r="D3832" t="s">
        <v>4961</v>
      </c>
      <c r="E3832">
        <v>15152879</v>
      </c>
      <c r="F3832" t="s">
        <v>2781</v>
      </c>
      <c r="G3832" t="s">
        <v>3338</v>
      </c>
      <c r="H3832" t="s">
        <v>10860</v>
      </c>
      <c r="I3832">
        <v>13506</v>
      </c>
      <c r="J3832" t="s">
        <v>10861</v>
      </c>
      <c r="K3832">
        <v>68</v>
      </c>
      <c r="L3832" t="s">
        <v>23</v>
      </c>
      <c r="M3832" t="s">
        <v>970</v>
      </c>
      <c r="N3832">
        <v>5000000</v>
      </c>
      <c r="O3832">
        <v>2013</v>
      </c>
      <c r="P3832">
        <v>4</v>
      </c>
    </row>
    <row r="3833" spans="1:16" x14ac:dyDescent="0.3">
      <c r="A3833" t="s">
        <v>5541</v>
      </c>
      <c r="B3833">
        <v>548</v>
      </c>
      <c r="C3833">
        <v>165</v>
      </c>
      <c r="D3833" t="s">
        <v>10862</v>
      </c>
      <c r="E3833">
        <v>25359200</v>
      </c>
      <c r="F3833" t="s">
        <v>2194</v>
      </c>
      <c r="G3833" t="s">
        <v>10863</v>
      </c>
      <c r="H3833" t="s">
        <v>10864</v>
      </c>
      <c r="I3833">
        <v>266020</v>
      </c>
      <c r="J3833" t="s">
        <v>10865</v>
      </c>
      <c r="K3833">
        <v>836</v>
      </c>
      <c r="L3833" t="s">
        <v>23</v>
      </c>
      <c r="M3833" t="s">
        <v>24</v>
      </c>
      <c r="N3833">
        <v>4000000</v>
      </c>
      <c r="O3833">
        <v>2014</v>
      </c>
      <c r="P3833">
        <v>8</v>
      </c>
    </row>
    <row r="3834" spans="1:16" x14ac:dyDescent="0.3">
      <c r="A3834" t="s">
        <v>2552</v>
      </c>
      <c r="B3834">
        <v>177</v>
      </c>
      <c r="C3834">
        <v>96</v>
      </c>
      <c r="D3834" t="s">
        <v>2314</v>
      </c>
      <c r="E3834">
        <v>10515579</v>
      </c>
      <c r="F3834" t="s">
        <v>7421</v>
      </c>
      <c r="G3834" t="s">
        <v>71</v>
      </c>
      <c r="H3834" t="s">
        <v>10866</v>
      </c>
      <c r="I3834">
        <v>66840</v>
      </c>
      <c r="J3834" t="s">
        <v>8640</v>
      </c>
      <c r="K3834">
        <v>248</v>
      </c>
      <c r="L3834" t="s">
        <v>23</v>
      </c>
      <c r="M3834" t="s">
        <v>37</v>
      </c>
      <c r="N3834">
        <v>4000000</v>
      </c>
      <c r="O3834">
        <v>2006</v>
      </c>
      <c r="P3834">
        <v>6.7</v>
      </c>
    </row>
    <row r="3835" spans="1:16" x14ac:dyDescent="0.3">
      <c r="A3835" t="s">
        <v>10867</v>
      </c>
      <c r="B3835">
        <v>27</v>
      </c>
      <c r="C3835">
        <v>93</v>
      </c>
      <c r="D3835" t="s">
        <v>10868</v>
      </c>
      <c r="E3835">
        <v>10097096</v>
      </c>
      <c r="F3835" t="s">
        <v>1103</v>
      </c>
      <c r="G3835" t="s">
        <v>7393</v>
      </c>
      <c r="H3835" t="s">
        <v>10869</v>
      </c>
      <c r="I3835">
        <v>5612</v>
      </c>
      <c r="J3835" t="s">
        <v>10867</v>
      </c>
      <c r="K3835">
        <v>38</v>
      </c>
      <c r="L3835" t="s">
        <v>23</v>
      </c>
      <c r="M3835" t="s">
        <v>24</v>
      </c>
      <c r="N3835">
        <v>4000000</v>
      </c>
      <c r="O3835">
        <v>2001</v>
      </c>
      <c r="P3835">
        <v>4.5999999999999996</v>
      </c>
    </row>
    <row r="3836" spans="1:16" x14ac:dyDescent="0.3">
      <c r="A3836" t="s">
        <v>10867</v>
      </c>
      <c r="B3836">
        <v>22</v>
      </c>
      <c r="C3836">
        <v>82</v>
      </c>
      <c r="D3836" t="s">
        <v>3298</v>
      </c>
      <c r="E3836">
        <v>9821335</v>
      </c>
      <c r="F3836" t="s">
        <v>1103</v>
      </c>
      <c r="G3836" t="s">
        <v>3406</v>
      </c>
      <c r="H3836" t="s">
        <v>10870</v>
      </c>
      <c r="I3836">
        <v>1415</v>
      </c>
      <c r="J3836" t="s">
        <v>3276</v>
      </c>
      <c r="K3836">
        <v>10</v>
      </c>
      <c r="L3836" t="s">
        <v>23</v>
      </c>
      <c r="M3836" t="s">
        <v>24</v>
      </c>
      <c r="N3836">
        <v>6000000</v>
      </c>
      <c r="O3836">
        <v>2000</v>
      </c>
      <c r="P3836">
        <v>4</v>
      </c>
    </row>
    <row r="3837" spans="1:16" x14ac:dyDescent="0.3">
      <c r="A3837" t="s">
        <v>7306</v>
      </c>
      <c r="B3837">
        <v>157</v>
      </c>
      <c r="C3837">
        <v>101</v>
      </c>
      <c r="D3837" t="s">
        <v>4689</v>
      </c>
      <c r="E3837">
        <v>8243880</v>
      </c>
      <c r="F3837" t="s">
        <v>10871</v>
      </c>
      <c r="G3837" t="s">
        <v>1128</v>
      </c>
      <c r="H3837" t="s">
        <v>10872</v>
      </c>
      <c r="I3837">
        <v>28714</v>
      </c>
      <c r="J3837" t="s">
        <v>6031</v>
      </c>
      <c r="K3837">
        <v>215</v>
      </c>
      <c r="L3837" t="s">
        <v>23</v>
      </c>
      <c r="M3837" t="s">
        <v>24</v>
      </c>
      <c r="N3837">
        <v>3200000</v>
      </c>
      <c r="O3837">
        <v>2003</v>
      </c>
      <c r="P3837">
        <v>7</v>
      </c>
    </row>
    <row r="3838" spans="1:16" hidden="1" x14ac:dyDescent="0.3">
      <c r="A3838" t="s">
        <v>10691</v>
      </c>
      <c r="B3838">
        <v>70</v>
      </c>
      <c r="C3838">
        <v>120</v>
      </c>
      <c r="D3838" t="s">
        <v>10873</v>
      </c>
      <c r="F3838" t="s">
        <v>2573</v>
      </c>
      <c r="G3838" t="s">
        <v>10874</v>
      </c>
      <c r="H3838" t="s">
        <v>10875</v>
      </c>
      <c r="I3838">
        <v>12981</v>
      </c>
      <c r="J3838" t="s">
        <v>10876</v>
      </c>
      <c r="K3838">
        <v>121</v>
      </c>
      <c r="L3838" t="s">
        <v>23</v>
      </c>
      <c r="M3838" t="s">
        <v>24</v>
      </c>
      <c r="N3838">
        <v>4000000</v>
      </c>
      <c r="O3838">
        <v>1961</v>
      </c>
      <c r="P3838">
        <v>7.4</v>
      </c>
    </row>
    <row r="3839" spans="1:16" x14ac:dyDescent="0.3">
      <c r="A3839" t="s">
        <v>10077</v>
      </c>
      <c r="B3839">
        <v>125</v>
      </c>
      <c r="C3839">
        <v>81</v>
      </c>
      <c r="D3839" t="s">
        <v>703</v>
      </c>
      <c r="E3839">
        <v>7825820</v>
      </c>
      <c r="F3839" t="s">
        <v>1455</v>
      </c>
      <c r="G3839" t="s">
        <v>551</v>
      </c>
      <c r="H3839" t="s">
        <v>10877</v>
      </c>
      <c r="I3839">
        <v>13086</v>
      </c>
      <c r="J3839" t="s">
        <v>2122</v>
      </c>
      <c r="K3839">
        <v>156</v>
      </c>
      <c r="L3839" t="s">
        <v>23</v>
      </c>
      <c r="M3839" t="s">
        <v>24</v>
      </c>
      <c r="N3839">
        <v>4000000</v>
      </c>
      <c r="O3839">
        <v>2006</v>
      </c>
      <c r="P3839">
        <v>5.9</v>
      </c>
    </row>
    <row r="3840" spans="1:16" hidden="1" x14ac:dyDescent="0.3">
      <c r="A3840" t="s">
        <v>10878</v>
      </c>
      <c r="B3840">
        <v>10</v>
      </c>
      <c r="C3840">
        <v>82</v>
      </c>
      <c r="D3840" t="s">
        <v>10879</v>
      </c>
      <c r="E3840">
        <v>7557877</v>
      </c>
      <c r="F3840" t="s">
        <v>681</v>
      </c>
      <c r="G3840" t="s">
        <v>2286</v>
      </c>
      <c r="H3840" t="s">
        <v>10880</v>
      </c>
      <c r="I3840">
        <v>2129</v>
      </c>
      <c r="J3840" t="s">
        <v>10881</v>
      </c>
      <c r="K3840">
        <v>37</v>
      </c>
      <c r="L3840" t="s">
        <v>23</v>
      </c>
      <c r="M3840" t="s">
        <v>24</v>
      </c>
      <c r="O3840">
        <v>1995</v>
      </c>
      <c r="P3840">
        <v>4.5999999999999996</v>
      </c>
    </row>
    <row r="3841" spans="1:16" x14ac:dyDescent="0.3">
      <c r="A3841" t="s">
        <v>4155</v>
      </c>
      <c r="B3841">
        <v>300</v>
      </c>
      <c r="C3841">
        <v>105</v>
      </c>
      <c r="D3841" t="s">
        <v>8057</v>
      </c>
      <c r="E3841">
        <v>7159147</v>
      </c>
      <c r="F3841" t="s">
        <v>1269</v>
      </c>
      <c r="G3841" t="s">
        <v>4156</v>
      </c>
      <c r="H3841" t="s">
        <v>10882</v>
      </c>
      <c r="I3841">
        <v>120189</v>
      </c>
      <c r="J3841" t="s">
        <v>10883</v>
      </c>
      <c r="K3841">
        <v>308</v>
      </c>
      <c r="L3841" t="s">
        <v>1804</v>
      </c>
      <c r="M3841" t="s">
        <v>2296</v>
      </c>
      <c r="N3841">
        <v>3400000</v>
      </c>
      <c r="O3841">
        <v>2007</v>
      </c>
      <c r="P3841">
        <v>7.5</v>
      </c>
    </row>
    <row r="3842" spans="1:16" x14ac:dyDescent="0.3">
      <c r="A3842" t="s">
        <v>10428</v>
      </c>
      <c r="B3842">
        <v>69</v>
      </c>
      <c r="C3842">
        <v>86</v>
      </c>
      <c r="D3842" t="s">
        <v>5836</v>
      </c>
      <c r="E3842">
        <v>17314483</v>
      </c>
      <c r="F3842" t="s">
        <v>1810</v>
      </c>
      <c r="G3842" t="s">
        <v>10884</v>
      </c>
      <c r="H3842" t="s">
        <v>10885</v>
      </c>
      <c r="I3842">
        <v>14621</v>
      </c>
      <c r="J3842" t="s">
        <v>10886</v>
      </c>
      <c r="K3842">
        <v>48</v>
      </c>
      <c r="L3842" t="s">
        <v>23</v>
      </c>
      <c r="M3842" t="s">
        <v>24</v>
      </c>
      <c r="N3842">
        <v>4000000</v>
      </c>
      <c r="O3842">
        <v>2014</v>
      </c>
      <c r="P3842">
        <v>4.7</v>
      </c>
    </row>
    <row r="3843" spans="1:16" x14ac:dyDescent="0.3">
      <c r="A3843" t="s">
        <v>10887</v>
      </c>
      <c r="B3843">
        <v>143</v>
      </c>
      <c r="C3843">
        <v>110</v>
      </c>
      <c r="D3843" t="s">
        <v>3506</v>
      </c>
      <c r="E3843">
        <v>6525762</v>
      </c>
      <c r="F3843" t="s">
        <v>940</v>
      </c>
      <c r="G3843" t="s">
        <v>6370</v>
      </c>
      <c r="H3843" t="s">
        <v>10888</v>
      </c>
      <c r="I3843">
        <v>44339</v>
      </c>
      <c r="J3843" t="s">
        <v>261</v>
      </c>
      <c r="K3843">
        <v>425</v>
      </c>
      <c r="L3843" t="s">
        <v>23</v>
      </c>
      <c r="M3843" t="s">
        <v>24</v>
      </c>
      <c r="N3843">
        <v>4000000</v>
      </c>
      <c r="O3843">
        <v>2002</v>
      </c>
      <c r="P3843">
        <v>6.7</v>
      </c>
    </row>
    <row r="3844" spans="1:16" hidden="1" x14ac:dyDescent="0.3">
      <c r="A3844" t="s">
        <v>6588</v>
      </c>
      <c r="B3844">
        <v>50</v>
      </c>
      <c r="C3844">
        <v>127</v>
      </c>
      <c r="D3844" t="s">
        <v>9131</v>
      </c>
      <c r="F3844" t="s">
        <v>2592</v>
      </c>
      <c r="G3844" t="s">
        <v>4008</v>
      </c>
      <c r="H3844" t="s">
        <v>10889</v>
      </c>
      <c r="I3844">
        <v>12677</v>
      </c>
      <c r="J3844" t="s">
        <v>10890</v>
      </c>
      <c r="K3844">
        <v>89</v>
      </c>
      <c r="L3844" t="s">
        <v>23</v>
      </c>
      <c r="M3844" t="s">
        <v>24</v>
      </c>
      <c r="N3844">
        <v>4000000</v>
      </c>
      <c r="O3844">
        <v>1969</v>
      </c>
      <c r="P3844">
        <v>6.3</v>
      </c>
    </row>
    <row r="3845" spans="1:16" hidden="1" x14ac:dyDescent="0.3">
      <c r="A3845" t="s">
        <v>8968</v>
      </c>
      <c r="B3845">
        <v>46</v>
      </c>
      <c r="C3845">
        <v>90</v>
      </c>
      <c r="D3845" t="s">
        <v>1088</v>
      </c>
      <c r="E3845">
        <v>4613815</v>
      </c>
      <c r="F3845" t="s">
        <v>681</v>
      </c>
      <c r="G3845" t="s">
        <v>2936</v>
      </c>
      <c r="H3845" t="s">
        <v>10891</v>
      </c>
      <c r="I3845">
        <v>19622</v>
      </c>
      <c r="J3845" t="s">
        <v>10892</v>
      </c>
      <c r="K3845">
        <v>58</v>
      </c>
      <c r="L3845" t="s">
        <v>23</v>
      </c>
      <c r="M3845" t="s">
        <v>24</v>
      </c>
      <c r="O3845">
        <v>2006</v>
      </c>
      <c r="P3845">
        <v>6</v>
      </c>
    </row>
    <row r="3846" spans="1:16" x14ac:dyDescent="0.3">
      <c r="A3846" t="s">
        <v>10893</v>
      </c>
      <c r="B3846">
        <v>51</v>
      </c>
      <c r="C3846">
        <v>110</v>
      </c>
      <c r="D3846" t="s">
        <v>2550</v>
      </c>
      <c r="E3846">
        <v>4301331</v>
      </c>
      <c r="F3846" t="s">
        <v>1810</v>
      </c>
      <c r="G3846" t="s">
        <v>337</v>
      </c>
      <c r="H3846" t="s">
        <v>10894</v>
      </c>
      <c r="I3846">
        <v>78241</v>
      </c>
      <c r="J3846" t="s">
        <v>1730</v>
      </c>
      <c r="K3846">
        <v>177</v>
      </c>
      <c r="L3846" t="s">
        <v>23</v>
      </c>
      <c r="M3846" t="s">
        <v>24</v>
      </c>
      <c r="N3846">
        <v>4000000</v>
      </c>
      <c r="O3846">
        <v>1995</v>
      </c>
      <c r="P3846">
        <v>6.7</v>
      </c>
    </row>
    <row r="3847" spans="1:16" x14ac:dyDescent="0.3">
      <c r="A3847" t="s">
        <v>7343</v>
      </c>
      <c r="B3847">
        <v>163</v>
      </c>
      <c r="C3847">
        <v>104</v>
      </c>
      <c r="D3847" t="s">
        <v>711</v>
      </c>
      <c r="E3847">
        <v>4046737</v>
      </c>
      <c r="F3847" t="s">
        <v>940</v>
      </c>
      <c r="G3847" t="s">
        <v>7901</v>
      </c>
      <c r="H3847" t="s">
        <v>10895</v>
      </c>
      <c r="I3847">
        <v>67949</v>
      </c>
      <c r="J3847" t="s">
        <v>8922</v>
      </c>
      <c r="K3847">
        <v>390</v>
      </c>
      <c r="L3847" t="s">
        <v>23</v>
      </c>
      <c r="M3847" t="s">
        <v>24</v>
      </c>
      <c r="N3847">
        <v>4000000</v>
      </c>
      <c r="O3847">
        <v>2002</v>
      </c>
      <c r="P3847">
        <v>7.1</v>
      </c>
    </row>
    <row r="3848" spans="1:16" x14ac:dyDescent="0.3">
      <c r="A3848" t="s">
        <v>10896</v>
      </c>
      <c r="B3848">
        <v>52</v>
      </c>
      <c r="C3848">
        <v>96</v>
      </c>
      <c r="D3848" t="s">
        <v>502</v>
      </c>
      <c r="E3848">
        <v>3713002</v>
      </c>
      <c r="F3848" t="s">
        <v>46</v>
      </c>
      <c r="G3848" t="s">
        <v>5797</v>
      </c>
      <c r="H3848" t="s">
        <v>10897</v>
      </c>
      <c r="I3848">
        <v>3611</v>
      </c>
      <c r="J3848" t="s">
        <v>10898</v>
      </c>
      <c r="K3848">
        <v>62</v>
      </c>
      <c r="L3848" t="s">
        <v>23</v>
      </c>
      <c r="M3848" t="s">
        <v>24</v>
      </c>
      <c r="N3848">
        <v>8000000</v>
      </c>
      <c r="O3848">
        <v>2003</v>
      </c>
      <c r="P3848">
        <v>2.7</v>
      </c>
    </row>
    <row r="3849" spans="1:16" x14ac:dyDescent="0.3">
      <c r="A3849" t="s">
        <v>518</v>
      </c>
      <c r="B3849">
        <v>40</v>
      </c>
      <c r="C3849">
        <v>110</v>
      </c>
      <c r="D3849" t="s">
        <v>5921</v>
      </c>
      <c r="E3849">
        <v>3468572</v>
      </c>
      <c r="F3849" t="s">
        <v>2194</v>
      </c>
      <c r="G3849" t="s">
        <v>1233</v>
      </c>
      <c r="H3849" t="s">
        <v>10899</v>
      </c>
      <c r="I3849">
        <v>10073</v>
      </c>
      <c r="J3849" t="s">
        <v>10649</v>
      </c>
      <c r="K3849">
        <v>78</v>
      </c>
      <c r="L3849" t="s">
        <v>23</v>
      </c>
      <c r="M3849" t="s">
        <v>24</v>
      </c>
      <c r="N3849">
        <v>4000000</v>
      </c>
      <c r="O3849">
        <v>1988</v>
      </c>
      <c r="P3849">
        <v>7.3</v>
      </c>
    </row>
    <row r="3850" spans="1:16" x14ac:dyDescent="0.3">
      <c r="A3850" t="s">
        <v>6696</v>
      </c>
      <c r="B3850">
        <v>50</v>
      </c>
      <c r="C3850">
        <v>84</v>
      </c>
      <c r="D3850" t="s">
        <v>285</v>
      </c>
      <c r="E3850">
        <v>2892582</v>
      </c>
      <c r="F3850" t="s">
        <v>1103</v>
      </c>
      <c r="G3850" t="s">
        <v>1189</v>
      </c>
      <c r="H3850" t="s">
        <v>10900</v>
      </c>
      <c r="I3850">
        <v>22697</v>
      </c>
      <c r="J3850" t="s">
        <v>1616</v>
      </c>
      <c r="K3850">
        <v>202</v>
      </c>
      <c r="L3850" t="s">
        <v>23</v>
      </c>
      <c r="M3850" t="s">
        <v>24</v>
      </c>
      <c r="N3850">
        <v>4000000</v>
      </c>
      <c r="O3850">
        <v>1996</v>
      </c>
      <c r="P3850">
        <v>7.6</v>
      </c>
    </row>
    <row r="3851" spans="1:16" x14ac:dyDescent="0.3">
      <c r="A3851" t="s">
        <v>10901</v>
      </c>
      <c r="B3851">
        <v>45</v>
      </c>
      <c r="C3851">
        <v>94</v>
      </c>
      <c r="D3851" t="s">
        <v>3605</v>
      </c>
      <c r="E3851">
        <v>2800000</v>
      </c>
      <c r="F3851" t="s">
        <v>1103</v>
      </c>
      <c r="G3851" t="s">
        <v>1127</v>
      </c>
      <c r="H3851" t="s">
        <v>10902</v>
      </c>
      <c r="I3851">
        <v>4377</v>
      </c>
      <c r="J3851" t="s">
        <v>4206</v>
      </c>
      <c r="K3851">
        <v>85</v>
      </c>
      <c r="L3851" t="s">
        <v>23</v>
      </c>
      <c r="M3851" t="s">
        <v>24</v>
      </c>
      <c r="N3851">
        <v>4000000</v>
      </c>
      <c r="O3851">
        <v>1999</v>
      </c>
      <c r="P3851">
        <v>5.8</v>
      </c>
    </row>
    <row r="3852" spans="1:16" x14ac:dyDescent="0.3">
      <c r="A3852" t="s">
        <v>2804</v>
      </c>
      <c r="B3852">
        <v>121</v>
      </c>
      <c r="C3852">
        <v>93</v>
      </c>
      <c r="D3852" t="s">
        <v>10903</v>
      </c>
      <c r="E3852">
        <v>2426851</v>
      </c>
      <c r="F3852" t="s">
        <v>2687</v>
      </c>
      <c r="G3852" t="s">
        <v>2277</v>
      </c>
      <c r="H3852" t="s">
        <v>10904</v>
      </c>
      <c r="I3852">
        <v>16224</v>
      </c>
      <c r="J3852" t="s">
        <v>4932</v>
      </c>
      <c r="K3852">
        <v>76</v>
      </c>
      <c r="L3852" t="s">
        <v>23</v>
      </c>
      <c r="M3852" t="s">
        <v>24</v>
      </c>
      <c r="N3852">
        <v>4000000</v>
      </c>
      <c r="O3852">
        <v>2007</v>
      </c>
      <c r="P3852">
        <v>6.5</v>
      </c>
    </row>
    <row r="3853" spans="1:16" x14ac:dyDescent="0.3">
      <c r="A3853" t="s">
        <v>10905</v>
      </c>
      <c r="B3853">
        <v>114</v>
      </c>
      <c r="C3853">
        <v>96</v>
      </c>
      <c r="D3853" t="s">
        <v>2052</v>
      </c>
      <c r="E3853">
        <v>1325073</v>
      </c>
      <c r="F3853" t="s">
        <v>1653</v>
      </c>
      <c r="G3853" t="s">
        <v>591</v>
      </c>
      <c r="H3853" t="s">
        <v>10906</v>
      </c>
      <c r="I3853">
        <v>18762</v>
      </c>
      <c r="J3853" t="s">
        <v>1057</v>
      </c>
      <c r="K3853">
        <v>91</v>
      </c>
      <c r="L3853" t="s">
        <v>23</v>
      </c>
      <c r="M3853" t="s">
        <v>24</v>
      </c>
      <c r="N3853">
        <v>4000000</v>
      </c>
      <c r="O3853">
        <v>2005</v>
      </c>
      <c r="P3853">
        <v>6.6</v>
      </c>
    </row>
    <row r="3854" spans="1:16" hidden="1" x14ac:dyDescent="0.3">
      <c r="A3854" t="s">
        <v>4394</v>
      </c>
      <c r="B3854">
        <v>270</v>
      </c>
      <c r="C3854">
        <v>88</v>
      </c>
      <c r="D3854" t="s">
        <v>1507</v>
      </c>
      <c r="F3854" t="s">
        <v>10907</v>
      </c>
      <c r="G3854" t="s">
        <v>10908</v>
      </c>
      <c r="H3854" t="s">
        <v>10909</v>
      </c>
      <c r="I3854">
        <v>53342</v>
      </c>
      <c r="J3854" t="s">
        <v>770</v>
      </c>
      <c r="K3854">
        <v>287</v>
      </c>
      <c r="L3854" t="s">
        <v>23</v>
      </c>
      <c r="M3854" t="s">
        <v>24</v>
      </c>
      <c r="N3854">
        <v>4000000</v>
      </c>
      <c r="O3854">
        <v>2011</v>
      </c>
      <c r="P3854">
        <v>6.2</v>
      </c>
    </row>
    <row r="3855" spans="1:16" x14ac:dyDescent="0.3">
      <c r="A3855" t="s">
        <v>10910</v>
      </c>
      <c r="B3855">
        <v>116</v>
      </c>
      <c r="C3855">
        <v>101</v>
      </c>
      <c r="D3855" t="s">
        <v>9488</v>
      </c>
      <c r="E3855">
        <v>864959</v>
      </c>
      <c r="F3855" t="s">
        <v>120</v>
      </c>
      <c r="G3855" t="s">
        <v>10911</v>
      </c>
      <c r="H3855" t="s">
        <v>10912</v>
      </c>
      <c r="I3855">
        <v>20275</v>
      </c>
      <c r="J3855" t="s">
        <v>10913</v>
      </c>
      <c r="K3855">
        <v>151</v>
      </c>
      <c r="L3855" t="s">
        <v>23</v>
      </c>
      <c r="M3855" t="s">
        <v>37</v>
      </c>
      <c r="N3855">
        <v>4000000</v>
      </c>
      <c r="O3855">
        <v>2005</v>
      </c>
      <c r="P3855">
        <v>6.9</v>
      </c>
    </row>
    <row r="3856" spans="1:16" x14ac:dyDescent="0.3">
      <c r="A3856" t="s">
        <v>10914</v>
      </c>
      <c r="B3856">
        <v>115</v>
      </c>
      <c r="C3856">
        <v>102</v>
      </c>
      <c r="D3856" t="s">
        <v>10915</v>
      </c>
      <c r="E3856">
        <v>2601847</v>
      </c>
      <c r="F3856" t="s">
        <v>2587</v>
      </c>
      <c r="G3856" t="s">
        <v>10916</v>
      </c>
      <c r="H3856" t="s">
        <v>10917</v>
      </c>
      <c r="I3856">
        <v>22457</v>
      </c>
      <c r="J3856" t="s">
        <v>10918</v>
      </c>
      <c r="K3856">
        <v>69</v>
      </c>
      <c r="L3856" t="s">
        <v>8218</v>
      </c>
      <c r="M3856" t="s">
        <v>24</v>
      </c>
      <c r="N3856">
        <v>4000000</v>
      </c>
      <c r="O3856">
        <v>2011</v>
      </c>
      <c r="P3856">
        <v>8.5</v>
      </c>
    </row>
    <row r="3857" spans="1:16" x14ac:dyDescent="0.3">
      <c r="A3857" t="s">
        <v>10919</v>
      </c>
      <c r="B3857">
        <v>15</v>
      </c>
      <c r="C3857">
        <v>87</v>
      </c>
      <c r="D3857" t="s">
        <v>10920</v>
      </c>
      <c r="E3857">
        <v>800000</v>
      </c>
      <c r="F3857" t="s">
        <v>120</v>
      </c>
      <c r="G3857" t="s">
        <v>10096</v>
      </c>
      <c r="H3857" t="s">
        <v>10921</v>
      </c>
      <c r="I3857">
        <v>2308</v>
      </c>
      <c r="J3857" t="s">
        <v>8800</v>
      </c>
      <c r="K3857">
        <v>35</v>
      </c>
      <c r="L3857" t="s">
        <v>23</v>
      </c>
      <c r="M3857" t="s">
        <v>24</v>
      </c>
      <c r="N3857">
        <v>4000000</v>
      </c>
      <c r="O3857">
        <v>1987</v>
      </c>
      <c r="P3857">
        <v>4.8</v>
      </c>
    </row>
    <row r="3858" spans="1:16" hidden="1" x14ac:dyDescent="0.3">
      <c r="A3858" t="s">
        <v>10922</v>
      </c>
      <c r="B3858">
        <v>122</v>
      </c>
      <c r="C3858">
        <v>83</v>
      </c>
      <c r="D3858" t="s">
        <v>4437</v>
      </c>
      <c r="E3858">
        <v>1429260</v>
      </c>
      <c r="F3858" t="s">
        <v>149</v>
      </c>
      <c r="G3858" t="s">
        <v>1507</v>
      </c>
      <c r="H3858" t="s">
        <v>10923</v>
      </c>
      <c r="I3858">
        <v>45293</v>
      </c>
      <c r="J3858" t="s">
        <v>3347</v>
      </c>
      <c r="K3858">
        <v>71</v>
      </c>
      <c r="L3858" t="s">
        <v>23</v>
      </c>
      <c r="M3858" t="s">
        <v>24</v>
      </c>
      <c r="O3858">
        <v>2011</v>
      </c>
      <c r="P3858">
        <v>6.6</v>
      </c>
    </row>
    <row r="3859" spans="1:16" hidden="1" x14ac:dyDescent="0.3">
      <c r="A3859" t="s">
        <v>10924</v>
      </c>
      <c r="B3859">
        <v>35</v>
      </c>
      <c r="C3859">
        <v>103</v>
      </c>
      <c r="D3859" t="s">
        <v>5795</v>
      </c>
      <c r="F3859" t="s">
        <v>2592</v>
      </c>
      <c r="G3859" t="s">
        <v>268</v>
      </c>
      <c r="H3859" t="s">
        <v>10925</v>
      </c>
      <c r="I3859">
        <v>4091</v>
      </c>
      <c r="J3859" t="s">
        <v>10926</v>
      </c>
      <c r="K3859">
        <v>20</v>
      </c>
      <c r="L3859" t="s">
        <v>23</v>
      </c>
      <c r="M3859" t="s">
        <v>24</v>
      </c>
      <c r="N3859">
        <v>4500000</v>
      </c>
      <c r="O3859">
        <v>2015</v>
      </c>
      <c r="P3859">
        <v>5.7</v>
      </c>
    </row>
    <row r="3860" spans="1:16" x14ac:dyDescent="0.3">
      <c r="A3860" t="s">
        <v>10927</v>
      </c>
      <c r="B3860">
        <v>41</v>
      </c>
      <c r="C3860">
        <v>99</v>
      </c>
      <c r="D3860" t="s">
        <v>2928</v>
      </c>
      <c r="E3860">
        <v>562059</v>
      </c>
      <c r="F3860" t="s">
        <v>2592</v>
      </c>
      <c r="G3860" t="s">
        <v>1091</v>
      </c>
      <c r="H3860" t="s">
        <v>10928</v>
      </c>
      <c r="I3860">
        <v>8535</v>
      </c>
      <c r="J3860" t="s">
        <v>5701</v>
      </c>
      <c r="K3860">
        <v>113</v>
      </c>
      <c r="L3860" t="s">
        <v>23</v>
      </c>
      <c r="M3860" t="s">
        <v>24</v>
      </c>
      <c r="N3860">
        <v>4000000</v>
      </c>
      <c r="O3860">
        <v>2002</v>
      </c>
      <c r="P3860">
        <v>7</v>
      </c>
    </row>
    <row r="3861" spans="1:16" x14ac:dyDescent="0.3">
      <c r="A3861" t="s">
        <v>10833</v>
      </c>
      <c r="B3861">
        <v>31</v>
      </c>
      <c r="C3861">
        <v>106</v>
      </c>
      <c r="D3861" t="s">
        <v>2584</v>
      </c>
      <c r="E3861">
        <v>399793</v>
      </c>
      <c r="F3861" t="s">
        <v>2194</v>
      </c>
      <c r="G3861" t="s">
        <v>277</v>
      </c>
      <c r="H3861" t="s">
        <v>10929</v>
      </c>
      <c r="I3861">
        <v>2877</v>
      </c>
      <c r="J3861" t="s">
        <v>3861</v>
      </c>
      <c r="K3861">
        <v>70</v>
      </c>
      <c r="L3861" t="s">
        <v>23</v>
      </c>
      <c r="M3861" t="s">
        <v>24</v>
      </c>
      <c r="N3861">
        <v>4000000</v>
      </c>
      <c r="O3861">
        <v>1999</v>
      </c>
      <c r="P3861">
        <v>5.4</v>
      </c>
    </row>
    <row r="3862" spans="1:16" hidden="1" x14ac:dyDescent="0.3">
      <c r="A3862" t="s">
        <v>10930</v>
      </c>
      <c r="B3862">
        <v>332</v>
      </c>
      <c r="C3862">
        <v>115</v>
      </c>
      <c r="D3862" t="s">
        <v>10930</v>
      </c>
      <c r="F3862" t="s">
        <v>3333</v>
      </c>
      <c r="G3862" t="s">
        <v>3081</v>
      </c>
      <c r="H3862" t="s">
        <v>10931</v>
      </c>
      <c r="I3862">
        <v>29440</v>
      </c>
      <c r="J3862" t="s">
        <v>3043</v>
      </c>
      <c r="K3862">
        <v>110</v>
      </c>
      <c r="L3862" t="s">
        <v>969</v>
      </c>
      <c r="M3862" t="s">
        <v>970</v>
      </c>
      <c r="O3862">
        <v>2012</v>
      </c>
      <c r="P3862">
        <v>7.1</v>
      </c>
    </row>
    <row r="3863" spans="1:16" x14ac:dyDescent="0.3">
      <c r="A3863" t="s">
        <v>3388</v>
      </c>
      <c r="B3863">
        <v>232</v>
      </c>
      <c r="C3863">
        <v>117</v>
      </c>
      <c r="D3863" t="s">
        <v>316</v>
      </c>
      <c r="E3863">
        <v>371897</v>
      </c>
      <c r="F3863" t="s">
        <v>2194</v>
      </c>
      <c r="G3863" t="s">
        <v>482</v>
      </c>
      <c r="H3863" t="s">
        <v>10932</v>
      </c>
      <c r="I3863">
        <v>36494</v>
      </c>
      <c r="J3863" t="s">
        <v>10933</v>
      </c>
      <c r="K3863">
        <v>118</v>
      </c>
      <c r="L3863" t="s">
        <v>23</v>
      </c>
      <c r="M3863" t="s">
        <v>24</v>
      </c>
      <c r="N3863">
        <v>4000000</v>
      </c>
      <c r="O3863">
        <v>2013</v>
      </c>
      <c r="P3863">
        <v>6.9</v>
      </c>
    </row>
    <row r="3864" spans="1:16" x14ac:dyDescent="0.3">
      <c r="A3864" t="s">
        <v>10934</v>
      </c>
      <c r="B3864">
        <v>43</v>
      </c>
      <c r="C3864">
        <v>99</v>
      </c>
      <c r="D3864" t="s">
        <v>7751</v>
      </c>
      <c r="E3864">
        <v>302204</v>
      </c>
      <c r="F3864" t="s">
        <v>2705</v>
      </c>
      <c r="G3864" t="s">
        <v>10114</v>
      </c>
      <c r="H3864" t="s">
        <v>10935</v>
      </c>
      <c r="I3864">
        <v>6705</v>
      </c>
      <c r="J3864" t="s">
        <v>830</v>
      </c>
      <c r="K3864">
        <v>53</v>
      </c>
      <c r="L3864" t="s">
        <v>23</v>
      </c>
      <c r="M3864" t="s">
        <v>37</v>
      </c>
      <c r="N3864">
        <v>3000000</v>
      </c>
      <c r="O3864">
        <v>1997</v>
      </c>
      <c r="P3864">
        <v>6.6</v>
      </c>
    </row>
    <row r="3865" spans="1:16" x14ac:dyDescent="0.3">
      <c r="A3865" t="s">
        <v>1359</v>
      </c>
      <c r="B3865">
        <v>68</v>
      </c>
      <c r="C3865">
        <v>102</v>
      </c>
      <c r="D3865" t="s">
        <v>8553</v>
      </c>
      <c r="E3865">
        <v>354704</v>
      </c>
      <c r="F3865" t="s">
        <v>4106</v>
      </c>
      <c r="G3865" t="s">
        <v>1834</v>
      </c>
      <c r="H3865" t="s">
        <v>10936</v>
      </c>
      <c r="I3865">
        <v>2705</v>
      </c>
      <c r="J3865" t="s">
        <v>10937</v>
      </c>
      <c r="K3865">
        <v>38</v>
      </c>
      <c r="L3865" t="s">
        <v>23</v>
      </c>
      <c r="M3865" t="s">
        <v>24</v>
      </c>
      <c r="N3865">
        <v>1300000</v>
      </c>
      <c r="O3865">
        <v>1987</v>
      </c>
      <c r="P3865">
        <v>5.9</v>
      </c>
    </row>
    <row r="3866" spans="1:16" x14ac:dyDescent="0.3">
      <c r="A3866" t="s">
        <v>10938</v>
      </c>
      <c r="B3866">
        <v>51</v>
      </c>
      <c r="C3866">
        <v>85</v>
      </c>
      <c r="D3866" t="s">
        <v>10939</v>
      </c>
      <c r="E3866">
        <v>265107</v>
      </c>
      <c r="F3866" t="s">
        <v>10940</v>
      </c>
      <c r="G3866" t="s">
        <v>4495</v>
      </c>
      <c r="H3866" t="s">
        <v>10941</v>
      </c>
      <c r="I3866">
        <v>4617</v>
      </c>
      <c r="J3866" t="s">
        <v>10942</v>
      </c>
      <c r="K3866">
        <v>93</v>
      </c>
      <c r="L3866" t="s">
        <v>23</v>
      </c>
      <c r="M3866" t="s">
        <v>254</v>
      </c>
      <c r="N3866">
        <v>1500000</v>
      </c>
      <c r="O3866">
        <v>2000</v>
      </c>
      <c r="P3866">
        <v>6.3</v>
      </c>
    </row>
    <row r="3867" spans="1:16" x14ac:dyDescent="0.3">
      <c r="A3867" t="s">
        <v>5618</v>
      </c>
      <c r="B3867">
        <v>33</v>
      </c>
      <c r="C3867">
        <v>86</v>
      </c>
      <c r="D3867" t="s">
        <v>2080</v>
      </c>
      <c r="E3867">
        <v>185577</v>
      </c>
      <c r="F3867" t="s">
        <v>1103</v>
      </c>
      <c r="G3867" t="s">
        <v>442</v>
      </c>
      <c r="H3867" t="s">
        <v>10943</v>
      </c>
      <c r="I3867">
        <v>2133</v>
      </c>
      <c r="J3867" t="s">
        <v>5441</v>
      </c>
      <c r="K3867">
        <v>31</v>
      </c>
      <c r="L3867" t="s">
        <v>23</v>
      </c>
      <c r="M3867" t="s">
        <v>37</v>
      </c>
      <c r="N3867">
        <v>4000000</v>
      </c>
      <c r="O3867">
        <v>1999</v>
      </c>
      <c r="P3867">
        <v>6.3</v>
      </c>
    </row>
    <row r="3868" spans="1:16" x14ac:dyDescent="0.3">
      <c r="A3868" t="s">
        <v>10944</v>
      </c>
      <c r="B3868">
        <v>26</v>
      </c>
      <c r="C3868">
        <v>120</v>
      </c>
      <c r="D3868" t="s">
        <v>10945</v>
      </c>
      <c r="E3868">
        <v>100412</v>
      </c>
      <c r="F3868" t="s">
        <v>2194</v>
      </c>
      <c r="G3868" t="s">
        <v>10946</v>
      </c>
      <c r="H3868" t="s">
        <v>10947</v>
      </c>
      <c r="I3868">
        <v>2112</v>
      </c>
      <c r="J3868" t="s">
        <v>10948</v>
      </c>
      <c r="K3868">
        <v>7</v>
      </c>
      <c r="L3868" t="s">
        <v>5292</v>
      </c>
      <c r="M3868" t="s">
        <v>1894</v>
      </c>
      <c r="N3868">
        <v>4000000</v>
      </c>
      <c r="O3868">
        <v>2013</v>
      </c>
      <c r="P3868">
        <v>7.7</v>
      </c>
    </row>
    <row r="3869" spans="1:16" x14ac:dyDescent="0.3">
      <c r="A3869" t="s">
        <v>8894</v>
      </c>
      <c r="B3869">
        <v>109</v>
      </c>
      <c r="C3869">
        <v>106</v>
      </c>
      <c r="D3869" t="s">
        <v>10949</v>
      </c>
      <c r="E3869">
        <v>58214</v>
      </c>
      <c r="F3869" t="s">
        <v>1396</v>
      </c>
      <c r="G3869" t="s">
        <v>974</v>
      </c>
      <c r="H3869" t="s">
        <v>10950</v>
      </c>
      <c r="I3869">
        <v>34224</v>
      </c>
      <c r="J3869" t="s">
        <v>10951</v>
      </c>
      <c r="K3869">
        <v>137</v>
      </c>
      <c r="L3869" t="s">
        <v>23</v>
      </c>
      <c r="M3869" t="s">
        <v>24</v>
      </c>
      <c r="N3869">
        <v>9500000</v>
      </c>
      <c r="O3869">
        <v>2010</v>
      </c>
      <c r="P3869">
        <v>7</v>
      </c>
    </row>
    <row r="3870" spans="1:16" x14ac:dyDescent="0.3">
      <c r="A3870" t="s">
        <v>2017</v>
      </c>
      <c r="B3870">
        <v>34</v>
      </c>
      <c r="C3870">
        <v>103</v>
      </c>
      <c r="D3870" t="s">
        <v>2018</v>
      </c>
      <c r="E3870">
        <v>75078</v>
      </c>
      <c r="F3870" t="s">
        <v>1103</v>
      </c>
      <c r="G3870" t="s">
        <v>1235</v>
      </c>
      <c r="H3870" t="s">
        <v>10952</v>
      </c>
      <c r="I3870">
        <v>1398</v>
      </c>
      <c r="J3870" t="s">
        <v>5935</v>
      </c>
      <c r="K3870">
        <v>26</v>
      </c>
      <c r="L3870" t="s">
        <v>23</v>
      </c>
      <c r="M3870" t="s">
        <v>24</v>
      </c>
      <c r="N3870">
        <v>14000000</v>
      </c>
      <c r="O3870">
        <v>2000</v>
      </c>
      <c r="P3870">
        <v>6.3</v>
      </c>
    </row>
    <row r="3871" spans="1:16" x14ac:dyDescent="0.3">
      <c r="A3871" t="s">
        <v>8114</v>
      </c>
      <c r="B3871">
        <v>31</v>
      </c>
      <c r="C3871">
        <v>93</v>
      </c>
      <c r="D3871" t="s">
        <v>10953</v>
      </c>
      <c r="E3871">
        <v>64359</v>
      </c>
      <c r="F3871" t="s">
        <v>1110</v>
      </c>
      <c r="G3871" t="s">
        <v>10954</v>
      </c>
      <c r="H3871" t="s">
        <v>10955</v>
      </c>
      <c r="I3871">
        <v>811</v>
      </c>
      <c r="J3871" t="s">
        <v>10956</v>
      </c>
      <c r="K3871">
        <v>26</v>
      </c>
      <c r="L3871" t="s">
        <v>23</v>
      </c>
      <c r="M3871" t="s">
        <v>37</v>
      </c>
      <c r="N3871">
        <v>2500000</v>
      </c>
      <c r="O3871">
        <v>1998</v>
      </c>
      <c r="P3871">
        <v>5.9</v>
      </c>
    </row>
    <row r="3872" spans="1:16" x14ac:dyDescent="0.3">
      <c r="A3872" t="s">
        <v>6172</v>
      </c>
      <c r="B3872">
        <v>141</v>
      </c>
      <c r="C3872">
        <v>112</v>
      </c>
      <c r="D3872" t="s">
        <v>145</v>
      </c>
      <c r="E3872">
        <v>317125</v>
      </c>
      <c r="F3872" t="s">
        <v>149</v>
      </c>
      <c r="G3872" t="s">
        <v>302</v>
      </c>
      <c r="H3872" t="s">
        <v>10957</v>
      </c>
      <c r="I3872">
        <v>23334</v>
      </c>
      <c r="J3872" t="s">
        <v>693</v>
      </c>
      <c r="K3872">
        <v>87</v>
      </c>
      <c r="L3872" t="s">
        <v>23</v>
      </c>
      <c r="M3872" t="s">
        <v>254</v>
      </c>
      <c r="N3872">
        <v>16000000</v>
      </c>
      <c r="O3872">
        <v>2013</v>
      </c>
      <c r="P3872">
        <v>6.2</v>
      </c>
    </row>
    <row r="3873" spans="1:16" hidden="1" x14ac:dyDescent="0.3">
      <c r="A3873" t="s">
        <v>10958</v>
      </c>
      <c r="B3873">
        <v>19</v>
      </c>
      <c r="C3873">
        <v>100</v>
      </c>
      <c r="D3873" t="s">
        <v>10959</v>
      </c>
      <c r="F3873" t="s">
        <v>940</v>
      </c>
      <c r="G3873" t="s">
        <v>337</v>
      </c>
      <c r="H3873" t="s">
        <v>10960</v>
      </c>
      <c r="I3873">
        <v>1555</v>
      </c>
      <c r="J3873" t="s">
        <v>7055</v>
      </c>
      <c r="K3873">
        <v>40</v>
      </c>
      <c r="L3873" t="s">
        <v>23</v>
      </c>
      <c r="M3873" t="s">
        <v>24</v>
      </c>
      <c r="N3873">
        <v>4000000</v>
      </c>
      <c r="O3873">
        <v>1998</v>
      </c>
      <c r="P3873">
        <v>5</v>
      </c>
    </row>
    <row r="3874" spans="1:16" x14ac:dyDescent="0.3">
      <c r="A3874" t="s">
        <v>10961</v>
      </c>
      <c r="B3874">
        <v>64</v>
      </c>
      <c r="C3874">
        <v>113</v>
      </c>
      <c r="D3874" t="s">
        <v>10962</v>
      </c>
      <c r="E3874">
        <v>146402</v>
      </c>
      <c r="F3874" t="s">
        <v>1653</v>
      </c>
      <c r="G3874" t="s">
        <v>10574</v>
      </c>
      <c r="H3874" t="s">
        <v>10963</v>
      </c>
      <c r="I3874">
        <v>9913</v>
      </c>
      <c r="J3874" t="s">
        <v>10964</v>
      </c>
      <c r="K3874">
        <v>38</v>
      </c>
      <c r="L3874" t="s">
        <v>1804</v>
      </c>
      <c r="M3874" t="s">
        <v>2296</v>
      </c>
      <c r="N3874">
        <v>4000000</v>
      </c>
      <c r="O3874">
        <v>2002</v>
      </c>
      <c r="P3874">
        <v>7.7</v>
      </c>
    </row>
    <row r="3875" spans="1:16" x14ac:dyDescent="0.3">
      <c r="A3875" t="s">
        <v>10965</v>
      </c>
      <c r="B3875">
        <v>215</v>
      </c>
      <c r="C3875">
        <v>98</v>
      </c>
      <c r="D3875" t="s">
        <v>10966</v>
      </c>
      <c r="E3875">
        <v>18469</v>
      </c>
      <c r="F3875" t="s">
        <v>532</v>
      </c>
      <c r="G3875" t="s">
        <v>10967</v>
      </c>
      <c r="H3875" t="s">
        <v>10968</v>
      </c>
      <c r="I3875">
        <v>34263</v>
      </c>
      <c r="J3875" t="s">
        <v>8423</v>
      </c>
      <c r="K3875">
        <v>141</v>
      </c>
      <c r="L3875" t="s">
        <v>23</v>
      </c>
      <c r="M3875" t="s">
        <v>24</v>
      </c>
      <c r="N3875">
        <v>650000</v>
      </c>
      <c r="O3875">
        <v>2010</v>
      </c>
      <c r="P3875">
        <v>6.5</v>
      </c>
    </row>
    <row r="3876" spans="1:16" hidden="1" x14ac:dyDescent="0.3">
      <c r="B3876">
        <v>5</v>
      </c>
      <c r="C3876">
        <v>23</v>
      </c>
      <c r="D3876" t="s">
        <v>10969</v>
      </c>
      <c r="F3876" t="s">
        <v>1766</v>
      </c>
      <c r="G3876" t="s">
        <v>10970</v>
      </c>
      <c r="H3876" t="s">
        <v>10971</v>
      </c>
      <c r="I3876">
        <v>7673</v>
      </c>
      <c r="J3876" t="s">
        <v>10972</v>
      </c>
      <c r="K3876">
        <v>47</v>
      </c>
      <c r="L3876" t="s">
        <v>23</v>
      </c>
      <c r="M3876" t="s">
        <v>24</v>
      </c>
      <c r="P3876">
        <v>6.1</v>
      </c>
    </row>
    <row r="3877" spans="1:16" x14ac:dyDescent="0.3">
      <c r="A3877" t="s">
        <v>4152</v>
      </c>
      <c r="B3877">
        <v>12</v>
      </c>
      <c r="C3877">
        <v>92</v>
      </c>
      <c r="D3877" t="s">
        <v>4496</v>
      </c>
      <c r="E3877">
        <v>12836</v>
      </c>
      <c r="F3877" t="s">
        <v>1021</v>
      </c>
      <c r="G3877" t="s">
        <v>403</v>
      </c>
      <c r="H3877" t="s">
        <v>10973</v>
      </c>
      <c r="I3877">
        <v>1686</v>
      </c>
      <c r="J3877" t="s">
        <v>3486</v>
      </c>
      <c r="K3877">
        <v>28</v>
      </c>
      <c r="L3877" t="s">
        <v>23</v>
      </c>
      <c r="M3877" t="s">
        <v>24</v>
      </c>
      <c r="N3877">
        <v>4000000</v>
      </c>
      <c r="O3877">
        <v>1997</v>
      </c>
      <c r="P3877">
        <v>5.8</v>
      </c>
    </row>
    <row r="3878" spans="1:16" x14ac:dyDescent="0.3">
      <c r="A3878" t="s">
        <v>10974</v>
      </c>
      <c r="B3878">
        <v>70</v>
      </c>
      <c r="C3878">
        <v>106</v>
      </c>
      <c r="D3878" t="s">
        <v>1570</v>
      </c>
      <c r="E3878">
        <v>20262</v>
      </c>
      <c r="F3878" t="s">
        <v>2194</v>
      </c>
      <c r="G3878" t="s">
        <v>8544</v>
      </c>
      <c r="H3878" t="s">
        <v>10975</v>
      </c>
      <c r="I3878">
        <v>1738</v>
      </c>
      <c r="J3878" t="s">
        <v>10976</v>
      </c>
      <c r="K3878">
        <v>10</v>
      </c>
      <c r="L3878" t="s">
        <v>8547</v>
      </c>
      <c r="M3878" t="s">
        <v>9876</v>
      </c>
      <c r="N3878">
        <v>4000000</v>
      </c>
      <c r="O3878">
        <v>2014</v>
      </c>
      <c r="P3878">
        <v>6.1</v>
      </c>
    </row>
    <row r="3879" spans="1:16" hidden="1" x14ac:dyDescent="0.3">
      <c r="A3879" t="s">
        <v>10977</v>
      </c>
      <c r="B3879">
        <v>46</v>
      </c>
      <c r="C3879">
        <v>119</v>
      </c>
      <c r="D3879" t="s">
        <v>8183</v>
      </c>
      <c r="F3879" t="s">
        <v>1653</v>
      </c>
      <c r="G3879" t="s">
        <v>4892</v>
      </c>
      <c r="H3879" t="s">
        <v>10978</v>
      </c>
      <c r="I3879">
        <v>3297</v>
      </c>
      <c r="J3879" t="s">
        <v>914</v>
      </c>
      <c r="K3879">
        <v>42</v>
      </c>
      <c r="L3879" t="s">
        <v>23</v>
      </c>
      <c r="M3879" t="s">
        <v>24</v>
      </c>
      <c r="N3879">
        <v>4000000</v>
      </c>
      <c r="O3879">
        <v>2011</v>
      </c>
      <c r="P3879">
        <v>6</v>
      </c>
    </row>
    <row r="3880" spans="1:16" hidden="1" x14ac:dyDescent="0.3">
      <c r="A3880" t="s">
        <v>9111</v>
      </c>
      <c r="B3880">
        <v>135</v>
      </c>
      <c r="C3880">
        <v>99</v>
      </c>
      <c r="D3880" t="s">
        <v>8458</v>
      </c>
      <c r="F3880" t="s">
        <v>2151</v>
      </c>
      <c r="G3880" t="s">
        <v>1184</v>
      </c>
      <c r="H3880" t="s">
        <v>10979</v>
      </c>
      <c r="I3880">
        <v>22220</v>
      </c>
      <c r="J3880" t="s">
        <v>603</v>
      </c>
      <c r="K3880">
        <v>97</v>
      </c>
      <c r="L3880" t="s">
        <v>23</v>
      </c>
      <c r="M3880" t="s">
        <v>37</v>
      </c>
      <c r="N3880">
        <v>4000000</v>
      </c>
      <c r="O3880">
        <v>2011</v>
      </c>
      <c r="P3880">
        <v>6.3</v>
      </c>
    </row>
    <row r="3881" spans="1:16" hidden="1" x14ac:dyDescent="0.3">
      <c r="A3881" t="s">
        <v>5186</v>
      </c>
      <c r="B3881">
        <v>38</v>
      </c>
      <c r="C3881">
        <v>90</v>
      </c>
      <c r="D3881" t="s">
        <v>10980</v>
      </c>
      <c r="F3881" t="s">
        <v>1810</v>
      </c>
      <c r="G3881" t="s">
        <v>5187</v>
      </c>
      <c r="H3881" t="s">
        <v>10981</v>
      </c>
      <c r="I3881">
        <v>5137</v>
      </c>
      <c r="J3881" t="s">
        <v>7494</v>
      </c>
      <c r="K3881">
        <v>50</v>
      </c>
      <c r="L3881" t="s">
        <v>23</v>
      </c>
      <c r="M3881" t="s">
        <v>185</v>
      </c>
      <c r="O3881">
        <v>2003</v>
      </c>
      <c r="P3881">
        <v>6.3</v>
      </c>
    </row>
    <row r="3882" spans="1:16" hidden="1" x14ac:dyDescent="0.3">
      <c r="A3882" t="s">
        <v>10982</v>
      </c>
      <c r="B3882">
        <v>8</v>
      </c>
      <c r="C3882">
        <v>120</v>
      </c>
      <c r="D3882" t="s">
        <v>10983</v>
      </c>
      <c r="F3882" t="s">
        <v>4337</v>
      </c>
      <c r="G3882" t="s">
        <v>5304</v>
      </c>
      <c r="H3882" t="s">
        <v>10984</v>
      </c>
      <c r="I3882">
        <v>2488</v>
      </c>
      <c r="J3882" t="s">
        <v>10985</v>
      </c>
      <c r="K3882">
        <v>3</v>
      </c>
      <c r="L3882" t="s">
        <v>3520</v>
      </c>
      <c r="M3882" t="s">
        <v>4414</v>
      </c>
      <c r="N3882">
        <v>4000000</v>
      </c>
      <c r="O3882">
        <v>2013</v>
      </c>
      <c r="P3882">
        <v>7.5</v>
      </c>
    </row>
    <row r="3883" spans="1:16" hidden="1" x14ac:dyDescent="0.3">
      <c r="A3883" t="s">
        <v>10986</v>
      </c>
      <c r="B3883">
        <v>34</v>
      </c>
      <c r="C3883">
        <v>168</v>
      </c>
      <c r="D3883" t="s">
        <v>4865</v>
      </c>
      <c r="F3883" t="s">
        <v>10987</v>
      </c>
      <c r="G3883" t="s">
        <v>1150</v>
      </c>
      <c r="H3883" t="s">
        <v>10988</v>
      </c>
      <c r="I3883">
        <v>6303</v>
      </c>
      <c r="J3883" t="s">
        <v>10989</v>
      </c>
      <c r="K3883">
        <v>129</v>
      </c>
      <c r="L3883" t="s">
        <v>23</v>
      </c>
      <c r="M3883" t="s">
        <v>24</v>
      </c>
      <c r="N3883">
        <v>4000000</v>
      </c>
      <c r="O3883">
        <v>1972</v>
      </c>
      <c r="P3883">
        <v>7.6</v>
      </c>
    </row>
    <row r="3884" spans="1:16" x14ac:dyDescent="0.3">
      <c r="A3884" t="s">
        <v>10990</v>
      </c>
      <c r="B3884">
        <v>36</v>
      </c>
      <c r="C3884">
        <v>93</v>
      </c>
      <c r="D3884" t="s">
        <v>10991</v>
      </c>
      <c r="E3884">
        <v>4063</v>
      </c>
      <c r="F3884" t="s">
        <v>2116</v>
      </c>
      <c r="G3884" t="s">
        <v>10992</v>
      </c>
      <c r="H3884" t="s">
        <v>10993</v>
      </c>
      <c r="I3884">
        <v>2086</v>
      </c>
      <c r="J3884" t="s">
        <v>10994</v>
      </c>
      <c r="K3884">
        <v>20</v>
      </c>
      <c r="L3884" t="s">
        <v>23</v>
      </c>
      <c r="M3884" t="s">
        <v>185</v>
      </c>
      <c r="N3884">
        <v>4000000</v>
      </c>
      <c r="O3884">
        <v>2012</v>
      </c>
      <c r="P3884">
        <v>5.2</v>
      </c>
    </row>
    <row r="3885" spans="1:16" hidden="1" x14ac:dyDescent="0.3">
      <c r="A3885" t="s">
        <v>10995</v>
      </c>
      <c r="B3885">
        <v>35</v>
      </c>
      <c r="C3885">
        <v>96</v>
      </c>
      <c r="D3885" t="s">
        <v>10996</v>
      </c>
      <c r="F3885" t="s">
        <v>2187</v>
      </c>
      <c r="G3885" t="s">
        <v>10997</v>
      </c>
      <c r="H3885" t="s">
        <v>10998</v>
      </c>
      <c r="I3885">
        <v>3753</v>
      </c>
      <c r="J3885" t="s">
        <v>10999</v>
      </c>
      <c r="K3885">
        <v>53</v>
      </c>
      <c r="L3885" t="s">
        <v>23</v>
      </c>
      <c r="M3885" t="s">
        <v>24</v>
      </c>
      <c r="N3885">
        <v>3950000</v>
      </c>
      <c r="O3885">
        <v>1930</v>
      </c>
      <c r="P3885">
        <v>7.8</v>
      </c>
    </row>
    <row r="3886" spans="1:16" hidden="1" x14ac:dyDescent="0.3">
      <c r="A3886" t="s">
        <v>11000</v>
      </c>
      <c r="B3886">
        <v>6</v>
      </c>
      <c r="C3886">
        <v>103</v>
      </c>
      <c r="D3886" t="s">
        <v>1500</v>
      </c>
      <c r="F3886" t="s">
        <v>940</v>
      </c>
      <c r="G3886" t="s">
        <v>1561</v>
      </c>
      <c r="H3886" t="s">
        <v>11001</v>
      </c>
      <c r="I3886">
        <v>2727</v>
      </c>
      <c r="J3886" t="s">
        <v>11002</v>
      </c>
      <c r="K3886">
        <v>19</v>
      </c>
      <c r="L3886" t="s">
        <v>23</v>
      </c>
      <c r="M3886" t="s">
        <v>24</v>
      </c>
      <c r="N3886">
        <v>4000000</v>
      </c>
      <c r="O3886">
        <v>2007</v>
      </c>
      <c r="P3886">
        <v>6.6</v>
      </c>
    </row>
    <row r="3887" spans="1:16" hidden="1" x14ac:dyDescent="0.3">
      <c r="A3887" t="s">
        <v>5117</v>
      </c>
      <c r="B3887">
        <v>39</v>
      </c>
      <c r="C3887">
        <v>93</v>
      </c>
      <c r="D3887" t="s">
        <v>11003</v>
      </c>
      <c r="F3887" t="s">
        <v>3964</v>
      </c>
      <c r="G3887" t="s">
        <v>5407</v>
      </c>
      <c r="H3887" t="s">
        <v>11004</v>
      </c>
      <c r="I3887">
        <v>4146</v>
      </c>
      <c r="J3887" t="s">
        <v>11005</v>
      </c>
      <c r="K3887">
        <v>29</v>
      </c>
      <c r="L3887" t="s">
        <v>23</v>
      </c>
      <c r="M3887" t="s">
        <v>24</v>
      </c>
      <c r="N3887">
        <v>4000000</v>
      </c>
      <c r="O3887">
        <v>2016</v>
      </c>
      <c r="P3887">
        <v>4.7</v>
      </c>
    </row>
    <row r="3888" spans="1:16" hidden="1" x14ac:dyDescent="0.3">
      <c r="A3888" t="s">
        <v>11006</v>
      </c>
      <c r="B3888">
        <v>182</v>
      </c>
      <c r="C3888">
        <v>84</v>
      </c>
      <c r="D3888" t="s">
        <v>11007</v>
      </c>
      <c r="F3888" t="s">
        <v>3460</v>
      </c>
      <c r="G3888" t="s">
        <v>11008</v>
      </c>
      <c r="H3888" t="s">
        <v>11009</v>
      </c>
      <c r="I3888">
        <v>27781</v>
      </c>
      <c r="J3888" t="s">
        <v>11010</v>
      </c>
      <c r="K3888">
        <v>104</v>
      </c>
      <c r="L3888" t="s">
        <v>23</v>
      </c>
      <c r="M3888" t="s">
        <v>254</v>
      </c>
      <c r="O3888">
        <v>2009</v>
      </c>
      <c r="P3888">
        <v>6.7</v>
      </c>
    </row>
    <row r="3889" spans="1:16" hidden="1" x14ac:dyDescent="0.3">
      <c r="A3889" t="s">
        <v>9392</v>
      </c>
      <c r="B3889">
        <v>14</v>
      </c>
      <c r="C3889">
        <v>81</v>
      </c>
      <c r="D3889" t="s">
        <v>11011</v>
      </c>
      <c r="F3889" t="s">
        <v>3964</v>
      </c>
      <c r="G3889" t="s">
        <v>11012</v>
      </c>
      <c r="H3889" t="s">
        <v>11013</v>
      </c>
      <c r="I3889">
        <v>1561</v>
      </c>
      <c r="J3889" t="s">
        <v>11014</v>
      </c>
      <c r="K3889">
        <v>21</v>
      </c>
      <c r="L3889" t="s">
        <v>23</v>
      </c>
      <c r="M3889" t="s">
        <v>24</v>
      </c>
      <c r="N3889">
        <v>4000000</v>
      </c>
      <c r="O3889">
        <v>2012</v>
      </c>
      <c r="P3889">
        <v>4.2</v>
      </c>
    </row>
    <row r="3890" spans="1:16" hidden="1" x14ac:dyDescent="0.3">
      <c r="A3890" t="s">
        <v>11015</v>
      </c>
      <c r="B3890">
        <v>3</v>
      </c>
      <c r="C3890">
        <v>84</v>
      </c>
      <c r="D3890" t="s">
        <v>5728</v>
      </c>
      <c r="F3890" t="s">
        <v>1110</v>
      </c>
      <c r="G3890" t="s">
        <v>8570</v>
      </c>
      <c r="H3890" t="s">
        <v>11016</v>
      </c>
      <c r="I3890">
        <v>1929</v>
      </c>
      <c r="J3890" t="s">
        <v>11017</v>
      </c>
      <c r="K3890">
        <v>4</v>
      </c>
      <c r="L3890" t="s">
        <v>23</v>
      </c>
      <c r="M3890" t="s">
        <v>24</v>
      </c>
      <c r="N3890">
        <v>4000000</v>
      </c>
      <c r="O3890">
        <v>2012</v>
      </c>
      <c r="P3890">
        <v>6.3</v>
      </c>
    </row>
    <row r="3891" spans="1:16" hidden="1" x14ac:dyDescent="0.3">
      <c r="A3891" t="s">
        <v>11018</v>
      </c>
      <c r="B3891">
        <v>3</v>
      </c>
      <c r="C3891">
        <v>94</v>
      </c>
      <c r="D3891" t="s">
        <v>9760</v>
      </c>
      <c r="F3891" t="s">
        <v>11019</v>
      </c>
      <c r="G3891" t="s">
        <v>11020</v>
      </c>
      <c r="H3891" t="s">
        <v>11021</v>
      </c>
      <c r="I3891">
        <v>724</v>
      </c>
      <c r="J3891" t="s">
        <v>11022</v>
      </c>
      <c r="K3891">
        <v>15</v>
      </c>
      <c r="L3891" t="s">
        <v>23</v>
      </c>
      <c r="M3891" t="s">
        <v>4957</v>
      </c>
      <c r="N3891">
        <v>4000000</v>
      </c>
      <c r="O3891">
        <v>2014</v>
      </c>
      <c r="P3891">
        <v>4.7</v>
      </c>
    </row>
    <row r="3892" spans="1:16" hidden="1" x14ac:dyDescent="0.3">
      <c r="A3892" t="s">
        <v>10115</v>
      </c>
      <c r="B3892">
        <v>62</v>
      </c>
      <c r="C3892">
        <v>120</v>
      </c>
      <c r="D3892" t="s">
        <v>11023</v>
      </c>
      <c r="F3892" t="s">
        <v>3696</v>
      </c>
      <c r="G3892" t="s">
        <v>8270</v>
      </c>
      <c r="H3892" t="s">
        <v>11024</v>
      </c>
      <c r="I3892">
        <v>23713</v>
      </c>
      <c r="J3892" t="s">
        <v>10156</v>
      </c>
      <c r="K3892">
        <v>167</v>
      </c>
      <c r="L3892" t="s">
        <v>23</v>
      </c>
      <c r="M3892" t="s">
        <v>37</v>
      </c>
      <c r="N3892">
        <v>2000000</v>
      </c>
      <c r="O3892">
        <v>1966</v>
      </c>
      <c r="P3892">
        <v>7.9</v>
      </c>
    </row>
    <row r="3893" spans="1:16" hidden="1" x14ac:dyDescent="0.3">
      <c r="A3893" t="s">
        <v>6094</v>
      </c>
      <c r="B3893">
        <v>161</v>
      </c>
      <c r="C3893">
        <v>121</v>
      </c>
      <c r="D3893" t="s">
        <v>3506</v>
      </c>
      <c r="F3893" t="s">
        <v>149</v>
      </c>
      <c r="G3893" t="s">
        <v>1116</v>
      </c>
      <c r="H3893" t="s">
        <v>11025</v>
      </c>
      <c r="I3893">
        <v>103493</v>
      </c>
      <c r="J3893" t="s">
        <v>10082</v>
      </c>
      <c r="K3893">
        <v>317</v>
      </c>
      <c r="L3893" t="s">
        <v>23</v>
      </c>
      <c r="M3893" t="s">
        <v>24</v>
      </c>
      <c r="N3893">
        <v>3800000</v>
      </c>
      <c r="O3893">
        <v>1976</v>
      </c>
      <c r="P3893">
        <v>8.1</v>
      </c>
    </row>
    <row r="3894" spans="1:16" x14ac:dyDescent="0.3">
      <c r="A3894" t="s">
        <v>11026</v>
      </c>
      <c r="B3894">
        <v>157</v>
      </c>
      <c r="C3894">
        <v>226</v>
      </c>
      <c r="D3894" t="s">
        <v>11027</v>
      </c>
      <c r="E3894">
        <v>198655278</v>
      </c>
      <c r="F3894" t="s">
        <v>1280</v>
      </c>
      <c r="G3894" t="s">
        <v>11028</v>
      </c>
      <c r="H3894" t="s">
        <v>11029</v>
      </c>
      <c r="I3894">
        <v>215340</v>
      </c>
      <c r="J3894" t="s">
        <v>11030</v>
      </c>
      <c r="K3894">
        <v>706</v>
      </c>
      <c r="L3894" t="s">
        <v>23</v>
      </c>
      <c r="M3894" t="s">
        <v>24</v>
      </c>
      <c r="N3894">
        <v>3977000</v>
      </c>
      <c r="O3894">
        <v>1939</v>
      </c>
      <c r="P3894">
        <v>8.1999999999999993</v>
      </c>
    </row>
    <row r="3895" spans="1:16" x14ac:dyDescent="0.3">
      <c r="A3895" t="s">
        <v>11031</v>
      </c>
      <c r="B3895">
        <v>31</v>
      </c>
      <c r="C3895">
        <v>104</v>
      </c>
      <c r="D3895" t="s">
        <v>259</v>
      </c>
      <c r="E3895">
        <v>143653</v>
      </c>
      <c r="F3895" t="s">
        <v>1021</v>
      </c>
      <c r="G3895" t="s">
        <v>8665</v>
      </c>
      <c r="H3895" t="s">
        <v>11032</v>
      </c>
      <c r="I3895">
        <v>1177</v>
      </c>
      <c r="J3895" t="s">
        <v>11033</v>
      </c>
      <c r="K3895">
        <v>10</v>
      </c>
      <c r="L3895" t="s">
        <v>23</v>
      </c>
      <c r="M3895" t="s">
        <v>37</v>
      </c>
      <c r="N3895">
        <v>4000000</v>
      </c>
      <c r="O3895">
        <v>2014</v>
      </c>
      <c r="P3895">
        <v>6</v>
      </c>
    </row>
    <row r="3896" spans="1:16" x14ac:dyDescent="0.3">
      <c r="A3896" t="s">
        <v>10080</v>
      </c>
      <c r="B3896">
        <v>53</v>
      </c>
      <c r="C3896">
        <v>152</v>
      </c>
      <c r="D3896" t="s">
        <v>11034</v>
      </c>
      <c r="E3896">
        <v>14873</v>
      </c>
      <c r="F3896" t="s">
        <v>11035</v>
      </c>
      <c r="G3896" t="s">
        <v>956</v>
      </c>
      <c r="H3896" t="s">
        <v>11036</v>
      </c>
      <c r="I3896">
        <v>5294</v>
      </c>
      <c r="J3896" t="s">
        <v>10081</v>
      </c>
      <c r="K3896">
        <v>67</v>
      </c>
      <c r="L3896" t="s">
        <v>23</v>
      </c>
      <c r="M3896" t="s">
        <v>24</v>
      </c>
      <c r="N3896">
        <v>3800000</v>
      </c>
      <c r="O3896">
        <v>1965</v>
      </c>
      <c r="P3896">
        <v>6.8</v>
      </c>
    </row>
    <row r="3897" spans="1:16" hidden="1" x14ac:dyDescent="0.3">
      <c r="A3897" t="s">
        <v>11037</v>
      </c>
      <c r="B3897">
        <v>1</v>
      </c>
      <c r="C3897">
        <v>92</v>
      </c>
      <c r="D3897" t="s">
        <v>3703</v>
      </c>
      <c r="F3897" t="s">
        <v>2194</v>
      </c>
      <c r="G3897" t="s">
        <v>765</v>
      </c>
      <c r="H3897" t="s">
        <v>11038</v>
      </c>
      <c r="I3897">
        <v>257</v>
      </c>
      <c r="J3897" t="s">
        <v>5805</v>
      </c>
      <c r="K3897">
        <v>6</v>
      </c>
      <c r="L3897" t="s">
        <v>23</v>
      </c>
      <c r="M3897" t="s">
        <v>24</v>
      </c>
      <c r="O3897">
        <v>2009</v>
      </c>
      <c r="P3897">
        <v>7.3</v>
      </c>
    </row>
    <row r="3898" spans="1:16" x14ac:dyDescent="0.3">
      <c r="A3898" t="s">
        <v>11039</v>
      </c>
      <c r="B3898">
        <v>21</v>
      </c>
      <c r="C3898">
        <v>107</v>
      </c>
      <c r="D3898" t="s">
        <v>11040</v>
      </c>
      <c r="E3898">
        <v>8000000</v>
      </c>
      <c r="F3898" t="s">
        <v>11041</v>
      </c>
      <c r="G3898" t="s">
        <v>11042</v>
      </c>
      <c r="H3898" t="s">
        <v>11043</v>
      </c>
      <c r="I3898">
        <v>3167</v>
      </c>
      <c r="J3898" t="s">
        <v>11044</v>
      </c>
      <c r="K3898">
        <v>90</v>
      </c>
      <c r="L3898" t="s">
        <v>23</v>
      </c>
      <c r="M3898" t="s">
        <v>24</v>
      </c>
      <c r="N3898">
        <v>3768785</v>
      </c>
      <c r="O3898">
        <v>1950</v>
      </c>
      <c r="P3898">
        <v>7</v>
      </c>
    </row>
    <row r="3899" spans="1:16" hidden="1" x14ac:dyDescent="0.3">
      <c r="A3899" t="s">
        <v>11045</v>
      </c>
      <c r="B3899">
        <v>246</v>
      </c>
      <c r="C3899">
        <v>97</v>
      </c>
      <c r="D3899" t="s">
        <v>910</v>
      </c>
      <c r="E3899">
        <v>304137</v>
      </c>
      <c r="F3899" t="s">
        <v>5558</v>
      </c>
      <c r="G3899" t="s">
        <v>3256</v>
      </c>
      <c r="H3899" t="s">
        <v>11046</v>
      </c>
      <c r="I3899">
        <v>55982</v>
      </c>
      <c r="J3899" t="s">
        <v>11047</v>
      </c>
      <c r="K3899">
        <v>148</v>
      </c>
      <c r="L3899" t="s">
        <v>23</v>
      </c>
      <c r="M3899" t="s">
        <v>37</v>
      </c>
      <c r="O3899">
        <v>2010</v>
      </c>
      <c r="P3899">
        <v>7.3</v>
      </c>
    </row>
    <row r="3900" spans="1:16" hidden="1" x14ac:dyDescent="0.3">
      <c r="A3900" t="s">
        <v>11048</v>
      </c>
      <c r="B3900">
        <v>42</v>
      </c>
      <c r="C3900">
        <v>115</v>
      </c>
      <c r="D3900" t="s">
        <v>11049</v>
      </c>
      <c r="F3900" t="s">
        <v>2194</v>
      </c>
      <c r="G3900" t="s">
        <v>11050</v>
      </c>
      <c r="H3900" t="s">
        <v>11051</v>
      </c>
      <c r="I3900">
        <v>2650</v>
      </c>
      <c r="J3900" t="s">
        <v>11052</v>
      </c>
      <c r="K3900">
        <v>35</v>
      </c>
      <c r="L3900" t="s">
        <v>8547</v>
      </c>
      <c r="M3900" t="s">
        <v>9876</v>
      </c>
      <c r="N3900">
        <v>8000000</v>
      </c>
      <c r="O3900">
        <v>2005</v>
      </c>
      <c r="P3900">
        <v>7.5</v>
      </c>
    </row>
    <row r="3901" spans="1:16" x14ac:dyDescent="0.3">
      <c r="A3901" t="s">
        <v>11053</v>
      </c>
      <c r="B3901">
        <v>78</v>
      </c>
      <c r="C3901">
        <v>95</v>
      </c>
      <c r="D3901" t="s">
        <v>5005</v>
      </c>
      <c r="E3901">
        <v>37606</v>
      </c>
      <c r="F3901" t="s">
        <v>5558</v>
      </c>
      <c r="G3901" t="s">
        <v>1970</v>
      </c>
      <c r="H3901" t="s">
        <v>11054</v>
      </c>
      <c r="I3901">
        <v>31836</v>
      </c>
      <c r="J3901" t="s">
        <v>8109</v>
      </c>
      <c r="K3901">
        <v>90</v>
      </c>
      <c r="L3901" t="s">
        <v>23</v>
      </c>
      <c r="M3901" t="s">
        <v>185</v>
      </c>
      <c r="N3901">
        <v>3500000</v>
      </c>
      <c r="O3901">
        <v>2009</v>
      </c>
      <c r="P3901">
        <v>6.8</v>
      </c>
    </row>
    <row r="3902" spans="1:16" x14ac:dyDescent="0.3">
      <c r="A3902" t="s">
        <v>11055</v>
      </c>
      <c r="B3902">
        <v>41</v>
      </c>
      <c r="C3902">
        <v>102</v>
      </c>
      <c r="D3902" t="s">
        <v>11056</v>
      </c>
      <c r="E3902">
        <v>2956000</v>
      </c>
      <c r="F3902" t="s">
        <v>11057</v>
      </c>
      <c r="G3902" t="s">
        <v>11058</v>
      </c>
      <c r="H3902" t="s">
        <v>11059</v>
      </c>
      <c r="I3902">
        <v>3258</v>
      </c>
      <c r="J3902" t="s">
        <v>11060</v>
      </c>
      <c r="K3902">
        <v>54</v>
      </c>
      <c r="L3902" t="s">
        <v>23</v>
      </c>
      <c r="M3902" t="s">
        <v>24</v>
      </c>
      <c r="N3902">
        <v>3700000</v>
      </c>
      <c r="O3902">
        <v>1948</v>
      </c>
      <c r="P3902">
        <v>7.1</v>
      </c>
    </row>
    <row r="3903" spans="1:16" x14ac:dyDescent="0.3">
      <c r="A3903" t="s">
        <v>11061</v>
      </c>
      <c r="B3903">
        <v>61</v>
      </c>
      <c r="C3903">
        <v>99</v>
      </c>
      <c r="D3903" t="s">
        <v>7036</v>
      </c>
      <c r="E3903">
        <v>19959</v>
      </c>
      <c r="F3903" t="s">
        <v>2194</v>
      </c>
      <c r="G3903" t="s">
        <v>11062</v>
      </c>
      <c r="H3903" t="s">
        <v>11063</v>
      </c>
      <c r="I3903">
        <v>3579</v>
      </c>
      <c r="J3903" t="s">
        <v>4092</v>
      </c>
      <c r="K3903">
        <v>14</v>
      </c>
      <c r="L3903" t="s">
        <v>23</v>
      </c>
      <c r="M3903" t="s">
        <v>5245</v>
      </c>
      <c r="N3903">
        <v>3800000</v>
      </c>
      <c r="O3903">
        <v>2009</v>
      </c>
      <c r="P3903">
        <v>6.9</v>
      </c>
    </row>
    <row r="3904" spans="1:16" x14ac:dyDescent="0.3">
      <c r="A3904" t="s">
        <v>7071</v>
      </c>
      <c r="B3904">
        <v>112</v>
      </c>
      <c r="C3904">
        <v>109</v>
      </c>
      <c r="D3904" t="s">
        <v>3004</v>
      </c>
      <c r="E3904">
        <v>2706659</v>
      </c>
      <c r="F3904" t="s">
        <v>1653</v>
      </c>
      <c r="G3904" t="s">
        <v>499</v>
      </c>
      <c r="H3904" t="s">
        <v>11064</v>
      </c>
      <c r="I3904">
        <v>17770</v>
      </c>
      <c r="J3904" t="s">
        <v>1025</v>
      </c>
      <c r="K3904">
        <v>172</v>
      </c>
      <c r="L3904" t="s">
        <v>23</v>
      </c>
      <c r="M3904" t="s">
        <v>37</v>
      </c>
      <c r="N3904">
        <v>2000000</v>
      </c>
      <c r="O3904">
        <v>2006</v>
      </c>
      <c r="P3904">
        <v>6.9</v>
      </c>
    </row>
    <row r="3905" spans="1:16" hidden="1" x14ac:dyDescent="0.3">
      <c r="B3905">
        <v>55</v>
      </c>
      <c r="C3905">
        <v>25</v>
      </c>
      <c r="D3905" t="s">
        <v>11065</v>
      </c>
      <c r="F3905" t="s">
        <v>7049</v>
      </c>
      <c r="G3905" t="s">
        <v>1670</v>
      </c>
      <c r="H3905" t="s">
        <v>11066</v>
      </c>
      <c r="I3905">
        <v>36265</v>
      </c>
      <c r="J3905" t="s">
        <v>11067</v>
      </c>
      <c r="K3905">
        <v>147</v>
      </c>
      <c r="L3905" t="s">
        <v>23</v>
      </c>
      <c r="M3905" t="s">
        <v>24</v>
      </c>
      <c r="P3905">
        <v>8.4</v>
      </c>
    </row>
    <row r="3906" spans="1:16" hidden="1" x14ac:dyDescent="0.3">
      <c r="A3906" t="s">
        <v>5911</v>
      </c>
      <c r="B3906">
        <v>88</v>
      </c>
      <c r="C3906">
        <v>113</v>
      </c>
      <c r="D3906" t="s">
        <v>11068</v>
      </c>
      <c r="F3906" t="s">
        <v>2194</v>
      </c>
      <c r="G3906" t="s">
        <v>11069</v>
      </c>
      <c r="H3906" t="s">
        <v>11070</v>
      </c>
      <c r="I3906">
        <v>76616</v>
      </c>
      <c r="J3906" t="s">
        <v>11071</v>
      </c>
      <c r="K3906">
        <v>334</v>
      </c>
      <c r="L3906" t="s">
        <v>23</v>
      </c>
      <c r="M3906" t="s">
        <v>24</v>
      </c>
      <c r="N3906">
        <v>3600000</v>
      </c>
      <c r="O3906">
        <v>1969</v>
      </c>
      <c r="P3906">
        <v>7.9</v>
      </c>
    </row>
    <row r="3907" spans="1:16" x14ac:dyDescent="0.3">
      <c r="A3907" t="s">
        <v>7771</v>
      </c>
      <c r="B3907">
        <v>122</v>
      </c>
      <c r="C3907">
        <v>91</v>
      </c>
      <c r="D3907" t="s">
        <v>133</v>
      </c>
      <c r="E3907">
        <v>45857453</v>
      </c>
      <c r="F3907" t="s">
        <v>3440</v>
      </c>
      <c r="G3907" t="s">
        <v>97</v>
      </c>
      <c r="H3907" t="s">
        <v>11072</v>
      </c>
      <c r="I3907">
        <v>82232</v>
      </c>
      <c r="J3907" t="s">
        <v>11073</v>
      </c>
      <c r="K3907">
        <v>174</v>
      </c>
      <c r="L3907" t="s">
        <v>23</v>
      </c>
      <c r="M3907" t="s">
        <v>37</v>
      </c>
      <c r="N3907">
        <v>3500000</v>
      </c>
      <c r="O3907">
        <v>1997</v>
      </c>
      <c r="P3907">
        <v>7.2</v>
      </c>
    </row>
    <row r="3908" spans="1:16" x14ac:dyDescent="0.3">
      <c r="A3908" t="s">
        <v>11074</v>
      </c>
      <c r="B3908">
        <v>134</v>
      </c>
      <c r="C3908">
        <v>88</v>
      </c>
      <c r="D3908" t="s">
        <v>11075</v>
      </c>
      <c r="E3908">
        <v>83400000</v>
      </c>
      <c r="F3908" t="s">
        <v>1103</v>
      </c>
      <c r="G3908" t="s">
        <v>11076</v>
      </c>
      <c r="H3908" t="s">
        <v>11077</v>
      </c>
      <c r="I3908">
        <v>160281</v>
      </c>
      <c r="J3908" t="s">
        <v>11078</v>
      </c>
      <c r="K3908">
        <v>427</v>
      </c>
      <c r="L3908" t="s">
        <v>23</v>
      </c>
      <c r="M3908" t="s">
        <v>24</v>
      </c>
      <c r="N3908">
        <v>3500000</v>
      </c>
      <c r="O3908">
        <v>1980</v>
      </c>
      <c r="P3908">
        <v>7.8</v>
      </c>
    </row>
    <row r="3909" spans="1:16" hidden="1" x14ac:dyDescent="0.3">
      <c r="A3909" t="s">
        <v>11079</v>
      </c>
      <c r="B3909">
        <v>11</v>
      </c>
      <c r="C3909">
        <v>88</v>
      </c>
      <c r="D3909" t="s">
        <v>1929</v>
      </c>
      <c r="F3909" t="s">
        <v>40</v>
      </c>
      <c r="G3909" t="s">
        <v>3982</v>
      </c>
      <c r="H3909" t="s">
        <v>11080</v>
      </c>
      <c r="I3909">
        <v>801</v>
      </c>
      <c r="J3909" t="s">
        <v>11081</v>
      </c>
      <c r="K3909">
        <v>14</v>
      </c>
      <c r="L3909" t="s">
        <v>23</v>
      </c>
      <c r="M3909" t="s">
        <v>24</v>
      </c>
      <c r="N3909">
        <v>5000000</v>
      </c>
      <c r="O3909">
        <v>2015</v>
      </c>
      <c r="P3909">
        <v>3.5</v>
      </c>
    </row>
    <row r="3910" spans="1:16" x14ac:dyDescent="0.3">
      <c r="A3910" t="s">
        <v>1997</v>
      </c>
      <c r="B3910">
        <v>20</v>
      </c>
      <c r="C3910">
        <v>97</v>
      </c>
      <c r="D3910" t="s">
        <v>2482</v>
      </c>
      <c r="E3910">
        <v>27900000</v>
      </c>
      <c r="F3910" t="s">
        <v>1653</v>
      </c>
      <c r="G3910" t="s">
        <v>3951</v>
      </c>
      <c r="H3910" t="s">
        <v>11082</v>
      </c>
      <c r="I3910">
        <v>74626</v>
      </c>
      <c r="J3910" t="s">
        <v>3133</v>
      </c>
      <c r="K3910">
        <v>157</v>
      </c>
      <c r="L3910" t="s">
        <v>23</v>
      </c>
      <c r="M3910" t="s">
        <v>24</v>
      </c>
      <c r="N3910">
        <v>3500000</v>
      </c>
      <c r="O3910">
        <v>1995</v>
      </c>
      <c r="P3910">
        <v>7.3</v>
      </c>
    </row>
    <row r="3911" spans="1:16" x14ac:dyDescent="0.3">
      <c r="A3911" t="s">
        <v>1723</v>
      </c>
      <c r="B3911">
        <v>28</v>
      </c>
      <c r="C3911">
        <v>97</v>
      </c>
      <c r="D3911" t="s">
        <v>1860</v>
      </c>
      <c r="E3911">
        <v>27900000</v>
      </c>
      <c r="F3911" t="s">
        <v>1396</v>
      </c>
      <c r="G3911" t="s">
        <v>544</v>
      </c>
      <c r="H3911" t="s">
        <v>11083</v>
      </c>
      <c r="I3911">
        <v>39508</v>
      </c>
      <c r="J3911" t="s">
        <v>7746</v>
      </c>
      <c r="K3911">
        <v>96</v>
      </c>
      <c r="L3911" t="s">
        <v>23</v>
      </c>
      <c r="M3911" t="s">
        <v>24</v>
      </c>
      <c r="N3911">
        <v>3500000</v>
      </c>
      <c r="O3911">
        <v>1993</v>
      </c>
      <c r="P3911">
        <v>7.5</v>
      </c>
    </row>
    <row r="3912" spans="1:16" hidden="1" x14ac:dyDescent="0.3">
      <c r="B3912">
        <v>22</v>
      </c>
      <c r="C3912">
        <v>42</v>
      </c>
      <c r="D3912" t="s">
        <v>1547</v>
      </c>
      <c r="F3912" t="s">
        <v>3850</v>
      </c>
      <c r="G3912" t="s">
        <v>11084</v>
      </c>
      <c r="H3912" t="s">
        <v>11085</v>
      </c>
      <c r="I3912">
        <v>27418</v>
      </c>
      <c r="J3912" t="s">
        <v>7922</v>
      </c>
      <c r="K3912">
        <v>92</v>
      </c>
      <c r="L3912" t="s">
        <v>23</v>
      </c>
      <c r="M3912" t="s">
        <v>24</v>
      </c>
      <c r="P3912">
        <v>7.8</v>
      </c>
    </row>
    <row r="3913" spans="1:16" x14ac:dyDescent="0.3">
      <c r="A3913" t="s">
        <v>11086</v>
      </c>
      <c r="B3913">
        <v>95</v>
      </c>
      <c r="C3913">
        <v>85</v>
      </c>
      <c r="D3913" t="s">
        <v>2969</v>
      </c>
      <c r="E3913">
        <v>14000000</v>
      </c>
      <c r="F3913" t="s">
        <v>4921</v>
      </c>
      <c r="G3913" t="s">
        <v>4892</v>
      </c>
      <c r="H3913" t="s">
        <v>11087</v>
      </c>
      <c r="I3913">
        <v>15956</v>
      </c>
      <c r="J3913" t="s">
        <v>10824</v>
      </c>
      <c r="K3913">
        <v>118</v>
      </c>
      <c r="L3913" t="s">
        <v>23</v>
      </c>
      <c r="M3913" t="s">
        <v>24</v>
      </c>
      <c r="N3913">
        <v>3500000</v>
      </c>
      <c r="O3913">
        <v>1987</v>
      </c>
      <c r="P3913">
        <v>6</v>
      </c>
    </row>
    <row r="3914" spans="1:16" hidden="1" x14ac:dyDescent="0.3">
      <c r="A3914" t="s">
        <v>10080</v>
      </c>
      <c r="B3914">
        <v>31</v>
      </c>
      <c r="C3914">
        <v>121</v>
      </c>
      <c r="D3914" t="s">
        <v>4196</v>
      </c>
      <c r="F3914" t="s">
        <v>11088</v>
      </c>
      <c r="G3914" t="s">
        <v>11034</v>
      </c>
      <c r="H3914" t="s">
        <v>11089</v>
      </c>
      <c r="I3914">
        <v>6350</v>
      </c>
      <c r="J3914" t="s">
        <v>10084</v>
      </c>
      <c r="K3914">
        <v>62</v>
      </c>
      <c r="L3914" t="s">
        <v>23</v>
      </c>
      <c r="M3914" t="s">
        <v>24</v>
      </c>
      <c r="N3914">
        <v>3716946</v>
      </c>
      <c r="O3914">
        <v>1970</v>
      </c>
      <c r="P3914">
        <v>7.3</v>
      </c>
    </row>
    <row r="3915" spans="1:16" hidden="1" x14ac:dyDescent="0.3">
      <c r="A3915" t="s">
        <v>11090</v>
      </c>
      <c r="B3915">
        <v>79</v>
      </c>
      <c r="C3915">
        <v>134</v>
      </c>
      <c r="D3915" t="s">
        <v>2284</v>
      </c>
      <c r="F3915" t="s">
        <v>6463</v>
      </c>
      <c r="G3915" t="s">
        <v>11091</v>
      </c>
      <c r="H3915" t="s">
        <v>11092</v>
      </c>
      <c r="I3915">
        <v>19026</v>
      </c>
      <c r="J3915" t="s">
        <v>11093</v>
      </c>
      <c r="K3915">
        <v>128</v>
      </c>
      <c r="L3915" t="s">
        <v>23</v>
      </c>
      <c r="M3915" t="s">
        <v>24</v>
      </c>
      <c r="N3915">
        <v>3500000</v>
      </c>
      <c r="O3915">
        <v>1967</v>
      </c>
      <c r="P3915">
        <v>8</v>
      </c>
    </row>
    <row r="3916" spans="1:16" hidden="1" x14ac:dyDescent="0.3">
      <c r="A3916" t="s">
        <v>10115</v>
      </c>
      <c r="B3916">
        <v>25</v>
      </c>
      <c r="C3916">
        <v>149</v>
      </c>
      <c r="D3916" t="s">
        <v>11094</v>
      </c>
      <c r="F3916" t="s">
        <v>2194</v>
      </c>
      <c r="G3916" t="s">
        <v>11095</v>
      </c>
      <c r="H3916" t="s">
        <v>11096</v>
      </c>
      <c r="I3916">
        <v>7071</v>
      </c>
      <c r="J3916" t="s">
        <v>11097</v>
      </c>
      <c r="K3916">
        <v>83</v>
      </c>
      <c r="L3916" t="s">
        <v>23</v>
      </c>
      <c r="M3916" t="s">
        <v>24</v>
      </c>
      <c r="N3916">
        <v>3500000</v>
      </c>
      <c r="O3916">
        <v>1959</v>
      </c>
      <c r="P3916">
        <v>7.6</v>
      </c>
    </row>
    <row r="3917" spans="1:16" hidden="1" x14ac:dyDescent="0.3">
      <c r="A3917" t="s">
        <v>7331</v>
      </c>
      <c r="B3917">
        <v>22</v>
      </c>
      <c r="C3917">
        <v>121</v>
      </c>
      <c r="D3917" t="s">
        <v>2463</v>
      </c>
      <c r="F3917" t="s">
        <v>752</v>
      </c>
      <c r="G3917" t="s">
        <v>6590</v>
      </c>
      <c r="H3917" t="s">
        <v>11098</v>
      </c>
      <c r="I3917">
        <v>5941</v>
      </c>
      <c r="J3917" t="s">
        <v>3046</v>
      </c>
      <c r="K3917">
        <v>74</v>
      </c>
      <c r="L3917" t="s">
        <v>23</v>
      </c>
      <c r="M3917" t="s">
        <v>24</v>
      </c>
      <c r="N3917">
        <v>3500000</v>
      </c>
      <c r="O3917">
        <v>1966</v>
      </c>
      <c r="P3917">
        <v>7</v>
      </c>
    </row>
    <row r="3918" spans="1:16" hidden="1" x14ac:dyDescent="0.3">
      <c r="A3918" t="s">
        <v>6588</v>
      </c>
      <c r="B3918">
        <v>110</v>
      </c>
      <c r="C3918">
        <v>116</v>
      </c>
      <c r="D3918" t="s">
        <v>5536</v>
      </c>
      <c r="F3918" t="s">
        <v>6245</v>
      </c>
      <c r="G3918" t="s">
        <v>11099</v>
      </c>
      <c r="H3918" t="s">
        <v>11100</v>
      </c>
      <c r="I3918">
        <v>30982</v>
      </c>
      <c r="J3918" t="s">
        <v>11101</v>
      </c>
      <c r="K3918">
        <v>199</v>
      </c>
      <c r="L3918" t="s">
        <v>23</v>
      </c>
      <c r="M3918" t="s">
        <v>37</v>
      </c>
      <c r="N3918">
        <v>2000000</v>
      </c>
      <c r="O3918">
        <v>1972</v>
      </c>
      <c r="P3918">
        <v>7.5</v>
      </c>
    </row>
    <row r="3919" spans="1:16" x14ac:dyDescent="0.3">
      <c r="A3919" t="s">
        <v>11102</v>
      </c>
      <c r="B3919">
        <v>425</v>
      </c>
      <c r="C3919">
        <v>92</v>
      </c>
      <c r="D3919" t="s">
        <v>11103</v>
      </c>
      <c r="E3919">
        <v>25138292</v>
      </c>
      <c r="F3919" t="s">
        <v>3201</v>
      </c>
      <c r="G3919" t="s">
        <v>4857</v>
      </c>
      <c r="H3919" t="s">
        <v>11104</v>
      </c>
      <c r="I3919">
        <v>66483</v>
      </c>
      <c r="J3919" t="s">
        <v>830</v>
      </c>
      <c r="K3919">
        <v>452</v>
      </c>
      <c r="L3919" t="s">
        <v>23</v>
      </c>
      <c r="M3919" t="s">
        <v>24</v>
      </c>
      <c r="N3919">
        <v>3500000</v>
      </c>
      <c r="O3919">
        <v>2015</v>
      </c>
      <c r="P3919">
        <v>6.8</v>
      </c>
    </row>
    <row r="3920" spans="1:16" x14ac:dyDescent="0.3">
      <c r="A3920" t="s">
        <v>11105</v>
      </c>
      <c r="B3920">
        <v>19</v>
      </c>
      <c r="C3920">
        <v>93</v>
      </c>
      <c r="D3920" t="s">
        <v>11106</v>
      </c>
      <c r="E3920">
        <v>10305534</v>
      </c>
      <c r="F3920" t="s">
        <v>1103</v>
      </c>
      <c r="G3920" t="s">
        <v>11107</v>
      </c>
      <c r="H3920" t="s">
        <v>11108</v>
      </c>
      <c r="I3920">
        <v>1721</v>
      </c>
      <c r="J3920" t="s">
        <v>11109</v>
      </c>
      <c r="K3920">
        <v>38</v>
      </c>
      <c r="L3920" t="s">
        <v>23</v>
      </c>
      <c r="M3920" t="s">
        <v>24</v>
      </c>
      <c r="N3920">
        <v>3500000</v>
      </c>
      <c r="O3920">
        <v>1998</v>
      </c>
      <c r="P3920">
        <v>3.9</v>
      </c>
    </row>
    <row r="3921" spans="1:16" x14ac:dyDescent="0.3">
      <c r="A3921" t="s">
        <v>11000</v>
      </c>
      <c r="B3921">
        <v>43</v>
      </c>
      <c r="C3921">
        <v>96</v>
      </c>
      <c r="D3921" t="s">
        <v>7059</v>
      </c>
      <c r="E3921">
        <v>9449219</v>
      </c>
      <c r="F3921" t="s">
        <v>940</v>
      </c>
      <c r="G3921" t="s">
        <v>4240</v>
      </c>
      <c r="H3921" t="s">
        <v>11110</v>
      </c>
      <c r="I3921">
        <v>13949</v>
      </c>
      <c r="J3921" t="s">
        <v>11111</v>
      </c>
      <c r="K3921">
        <v>98</v>
      </c>
      <c r="L3921" t="s">
        <v>23</v>
      </c>
      <c r="M3921" t="s">
        <v>24</v>
      </c>
      <c r="N3921">
        <v>3500000</v>
      </c>
      <c r="O3921">
        <v>1996</v>
      </c>
      <c r="P3921">
        <v>6.1</v>
      </c>
    </row>
    <row r="3922" spans="1:16" x14ac:dyDescent="0.3">
      <c r="A3922" t="s">
        <v>742</v>
      </c>
      <c r="B3922">
        <v>127</v>
      </c>
      <c r="C3922">
        <v>105</v>
      </c>
      <c r="D3922" t="s">
        <v>7463</v>
      </c>
      <c r="E3922">
        <v>6390032</v>
      </c>
      <c r="F3922" t="s">
        <v>1021</v>
      </c>
      <c r="G3922" t="s">
        <v>342</v>
      </c>
      <c r="H3922" t="s">
        <v>11112</v>
      </c>
      <c r="I3922">
        <v>24977</v>
      </c>
      <c r="J3922" t="s">
        <v>4752</v>
      </c>
      <c r="K3922">
        <v>229</v>
      </c>
      <c r="L3922" t="s">
        <v>23</v>
      </c>
      <c r="M3922" t="s">
        <v>24</v>
      </c>
      <c r="N3922">
        <v>3500000</v>
      </c>
      <c r="O3922">
        <v>1998</v>
      </c>
      <c r="P3922">
        <v>7.5</v>
      </c>
    </row>
    <row r="3923" spans="1:16" x14ac:dyDescent="0.3">
      <c r="A3923" t="s">
        <v>6314</v>
      </c>
      <c r="B3923">
        <v>262</v>
      </c>
      <c r="C3923">
        <v>129</v>
      </c>
      <c r="D3923" t="s">
        <v>11113</v>
      </c>
      <c r="E3923">
        <v>20167424</v>
      </c>
      <c r="F3923" t="s">
        <v>1269</v>
      </c>
      <c r="G3923" t="s">
        <v>11114</v>
      </c>
      <c r="H3923" t="s">
        <v>11115</v>
      </c>
      <c r="I3923">
        <v>131831</v>
      </c>
      <c r="J3923" t="s">
        <v>11116</v>
      </c>
      <c r="K3923">
        <v>231</v>
      </c>
      <c r="L3923" t="s">
        <v>1804</v>
      </c>
      <c r="M3923" t="s">
        <v>11117</v>
      </c>
      <c r="N3923">
        <v>2000000</v>
      </c>
      <c r="O3923">
        <v>2009</v>
      </c>
      <c r="P3923">
        <v>8.1999999999999993</v>
      </c>
    </row>
    <row r="3924" spans="1:16" hidden="1" x14ac:dyDescent="0.3">
      <c r="A3924" t="s">
        <v>11118</v>
      </c>
      <c r="B3924">
        <v>33</v>
      </c>
      <c r="C3924">
        <v>94</v>
      </c>
      <c r="D3924" t="s">
        <v>11119</v>
      </c>
      <c r="F3924" t="s">
        <v>3460</v>
      </c>
      <c r="G3924" t="s">
        <v>11120</v>
      </c>
      <c r="H3924" t="s">
        <v>11121</v>
      </c>
      <c r="I3924">
        <v>4790</v>
      </c>
      <c r="J3924" t="s">
        <v>11122</v>
      </c>
      <c r="K3924">
        <v>52</v>
      </c>
      <c r="L3924" t="s">
        <v>23</v>
      </c>
      <c r="M3924" t="s">
        <v>24</v>
      </c>
      <c r="O3924">
        <v>2008</v>
      </c>
      <c r="P3924">
        <v>4.8</v>
      </c>
    </row>
    <row r="3925" spans="1:16" x14ac:dyDescent="0.3">
      <c r="A3925" t="s">
        <v>55</v>
      </c>
      <c r="B3925">
        <v>252</v>
      </c>
      <c r="C3925">
        <v>37</v>
      </c>
      <c r="D3925" t="s">
        <v>11123</v>
      </c>
      <c r="E3925">
        <v>5923044</v>
      </c>
      <c r="F3925" t="s">
        <v>4921</v>
      </c>
      <c r="G3925" t="s">
        <v>8727</v>
      </c>
      <c r="H3925" t="s">
        <v>11124</v>
      </c>
      <c r="I3925">
        <v>113451</v>
      </c>
      <c r="J3925" t="s">
        <v>11125</v>
      </c>
      <c r="K3925">
        <v>537</v>
      </c>
      <c r="L3925" t="s">
        <v>23</v>
      </c>
      <c r="M3925" t="s">
        <v>24</v>
      </c>
      <c r="N3925">
        <v>3600000</v>
      </c>
      <c r="O3925">
        <v>1987</v>
      </c>
      <c r="P3925">
        <v>7.8</v>
      </c>
    </row>
    <row r="3926" spans="1:16" x14ac:dyDescent="0.3">
      <c r="A3926" t="s">
        <v>11126</v>
      </c>
      <c r="B3926">
        <v>31</v>
      </c>
      <c r="C3926">
        <v>81</v>
      </c>
      <c r="D3926" t="s">
        <v>5831</v>
      </c>
      <c r="E3926">
        <v>3293258</v>
      </c>
      <c r="F3926" t="s">
        <v>11127</v>
      </c>
      <c r="G3926" t="s">
        <v>1477</v>
      </c>
      <c r="H3926" t="s">
        <v>11128</v>
      </c>
      <c r="I3926">
        <v>11399</v>
      </c>
      <c r="J3926" t="s">
        <v>4280</v>
      </c>
      <c r="K3926">
        <v>131</v>
      </c>
      <c r="L3926" t="s">
        <v>23</v>
      </c>
      <c r="M3926" t="s">
        <v>24</v>
      </c>
      <c r="N3926">
        <v>3000000</v>
      </c>
      <c r="O3926">
        <v>2001</v>
      </c>
      <c r="P3926">
        <v>5.2</v>
      </c>
    </row>
    <row r="3927" spans="1:16" hidden="1" x14ac:dyDescent="0.3">
      <c r="A3927" t="s">
        <v>11129</v>
      </c>
      <c r="B3927">
        <v>139</v>
      </c>
      <c r="C3927">
        <v>97</v>
      </c>
      <c r="D3927" t="s">
        <v>2065</v>
      </c>
      <c r="F3927" t="s">
        <v>3964</v>
      </c>
      <c r="G3927" t="s">
        <v>3408</v>
      </c>
      <c r="H3927" t="s">
        <v>11130</v>
      </c>
      <c r="I3927">
        <v>34532</v>
      </c>
      <c r="J3927" t="s">
        <v>11131</v>
      </c>
      <c r="K3927">
        <v>236</v>
      </c>
      <c r="L3927" t="s">
        <v>23</v>
      </c>
      <c r="M3927" t="s">
        <v>24</v>
      </c>
      <c r="N3927">
        <v>1000000</v>
      </c>
      <c r="O3927">
        <v>2013</v>
      </c>
      <c r="P3927">
        <v>3.3</v>
      </c>
    </row>
    <row r="3928" spans="1:16" x14ac:dyDescent="0.3">
      <c r="A3928" t="s">
        <v>11132</v>
      </c>
      <c r="B3928">
        <v>39</v>
      </c>
      <c r="C3928">
        <v>106</v>
      </c>
      <c r="D3928" t="s">
        <v>11133</v>
      </c>
      <c r="E3928">
        <v>886410</v>
      </c>
      <c r="F3928" t="s">
        <v>4030</v>
      </c>
      <c r="G3928" t="s">
        <v>11134</v>
      </c>
      <c r="H3928" t="s">
        <v>11135</v>
      </c>
      <c r="I3928">
        <v>1024</v>
      </c>
      <c r="J3928" t="s">
        <v>11136</v>
      </c>
      <c r="K3928">
        <v>494</v>
      </c>
      <c r="L3928" t="s">
        <v>1804</v>
      </c>
      <c r="M3928" t="s">
        <v>1894</v>
      </c>
      <c r="N3928">
        <v>3500000</v>
      </c>
      <c r="O3928">
        <v>1998</v>
      </c>
      <c r="P3928">
        <v>6.8</v>
      </c>
    </row>
    <row r="3929" spans="1:16" x14ac:dyDescent="0.3">
      <c r="A3929" t="s">
        <v>11137</v>
      </c>
      <c r="B3929">
        <v>337</v>
      </c>
      <c r="C3929">
        <v>103</v>
      </c>
      <c r="D3929" t="s">
        <v>11138</v>
      </c>
      <c r="E3929">
        <v>252652</v>
      </c>
      <c r="F3929" t="s">
        <v>11139</v>
      </c>
      <c r="G3929" t="s">
        <v>11140</v>
      </c>
      <c r="H3929" t="s">
        <v>11141</v>
      </c>
      <c r="I3929">
        <v>54104</v>
      </c>
      <c r="J3929" t="s">
        <v>11142</v>
      </c>
      <c r="K3929">
        <v>199</v>
      </c>
      <c r="L3929" t="s">
        <v>10260</v>
      </c>
      <c r="M3929" t="s">
        <v>7493</v>
      </c>
      <c r="N3929">
        <v>19900000</v>
      </c>
      <c r="O3929">
        <v>2010</v>
      </c>
      <c r="P3929">
        <v>7</v>
      </c>
    </row>
    <row r="3930" spans="1:16" x14ac:dyDescent="0.3">
      <c r="A3930" t="s">
        <v>11143</v>
      </c>
      <c r="B3930">
        <v>30</v>
      </c>
      <c r="C3930">
        <v>101</v>
      </c>
      <c r="D3930" t="s">
        <v>285</v>
      </c>
      <c r="E3930">
        <v>220234</v>
      </c>
      <c r="F3930" t="s">
        <v>1110</v>
      </c>
      <c r="G3930" t="s">
        <v>1023</v>
      </c>
      <c r="H3930" t="s">
        <v>11144</v>
      </c>
      <c r="I3930">
        <v>1950</v>
      </c>
      <c r="J3930" t="s">
        <v>1439</v>
      </c>
      <c r="K3930">
        <v>24</v>
      </c>
      <c r="L3930" t="s">
        <v>23</v>
      </c>
      <c r="M3930" t="s">
        <v>24</v>
      </c>
      <c r="N3930">
        <v>3500000</v>
      </c>
      <c r="O3930">
        <v>2006</v>
      </c>
      <c r="P3930">
        <v>6.5</v>
      </c>
    </row>
    <row r="3931" spans="1:16" x14ac:dyDescent="0.3">
      <c r="A3931" t="s">
        <v>11145</v>
      </c>
      <c r="B3931">
        <v>50</v>
      </c>
      <c r="C3931">
        <v>98</v>
      </c>
      <c r="D3931" t="s">
        <v>835</v>
      </c>
      <c r="E3931">
        <v>101228</v>
      </c>
      <c r="F3931" t="s">
        <v>1653</v>
      </c>
      <c r="G3931" t="s">
        <v>1285</v>
      </c>
      <c r="H3931" t="s">
        <v>11146</v>
      </c>
      <c r="I3931">
        <v>7228</v>
      </c>
      <c r="J3931" t="s">
        <v>5317</v>
      </c>
      <c r="K3931">
        <v>53</v>
      </c>
      <c r="L3931" t="s">
        <v>23</v>
      </c>
      <c r="M3931" t="s">
        <v>24</v>
      </c>
      <c r="N3931">
        <v>3500000</v>
      </c>
      <c r="O3931">
        <v>2005</v>
      </c>
      <c r="P3931">
        <v>6.4</v>
      </c>
    </row>
    <row r="3932" spans="1:16" x14ac:dyDescent="0.3">
      <c r="A3932" t="s">
        <v>3233</v>
      </c>
      <c r="B3932">
        <v>50</v>
      </c>
      <c r="C3932">
        <v>91</v>
      </c>
      <c r="D3932" t="s">
        <v>6556</v>
      </c>
      <c r="E3932">
        <v>96793</v>
      </c>
      <c r="F3932" t="s">
        <v>946</v>
      </c>
      <c r="G3932" t="s">
        <v>467</v>
      </c>
      <c r="H3932" t="s">
        <v>11147</v>
      </c>
      <c r="I3932">
        <v>12188</v>
      </c>
      <c r="J3932" t="s">
        <v>3216</v>
      </c>
      <c r="K3932">
        <v>135</v>
      </c>
      <c r="L3932" t="s">
        <v>23</v>
      </c>
      <c r="M3932" t="s">
        <v>24</v>
      </c>
      <c r="N3932">
        <v>3500000</v>
      </c>
      <c r="O3932">
        <v>2004</v>
      </c>
      <c r="P3932">
        <v>5.3</v>
      </c>
    </row>
    <row r="3933" spans="1:16" x14ac:dyDescent="0.3">
      <c r="A3933" t="s">
        <v>11148</v>
      </c>
      <c r="B3933">
        <v>9</v>
      </c>
      <c r="C3933">
        <v>105</v>
      </c>
      <c r="D3933" t="s">
        <v>11149</v>
      </c>
      <c r="E3933">
        <v>123777</v>
      </c>
      <c r="F3933" t="s">
        <v>11150</v>
      </c>
      <c r="G3933" t="s">
        <v>7770</v>
      </c>
      <c r="H3933" t="s">
        <v>11151</v>
      </c>
      <c r="I3933">
        <v>342</v>
      </c>
      <c r="J3933" t="s">
        <v>11152</v>
      </c>
      <c r="K3933">
        <v>15</v>
      </c>
      <c r="L3933" t="s">
        <v>23</v>
      </c>
      <c r="M3933" t="s">
        <v>185</v>
      </c>
      <c r="N3933">
        <v>3500000</v>
      </c>
      <c r="O3933">
        <v>2016</v>
      </c>
      <c r="P3933">
        <v>4.7</v>
      </c>
    </row>
    <row r="3934" spans="1:16" hidden="1" x14ac:dyDescent="0.3">
      <c r="A3934" t="s">
        <v>11153</v>
      </c>
      <c r="B3934">
        <v>15</v>
      </c>
      <c r="C3934">
        <v>98</v>
      </c>
      <c r="D3934" t="s">
        <v>8258</v>
      </c>
      <c r="F3934" t="s">
        <v>1407</v>
      </c>
      <c r="G3934" t="s">
        <v>3273</v>
      </c>
      <c r="H3934" t="s">
        <v>11154</v>
      </c>
      <c r="I3934">
        <v>1634</v>
      </c>
      <c r="J3934" t="s">
        <v>11155</v>
      </c>
      <c r="K3934">
        <v>11</v>
      </c>
      <c r="L3934" t="s">
        <v>23</v>
      </c>
      <c r="M3934" t="s">
        <v>24</v>
      </c>
      <c r="N3934">
        <v>3500000</v>
      </c>
      <c r="O3934">
        <v>2008</v>
      </c>
      <c r="P3934">
        <v>6.1</v>
      </c>
    </row>
    <row r="3935" spans="1:16" hidden="1" x14ac:dyDescent="0.3">
      <c r="A3935" t="s">
        <v>11156</v>
      </c>
      <c r="B3935">
        <v>5</v>
      </c>
      <c r="C3935">
        <v>104</v>
      </c>
      <c r="D3935" t="s">
        <v>4146</v>
      </c>
      <c r="F3935" t="s">
        <v>290</v>
      </c>
      <c r="G3935" t="s">
        <v>3824</v>
      </c>
      <c r="H3935" t="s">
        <v>11157</v>
      </c>
      <c r="I3935">
        <v>372</v>
      </c>
      <c r="J3935" t="s">
        <v>11158</v>
      </c>
      <c r="K3935">
        <v>20</v>
      </c>
      <c r="L3935" t="s">
        <v>23</v>
      </c>
      <c r="M3935" t="s">
        <v>24</v>
      </c>
      <c r="N3935">
        <v>1000000</v>
      </c>
      <c r="O3935">
        <v>1998</v>
      </c>
      <c r="P3935">
        <v>5.5</v>
      </c>
    </row>
    <row r="3936" spans="1:16" hidden="1" x14ac:dyDescent="0.3">
      <c r="B3936">
        <v>1</v>
      </c>
      <c r="C3936">
        <v>45</v>
      </c>
      <c r="D3936" t="s">
        <v>11159</v>
      </c>
      <c r="F3936" t="s">
        <v>2592</v>
      </c>
      <c r="G3936" t="s">
        <v>123</v>
      </c>
      <c r="H3936" t="s">
        <v>11160</v>
      </c>
      <c r="I3936">
        <v>653</v>
      </c>
      <c r="J3936" t="s">
        <v>11161</v>
      </c>
      <c r="K3936">
        <v>4</v>
      </c>
      <c r="L3936" t="s">
        <v>23</v>
      </c>
      <c r="M3936" t="s">
        <v>37</v>
      </c>
      <c r="P3936">
        <v>7.3</v>
      </c>
    </row>
    <row r="3937" spans="1:16" hidden="1" x14ac:dyDescent="0.3">
      <c r="A3937" t="s">
        <v>11162</v>
      </c>
      <c r="B3937">
        <v>4</v>
      </c>
      <c r="C3937">
        <v>96</v>
      </c>
      <c r="D3937" t="s">
        <v>2089</v>
      </c>
      <c r="F3937" t="s">
        <v>3460</v>
      </c>
      <c r="G3937" t="s">
        <v>1153</v>
      </c>
      <c r="H3937" t="s">
        <v>11163</v>
      </c>
      <c r="I3937">
        <v>961</v>
      </c>
      <c r="J3937" t="s">
        <v>5841</v>
      </c>
      <c r="K3937">
        <v>12</v>
      </c>
      <c r="L3937" t="s">
        <v>23</v>
      </c>
      <c r="M3937" t="s">
        <v>24</v>
      </c>
      <c r="N3937">
        <v>3500000</v>
      </c>
      <c r="O3937">
        <v>2009</v>
      </c>
      <c r="P3937">
        <v>4.8</v>
      </c>
    </row>
    <row r="3938" spans="1:16" hidden="1" x14ac:dyDescent="0.3">
      <c r="A3938" t="s">
        <v>11164</v>
      </c>
      <c r="B3938">
        <v>44</v>
      </c>
      <c r="C3938">
        <v>148</v>
      </c>
      <c r="D3938" t="s">
        <v>2203</v>
      </c>
      <c r="F3938" t="s">
        <v>11165</v>
      </c>
      <c r="G3938" t="s">
        <v>1801</v>
      </c>
      <c r="H3938" t="s">
        <v>11166</v>
      </c>
      <c r="I3938">
        <v>30434</v>
      </c>
      <c r="J3938" t="s">
        <v>11167</v>
      </c>
      <c r="K3938">
        <v>55</v>
      </c>
      <c r="L3938" t="s">
        <v>23</v>
      </c>
      <c r="M3938" t="s">
        <v>24</v>
      </c>
      <c r="N3938">
        <v>3500000</v>
      </c>
      <c r="O3938">
        <v>2013</v>
      </c>
      <c r="P3938">
        <v>8.4</v>
      </c>
    </row>
    <row r="3939" spans="1:16" x14ac:dyDescent="0.3">
      <c r="A3939" t="s">
        <v>11168</v>
      </c>
      <c r="B3939">
        <v>6</v>
      </c>
      <c r="C3939">
        <v>100</v>
      </c>
      <c r="D3939" t="s">
        <v>11169</v>
      </c>
      <c r="E3939">
        <v>29233</v>
      </c>
      <c r="F3939" t="s">
        <v>46</v>
      </c>
      <c r="G3939" t="s">
        <v>11170</v>
      </c>
      <c r="H3939" t="s">
        <v>11171</v>
      </c>
      <c r="I3939">
        <v>75</v>
      </c>
      <c r="J3939" t="s">
        <v>11172</v>
      </c>
      <c r="K3939">
        <v>2</v>
      </c>
      <c r="L3939" t="s">
        <v>23</v>
      </c>
      <c r="M3939" t="s">
        <v>24</v>
      </c>
      <c r="N3939">
        <v>3500000</v>
      </c>
      <c r="O3939">
        <v>2015</v>
      </c>
      <c r="P3939">
        <v>7</v>
      </c>
    </row>
    <row r="3940" spans="1:16" hidden="1" x14ac:dyDescent="0.3">
      <c r="A3940" t="s">
        <v>2795</v>
      </c>
      <c r="B3940">
        <v>17</v>
      </c>
      <c r="C3940">
        <v>86</v>
      </c>
      <c r="D3940" t="s">
        <v>11173</v>
      </c>
      <c r="F3940" t="s">
        <v>1273</v>
      </c>
      <c r="G3940" t="s">
        <v>4683</v>
      </c>
      <c r="H3940" t="s">
        <v>11174</v>
      </c>
      <c r="I3940">
        <v>1285</v>
      </c>
      <c r="J3940" t="s">
        <v>11175</v>
      </c>
      <c r="K3940">
        <v>10</v>
      </c>
      <c r="L3940" t="s">
        <v>23</v>
      </c>
      <c r="M3940" t="s">
        <v>185</v>
      </c>
      <c r="N3940">
        <v>3500000</v>
      </c>
      <c r="O3940">
        <v>2014</v>
      </c>
      <c r="P3940">
        <v>3.3</v>
      </c>
    </row>
    <row r="3941" spans="1:16" hidden="1" x14ac:dyDescent="0.3">
      <c r="A3941" t="s">
        <v>11176</v>
      </c>
      <c r="B3941">
        <v>7</v>
      </c>
      <c r="C3941">
        <v>92</v>
      </c>
      <c r="D3941" t="s">
        <v>1215</v>
      </c>
      <c r="F3941" t="s">
        <v>318</v>
      </c>
      <c r="G3941" t="s">
        <v>3672</v>
      </c>
      <c r="H3941" t="s">
        <v>11177</v>
      </c>
      <c r="I3941">
        <v>1928</v>
      </c>
      <c r="J3941" t="s">
        <v>5542</v>
      </c>
      <c r="K3941">
        <v>10</v>
      </c>
      <c r="L3941" t="s">
        <v>23</v>
      </c>
      <c r="M3941" t="s">
        <v>24</v>
      </c>
      <c r="N3941">
        <v>3500000</v>
      </c>
      <c r="O3941">
        <v>2014</v>
      </c>
      <c r="P3941">
        <v>5.4</v>
      </c>
    </row>
    <row r="3942" spans="1:16" hidden="1" x14ac:dyDescent="0.3">
      <c r="A3942" t="s">
        <v>11178</v>
      </c>
      <c r="B3942">
        <v>9</v>
      </c>
      <c r="C3942">
        <v>88</v>
      </c>
      <c r="D3942" t="s">
        <v>8762</v>
      </c>
      <c r="F3942" t="s">
        <v>2592</v>
      </c>
      <c r="G3942" t="s">
        <v>7046</v>
      </c>
      <c r="H3942" t="s">
        <v>11179</v>
      </c>
      <c r="I3942">
        <v>455</v>
      </c>
      <c r="J3942" t="s">
        <v>3347</v>
      </c>
      <c r="K3942">
        <v>13</v>
      </c>
      <c r="L3942" t="s">
        <v>23</v>
      </c>
      <c r="N3942">
        <v>3500000</v>
      </c>
      <c r="O3942">
        <v>2014</v>
      </c>
      <c r="P3942">
        <v>4.8</v>
      </c>
    </row>
    <row r="3943" spans="1:16" hidden="1" x14ac:dyDescent="0.3">
      <c r="A3943" t="s">
        <v>11180</v>
      </c>
      <c r="B3943">
        <v>3</v>
      </c>
      <c r="C3943">
        <v>90</v>
      </c>
      <c r="D3943" t="s">
        <v>11181</v>
      </c>
      <c r="F3943" t="s">
        <v>1455</v>
      </c>
      <c r="G3943" t="s">
        <v>268</v>
      </c>
      <c r="H3943" t="s">
        <v>11182</v>
      </c>
      <c r="I3943">
        <v>610</v>
      </c>
      <c r="J3943" t="s">
        <v>11183</v>
      </c>
      <c r="K3943">
        <v>18</v>
      </c>
      <c r="L3943" t="s">
        <v>23</v>
      </c>
      <c r="M3943" t="s">
        <v>37</v>
      </c>
      <c r="N3943">
        <v>3440000</v>
      </c>
      <c r="O3943">
        <v>2014</v>
      </c>
      <c r="P3943">
        <v>3.1</v>
      </c>
    </row>
    <row r="3944" spans="1:16" hidden="1" x14ac:dyDescent="0.3">
      <c r="A3944" t="s">
        <v>6197</v>
      </c>
      <c r="B3944">
        <v>55</v>
      </c>
      <c r="C3944">
        <v>94</v>
      </c>
      <c r="D3944" t="s">
        <v>2611</v>
      </c>
      <c r="F3944" t="s">
        <v>1103</v>
      </c>
      <c r="G3944" t="s">
        <v>3611</v>
      </c>
      <c r="H3944" t="s">
        <v>11184</v>
      </c>
      <c r="I3944">
        <v>15115</v>
      </c>
      <c r="J3944" t="s">
        <v>6198</v>
      </c>
      <c r="K3944">
        <v>102</v>
      </c>
      <c r="L3944" t="s">
        <v>23</v>
      </c>
      <c r="M3944" t="s">
        <v>24</v>
      </c>
      <c r="N3944">
        <v>3400000</v>
      </c>
      <c r="O3944">
        <v>1977</v>
      </c>
      <c r="P3944">
        <v>6.7</v>
      </c>
    </row>
    <row r="3945" spans="1:16" x14ac:dyDescent="0.3">
      <c r="A3945" t="s">
        <v>11185</v>
      </c>
      <c r="B3945">
        <v>169</v>
      </c>
      <c r="C3945">
        <v>80</v>
      </c>
      <c r="D3945" t="s">
        <v>11186</v>
      </c>
      <c r="E3945">
        <v>77413017</v>
      </c>
      <c r="F3945" t="s">
        <v>46</v>
      </c>
      <c r="G3945" t="s">
        <v>320</v>
      </c>
      <c r="H3945" t="s">
        <v>11187</v>
      </c>
      <c r="I3945">
        <v>45984</v>
      </c>
      <c r="J3945" t="s">
        <v>8994</v>
      </c>
      <c r="K3945">
        <v>331</v>
      </c>
      <c r="L3945" t="s">
        <v>969</v>
      </c>
      <c r="M3945" t="s">
        <v>970</v>
      </c>
      <c r="N3945">
        <v>8000000</v>
      </c>
      <c r="O3945">
        <v>2005</v>
      </c>
      <c r="P3945">
        <v>7.6</v>
      </c>
    </row>
    <row r="3946" spans="1:16" x14ac:dyDescent="0.3">
      <c r="A3946" t="s">
        <v>6775</v>
      </c>
      <c r="B3946">
        <v>290</v>
      </c>
      <c r="C3946">
        <v>107</v>
      </c>
      <c r="D3946" t="s">
        <v>914</v>
      </c>
      <c r="E3946">
        <v>5354039</v>
      </c>
      <c r="F3946" t="s">
        <v>2302</v>
      </c>
      <c r="G3946" t="s">
        <v>85</v>
      </c>
      <c r="H3946" t="s">
        <v>11188</v>
      </c>
      <c r="I3946">
        <v>92599</v>
      </c>
      <c r="J3946" t="s">
        <v>4553</v>
      </c>
      <c r="K3946">
        <v>225</v>
      </c>
      <c r="L3946" t="s">
        <v>23</v>
      </c>
      <c r="M3946" t="s">
        <v>24</v>
      </c>
      <c r="N3946">
        <v>3500000</v>
      </c>
      <c r="O3946">
        <v>2011</v>
      </c>
      <c r="P3946">
        <v>7.1</v>
      </c>
    </row>
    <row r="3947" spans="1:16" hidden="1" x14ac:dyDescent="0.3">
      <c r="A3947" t="s">
        <v>11189</v>
      </c>
      <c r="B3947">
        <v>10</v>
      </c>
      <c r="C3947">
        <v>99</v>
      </c>
      <c r="D3947" t="s">
        <v>11190</v>
      </c>
      <c r="F3947" t="s">
        <v>149</v>
      </c>
      <c r="G3947" t="s">
        <v>11191</v>
      </c>
      <c r="H3947" t="s">
        <v>11192</v>
      </c>
      <c r="I3947">
        <v>1262</v>
      </c>
      <c r="J3947" t="s">
        <v>11193</v>
      </c>
      <c r="K3947">
        <v>13</v>
      </c>
      <c r="L3947" t="s">
        <v>23</v>
      </c>
      <c r="M3947" t="s">
        <v>24</v>
      </c>
      <c r="O3947">
        <v>2011</v>
      </c>
      <c r="P3947">
        <v>6.1</v>
      </c>
    </row>
    <row r="3948" spans="1:16" x14ac:dyDescent="0.3">
      <c r="A3948" t="s">
        <v>11194</v>
      </c>
      <c r="B3948">
        <v>159</v>
      </c>
      <c r="C3948">
        <v>92</v>
      </c>
      <c r="D3948" t="s">
        <v>2270</v>
      </c>
      <c r="E3948">
        <v>2926565</v>
      </c>
      <c r="F3948" t="s">
        <v>1653</v>
      </c>
      <c r="G3948" t="s">
        <v>2539</v>
      </c>
      <c r="H3948" t="s">
        <v>11195</v>
      </c>
      <c r="I3948">
        <v>28573</v>
      </c>
      <c r="J3948" t="s">
        <v>2422</v>
      </c>
      <c r="K3948">
        <v>72</v>
      </c>
      <c r="L3948" t="s">
        <v>23</v>
      </c>
      <c r="M3948" t="s">
        <v>24</v>
      </c>
      <c r="N3948">
        <v>3000000</v>
      </c>
      <c r="O3948">
        <v>2008</v>
      </c>
      <c r="P3948">
        <v>6.5</v>
      </c>
    </row>
    <row r="3949" spans="1:16" x14ac:dyDescent="0.3">
      <c r="A3949" t="s">
        <v>11196</v>
      </c>
      <c r="B3949">
        <v>535</v>
      </c>
      <c r="C3949">
        <v>107</v>
      </c>
      <c r="D3949" t="s">
        <v>4764</v>
      </c>
      <c r="E3949">
        <v>13092000</v>
      </c>
      <c r="F3949" t="s">
        <v>3850</v>
      </c>
      <c r="G3949" t="s">
        <v>58</v>
      </c>
      <c r="H3949" t="s">
        <v>11197</v>
      </c>
      <c r="I3949">
        <v>399138</v>
      </c>
      <c r="J3949" t="s">
        <v>2916</v>
      </c>
      <c r="K3949">
        <v>731</v>
      </c>
      <c r="L3949" t="s">
        <v>23</v>
      </c>
      <c r="M3949" t="s">
        <v>24</v>
      </c>
      <c r="N3949">
        <v>3300000</v>
      </c>
      <c r="O3949">
        <v>2014</v>
      </c>
      <c r="P3949">
        <v>8.5</v>
      </c>
    </row>
    <row r="3950" spans="1:16" x14ac:dyDescent="0.3">
      <c r="A3950" t="s">
        <v>5651</v>
      </c>
      <c r="B3950">
        <v>214</v>
      </c>
      <c r="C3950">
        <v>135</v>
      </c>
      <c r="D3950" t="s">
        <v>11049</v>
      </c>
      <c r="E3950">
        <v>7563397</v>
      </c>
      <c r="F3950" t="s">
        <v>1276</v>
      </c>
      <c r="G3950" t="s">
        <v>531</v>
      </c>
      <c r="H3950" t="s">
        <v>11198</v>
      </c>
      <c r="I3950">
        <v>533200</v>
      </c>
      <c r="J3950" t="s">
        <v>11199</v>
      </c>
      <c r="K3950">
        <v>749</v>
      </c>
      <c r="L3950" t="s">
        <v>8547</v>
      </c>
      <c r="M3950" t="s">
        <v>9876</v>
      </c>
      <c r="N3950">
        <v>3300000</v>
      </c>
      <c r="O3950">
        <v>2002</v>
      </c>
      <c r="P3950">
        <v>8.6999999999999993</v>
      </c>
    </row>
    <row r="3951" spans="1:16" x14ac:dyDescent="0.3">
      <c r="A3951" t="s">
        <v>11200</v>
      </c>
      <c r="B3951">
        <v>47</v>
      </c>
      <c r="C3951">
        <v>99</v>
      </c>
      <c r="D3951" t="s">
        <v>11201</v>
      </c>
      <c r="E3951">
        <v>104257</v>
      </c>
      <c r="F3951" t="s">
        <v>3974</v>
      </c>
      <c r="G3951" t="s">
        <v>9003</v>
      </c>
      <c r="H3951" t="s">
        <v>11202</v>
      </c>
      <c r="I3951">
        <v>19194</v>
      </c>
      <c r="J3951" t="s">
        <v>5491</v>
      </c>
      <c r="K3951">
        <v>160</v>
      </c>
      <c r="L3951" t="s">
        <v>23</v>
      </c>
      <c r="M3951" t="s">
        <v>37</v>
      </c>
      <c r="N3951">
        <v>2200000</v>
      </c>
      <c r="O3951">
        <v>1999</v>
      </c>
      <c r="P3951">
        <v>7.1</v>
      </c>
    </row>
    <row r="3952" spans="1:16" hidden="1" x14ac:dyDescent="0.3">
      <c r="A3952" t="s">
        <v>11203</v>
      </c>
      <c r="B3952">
        <v>17</v>
      </c>
      <c r="C3952">
        <v>102</v>
      </c>
      <c r="D3952" t="s">
        <v>11204</v>
      </c>
      <c r="F3952" t="s">
        <v>2725</v>
      </c>
      <c r="G3952" t="s">
        <v>7078</v>
      </c>
      <c r="H3952" t="s">
        <v>11205</v>
      </c>
      <c r="I3952">
        <v>2116</v>
      </c>
      <c r="J3952" t="s">
        <v>11206</v>
      </c>
      <c r="K3952">
        <v>13</v>
      </c>
      <c r="L3952" t="s">
        <v>23</v>
      </c>
      <c r="M3952" t="s">
        <v>24</v>
      </c>
      <c r="N3952">
        <v>3400000</v>
      </c>
      <c r="O3952">
        <v>2012</v>
      </c>
      <c r="P3952">
        <v>6.6</v>
      </c>
    </row>
    <row r="3953" spans="1:16" hidden="1" x14ac:dyDescent="0.3">
      <c r="A3953" t="s">
        <v>11207</v>
      </c>
      <c r="B3953">
        <v>85</v>
      </c>
      <c r="C3953">
        <v>93</v>
      </c>
      <c r="D3953" t="s">
        <v>857</v>
      </c>
      <c r="E3953">
        <v>17311</v>
      </c>
      <c r="F3953" t="s">
        <v>1993</v>
      </c>
      <c r="G3953" t="s">
        <v>56</v>
      </c>
      <c r="H3953" t="s">
        <v>11208</v>
      </c>
      <c r="I3953">
        <v>12304</v>
      </c>
      <c r="J3953" t="s">
        <v>5538</v>
      </c>
      <c r="K3953">
        <v>73</v>
      </c>
      <c r="L3953" t="s">
        <v>23</v>
      </c>
      <c r="M3953" t="s">
        <v>24</v>
      </c>
      <c r="O3953">
        <v>2006</v>
      </c>
      <c r="P3953">
        <v>6.7</v>
      </c>
    </row>
    <row r="3954" spans="1:16" x14ac:dyDescent="0.3">
      <c r="A3954" t="s">
        <v>9529</v>
      </c>
      <c r="B3954">
        <v>349</v>
      </c>
      <c r="C3954">
        <v>115</v>
      </c>
      <c r="D3954" t="s">
        <v>11209</v>
      </c>
      <c r="E3954">
        <v>610968</v>
      </c>
      <c r="F3954" t="s">
        <v>2194</v>
      </c>
      <c r="G3954" t="s">
        <v>11210</v>
      </c>
      <c r="H3954" t="s">
        <v>11211</v>
      </c>
      <c r="I3954">
        <v>170155</v>
      </c>
      <c r="J3954" t="s">
        <v>11212</v>
      </c>
      <c r="K3954">
        <v>249</v>
      </c>
      <c r="L3954" t="s">
        <v>9260</v>
      </c>
      <c r="M3954" t="s">
        <v>4717</v>
      </c>
      <c r="N3954">
        <v>3800000</v>
      </c>
      <c r="O3954">
        <v>2012</v>
      </c>
      <c r="P3954">
        <v>8.3000000000000007</v>
      </c>
    </row>
    <row r="3955" spans="1:16" hidden="1" x14ac:dyDescent="0.3">
      <c r="A3955" t="s">
        <v>6717</v>
      </c>
      <c r="B3955">
        <v>109</v>
      </c>
      <c r="C3955">
        <v>94</v>
      </c>
      <c r="D3955" t="s">
        <v>11213</v>
      </c>
      <c r="F3955" t="s">
        <v>1978</v>
      </c>
      <c r="G3955" t="s">
        <v>516</v>
      </c>
      <c r="H3955" t="s">
        <v>11214</v>
      </c>
      <c r="I3955">
        <v>104908</v>
      </c>
      <c r="J3955" t="s">
        <v>11215</v>
      </c>
      <c r="K3955">
        <v>458</v>
      </c>
      <c r="L3955" t="s">
        <v>23</v>
      </c>
      <c r="M3955" t="s">
        <v>24</v>
      </c>
      <c r="N3955">
        <v>4000000</v>
      </c>
      <c r="O3955">
        <v>1983</v>
      </c>
      <c r="P3955">
        <v>8.1</v>
      </c>
    </row>
    <row r="3956" spans="1:16" x14ac:dyDescent="0.3">
      <c r="A3956" t="s">
        <v>6760</v>
      </c>
      <c r="B3956">
        <v>60</v>
      </c>
      <c r="C3956">
        <v>91</v>
      </c>
      <c r="D3956" t="s">
        <v>196</v>
      </c>
      <c r="E3956">
        <v>8108247</v>
      </c>
      <c r="F3956" t="s">
        <v>149</v>
      </c>
      <c r="G3956" t="s">
        <v>1179</v>
      </c>
      <c r="H3956" t="s">
        <v>11216</v>
      </c>
      <c r="I3956">
        <v>9607</v>
      </c>
      <c r="J3956" t="s">
        <v>4320</v>
      </c>
      <c r="K3956">
        <v>174</v>
      </c>
      <c r="L3956" t="s">
        <v>23</v>
      </c>
      <c r="M3956" t="s">
        <v>24</v>
      </c>
      <c r="N3956">
        <v>3300000</v>
      </c>
      <c r="O3956">
        <v>2006</v>
      </c>
      <c r="P3956">
        <v>7.4</v>
      </c>
    </row>
    <row r="3957" spans="1:16" hidden="1" x14ac:dyDescent="0.3">
      <c r="A3957" t="s">
        <v>7688</v>
      </c>
      <c r="B3957">
        <v>101</v>
      </c>
      <c r="C3957">
        <v>98</v>
      </c>
      <c r="D3957" t="s">
        <v>11217</v>
      </c>
      <c r="F3957" t="s">
        <v>318</v>
      </c>
      <c r="G3957" t="s">
        <v>3800</v>
      </c>
      <c r="H3957" t="s">
        <v>11218</v>
      </c>
      <c r="I3957">
        <v>6549</v>
      </c>
      <c r="J3957" t="s">
        <v>11219</v>
      </c>
      <c r="K3957">
        <v>75</v>
      </c>
      <c r="L3957" t="s">
        <v>23</v>
      </c>
      <c r="M3957" t="s">
        <v>185</v>
      </c>
      <c r="N3957">
        <v>4300000</v>
      </c>
      <c r="O3957">
        <v>1982</v>
      </c>
      <c r="P3957">
        <v>6.6</v>
      </c>
    </row>
    <row r="3958" spans="1:16" hidden="1" x14ac:dyDescent="0.3">
      <c r="A3958" t="s">
        <v>11220</v>
      </c>
      <c r="B3958">
        <v>1</v>
      </c>
      <c r="C3958">
        <v>97</v>
      </c>
      <c r="D3958" t="s">
        <v>4442</v>
      </c>
      <c r="F3958" t="s">
        <v>1103</v>
      </c>
      <c r="G3958" t="s">
        <v>6556</v>
      </c>
      <c r="H3958" t="s">
        <v>11221</v>
      </c>
      <c r="I3958">
        <v>557</v>
      </c>
      <c r="J3958" t="s">
        <v>5142</v>
      </c>
      <c r="K3958">
        <v>3</v>
      </c>
      <c r="L3958" t="s">
        <v>23</v>
      </c>
      <c r="M3958" t="s">
        <v>24</v>
      </c>
      <c r="N3958">
        <v>3300000</v>
      </c>
      <c r="O3958">
        <v>2014</v>
      </c>
      <c r="P3958">
        <v>4.5</v>
      </c>
    </row>
    <row r="3959" spans="1:16" x14ac:dyDescent="0.3">
      <c r="A3959" t="s">
        <v>11222</v>
      </c>
      <c r="B3959">
        <v>16</v>
      </c>
      <c r="C3959">
        <v>92</v>
      </c>
      <c r="D3959" t="s">
        <v>3223</v>
      </c>
      <c r="E3959">
        <v>7680</v>
      </c>
      <c r="F3959" t="s">
        <v>149</v>
      </c>
      <c r="G3959" t="s">
        <v>50</v>
      </c>
      <c r="H3959" t="s">
        <v>11223</v>
      </c>
      <c r="I3959">
        <v>704</v>
      </c>
      <c r="J3959" t="s">
        <v>2546</v>
      </c>
      <c r="K3959">
        <v>18</v>
      </c>
      <c r="L3959" t="s">
        <v>23</v>
      </c>
      <c r="M3959" t="s">
        <v>24</v>
      </c>
      <c r="N3959">
        <v>2000000</v>
      </c>
      <c r="O3959">
        <v>1999</v>
      </c>
      <c r="P3959">
        <v>6.4</v>
      </c>
    </row>
    <row r="3960" spans="1:16" hidden="1" x14ac:dyDescent="0.3">
      <c r="A3960" t="s">
        <v>11224</v>
      </c>
      <c r="B3960">
        <v>212</v>
      </c>
      <c r="C3960">
        <v>128</v>
      </c>
      <c r="D3960" t="s">
        <v>11225</v>
      </c>
      <c r="E3960">
        <v>3766595</v>
      </c>
      <c r="F3960" t="s">
        <v>2194</v>
      </c>
      <c r="G3960" t="s">
        <v>11226</v>
      </c>
      <c r="H3960" t="s">
        <v>11227</v>
      </c>
      <c r="I3960">
        <v>29248</v>
      </c>
      <c r="J3960" t="s">
        <v>11228</v>
      </c>
      <c r="K3960">
        <v>86</v>
      </c>
      <c r="L3960" t="s">
        <v>969</v>
      </c>
      <c r="M3960" t="s">
        <v>970</v>
      </c>
      <c r="O3960">
        <v>2008</v>
      </c>
      <c r="P3960">
        <v>7.5</v>
      </c>
    </row>
    <row r="3961" spans="1:16" hidden="1" x14ac:dyDescent="0.3">
      <c r="A3961" t="s">
        <v>2440</v>
      </c>
      <c r="B3961">
        <v>215</v>
      </c>
      <c r="C3961">
        <v>136</v>
      </c>
      <c r="D3961" t="s">
        <v>1873</v>
      </c>
      <c r="F3961" t="s">
        <v>6898</v>
      </c>
      <c r="G3961" t="s">
        <v>8645</v>
      </c>
      <c r="H3961" t="s">
        <v>11229</v>
      </c>
      <c r="I3961">
        <v>140527</v>
      </c>
      <c r="J3961" t="s">
        <v>11230</v>
      </c>
      <c r="K3961">
        <v>447</v>
      </c>
      <c r="L3961" t="s">
        <v>23</v>
      </c>
      <c r="M3961" t="s">
        <v>24</v>
      </c>
      <c r="N3961">
        <v>2300000</v>
      </c>
      <c r="O3961">
        <v>1968</v>
      </c>
      <c r="P3961">
        <v>8</v>
      </c>
    </row>
    <row r="3962" spans="1:16" hidden="1" x14ac:dyDescent="0.3">
      <c r="A3962" t="s">
        <v>11231</v>
      </c>
      <c r="B3962">
        <v>107</v>
      </c>
      <c r="C3962">
        <v>113</v>
      </c>
      <c r="D3962" t="s">
        <v>10462</v>
      </c>
      <c r="F3962" t="s">
        <v>1164</v>
      </c>
      <c r="G3962" t="s">
        <v>6506</v>
      </c>
      <c r="H3962" t="s">
        <v>11232</v>
      </c>
      <c r="I3962">
        <v>53741</v>
      </c>
      <c r="J3962" t="s">
        <v>6589</v>
      </c>
      <c r="K3962">
        <v>214</v>
      </c>
      <c r="L3962" t="s">
        <v>23</v>
      </c>
      <c r="M3962" t="s">
        <v>24</v>
      </c>
      <c r="N3962">
        <v>3200000</v>
      </c>
      <c r="O3962">
        <v>1962</v>
      </c>
      <c r="P3962">
        <v>8.1</v>
      </c>
    </row>
    <row r="3963" spans="1:16" hidden="1" x14ac:dyDescent="0.3">
      <c r="A3963" t="s">
        <v>11233</v>
      </c>
      <c r="B3963">
        <v>122</v>
      </c>
      <c r="C3963">
        <v>99</v>
      </c>
      <c r="D3963" t="s">
        <v>11234</v>
      </c>
      <c r="E3963">
        <v>2277396</v>
      </c>
      <c r="F3963" t="s">
        <v>149</v>
      </c>
      <c r="G3963" t="s">
        <v>3037</v>
      </c>
      <c r="H3963" t="s">
        <v>11235</v>
      </c>
      <c r="I3963">
        <v>29239</v>
      </c>
      <c r="J3963" t="s">
        <v>8305</v>
      </c>
      <c r="K3963">
        <v>70</v>
      </c>
      <c r="L3963" t="s">
        <v>23</v>
      </c>
      <c r="M3963" t="s">
        <v>24</v>
      </c>
      <c r="O3963">
        <v>2009</v>
      </c>
      <c r="P3963">
        <v>7.2</v>
      </c>
    </row>
    <row r="3964" spans="1:16" x14ac:dyDescent="0.3">
      <c r="A3964" t="s">
        <v>11236</v>
      </c>
      <c r="B3964">
        <v>155</v>
      </c>
      <c r="C3964">
        <v>101</v>
      </c>
      <c r="D3964" t="s">
        <v>11237</v>
      </c>
      <c r="E3964">
        <v>6517198</v>
      </c>
      <c r="F3964" t="s">
        <v>1276</v>
      </c>
      <c r="G3964" t="s">
        <v>8167</v>
      </c>
      <c r="H3964" t="s">
        <v>11238</v>
      </c>
      <c r="I3964">
        <v>30474</v>
      </c>
      <c r="J3964" t="s">
        <v>11239</v>
      </c>
      <c r="K3964">
        <v>172</v>
      </c>
      <c r="L3964" t="s">
        <v>1804</v>
      </c>
      <c r="M3964" t="s">
        <v>11240</v>
      </c>
      <c r="N3964">
        <v>3000000</v>
      </c>
      <c r="O3964">
        <v>2004</v>
      </c>
      <c r="P3964">
        <v>7.5</v>
      </c>
    </row>
    <row r="3965" spans="1:16" x14ac:dyDescent="0.3">
      <c r="A3965" t="s">
        <v>10905</v>
      </c>
      <c r="B3965">
        <v>261</v>
      </c>
      <c r="C3965">
        <v>105</v>
      </c>
      <c r="D3965" t="s">
        <v>2052</v>
      </c>
      <c r="E3965">
        <v>5776314</v>
      </c>
      <c r="F3965" t="s">
        <v>940</v>
      </c>
      <c r="G3965" t="s">
        <v>1406</v>
      </c>
      <c r="H3965" t="s">
        <v>11241</v>
      </c>
      <c r="I3965">
        <v>73349</v>
      </c>
      <c r="J3965" t="s">
        <v>11242</v>
      </c>
      <c r="K3965">
        <v>142</v>
      </c>
      <c r="L3965" t="s">
        <v>23</v>
      </c>
      <c r="M3965" t="s">
        <v>24</v>
      </c>
      <c r="N3965">
        <v>3200000</v>
      </c>
      <c r="O3965">
        <v>2010</v>
      </c>
      <c r="P3965">
        <v>7.2</v>
      </c>
    </row>
    <row r="3966" spans="1:16" hidden="1" x14ac:dyDescent="0.3">
      <c r="A3966" t="s">
        <v>11243</v>
      </c>
      <c r="B3966">
        <v>130</v>
      </c>
      <c r="C3966">
        <v>95</v>
      </c>
      <c r="D3966" t="s">
        <v>2512</v>
      </c>
      <c r="F3966" t="s">
        <v>11244</v>
      </c>
      <c r="G3966" t="s">
        <v>3965</v>
      </c>
      <c r="H3966" t="s">
        <v>11245</v>
      </c>
      <c r="I3966">
        <v>25542</v>
      </c>
      <c r="J3966" t="s">
        <v>795</v>
      </c>
      <c r="K3966">
        <v>252</v>
      </c>
      <c r="L3966" t="s">
        <v>23</v>
      </c>
      <c r="M3966" t="s">
        <v>24</v>
      </c>
      <c r="N3966">
        <v>3200000</v>
      </c>
      <c r="O3966">
        <v>2005</v>
      </c>
      <c r="P3966">
        <v>6.4</v>
      </c>
    </row>
    <row r="3967" spans="1:16" x14ac:dyDescent="0.3">
      <c r="A3967" t="s">
        <v>3286</v>
      </c>
      <c r="B3967">
        <v>94</v>
      </c>
      <c r="C3967">
        <v>109</v>
      </c>
      <c r="D3967" t="s">
        <v>895</v>
      </c>
      <c r="E3967">
        <v>141600000</v>
      </c>
      <c r="F3967" t="s">
        <v>1103</v>
      </c>
      <c r="G3967" t="s">
        <v>4861</v>
      </c>
      <c r="H3967" t="s">
        <v>11246</v>
      </c>
      <c r="I3967">
        <v>90177</v>
      </c>
      <c r="J3967" t="s">
        <v>3345</v>
      </c>
      <c r="K3967">
        <v>257</v>
      </c>
      <c r="L3967" t="s">
        <v>23</v>
      </c>
      <c r="M3967" t="s">
        <v>24</v>
      </c>
      <c r="N3967">
        <v>3000000</v>
      </c>
      <c r="O3967">
        <v>1978</v>
      </c>
      <c r="P3967">
        <v>7.6</v>
      </c>
    </row>
    <row r="3968" spans="1:16" x14ac:dyDescent="0.3">
      <c r="A3968" t="s">
        <v>9655</v>
      </c>
      <c r="B3968">
        <v>164</v>
      </c>
      <c r="C3968">
        <v>110</v>
      </c>
      <c r="D3968" t="s">
        <v>11247</v>
      </c>
      <c r="E3968">
        <v>51100000</v>
      </c>
      <c r="F3968" t="s">
        <v>33</v>
      </c>
      <c r="G3968" t="s">
        <v>11248</v>
      </c>
      <c r="H3968" t="s">
        <v>11249</v>
      </c>
      <c r="I3968">
        <v>139432</v>
      </c>
      <c r="J3968" t="s">
        <v>3050</v>
      </c>
      <c r="K3968">
        <v>418</v>
      </c>
      <c r="L3968" t="s">
        <v>23</v>
      </c>
      <c r="M3968" t="s">
        <v>37</v>
      </c>
      <c r="N3968">
        <v>3000000</v>
      </c>
      <c r="O3968">
        <v>1964</v>
      </c>
      <c r="P3968">
        <v>7.8</v>
      </c>
    </row>
    <row r="3969" spans="1:16" hidden="1" x14ac:dyDescent="0.3">
      <c r="A3969" t="s">
        <v>11250</v>
      </c>
      <c r="B3969">
        <v>188</v>
      </c>
      <c r="C3969">
        <v>108</v>
      </c>
      <c r="D3969" t="s">
        <v>4597</v>
      </c>
      <c r="F3969" t="s">
        <v>2747</v>
      </c>
      <c r="G3969" t="s">
        <v>2198</v>
      </c>
      <c r="H3969" t="s">
        <v>11251</v>
      </c>
      <c r="I3969">
        <v>9356</v>
      </c>
      <c r="J3969" t="s">
        <v>11252</v>
      </c>
      <c r="K3969">
        <v>47</v>
      </c>
      <c r="L3969" t="s">
        <v>23</v>
      </c>
      <c r="M3969" t="s">
        <v>185</v>
      </c>
      <c r="N3969">
        <v>3200000</v>
      </c>
      <c r="O3969">
        <v>2012</v>
      </c>
      <c r="P3969">
        <v>5.7</v>
      </c>
    </row>
    <row r="3970" spans="1:16" hidden="1" x14ac:dyDescent="0.3">
      <c r="A3970" t="s">
        <v>11253</v>
      </c>
      <c r="B3970">
        <v>206</v>
      </c>
      <c r="C3970">
        <v>118</v>
      </c>
      <c r="D3970" t="s">
        <v>11254</v>
      </c>
      <c r="F3970" t="s">
        <v>1317</v>
      </c>
      <c r="G3970" t="s">
        <v>11255</v>
      </c>
      <c r="H3970" t="s">
        <v>11256</v>
      </c>
      <c r="I3970">
        <v>275720</v>
      </c>
      <c r="J3970" t="s">
        <v>11030</v>
      </c>
      <c r="K3970">
        <v>706</v>
      </c>
      <c r="L3970" t="s">
        <v>23</v>
      </c>
      <c r="M3970" t="s">
        <v>24</v>
      </c>
      <c r="N3970">
        <v>3180000</v>
      </c>
      <c r="O3970">
        <v>1946</v>
      </c>
      <c r="P3970">
        <v>8.6</v>
      </c>
    </row>
    <row r="3971" spans="1:16" x14ac:dyDescent="0.3">
      <c r="A3971" t="s">
        <v>3312</v>
      </c>
      <c r="B3971">
        <v>134</v>
      </c>
      <c r="C3971">
        <v>94</v>
      </c>
      <c r="D3971" t="s">
        <v>1503</v>
      </c>
      <c r="E3971">
        <v>16501785</v>
      </c>
      <c r="F3971" t="s">
        <v>2194</v>
      </c>
      <c r="G3971" t="s">
        <v>277</v>
      </c>
      <c r="H3971" t="s">
        <v>11257</v>
      </c>
      <c r="I3971">
        <v>469561</v>
      </c>
      <c r="J3971" t="s">
        <v>246</v>
      </c>
      <c r="K3971">
        <v>514</v>
      </c>
      <c r="L3971" t="s">
        <v>23</v>
      </c>
      <c r="M3971" t="s">
        <v>37</v>
      </c>
      <c r="N3971">
        <v>3500000</v>
      </c>
      <c r="O3971">
        <v>1996</v>
      </c>
      <c r="P3971">
        <v>8.1999999999999993</v>
      </c>
    </row>
    <row r="3972" spans="1:16" x14ac:dyDescent="0.3">
      <c r="A3972" t="s">
        <v>3186</v>
      </c>
      <c r="B3972">
        <v>53</v>
      </c>
      <c r="C3972">
        <v>115</v>
      </c>
      <c r="D3972" t="s">
        <v>548</v>
      </c>
      <c r="E3972">
        <v>38168022</v>
      </c>
      <c r="F3972" t="s">
        <v>10284</v>
      </c>
      <c r="G3972" t="s">
        <v>546</v>
      </c>
      <c r="H3972" t="s">
        <v>11258</v>
      </c>
      <c r="I3972">
        <v>4687</v>
      </c>
      <c r="J3972" t="s">
        <v>9396</v>
      </c>
      <c r="K3972">
        <v>83</v>
      </c>
      <c r="L3972" t="s">
        <v>23</v>
      </c>
      <c r="M3972" t="s">
        <v>24</v>
      </c>
      <c r="N3972">
        <v>3000000</v>
      </c>
      <c r="O3972">
        <v>2000</v>
      </c>
      <c r="P3972">
        <v>6.6</v>
      </c>
    </row>
    <row r="3973" spans="1:16" x14ac:dyDescent="0.3">
      <c r="A3973" t="s">
        <v>11259</v>
      </c>
      <c r="B3973">
        <v>264</v>
      </c>
      <c r="C3973">
        <v>98</v>
      </c>
      <c r="D3973" t="s">
        <v>10322</v>
      </c>
      <c r="E3973">
        <v>84749884</v>
      </c>
      <c r="F3973" t="s">
        <v>3964</v>
      </c>
      <c r="G3973" t="s">
        <v>10289</v>
      </c>
      <c r="H3973" t="s">
        <v>11260</v>
      </c>
      <c r="I3973">
        <v>82133</v>
      </c>
      <c r="J3973" t="s">
        <v>11261</v>
      </c>
      <c r="K3973">
        <v>359</v>
      </c>
      <c r="L3973" t="s">
        <v>23</v>
      </c>
      <c r="M3973" t="s">
        <v>24</v>
      </c>
      <c r="N3973">
        <v>3000000</v>
      </c>
      <c r="O3973">
        <v>2010</v>
      </c>
      <c r="P3973">
        <v>5.7</v>
      </c>
    </row>
    <row r="3974" spans="1:16" x14ac:dyDescent="0.3">
      <c r="A3974" t="s">
        <v>4379</v>
      </c>
      <c r="B3974">
        <v>94</v>
      </c>
      <c r="C3974">
        <v>91</v>
      </c>
      <c r="D3974" t="s">
        <v>537</v>
      </c>
      <c r="E3974">
        <v>24788807</v>
      </c>
      <c r="F3974" t="s">
        <v>1103</v>
      </c>
      <c r="G3974" t="s">
        <v>123</v>
      </c>
      <c r="H3974" t="s">
        <v>11262</v>
      </c>
      <c r="I3974">
        <v>21245</v>
      </c>
      <c r="J3974" t="s">
        <v>5007</v>
      </c>
      <c r="K3974">
        <v>213</v>
      </c>
      <c r="L3974" t="s">
        <v>23</v>
      </c>
      <c r="M3974" t="s">
        <v>37</v>
      </c>
      <c r="N3974">
        <v>3000000</v>
      </c>
      <c r="O3974">
        <v>1998</v>
      </c>
      <c r="P3974">
        <v>7.4</v>
      </c>
    </row>
    <row r="3975" spans="1:16" x14ac:dyDescent="0.3">
      <c r="A3975" t="s">
        <v>2433</v>
      </c>
      <c r="B3975">
        <v>215</v>
      </c>
      <c r="C3975">
        <v>120</v>
      </c>
      <c r="D3975" t="s">
        <v>5333</v>
      </c>
      <c r="E3975">
        <v>21244913</v>
      </c>
      <c r="F3975" t="s">
        <v>11263</v>
      </c>
      <c r="G3975" t="s">
        <v>2433</v>
      </c>
      <c r="H3975" t="s">
        <v>11264</v>
      </c>
      <c r="I3975">
        <v>123090</v>
      </c>
      <c r="J3975" t="s">
        <v>9181</v>
      </c>
      <c r="K3975">
        <v>888</v>
      </c>
      <c r="L3975" t="s">
        <v>23</v>
      </c>
      <c r="M3975" t="s">
        <v>523</v>
      </c>
      <c r="N3975">
        <v>4000000</v>
      </c>
      <c r="O3975">
        <v>2002</v>
      </c>
      <c r="P3975">
        <v>8</v>
      </c>
    </row>
    <row r="3976" spans="1:16" hidden="1" x14ac:dyDescent="0.3">
      <c r="A3976" t="s">
        <v>1278</v>
      </c>
      <c r="B3976">
        <v>85</v>
      </c>
      <c r="C3976">
        <v>109</v>
      </c>
      <c r="D3976" t="s">
        <v>11265</v>
      </c>
      <c r="E3976">
        <v>377420</v>
      </c>
      <c r="F3976" t="s">
        <v>2194</v>
      </c>
      <c r="G3976" t="s">
        <v>1576</v>
      </c>
      <c r="H3976" t="s">
        <v>11266</v>
      </c>
      <c r="I3976">
        <v>2789</v>
      </c>
      <c r="J3976" t="s">
        <v>8480</v>
      </c>
      <c r="K3976">
        <v>20</v>
      </c>
      <c r="L3976" t="s">
        <v>1283</v>
      </c>
      <c r="M3976" t="s">
        <v>604</v>
      </c>
      <c r="O3976">
        <v>2014</v>
      </c>
      <c r="P3976">
        <v>7.3</v>
      </c>
    </row>
    <row r="3977" spans="1:16" x14ac:dyDescent="0.3">
      <c r="A3977" t="s">
        <v>11267</v>
      </c>
      <c r="B3977">
        <v>138</v>
      </c>
      <c r="C3977">
        <v>87</v>
      </c>
      <c r="D3977" t="s">
        <v>11268</v>
      </c>
      <c r="E3977">
        <v>30000000</v>
      </c>
      <c r="F3977" t="s">
        <v>4540</v>
      </c>
      <c r="G3977" t="s">
        <v>9944</v>
      </c>
      <c r="H3977" t="s">
        <v>11269</v>
      </c>
      <c r="I3977">
        <v>43485</v>
      </c>
      <c r="J3977" t="s">
        <v>871</v>
      </c>
      <c r="K3977">
        <v>327</v>
      </c>
      <c r="L3977" t="s">
        <v>23</v>
      </c>
      <c r="M3977" t="s">
        <v>24</v>
      </c>
      <c r="N3977">
        <v>2200000</v>
      </c>
      <c r="O3977">
        <v>1985</v>
      </c>
      <c r="P3977">
        <v>5.4</v>
      </c>
    </row>
    <row r="3978" spans="1:16" x14ac:dyDescent="0.3">
      <c r="A3978" t="s">
        <v>7461</v>
      </c>
      <c r="B3978">
        <v>55</v>
      </c>
      <c r="C3978">
        <v>117</v>
      </c>
      <c r="D3978" t="s">
        <v>3223</v>
      </c>
      <c r="E3978">
        <v>20966644</v>
      </c>
      <c r="F3978" t="s">
        <v>149</v>
      </c>
      <c r="G3978" t="s">
        <v>3861</v>
      </c>
      <c r="H3978" t="s">
        <v>11270</v>
      </c>
      <c r="I3978">
        <v>29610</v>
      </c>
      <c r="J3978" t="s">
        <v>9190</v>
      </c>
      <c r="K3978">
        <v>94</v>
      </c>
      <c r="L3978" t="s">
        <v>23</v>
      </c>
      <c r="M3978" t="s">
        <v>37</v>
      </c>
      <c r="N3978">
        <v>3000000</v>
      </c>
      <c r="O3978">
        <v>1985</v>
      </c>
      <c r="P3978">
        <v>7.4</v>
      </c>
    </row>
    <row r="3979" spans="1:16" x14ac:dyDescent="0.3">
      <c r="A3979" t="s">
        <v>8714</v>
      </c>
      <c r="B3979">
        <v>361</v>
      </c>
      <c r="C3979">
        <v>85</v>
      </c>
      <c r="D3979" t="s">
        <v>11271</v>
      </c>
      <c r="E3979">
        <v>64423650</v>
      </c>
      <c r="F3979" t="s">
        <v>2747</v>
      </c>
      <c r="G3979" t="s">
        <v>5152</v>
      </c>
      <c r="H3979" t="s">
        <v>11272</v>
      </c>
      <c r="I3979">
        <v>139329</v>
      </c>
      <c r="J3979" t="s">
        <v>2916</v>
      </c>
      <c r="K3979">
        <v>578</v>
      </c>
      <c r="L3979" t="s">
        <v>23</v>
      </c>
      <c r="M3979" t="s">
        <v>24</v>
      </c>
      <c r="N3979">
        <v>3000000</v>
      </c>
      <c r="O3979">
        <v>2013</v>
      </c>
      <c r="P3979">
        <v>5.7</v>
      </c>
    </row>
    <row r="3980" spans="1:16" x14ac:dyDescent="0.3">
      <c r="A3980" t="s">
        <v>1743</v>
      </c>
      <c r="B3980">
        <v>411</v>
      </c>
      <c r="C3980">
        <v>110</v>
      </c>
      <c r="D3980" t="s">
        <v>11273</v>
      </c>
      <c r="E3980">
        <v>48056940</v>
      </c>
      <c r="F3980" t="s">
        <v>3201</v>
      </c>
      <c r="G3980" t="s">
        <v>11274</v>
      </c>
      <c r="H3980" t="s">
        <v>11275</v>
      </c>
      <c r="I3980">
        <v>155153</v>
      </c>
      <c r="J3980" t="s">
        <v>3187</v>
      </c>
      <c r="K3980">
        <v>524</v>
      </c>
      <c r="L3980" t="s">
        <v>23</v>
      </c>
      <c r="M3980" t="s">
        <v>24</v>
      </c>
      <c r="N3980">
        <v>3000000</v>
      </c>
      <c r="O3980">
        <v>2012</v>
      </c>
      <c r="P3980">
        <v>6.8</v>
      </c>
    </row>
    <row r="3981" spans="1:16" x14ac:dyDescent="0.3">
      <c r="A3981" t="s">
        <v>7752</v>
      </c>
      <c r="B3981">
        <v>24</v>
      </c>
      <c r="C3981">
        <v>113</v>
      </c>
      <c r="D3981" t="s">
        <v>11276</v>
      </c>
      <c r="E3981">
        <v>19184015</v>
      </c>
      <c r="F3981" t="s">
        <v>11277</v>
      </c>
      <c r="G3981" t="s">
        <v>1057</v>
      </c>
      <c r="H3981" t="s">
        <v>11278</v>
      </c>
      <c r="I3981">
        <v>1466</v>
      </c>
      <c r="J3981" t="s">
        <v>11279</v>
      </c>
      <c r="K3981">
        <v>35</v>
      </c>
      <c r="L3981" t="s">
        <v>23</v>
      </c>
      <c r="M3981" t="s">
        <v>24</v>
      </c>
      <c r="N3981">
        <v>3000000</v>
      </c>
      <c r="O3981">
        <v>2002</v>
      </c>
      <c r="P3981">
        <v>5.4</v>
      </c>
    </row>
    <row r="3982" spans="1:16" hidden="1" x14ac:dyDescent="0.3">
      <c r="A3982" t="s">
        <v>11090</v>
      </c>
      <c r="B3982">
        <v>70</v>
      </c>
      <c r="C3982">
        <v>108</v>
      </c>
      <c r="D3982" t="s">
        <v>10544</v>
      </c>
      <c r="F3982" t="s">
        <v>149</v>
      </c>
      <c r="G3982" t="s">
        <v>11280</v>
      </c>
      <c r="H3982" t="s">
        <v>11281</v>
      </c>
      <c r="I3982">
        <v>33741</v>
      </c>
      <c r="J3982" t="s">
        <v>11282</v>
      </c>
      <c r="K3982">
        <v>141</v>
      </c>
      <c r="L3982" t="s">
        <v>23</v>
      </c>
      <c r="M3982" t="s">
        <v>24</v>
      </c>
      <c r="N3982">
        <v>3000000</v>
      </c>
      <c r="O3982">
        <v>1958</v>
      </c>
      <c r="P3982">
        <v>8.1</v>
      </c>
    </row>
    <row r="3983" spans="1:16" hidden="1" x14ac:dyDescent="0.3">
      <c r="A3983" t="s">
        <v>11283</v>
      </c>
      <c r="B3983">
        <v>78</v>
      </c>
      <c r="C3983">
        <v>95</v>
      </c>
      <c r="D3983" t="s">
        <v>11284</v>
      </c>
      <c r="F3983" t="s">
        <v>51</v>
      </c>
      <c r="G3983" t="s">
        <v>11285</v>
      </c>
      <c r="H3983" t="s">
        <v>11286</v>
      </c>
      <c r="I3983">
        <v>32378</v>
      </c>
      <c r="J3983" t="s">
        <v>11287</v>
      </c>
      <c r="K3983">
        <v>150</v>
      </c>
      <c r="L3983" t="s">
        <v>23</v>
      </c>
      <c r="M3983" t="s">
        <v>24</v>
      </c>
      <c r="N3983">
        <v>3000000</v>
      </c>
      <c r="O3983">
        <v>1970</v>
      </c>
      <c r="P3983">
        <v>6.1</v>
      </c>
    </row>
    <row r="3984" spans="1:16" x14ac:dyDescent="0.3">
      <c r="A3984" t="s">
        <v>4398</v>
      </c>
      <c r="B3984">
        <v>35</v>
      </c>
      <c r="C3984">
        <v>98</v>
      </c>
      <c r="D3984" t="s">
        <v>2450</v>
      </c>
      <c r="E3984">
        <v>24629916</v>
      </c>
      <c r="F3984" t="s">
        <v>4563</v>
      </c>
      <c r="G3984" t="s">
        <v>2772</v>
      </c>
      <c r="H3984" t="s">
        <v>11288</v>
      </c>
      <c r="I3984">
        <v>12942</v>
      </c>
      <c r="J3984" t="s">
        <v>1337</v>
      </c>
      <c r="K3984">
        <v>34</v>
      </c>
      <c r="L3984" t="s">
        <v>23</v>
      </c>
      <c r="M3984" t="s">
        <v>24</v>
      </c>
      <c r="N3984">
        <v>3000000</v>
      </c>
      <c r="O3984">
        <v>1997</v>
      </c>
      <c r="P3984">
        <v>5.0999999999999996</v>
      </c>
    </row>
    <row r="3985" spans="1:16" hidden="1" x14ac:dyDescent="0.3">
      <c r="A3985" t="s">
        <v>11289</v>
      </c>
      <c r="B3985">
        <v>39</v>
      </c>
      <c r="C3985">
        <v>93</v>
      </c>
      <c r="D3985" t="s">
        <v>11290</v>
      </c>
      <c r="F3985" t="s">
        <v>1419</v>
      </c>
      <c r="G3985" t="s">
        <v>11291</v>
      </c>
      <c r="H3985" t="s">
        <v>11292</v>
      </c>
      <c r="I3985">
        <v>9066</v>
      </c>
      <c r="J3985" t="s">
        <v>11293</v>
      </c>
      <c r="K3985">
        <v>55</v>
      </c>
      <c r="L3985" t="s">
        <v>463</v>
      </c>
      <c r="M3985" t="s">
        <v>464</v>
      </c>
      <c r="N3985">
        <v>16000000</v>
      </c>
      <c r="O3985">
        <v>2000</v>
      </c>
      <c r="P3985">
        <v>5.6</v>
      </c>
    </row>
    <row r="3986" spans="1:16" x14ac:dyDescent="0.3">
      <c r="A3986" t="s">
        <v>11294</v>
      </c>
      <c r="B3986">
        <v>158</v>
      </c>
      <c r="C3986">
        <v>86</v>
      </c>
      <c r="D3986" t="s">
        <v>11295</v>
      </c>
      <c r="E3986">
        <v>19472057</v>
      </c>
      <c r="F3986" t="s">
        <v>3460</v>
      </c>
      <c r="G3986" t="s">
        <v>686</v>
      </c>
      <c r="H3986" t="s">
        <v>11296</v>
      </c>
      <c r="I3986">
        <v>25332</v>
      </c>
      <c r="J3986" t="s">
        <v>11297</v>
      </c>
      <c r="K3986">
        <v>307</v>
      </c>
      <c r="L3986" t="s">
        <v>23</v>
      </c>
      <c r="M3986" t="s">
        <v>24</v>
      </c>
      <c r="N3986">
        <v>3000000</v>
      </c>
      <c r="O3986">
        <v>1986</v>
      </c>
      <c r="P3986">
        <v>5.9</v>
      </c>
    </row>
    <row r="3987" spans="1:16" x14ac:dyDescent="0.3">
      <c r="A3987" t="s">
        <v>5484</v>
      </c>
      <c r="B3987">
        <v>122</v>
      </c>
      <c r="C3987">
        <v>161</v>
      </c>
      <c r="D3987" t="s">
        <v>11298</v>
      </c>
      <c r="E3987">
        <v>27200000</v>
      </c>
      <c r="F3987" t="s">
        <v>2143</v>
      </c>
      <c r="G3987" t="s">
        <v>10082</v>
      </c>
      <c r="H3987" t="s">
        <v>11299</v>
      </c>
      <c r="I3987">
        <v>149444</v>
      </c>
      <c r="J3987" t="s">
        <v>6055</v>
      </c>
      <c r="K3987">
        <v>273</v>
      </c>
      <c r="L3987" t="s">
        <v>23</v>
      </c>
      <c r="M3987" t="s">
        <v>37</v>
      </c>
      <c r="N3987">
        <v>3000000</v>
      </c>
      <c r="O3987">
        <v>1957</v>
      </c>
      <c r="P3987">
        <v>8.1999999999999993</v>
      </c>
    </row>
    <row r="3988" spans="1:16" x14ac:dyDescent="0.3">
      <c r="A3988" t="s">
        <v>3397</v>
      </c>
      <c r="B3988">
        <v>16</v>
      </c>
      <c r="C3988">
        <v>100</v>
      </c>
      <c r="D3988" t="s">
        <v>10693</v>
      </c>
      <c r="E3988">
        <v>15369573</v>
      </c>
      <c r="F3988" t="s">
        <v>1236</v>
      </c>
      <c r="G3988" t="s">
        <v>1937</v>
      </c>
      <c r="H3988" t="s">
        <v>11300</v>
      </c>
      <c r="I3988">
        <v>2580</v>
      </c>
      <c r="J3988" t="s">
        <v>11301</v>
      </c>
      <c r="K3988">
        <v>54</v>
      </c>
      <c r="L3988" t="s">
        <v>23</v>
      </c>
      <c r="M3988" t="s">
        <v>24</v>
      </c>
      <c r="N3988">
        <v>3000000</v>
      </c>
      <c r="O3988">
        <v>1990</v>
      </c>
      <c r="P3988">
        <v>5.3</v>
      </c>
    </row>
    <row r="3989" spans="1:16" hidden="1" x14ac:dyDescent="0.3">
      <c r="A3989" t="s">
        <v>6588</v>
      </c>
      <c r="B3989">
        <v>67</v>
      </c>
      <c r="C3989">
        <v>120</v>
      </c>
      <c r="D3989" t="s">
        <v>6258</v>
      </c>
      <c r="F3989" t="s">
        <v>11302</v>
      </c>
      <c r="G3989" t="s">
        <v>2709</v>
      </c>
      <c r="H3989" t="s">
        <v>11303</v>
      </c>
      <c r="I3989">
        <v>15293</v>
      </c>
      <c r="J3989" t="s">
        <v>2370</v>
      </c>
      <c r="K3989">
        <v>111</v>
      </c>
      <c r="L3989" t="s">
        <v>23</v>
      </c>
      <c r="M3989" t="s">
        <v>24</v>
      </c>
      <c r="N3989">
        <v>4490375</v>
      </c>
      <c r="O3989">
        <v>1976</v>
      </c>
      <c r="P3989">
        <v>6.8</v>
      </c>
    </row>
    <row r="3990" spans="1:16" hidden="1" x14ac:dyDescent="0.3">
      <c r="A3990" t="s">
        <v>10837</v>
      </c>
      <c r="B3990">
        <v>183</v>
      </c>
      <c r="C3990">
        <v>125</v>
      </c>
      <c r="D3990" t="s">
        <v>2691</v>
      </c>
      <c r="F3990" t="s">
        <v>940</v>
      </c>
      <c r="G3990" t="s">
        <v>11304</v>
      </c>
      <c r="H3990" t="s">
        <v>11305</v>
      </c>
      <c r="I3990">
        <v>109335</v>
      </c>
      <c r="J3990" t="s">
        <v>11306</v>
      </c>
      <c r="K3990">
        <v>241</v>
      </c>
      <c r="L3990" t="s">
        <v>23</v>
      </c>
      <c r="M3990" t="s">
        <v>24</v>
      </c>
      <c r="N3990">
        <v>3000000</v>
      </c>
      <c r="O3990">
        <v>1960</v>
      </c>
      <c r="P3990">
        <v>8.3000000000000007</v>
      </c>
    </row>
    <row r="3991" spans="1:16" x14ac:dyDescent="0.3">
      <c r="A3991" t="s">
        <v>11307</v>
      </c>
      <c r="B3991">
        <v>112</v>
      </c>
      <c r="C3991">
        <v>91</v>
      </c>
      <c r="D3991" t="s">
        <v>11308</v>
      </c>
      <c r="E3991">
        <v>15935068</v>
      </c>
      <c r="F3991" t="s">
        <v>5874</v>
      </c>
      <c r="G3991" t="s">
        <v>7973</v>
      </c>
      <c r="H3991" t="s">
        <v>11309</v>
      </c>
      <c r="I3991">
        <v>19331</v>
      </c>
      <c r="J3991" t="s">
        <v>11310</v>
      </c>
      <c r="K3991">
        <v>317</v>
      </c>
      <c r="L3991" t="s">
        <v>23</v>
      </c>
      <c r="M3991" t="s">
        <v>24</v>
      </c>
      <c r="N3991">
        <v>2500000</v>
      </c>
      <c r="O3991">
        <v>1993</v>
      </c>
      <c r="P3991">
        <v>4.3</v>
      </c>
    </row>
    <row r="3992" spans="1:16" hidden="1" x14ac:dyDescent="0.3">
      <c r="A3992" t="s">
        <v>6588</v>
      </c>
      <c r="B3992">
        <v>64</v>
      </c>
      <c r="C3992">
        <v>128</v>
      </c>
      <c r="D3992" t="s">
        <v>11311</v>
      </c>
      <c r="F3992" t="s">
        <v>6245</v>
      </c>
      <c r="G3992" t="s">
        <v>11312</v>
      </c>
      <c r="H3992" t="s">
        <v>11313</v>
      </c>
      <c r="I3992">
        <v>18656</v>
      </c>
      <c r="J3992" t="s">
        <v>11314</v>
      </c>
      <c r="K3992">
        <v>137</v>
      </c>
      <c r="L3992" t="s">
        <v>23</v>
      </c>
      <c r="M3992" t="s">
        <v>24</v>
      </c>
      <c r="N3992">
        <v>6000000</v>
      </c>
      <c r="O3992">
        <v>1966</v>
      </c>
      <c r="P3992">
        <v>6.7</v>
      </c>
    </row>
    <row r="3993" spans="1:16" x14ac:dyDescent="0.3">
      <c r="A3993" t="s">
        <v>1028</v>
      </c>
      <c r="B3993">
        <v>114</v>
      </c>
      <c r="C3993">
        <v>100</v>
      </c>
      <c r="D3993" t="s">
        <v>1715</v>
      </c>
      <c r="E3993">
        <v>11694528</v>
      </c>
      <c r="F3993" t="s">
        <v>11315</v>
      </c>
      <c r="G3993" t="s">
        <v>227</v>
      </c>
      <c r="H3993" t="s">
        <v>11316</v>
      </c>
      <c r="I3993">
        <v>7721</v>
      </c>
      <c r="J3993" t="s">
        <v>11317</v>
      </c>
      <c r="K3993">
        <v>72</v>
      </c>
      <c r="L3993" t="s">
        <v>23</v>
      </c>
      <c r="M3993" t="s">
        <v>24</v>
      </c>
      <c r="N3993">
        <v>3000000</v>
      </c>
      <c r="O3993">
        <v>2005</v>
      </c>
      <c r="P3993">
        <v>7.2</v>
      </c>
    </row>
    <row r="3994" spans="1:16" hidden="1" x14ac:dyDescent="0.3">
      <c r="A3994" t="s">
        <v>11318</v>
      </c>
      <c r="B3994">
        <v>246</v>
      </c>
      <c r="C3994">
        <v>84</v>
      </c>
      <c r="D3994" t="s">
        <v>393</v>
      </c>
      <c r="E3994">
        <v>229094</v>
      </c>
      <c r="F3994" t="s">
        <v>8823</v>
      </c>
      <c r="G3994" t="s">
        <v>314</v>
      </c>
      <c r="H3994" t="s">
        <v>11319</v>
      </c>
      <c r="I3994">
        <v>27650</v>
      </c>
      <c r="J3994" t="s">
        <v>693</v>
      </c>
      <c r="K3994">
        <v>88</v>
      </c>
      <c r="L3994" t="s">
        <v>23</v>
      </c>
      <c r="M3994" t="s">
        <v>37</v>
      </c>
      <c r="O3994">
        <v>2015</v>
      </c>
      <c r="P3994">
        <v>6.9</v>
      </c>
    </row>
    <row r="3995" spans="1:16" hidden="1" x14ac:dyDescent="0.3">
      <c r="A3995" t="s">
        <v>8757</v>
      </c>
      <c r="B3995">
        <v>7</v>
      </c>
      <c r="C3995">
        <v>97</v>
      </c>
      <c r="D3995" t="s">
        <v>11320</v>
      </c>
      <c r="F3995" t="s">
        <v>3440</v>
      </c>
      <c r="G3995" t="s">
        <v>4437</v>
      </c>
      <c r="H3995" t="s">
        <v>11321</v>
      </c>
      <c r="I3995">
        <v>1361</v>
      </c>
      <c r="J3995" t="s">
        <v>11322</v>
      </c>
      <c r="K3995">
        <v>16</v>
      </c>
      <c r="L3995" t="s">
        <v>23</v>
      </c>
      <c r="M3995" t="s">
        <v>24</v>
      </c>
      <c r="N3995">
        <v>3000000</v>
      </c>
      <c r="O3995">
        <v>1985</v>
      </c>
      <c r="P3995">
        <v>6.6</v>
      </c>
    </row>
    <row r="3996" spans="1:16" x14ac:dyDescent="0.3">
      <c r="A3996" t="s">
        <v>11323</v>
      </c>
      <c r="B3996">
        <v>49</v>
      </c>
      <c r="C3996">
        <v>84</v>
      </c>
      <c r="D3996" t="s">
        <v>5465</v>
      </c>
      <c r="E3996">
        <v>10017041</v>
      </c>
      <c r="F3996" t="s">
        <v>1155</v>
      </c>
      <c r="G3996" t="s">
        <v>3700</v>
      </c>
      <c r="H3996" t="s">
        <v>11324</v>
      </c>
      <c r="I3996">
        <v>8265</v>
      </c>
      <c r="J3996" t="s">
        <v>3298</v>
      </c>
      <c r="K3996">
        <v>20</v>
      </c>
      <c r="L3996" t="s">
        <v>23</v>
      </c>
      <c r="M3996" t="s">
        <v>24</v>
      </c>
      <c r="N3996">
        <v>3000000</v>
      </c>
      <c r="O3996">
        <v>2009</v>
      </c>
      <c r="P3996">
        <v>5.9</v>
      </c>
    </row>
    <row r="3997" spans="1:16" hidden="1" x14ac:dyDescent="0.3">
      <c r="A3997" t="s">
        <v>11090</v>
      </c>
      <c r="B3997">
        <v>42</v>
      </c>
      <c r="C3997">
        <v>146</v>
      </c>
      <c r="D3997" t="s">
        <v>731</v>
      </c>
      <c r="F3997" t="s">
        <v>2194</v>
      </c>
      <c r="G3997" t="s">
        <v>10459</v>
      </c>
      <c r="H3997" t="s">
        <v>11325</v>
      </c>
      <c r="I3997">
        <v>7998</v>
      </c>
      <c r="J3997" t="s">
        <v>11326</v>
      </c>
      <c r="K3997">
        <v>81</v>
      </c>
      <c r="L3997" t="s">
        <v>23</v>
      </c>
      <c r="M3997" t="s">
        <v>24</v>
      </c>
      <c r="N3997">
        <v>3000000</v>
      </c>
      <c r="O3997">
        <v>1960</v>
      </c>
      <c r="P3997">
        <v>7.9</v>
      </c>
    </row>
    <row r="3998" spans="1:16" hidden="1" x14ac:dyDescent="0.3">
      <c r="A3998" t="s">
        <v>9121</v>
      </c>
      <c r="B3998">
        <v>73</v>
      </c>
      <c r="C3998">
        <v>186</v>
      </c>
      <c r="D3998" t="s">
        <v>10874</v>
      </c>
      <c r="F3998" t="s">
        <v>2187</v>
      </c>
      <c r="G3998" t="s">
        <v>6476</v>
      </c>
      <c r="H3998" t="s">
        <v>11327</v>
      </c>
      <c r="I3998">
        <v>44457</v>
      </c>
      <c r="J3998" t="s">
        <v>9123</v>
      </c>
      <c r="K3998">
        <v>176</v>
      </c>
      <c r="L3998" t="s">
        <v>23</v>
      </c>
      <c r="M3998" t="s">
        <v>24</v>
      </c>
      <c r="N3998">
        <v>3000000</v>
      </c>
      <c r="O3998">
        <v>1961</v>
      </c>
      <c r="P3998">
        <v>8.3000000000000007</v>
      </c>
    </row>
    <row r="3999" spans="1:16" hidden="1" x14ac:dyDescent="0.3">
      <c r="A3999" t="s">
        <v>7752</v>
      </c>
      <c r="B3999">
        <v>16</v>
      </c>
      <c r="C3999">
        <v>94</v>
      </c>
      <c r="D3999" t="s">
        <v>11328</v>
      </c>
      <c r="E3999">
        <v>9016377</v>
      </c>
      <c r="F3999" t="s">
        <v>1103</v>
      </c>
      <c r="G3999" t="s">
        <v>5465</v>
      </c>
      <c r="H3999" t="s">
        <v>11329</v>
      </c>
      <c r="I3999">
        <v>1004</v>
      </c>
      <c r="J3999" t="s">
        <v>11330</v>
      </c>
      <c r="K3999">
        <v>8</v>
      </c>
      <c r="L3999" t="s">
        <v>23</v>
      </c>
      <c r="M3999" t="s">
        <v>24</v>
      </c>
      <c r="O3999">
        <v>1999</v>
      </c>
      <c r="P3999">
        <v>5.2</v>
      </c>
    </row>
    <row r="4000" spans="1:16" hidden="1" x14ac:dyDescent="0.3">
      <c r="B4000">
        <v>38</v>
      </c>
      <c r="C4000">
        <v>11</v>
      </c>
      <c r="D4000" t="s">
        <v>11331</v>
      </c>
      <c r="F4000" t="s">
        <v>10584</v>
      </c>
      <c r="G4000" t="s">
        <v>11332</v>
      </c>
      <c r="H4000" t="s">
        <v>11333</v>
      </c>
      <c r="I4000">
        <v>32923</v>
      </c>
      <c r="J4000" t="s">
        <v>11334</v>
      </c>
      <c r="K4000">
        <v>75</v>
      </c>
      <c r="L4000" t="s">
        <v>23</v>
      </c>
      <c r="M4000" t="s">
        <v>24</v>
      </c>
      <c r="P4000">
        <v>7.8</v>
      </c>
    </row>
    <row r="4001" spans="1:16" hidden="1" x14ac:dyDescent="0.3">
      <c r="A4001" t="s">
        <v>11335</v>
      </c>
      <c r="B4001">
        <v>91</v>
      </c>
      <c r="C4001">
        <v>126</v>
      </c>
      <c r="D4001" t="s">
        <v>11336</v>
      </c>
      <c r="F4001" t="s">
        <v>11337</v>
      </c>
      <c r="G4001" t="s">
        <v>10874</v>
      </c>
      <c r="H4001" t="s">
        <v>11338</v>
      </c>
      <c r="I4001">
        <v>21316</v>
      </c>
      <c r="J4001" t="s">
        <v>8532</v>
      </c>
      <c r="K4001">
        <v>162</v>
      </c>
      <c r="L4001" t="s">
        <v>23</v>
      </c>
      <c r="M4001" t="s">
        <v>24</v>
      </c>
      <c r="N4001">
        <v>3000000</v>
      </c>
      <c r="O4001">
        <v>1948</v>
      </c>
      <c r="P4001">
        <v>7.8</v>
      </c>
    </row>
    <row r="4002" spans="1:16" x14ac:dyDescent="0.3">
      <c r="A4002" t="s">
        <v>11339</v>
      </c>
      <c r="B4002">
        <v>37</v>
      </c>
      <c r="C4002">
        <v>99</v>
      </c>
      <c r="D4002" t="s">
        <v>6825</v>
      </c>
      <c r="E4002">
        <v>7059537</v>
      </c>
      <c r="F4002" t="s">
        <v>1103</v>
      </c>
      <c r="G4002" t="s">
        <v>3406</v>
      </c>
      <c r="H4002" t="s">
        <v>11340</v>
      </c>
      <c r="I4002">
        <v>8279</v>
      </c>
      <c r="J4002" t="s">
        <v>11341</v>
      </c>
      <c r="K4002">
        <v>101</v>
      </c>
      <c r="L4002" t="s">
        <v>23</v>
      </c>
      <c r="M4002" t="s">
        <v>24</v>
      </c>
      <c r="N4002">
        <v>3000000</v>
      </c>
      <c r="O4002">
        <v>2006</v>
      </c>
      <c r="P4002">
        <v>3</v>
      </c>
    </row>
    <row r="4003" spans="1:16" x14ac:dyDescent="0.3">
      <c r="A4003" t="s">
        <v>5541</v>
      </c>
      <c r="B4003">
        <v>405</v>
      </c>
      <c r="C4003">
        <v>109</v>
      </c>
      <c r="D4003" t="s">
        <v>11342</v>
      </c>
      <c r="E4003">
        <v>8114507</v>
      </c>
      <c r="F4003" t="s">
        <v>149</v>
      </c>
      <c r="G4003" t="s">
        <v>11343</v>
      </c>
      <c r="H4003" t="s">
        <v>11344</v>
      </c>
      <c r="I4003">
        <v>95362</v>
      </c>
      <c r="J4003" t="s">
        <v>11345</v>
      </c>
      <c r="K4003">
        <v>270</v>
      </c>
      <c r="L4003" t="s">
        <v>23</v>
      </c>
      <c r="M4003" t="s">
        <v>24</v>
      </c>
      <c r="N4003">
        <v>3000000</v>
      </c>
      <c r="O4003">
        <v>2013</v>
      </c>
      <c r="P4003">
        <v>7.9</v>
      </c>
    </row>
    <row r="4004" spans="1:16" x14ac:dyDescent="0.3">
      <c r="A4004" t="s">
        <v>11346</v>
      </c>
      <c r="B4004">
        <v>29</v>
      </c>
      <c r="C4004">
        <v>95</v>
      </c>
      <c r="D4004" t="s">
        <v>11347</v>
      </c>
      <c r="E4004">
        <v>7888703</v>
      </c>
      <c r="F4004" t="s">
        <v>1810</v>
      </c>
      <c r="G4004" t="s">
        <v>11348</v>
      </c>
      <c r="H4004" t="s">
        <v>11349</v>
      </c>
      <c r="I4004">
        <v>8465</v>
      </c>
      <c r="J4004" t="s">
        <v>10387</v>
      </c>
      <c r="K4004">
        <v>65</v>
      </c>
      <c r="L4004" t="s">
        <v>23</v>
      </c>
      <c r="M4004" t="s">
        <v>24</v>
      </c>
      <c r="N4004">
        <v>3000000</v>
      </c>
      <c r="O4004">
        <v>1987</v>
      </c>
      <c r="P4004">
        <v>3.2</v>
      </c>
    </row>
    <row r="4005" spans="1:16" x14ac:dyDescent="0.3">
      <c r="A4005" t="s">
        <v>10421</v>
      </c>
      <c r="B4005">
        <v>81</v>
      </c>
      <c r="C4005">
        <v>97</v>
      </c>
      <c r="D4005" t="s">
        <v>11350</v>
      </c>
      <c r="E4005">
        <v>7282851</v>
      </c>
      <c r="F4005" t="s">
        <v>2738</v>
      </c>
      <c r="G4005" t="s">
        <v>11351</v>
      </c>
      <c r="H4005" t="s">
        <v>11352</v>
      </c>
      <c r="I4005">
        <v>9502</v>
      </c>
      <c r="J4005" t="s">
        <v>11353</v>
      </c>
      <c r="K4005">
        <v>100</v>
      </c>
      <c r="L4005" t="s">
        <v>23</v>
      </c>
      <c r="M4005" t="s">
        <v>24</v>
      </c>
      <c r="N4005">
        <v>3000000</v>
      </c>
      <c r="O4005">
        <v>1988</v>
      </c>
      <c r="P4005">
        <v>6.5</v>
      </c>
    </row>
    <row r="4006" spans="1:16" hidden="1" x14ac:dyDescent="0.3">
      <c r="A4006" t="s">
        <v>8757</v>
      </c>
      <c r="B4006">
        <v>17</v>
      </c>
      <c r="C4006">
        <v>94</v>
      </c>
      <c r="D4006" t="s">
        <v>3092</v>
      </c>
      <c r="E4006">
        <v>6879730</v>
      </c>
      <c r="F4006" t="s">
        <v>2194</v>
      </c>
      <c r="G4006" t="s">
        <v>1990</v>
      </c>
      <c r="H4006" t="s">
        <v>11354</v>
      </c>
      <c r="I4006">
        <v>806</v>
      </c>
      <c r="J4006" t="s">
        <v>11355</v>
      </c>
      <c r="K4006">
        <v>23</v>
      </c>
      <c r="L4006" t="s">
        <v>23</v>
      </c>
      <c r="M4006" t="s">
        <v>24</v>
      </c>
      <c r="O4006">
        <v>2004</v>
      </c>
      <c r="P4006">
        <v>6.9</v>
      </c>
    </row>
    <row r="4007" spans="1:16" x14ac:dyDescent="0.3">
      <c r="A4007" t="s">
        <v>11356</v>
      </c>
      <c r="B4007">
        <v>75</v>
      </c>
      <c r="C4007">
        <v>90</v>
      </c>
      <c r="D4007" t="s">
        <v>3155</v>
      </c>
      <c r="E4007">
        <v>5844929</v>
      </c>
      <c r="F4007" t="s">
        <v>1653</v>
      </c>
      <c r="G4007" t="s">
        <v>439</v>
      </c>
      <c r="H4007" t="s">
        <v>11357</v>
      </c>
      <c r="I4007">
        <v>6000</v>
      </c>
      <c r="J4007" t="s">
        <v>5446</v>
      </c>
      <c r="K4007">
        <v>109</v>
      </c>
      <c r="L4007" t="s">
        <v>23</v>
      </c>
      <c r="M4007" t="s">
        <v>24</v>
      </c>
      <c r="N4007">
        <v>3000000</v>
      </c>
      <c r="O4007">
        <v>2002</v>
      </c>
      <c r="P4007">
        <v>7</v>
      </c>
    </row>
    <row r="4008" spans="1:16" hidden="1" x14ac:dyDescent="0.3">
      <c r="C4008">
        <v>197</v>
      </c>
      <c r="D4008" t="s">
        <v>11358</v>
      </c>
      <c r="F4008" t="s">
        <v>2187</v>
      </c>
      <c r="G4008" t="s">
        <v>10954</v>
      </c>
      <c r="H4008" t="s">
        <v>11359</v>
      </c>
      <c r="I4008">
        <v>299</v>
      </c>
      <c r="J4008" t="s">
        <v>9149</v>
      </c>
      <c r="K4008">
        <v>1</v>
      </c>
      <c r="L4008" t="s">
        <v>23</v>
      </c>
      <c r="M4008" t="s">
        <v>254</v>
      </c>
      <c r="N4008">
        <v>15000000</v>
      </c>
      <c r="P4008">
        <v>7.4</v>
      </c>
    </row>
    <row r="4009" spans="1:16" hidden="1" x14ac:dyDescent="0.3">
      <c r="A4009" t="s">
        <v>3495</v>
      </c>
      <c r="B4009">
        <v>91</v>
      </c>
      <c r="C4009">
        <v>117</v>
      </c>
      <c r="D4009" t="s">
        <v>11360</v>
      </c>
      <c r="E4009">
        <v>3222857</v>
      </c>
      <c r="F4009" t="s">
        <v>149</v>
      </c>
      <c r="G4009" t="s">
        <v>8658</v>
      </c>
      <c r="H4009" t="s">
        <v>11361</v>
      </c>
      <c r="I4009">
        <v>12560</v>
      </c>
      <c r="J4009" t="s">
        <v>11362</v>
      </c>
      <c r="K4009">
        <v>147</v>
      </c>
      <c r="L4009" t="s">
        <v>3501</v>
      </c>
      <c r="M4009" t="s">
        <v>185</v>
      </c>
      <c r="O4009">
        <v>2005</v>
      </c>
      <c r="P4009">
        <v>7.8</v>
      </c>
    </row>
    <row r="4010" spans="1:16" x14ac:dyDescent="0.3">
      <c r="A4010" t="s">
        <v>11363</v>
      </c>
      <c r="B4010">
        <v>82</v>
      </c>
      <c r="C4010">
        <v>96</v>
      </c>
      <c r="D4010" t="s">
        <v>8620</v>
      </c>
      <c r="E4010">
        <v>4170647</v>
      </c>
      <c r="F4010" t="s">
        <v>1653</v>
      </c>
      <c r="G4010" t="s">
        <v>1002</v>
      </c>
      <c r="H4010" t="s">
        <v>11364</v>
      </c>
      <c r="I4010">
        <v>14548</v>
      </c>
      <c r="J4010" t="s">
        <v>2984</v>
      </c>
      <c r="K4010">
        <v>161</v>
      </c>
      <c r="L4010" t="s">
        <v>23</v>
      </c>
      <c r="M4010" t="s">
        <v>37</v>
      </c>
      <c r="N4010">
        <v>1900000</v>
      </c>
      <c r="O4010">
        <v>1999</v>
      </c>
      <c r="P4010">
        <v>6.9</v>
      </c>
    </row>
    <row r="4011" spans="1:16" x14ac:dyDescent="0.3">
      <c r="A4011" t="s">
        <v>11365</v>
      </c>
      <c r="B4011">
        <v>48</v>
      </c>
      <c r="C4011">
        <v>82</v>
      </c>
      <c r="D4011" t="s">
        <v>4580</v>
      </c>
      <c r="E4011">
        <v>4142507</v>
      </c>
      <c r="F4011" t="s">
        <v>1110</v>
      </c>
      <c r="G4011" t="s">
        <v>11366</v>
      </c>
      <c r="H4011" t="s">
        <v>11367</v>
      </c>
      <c r="I4011">
        <v>3665</v>
      </c>
      <c r="J4011" t="s">
        <v>11368</v>
      </c>
      <c r="K4011">
        <v>81</v>
      </c>
      <c r="L4011" t="s">
        <v>23</v>
      </c>
      <c r="M4011" t="s">
        <v>24</v>
      </c>
      <c r="N4011">
        <v>3000000</v>
      </c>
      <c r="O4011">
        <v>2000</v>
      </c>
      <c r="P4011">
        <v>4.4000000000000004</v>
      </c>
    </row>
    <row r="4012" spans="1:16" x14ac:dyDescent="0.3">
      <c r="A4012" t="s">
        <v>6184</v>
      </c>
      <c r="B4012">
        <v>33</v>
      </c>
      <c r="C4012">
        <v>109</v>
      </c>
      <c r="D4012" t="s">
        <v>8170</v>
      </c>
      <c r="E4012">
        <v>4109095</v>
      </c>
      <c r="F4012" t="s">
        <v>11369</v>
      </c>
      <c r="G4012" t="s">
        <v>2262</v>
      </c>
      <c r="H4012" t="s">
        <v>11370</v>
      </c>
      <c r="I4012">
        <v>8239</v>
      </c>
      <c r="J4012" t="s">
        <v>8955</v>
      </c>
      <c r="K4012">
        <v>92</v>
      </c>
      <c r="L4012" t="s">
        <v>23</v>
      </c>
      <c r="M4012" t="s">
        <v>24</v>
      </c>
      <c r="N4012">
        <v>3000000</v>
      </c>
      <c r="O4012">
        <v>1996</v>
      </c>
      <c r="P4012">
        <v>6</v>
      </c>
    </row>
    <row r="4013" spans="1:16" hidden="1" x14ac:dyDescent="0.3">
      <c r="A4013" t="s">
        <v>9452</v>
      </c>
      <c r="B4013">
        <v>133</v>
      </c>
      <c r="C4013">
        <v>90</v>
      </c>
      <c r="D4013" t="s">
        <v>2913</v>
      </c>
      <c r="E4013">
        <v>4033268</v>
      </c>
      <c r="F4013" t="s">
        <v>1653</v>
      </c>
      <c r="G4013" t="s">
        <v>296</v>
      </c>
      <c r="H4013" t="s">
        <v>11371</v>
      </c>
      <c r="I4013">
        <v>9808</v>
      </c>
      <c r="J4013" t="s">
        <v>11372</v>
      </c>
      <c r="K4013">
        <v>53</v>
      </c>
      <c r="L4013" t="s">
        <v>23</v>
      </c>
      <c r="M4013" t="s">
        <v>24</v>
      </c>
      <c r="O4013">
        <v>2010</v>
      </c>
      <c r="P4013">
        <v>6.6</v>
      </c>
    </row>
    <row r="4014" spans="1:16" hidden="1" x14ac:dyDescent="0.3">
      <c r="A4014" t="s">
        <v>11373</v>
      </c>
      <c r="B4014">
        <v>104</v>
      </c>
      <c r="C4014">
        <v>89</v>
      </c>
      <c r="D4014" t="s">
        <v>11374</v>
      </c>
      <c r="F4014" t="s">
        <v>11375</v>
      </c>
      <c r="G4014" t="s">
        <v>11376</v>
      </c>
      <c r="H4014" t="s">
        <v>11377</v>
      </c>
      <c r="I4014">
        <v>128334</v>
      </c>
      <c r="J4014" t="s">
        <v>11378</v>
      </c>
      <c r="K4014">
        <v>349</v>
      </c>
      <c r="L4014" t="s">
        <v>23</v>
      </c>
      <c r="M4014" t="s">
        <v>24</v>
      </c>
      <c r="N4014">
        <v>3000000</v>
      </c>
      <c r="O4014">
        <v>1971</v>
      </c>
      <c r="P4014">
        <v>7.8</v>
      </c>
    </row>
    <row r="4015" spans="1:16" x14ac:dyDescent="0.3">
      <c r="A4015" t="s">
        <v>11379</v>
      </c>
      <c r="B4015">
        <v>22</v>
      </c>
      <c r="C4015">
        <v>98</v>
      </c>
      <c r="D4015" t="s">
        <v>8534</v>
      </c>
      <c r="E4015">
        <v>3902679</v>
      </c>
      <c r="F4015" t="s">
        <v>4540</v>
      </c>
      <c r="G4015" t="s">
        <v>3861</v>
      </c>
      <c r="H4015" t="s">
        <v>11380</v>
      </c>
      <c r="I4015">
        <v>3943</v>
      </c>
      <c r="J4015" t="s">
        <v>11381</v>
      </c>
      <c r="K4015">
        <v>49</v>
      </c>
      <c r="L4015" t="s">
        <v>23</v>
      </c>
      <c r="M4015" t="s">
        <v>24</v>
      </c>
      <c r="N4015">
        <v>3000000</v>
      </c>
      <c r="O4015">
        <v>1993</v>
      </c>
      <c r="P4015">
        <v>5.3</v>
      </c>
    </row>
    <row r="4016" spans="1:16" x14ac:dyDescent="0.3">
      <c r="A4016" t="s">
        <v>11382</v>
      </c>
      <c r="B4016">
        <v>30</v>
      </c>
      <c r="C4016">
        <v>95</v>
      </c>
      <c r="D4016" t="s">
        <v>11383</v>
      </c>
      <c r="E4016">
        <v>3559990</v>
      </c>
      <c r="F4016" t="s">
        <v>681</v>
      </c>
      <c r="G4016" t="s">
        <v>3692</v>
      </c>
      <c r="H4016" t="s">
        <v>11384</v>
      </c>
      <c r="I4016">
        <v>8005</v>
      </c>
      <c r="J4016" t="s">
        <v>2596</v>
      </c>
      <c r="K4016">
        <v>49</v>
      </c>
      <c r="L4016" t="s">
        <v>23</v>
      </c>
      <c r="M4016" t="s">
        <v>24</v>
      </c>
      <c r="N4016">
        <v>3000000</v>
      </c>
      <c r="O4016">
        <v>1997</v>
      </c>
      <c r="P4016">
        <v>5.3</v>
      </c>
    </row>
    <row r="4017" spans="1:16" hidden="1" x14ac:dyDescent="0.3">
      <c r="A4017" t="s">
        <v>3113</v>
      </c>
      <c r="B4017">
        <v>112</v>
      </c>
      <c r="C4017">
        <v>94</v>
      </c>
      <c r="D4017" t="s">
        <v>11385</v>
      </c>
      <c r="F4017" t="s">
        <v>149</v>
      </c>
      <c r="G4017" t="s">
        <v>704</v>
      </c>
      <c r="H4017" t="s">
        <v>11386</v>
      </c>
      <c r="I4017">
        <v>37594</v>
      </c>
      <c r="J4017" t="s">
        <v>11387</v>
      </c>
      <c r="K4017">
        <v>181</v>
      </c>
      <c r="L4017" t="s">
        <v>23</v>
      </c>
      <c r="M4017" t="s">
        <v>24</v>
      </c>
      <c r="N4017">
        <v>3000000</v>
      </c>
      <c r="O4017">
        <v>1978</v>
      </c>
      <c r="P4017">
        <v>8</v>
      </c>
    </row>
    <row r="4018" spans="1:16" x14ac:dyDescent="0.3">
      <c r="A4018" t="s">
        <v>11388</v>
      </c>
      <c r="B4018">
        <v>79</v>
      </c>
      <c r="C4018">
        <v>104</v>
      </c>
      <c r="D4018" t="s">
        <v>5588</v>
      </c>
      <c r="E4018">
        <v>3287435</v>
      </c>
      <c r="F4018" t="s">
        <v>2194</v>
      </c>
      <c r="G4018" t="s">
        <v>453</v>
      </c>
      <c r="H4018" t="s">
        <v>11389</v>
      </c>
      <c r="I4018">
        <v>8603</v>
      </c>
      <c r="J4018" t="s">
        <v>8305</v>
      </c>
      <c r="K4018">
        <v>115</v>
      </c>
      <c r="L4018" t="s">
        <v>23</v>
      </c>
      <c r="M4018" t="s">
        <v>24</v>
      </c>
      <c r="N4018">
        <v>4500000</v>
      </c>
      <c r="O4018">
        <v>2001</v>
      </c>
      <c r="P4018">
        <v>7.1</v>
      </c>
    </row>
    <row r="4019" spans="1:16" x14ac:dyDescent="0.3">
      <c r="A4019" t="s">
        <v>11390</v>
      </c>
      <c r="B4019">
        <v>49</v>
      </c>
      <c r="C4019">
        <v>87</v>
      </c>
      <c r="D4019" t="s">
        <v>163</v>
      </c>
      <c r="E4019">
        <v>3071947</v>
      </c>
      <c r="F4019" t="s">
        <v>3711</v>
      </c>
      <c r="G4019" t="s">
        <v>3403</v>
      </c>
      <c r="H4019" t="s">
        <v>11391</v>
      </c>
      <c r="I4019">
        <v>18711</v>
      </c>
      <c r="J4019" t="s">
        <v>11392</v>
      </c>
      <c r="K4019">
        <v>183</v>
      </c>
      <c r="L4019" t="s">
        <v>23</v>
      </c>
      <c r="M4019" t="s">
        <v>24</v>
      </c>
      <c r="N4019">
        <v>3500000</v>
      </c>
      <c r="O4019">
        <v>1999</v>
      </c>
      <c r="P4019">
        <v>5.4</v>
      </c>
    </row>
    <row r="4020" spans="1:16" x14ac:dyDescent="0.3">
      <c r="A4020" t="s">
        <v>7984</v>
      </c>
      <c r="B4020">
        <v>42</v>
      </c>
      <c r="C4020">
        <v>108</v>
      </c>
      <c r="D4020" t="s">
        <v>1233</v>
      </c>
      <c r="E4020">
        <v>2961991</v>
      </c>
      <c r="F4020" t="s">
        <v>1021</v>
      </c>
      <c r="G4020" t="s">
        <v>304</v>
      </c>
      <c r="H4020" t="s">
        <v>11393</v>
      </c>
      <c r="I4020">
        <v>15885</v>
      </c>
      <c r="J4020" t="s">
        <v>11394</v>
      </c>
      <c r="K4020">
        <v>78</v>
      </c>
      <c r="L4020" t="s">
        <v>23</v>
      </c>
      <c r="M4020" t="s">
        <v>24</v>
      </c>
      <c r="N4020">
        <v>3300000</v>
      </c>
      <c r="O4020">
        <v>1996</v>
      </c>
      <c r="P4020">
        <v>6.9</v>
      </c>
    </row>
    <row r="4021" spans="1:16" hidden="1" x14ac:dyDescent="0.3">
      <c r="A4021" t="s">
        <v>8942</v>
      </c>
      <c r="B4021">
        <v>345</v>
      </c>
      <c r="C4021">
        <v>86</v>
      </c>
      <c r="D4021" t="s">
        <v>11395</v>
      </c>
      <c r="E4021">
        <v>4063238</v>
      </c>
      <c r="F4021" t="s">
        <v>940</v>
      </c>
      <c r="G4021" t="s">
        <v>5717</v>
      </c>
      <c r="H4021" t="s">
        <v>11396</v>
      </c>
      <c r="I4021">
        <v>43982</v>
      </c>
      <c r="J4021" t="s">
        <v>9701</v>
      </c>
      <c r="K4021">
        <v>139</v>
      </c>
      <c r="L4021" t="s">
        <v>23</v>
      </c>
      <c r="M4021" t="s">
        <v>24</v>
      </c>
      <c r="O4021">
        <v>2012</v>
      </c>
      <c r="P4021">
        <v>7.4</v>
      </c>
    </row>
    <row r="4022" spans="1:16" x14ac:dyDescent="0.3">
      <c r="A4022" t="s">
        <v>554</v>
      </c>
      <c r="B4022">
        <v>152</v>
      </c>
      <c r="C4022">
        <v>94</v>
      </c>
      <c r="D4022" t="s">
        <v>11397</v>
      </c>
      <c r="E4022">
        <v>2912363</v>
      </c>
      <c r="F4022" t="s">
        <v>1276</v>
      </c>
      <c r="G4022" t="s">
        <v>4776</v>
      </c>
      <c r="H4022" t="s">
        <v>11398</v>
      </c>
      <c r="I4022">
        <v>25063</v>
      </c>
      <c r="J4022" t="s">
        <v>11399</v>
      </c>
      <c r="K4022">
        <v>177</v>
      </c>
      <c r="L4022" t="s">
        <v>11400</v>
      </c>
      <c r="M4022" t="s">
        <v>37</v>
      </c>
      <c r="N4022">
        <v>3000000</v>
      </c>
      <c r="O4022">
        <v>2005</v>
      </c>
      <c r="P4022">
        <v>7.3</v>
      </c>
    </row>
    <row r="4023" spans="1:16" x14ac:dyDescent="0.3">
      <c r="A4023" t="s">
        <v>10736</v>
      </c>
      <c r="B4023">
        <v>148</v>
      </c>
      <c r="C4023">
        <v>134</v>
      </c>
      <c r="D4023" t="s">
        <v>1291</v>
      </c>
      <c r="E4023">
        <v>3000000</v>
      </c>
      <c r="F4023" t="s">
        <v>1653</v>
      </c>
      <c r="G4023" t="s">
        <v>476</v>
      </c>
      <c r="H4023" t="s">
        <v>11401</v>
      </c>
      <c r="I4023">
        <v>55329</v>
      </c>
      <c r="J4023" t="s">
        <v>2936</v>
      </c>
      <c r="K4023">
        <v>499</v>
      </c>
      <c r="L4023" t="s">
        <v>23</v>
      </c>
      <c r="M4023" t="s">
        <v>24</v>
      </c>
      <c r="N4023">
        <v>3000000</v>
      </c>
      <c r="O4023">
        <v>1998</v>
      </c>
      <c r="P4023">
        <v>7.8</v>
      </c>
    </row>
    <row r="4024" spans="1:16" x14ac:dyDescent="0.3">
      <c r="A4024" t="s">
        <v>6087</v>
      </c>
      <c r="B4024">
        <v>23</v>
      </c>
      <c r="C4024">
        <v>89</v>
      </c>
      <c r="D4024" t="s">
        <v>11402</v>
      </c>
      <c r="E4024">
        <v>2223990</v>
      </c>
      <c r="F4024" t="s">
        <v>10284</v>
      </c>
      <c r="G4024" t="s">
        <v>5769</v>
      </c>
      <c r="H4024" t="s">
        <v>11403</v>
      </c>
      <c r="I4024">
        <v>761</v>
      </c>
      <c r="J4024" t="s">
        <v>11404</v>
      </c>
      <c r="K4024">
        <v>14</v>
      </c>
      <c r="L4024" t="s">
        <v>23</v>
      </c>
      <c r="M4024" t="s">
        <v>24</v>
      </c>
      <c r="N4024">
        <v>3000000</v>
      </c>
      <c r="O4024">
        <v>2003</v>
      </c>
      <c r="P4024">
        <v>6.6</v>
      </c>
    </row>
    <row r="4025" spans="1:16" x14ac:dyDescent="0.3">
      <c r="A4025" t="s">
        <v>4394</v>
      </c>
      <c r="B4025">
        <v>254</v>
      </c>
      <c r="C4025">
        <v>102</v>
      </c>
      <c r="D4025" t="s">
        <v>1437</v>
      </c>
      <c r="E4025">
        <v>1821983</v>
      </c>
      <c r="F4025" t="s">
        <v>11405</v>
      </c>
      <c r="G4025" t="s">
        <v>28</v>
      </c>
      <c r="H4025" t="s">
        <v>11406</v>
      </c>
      <c r="I4025">
        <v>31089</v>
      </c>
      <c r="J4025" t="s">
        <v>2948</v>
      </c>
      <c r="K4025">
        <v>261</v>
      </c>
      <c r="L4025" t="s">
        <v>23</v>
      </c>
      <c r="M4025" t="s">
        <v>24</v>
      </c>
      <c r="N4025">
        <v>3000000</v>
      </c>
      <c r="O4025">
        <v>2014</v>
      </c>
      <c r="P4025">
        <v>5.4</v>
      </c>
    </row>
    <row r="4026" spans="1:16" x14ac:dyDescent="0.3">
      <c r="A4026" t="s">
        <v>8447</v>
      </c>
      <c r="B4026">
        <v>305</v>
      </c>
      <c r="C4026">
        <v>120</v>
      </c>
      <c r="D4026" t="s">
        <v>11407</v>
      </c>
      <c r="E4026">
        <v>2181290</v>
      </c>
      <c r="F4026" t="s">
        <v>1269</v>
      </c>
      <c r="G4026" t="s">
        <v>8264</v>
      </c>
      <c r="H4026" t="s">
        <v>11408</v>
      </c>
      <c r="I4026">
        <v>356181</v>
      </c>
      <c r="J4026" t="s">
        <v>10741</v>
      </c>
      <c r="K4026">
        <v>809</v>
      </c>
      <c r="L4026" t="s">
        <v>7541</v>
      </c>
      <c r="M4026" t="s">
        <v>3552</v>
      </c>
      <c r="N4026">
        <v>3000000</v>
      </c>
      <c r="O4026">
        <v>2003</v>
      </c>
      <c r="P4026">
        <v>8.4</v>
      </c>
    </row>
    <row r="4027" spans="1:16" x14ac:dyDescent="0.3">
      <c r="A4027" t="s">
        <v>11409</v>
      </c>
      <c r="B4027">
        <v>19</v>
      </c>
      <c r="C4027">
        <v>110</v>
      </c>
      <c r="D4027" t="s">
        <v>11410</v>
      </c>
      <c r="E4027">
        <v>2848578</v>
      </c>
      <c r="F4027" t="s">
        <v>4400</v>
      </c>
      <c r="G4027" t="s">
        <v>11411</v>
      </c>
      <c r="H4027" t="s">
        <v>11412</v>
      </c>
      <c r="I4027">
        <v>3942</v>
      </c>
      <c r="J4027" t="s">
        <v>11413</v>
      </c>
      <c r="K4027">
        <v>65</v>
      </c>
      <c r="L4027" t="s">
        <v>23</v>
      </c>
      <c r="M4027" t="s">
        <v>24</v>
      </c>
      <c r="N4027">
        <v>3500000</v>
      </c>
      <c r="O4027">
        <v>2010</v>
      </c>
      <c r="P4027">
        <v>6.3</v>
      </c>
    </row>
    <row r="4028" spans="1:16" x14ac:dyDescent="0.3">
      <c r="A4028" t="s">
        <v>11414</v>
      </c>
      <c r="B4028">
        <v>272</v>
      </c>
      <c r="C4028">
        <v>86</v>
      </c>
      <c r="D4028" t="s">
        <v>11415</v>
      </c>
      <c r="E4028">
        <v>703002</v>
      </c>
      <c r="F4028" t="s">
        <v>1142</v>
      </c>
      <c r="G4028" t="s">
        <v>3392</v>
      </c>
      <c r="H4028" t="s">
        <v>11416</v>
      </c>
      <c r="I4028">
        <v>37495</v>
      </c>
      <c r="J4028" t="s">
        <v>11417</v>
      </c>
      <c r="K4028">
        <v>230</v>
      </c>
      <c r="L4028" t="s">
        <v>23</v>
      </c>
      <c r="M4028" t="s">
        <v>185</v>
      </c>
      <c r="N4028">
        <v>3000000</v>
      </c>
      <c r="O4028">
        <v>2011</v>
      </c>
      <c r="P4028">
        <v>6.1</v>
      </c>
    </row>
    <row r="4029" spans="1:16" x14ac:dyDescent="0.3">
      <c r="A4029" t="s">
        <v>11418</v>
      </c>
      <c r="B4029">
        <v>5</v>
      </c>
      <c r="C4029">
        <v>101</v>
      </c>
      <c r="D4029" t="s">
        <v>4835</v>
      </c>
      <c r="E4029">
        <v>3105269</v>
      </c>
      <c r="F4029" t="s">
        <v>1403</v>
      </c>
      <c r="G4029" t="s">
        <v>2089</v>
      </c>
      <c r="H4029" t="s">
        <v>11419</v>
      </c>
      <c r="I4029">
        <v>368</v>
      </c>
      <c r="J4029" t="s">
        <v>11420</v>
      </c>
      <c r="K4029">
        <v>8</v>
      </c>
      <c r="L4029" t="s">
        <v>23</v>
      </c>
      <c r="M4029" t="s">
        <v>1894</v>
      </c>
      <c r="N4029">
        <v>3000000</v>
      </c>
      <c r="O4029">
        <v>2016</v>
      </c>
      <c r="P4029">
        <v>5</v>
      </c>
    </row>
    <row r="4030" spans="1:16" hidden="1" x14ac:dyDescent="0.3">
      <c r="A4030" t="s">
        <v>11421</v>
      </c>
      <c r="B4030">
        <v>65</v>
      </c>
      <c r="C4030">
        <v>102</v>
      </c>
      <c r="D4030" t="s">
        <v>6152</v>
      </c>
      <c r="F4030" t="s">
        <v>3329</v>
      </c>
      <c r="G4030" t="s">
        <v>1950</v>
      </c>
      <c r="H4030" t="s">
        <v>11422</v>
      </c>
      <c r="I4030">
        <v>22246</v>
      </c>
      <c r="J4030" t="s">
        <v>8948</v>
      </c>
      <c r="K4030">
        <v>196</v>
      </c>
      <c r="L4030" t="s">
        <v>23</v>
      </c>
      <c r="M4030" t="s">
        <v>24</v>
      </c>
      <c r="N4030">
        <v>3000000</v>
      </c>
      <c r="O4030">
        <v>1996</v>
      </c>
      <c r="P4030">
        <v>6.9</v>
      </c>
    </row>
    <row r="4031" spans="1:16" hidden="1" x14ac:dyDescent="0.3">
      <c r="A4031" t="s">
        <v>11423</v>
      </c>
      <c r="B4031">
        <v>5</v>
      </c>
      <c r="C4031">
        <v>87</v>
      </c>
      <c r="D4031" t="s">
        <v>7719</v>
      </c>
      <c r="E4031">
        <v>252726</v>
      </c>
      <c r="F4031" t="s">
        <v>11424</v>
      </c>
      <c r="G4031" t="s">
        <v>5961</v>
      </c>
      <c r="H4031" t="s">
        <v>11425</v>
      </c>
      <c r="I4031">
        <v>1289</v>
      </c>
      <c r="J4031" t="s">
        <v>11426</v>
      </c>
      <c r="K4031">
        <v>18</v>
      </c>
      <c r="M4031" t="s">
        <v>24</v>
      </c>
      <c r="N4031">
        <v>3000000</v>
      </c>
      <c r="O4031">
        <v>2006</v>
      </c>
      <c r="P4031">
        <v>7.2</v>
      </c>
    </row>
    <row r="4032" spans="1:16" hidden="1" x14ac:dyDescent="0.3">
      <c r="A4032" t="s">
        <v>11427</v>
      </c>
      <c r="B4032">
        <v>248</v>
      </c>
      <c r="C4032">
        <v>123</v>
      </c>
      <c r="D4032" t="s">
        <v>4357</v>
      </c>
      <c r="E4032">
        <v>373060</v>
      </c>
      <c r="F4032" t="s">
        <v>2194</v>
      </c>
      <c r="G4032" t="s">
        <v>314</v>
      </c>
      <c r="H4032" t="s">
        <v>11428</v>
      </c>
      <c r="I4032">
        <v>47385</v>
      </c>
      <c r="J4032" t="s">
        <v>11429</v>
      </c>
      <c r="K4032">
        <v>112</v>
      </c>
      <c r="L4032" t="s">
        <v>23</v>
      </c>
      <c r="M4032" t="s">
        <v>37</v>
      </c>
      <c r="O4032">
        <v>2009</v>
      </c>
      <c r="P4032">
        <v>7.3</v>
      </c>
    </row>
    <row r="4033" spans="1:16" hidden="1" x14ac:dyDescent="0.3">
      <c r="A4033" t="s">
        <v>11430</v>
      </c>
      <c r="B4033">
        <v>152</v>
      </c>
      <c r="C4033">
        <v>99</v>
      </c>
      <c r="D4033" t="s">
        <v>1350</v>
      </c>
      <c r="E4033">
        <v>1007535</v>
      </c>
      <c r="F4033" t="s">
        <v>940</v>
      </c>
      <c r="G4033" t="s">
        <v>5717</v>
      </c>
      <c r="H4033" t="s">
        <v>11431</v>
      </c>
      <c r="I4033">
        <v>7625</v>
      </c>
      <c r="J4033" t="s">
        <v>660</v>
      </c>
      <c r="K4033">
        <v>54</v>
      </c>
      <c r="L4033" t="s">
        <v>23</v>
      </c>
      <c r="M4033" t="s">
        <v>24</v>
      </c>
      <c r="O4033">
        <v>2011</v>
      </c>
      <c r="P4033">
        <v>5.7</v>
      </c>
    </row>
    <row r="4034" spans="1:16" hidden="1" x14ac:dyDescent="0.3">
      <c r="B4034">
        <v>10</v>
      </c>
      <c r="C4034">
        <v>173</v>
      </c>
      <c r="D4034" t="s">
        <v>2642</v>
      </c>
      <c r="F4034" t="s">
        <v>2747</v>
      </c>
      <c r="G4034" t="s">
        <v>1354</v>
      </c>
      <c r="H4034" t="s">
        <v>11432</v>
      </c>
      <c r="I4034">
        <v>2011</v>
      </c>
      <c r="J4034" t="s">
        <v>1350</v>
      </c>
      <c r="K4034">
        <v>33</v>
      </c>
      <c r="L4034" t="s">
        <v>23</v>
      </c>
      <c r="M4034" t="s">
        <v>24</v>
      </c>
      <c r="P4034">
        <v>5</v>
      </c>
    </row>
    <row r="4035" spans="1:16" x14ac:dyDescent="0.3">
      <c r="A4035" t="s">
        <v>11433</v>
      </c>
      <c r="B4035">
        <v>156</v>
      </c>
      <c r="C4035">
        <v>87</v>
      </c>
      <c r="D4035" t="s">
        <v>1020</v>
      </c>
      <c r="E4035">
        <v>418268</v>
      </c>
      <c r="F4035" t="s">
        <v>1110</v>
      </c>
      <c r="G4035" t="s">
        <v>60</v>
      </c>
      <c r="H4035" t="s">
        <v>11434</v>
      </c>
      <c r="I4035">
        <v>37156</v>
      </c>
      <c r="J4035" t="s">
        <v>11435</v>
      </c>
      <c r="K4035">
        <v>129</v>
      </c>
      <c r="L4035" t="s">
        <v>23</v>
      </c>
      <c r="M4035" t="s">
        <v>24</v>
      </c>
      <c r="N4035">
        <v>3000000</v>
      </c>
      <c r="O4035">
        <v>2012</v>
      </c>
      <c r="P4035">
        <v>5.3</v>
      </c>
    </row>
    <row r="4036" spans="1:16" hidden="1" x14ac:dyDescent="0.3">
      <c r="B4036">
        <v>7</v>
      </c>
      <c r="C4036">
        <v>44</v>
      </c>
      <c r="D4036" t="s">
        <v>11436</v>
      </c>
      <c r="F4036" t="s">
        <v>11437</v>
      </c>
      <c r="G4036" t="s">
        <v>7660</v>
      </c>
      <c r="H4036" t="s">
        <v>11438</v>
      </c>
      <c r="I4036">
        <v>2948</v>
      </c>
      <c r="J4036" t="s">
        <v>5921</v>
      </c>
      <c r="K4036">
        <v>28</v>
      </c>
      <c r="L4036" t="s">
        <v>23</v>
      </c>
      <c r="M4036" t="s">
        <v>24</v>
      </c>
      <c r="P4036">
        <v>7.9</v>
      </c>
    </row>
    <row r="4037" spans="1:16" hidden="1" x14ac:dyDescent="0.3">
      <c r="A4037" t="s">
        <v>11439</v>
      </c>
      <c r="B4037">
        <v>1</v>
      </c>
      <c r="C4037">
        <v>120</v>
      </c>
      <c r="D4037" t="s">
        <v>6851</v>
      </c>
      <c r="F4037" t="s">
        <v>7895</v>
      </c>
      <c r="G4037" t="s">
        <v>1733</v>
      </c>
      <c r="H4037" t="s">
        <v>11440</v>
      </c>
      <c r="I4037">
        <v>758</v>
      </c>
      <c r="J4037" t="s">
        <v>11441</v>
      </c>
      <c r="K4037">
        <v>27</v>
      </c>
      <c r="L4037" t="s">
        <v>23</v>
      </c>
      <c r="M4037" t="s">
        <v>24</v>
      </c>
      <c r="O4037">
        <v>2004</v>
      </c>
      <c r="P4037">
        <v>5</v>
      </c>
    </row>
    <row r="4038" spans="1:16" x14ac:dyDescent="0.3">
      <c r="A4038" t="s">
        <v>997</v>
      </c>
      <c r="B4038">
        <v>82</v>
      </c>
      <c r="C4038">
        <v>93</v>
      </c>
      <c r="D4038" t="s">
        <v>3396</v>
      </c>
      <c r="E4038">
        <v>200803</v>
      </c>
      <c r="F4038" t="s">
        <v>1103</v>
      </c>
      <c r="G4038" t="s">
        <v>8819</v>
      </c>
      <c r="H4038" t="s">
        <v>11442</v>
      </c>
      <c r="I4038">
        <v>7988</v>
      </c>
      <c r="J4038" t="s">
        <v>11443</v>
      </c>
      <c r="K4038">
        <v>71</v>
      </c>
      <c r="L4038" t="s">
        <v>23</v>
      </c>
      <c r="M4038" t="s">
        <v>24</v>
      </c>
      <c r="N4038">
        <v>3000000</v>
      </c>
      <c r="O4038">
        <v>2012</v>
      </c>
      <c r="P4038">
        <v>5.3</v>
      </c>
    </row>
    <row r="4039" spans="1:16" hidden="1" x14ac:dyDescent="0.3">
      <c r="B4039">
        <v>4</v>
      </c>
      <c r="C4039">
        <v>60</v>
      </c>
      <c r="D4039" t="s">
        <v>11444</v>
      </c>
      <c r="F4039" t="s">
        <v>2194</v>
      </c>
      <c r="G4039" t="s">
        <v>11445</v>
      </c>
      <c r="H4039" t="s">
        <v>11446</v>
      </c>
      <c r="I4039">
        <v>437</v>
      </c>
      <c r="J4039" t="s">
        <v>11447</v>
      </c>
      <c r="K4039">
        <v>20</v>
      </c>
      <c r="L4039" t="s">
        <v>23</v>
      </c>
      <c r="M4039" t="s">
        <v>37</v>
      </c>
      <c r="P4039">
        <v>7.6</v>
      </c>
    </row>
    <row r="4040" spans="1:16" x14ac:dyDescent="0.3">
      <c r="A4040" t="s">
        <v>8470</v>
      </c>
      <c r="B4040">
        <v>40</v>
      </c>
      <c r="C4040">
        <v>98</v>
      </c>
      <c r="D4040" t="s">
        <v>11448</v>
      </c>
      <c r="E4040">
        <v>95016</v>
      </c>
      <c r="F4040" t="s">
        <v>2842</v>
      </c>
      <c r="G4040" t="s">
        <v>8461</v>
      </c>
      <c r="H4040" t="s">
        <v>11449</v>
      </c>
      <c r="I4040">
        <v>11074</v>
      </c>
      <c r="J4040" t="s">
        <v>11450</v>
      </c>
      <c r="K4040">
        <v>56</v>
      </c>
      <c r="L4040" t="s">
        <v>5292</v>
      </c>
      <c r="M4040" t="s">
        <v>523</v>
      </c>
      <c r="N4040">
        <v>2700000</v>
      </c>
      <c r="O4040">
        <v>2004</v>
      </c>
      <c r="P4040">
        <v>7.4</v>
      </c>
    </row>
    <row r="4041" spans="1:16" x14ac:dyDescent="0.3">
      <c r="A4041" t="s">
        <v>11451</v>
      </c>
      <c r="B4041">
        <v>8</v>
      </c>
      <c r="C4041">
        <v>100</v>
      </c>
      <c r="D4041" t="s">
        <v>3601</v>
      </c>
      <c r="E4041">
        <v>73678</v>
      </c>
      <c r="F4041" t="s">
        <v>1294</v>
      </c>
      <c r="G4041" t="s">
        <v>11452</v>
      </c>
      <c r="H4041" t="s">
        <v>11453</v>
      </c>
      <c r="I4041">
        <v>266</v>
      </c>
      <c r="J4041" t="s">
        <v>6131</v>
      </c>
      <c r="K4041">
        <v>8</v>
      </c>
      <c r="L4041" t="s">
        <v>23</v>
      </c>
      <c r="M4041" t="s">
        <v>24</v>
      </c>
      <c r="N4041">
        <v>3000000</v>
      </c>
      <c r="O4041">
        <v>2011</v>
      </c>
      <c r="P4041">
        <v>5.9</v>
      </c>
    </row>
    <row r="4042" spans="1:16" x14ac:dyDescent="0.3">
      <c r="A4042" t="s">
        <v>11454</v>
      </c>
      <c r="B4042">
        <v>63</v>
      </c>
      <c r="C4042">
        <v>88</v>
      </c>
      <c r="D4042" t="s">
        <v>7249</v>
      </c>
      <c r="E4042">
        <v>143000</v>
      </c>
      <c r="F4042" t="s">
        <v>3460</v>
      </c>
      <c r="G4042" t="s">
        <v>11455</v>
      </c>
      <c r="H4042" t="s">
        <v>11456</v>
      </c>
      <c r="I4042">
        <v>4122</v>
      </c>
      <c r="J4042" t="s">
        <v>11457</v>
      </c>
      <c r="K4042">
        <v>48</v>
      </c>
      <c r="L4042" t="s">
        <v>23</v>
      </c>
      <c r="M4042" t="s">
        <v>24</v>
      </c>
      <c r="N4042">
        <v>5000000</v>
      </c>
      <c r="O4042">
        <v>2009</v>
      </c>
      <c r="P4042">
        <v>4.0999999999999996</v>
      </c>
    </row>
    <row r="4043" spans="1:16" x14ac:dyDescent="0.3">
      <c r="A4043" t="s">
        <v>1167</v>
      </c>
      <c r="B4043">
        <v>20</v>
      </c>
      <c r="C4043">
        <v>97</v>
      </c>
      <c r="D4043" t="s">
        <v>9577</v>
      </c>
      <c r="E4043">
        <v>39852</v>
      </c>
      <c r="F4043" t="s">
        <v>1653</v>
      </c>
      <c r="G4043" t="s">
        <v>3486</v>
      </c>
      <c r="H4043" t="s">
        <v>11458</v>
      </c>
      <c r="I4043">
        <v>1238</v>
      </c>
      <c r="J4043" t="s">
        <v>11459</v>
      </c>
      <c r="K4043">
        <v>25</v>
      </c>
      <c r="L4043" t="s">
        <v>23</v>
      </c>
      <c r="M4043" t="s">
        <v>24</v>
      </c>
      <c r="N4043">
        <v>3000000</v>
      </c>
      <c r="O4043">
        <v>1999</v>
      </c>
      <c r="P4043">
        <v>6.7</v>
      </c>
    </row>
    <row r="4044" spans="1:16" x14ac:dyDescent="0.3">
      <c r="A4044" t="s">
        <v>7208</v>
      </c>
      <c r="B4044">
        <v>174</v>
      </c>
      <c r="C4044">
        <v>122</v>
      </c>
      <c r="D4044" t="s">
        <v>8565</v>
      </c>
      <c r="E4044">
        <v>22000</v>
      </c>
      <c r="F4044" t="s">
        <v>1744</v>
      </c>
      <c r="G4044" t="s">
        <v>1948</v>
      </c>
      <c r="H4044" t="s">
        <v>11460</v>
      </c>
      <c r="I4044">
        <v>30511</v>
      </c>
      <c r="J4044" t="s">
        <v>4671</v>
      </c>
      <c r="K4044">
        <v>226</v>
      </c>
      <c r="L4044" t="s">
        <v>23</v>
      </c>
      <c r="M4044" t="s">
        <v>523</v>
      </c>
      <c r="N4044">
        <v>3000000</v>
      </c>
      <c r="O4044">
        <v>2011</v>
      </c>
      <c r="P4044">
        <v>5.8</v>
      </c>
    </row>
    <row r="4045" spans="1:16" hidden="1" x14ac:dyDescent="0.3">
      <c r="A4045" t="s">
        <v>11461</v>
      </c>
      <c r="B4045">
        <v>90</v>
      </c>
      <c r="C4045">
        <v>86</v>
      </c>
      <c r="D4045" t="s">
        <v>6179</v>
      </c>
      <c r="E4045">
        <v>128937</v>
      </c>
      <c r="F4045" t="s">
        <v>11462</v>
      </c>
      <c r="G4045" t="s">
        <v>3989</v>
      </c>
      <c r="H4045" t="s">
        <v>11463</v>
      </c>
      <c r="I4045">
        <v>2437</v>
      </c>
      <c r="J4045" t="s">
        <v>11464</v>
      </c>
      <c r="K4045">
        <v>31</v>
      </c>
      <c r="L4045" t="s">
        <v>23</v>
      </c>
      <c r="M4045" t="s">
        <v>4878</v>
      </c>
      <c r="O4045">
        <v>2009</v>
      </c>
      <c r="P4045">
        <v>6.2</v>
      </c>
    </row>
    <row r="4046" spans="1:16" hidden="1" x14ac:dyDescent="0.3">
      <c r="A4046" t="s">
        <v>11465</v>
      </c>
      <c r="B4046">
        <v>58</v>
      </c>
      <c r="C4046">
        <v>83</v>
      </c>
      <c r="D4046" t="s">
        <v>5882</v>
      </c>
      <c r="F4046" t="s">
        <v>3460</v>
      </c>
      <c r="G4046" t="s">
        <v>1121</v>
      </c>
      <c r="H4046" t="s">
        <v>11466</v>
      </c>
      <c r="I4046">
        <v>7358</v>
      </c>
      <c r="J4046" t="s">
        <v>4229</v>
      </c>
      <c r="K4046">
        <v>39</v>
      </c>
      <c r="L4046" t="s">
        <v>23</v>
      </c>
      <c r="M4046" t="s">
        <v>24</v>
      </c>
      <c r="N4046">
        <v>3000000</v>
      </c>
      <c r="O4046">
        <v>2015</v>
      </c>
      <c r="P4046">
        <v>5.3</v>
      </c>
    </row>
    <row r="4047" spans="1:16" hidden="1" x14ac:dyDescent="0.3">
      <c r="A4047" t="s">
        <v>11467</v>
      </c>
      <c r="B4047">
        <v>14</v>
      </c>
      <c r="C4047">
        <v>80</v>
      </c>
      <c r="D4047" t="s">
        <v>11468</v>
      </c>
      <c r="F4047" t="s">
        <v>1103</v>
      </c>
      <c r="G4047" t="s">
        <v>11469</v>
      </c>
      <c r="H4047" t="s">
        <v>11470</v>
      </c>
      <c r="I4047">
        <v>1257</v>
      </c>
      <c r="J4047" t="s">
        <v>11471</v>
      </c>
      <c r="K4047">
        <v>24</v>
      </c>
      <c r="L4047" t="s">
        <v>23</v>
      </c>
      <c r="M4047" t="s">
        <v>24</v>
      </c>
      <c r="N4047">
        <v>3000000</v>
      </c>
      <c r="O4047">
        <v>2005</v>
      </c>
      <c r="P4047">
        <v>3.3</v>
      </c>
    </row>
    <row r="4048" spans="1:16" hidden="1" x14ac:dyDescent="0.3">
      <c r="A4048" t="s">
        <v>11472</v>
      </c>
      <c r="C4048">
        <v>90</v>
      </c>
      <c r="D4048" t="s">
        <v>1651</v>
      </c>
      <c r="F4048" t="s">
        <v>1103</v>
      </c>
      <c r="G4048" t="s">
        <v>2834</v>
      </c>
      <c r="H4048" t="s">
        <v>11473</v>
      </c>
      <c r="I4048">
        <v>62</v>
      </c>
      <c r="J4048" t="s">
        <v>8346</v>
      </c>
      <c r="K4048">
        <v>1</v>
      </c>
      <c r="L4048" t="s">
        <v>23</v>
      </c>
      <c r="M4048" t="s">
        <v>24</v>
      </c>
      <c r="N4048">
        <v>3000000</v>
      </c>
      <c r="O4048">
        <v>2009</v>
      </c>
      <c r="P4048">
        <v>6.2</v>
      </c>
    </row>
    <row r="4049" spans="1:16" x14ac:dyDescent="0.3">
      <c r="A4049" t="s">
        <v>11474</v>
      </c>
      <c r="B4049">
        <v>21</v>
      </c>
      <c r="C4049">
        <v>96</v>
      </c>
      <c r="D4049" t="s">
        <v>800</v>
      </c>
      <c r="E4049">
        <v>5005</v>
      </c>
      <c r="F4049" t="s">
        <v>2194</v>
      </c>
      <c r="G4049" t="s">
        <v>632</v>
      </c>
      <c r="H4049" t="s">
        <v>11475</v>
      </c>
      <c r="I4049">
        <v>2280</v>
      </c>
      <c r="J4049" t="s">
        <v>7252</v>
      </c>
      <c r="K4049">
        <v>14</v>
      </c>
      <c r="L4049" t="s">
        <v>23</v>
      </c>
      <c r="M4049" t="s">
        <v>24</v>
      </c>
      <c r="N4049">
        <v>3000000</v>
      </c>
      <c r="O4049">
        <v>2009</v>
      </c>
      <c r="P4049">
        <v>5.9</v>
      </c>
    </row>
    <row r="4050" spans="1:16" hidden="1" x14ac:dyDescent="0.3">
      <c r="A4050" t="s">
        <v>11476</v>
      </c>
      <c r="B4050">
        <v>9</v>
      </c>
      <c r="C4050">
        <v>85</v>
      </c>
      <c r="D4050" t="s">
        <v>11477</v>
      </c>
      <c r="F4050" t="s">
        <v>625</v>
      </c>
      <c r="G4050" t="s">
        <v>5026</v>
      </c>
      <c r="H4050" t="s">
        <v>11478</v>
      </c>
      <c r="I4050">
        <v>1370</v>
      </c>
      <c r="J4050" t="s">
        <v>11479</v>
      </c>
      <c r="K4050">
        <v>9</v>
      </c>
      <c r="L4050" t="s">
        <v>23</v>
      </c>
      <c r="M4050" t="s">
        <v>9876</v>
      </c>
      <c r="N4050">
        <v>3000000</v>
      </c>
      <c r="O4050">
        <v>2013</v>
      </c>
      <c r="P4050">
        <v>5.5</v>
      </c>
    </row>
    <row r="4051" spans="1:16" hidden="1" x14ac:dyDescent="0.3">
      <c r="A4051" t="s">
        <v>4822</v>
      </c>
      <c r="B4051">
        <v>98</v>
      </c>
      <c r="C4051">
        <v>83</v>
      </c>
      <c r="D4051" t="s">
        <v>329</v>
      </c>
      <c r="F4051" t="s">
        <v>1103</v>
      </c>
      <c r="G4051" t="s">
        <v>98</v>
      </c>
      <c r="H4051" t="s">
        <v>11480</v>
      </c>
      <c r="I4051">
        <v>16987</v>
      </c>
      <c r="J4051" t="s">
        <v>427</v>
      </c>
      <c r="K4051">
        <v>85</v>
      </c>
      <c r="L4051" t="s">
        <v>23</v>
      </c>
      <c r="M4051" t="s">
        <v>24</v>
      </c>
      <c r="O4051">
        <v>2014</v>
      </c>
      <c r="P4051">
        <v>5.5</v>
      </c>
    </row>
    <row r="4052" spans="1:16" hidden="1" x14ac:dyDescent="0.3">
      <c r="A4052" t="s">
        <v>11481</v>
      </c>
      <c r="B4052">
        <v>29</v>
      </c>
      <c r="C4052">
        <v>80</v>
      </c>
      <c r="D4052" t="s">
        <v>11482</v>
      </c>
      <c r="F4052" t="s">
        <v>1103</v>
      </c>
      <c r="G4052" t="s">
        <v>11483</v>
      </c>
      <c r="H4052" t="s">
        <v>11484</v>
      </c>
      <c r="I4052">
        <v>2978</v>
      </c>
      <c r="J4052" t="s">
        <v>11485</v>
      </c>
      <c r="K4052">
        <v>13</v>
      </c>
      <c r="L4052" t="s">
        <v>23</v>
      </c>
      <c r="M4052" t="s">
        <v>24</v>
      </c>
      <c r="N4052">
        <v>3000000</v>
      </c>
      <c r="O4052">
        <v>2013</v>
      </c>
      <c r="P4052">
        <v>2.6</v>
      </c>
    </row>
    <row r="4053" spans="1:16" hidden="1" x14ac:dyDescent="0.3">
      <c r="A4053" t="s">
        <v>3982</v>
      </c>
      <c r="B4053">
        <v>23</v>
      </c>
      <c r="C4053">
        <v>90</v>
      </c>
      <c r="D4053" t="s">
        <v>11486</v>
      </c>
      <c r="F4053" t="s">
        <v>2108</v>
      </c>
      <c r="G4053" t="s">
        <v>3982</v>
      </c>
      <c r="H4053" t="s">
        <v>11487</v>
      </c>
      <c r="I4053">
        <v>13599</v>
      </c>
      <c r="J4053" t="s">
        <v>11488</v>
      </c>
      <c r="K4053">
        <v>30</v>
      </c>
      <c r="L4053" t="s">
        <v>23</v>
      </c>
      <c r="M4053" t="s">
        <v>24</v>
      </c>
      <c r="N4053">
        <v>3000000</v>
      </c>
      <c r="O4053">
        <v>2011</v>
      </c>
      <c r="P4053">
        <v>5.8</v>
      </c>
    </row>
    <row r="4054" spans="1:16" hidden="1" x14ac:dyDescent="0.3">
      <c r="A4054" t="s">
        <v>7090</v>
      </c>
      <c r="B4054">
        <v>87</v>
      </c>
      <c r="C4054">
        <v>92</v>
      </c>
      <c r="D4054" t="s">
        <v>4074</v>
      </c>
      <c r="F4054" t="s">
        <v>1011</v>
      </c>
      <c r="G4054" t="s">
        <v>6506</v>
      </c>
      <c r="H4054" t="s">
        <v>11489</v>
      </c>
      <c r="I4054">
        <v>13640</v>
      </c>
      <c r="J4054" t="s">
        <v>11490</v>
      </c>
      <c r="K4054">
        <v>128</v>
      </c>
      <c r="L4054" t="s">
        <v>23</v>
      </c>
      <c r="M4054" t="s">
        <v>24</v>
      </c>
      <c r="N4054">
        <v>3000000</v>
      </c>
      <c r="O4054">
        <v>1967</v>
      </c>
      <c r="P4054">
        <v>7.4</v>
      </c>
    </row>
    <row r="4055" spans="1:16" hidden="1" x14ac:dyDescent="0.3">
      <c r="A4055" t="s">
        <v>11491</v>
      </c>
      <c r="B4055">
        <v>2</v>
      </c>
      <c r="C4055">
        <v>100</v>
      </c>
      <c r="D4055" t="s">
        <v>11492</v>
      </c>
      <c r="F4055" t="s">
        <v>1103</v>
      </c>
      <c r="G4055" t="s">
        <v>842</v>
      </c>
      <c r="H4055" t="s">
        <v>11493</v>
      </c>
      <c r="I4055">
        <v>118</v>
      </c>
      <c r="J4055" t="s">
        <v>11494</v>
      </c>
      <c r="K4055">
        <v>1</v>
      </c>
      <c r="L4055" t="s">
        <v>5899</v>
      </c>
      <c r="M4055" t="s">
        <v>4368</v>
      </c>
      <c r="N4055">
        <v>3000000</v>
      </c>
      <c r="O4055">
        <v>2009</v>
      </c>
      <c r="P4055">
        <v>5.0999999999999996</v>
      </c>
    </row>
    <row r="4056" spans="1:16" hidden="1" x14ac:dyDescent="0.3">
      <c r="A4056" t="s">
        <v>11495</v>
      </c>
      <c r="B4056">
        <v>17</v>
      </c>
      <c r="C4056">
        <v>88</v>
      </c>
      <c r="D4056" t="s">
        <v>11496</v>
      </c>
      <c r="F4056" t="s">
        <v>6245</v>
      </c>
      <c r="G4056" t="s">
        <v>3573</v>
      </c>
      <c r="H4056" t="s">
        <v>11497</v>
      </c>
      <c r="I4056">
        <v>704</v>
      </c>
      <c r="J4056" t="s">
        <v>7684</v>
      </c>
      <c r="K4056">
        <v>9</v>
      </c>
      <c r="L4056" t="s">
        <v>23</v>
      </c>
      <c r="M4056" t="s">
        <v>24</v>
      </c>
      <c r="N4056">
        <v>800000</v>
      </c>
      <c r="O4056">
        <v>2013</v>
      </c>
      <c r="P4056">
        <v>5.2</v>
      </c>
    </row>
    <row r="4057" spans="1:16" hidden="1" x14ac:dyDescent="0.3">
      <c r="A4057" t="s">
        <v>11498</v>
      </c>
      <c r="B4057">
        <v>7</v>
      </c>
      <c r="C4057">
        <v>95</v>
      </c>
      <c r="D4057" t="s">
        <v>3967</v>
      </c>
      <c r="F4057" t="s">
        <v>3809</v>
      </c>
      <c r="G4057" t="s">
        <v>8234</v>
      </c>
      <c r="H4057" t="s">
        <v>11499</v>
      </c>
      <c r="I4057">
        <v>976</v>
      </c>
      <c r="J4057" t="s">
        <v>11500</v>
      </c>
      <c r="K4057">
        <v>15</v>
      </c>
      <c r="L4057" t="s">
        <v>23</v>
      </c>
      <c r="M4057" t="s">
        <v>24</v>
      </c>
      <c r="N4057">
        <v>3000000</v>
      </c>
      <c r="O4057">
        <v>2014</v>
      </c>
      <c r="P4057">
        <v>4.8</v>
      </c>
    </row>
    <row r="4058" spans="1:16" hidden="1" x14ac:dyDescent="0.3">
      <c r="A4058" t="s">
        <v>11501</v>
      </c>
      <c r="B4058">
        <v>6</v>
      </c>
      <c r="C4058">
        <v>82</v>
      </c>
      <c r="D4058" t="s">
        <v>11502</v>
      </c>
      <c r="F4058" t="s">
        <v>6245</v>
      </c>
      <c r="G4058" t="s">
        <v>1950</v>
      </c>
      <c r="H4058" t="s">
        <v>11503</v>
      </c>
      <c r="I4058">
        <v>520</v>
      </c>
      <c r="J4058" t="s">
        <v>11504</v>
      </c>
      <c r="K4058">
        <v>8</v>
      </c>
      <c r="L4058" t="s">
        <v>23</v>
      </c>
      <c r="M4058" t="s">
        <v>24</v>
      </c>
      <c r="N4058">
        <v>3000000</v>
      </c>
      <c r="O4058">
        <v>2015</v>
      </c>
      <c r="P4058">
        <v>3.9</v>
      </c>
    </row>
    <row r="4059" spans="1:16" hidden="1" x14ac:dyDescent="0.3">
      <c r="A4059" t="s">
        <v>11505</v>
      </c>
      <c r="B4059">
        <v>9</v>
      </c>
      <c r="C4059">
        <v>97</v>
      </c>
      <c r="D4059" t="s">
        <v>11506</v>
      </c>
      <c r="F4059" t="s">
        <v>11507</v>
      </c>
      <c r="G4059" t="s">
        <v>8215</v>
      </c>
      <c r="H4059" t="s">
        <v>11508</v>
      </c>
      <c r="I4059">
        <v>240</v>
      </c>
      <c r="J4059" t="s">
        <v>11509</v>
      </c>
      <c r="K4059">
        <v>9</v>
      </c>
      <c r="L4059" t="s">
        <v>23</v>
      </c>
      <c r="M4059" t="s">
        <v>4368</v>
      </c>
      <c r="N4059">
        <v>3000000</v>
      </c>
      <c r="O4059">
        <v>1988</v>
      </c>
      <c r="P4059">
        <v>6.2</v>
      </c>
    </row>
    <row r="4060" spans="1:16" hidden="1" x14ac:dyDescent="0.3">
      <c r="A4060" t="s">
        <v>11510</v>
      </c>
      <c r="B4060">
        <v>11</v>
      </c>
      <c r="C4060">
        <v>94</v>
      </c>
      <c r="D4060" t="s">
        <v>880</v>
      </c>
      <c r="F4060" t="s">
        <v>11511</v>
      </c>
      <c r="G4060" t="s">
        <v>2063</v>
      </c>
      <c r="H4060" t="s">
        <v>11512</v>
      </c>
      <c r="I4060">
        <v>706</v>
      </c>
      <c r="J4060" t="s">
        <v>7059</v>
      </c>
      <c r="K4060">
        <v>14</v>
      </c>
      <c r="L4060" t="s">
        <v>23</v>
      </c>
      <c r="M4060" t="s">
        <v>24</v>
      </c>
      <c r="N4060">
        <v>3000000</v>
      </c>
      <c r="O4060">
        <v>2009</v>
      </c>
      <c r="P4060">
        <v>6.2</v>
      </c>
    </row>
    <row r="4061" spans="1:16" hidden="1" x14ac:dyDescent="0.3">
      <c r="A4061" t="s">
        <v>11513</v>
      </c>
      <c r="B4061">
        <v>34</v>
      </c>
      <c r="C4061">
        <v>95</v>
      </c>
      <c r="D4061" t="s">
        <v>11514</v>
      </c>
      <c r="F4061" t="s">
        <v>940</v>
      </c>
      <c r="G4061" t="s">
        <v>163</v>
      </c>
      <c r="H4061" t="s">
        <v>11515</v>
      </c>
      <c r="I4061">
        <v>3443</v>
      </c>
      <c r="J4061" t="s">
        <v>3643</v>
      </c>
      <c r="K4061">
        <v>20</v>
      </c>
      <c r="L4061" t="s">
        <v>23</v>
      </c>
      <c r="M4061" t="s">
        <v>24</v>
      </c>
      <c r="O4061">
        <v>2010</v>
      </c>
      <c r="P4061">
        <v>5.9</v>
      </c>
    </row>
    <row r="4062" spans="1:16" x14ac:dyDescent="0.3">
      <c r="A4062" t="s">
        <v>2779</v>
      </c>
      <c r="B4062">
        <v>71</v>
      </c>
      <c r="C4062">
        <v>113</v>
      </c>
      <c r="D4062" t="s">
        <v>11516</v>
      </c>
      <c r="E4062">
        <v>5595428</v>
      </c>
      <c r="F4062" t="s">
        <v>2194</v>
      </c>
      <c r="G4062" t="s">
        <v>11050</v>
      </c>
      <c r="H4062" t="s">
        <v>11517</v>
      </c>
      <c r="I4062">
        <v>28951</v>
      </c>
      <c r="J4062" t="s">
        <v>11518</v>
      </c>
      <c r="K4062">
        <v>257</v>
      </c>
      <c r="L4062" t="s">
        <v>8547</v>
      </c>
      <c r="M4062" t="s">
        <v>9876</v>
      </c>
      <c r="N4062">
        <v>2900000</v>
      </c>
      <c r="O4062">
        <v>1998</v>
      </c>
      <c r="P4062">
        <v>8</v>
      </c>
    </row>
    <row r="4063" spans="1:16" hidden="1" x14ac:dyDescent="0.3">
      <c r="A4063" t="s">
        <v>11253</v>
      </c>
      <c r="B4063">
        <v>21</v>
      </c>
      <c r="C4063">
        <v>136</v>
      </c>
      <c r="D4063" t="s">
        <v>11519</v>
      </c>
      <c r="F4063" t="s">
        <v>1653</v>
      </c>
      <c r="G4063" t="s">
        <v>3104</v>
      </c>
      <c r="H4063" t="s">
        <v>11520</v>
      </c>
      <c r="I4063">
        <v>4313</v>
      </c>
      <c r="J4063" t="s">
        <v>11030</v>
      </c>
      <c r="K4063">
        <v>40</v>
      </c>
      <c r="L4063" t="s">
        <v>23</v>
      </c>
      <c r="M4063" t="s">
        <v>24</v>
      </c>
      <c r="N4063">
        <v>2900000</v>
      </c>
      <c r="O4063">
        <v>1961</v>
      </c>
      <c r="P4063">
        <v>7.3</v>
      </c>
    </row>
    <row r="4064" spans="1:16" hidden="1" x14ac:dyDescent="0.3">
      <c r="A4064" t="s">
        <v>11521</v>
      </c>
      <c r="B4064">
        <v>28</v>
      </c>
      <c r="C4064">
        <v>80</v>
      </c>
      <c r="D4064" t="s">
        <v>1800</v>
      </c>
      <c r="F4064" t="s">
        <v>2889</v>
      </c>
      <c r="G4064" t="s">
        <v>11522</v>
      </c>
      <c r="H4064" t="s">
        <v>11523</v>
      </c>
      <c r="I4064">
        <v>2425</v>
      </c>
      <c r="J4064" t="s">
        <v>11524</v>
      </c>
      <c r="K4064">
        <v>31</v>
      </c>
      <c r="L4064" t="s">
        <v>23</v>
      </c>
      <c r="M4064" t="s">
        <v>24</v>
      </c>
      <c r="N4064">
        <v>3000000</v>
      </c>
      <c r="O4064">
        <v>2015</v>
      </c>
      <c r="P4064">
        <v>4.9000000000000004</v>
      </c>
    </row>
    <row r="4065" spans="1:16" x14ac:dyDescent="0.3">
      <c r="A4065" t="s">
        <v>11525</v>
      </c>
      <c r="B4065">
        <v>35</v>
      </c>
      <c r="C4065">
        <v>105</v>
      </c>
      <c r="D4065" t="s">
        <v>3765</v>
      </c>
      <c r="E4065">
        <v>3123749</v>
      </c>
      <c r="F4065" t="s">
        <v>1110</v>
      </c>
      <c r="G4065" t="s">
        <v>2596</v>
      </c>
      <c r="H4065" t="s">
        <v>11526</v>
      </c>
      <c r="I4065">
        <v>746</v>
      </c>
      <c r="J4065" t="s">
        <v>11069</v>
      </c>
      <c r="K4065">
        <v>27</v>
      </c>
      <c r="L4065" t="s">
        <v>23</v>
      </c>
      <c r="M4065" t="s">
        <v>24</v>
      </c>
      <c r="N4065">
        <v>1500000</v>
      </c>
      <c r="O4065">
        <v>2005</v>
      </c>
      <c r="P4065">
        <v>6.5</v>
      </c>
    </row>
    <row r="4066" spans="1:16" hidden="1" x14ac:dyDescent="0.3">
      <c r="A4066" t="s">
        <v>8139</v>
      </c>
      <c r="B4066">
        <v>30</v>
      </c>
      <c r="C4066">
        <v>90</v>
      </c>
      <c r="D4066" t="s">
        <v>11527</v>
      </c>
      <c r="F4066" t="s">
        <v>3809</v>
      </c>
      <c r="G4066" t="s">
        <v>11528</v>
      </c>
      <c r="H4066" t="s">
        <v>11529</v>
      </c>
      <c r="I4066">
        <v>2157</v>
      </c>
      <c r="J4066" t="s">
        <v>11530</v>
      </c>
      <c r="K4066">
        <v>15</v>
      </c>
      <c r="L4066" t="s">
        <v>23</v>
      </c>
      <c r="M4066" t="s">
        <v>24</v>
      </c>
      <c r="N4066">
        <v>3000000</v>
      </c>
      <c r="O4066">
        <v>2014</v>
      </c>
      <c r="P4066">
        <v>4.3</v>
      </c>
    </row>
    <row r="4067" spans="1:16" x14ac:dyDescent="0.3">
      <c r="A4067" t="s">
        <v>11531</v>
      </c>
      <c r="B4067">
        <v>73</v>
      </c>
      <c r="C4067">
        <v>93</v>
      </c>
      <c r="D4067" t="s">
        <v>3187</v>
      </c>
      <c r="E4067">
        <v>100675</v>
      </c>
      <c r="F4067" t="s">
        <v>46</v>
      </c>
      <c r="G4067" t="s">
        <v>11532</v>
      </c>
      <c r="H4067" t="s">
        <v>11533</v>
      </c>
      <c r="I4067">
        <v>5695</v>
      </c>
      <c r="J4067" t="s">
        <v>11534</v>
      </c>
      <c r="K4067">
        <v>23</v>
      </c>
      <c r="L4067" t="s">
        <v>23</v>
      </c>
      <c r="M4067" t="s">
        <v>24</v>
      </c>
      <c r="N4067">
        <v>3000000</v>
      </c>
      <c r="O4067">
        <v>2010</v>
      </c>
      <c r="P4067">
        <v>6.4</v>
      </c>
    </row>
    <row r="4068" spans="1:16" x14ac:dyDescent="0.3">
      <c r="A4068" t="s">
        <v>4584</v>
      </c>
      <c r="B4068">
        <v>251</v>
      </c>
      <c r="C4068">
        <v>89</v>
      </c>
      <c r="D4068" t="s">
        <v>9285</v>
      </c>
      <c r="E4068">
        <v>3645438</v>
      </c>
      <c r="F4068" t="s">
        <v>3964</v>
      </c>
      <c r="G4068" t="s">
        <v>1078</v>
      </c>
      <c r="H4068" t="s">
        <v>11535</v>
      </c>
      <c r="I4068">
        <v>55040</v>
      </c>
      <c r="J4068" t="s">
        <v>11536</v>
      </c>
      <c r="K4068">
        <v>539</v>
      </c>
      <c r="L4068" t="s">
        <v>969</v>
      </c>
      <c r="M4068" t="s">
        <v>970</v>
      </c>
      <c r="N4068">
        <v>2200000</v>
      </c>
      <c r="O4068">
        <v>2003</v>
      </c>
      <c r="P4068">
        <v>6.8</v>
      </c>
    </row>
    <row r="4069" spans="1:16" hidden="1" x14ac:dyDescent="0.3">
      <c r="A4069" t="s">
        <v>11537</v>
      </c>
      <c r="B4069">
        <v>57</v>
      </c>
      <c r="C4069">
        <v>90</v>
      </c>
      <c r="D4069" t="s">
        <v>11538</v>
      </c>
      <c r="F4069" t="s">
        <v>4595</v>
      </c>
      <c r="G4069" t="s">
        <v>11539</v>
      </c>
      <c r="H4069" t="s">
        <v>11540</v>
      </c>
      <c r="I4069">
        <v>4173</v>
      </c>
      <c r="J4069" t="s">
        <v>11541</v>
      </c>
      <c r="K4069">
        <v>32</v>
      </c>
      <c r="L4069" t="s">
        <v>23</v>
      </c>
      <c r="M4069" t="s">
        <v>254</v>
      </c>
      <c r="O4069">
        <v>2010</v>
      </c>
      <c r="P4069">
        <v>6.1</v>
      </c>
    </row>
    <row r="4070" spans="1:16" hidden="1" x14ac:dyDescent="0.3">
      <c r="A4070" t="s">
        <v>11542</v>
      </c>
      <c r="B4070">
        <v>14</v>
      </c>
      <c r="C4070">
        <v>89</v>
      </c>
      <c r="D4070" t="s">
        <v>11543</v>
      </c>
      <c r="F4070" t="s">
        <v>3090</v>
      </c>
      <c r="G4070" t="s">
        <v>9250</v>
      </c>
      <c r="H4070" t="s">
        <v>11544</v>
      </c>
      <c r="I4070">
        <v>859</v>
      </c>
      <c r="J4070" t="s">
        <v>11545</v>
      </c>
      <c r="K4070">
        <v>17</v>
      </c>
      <c r="L4070" t="s">
        <v>23</v>
      </c>
      <c r="M4070" t="s">
        <v>24</v>
      </c>
      <c r="N4070">
        <v>3000000</v>
      </c>
      <c r="O4070">
        <v>2015</v>
      </c>
      <c r="P4070">
        <v>4</v>
      </c>
    </row>
    <row r="4071" spans="1:16" x14ac:dyDescent="0.3">
      <c r="A4071" t="s">
        <v>7744</v>
      </c>
      <c r="B4071">
        <v>159</v>
      </c>
      <c r="C4071">
        <v>116</v>
      </c>
      <c r="D4071" t="s">
        <v>11546</v>
      </c>
      <c r="E4071">
        <v>22201636</v>
      </c>
      <c r="F4071" t="s">
        <v>3481</v>
      </c>
      <c r="G4071" t="s">
        <v>11547</v>
      </c>
      <c r="H4071" t="s">
        <v>11548</v>
      </c>
      <c r="I4071">
        <v>33567</v>
      </c>
      <c r="J4071" t="s">
        <v>11549</v>
      </c>
      <c r="K4071">
        <v>206</v>
      </c>
      <c r="L4071" t="s">
        <v>23</v>
      </c>
      <c r="M4071" t="s">
        <v>24</v>
      </c>
      <c r="N4071">
        <v>8000000</v>
      </c>
      <c r="O4071">
        <v>2005</v>
      </c>
      <c r="P4071">
        <v>7.4</v>
      </c>
    </row>
    <row r="4072" spans="1:16" x14ac:dyDescent="0.3">
      <c r="A4072" t="s">
        <v>10837</v>
      </c>
      <c r="B4072">
        <v>181</v>
      </c>
      <c r="C4072">
        <v>120</v>
      </c>
      <c r="D4072" t="s">
        <v>11550</v>
      </c>
      <c r="E4072">
        <v>25000000</v>
      </c>
      <c r="F4072" t="s">
        <v>4046</v>
      </c>
      <c r="G4072" t="s">
        <v>11551</v>
      </c>
      <c r="H4072" t="s">
        <v>11552</v>
      </c>
      <c r="I4072">
        <v>175196</v>
      </c>
      <c r="J4072" t="s">
        <v>11553</v>
      </c>
      <c r="K4072">
        <v>350</v>
      </c>
      <c r="L4072" t="s">
        <v>23</v>
      </c>
      <c r="M4072" t="s">
        <v>24</v>
      </c>
      <c r="N4072">
        <v>2883848</v>
      </c>
      <c r="O4072">
        <v>1959</v>
      </c>
      <c r="P4072">
        <v>8.3000000000000007</v>
      </c>
    </row>
    <row r="4073" spans="1:16" x14ac:dyDescent="0.3">
      <c r="A4073" t="s">
        <v>11554</v>
      </c>
      <c r="B4073">
        <v>110</v>
      </c>
      <c r="C4073">
        <v>88</v>
      </c>
      <c r="D4073" t="s">
        <v>11555</v>
      </c>
      <c r="E4073">
        <v>19170001</v>
      </c>
      <c r="F4073" t="s">
        <v>3964</v>
      </c>
      <c r="G4073" t="s">
        <v>7973</v>
      </c>
      <c r="H4073" t="s">
        <v>11556</v>
      </c>
      <c r="I4073">
        <v>21359</v>
      </c>
      <c r="J4073" t="s">
        <v>11557</v>
      </c>
      <c r="K4073">
        <v>270</v>
      </c>
      <c r="L4073" t="s">
        <v>23</v>
      </c>
      <c r="M4073" t="s">
        <v>24</v>
      </c>
      <c r="N4073">
        <v>2800000</v>
      </c>
      <c r="O4073">
        <v>1988</v>
      </c>
      <c r="P4073">
        <v>5.3</v>
      </c>
    </row>
    <row r="4074" spans="1:16" x14ac:dyDescent="0.3">
      <c r="A4074" t="s">
        <v>11026</v>
      </c>
      <c r="B4074">
        <v>213</v>
      </c>
      <c r="C4074">
        <v>102</v>
      </c>
      <c r="D4074" t="s">
        <v>11558</v>
      </c>
      <c r="E4074">
        <v>22202612</v>
      </c>
      <c r="F4074" t="s">
        <v>5896</v>
      </c>
      <c r="G4074" t="s">
        <v>11559</v>
      </c>
      <c r="H4074" t="s">
        <v>11560</v>
      </c>
      <c r="I4074">
        <v>291875</v>
      </c>
      <c r="J4074" t="s">
        <v>11561</v>
      </c>
      <c r="K4074">
        <v>533</v>
      </c>
      <c r="L4074" t="s">
        <v>23</v>
      </c>
      <c r="M4074" t="s">
        <v>24</v>
      </c>
      <c r="N4074">
        <v>2800000</v>
      </c>
      <c r="O4074">
        <v>1939</v>
      </c>
      <c r="P4074">
        <v>8.1</v>
      </c>
    </row>
    <row r="4075" spans="1:16" x14ac:dyDescent="0.3">
      <c r="A4075" t="s">
        <v>6197</v>
      </c>
      <c r="B4075">
        <v>129</v>
      </c>
      <c r="C4075">
        <v>106</v>
      </c>
      <c r="D4075" t="s">
        <v>2120</v>
      </c>
      <c r="E4075">
        <v>86300000</v>
      </c>
      <c r="F4075" t="s">
        <v>1103</v>
      </c>
      <c r="G4075" t="s">
        <v>3611</v>
      </c>
      <c r="H4075" t="s">
        <v>11562</v>
      </c>
      <c r="I4075">
        <v>112671</v>
      </c>
      <c r="J4075" t="s">
        <v>6367</v>
      </c>
      <c r="K4075">
        <v>315</v>
      </c>
      <c r="L4075" t="s">
        <v>23</v>
      </c>
      <c r="M4075" t="s">
        <v>24</v>
      </c>
      <c r="N4075">
        <v>2800000</v>
      </c>
      <c r="O4075">
        <v>1974</v>
      </c>
      <c r="P4075">
        <v>8</v>
      </c>
    </row>
    <row r="4076" spans="1:16" x14ac:dyDescent="0.3">
      <c r="A4076" t="s">
        <v>1633</v>
      </c>
      <c r="B4076">
        <v>280</v>
      </c>
      <c r="C4076">
        <v>95</v>
      </c>
      <c r="D4076" t="s">
        <v>2855</v>
      </c>
      <c r="E4076">
        <v>952620</v>
      </c>
      <c r="F4076" t="s">
        <v>3964</v>
      </c>
      <c r="G4076" t="s">
        <v>3179</v>
      </c>
      <c r="H4076" t="s">
        <v>11563</v>
      </c>
      <c r="I4076">
        <v>40800</v>
      </c>
      <c r="J4076" t="s">
        <v>11564</v>
      </c>
      <c r="K4076">
        <v>332</v>
      </c>
      <c r="L4076" t="s">
        <v>23</v>
      </c>
      <c r="M4076" t="s">
        <v>24</v>
      </c>
      <c r="N4076">
        <v>2000000</v>
      </c>
      <c r="O4076">
        <v>2007</v>
      </c>
      <c r="P4076">
        <v>5.7</v>
      </c>
    </row>
    <row r="4077" spans="1:16" hidden="1" x14ac:dyDescent="0.3">
      <c r="A4077" t="s">
        <v>11565</v>
      </c>
      <c r="B4077">
        <v>15</v>
      </c>
      <c r="C4077">
        <v>144</v>
      </c>
      <c r="D4077" t="s">
        <v>11566</v>
      </c>
      <c r="F4077" t="s">
        <v>940</v>
      </c>
      <c r="G4077" t="s">
        <v>10793</v>
      </c>
      <c r="H4077" t="s">
        <v>11567</v>
      </c>
      <c r="I4077">
        <v>27569</v>
      </c>
      <c r="J4077" t="s">
        <v>9330</v>
      </c>
      <c r="K4077">
        <v>106</v>
      </c>
      <c r="L4077" t="s">
        <v>3501</v>
      </c>
      <c r="M4077" t="s">
        <v>3502</v>
      </c>
      <c r="N4077">
        <v>120000000</v>
      </c>
      <c r="O4077">
        <v>2006</v>
      </c>
      <c r="P4077">
        <v>8.1999999999999993</v>
      </c>
    </row>
    <row r="4078" spans="1:16" x14ac:dyDescent="0.3">
      <c r="A4078" t="s">
        <v>11568</v>
      </c>
      <c r="B4078">
        <v>61</v>
      </c>
      <c r="C4078">
        <v>113</v>
      </c>
      <c r="D4078" t="s">
        <v>11569</v>
      </c>
      <c r="E4078">
        <v>9054736</v>
      </c>
      <c r="F4078" t="s">
        <v>2194</v>
      </c>
      <c r="G4078" t="s">
        <v>909</v>
      </c>
      <c r="H4078" t="s">
        <v>11570</v>
      </c>
      <c r="I4078">
        <v>5744</v>
      </c>
      <c r="J4078" t="s">
        <v>11571</v>
      </c>
      <c r="K4078">
        <v>57</v>
      </c>
      <c r="L4078" t="s">
        <v>23</v>
      </c>
      <c r="M4078" t="s">
        <v>24</v>
      </c>
      <c r="N4078">
        <v>2700000</v>
      </c>
      <c r="O4078">
        <v>1997</v>
      </c>
      <c r="P4078">
        <v>7.1</v>
      </c>
    </row>
    <row r="4079" spans="1:16" hidden="1" x14ac:dyDescent="0.3">
      <c r="A4079" t="s">
        <v>8457</v>
      </c>
      <c r="B4079">
        <v>33</v>
      </c>
      <c r="C4079">
        <v>118</v>
      </c>
      <c r="D4079" t="s">
        <v>11572</v>
      </c>
      <c r="F4079" t="s">
        <v>11573</v>
      </c>
      <c r="G4079" t="s">
        <v>6367</v>
      </c>
      <c r="H4079" t="s">
        <v>11574</v>
      </c>
      <c r="I4079">
        <v>8856</v>
      </c>
      <c r="J4079" t="s">
        <v>11575</v>
      </c>
      <c r="K4079">
        <v>90</v>
      </c>
      <c r="L4079" t="s">
        <v>23</v>
      </c>
      <c r="M4079" t="s">
        <v>24</v>
      </c>
      <c r="N4079">
        <v>2700000</v>
      </c>
      <c r="O4079">
        <v>1979</v>
      </c>
      <c r="P4079">
        <v>7.4</v>
      </c>
    </row>
    <row r="4080" spans="1:16" hidden="1" x14ac:dyDescent="0.3">
      <c r="A4080" t="s">
        <v>11576</v>
      </c>
      <c r="B4080">
        <v>1</v>
      </c>
      <c r="C4080">
        <v>141</v>
      </c>
      <c r="D4080" t="s">
        <v>11577</v>
      </c>
      <c r="F4080" t="s">
        <v>11578</v>
      </c>
      <c r="G4080" t="s">
        <v>11579</v>
      </c>
      <c r="H4080" t="s">
        <v>11580</v>
      </c>
      <c r="I4080">
        <v>745</v>
      </c>
      <c r="J4080" t="s">
        <v>11581</v>
      </c>
      <c r="K4080">
        <v>8</v>
      </c>
      <c r="L4080" t="s">
        <v>11582</v>
      </c>
      <c r="M4080" t="s">
        <v>185</v>
      </c>
      <c r="N4080">
        <v>3000000</v>
      </c>
      <c r="O4080">
        <v>2015</v>
      </c>
      <c r="P4080">
        <v>6.6</v>
      </c>
    </row>
    <row r="4081" spans="1:16" hidden="1" x14ac:dyDescent="0.3">
      <c r="A4081" t="s">
        <v>11583</v>
      </c>
      <c r="B4081">
        <v>2</v>
      </c>
      <c r="C4081">
        <v>90</v>
      </c>
      <c r="D4081" t="s">
        <v>11584</v>
      </c>
      <c r="F4081" t="s">
        <v>11585</v>
      </c>
      <c r="G4081" t="s">
        <v>6179</v>
      </c>
      <c r="H4081" t="s">
        <v>11586</v>
      </c>
      <c r="I4081">
        <v>1828</v>
      </c>
      <c r="J4081" t="s">
        <v>11587</v>
      </c>
      <c r="K4081">
        <v>6</v>
      </c>
      <c r="L4081" t="s">
        <v>9260</v>
      </c>
      <c r="M4081" t="s">
        <v>4717</v>
      </c>
      <c r="O4081">
        <v>2008</v>
      </c>
      <c r="P4081">
        <v>5.7</v>
      </c>
    </row>
    <row r="4082" spans="1:16" hidden="1" x14ac:dyDescent="0.3">
      <c r="A4082" t="s">
        <v>11231</v>
      </c>
      <c r="B4082">
        <v>27</v>
      </c>
      <c r="C4082">
        <v>109</v>
      </c>
      <c r="D4082" t="s">
        <v>11588</v>
      </c>
      <c r="F4082" t="s">
        <v>6942</v>
      </c>
      <c r="G4082" t="s">
        <v>6506</v>
      </c>
      <c r="H4082" t="s">
        <v>11589</v>
      </c>
      <c r="I4082">
        <v>5786</v>
      </c>
      <c r="J4082" t="s">
        <v>7366</v>
      </c>
      <c r="K4082">
        <v>65</v>
      </c>
      <c r="L4082" t="s">
        <v>23</v>
      </c>
      <c r="M4082" t="s">
        <v>24</v>
      </c>
      <c r="N4082">
        <v>2686585</v>
      </c>
      <c r="O4082">
        <v>1963</v>
      </c>
      <c r="P4082">
        <v>6.9</v>
      </c>
    </row>
    <row r="4083" spans="1:16" hidden="1" x14ac:dyDescent="0.3">
      <c r="A4083" t="s">
        <v>11590</v>
      </c>
      <c r="B4083">
        <v>19</v>
      </c>
      <c r="C4083">
        <v>95</v>
      </c>
      <c r="D4083" t="s">
        <v>11591</v>
      </c>
      <c r="F4083" t="s">
        <v>1653</v>
      </c>
      <c r="G4083" t="s">
        <v>11592</v>
      </c>
      <c r="H4083" t="s">
        <v>11593</v>
      </c>
      <c r="I4083">
        <v>1470</v>
      </c>
      <c r="J4083" t="s">
        <v>11594</v>
      </c>
      <c r="K4083">
        <v>5</v>
      </c>
      <c r="L4083" t="s">
        <v>6286</v>
      </c>
      <c r="M4083" t="s">
        <v>6287</v>
      </c>
      <c r="N4083">
        <v>2650000</v>
      </c>
      <c r="O4083">
        <v>1996</v>
      </c>
      <c r="P4083">
        <v>7</v>
      </c>
    </row>
    <row r="4084" spans="1:16" hidden="1" x14ac:dyDescent="0.3">
      <c r="A4084" t="s">
        <v>11026</v>
      </c>
      <c r="B4084">
        <v>9</v>
      </c>
      <c r="C4084">
        <v>122</v>
      </c>
      <c r="D4084" t="s">
        <v>11595</v>
      </c>
      <c r="F4084" t="s">
        <v>11596</v>
      </c>
      <c r="G4084" t="s">
        <v>9123</v>
      </c>
      <c r="H4084" t="s">
        <v>11597</v>
      </c>
      <c r="I4084">
        <v>1553</v>
      </c>
      <c r="J4084" t="s">
        <v>11598</v>
      </c>
      <c r="K4084">
        <v>27</v>
      </c>
      <c r="L4084" t="s">
        <v>23</v>
      </c>
      <c r="M4084" t="s">
        <v>24</v>
      </c>
      <c r="N4084">
        <v>2627000</v>
      </c>
      <c r="O4084">
        <v>1943</v>
      </c>
      <c r="P4084">
        <v>7</v>
      </c>
    </row>
    <row r="4085" spans="1:16" x14ac:dyDescent="0.3">
      <c r="A4085" t="s">
        <v>6197</v>
      </c>
      <c r="B4085">
        <v>121</v>
      </c>
      <c r="C4085">
        <v>93</v>
      </c>
      <c r="D4085" t="s">
        <v>10607</v>
      </c>
      <c r="E4085">
        <v>119500000</v>
      </c>
      <c r="F4085" t="s">
        <v>2846</v>
      </c>
      <c r="G4085" t="s">
        <v>3611</v>
      </c>
      <c r="H4085" t="s">
        <v>11599</v>
      </c>
      <c r="I4085">
        <v>95294</v>
      </c>
      <c r="J4085" t="s">
        <v>2611</v>
      </c>
      <c r="K4085">
        <v>363</v>
      </c>
      <c r="L4085" t="s">
        <v>23</v>
      </c>
      <c r="M4085" t="s">
        <v>24</v>
      </c>
      <c r="N4085">
        <v>2600000</v>
      </c>
      <c r="O4085">
        <v>1974</v>
      </c>
      <c r="P4085">
        <v>7.8</v>
      </c>
    </row>
    <row r="4086" spans="1:16" x14ac:dyDescent="0.3">
      <c r="A4086" t="s">
        <v>8799</v>
      </c>
      <c r="B4086">
        <v>166</v>
      </c>
      <c r="C4086">
        <v>97</v>
      </c>
      <c r="D4086" t="s">
        <v>11600</v>
      </c>
      <c r="E4086">
        <v>32600000</v>
      </c>
      <c r="F4086" t="s">
        <v>3460</v>
      </c>
      <c r="G4086" t="s">
        <v>11601</v>
      </c>
      <c r="H4086" t="s">
        <v>11602</v>
      </c>
      <c r="I4086">
        <v>29488</v>
      </c>
      <c r="J4086" t="s">
        <v>11603</v>
      </c>
      <c r="K4086">
        <v>326</v>
      </c>
      <c r="L4086" t="s">
        <v>23</v>
      </c>
      <c r="M4086" t="s">
        <v>24</v>
      </c>
      <c r="N4086">
        <v>1800000</v>
      </c>
      <c r="O4086">
        <v>1984</v>
      </c>
      <c r="P4086">
        <v>5.9</v>
      </c>
    </row>
    <row r="4087" spans="1:16" hidden="1" x14ac:dyDescent="0.3">
      <c r="A4087" t="s">
        <v>11604</v>
      </c>
      <c r="B4087">
        <v>269</v>
      </c>
      <c r="C4087">
        <v>82</v>
      </c>
      <c r="D4087" t="s">
        <v>11605</v>
      </c>
      <c r="E4087">
        <v>3826455</v>
      </c>
      <c r="F4087" t="s">
        <v>2194</v>
      </c>
      <c r="G4087" t="s">
        <v>11606</v>
      </c>
      <c r="H4087" t="s">
        <v>11607</v>
      </c>
      <c r="I4087">
        <v>34643</v>
      </c>
      <c r="J4087" t="s">
        <v>11608</v>
      </c>
      <c r="K4087">
        <v>123</v>
      </c>
      <c r="L4087" t="s">
        <v>8042</v>
      </c>
      <c r="M4087" t="s">
        <v>8043</v>
      </c>
      <c r="O4087">
        <v>2013</v>
      </c>
      <c r="P4087">
        <v>7.4</v>
      </c>
    </row>
    <row r="4088" spans="1:16" x14ac:dyDescent="0.3">
      <c r="A4088" t="s">
        <v>7461</v>
      </c>
      <c r="B4088">
        <v>29</v>
      </c>
      <c r="C4088">
        <v>140</v>
      </c>
      <c r="D4088" t="s">
        <v>9190</v>
      </c>
      <c r="E4088">
        <v>3130592</v>
      </c>
      <c r="F4088" t="s">
        <v>149</v>
      </c>
      <c r="G4088" t="s">
        <v>3223</v>
      </c>
      <c r="H4088" t="s">
        <v>11609</v>
      </c>
      <c r="I4088">
        <v>10755</v>
      </c>
      <c r="J4088" t="s">
        <v>4901</v>
      </c>
      <c r="K4088">
        <v>69</v>
      </c>
      <c r="L4088" t="s">
        <v>23</v>
      </c>
      <c r="M4088" t="s">
        <v>37</v>
      </c>
      <c r="N4088">
        <v>2600000</v>
      </c>
      <c r="O4088">
        <v>1987</v>
      </c>
      <c r="P4088">
        <v>7.8</v>
      </c>
    </row>
    <row r="4089" spans="1:16" x14ac:dyDescent="0.3">
      <c r="A4089" t="s">
        <v>11610</v>
      </c>
      <c r="B4089">
        <v>20</v>
      </c>
      <c r="C4089">
        <v>86</v>
      </c>
      <c r="D4089" t="s">
        <v>11611</v>
      </c>
      <c r="E4089">
        <v>475000</v>
      </c>
      <c r="F4089" t="s">
        <v>2500</v>
      </c>
      <c r="G4089" t="s">
        <v>429</v>
      </c>
      <c r="H4089" t="s">
        <v>11612</v>
      </c>
      <c r="I4089">
        <v>6930</v>
      </c>
      <c r="J4089" t="s">
        <v>3000</v>
      </c>
      <c r="K4089">
        <v>53</v>
      </c>
      <c r="L4089" t="s">
        <v>23</v>
      </c>
      <c r="M4089" t="s">
        <v>24</v>
      </c>
      <c r="N4089">
        <v>2800000</v>
      </c>
      <c r="O4089">
        <v>2006</v>
      </c>
      <c r="P4089">
        <v>6</v>
      </c>
    </row>
    <row r="4090" spans="1:16" hidden="1" x14ac:dyDescent="0.3">
      <c r="A4090" t="s">
        <v>11613</v>
      </c>
      <c r="B4090">
        <v>74</v>
      </c>
      <c r="C4090">
        <v>105</v>
      </c>
      <c r="D4090" t="s">
        <v>11614</v>
      </c>
      <c r="E4090">
        <v>2276368</v>
      </c>
      <c r="F4090" t="s">
        <v>11615</v>
      </c>
      <c r="G4090" t="s">
        <v>11616</v>
      </c>
      <c r="H4090" t="s">
        <v>11617</v>
      </c>
      <c r="I4090">
        <v>3849</v>
      </c>
      <c r="J4090" t="s">
        <v>11618</v>
      </c>
      <c r="K4090">
        <v>37</v>
      </c>
      <c r="L4090" t="s">
        <v>23</v>
      </c>
      <c r="M4090" t="s">
        <v>24</v>
      </c>
      <c r="O4090">
        <v>2004</v>
      </c>
      <c r="P4090">
        <v>7.9</v>
      </c>
    </row>
    <row r="4091" spans="1:16" x14ac:dyDescent="0.3">
      <c r="A4091" t="s">
        <v>11619</v>
      </c>
      <c r="B4091">
        <v>173</v>
      </c>
      <c r="C4091">
        <v>66</v>
      </c>
      <c r="D4091" t="s">
        <v>11619</v>
      </c>
      <c r="E4091">
        <v>38108</v>
      </c>
      <c r="F4091" t="s">
        <v>2714</v>
      </c>
      <c r="G4091" t="s">
        <v>11620</v>
      </c>
      <c r="H4091" t="s">
        <v>11621</v>
      </c>
      <c r="I4091">
        <v>40878</v>
      </c>
      <c r="J4091" t="s">
        <v>11622</v>
      </c>
      <c r="K4091">
        <v>124</v>
      </c>
      <c r="L4091" t="s">
        <v>1804</v>
      </c>
      <c r="M4091" t="s">
        <v>2296</v>
      </c>
      <c r="N4091">
        <v>2600000</v>
      </c>
      <c r="O4091">
        <v>2007</v>
      </c>
      <c r="P4091">
        <v>7.2</v>
      </c>
    </row>
    <row r="4092" spans="1:16" hidden="1" x14ac:dyDescent="0.3">
      <c r="A4092" t="s">
        <v>11623</v>
      </c>
      <c r="B4092">
        <v>5</v>
      </c>
      <c r="C4092">
        <v>99</v>
      </c>
      <c r="D4092" t="s">
        <v>11624</v>
      </c>
      <c r="F4092" t="s">
        <v>1076</v>
      </c>
      <c r="G4092" t="s">
        <v>9553</v>
      </c>
      <c r="H4092" t="s">
        <v>11625</v>
      </c>
      <c r="I4092">
        <v>1418</v>
      </c>
      <c r="J4092" t="s">
        <v>11626</v>
      </c>
      <c r="K4092">
        <v>4</v>
      </c>
      <c r="L4092" t="s">
        <v>1283</v>
      </c>
      <c r="M4092" t="s">
        <v>604</v>
      </c>
      <c r="N4092">
        <v>15000000</v>
      </c>
      <c r="O4092">
        <v>2009</v>
      </c>
      <c r="P4092">
        <v>7.4</v>
      </c>
    </row>
    <row r="4093" spans="1:16" hidden="1" x14ac:dyDescent="0.3">
      <c r="A4093" t="s">
        <v>11627</v>
      </c>
      <c r="B4093">
        <v>66</v>
      </c>
      <c r="C4093">
        <v>100</v>
      </c>
      <c r="D4093" t="s">
        <v>1516</v>
      </c>
      <c r="F4093" t="s">
        <v>3460</v>
      </c>
      <c r="G4093" t="s">
        <v>11426</v>
      </c>
      <c r="H4093" t="s">
        <v>11628</v>
      </c>
      <c r="I4093">
        <v>5012</v>
      </c>
      <c r="J4093" t="s">
        <v>10942</v>
      </c>
      <c r="K4093">
        <v>47</v>
      </c>
      <c r="L4093" t="s">
        <v>23</v>
      </c>
      <c r="M4093" t="s">
        <v>24</v>
      </c>
      <c r="N4093">
        <v>2600000</v>
      </c>
      <c r="O4093">
        <v>2007</v>
      </c>
      <c r="P4093">
        <v>5.3</v>
      </c>
    </row>
    <row r="4094" spans="1:16" hidden="1" x14ac:dyDescent="0.3">
      <c r="A4094" t="s">
        <v>11629</v>
      </c>
      <c r="B4094">
        <v>169</v>
      </c>
      <c r="C4094">
        <v>103</v>
      </c>
      <c r="D4094" t="s">
        <v>3833</v>
      </c>
      <c r="F4094" t="s">
        <v>6710</v>
      </c>
      <c r="G4094" t="s">
        <v>9895</v>
      </c>
      <c r="H4094" t="s">
        <v>11630</v>
      </c>
      <c r="I4094">
        <v>150020</v>
      </c>
      <c r="J4094" t="s">
        <v>11631</v>
      </c>
      <c r="K4094">
        <v>568</v>
      </c>
      <c r="L4094" t="s">
        <v>23</v>
      </c>
      <c r="M4094" t="s">
        <v>24</v>
      </c>
      <c r="N4094">
        <v>2540800</v>
      </c>
      <c r="O4094">
        <v>1952</v>
      </c>
      <c r="P4094">
        <v>8.3000000000000007</v>
      </c>
    </row>
    <row r="4095" spans="1:16" hidden="1" x14ac:dyDescent="0.3">
      <c r="A4095" t="s">
        <v>11632</v>
      </c>
      <c r="B4095">
        <v>13</v>
      </c>
      <c r="C4095">
        <v>97</v>
      </c>
      <c r="D4095" t="s">
        <v>11633</v>
      </c>
      <c r="F4095" t="s">
        <v>46</v>
      </c>
      <c r="G4095" t="s">
        <v>11632</v>
      </c>
      <c r="H4095" t="s">
        <v>11634</v>
      </c>
      <c r="I4095">
        <v>6429</v>
      </c>
      <c r="J4095" t="s">
        <v>11635</v>
      </c>
      <c r="K4095">
        <v>25</v>
      </c>
      <c r="L4095" t="s">
        <v>23</v>
      </c>
      <c r="M4095" t="s">
        <v>254</v>
      </c>
      <c r="N4095">
        <v>2500000</v>
      </c>
      <c r="O4095">
        <v>2010</v>
      </c>
      <c r="P4095">
        <v>7.6</v>
      </c>
    </row>
    <row r="4096" spans="1:16" x14ac:dyDescent="0.3">
      <c r="A4096" t="s">
        <v>10428</v>
      </c>
      <c r="B4096">
        <v>129</v>
      </c>
      <c r="C4096">
        <v>86</v>
      </c>
      <c r="D4096" t="s">
        <v>6994</v>
      </c>
      <c r="E4096">
        <v>40041683</v>
      </c>
      <c r="F4096" t="s">
        <v>1810</v>
      </c>
      <c r="G4096" t="s">
        <v>5836</v>
      </c>
      <c r="H4096" t="s">
        <v>11636</v>
      </c>
      <c r="I4096">
        <v>34620</v>
      </c>
      <c r="J4096" t="s">
        <v>5831</v>
      </c>
      <c r="K4096">
        <v>107</v>
      </c>
      <c r="L4096" t="s">
        <v>23</v>
      </c>
      <c r="M4096" t="s">
        <v>24</v>
      </c>
      <c r="N4096">
        <v>2500000</v>
      </c>
      <c r="O4096">
        <v>2013</v>
      </c>
      <c r="P4096">
        <v>5.0999999999999996</v>
      </c>
    </row>
    <row r="4097" spans="1:16" x14ac:dyDescent="0.3">
      <c r="A4097" t="s">
        <v>11637</v>
      </c>
      <c r="B4097">
        <v>30</v>
      </c>
      <c r="C4097">
        <v>87</v>
      </c>
      <c r="D4097" t="s">
        <v>11638</v>
      </c>
      <c r="E4097">
        <v>33349949</v>
      </c>
      <c r="F4097" t="s">
        <v>46</v>
      </c>
      <c r="G4097" t="s">
        <v>11639</v>
      </c>
      <c r="H4097" t="s">
        <v>11640</v>
      </c>
      <c r="I4097">
        <v>9010</v>
      </c>
      <c r="J4097" t="s">
        <v>11637</v>
      </c>
      <c r="K4097">
        <v>199</v>
      </c>
      <c r="L4097" t="s">
        <v>23</v>
      </c>
      <c r="M4097" t="s">
        <v>24</v>
      </c>
      <c r="N4097">
        <v>2500000</v>
      </c>
      <c r="O4097">
        <v>2012</v>
      </c>
      <c r="P4097">
        <v>5.0999999999999996</v>
      </c>
    </row>
    <row r="4098" spans="1:16" x14ac:dyDescent="0.3">
      <c r="A4098" t="s">
        <v>222</v>
      </c>
      <c r="B4098">
        <v>75</v>
      </c>
      <c r="C4098">
        <v>149</v>
      </c>
      <c r="D4098" t="s">
        <v>528</v>
      </c>
      <c r="E4098">
        <v>25809813</v>
      </c>
      <c r="F4098" t="s">
        <v>3440</v>
      </c>
      <c r="G4098" t="s">
        <v>222</v>
      </c>
      <c r="H4098" t="s">
        <v>11641</v>
      </c>
      <c r="I4098">
        <v>50311</v>
      </c>
      <c r="J4098" t="s">
        <v>1717</v>
      </c>
      <c r="K4098">
        <v>212</v>
      </c>
      <c r="L4098" t="s">
        <v>23</v>
      </c>
      <c r="M4098" t="s">
        <v>24</v>
      </c>
      <c r="N4098">
        <v>26000000</v>
      </c>
      <c r="O4098">
        <v>1996</v>
      </c>
      <c r="P4098">
        <v>6.9</v>
      </c>
    </row>
    <row r="4099" spans="1:16" x14ac:dyDescent="0.3">
      <c r="A4099" t="s">
        <v>11642</v>
      </c>
      <c r="B4099">
        <v>162</v>
      </c>
      <c r="C4099">
        <v>98</v>
      </c>
      <c r="D4099" t="s">
        <v>6053</v>
      </c>
      <c r="E4099">
        <v>14400000</v>
      </c>
      <c r="F4099" t="s">
        <v>4340</v>
      </c>
      <c r="G4099" t="s">
        <v>10001</v>
      </c>
      <c r="H4099" t="s">
        <v>11643</v>
      </c>
      <c r="I4099">
        <v>28589</v>
      </c>
      <c r="J4099" t="s">
        <v>11644</v>
      </c>
      <c r="K4099">
        <v>532</v>
      </c>
      <c r="L4099" t="s">
        <v>23</v>
      </c>
      <c r="M4099" t="s">
        <v>24</v>
      </c>
      <c r="N4099">
        <v>2500000</v>
      </c>
      <c r="O4099">
        <v>1982</v>
      </c>
      <c r="P4099">
        <v>4.5999999999999996</v>
      </c>
    </row>
    <row r="4100" spans="1:16" hidden="1" x14ac:dyDescent="0.3">
      <c r="A4100" t="s">
        <v>11645</v>
      </c>
      <c r="B4100">
        <v>74</v>
      </c>
      <c r="C4100">
        <v>98</v>
      </c>
      <c r="D4100" t="s">
        <v>3367</v>
      </c>
      <c r="F4100" t="s">
        <v>444</v>
      </c>
      <c r="G4100" t="s">
        <v>3800</v>
      </c>
      <c r="H4100" t="s">
        <v>11646</v>
      </c>
      <c r="I4100">
        <v>23546</v>
      </c>
      <c r="J4100" t="s">
        <v>11647</v>
      </c>
      <c r="K4100">
        <v>92</v>
      </c>
      <c r="L4100" t="s">
        <v>23</v>
      </c>
      <c r="M4100" t="s">
        <v>24</v>
      </c>
      <c r="N4100">
        <v>2500000</v>
      </c>
      <c r="O4100">
        <v>1971</v>
      </c>
      <c r="P4100">
        <v>6.3</v>
      </c>
    </row>
    <row r="4101" spans="1:16" hidden="1" x14ac:dyDescent="0.3">
      <c r="A4101" t="s">
        <v>8629</v>
      </c>
      <c r="B4101">
        <v>65</v>
      </c>
      <c r="C4101">
        <v>112</v>
      </c>
      <c r="D4101" t="s">
        <v>11648</v>
      </c>
      <c r="F4101" t="s">
        <v>2194</v>
      </c>
      <c r="G4101" t="s">
        <v>10587</v>
      </c>
      <c r="H4101" t="s">
        <v>11649</v>
      </c>
      <c r="I4101">
        <v>15277</v>
      </c>
      <c r="J4101" t="s">
        <v>11650</v>
      </c>
      <c r="K4101">
        <v>120</v>
      </c>
      <c r="L4101" t="s">
        <v>23</v>
      </c>
      <c r="M4101" t="s">
        <v>24</v>
      </c>
      <c r="N4101">
        <v>2500000</v>
      </c>
      <c r="O4101">
        <v>1963</v>
      </c>
      <c r="P4101">
        <v>7.9</v>
      </c>
    </row>
    <row r="4102" spans="1:16" x14ac:dyDescent="0.3">
      <c r="A4102" t="s">
        <v>11651</v>
      </c>
      <c r="B4102">
        <v>26</v>
      </c>
      <c r="C4102">
        <v>75</v>
      </c>
      <c r="D4102" t="s">
        <v>11652</v>
      </c>
      <c r="E4102">
        <v>32230907</v>
      </c>
      <c r="F4102" t="s">
        <v>10284</v>
      </c>
      <c r="G4102" t="s">
        <v>11653</v>
      </c>
      <c r="H4102" t="s">
        <v>11654</v>
      </c>
      <c r="I4102">
        <v>6062</v>
      </c>
      <c r="J4102" t="s">
        <v>11655</v>
      </c>
      <c r="K4102">
        <v>30</v>
      </c>
      <c r="L4102" t="s">
        <v>23</v>
      </c>
      <c r="M4102" t="s">
        <v>24</v>
      </c>
      <c r="N4102">
        <v>2500000</v>
      </c>
      <c r="O4102">
        <v>2013</v>
      </c>
      <c r="P4102">
        <v>6.7</v>
      </c>
    </row>
    <row r="4103" spans="1:16" x14ac:dyDescent="0.3">
      <c r="A4103" t="s">
        <v>3762</v>
      </c>
      <c r="B4103">
        <v>63</v>
      </c>
      <c r="C4103">
        <v>104</v>
      </c>
      <c r="D4103" t="s">
        <v>1204</v>
      </c>
      <c r="E4103">
        <v>6401336</v>
      </c>
      <c r="F4103" t="s">
        <v>2194</v>
      </c>
      <c r="G4103" t="s">
        <v>403</v>
      </c>
      <c r="H4103" t="s">
        <v>11656</v>
      </c>
      <c r="I4103">
        <v>36996</v>
      </c>
      <c r="J4103" t="s">
        <v>5764</v>
      </c>
      <c r="K4103">
        <v>153</v>
      </c>
      <c r="L4103" t="s">
        <v>23</v>
      </c>
      <c r="M4103" t="s">
        <v>24</v>
      </c>
      <c r="N4103">
        <v>2500000</v>
      </c>
      <c r="O4103">
        <v>1991</v>
      </c>
      <c r="P4103">
        <v>7.1</v>
      </c>
    </row>
    <row r="4104" spans="1:16" x14ac:dyDescent="0.3">
      <c r="A4104" t="s">
        <v>10054</v>
      </c>
      <c r="B4104">
        <v>205</v>
      </c>
      <c r="C4104">
        <v>102</v>
      </c>
      <c r="D4104" t="s">
        <v>2686</v>
      </c>
      <c r="E4104">
        <v>26781723</v>
      </c>
      <c r="F4104" t="s">
        <v>940</v>
      </c>
      <c r="G4104" t="s">
        <v>1179</v>
      </c>
      <c r="H4104" t="s">
        <v>11657</v>
      </c>
      <c r="I4104">
        <v>187595</v>
      </c>
      <c r="J4104" t="s">
        <v>11658</v>
      </c>
      <c r="K4104">
        <v>978</v>
      </c>
      <c r="L4104" t="s">
        <v>23</v>
      </c>
      <c r="M4104" t="s">
        <v>24</v>
      </c>
      <c r="N4104">
        <v>2500000</v>
      </c>
      <c r="O4104">
        <v>2004</v>
      </c>
      <c r="P4104">
        <v>7.6</v>
      </c>
    </row>
    <row r="4105" spans="1:16" x14ac:dyDescent="0.3">
      <c r="A4105" t="s">
        <v>5541</v>
      </c>
      <c r="B4105">
        <v>121</v>
      </c>
      <c r="C4105">
        <v>105</v>
      </c>
      <c r="D4105" t="s">
        <v>11659</v>
      </c>
      <c r="E4105">
        <v>5400000</v>
      </c>
      <c r="F4105" t="s">
        <v>149</v>
      </c>
      <c r="G4105" t="s">
        <v>11660</v>
      </c>
      <c r="H4105" t="s">
        <v>11661</v>
      </c>
      <c r="I4105">
        <v>183288</v>
      </c>
      <c r="J4105" t="s">
        <v>11662</v>
      </c>
      <c r="K4105">
        <v>395</v>
      </c>
      <c r="L4105" t="s">
        <v>23</v>
      </c>
      <c r="M4105" t="s">
        <v>24</v>
      </c>
      <c r="N4105">
        <v>2500000</v>
      </c>
      <c r="O4105">
        <v>1995</v>
      </c>
      <c r="P4105">
        <v>8.1</v>
      </c>
    </row>
    <row r="4106" spans="1:16" hidden="1" x14ac:dyDescent="0.3">
      <c r="A4106" t="s">
        <v>11663</v>
      </c>
      <c r="B4106">
        <v>9</v>
      </c>
      <c r="C4106">
        <v>99</v>
      </c>
      <c r="D4106" t="s">
        <v>11664</v>
      </c>
      <c r="F4106" t="s">
        <v>11665</v>
      </c>
      <c r="G4106" t="s">
        <v>11666</v>
      </c>
      <c r="H4106" t="s">
        <v>11667</v>
      </c>
      <c r="I4106">
        <v>1003</v>
      </c>
      <c r="J4106" t="s">
        <v>11668</v>
      </c>
      <c r="K4106">
        <v>5</v>
      </c>
      <c r="L4106" t="s">
        <v>969</v>
      </c>
      <c r="M4106" t="s">
        <v>185</v>
      </c>
      <c r="N4106">
        <v>3200000</v>
      </c>
      <c r="O4106">
        <v>2003</v>
      </c>
      <c r="P4106">
        <v>6.6</v>
      </c>
    </row>
    <row r="4107" spans="1:16" x14ac:dyDescent="0.3">
      <c r="A4107" t="s">
        <v>11669</v>
      </c>
      <c r="B4107">
        <v>74</v>
      </c>
      <c r="C4107">
        <v>107</v>
      </c>
      <c r="D4107" t="s">
        <v>50</v>
      </c>
      <c r="E4107">
        <v>1282084</v>
      </c>
      <c r="F4107" t="s">
        <v>2194</v>
      </c>
      <c r="G4107" t="s">
        <v>707</v>
      </c>
      <c r="H4107" t="s">
        <v>11670</v>
      </c>
      <c r="I4107">
        <v>6221</v>
      </c>
      <c r="J4107" t="s">
        <v>6844</v>
      </c>
      <c r="K4107">
        <v>87</v>
      </c>
      <c r="L4107" t="s">
        <v>23</v>
      </c>
      <c r="M4107" t="s">
        <v>24</v>
      </c>
      <c r="N4107">
        <v>2500000</v>
      </c>
      <c r="O4107">
        <v>1999</v>
      </c>
      <c r="P4107">
        <v>7</v>
      </c>
    </row>
    <row r="4108" spans="1:16" hidden="1" x14ac:dyDescent="0.3">
      <c r="A4108" t="s">
        <v>11671</v>
      </c>
      <c r="B4108">
        <v>54</v>
      </c>
      <c r="C4108">
        <v>96</v>
      </c>
      <c r="D4108" t="s">
        <v>912</v>
      </c>
      <c r="E4108">
        <v>1186323</v>
      </c>
      <c r="F4108" t="s">
        <v>940</v>
      </c>
      <c r="G4108" t="s">
        <v>3307</v>
      </c>
      <c r="H4108" t="s">
        <v>11672</v>
      </c>
      <c r="I4108">
        <v>7776</v>
      </c>
      <c r="J4108" t="s">
        <v>11673</v>
      </c>
      <c r="K4108">
        <v>84</v>
      </c>
      <c r="L4108" t="s">
        <v>23</v>
      </c>
      <c r="M4108" t="s">
        <v>24</v>
      </c>
      <c r="O4108">
        <v>2004</v>
      </c>
      <c r="P4108">
        <v>7.6</v>
      </c>
    </row>
    <row r="4109" spans="1:16" hidden="1" x14ac:dyDescent="0.3">
      <c r="A4109" t="s">
        <v>11674</v>
      </c>
      <c r="B4109">
        <v>80</v>
      </c>
      <c r="C4109">
        <v>101</v>
      </c>
      <c r="D4109" t="s">
        <v>11675</v>
      </c>
      <c r="E4109">
        <v>1094998</v>
      </c>
      <c r="F4109" t="s">
        <v>2194</v>
      </c>
      <c r="G4109" t="s">
        <v>11676</v>
      </c>
      <c r="H4109" t="s">
        <v>11677</v>
      </c>
      <c r="I4109">
        <v>2560</v>
      </c>
      <c r="J4109" t="s">
        <v>11678</v>
      </c>
      <c r="K4109">
        <v>29</v>
      </c>
      <c r="L4109" t="s">
        <v>23</v>
      </c>
      <c r="M4109" t="s">
        <v>37</v>
      </c>
      <c r="O4109">
        <v>2007</v>
      </c>
      <c r="P4109">
        <v>6.7</v>
      </c>
    </row>
    <row r="4110" spans="1:16" x14ac:dyDescent="0.3">
      <c r="A4110" t="s">
        <v>8365</v>
      </c>
      <c r="B4110">
        <v>252</v>
      </c>
      <c r="C4110">
        <v>89</v>
      </c>
      <c r="D4110" t="s">
        <v>11679</v>
      </c>
      <c r="E4110">
        <v>3325638</v>
      </c>
      <c r="F4110" t="s">
        <v>11680</v>
      </c>
      <c r="G4110" t="s">
        <v>87</v>
      </c>
      <c r="H4110" t="s">
        <v>11681</v>
      </c>
      <c r="I4110">
        <v>52509</v>
      </c>
      <c r="J4110" t="s">
        <v>11682</v>
      </c>
      <c r="K4110">
        <v>84</v>
      </c>
      <c r="L4110" t="s">
        <v>23</v>
      </c>
      <c r="M4110" t="s">
        <v>24</v>
      </c>
      <c r="N4110">
        <v>2500000</v>
      </c>
      <c r="O4110">
        <v>2012</v>
      </c>
      <c r="P4110">
        <v>7.1</v>
      </c>
    </row>
    <row r="4111" spans="1:16" x14ac:dyDescent="0.3">
      <c r="A4111" t="s">
        <v>11683</v>
      </c>
      <c r="B4111">
        <v>72</v>
      </c>
      <c r="C4111">
        <v>106</v>
      </c>
      <c r="D4111" t="s">
        <v>4857</v>
      </c>
      <c r="E4111">
        <v>395592</v>
      </c>
      <c r="F4111" t="s">
        <v>149</v>
      </c>
      <c r="G4111" t="s">
        <v>5188</v>
      </c>
      <c r="H4111" t="s">
        <v>11684</v>
      </c>
      <c r="I4111">
        <v>21202</v>
      </c>
      <c r="J4111" t="s">
        <v>11685</v>
      </c>
      <c r="K4111">
        <v>134</v>
      </c>
      <c r="L4111" t="s">
        <v>23</v>
      </c>
      <c r="M4111" t="s">
        <v>2296</v>
      </c>
      <c r="N4111">
        <v>2000000</v>
      </c>
      <c r="O4111">
        <v>2003</v>
      </c>
      <c r="P4111">
        <v>7.6</v>
      </c>
    </row>
    <row r="4112" spans="1:16" x14ac:dyDescent="0.3">
      <c r="A4112" t="s">
        <v>11686</v>
      </c>
      <c r="B4112">
        <v>220</v>
      </c>
      <c r="C4112">
        <v>95</v>
      </c>
      <c r="D4112" t="s">
        <v>1703</v>
      </c>
      <c r="E4112">
        <v>6851969</v>
      </c>
      <c r="F4112" t="s">
        <v>940</v>
      </c>
      <c r="G4112" t="s">
        <v>6402</v>
      </c>
      <c r="H4112" t="s">
        <v>11687</v>
      </c>
      <c r="I4112">
        <v>105591</v>
      </c>
      <c r="J4112" t="s">
        <v>11688</v>
      </c>
      <c r="K4112">
        <v>178</v>
      </c>
      <c r="L4112" t="s">
        <v>23</v>
      </c>
      <c r="M4112" t="s">
        <v>24</v>
      </c>
      <c r="N4112">
        <v>2500000</v>
      </c>
      <c r="O4112">
        <v>2013</v>
      </c>
      <c r="P4112">
        <v>7.1</v>
      </c>
    </row>
    <row r="4113" spans="1:16" x14ac:dyDescent="0.3">
      <c r="A4113" t="s">
        <v>10481</v>
      </c>
      <c r="B4113">
        <v>1</v>
      </c>
      <c r="C4113">
        <v>34</v>
      </c>
      <c r="D4113" t="s">
        <v>1710</v>
      </c>
      <c r="E4113">
        <v>333658</v>
      </c>
      <c r="F4113" t="s">
        <v>11689</v>
      </c>
      <c r="G4113" t="s">
        <v>131</v>
      </c>
      <c r="H4113" t="s">
        <v>11690</v>
      </c>
      <c r="I4113">
        <v>97</v>
      </c>
      <c r="J4113" t="s">
        <v>11691</v>
      </c>
      <c r="K4113">
        <v>2</v>
      </c>
      <c r="L4113" t="s">
        <v>23</v>
      </c>
      <c r="M4113" t="s">
        <v>24</v>
      </c>
      <c r="N4113">
        <v>34000</v>
      </c>
      <c r="O4113">
        <v>1990</v>
      </c>
      <c r="P4113">
        <v>7.1</v>
      </c>
    </row>
    <row r="4114" spans="1:16" x14ac:dyDescent="0.3">
      <c r="A4114" t="s">
        <v>2383</v>
      </c>
      <c r="B4114">
        <v>197</v>
      </c>
      <c r="C4114">
        <v>101</v>
      </c>
      <c r="D4114" t="s">
        <v>11692</v>
      </c>
      <c r="E4114">
        <v>12995673</v>
      </c>
      <c r="F4114" t="s">
        <v>11693</v>
      </c>
      <c r="G4114" t="s">
        <v>11694</v>
      </c>
      <c r="H4114" t="s">
        <v>11695</v>
      </c>
      <c r="I4114">
        <v>52286</v>
      </c>
      <c r="J4114" t="s">
        <v>11696</v>
      </c>
      <c r="K4114">
        <v>345</v>
      </c>
      <c r="L4114" t="s">
        <v>23</v>
      </c>
      <c r="M4114" t="s">
        <v>24</v>
      </c>
      <c r="N4114">
        <v>2500000</v>
      </c>
      <c r="O4114">
        <v>2008</v>
      </c>
      <c r="P4114">
        <v>7.7</v>
      </c>
    </row>
    <row r="4115" spans="1:16" x14ac:dyDescent="0.3">
      <c r="A4115" t="s">
        <v>11697</v>
      </c>
      <c r="B4115">
        <v>14</v>
      </c>
      <c r="C4115">
        <v>112</v>
      </c>
      <c r="D4115" t="s">
        <v>11698</v>
      </c>
      <c r="E4115">
        <v>173783</v>
      </c>
      <c r="F4115" t="s">
        <v>46</v>
      </c>
      <c r="G4115" t="s">
        <v>5060</v>
      </c>
      <c r="H4115" t="s">
        <v>11699</v>
      </c>
      <c r="I4115">
        <v>578</v>
      </c>
      <c r="J4115" t="s">
        <v>11700</v>
      </c>
      <c r="K4115">
        <v>34</v>
      </c>
      <c r="L4115" t="s">
        <v>23</v>
      </c>
      <c r="M4115" t="s">
        <v>24</v>
      </c>
      <c r="N4115">
        <v>2500000</v>
      </c>
      <c r="O4115">
        <v>2008</v>
      </c>
      <c r="P4115">
        <v>7.6</v>
      </c>
    </row>
    <row r="4116" spans="1:16" x14ac:dyDescent="0.3">
      <c r="A4116" t="s">
        <v>11701</v>
      </c>
      <c r="B4116">
        <v>3</v>
      </c>
      <c r="C4116">
        <v>100</v>
      </c>
      <c r="D4116" t="s">
        <v>10355</v>
      </c>
      <c r="E4116">
        <v>118666</v>
      </c>
      <c r="F4116" t="s">
        <v>2194</v>
      </c>
      <c r="G4116" t="s">
        <v>1497</v>
      </c>
      <c r="H4116" t="s">
        <v>11702</v>
      </c>
      <c r="I4116">
        <v>91</v>
      </c>
      <c r="J4116" t="s">
        <v>6583</v>
      </c>
      <c r="K4116">
        <v>3</v>
      </c>
      <c r="L4116" t="s">
        <v>23</v>
      </c>
      <c r="M4116" t="s">
        <v>24</v>
      </c>
      <c r="N4116">
        <v>2500000</v>
      </c>
      <c r="O4116">
        <v>2006</v>
      </c>
      <c r="P4116">
        <v>6.6</v>
      </c>
    </row>
    <row r="4117" spans="1:16" x14ac:dyDescent="0.3">
      <c r="A4117" t="s">
        <v>11703</v>
      </c>
      <c r="B4117">
        <v>18</v>
      </c>
      <c r="C4117">
        <v>100</v>
      </c>
      <c r="D4117" t="s">
        <v>9224</v>
      </c>
      <c r="E4117">
        <v>71904</v>
      </c>
      <c r="F4117" t="s">
        <v>2511</v>
      </c>
      <c r="G4117" t="s">
        <v>9965</v>
      </c>
      <c r="H4117" t="s">
        <v>11704</v>
      </c>
      <c r="I4117">
        <v>806</v>
      </c>
      <c r="J4117" t="s">
        <v>1454</v>
      </c>
      <c r="K4117">
        <v>18</v>
      </c>
      <c r="L4117" t="s">
        <v>23</v>
      </c>
      <c r="M4117" t="s">
        <v>24</v>
      </c>
      <c r="N4117">
        <v>2500000</v>
      </c>
      <c r="O4117">
        <v>2006</v>
      </c>
      <c r="P4117">
        <v>5.7</v>
      </c>
    </row>
    <row r="4118" spans="1:16" x14ac:dyDescent="0.3">
      <c r="A4118" t="s">
        <v>11705</v>
      </c>
      <c r="B4118">
        <v>28</v>
      </c>
      <c r="C4118">
        <v>80</v>
      </c>
      <c r="D4118" t="s">
        <v>11706</v>
      </c>
      <c r="E4118">
        <v>99851</v>
      </c>
      <c r="F4118" t="s">
        <v>46</v>
      </c>
      <c r="G4118" t="s">
        <v>11707</v>
      </c>
      <c r="H4118" t="s">
        <v>11708</v>
      </c>
      <c r="I4118">
        <v>1138</v>
      </c>
      <c r="J4118" t="s">
        <v>11709</v>
      </c>
      <c r="K4118">
        <v>30</v>
      </c>
      <c r="L4118" t="s">
        <v>23</v>
      </c>
      <c r="M4118" t="s">
        <v>24</v>
      </c>
      <c r="N4118">
        <v>2500000</v>
      </c>
      <c r="O4118">
        <v>2010</v>
      </c>
      <c r="P4118">
        <v>7.1</v>
      </c>
    </row>
    <row r="4119" spans="1:16" x14ac:dyDescent="0.3">
      <c r="A4119" t="s">
        <v>11710</v>
      </c>
      <c r="B4119">
        <v>22</v>
      </c>
      <c r="C4119">
        <v>106</v>
      </c>
      <c r="D4119" t="s">
        <v>9736</v>
      </c>
      <c r="E4119">
        <v>115504</v>
      </c>
      <c r="F4119" t="s">
        <v>940</v>
      </c>
      <c r="G4119" t="s">
        <v>1616</v>
      </c>
      <c r="H4119" t="s">
        <v>11711</v>
      </c>
      <c r="I4119">
        <v>4820</v>
      </c>
      <c r="J4119" t="s">
        <v>11712</v>
      </c>
      <c r="K4119">
        <v>26</v>
      </c>
      <c r="L4119" t="s">
        <v>23</v>
      </c>
      <c r="M4119" t="s">
        <v>37</v>
      </c>
      <c r="N4119">
        <v>14000000</v>
      </c>
      <c r="O4119">
        <v>2008</v>
      </c>
      <c r="P4119">
        <v>6.2</v>
      </c>
    </row>
    <row r="4120" spans="1:16" x14ac:dyDescent="0.3">
      <c r="A4120" t="s">
        <v>7853</v>
      </c>
      <c r="B4120">
        <v>62</v>
      </c>
      <c r="C4120">
        <v>103</v>
      </c>
      <c r="D4120" t="s">
        <v>11713</v>
      </c>
      <c r="E4120">
        <v>5725</v>
      </c>
      <c r="F4120" t="s">
        <v>3460</v>
      </c>
      <c r="G4120" t="s">
        <v>4696</v>
      </c>
      <c r="H4120" t="s">
        <v>11714</v>
      </c>
      <c r="I4120">
        <v>10220</v>
      </c>
      <c r="J4120" t="s">
        <v>11715</v>
      </c>
      <c r="K4120">
        <v>110</v>
      </c>
      <c r="L4120" t="s">
        <v>5292</v>
      </c>
      <c r="M4120" t="s">
        <v>523</v>
      </c>
      <c r="N4120">
        <v>8400000</v>
      </c>
      <c r="O4120">
        <v>2000</v>
      </c>
      <c r="P4120">
        <v>6.1</v>
      </c>
    </row>
    <row r="4121" spans="1:16" x14ac:dyDescent="0.3">
      <c r="A4121" t="s">
        <v>11716</v>
      </c>
      <c r="B4121">
        <v>47</v>
      </c>
      <c r="C4121">
        <v>90</v>
      </c>
      <c r="D4121" t="s">
        <v>3443</v>
      </c>
      <c r="E4121">
        <v>75727</v>
      </c>
      <c r="F4121" t="s">
        <v>9614</v>
      </c>
      <c r="G4121" t="s">
        <v>4354</v>
      </c>
      <c r="H4121" t="s">
        <v>11717</v>
      </c>
      <c r="I4121">
        <v>5699</v>
      </c>
      <c r="J4121" t="s">
        <v>11718</v>
      </c>
      <c r="K4121">
        <v>40</v>
      </c>
      <c r="L4121" t="s">
        <v>1804</v>
      </c>
      <c r="M4121" t="s">
        <v>24</v>
      </c>
      <c r="N4121">
        <v>2500000</v>
      </c>
      <c r="O4121">
        <v>2008</v>
      </c>
      <c r="P4121">
        <v>5.9</v>
      </c>
    </row>
    <row r="4122" spans="1:16" x14ac:dyDescent="0.3">
      <c r="A4122" t="s">
        <v>448</v>
      </c>
      <c r="B4122">
        <v>238</v>
      </c>
      <c r="C4122">
        <v>96</v>
      </c>
      <c r="D4122" t="s">
        <v>327</v>
      </c>
      <c r="E4122">
        <v>322157</v>
      </c>
      <c r="F4122" t="s">
        <v>5558</v>
      </c>
      <c r="G4122" t="s">
        <v>1619</v>
      </c>
      <c r="H4122" t="s">
        <v>11719</v>
      </c>
      <c r="I4122">
        <v>61787</v>
      </c>
      <c r="J4122" t="s">
        <v>11720</v>
      </c>
      <c r="K4122">
        <v>203</v>
      </c>
      <c r="L4122" t="s">
        <v>23</v>
      </c>
      <c r="M4122" t="s">
        <v>24</v>
      </c>
      <c r="N4122">
        <v>2500000</v>
      </c>
      <c r="O4122">
        <v>2010</v>
      </c>
      <c r="P4122">
        <v>6.8</v>
      </c>
    </row>
    <row r="4123" spans="1:16" hidden="1" x14ac:dyDescent="0.3">
      <c r="A4123" t="s">
        <v>11721</v>
      </c>
      <c r="B4123">
        <v>2</v>
      </c>
      <c r="C4123">
        <v>89</v>
      </c>
      <c r="D4123" t="s">
        <v>589</v>
      </c>
      <c r="F4123" t="s">
        <v>5508</v>
      </c>
      <c r="G4123" t="s">
        <v>2888</v>
      </c>
      <c r="H4123" t="s">
        <v>11722</v>
      </c>
      <c r="I4123">
        <v>858</v>
      </c>
      <c r="J4123" t="s">
        <v>3459</v>
      </c>
      <c r="K4123">
        <v>7</v>
      </c>
      <c r="L4123" t="s">
        <v>23</v>
      </c>
      <c r="M4123" t="s">
        <v>24</v>
      </c>
      <c r="N4123">
        <v>2500000</v>
      </c>
      <c r="O4123">
        <v>2010</v>
      </c>
      <c r="P4123">
        <v>5.8</v>
      </c>
    </row>
    <row r="4124" spans="1:16" hidden="1" x14ac:dyDescent="0.3">
      <c r="A4124" t="s">
        <v>11723</v>
      </c>
      <c r="B4124">
        <v>95</v>
      </c>
      <c r="C4124">
        <v>87</v>
      </c>
      <c r="D4124" t="s">
        <v>11724</v>
      </c>
      <c r="F4124" t="s">
        <v>4643</v>
      </c>
      <c r="G4124" t="s">
        <v>261</v>
      </c>
      <c r="H4124" t="s">
        <v>11725</v>
      </c>
      <c r="I4124">
        <v>3119</v>
      </c>
      <c r="J4124" t="s">
        <v>7121</v>
      </c>
      <c r="K4124">
        <v>23</v>
      </c>
      <c r="L4124" t="s">
        <v>23</v>
      </c>
      <c r="M4124" t="s">
        <v>523</v>
      </c>
      <c r="N4124">
        <v>2500000</v>
      </c>
      <c r="O4124">
        <v>2015</v>
      </c>
      <c r="P4124">
        <v>5</v>
      </c>
    </row>
    <row r="4125" spans="1:16" hidden="1" x14ac:dyDescent="0.3">
      <c r="A4125" t="s">
        <v>11726</v>
      </c>
      <c r="B4125">
        <v>10</v>
      </c>
      <c r="C4125">
        <v>94</v>
      </c>
      <c r="D4125" t="s">
        <v>11727</v>
      </c>
      <c r="F4125" t="s">
        <v>3964</v>
      </c>
      <c r="G4125" t="s">
        <v>2401</v>
      </c>
      <c r="H4125" t="s">
        <v>11728</v>
      </c>
      <c r="I4125">
        <v>63</v>
      </c>
      <c r="J4125" t="s">
        <v>6844</v>
      </c>
      <c r="K4125">
        <v>2</v>
      </c>
      <c r="L4125" t="s">
        <v>23</v>
      </c>
      <c r="M4125" t="s">
        <v>24</v>
      </c>
      <c r="N4125">
        <v>3500000</v>
      </c>
      <c r="O4125">
        <v>2016</v>
      </c>
      <c r="P4125">
        <v>6.3</v>
      </c>
    </row>
    <row r="4126" spans="1:16" x14ac:dyDescent="0.3">
      <c r="A4126" t="s">
        <v>3186</v>
      </c>
      <c r="B4126">
        <v>28</v>
      </c>
      <c r="C4126">
        <v>120</v>
      </c>
      <c r="D4126" t="s">
        <v>100</v>
      </c>
      <c r="E4126">
        <v>5731103</v>
      </c>
      <c r="F4126" t="s">
        <v>4030</v>
      </c>
      <c r="G4126" t="s">
        <v>546</v>
      </c>
      <c r="H4126" t="s">
        <v>11729</v>
      </c>
      <c r="I4126">
        <v>4100</v>
      </c>
      <c r="J4126" t="s">
        <v>489</v>
      </c>
      <c r="K4126">
        <v>35</v>
      </c>
      <c r="L4126" t="s">
        <v>23</v>
      </c>
      <c r="M4126" t="s">
        <v>24</v>
      </c>
      <c r="N4126">
        <v>2400000</v>
      </c>
      <c r="O4126">
        <v>1996</v>
      </c>
      <c r="P4126">
        <v>6.8</v>
      </c>
    </row>
    <row r="4127" spans="1:16" x14ac:dyDescent="0.3">
      <c r="A4127" t="s">
        <v>11730</v>
      </c>
      <c r="B4127">
        <v>25</v>
      </c>
      <c r="C4127">
        <v>101</v>
      </c>
      <c r="D4127" t="s">
        <v>1929</v>
      </c>
      <c r="E4127">
        <v>978908</v>
      </c>
      <c r="F4127" t="s">
        <v>3809</v>
      </c>
      <c r="G4127" t="s">
        <v>945</v>
      </c>
      <c r="H4127" t="s">
        <v>11731</v>
      </c>
      <c r="I4127">
        <v>4057</v>
      </c>
      <c r="J4127" t="s">
        <v>11732</v>
      </c>
      <c r="K4127">
        <v>90</v>
      </c>
      <c r="L4127" t="s">
        <v>23</v>
      </c>
      <c r="M4127" t="s">
        <v>8043</v>
      </c>
      <c r="N4127">
        <v>2400000</v>
      </c>
      <c r="O4127">
        <v>2006</v>
      </c>
      <c r="P4127">
        <v>5.0999999999999996</v>
      </c>
    </row>
    <row r="4128" spans="1:16" hidden="1" x14ac:dyDescent="0.3">
      <c r="A4128" t="s">
        <v>8297</v>
      </c>
      <c r="B4128">
        <v>121</v>
      </c>
      <c r="C4128">
        <v>84</v>
      </c>
      <c r="D4128" t="s">
        <v>2541</v>
      </c>
      <c r="E4128">
        <v>438653</v>
      </c>
      <c r="F4128" t="s">
        <v>1236</v>
      </c>
      <c r="G4128" t="s">
        <v>11733</v>
      </c>
      <c r="H4128" t="s">
        <v>11734</v>
      </c>
      <c r="I4128">
        <v>108052</v>
      </c>
      <c r="J4128" t="s">
        <v>684</v>
      </c>
      <c r="K4128">
        <v>434</v>
      </c>
      <c r="L4128" t="s">
        <v>23</v>
      </c>
      <c r="M4128" t="s">
        <v>24</v>
      </c>
      <c r="O4128">
        <v>2006</v>
      </c>
      <c r="P4128">
        <v>6.6</v>
      </c>
    </row>
    <row r="4129" spans="1:16" hidden="1" x14ac:dyDescent="0.3">
      <c r="A4129" t="s">
        <v>11735</v>
      </c>
      <c r="B4129">
        <v>10</v>
      </c>
      <c r="C4129">
        <v>110</v>
      </c>
      <c r="D4129" t="s">
        <v>11736</v>
      </c>
      <c r="F4129" t="s">
        <v>1276</v>
      </c>
      <c r="G4129" t="s">
        <v>606</v>
      </c>
      <c r="H4129" t="s">
        <v>11737</v>
      </c>
      <c r="I4129">
        <v>1510</v>
      </c>
      <c r="J4129" t="s">
        <v>11738</v>
      </c>
      <c r="K4129">
        <v>26</v>
      </c>
      <c r="L4129" t="s">
        <v>23</v>
      </c>
      <c r="M4129" t="s">
        <v>37</v>
      </c>
      <c r="N4129">
        <v>2500000</v>
      </c>
      <c r="O4129">
        <v>2015</v>
      </c>
      <c r="P4129">
        <v>5</v>
      </c>
    </row>
    <row r="4130" spans="1:16" x14ac:dyDescent="0.3">
      <c r="A4130" t="s">
        <v>10254</v>
      </c>
      <c r="B4130">
        <v>172</v>
      </c>
      <c r="C4130">
        <v>101</v>
      </c>
      <c r="D4130" t="s">
        <v>1864</v>
      </c>
      <c r="E4130">
        <v>327919</v>
      </c>
      <c r="F4130" t="s">
        <v>1276</v>
      </c>
      <c r="G4130" t="s">
        <v>111</v>
      </c>
      <c r="H4130" t="s">
        <v>11739</v>
      </c>
      <c r="I4130">
        <v>99177</v>
      </c>
      <c r="J4130" t="s">
        <v>2362</v>
      </c>
      <c r="K4130">
        <v>192</v>
      </c>
      <c r="L4130" t="s">
        <v>23</v>
      </c>
      <c r="M4130" t="s">
        <v>37</v>
      </c>
      <c r="N4130">
        <v>1500000</v>
      </c>
      <c r="O4130">
        <v>2006</v>
      </c>
      <c r="P4130">
        <v>7.7</v>
      </c>
    </row>
    <row r="4131" spans="1:16" hidden="1" x14ac:dyDescent="0.3">
      <c r="A4131" t="s">
        <v>11740</v>
      </c>
      <c r="B4131">
        <v>20</v>
      </c>
      <c r="C4131">
        <v>101</v>
      </c>
      <c r="D4131" t="s">
        <v>2045</v>
      </c>
      <c r="F4131" t="s">
        <v>3424</v>
      </c>
      <c r="G4131" t="s">
        <v>647</v>
      </c>
      <c r="H4131" t="s">
        <v>11741</v>
      </c>
      <c r="I4131">
        <v>2753</v>
      </c>
      <c r="J4131" t="s">
        <v>11742</v>
      </c>
      <c r="K4131">
        <v>82</v>
      </c>
      <c r="L4131" t="s">
        <v>23</v>
      </c>
      <c r="M4131" t="s">
        <v>37</v>
      </c>
      <c r="N4131">
        <v>2500000</v>
      </c>
      <c r="O4131">
        <v>2012</v>
      </c>
      <c r="P4131">
        <v>3.1</v>
      </c>
    </row>
    <row r="4132" spans="1:16" hidden="1" x14ac:dyDescent="0.3">
      <c r="A4132" t="s">
        <v>11039</v>
      </c>
      <c r="B4132">
        <v>8</v>
      </c>
      <c r="C4132">
        <v>101</v>
      </c>
      <c r="D4132" t="s">
        <v>11743</v>
      </c>
      <c r="F4132" t="s">
        <v>3688</v>
      </c>
      <c r="G4132" t="s">
        <v>11595</v>
      </c>
      <c r="H4132" t="s">
        <v>11744</v>
      </c>
      <c r="I4132">
        <v>1079</v>
      </c>
      <c r="J4132" t="s">
        <v>11745</v>
      </c>
      <c r="K4132">
        <v>28</v>
      </c>
      <c r="L4132" t="s">
        <v>23</v>
      </c>
      <c r="M4132" t="s">
        <v>24</v>
      </c>
      <c r="N4132">
        <v>2361000</v>
      </c>
      <c r="O4132">
        <v>1944</v>
      </c>
      <c r="P4132">
        <v>6.5</v>
      </c>
    </row>
    <row r="4133" spans="1:16" x14ac:dyDescent="0.3">
      <c r="A4133" t="s">
        <v>11746</v>
      </c>
      <c r="B4133">
        <v>8</v>
      </c>
      <c r="C4133">
        <v>105</v>
      </c>
      <c r="D4133" t="s">
        <v>4464</v>
      </c>
      <c r="E4133">
        <v>178739</v>
      </c>
      <c r="F4133" t="s">
        <v>10711</v>
      </c>
      <c r="G4133" t="s">
        <v>11747</v>
      </c>
      <c r="H4133" t="s">
        <v>11748</v>
      </c>
      <c r="I4133">
        <v>1015</v>
      </c>
      <c r="J4133" t="s">
        <v>11749</v>
      </c>
      <c r="K4133">
        <v>10</v>
      </c>
      <c r="L4133" t="s">
        <v>23</v>
      </c>
      <c r="M4133" t="s">
        <v>24</v>
      </c>
      <c r="N4133">
        <v>2450000</v>
      </c>
      <c r="O4133">
        <v>2011</v>
      </c>
      <c r="P4133">
        <v>3.9</v>
      </c>
    </row>
    <row r="4134" spans="1:16" hidden="1" x14ac:dyDescent="0.3">
      <c r="A4134" t="s">
        <v>5076</v>
      </c>
      <c r="B4134">
        <v>15</v>
      </c>
      <c r="C4134">
        <v>97</v>
      </c>
      <c r="D4134" t="s">
        <v>515</v>
      </c>
      <c r="E4134">
        <v>565592</v>
      </c>
      <c r="F4134" t="s">
        <v>2511</v>
      </c>
      <c r="G4134" t="s">
        <v>1717</v>
      </c>
      <c r="H4134" t="s">
        <v>11750</v>
      </c>
      <c r="I4134">
        <v>2189</v>
      </c>
      <c r="J4134" t="s">
        <v>7430</v>
      </c>
      <c r="K4134">
        <v>63</v>
      </c>
      <c r="L4134" t="s">
        <v>23</v>
      </c>
      <c r="M4134" t="s">
        <v>24</v>
      </c>
      <c r="O4134">
        <v>1998</v>
      </c>
      <c r="P4134">
        <v>6.8</v>
      </c>
    </row>
    <row r="4135" spans="1:16" hidden="1" x14ac:dyDescent="0.3">
      <c r="A4135" t="s">
        <v>11039</v>
      </c>
      <c r="B4135">
        <v>14</v>
      </c>
      <c r="C4135">
        <v>108</v>
      </c>
      <c r="D4135" t="s">
        <v>7288</v>
      </c>
      <c r="F4135" t="s">
        <v>7230</v>
      </c>
      <c r="G4135" t="s">
        <v>1782</v>
      </c>
      <c r="H4135" t="s">
        <v>11751</v>
      </c>
      <c r="I4135">
        <v>3538</v>
      </c>
      <c r="J4135" t="s">
        <v>11040</v>
      </c>
      <c r="K4135">
        <v>46</v>
      </c>
      <c r="L4135" t="s">
        <v>23</v>
      </c>
      <c r="M4135" t="s">
        <v>24</v>
      </c>
      <c r="N4135">
        <v>2295429</v>
      </c>
      <c r="O4135">
        <v>1951</v>
      </c>
      <c r="P4135">
        <v>7</v>
      </c>
    </row>
    <row r="4136" spans="1:16" hidden="1" x14ac:dyDescent="0.3">
      <c r="A4136" t="s">
        <v>5633</v>
      </c>
      <c r="B4136">
        <v>12</v>
      </c>
      <c r="C4136">
        <v>95</v>
      </c>
      <c r="D4136" t="s">
        <v>7673</v>
      </c>
      <c r="E4136">
        <v>27012</v>
      </c>
      <c r="F4136" t="s">
        <v>2194</v>
      </c>
      <c r="G4136" t="s">
        <v>1445</v>
      </c>
      <c r="H4136" t="s">
        <v>11752</v>
      </c>
      <c r="I4136">
        <v>440</v>
      </c>
      <c r="J4136" t="s">
        <v>9092</v>
      </c>
      <c r="K4136">
        <v>9</v>
      </c>
      <c r="L4136" t="s">
        <v>23</v>
      </c>
      <c r="M4136" t="s">
        <v>24</v>
      </c>
      <c r="O4136">
        <v>2010</v>
      </c>
      <c r="P4136">
        <v>5.9</v>
      </c>
    </row>
    <row r="4137" spans="1:16" hidden="1" x14ac:dyDescent="0.3">
      <c r="A4137" t="s">
        <v>11753</v>
      </c>
      <c r="B4137">
        <v>48</v>
      </c>
      <c r="C4137">
        <v>108</v>
      </c>
      <c r="D4137" t="s">
        <v>4749</v>
      </c>
      <c r="F4137" t="s">
        <v>6245</v>
      </c>
      <c r="G4137" t="s">
        <v>4004</v>
      </c>
      <c r="H4137" t="s">
        <v>11754</v>
      </c>
      <c r="I4137">
        <v>6025</v>
      </c>
      <c r="J4137" t="s">
        <v>1226</v>
      </c>
      <c r="K4137">
        <v>28</v>
      </c>
      <c r="L4137" t="s">
        <v>23</v>
      </c>
      <c r="M4137" t="s">
        <v>24</v>
      </c>
      <c r="O4137">
        <v>2014</v>
      </c>
      <c r="P4137">
        <v>5.8</v>
      </c>
    </row>
    <row r="4138" spans="1:16" hidden="1" x14ac:dyDescent="0.3">
      <c r="A4138" t="s">
        <v>11755</v>
      </c>
      <c r="B4138">
        <v>17</v>
      </c>
      <c r="C4138">
        <v>90</v>
      </c>
      <c r="D4138" t="s">
        <v>4291</v>
      </c>
      <c r="F4138" t="s">
        <v>563</v>
      </c>
      <c r="G4138" t="s">
        <v>1291</v>
      </c>
      <c r="H4138" t="s">
        <v>11756</v>
      </c>
      <c r="I4138">
        <v>19650</v>
      </c>
      <c r="J4138" t="s">
        <v>11757</v>
      </c>
      <c r="K4138">
        <v>62</v>
      </c>
      <c r="L4138" t="s">
        <v>23</v>
      </c>
      <c r="M4138" t="s">
        <v>24</v>
      </c>
      <c r="N4138">
        <v>2300000</v>
      </c>
      <c r="O4138">
        <v>1987</v>
      </c>
      <c r="P4138">
        <v>7.3</v>
      </c>
    </row>
    <row r="4139" spans="1:16" hidden="1" x14ac:dyDescent="0.3">
      <c r="A4139" t="s">
        <v>1786</v>
      </c>
      <c r="B4139">
        <v>99</v>
      </c>
      <c r="C4139">
        <v>120</v>
      </c>
      <c r="D4139" t="s">
        <v>11758</v>
      </c>
      <c r="E4139">
        <v>76400000</v>
      </c>
      <c r="F4139" t="s">
        <v>1788</v>
      </c>
      <c r="G4139" t="s">
        <v>11759</v>
      </c>
      <c r="H4139" t="s">
        <v>11760</v>
      </c>
      <c r="I4139">
        <v>71321</v>
      </c>
      <c r="K4139">
        <v>230</v>
      </c>
      <c r="L4139" t="s">
        <v>23</v>
      </c>
      <c r="M4139" t="s">
        <v>24</v>
      </c>
      <c r="N4139">
        <v>2280000</v>
      </c>
      <c r="O4139">
        <v>1940</v>
      </c>
      <c r="P4139">
        <v>7.8</v>
      </c>
    </row>
    <row r="4140" spans="1:16" hidden="1" x14ac:dyDescent="0.3">
      <c r="A4140" t="s">
        <v>11761</v>
      </c>
      <c r="C4140">
        <v>90</v>
      </c>
      <c r="D4140" t="s">
        <v>11762</v>
      </c>
      <c r="F4140" t="s">
        <v>2592</v>
      </c>
      <c r="G4140" t="s">
        <v>11763</v>
      </c>
      <c r="H4140" t="s">
        <v>11764</v>
      </c>
      <c r="I4140">
        <v>44</v>
      </c>
      <c r="J4140" t="s">
        <v>11765</v>
      </c>
      <c r="K4140">
        <v>3</v>
      </c>
      <c r="L4140" t="s">
        <v>23</v>
      </c>
      <c r="M4140" t="s">
        <v>24</v>
      </c>
      <c r="N4140">
        <v>2500000</v>
      </c>
      <c r="O4140">
        <v>2014</v>
      </c>
      <c r="P4140">
        <v>6.9</v>
      </c>
    </row>
    <row r="4141" spans="1:16" x14ac:dyDescent="0.3">
      <c r="A4141" t="s">
        <v>4350</v>
      </c>
      <c r="B4141">
        <v>235</v>
      </c>
      <c r="C4141">
        <v>91</v>
      </c>
      <c r="D4141" t="s">
        <v>11766</v>
      </c>
      <c r="E4141">
        <v>36200000</v>
      </c>
      <c r="F4141" t="s">
        <v>3460</v>
      </c>
      <c r="G4141" t="s">
        <v>11767</v>
      </c>
      <c r="H4141" t="s">
        <v>11768</v>
      </c>
      <c r="I4141">
        <v>31952</v>
      </c>
      <c r="J4141" t="s">
        <v>11769</v>
      </c>
      <c r="K4141">
        <v>372</v>
      </c>
      <c r="L4141" t="s">
        <v>23</v>
      </c>
      <c r="M4141" t="s">
        <v>24</v>
      </c>
      <c r="N4141">
        <v>4000000</v>
      </c>
      <c r="O4141">
        <v>1982</v>
      </c>
      <c r="P4141">
        <v>5.7</v>
      </c>
    </row>
    <row r="4142" spans="1:16" x14ac:dyDescent="0.3">
      <c r="A4142" t="s">
        <v>11770</v>
      </c>
      <c r="B4142">
        <v>160</v>
      </c>
      <c r="C4142">
        <v>92</v>
      </c>
      <c r="D4142" t="s">
        <v>11771</v>
      </c>
      <c r="E4142">
        <v>21300000</v>
      </c>
      <c r="F4142" t="s">
        <v>1963</v>
      </c>
      <c r="G4142" t="s">
        <v>11772</v>
      </c>
      <c r="H4142" t="s">
        <v>11773</v>
      </c>
      <c r="I4142">
        <v>22521</v>
      </c>
      <c r="J4142" t="s">
        <v>11774</v>
      </c>
      <c r="K4142">
        <v>342</v>
      </c>
      <c r="L4142" t="s">
        <v>23</v>
      </c>
      <c r="M4142" t="s">
        <v>24</v>
      </c>
      <c r="N4142">
        <v>2200000</v>
      </c>
      <c r="O4142">
        <v>1985</v>
      </c>
      <c r="P4142">
        <v>4.7</v>
      </c>
    </row>
    <row r="4143" spans="1:16" x14ac:dyDescent="0.3">
      <c r="A4143" t="s">
        <v>11423</v>
      </c>
      <c r="B4143">
        <v>18</v>
      </c>
      <c r="C4143">
        <v>117</v>
      </c>
      <c r="D4143" t="s">
        <v>8585</v>
      </c>
      <c r="E4143">
        <v>379643</v>
      </c>
      <c r="F4143" t="s">
        <v>2194</v>
      </c>
      <c r="G4143" t="s">
        <v>3694</v>
      </c>
      <c r="H4143" t="s">
        <v>11775</v>
      </c>
      <c r="I4143">
        <v>1573</v>
      </c>
      <c r="J4143" t="s">
        <v>274</v>
      </c>
      <c r="K4143">
        <v>29</v>
      </c>
      <c r="L4143" t="s">
        <v>23</v>
      </c>
      <c r="M4143" t="s">
        <v>24</v>
      </c>
      <c r="N4143">
        <v>2200000</v>
      </c>
      <c r="O4143">
        <v>2007</v>
      </c>
      <c r="P4143">
        <v>5.9</v>
      </c>
    </row>
    <row r="4144" spans="1:16" x14ac:dyDescent="0.3">
      <c r="A4144" t="s">
        <v>11776</v>
      </c>
      <c r="B4144">
        <v>11</v>
      </c>
      <c r="C4144">
        <v>120</v>
      </c>
      <c r="D4144" t="s">
        <v>322</v>
      </c>
      <c r="E4144">
        <v>12985267</v>
      </c>
      <c r="F4144" t="s">
        <v>2194</v>
      </c>
      <c r="G4144" t="s">
        <v>3672</v>
      </c>
      <c r="H4144" t="s">
        <v>11777</v>
      </c>
      <c r="I4144">
        <v>4977</v>
      </c>
      <c r="J4144" t="s">
        <v>3058</v>
      </c>
      <c r="K4144">
        <v>63</v>
      </c>
      <c r="L4144" t="s">
        <v>23</v>
      </c>
      <c r="M4144" t="s">
        <v>24</v>
      </c>
      <c r="N4144">
        <v>2300000</v>
      </c>
      <c r="O4144">
        <v>2015</v>
      </c>
      <c r="P4144">
        <v>5.9</v>
      </c>
    </row>
    <row r="4145" spans="1:16" hidden="1" x14ac:dyDescent="0.3">
      <c r="A4145" t="s">
        <v>11778</v>
      </c>
      <c r="B4145">
        <v>11</v>
      </c>
      <c r="C4145">
        <v>90</v>
      </c>
      <c r="D4145" t="s">
        <v>11779</v>
      </c>
      <c r="F4145" t="s">
        <v>6245</v>
      </c>
      <c r="G4145" t="s">
        <v>2884</v>
      </c>
      <c r="H4145" t="s">
        <v>11780</v>
      </c>
      <c r="I4145">
        <v>1118</v>
      </c>
      <c r="J4145" t="s">
        <v>11781</v>
      </c>
      <c r="K4145">
        <v>9</v>
      </c>
      <c r="L4145" t="s">
        <v>23</v>
      </c>
      <c r="M4145" t="s">
        <v>24</v>
      </c>
      <c r="N4145">
        <v>2200000</v>
      </c>
      <c r="O4145">
        <v>2008</v>
      </c>
      <c r="P4145">
        <v>4.3</v>
      </c>
    </row>
    <row r="4146" spans="1:16" hidden="1" x14ac:dyDescent="0.3">
      <c r="A4146" t="s">
        <v>11782</v>
      </c>
      <c r="B4146">
        <v>7</v>
      </c>
      <c r="C4146">
        <v>119</v>
      </c>
      <c r="D4146" t="s">
        <v>11783</v>
      </c>
      <c r="F4146" t="s">
        <v>2194</v>
      </c>
      <c r="G4146" t="s">
        <v>9575</v>
      </c>
      <c r="H4146" t="s">
        <v>11784</v>
      </c>
      <c r="I4146">
        <v>1314</v>
      </c>
      <c r="J4146" t="s">
        <v>11254</v>
      </c>
      <c r="K4146">
        <v>29</v>
      </c>
      <c r="L4146" t="s">
        <v>23</v>
      </c>
      <c r="M4146" t="s">
        <v>24</v>
      </c>
      <c r="N4146">
        <v>2160000</v>
      </c>
      <c r="O4146">
        <v>1945</v>
      </c>
      <c r="P4146">
        <v>7.5</v>
      </c>
    </row>
    <row r="4147" spans="1:16" hidden="1" x14ac:dyDescent="0.3">
      <c r="A4147" t="s">
        <v>11785</v>
      </c>
      <c r="B4147">
        <v>5</v>
      </c>
      <c r="C4147">
        <v>90</v>
      </c>
      <c r="D4147" t="s">
        <v>11786</v>
      </c>
      <c r="F4147" t="s">
        <v>2592</v>
      </c>
      <c r="G4147" t="s">
        <v>7217</v>
      </c>
      <c r="H4147" t="s">
        <v>11787</v>
      </c>
      <c r="I4147">
        <v>1351</v>
      </c>
      <c r="J4147" t="s">
        <v>11788</v>
      </c>
      <c r="K4147">
        <v>4</v>
      </c>
      <c r="L4147" t="s">
        <v>23</v>
      </c>
      <c r="M4147" t="s">
        <v>2296</v>
      </c>
      <c r="O4147">
        <v>2015</v>
      </c>
      <c r="P4147">
        <v>4.8</v>
      </c>
    </row>
    <row r="4148" spans="1:16" hidden="1" x14ac:dyDescent="0.3">
      <c r="A4148" t="s">
        <v>11789</v>
      </c>
      <c r="B4148">
        <v>10</v>
      </c>
      <c r="C4148">
        <v>90</v>
      </c>
      <c r="D4148" t="s">
        <v>11790</v>
      </c>
      <c r="F4148" t="s">
        <v>940</v>
      </c>
      <c r="G4148" t="s">
        <v>11791</v>
      </c>
      <c r="H4148" t="s">
        <v>11792</v>
      </c>
      <c r="I4148">
        <v>480</v>
      </c>
      <c r="J4148" t="s">
        <v>11793</v>
      </c>
      <c r="K4148">
        <v>14</v>
      </c>
      <c r="L4148" t="s">
        <v>23</v>
      </c>
      <c r="M4148" t="s">
        <v>37</v>
      </c>
      <c r="N4148">
        <v>1200000</v>
      </c>
      <c r="O4148">
        <v>2005</v>
      </c>
      <c r="P4148">
        <v>5.8</v>
      </c>
    </row>
    <row r="4149" spans="1:16" hidden="1" x14ac:dyDescent="0.3">
      <c r="A4149" t="s">
        <v>11794</v>
      </c>
      <c r="B4149">
        <v>5</v>
      </c>
      <c r="C4149">
        <v>97</v>
      </c>
      <c r="D4149" t="s">
        <v>6538</v>
      </c>
      <c r="F4149" t="s">
        <v>4046</v>
      </c>
      <c r="G4149" t="s">
        <v>4795</v>
      </c>
      <c r="H4149" t="s">
        <v>11795</v>
      </c>
      <c r="I4149">
        <v>485</v>
      </c>
      <c r="J4149" t="s">
        <v>5686</v>
      </c>
      <c r="K4149">
        <v>6</v>
      </c>
      <c r="L4149" t="s">
        <v>23</v>
      </c>
      <c r="M4149" t="s">
        <v>24</v>
      </c>
      <c r="N4149">
        <v>2400000</v>
      </c>
      <c r="O4149">
        <v>2014</v>
      </c>
      <c r="P4149">
        <v>5.3</v>
      </c>
    </row>
    <row r="4150" spans="1:16" hidden="1" x14ac:dyDescent="0.3">
      <c r="A4150" t="s">
        <v>10067</v>
      </c>
      <c r="B4150">
        <v>95</v>
      </c>
      <c r="C4150">
        <v>90</v>
      </c>
      <c r="D4150" t="s">
        <v>11796</v>
      </c>
      <c r="F4150" t="s">
        <v>5179</v>
      </c>
      <c r="G4150" t="s">
        <v>11797</v>
      </c>
      <c r="H4150" t="s">
        <v>11798</v>
      </c>
      <c r="I4150">
        <v>5187</v>
      </c>
      <c r="J4150" t="s">
        <v>11799</v>
      </c>
      <c r="K4150">
        <v>46</v>
      </c>
      <c r="L4150" t="s">
        <v>23</v>
      </c>
      <c r="M4150" t="s">
        <v>185</v>
      </c>
      <c r="N4150">
        <v>2500000</v>
      </c>
      <c r="O4150">
        <v>2007</v>
      </c>
      <c r="P4150">
        <v>6</v>
      </c>
    </row>
    <row r="4151" spans="1:16" x14ac:dyDescent="0.3">
      <c r="A4151" t="s">
        <v>11800</v>
      </c>
      <c r="B4151">
        <v>97</v>
      </c>
      <c r="C4151">
        <v>172</v>
      </c>
      <c r="D4151" t="s">
        <v>10271</v>
      </c>
      <c r="E4151">
        <v>23650000</v>
      </c>
      <c r="F4151" t="s">
        <v>3497</v>
      </c>
      <c r="G4151" t="s">
        <v>11801</v>
      </c>
      <c r="H4151" t="s">
        <v>11802</v>
      </c>
      <c r="I4151">
        <v>40359</v>
      </c>
      <c r="J4151" t="s">
        <v>10706</v>
      </c>
      <c r="K4151">
        <v>235</v>
      </c>
      <c r="L4151" t="s">
        <v>23</v>
      </c>
      <c r="M4151" t="s">
        <v>24</v>
      </c>
      <c r="N4151">
        <v>2100000</v>
      </c>
      <c r="O4151">
        <v>1946</v>
      </c>
      <c r="P4151">
        <v>8.1</v>
      </c>
    </row>
    <row r="4152" spans="1:16" hidden="1" x14ac:dyDescent="0.3">
      <c r="A4152" t="s">
        <v>11803</v>
      </c>
      <c r="B4152">
        <v>76</v>
      </c>
      <c r="C4152">
        <v>115</v>
      </c>
      <c r="D4152" t="s">
        <v>445</v>
      </c>
      <c r="E4152">
        <v>510092</v>
      </c>
      <c r="F4152" t="s">
        <v>1137</v>
      </c>
      <c r="G4152" t="s">
        <v>591</v>
      </c>
      <c r="H4152" t="s">
        <v>11804</v>
      </c>
      <c r="I4152">
        <v>29424</v>
      </c>
      <c r="J4152" t="s">
        <v>3572</v>
      </c>
      <c r="K4152">
        <v>336</v>
      </c>
      <c r="L4152" t="s">
        <v>23</v>
      </c>
      <c r="M4152" t="s">
        <v>24</v>
      </c>
      <c r="O4152">
        <v>2001</v>
      </c>
      <c r="P4152">
        <v>7</v>
      </c>
    </row>
    <row r="4153" spans="1:16" x14ac:dyDescent="0.3">
      <c r="A4153" t="s">
        <v>11805</v>
      </c>
      <c r="B4153">
        <v>67</v>
      </c>
      <c r="C4153">
        <v>89</v>
      </c>
      <c r="D4153" t="s">
        <v>11806</v>
      </c>
      <c r="E4153">
        <v>313436</v>
      </c>
      <c r="F4153" t="s">
        <v>1653</v>
      </c>
      <c r="G4153" t="s">
        <v>11807</v>
      </c>
      <c r="H4153" t="s">
        <v>11808</v>
      </c>
      <c r="I4153">
        <v>12244</v>
      </c>
      <c r="J4153" t="s">
        <v>11809</v>
      </c>
      <c r="K4153">
        <v>95</v>
      </c>
      <c r="L4153" t="s">
        <v>10260</v>
      </c>
      <c r="M4153" t="s">
        <v>7493</v>
      </c>
      <c r="N4153">
        <v>15500000</v>
      </c>
      <c r="O4153">
        <v>2001</v>
      </c>
      <c r="P4153">
        <v>7.6</v>
      </c>
    </row>
    <row r="4154" spans="1:16" x14ac:dyDescent="0.3">
      <c r="A4154" t="s">
        <v>11810</v>
      </c>
      <c r="B4154">
        <v>4</v>
      </c>
      <c r="C4154">
        <v>125</v>
      </c>
      <c r="D4154" t="s">
        <v>11811</v>
      </c>
      <c r="E4154">
        <v>3330</v>
      </c>
      <c r="F4154" t="s">
        <v>1276</v>
      </c>
      <c r="G4154" t="s">
        <v>11812</v>
      </c>
      <c r="H4154" t="s">
        <v>11813</v>
      </c>
      <c r="I4154">
        <v>22</v>
      </c>
      <c r="J4154" t="s">
        <v>11814</v>
      </c>
      <c r="K4154">
        <v>1</v>
      </c>
      <c r="L4154" t="s">
        <v>23</v>
      </c>
      <c r="M4154" t="s">
        <v>24</v>
      </c>
      <c r="N4154">
        <v>2100000</v>
      </c>
      <c r="O4154">
        <v>2015</v>
      </c>
      <c r="P4154">
        <v>7.2</v>
      </c>
    </row>
    <row r="4155" spans="1:16" hidden="1" x14ac:dyDescent="0.3">
      <c r="A4155" t="s">
        <v>8666</v>
      </c>
      <c r="B4155">
        <v>252</v>
      </c>
      <c r="C4155">
        <v>78</v>
      </c>
      <c r="D4155" t="s">
        <v>10187</v>
      </c>
      <c r="F4155" t="s">
        <v>3964</v>
      </c>
      <c r="G4155" t="s">
        <v>11815</v>
      </c>
      <c r="H4155" t="s">
        <v>11816</v>
      </c>
      <c r="I4155">
        <v>131462</v>
      </c>
      <c r="J4155" t="s">
        <v>11817</v>
      </c>
      <c r="K4155">
        <v>374</v>
      </c>
      <c r="L4155" t="s">
        <v>1804</v>
      </c>
      <c r="M4155" t="s">
        <v>2296</v>
      </c>
      <c r="N4155">
        <v>1500000</v>
      </c>
      <c r="O4155">
        <v>2007</v>
      </c>
      <c r="P4155">
        <v>7.5</v>
      </c>
    </row>
    <row r="4156" spans="1:16" hidden="1" x14ac:dyDescent="0.3">
      <c r="A4156" t="s">
        <v>11356</v>
      </c>
      <c r="C4156">
        <v>89</v>
      </c>
      <c r="D4156" t="s">
        <v>11818</v>
      </c>
      <c r="F4156" t="s">
        <v>2194</v>
      </c>
      <c r="G4156" t="s">
        <v>1309</v>
      </c>
      <c r="H4156" t="s">
        <v>11819</v>
      </c>
      <c r="I4156">
        <v>544</v>
      </c>
      <c r="J4156" t="s">
        <v>11820</v>
      </c>
      <c r="K4156">
        <v>4</v>
      </c>
      <c r="L4156" t="s">
        <v>23</v>
      </c>
      <c r="M4156" t="s">
        <v>24</v>
      </c>
      <c r="N4156">
        <v>2100000</v>
      </c>
      <c r="O4156">
        <v>2010</v>
      </c>
      <c r="P4156">
        <v>6.3</v>
      </c>
    </row>
    <row r="4157" spans="1:16" hidden="1" x14ac:dyDescent="0.3">
      <c r="A4157" t="s">
        <v>11821</v>
      </c>
      <c r="B4157">
        <v>1</v>
      </c>
      <c r="C4157">
        <v>100</v>
      </c>
      <c r="D4157" t="s">
        <v>4125</v>
      </c>
      <c r="F4157" t="s">
        <v>11822</v>
      </c>
      <c r="G4157" t="s">
        <v>11823</v>
      </c>
      <c r="H4157" t="s">
        <v>11824</v>
      </c>
      <c r="I4157">
        <v>6</v>
      </c>
      <c r="J4157" t="s">
        <v>11825</v>
      </c>
      <c r="K4157">
        <v>1</v>
      </c>
      <c r="L4157" t="s">
        <v>23</v>
      </c>
      <c r="M4157" t="s">
        <v>24</v>
      </c>
      <c r="N4157">
        <v>2100000</v>
      </c>
      <c r="O4157">
        <v>2015</v>
      </c>
      <c r="P4157">
        <v>6.7</v>
      </c>
    </row>
    <row r="4158" spans="1:16" hidden="1" x14ac:dyDescent="0.3">
      <c r="A4158" t="s">
        <v>11826</v>
      </c>
      <c r="B4158">
        <v>33</v>
      </c>
      <c r="C4158">
        <v>77</v>
      </c>
      <c r="D4158" t="s">
        <v>7802</v>
      </c>
      <c r="F4158" t="s">
        <v>2747</v>
      </c>
      <c r="G4158" t="s">
        <v>11827</v>
      </c>
      <c r="H4158" t="s">
        <v>11828</v>
      </c>
      <c r="I4158">
        <v>1355</v>
      </c>
      <c r="J4158" t="s">
        <v>11829</v>
      </c>
      <c r="K4158">
        <v>21</v>
      </c>
      <c r="L4158" t="s">
        <v>23</v>
      </c>
      <c r="M4158" t="s">
        <v>37</v>
      </c>
      <c r="O4158">
        <v>2015</v>
      </c>
      <c r="P4158">
        <v>4.8</v>
      </c>
    </row>
    <row r="4159" spans="1:16" hidden="1" x14ac:dyDescent="0.3">
      <c r="A4159" t="s">
        <v>11830</v>
      </c>
      <c r="B4159">
        <v>19</v>
      </c>
      <c r="C4159">
        <v>81</v>
      </c>
      <c r="D4159" t="s">
        <v>11831</v>
      </c>
      <c r="F4159" t="s">
        <v>3755</v>
      </c>
      <c r="G4159" t="s">
        <v>3187</v>
      </c>
      <c r="H4159" t="s">
        <v>11832</v>
      </c>
      <c r="I4159">
        <v>1274</v>
      </c>
      <c r="J4159" t="s">
        <v>11833</v>
      </c>
      <c r="K4159">
        <v>17</v>
      </c>
      <c r="L4159" t="s">
        <v>23</v>
      </c>
      <c r="M4159" t="s">
        <v>24</v>
      </c>
      <c r="N4159">
        <v>2100000</v>
      </c>
      <c r="O4159">
        <v>2015</v>
      </c>
      <c r="P4159">
        <v>5.5</v>
      </c>
    </row>
    <row r="4160" spans="1:16" x14ac:dyDescent="0.3">
      <c r="A4160" t="s">
        <v>3549</v>
      </c>
      <c r="B4160">
        <v>167</v>
      </c>
      <c r="C4160">
        <v>115</v>
      </c>
      <c r="D4160" t="s">
        <v>11834</v>
      </c>
      <c r="E4160">
        <v>24800000</v>
      </c>
      <c r="F4160" t="s">
        <v>33</v>
      </c>
      <c r="G4160" t="s">
        <v>8270</v>
      </c>
      <c r="H4160" t="s">
        <v>11835</v>
      </c>
      <c r="I4160">
        <v>89403</v>
      </c>
      <c r="J4160" t="s">
        <v>3050</v>
      </c>
      <c r="K4160">
        <v>358</v>
      </c>
      <c r="L4160" t="s">
        <v>23</v>
      </c>
      <c r="M4160" t="s">
        <v>37</v>
      </c>
      <c r="N4160">
        <v>2000000</v>
      </c>
      <c r="O4160">
        <v>1963</v>
      </c>
      <c r="P4160">
        <v>7.5</v>
      </c>
    </row>
    <row r="4161" spans="1:16" x14ac:dyDescent="0.3">
      <c r="A4161" t="s">
        <v>11836</v>
      </c>
      <c r="B4161">
        <v>49</v>
      </c>
      <c r="C4161">
        <v>96</v>
      </c>
      <c r="D4161" t="s">
        <v>11837</v>
      </c>
      <c r="E4161">
        <v>792966</v>
      </c>
      <c r="F4161" t="s">
        <v>11838</v>
      </c>
      <c r="G4161" t="s">
        <v>11839</v>
      </c>
      <c r="H4161" t="s">
        <v>11840</v>
      </c>
      <c r="I4161">
        <v>4663</v>
      </c>
      <c r="J4161" t="s">
        <v>11841</v>
      </c>
      <c r="K4161">
        <v>40</v>
      </c>
      <c r="L4161" t="s">
        <v>23</v>
      </c>
      <c r="M4161" t="s">
        <v>24</v>
      </c>
      <c r="N4161">
        <v>2300000</v>
      </c>
      <c r="O4161">
        <v>1989</v>
      </c>
      <c r="P4161">
        <v>5.0999999999999996</v>
      </c>
    </row>
    <row r="4162" spans="1:16" hidden="1" x14ac:dyDescent="0.3">
      <c r="B4162">
        <v>1</v>
      </c>
      <c r="C4162">
        <v>60</v>
      </c>
      <c r="D4162" t="s">
        <v>11842</v>
      </c>
      <c r="F4162" t="s">
        <v>1993</v>
      </c>
      <c r="G4162" t="s">
        <v>11490</v>
      </c>
      <c r="H4162" t="s">
        <v>11843</v>
      </c>
      <c r="I4162">
        <v>2258</v>
      </c>
      <c r="J4162" t="s">
        <v>11844</v>
      </c>
      <c r="K4162">
        <v>24</v>
      </c>
      <c r="L4162" t="s">
        <v>23</v>
      </c>
      <c r="M4162" t="s">
        <v>24</v>
      </c>
      <c r="P4162">
        <v>7.4</v>
      </c>
    </row>
    <row r="4163" spans="1:16" hidden="1" x14ac:dyDescent="0.3">
      <c r="A4163" t="s">
        <v>2552</v>
      </c>
      <c r="B4163">
        <v>66</v>
      </c>
      <c r="C4163">
        <v>89</v>
      </c>
      <c r="D4163" t="s">
        <v>11845</v>
      </c>
      <c r="F4163" t="s">
        <v>3424</v>
      </c>
      <c r="G4163" t="s">
        <v>2552</v>
      </c>
      <c r="H4163" t="s">
        <v>11846</v>
      </c>
      <c r="I4163">
        <v>33335</v>
      </c>
      <c r="J4163" t="s">
        <v>11847</v>
      </c>
      <c r="K4163">
        <v>128</v>
      </c>
      <c r="L4163" t="s">
        <v>23</v>
      </c>
      <c r="M4163" t="s">
        <v>24</v>
      </c>
      <c r="N4163">
        <v>2000000</v>
      </c>
      <c r="O4163">
        <v>1973</v>
      </c>
      <c r="P4163">
        <v>7.3</v>
      </c>
    </row>
    <row r="4164" spans="1:16" x14ac:dyDescent="0.3">
      <c r="A4164" t="s">
        <v>11848</v>
      </c>
      <c r="B4164">
        <v>533</v>
      </c>
      <c r="C4164">
        <v>100</v>
      </c>
      <c r="D4164" t="s">
        <v>11849</v>
      </c>
      <c r="E4164">
        <v>14673301</v>
      </c>
      <c r="F4164" t="s">
        <v>3201</v>
      </c>
      <c r="G4164" t="s">
        <v>11850</v>
      </c>
      <c r="H4164" t="s">
        <v>11851</v>
      </c>
      <c r="I4164">
        <v>112899</v>
      </c>
      <c r="J4164" t="s">
        <v>11852</v>
      </c>
      <c r="K4164">
        <v>631</v>
      </c>
      <c r="L4164" t="s">
        <v>23</v>
      </c>
      <c r="M4164" t="s">
        <v>24</v>
      </c>
      <c r="N4164">
        <v>2000000</v>
      </c>
      <c r="O4164">
        <v>2014</v>
      </c>
      <c r="P4164">
        <v>6.9</v>
      </c>
    </row>
    <row r="4165" spans="1:16" hidden="1" x14ac:dyDescent="0.3">
      <c r="A4165" t="s">
        <v>2552</v>
      </c>
      <c r="B4165">
        <v>50</v>
      </c>
      <c r="C4165">
        <v>88</v>
      </c>
      <c r="D4165" t="s">
        <v>9220</v>
      </c>
      <c r="F4165" t="s">
        <v>1103</v>
      </c>
      <c r="G4165" t="s">
        <v>2552</v>
      </c>
      <c r="H4165" t="s">
        <v>11853</v>
      </c>
      <c r="I4165">
        <v>31077</v>
      </c>
      <c r="J4165" t="s">
        <v>7463</v>
      </c>
      <c r="K4165">
        <v>78</v>
      </c>
      <c r="L4165" t="s">
        <v>23</v>
      </c>
      <c r="M4165" t="s">
        <v>24</v>
      </c>
      <c r="N4165">
        <v>2000000</v>
      </c>
      <c r="O4165">
        <v>1972</v>
      </c>
      <c r="P4165">
        <v>6.8</v>
      </c>
    </row>
    <row r="4166" spans="1:16" hidden="1" x14ac:dyDescent="0.3">
      <c r="A4166" t="s">
        <v>11854</v>
      </c>
      <c r="B4166">
        <v>127</v>
      </c>
      <c r="C4166">
        <v>129</v>
      </c>
      <c r="D4166" t="s">
        <v>11855</v>
      </c>
      <c r="F4166" t="s">
        <v>1276</v>
      </c>
      <c r="G4166" t="s">
        <v>1116</v>
      </c>
      <c r="H4166" t="s">
        <v>11856</v>
      </c>
      <c r="I4166">
        <v>215086</v>
      </c>
      <c r="J4166" t="s">
        <v>11857</v>
      </c>
      <c r="K4166">
        <v>471</v>
      </c>
      <c r="L4166" t="s">
        <v>23</v>
      </c>
      <c r="M4166" t="s">
        <v>24</v>
      </c>
      <c r="N4166">
        <v>2000000</v>
      </c>
      <c r="O4166">
        <v>1962</v>
      </c>
      <c r="P4166">
        <v>8.4</v>
      </c>
    </row>
    <row r="4167" spans="1:16" x14ac:dyDescent="0.3">
      <c r="A4167" t="s">
        <v>573</v>
      </c>
      <c r="B4167">
        <v>177</v>
      </c>
      <c r="C4167">
        <v>87</v>
      </c>
      <c r="D4167" t="s">
        <v>507</v>
      </c>
      <c r="E4167">
        <v>9003011</v>
      </c>
      <c r="F4167" t="s">
        <v>158</v>
      </c>
      <c r="G4167" t="s">
        <v>8748</v>
      </c>
      <c r="H4167" t="s">
        <v>11858</v>
      </c>
      <c r="I4167">
        <v>133966</v>
      </c>
      <c r="J4167" t="s">
        <v>11859</v>
      </c>
      <c r="K4167">
        <v>294</v>
      </c>
      <c r="L4167" t="s">
        <v>23</v>
      </c>
      <c r="M4167" t="s">
        <v>254</v>
      </c>
      <c r="N4167">
        <v>2000000</v>
      </c>
      <c r="O4167">
        <v>1981</v>
      </c>
      <c r="P4167">
        <v>7.6</v>
      </c>
    </row>
    <row r="4168" spans="1:16" x14ac:dyDescent="0.3">
      <c r="A4168" t="s">
        <v>11860</v>
      </c>
      <c r="B4168">
        <v>77</v>
      </c>
      <c r="C4168">
        <v>102</v>
      </c>
      <c r="D4168" t="s">
        <v>9580</v>
      </c>
      <c r="E4168">
        <v>11546543</v>
      </c>
      <c r="F4168" t="s">
        <v>1403</v>
      </c>
      <c r="G4168" t="s">
        <v>4244</v>
      </c>
      <c r="H4168" t="s">
        <v>11861</v>
      </c>
      <c r="I4168">
        <v>34520</v>
      </c>
      <c r="J4168" t="s">
        <v>11862</v>
      </c>
      <c r="K4168">
        <v>146</v>
      </c>
      <c r="L4168" t="s">
        <v>4453</v>
      </c>
      <c r="M4168" t="s">
        <v>2466</v>
      </c>
      <c r="N4168">
        <v>2000000</v>
      </c>
      <c r="O4168">
        <v>1994</v>
      </c>
      <c r="P4168">
        <v>7.6</v>
      </c>
    </row>
    <row r="4169" spans="1:16" x14ac:dyDescent="0.3">
      <c r="A4169" t="s">
        <v>5110</v>
      </c>
      <c r="B4169">
        <v>123</v>
      </c>
      <c r="C4169">
        <v>118</v>
      </c>
      <c r="D4169" t="s">
        <v>6716</v>
      </c>
      <c r="E4169">
        <v>11533945</v>
      </c>
      <c r="F4169" t="s">
        <v>8856</v>
      </c>
      <c r="G4169" t="s">
        <v>11863</v>
      </c>
      <c r="H4169" t="s">
        <v>11864</v>
      </c>
      <c r="I4169">
        <v>77551</v>
      </c>
      <c r="J4169" t="s">
        <v>11865</v>
      </c>
      <c r="K4169">
        <v>434</v>
      </c>
      <c r="L4169" t="s">
        <v>23</v>
      </c>
      <c r="M4169" t="s">
        <v>24</v>
      </c>
      <c r="N4169">
        <v>2000000</v>
      </c>
      <c r="O4169">
        <v>1999</v>
      </c>
      <c r="P4169">
        <v>7.6</v>
      </c>
    </row>
    <row r="4170" spans="1:16" x14ac:dyDescent="0.3">
      <c r="A4170" t="s">
        <v>11866</v>
      </c>
      <c r="B4170">
        <v>218</v>
      </c>
      <c r="C4170">
        <v>86</v>
      </c>
      <c r="D4170" t="s">
        <v>11867</v>
      </c>
      <c r="E4170">
        <v>12555230</v>
      </c>
      <c r="F4170" t="s">
        <v>3809</v>
      </c>
      <c r="G4170" t="s">
        <v>11868</v>
      </c>
      <c r="H4170" t="s">
        <v>11869</v>
      </c>
      <c r="I4170">
        <v>18566</v>
      </c>
      <c r="J4170" t="s">
        <v>11870</v>
      </c>
      <c r="K4170">
        <v>154</v>
      </c>
      <c r="L4170" t="s">
        <v>23</v>
      </c>
      <c r="M4170" t="s">
        <v>970</v>
      </c>
      <c r="N4170">
        <v>2000000</v>
      </c>
      <c r="O4170">
        <v>2011</v>
      </c>
      <c r="P4170">
        <v>5.3</v>
      </c>
    </row>
    <row r="4171" spans="1:16" x14ac:dyDescent="0.3">
      <c r="A4171" t="s">
        <v>1196</v>
      </c>
      <c r="B4171">
        <v>215</v>
      </c>
      <c r="C4171">
        <v>137</v>
      </c>
      <c r="D4171" t="s">
        <v>8020</v>
      </c>
      <c r="E4171">
        <v>11284657</v>
      </c>
      <c r="F4171" t="s">
        <v>2592</v>
      </c>
      <c r="G4171" t="s">
        <v>6284</v>
      </c>
      <c r="H4171" t="s">
        <v>11871</v>
      </c>
      <c r="I4171">
        <v>259379</v>
      </c>
      <c r="J4171" t="s">
        <v>6886</v>
      </c>
      <c r="K4171">
        <v>407</v>
      </c>
      <c r="L4171" t="s">
        <v>5292</v>
      </c>
      <c r="M4171" t="s">
        <v>523</v>
      </c>
      <c r="N4171">
        <v>2000000</v>
      </c>
      <c r="O4171">
        <v>2006</v>
      </c>
      <c r="P4171">
        <v>8.5</v>
      </c>
    </row>
    <row r="4172" spans="1:16" x14ac:dyDescent="0.3">
      <c r="A4172" t="s">
        <v>10719</v>
      </c>
      <c r="B4172">
        <v>34</v>
      </c>
      <c r="C4172">
        <v>129</v>
      </c>
      <c r="D4172" t="s">
        <v>10719</v>
      </c>
      <c r="E4172">
        <v>34522221</v>
      </c>
      <c r="F4172" t="s">
        <v>2194</v>
      </c>
      <c r="G4172" t="s">
        <v>11872</v>
      </c>
      <c r="H4172" t="s">
        <v>11873</v>
      </c>
      <c r="I4172">
        <v>15401</v>
      </c>
      <c r="J4172" t="s">
        <v>11874</v>
      </c>
      <c r="K4172">
        <v>175</v>
      </c>
      <c r="L4172" t="s">
        <v>23</v>
      </c>
      <c r="M4172" t="s">
        <v>24</v>
      </c>
      <c r="N4172">
        <v>2000000</v>
      </c>
      <c r="O4172">
        <v>2011</v>
      </c>
      <c r="P4172">
        <v>7</v>
      </c>
    </row>
    <row r="4173" spans="1:16" hidden="1" x14ac:dyDescent="0.3">
      <c r="A4173" t="s">
        <v>11875</v>
      </c>
      <c r="B4173">
        <v>100</v>
      </c>
      <c r="C4173">
        <v>134</v>
      </c>
      <c r="D4173" t="s">
        <v>5532</v>
      </c>
      <c r="F4173" t="s">
        <v>2427</v>
      </c>
      <c r="G4173" t="s">
        <v>7689</v>
      </c>
      <c r="H4173" t="s">
        <v>11876</v>
      </c>
      <c r="I4173">
        <v>62860</v>
      </c>
      <c r="J4173" t="s">
        <v>6386</v>
      </c>
      <c r="K4173">
        <v>167</v>
      </c>
      <c r="L4173" t="s">
        <v>23</v>
      </c>
      <c r="M4173" t="s">
        <v>24</v>
      </c>
      <c r="N4173">
        <v>2000000</v>
      </c>
      <c r="O4173">
        <v>1961</v>
      </c>
      <c r="P4173">
        <v>8</v>
      </c>
    </row>
    <row r="4174" spans="1:16" hidden="1" x14ac:dyDescent="0.3">
      <c r="A4174" t="s">
        <v>11877</v>
      </c>
      <c r="B4174">
        <v>12</v>
      </c>
      <c r="C4174">
        <v>119</v>
      </c>
      <c r="D4174" t="s">
        <v>9123</v>
      </c>
      <c r="F4174" t="s">
        <v>11878</v>
      </c>
      <c r="G4174" t="s">
        <v>11879</v>
      </c>
      <c r="H4174" t="s">
        <v>11880</v>
      </c>
      <c r="I4174">
        <v>2269</v>
      </c>
      <c r="J4174" t="s">
        <v>11881</v>
      </c>
      <c r="K4174">
        <v>34</v>
      </c>
      <c r="L4174" t="s">
        <v>23</v>
      </c>
      <c r="M4174" t="s">
        <v>24</v>
      </c>
      <c r="N4174">
        <v>1614000</v>
      </c>
      <c r="O4174">
        <v>1940</v>
      </c>
      <c r="P4174">
        <v>7.1</v>
      </c>
    </row>
    <row r="4175" spans="1:16" x14ac:dyDescent="0.3">
      <c r="A4175" t="s">
        <v>11882</v>
      </c>
      <c r="B4175">
        <v>167</v>
      </c>
      <c r="C4175">
        <v>80</v>
      </c>
      <c r="D4175" t="s">
        <v>11883</v>
      </c>
      <c r="E4175">
        <v>7002255</v>
      </c>
      <c r="F4175" t="s">
        <v>11884</v>
      </c>
      <c r="G4175" t="s">
        <v>11885</v>
      </c>
      <c r="H4175" t="s">
        <v>11886</v>
      </c>
      <c r="I4175">
        <v>42462</v>
      </c>
      <c r="J4175" t="s">
        <v>11887</v>
      </c>
      <c r="K4175">
        <v>312</v>
      </c>
      <c r="L4175" t="s">
        <v>969</v>
      </c>
      <c r="M4175" t="s">
        <v>970</v>
      </c>
      <c r="N4175">
        <v>9500000</v>
      </c>
      <c r="O4175">
        <v>2003</v>
      </c>
      <c r="P4175">
        <v>7.8</v>
      </c>
    </row>
    <row r="4176" spans="1:16" x14ac:dyDescent="0.3">
      <c r="A4176" t="s">
        <v>11888</v>
      </c>
      <c r="B4176">
        <v>56</v>
      </c>
      <c r="C4176">
        <v>89</v>
      </c>
      <c r="D4176" t="s">
        <v>2902</v>
      </c>
      <c r="E4176">
        <v>6719300</v>
      </c>
      <c r="F4176" t="s">
        <v>1653</v>
      </c>
      <c r="G4176" t="s">
        <v>5211</v>
      </c>
      <c r="H4176" t="s">
        <v>11889</v>
      </c>
      <c r="I4176">
        <v>8224</v>
      </c>
      <c r="J4176" t="s">
        <v>2281</v>
      </c>
      <c r="K4176">
        <v>132</v>
      </c>
      <c r="L4176" t="s">
        <v>23</v>
      </c>
      <c r="M4176" t="s">
        <v>185</v>
      </c>
      <c r="N4176">
        <v>2000000</v>
      </c>
      <c r="O4176">
        <v>1998</v>
      </c>
      <c r="P4176">
        <v>7.2</v>
      </c>
    </row>
    <row r="4177" spans="1:16" hidden="1" x14ac:dyDescent="0.3">
      <c r="A4177" t="s">
        <v>9801</v>
      </c>
      <c r="B4177">
        <v>180</v>
      </c>
      <c r="C4177">
        <v>101</v>
      </c>
      <c r="D4177" t="s">
        <v>11890</v>
      </c>
      <c r="E4177">
        <v>6003587</v>
      </c>
      <c r="F4177" t="s">
        <v>2646</v>
      </c>
      <c r="G4177" t="s">
        <v>479</v>
      </c>
      <c r="H4177" t="s">
        <v>11891</v>
      </c>
      <c r="I4177">
        <v>41999</v>
      </c>
      <c r="J4177" t="s">
        <v>11892</v>
      </c>
      <c r="K4177">
        <v>226</v>
      </c>
      <c r="L4177" t="s">
        <v>23</v>
      </c>
      <c r="M4177" t="s">
        <v>24</v>
      </c>
      <c r="O4177">
        <v>2003</v>
      </c>
      <c r="P4177">
        <v>7.5</v>
      </c>
    </row>
    <row r="4178" spans="1:16" x14ac:dyDescent="0.3">
      <c r="A4178" t="s">
        <v>5541</v>
      </c>
      <c r="B4178">
        <v>211</v>
      </c>
      <c r="C4178">
        <v>80</v>
      </c>
      <c r="D4178" t="s">
        <v>11893</v>
      </c>
      <c r="E4178">
        <v>5792822</v>
      </c>
      <c r="F4178" t="s">
        <v>149</v>
      </c>
      <c r="G4178" t="s">
        <v>6275</v>
      </c>
      <c r="H4178" t="s">
        <v>11894</v>
      </c>
      <c r="I4178">
        <v>168398</v>
      </c>
      <c r="J4178" t="s">
        <v>11895</v>
      </c>
      <c r="K4178">
        <v>492</v>
      </c>
      <c r="L4178" t="s">
        <v>23</v>
      </c>
      <c r="M4178" t="s">
        <v>24</v>
      </c>
      <c r="N4178">
        <v>2700000</v>
      </c>
      <c r="O4178">
        <v>2004</v>
      </c>
      <c r="P4178">
        <v>8</v>
      </c>
    </row>
    <row r="4179" spans="1:16" x14ac:dyDescent="0.3">
      <c r="A4179" t="s">
        <v>760</v>
      </c>
      <c r="B4179">
        <v>157</v>
      </c>
      <c r="C4179">
        <v>115</v>
      </c>
      <c r="D4179" t="s">
        <v>11896</v>
      </c>
      <c r="E4179">
        <v>5383834</v>
      </c>
      <c r="F4179" t="s">
        <v>2592</v>
      </c>
      <c r="G4179" t="s">
        <v>10945</v>
      </c>
      <c r="H4179" t="s">
        <v>11897</v>
      </c>
      <c r="I4179">
        <v>173551</v>
      </c>
      <c r="J4179" t="s">
        <v>11898</v>
      </c>
      <c r="K4179">
        <v>361</v>
      </c>
      <c r="L4179" t="s">
        <v>1804</v>
      </c>
      <c r="M4179" t="s">
        <v>1894</v>
      </c>
      <c r="N4179">
        <v>2000000</v>
      </c>
      <c r="O4179">
        <v>2000</v>
      </c>
      <c r="P4179">
        <v>8.1</v>
      </c>
    </row>
    <row r="4180" spans="1:16" x14ac:dyDescent="0.3">
      <c r="A4180" t="s">
        <v>3819</v>
      </c>
      <c r="B4180">
        <v>126</v>
      </c>
      <c r="C4180">
        <v>100</v>
      </c>
      <c r="D4180" t="s">
        <v>11899</v>
      </c>
      <c r="E4180">
        <v>4599680</v>
      </c>
      <c r="F4180" t="s">
        <v>2194</v>
      </c>
      <c r="G4180" t="s">
        <v>1356</v>
      </c>
      <c r="H4180" t="s">
        <v>11900</v>
      </c>
      <c r="I4180">
        <v>68222</v>
      </c>
      <c r="J4180" t="s">
        <v>8999</v>
      </c>
      <c r="K4180">
        <v>545</v>
      </c>
      <c r="L4180" t="s">
        <v>23</v>
      </c>
      <c r="M4180" t="s">
        <v>24</v>
      </c>
      <c r="N4180">
        <v>1500000</v>
      </c>
      <c r="O4180">
        <v>2003</v>
      </c>
      <c r="P4180">
        <v>6.8</v>
      </c>
    </row>
    <row r="4181" spans="1:16" hidden="1" x14ac:dyDescent="0.3">
      <c r="A4181" t="s">
        <v>11901</v>
      </c>
      <c r="B4181">
        <v>61</v>
      </c>
      <c r="C4181">
        <v>118</v>
      </c>
      <c r="D4181" t="s">
        <v>11902</v>
      </c>
      <c r="F4181" t="s">
        <v>149</v>
      </c>
      <c r="G4181" t="s">
        <v>1524</v>
      </c>
      <c r="H4181" t="s">
        <v>11903</v>
      </c>
      <c r="I4181">
        <v>10791</v>
      </c>
      <c r="J4181" t="s">
        <v>11904</v>
      </c>
      <c r="K4181">
        <v>113</v>
      </c>
      <c r="L4181" t="s">
        <v>23</v>
      </c>
      <c r="M4181" t="s">
        <v>24</v>
      </c>
      <c r="N4181">
        <v>2000000</v>
      </c>
      <c r="O4181">
        <v>1947</v>
      </c>
      <c r="P4181">
        <v>7.4</v>
      </c>
    </row>
    <row r="4182" spans="1:16" x14ac:dyDescent="0.3">
      <c r="A4182" t="s">
        <v>11905</v>
      </c>
      <c r="B4182">
        <v>365</v>
      </c>
      <c r="C4182">
        <v>100</v>
      </c>
      <c r="D4182" t="s">
        <v>11906</v>
      </c>
      <c r="E4182">
        <v>6531491</v>
      </c>
      <c r="F4182" t="s">
        <v>2194</v>
      </c>
      <c r="G4182" t="s">
        <v>239</v>
      </c>
      <c r="H4182" t="s">
        <v>11907</v>
      </c>
      <c r="I4182">
        <v>111658</v>
      </c>
      <c r="J4182" t="s">
        <v>11908</v>
      </c>
      <c r="K4182">
        <v>297</v>
      </c>
      <c r="L4182" t="s">
        <v>23</v>
      </c>
      <c r="M4182" t="s">
        <v>24</v>
      </c>
      <c r="N4182">
        <v>2000000</v>
      </c>
      <c r="O4182">
        <v>2010</v>
      </c>
      <c r="P4182">
        <v>7.2</v>
      </c>
    </row>
    <row r="4183" spans="1:16" hidden="1" x14ac:dyDescent="0.3">
      <c r="A4183" t="s">
        <v>2684</v>
      </c>
      <c r="B4183">
        <v>121</v>
      </c>
      <c r="C4183">
        <v>106</v>
      </c>
      <c r="D4183" t="s">
        <v>11909</v>
      </c>
      <c r="E4183">
        <v>4581222</v>
      </c>
      <c r="F4183" t="s">
        <v>11910</v>
      </c>
      <c r="G4183" t="s">
        <v>11911</v>
      </c>
      <c r="H4183" t="s">
        <v>11912</v>
      </c>
      <c r="I4183">
        <v>26926</v>
      </c>
      <c r="J4183" t="s">
        <v>11913</v>
      </c>
      <c r="K4183">
        <v>156</v>
      </c>
      <c r="L4183" t="s">
        <v>23</v>
      </c>
      <c r="M4183" t="s">
        <v>37</v>
      </c>
      <c r="O4183">
        <v>2003</v>
      </c>
      <c r="P4183">
        <v>8.1</v>
      </c>
    </row>
    <row r="4184" spans="1:16" hidden="1" x14ac:dyDescent="0.3">
      <c r="A4184" t="s">
        <v>11914</v>
      </c>
      <c r="B4184">
        <v>10</v>
      </c>
      <c r="C4184">
        <v>106</v>
      </c>
      <c r="D4184" t="s">
        <v>9191</v>
      </c>
      <c r="F4184" t="s">
        <v>1852</v>
      </c>
      <c r="G4184" t="s">
        <v>11915</v>
      </c>
      <c r="H4184" t="s">
        <v>11916</v>
      </c>
      <c r="I4184">
        <v>1381</v>
      </c>
      <c r="J4184" t="s">
        <v>9220</v>
      </c>
      <c r="K4184">
        <v>29</v>
      </c>
      <c r="L4184" t="s">
        <v>23</v>
      </c>
      <c r="M4184" t="s">
        <v>24</v>
      </c>
      <c r="N4184">
        <v>2000000</v>
      </c>
      <c r="O4184">
        <v>1938</v>
      </c>
      <c r="P4184">
        <v>7</v>
      </c>
    </row>
    <row r="4185" spans="1:16" x14ac:dyDescent="0.3">
      <c r="A4185" t="s">
        <v>11917</v>
      </c>
      <c r="B4185">
        <v>151</v>
      </c>
      <c r="C4185">
        <v>91</v>
      </c>
      <c r="D4185" t="s">
        <v>7437</v>
      </c>
      <c r="E4185">
        <v>3885134</v>
      </c>
      <c r="F4185" t="s">
        <v>1653</v>
      </c>
      <c r="G4185" t="s">
        <v>11918</v>
      </c>
      <c r="H4185" t="s">
        <v>11919</v>
      </c>
      <c r="I4185">
        <v>31130</v>
      </c>
      <c r="J4185" t="s">
        <v>11917</v>
      </c>
      <c r="K4185">
        <v>243</v>
      </c>
      <c r="L4185" t="s">
        <v>23</v>
      </c>
      <c r="M4185" t="s">
        <v>24</v>
      </c>
      <c r="N4185">
        <v>2000000</v>
      </c>
      <c r="O4185">
        <v>2005</v>
      </c>
      <c r="P4185">
        <v>7.4</v>
      </c>
    </row>
    <row r="4186" spans="1:16" hidden="1" x14ac:dyDescent="0.3">
      <c r="A4186" t="s">
        <v>11168</v>
      </c>
      <c r="B4186">
        <v>171</v>
      </c>
      <c r="C4186">
        <v>105</v>
      </c>
      <c r="D4186" t="s">
        <v>11700</v>
      </c>
      <c r="E4186">
        <v>4311834</v>
      </c>
      <c r="F4186" t="s">
        <v>11920</v>
      </c>
      <c r="G4186" t="s">
        <v>776</v>
      </c>
      <c r="H4186" t="s">
        <v>11921</v>
      </c>
      <c r="I4186">
        <v>55382</v>
      </c>
      <c r="J4186" t="s">
        <v>11922</v>
      </c>
      <c r="K4186">
        <v>129</v>
      </c>
      <c r="L4186" t="s">
        <v>23</v>
      </c>
      <c r="M4186" t="s">
        <v>24</v>
      </c>
      <c r="O4186">
        <v>2010</v>
      </c>
      <c r="P4186">
        <v>8.3000000000000007</v>
      </c>
    </row>
    <row r="4187" spans="1:16" x14ac:dyDescent="0.3">
      <c r="A4187" t="s">
        <v>11923</v>
      </c>
      <c r="B4187">
        <v>158</v>
      </c>
      <c r="C4187">
        <v>96</v>
      </c>
      <c r="D4187" t="s">
        <v>2524</v>
      </c>
      <c r="E4187">
        <v>3590010</v>
      </c>
      <c r="F4187" t="s">
        <v>4794</v>
      </c>
      <c r="G4187" t="s">
        <v>6570</v>
      </c>
      <c r="H4187" t="s">
        <v>11924</v>
      </c>
      <c r="I4187">
        <v>20885</v>
      </c>
      <c r="J4187" t="s">
        <v>8400</v>
      </c>
      <c r="K4187">
        <v>60</v>
      </c>
      <c r="L4187" t="s">
        <v>23</v>
      </c>
      <c r="M4187" t="s">
        <v>37</v>
      </c>
      <c r="N4187">
        <v>2000000</v>
      </c>
      <c r="O4187">
        <v>2015</v>
      </c>
      <c r="P4187">
        <v>6.1</v>
      </c>
    </row>
    <row r="4188" spans="1:16" hidden="1" x14ac:dyDescent="0.3">
      <c r="A4188" t="s">
        <v>11925</v>
      </c>
      <c r="B4188">
        <v>167</v>
      </c>
      <c r="C4188">
        <v>116</v>
      </c>
      <c r="D4188" t="s">
        <v>11926</v>
      </c>
      <c r="E4188">
        <v>3300230</v>
      </c>
      <c r="F4188" t="s">
        <v>318</v>
      </c>
      <c r="G4188" t="s">
        <v>7133</v>
      </c>
      <c r="H4188" t="s">
        <v>11927</v>
      </c>
      <c r="I4188">
        <v>70084</v>
      </c>
      <c r="J4188" t="s">
        <v>11928</v>
      </c>
      <c r="K4188">
        <v>346</v>
      </c>
      <c r="L4188" t="s">
        <v>23</v>
      </c>
      <c r="M4188" t="s">
        <v>970</v>
      </c>
      <c r="O4188">
        <v>1999</v>
      </c>
      <c r="P4188">
        <v>7.5</v>
      </c>
    </row>
    <row r="4189" spans="1:16" x14ac:dyDescent="0.3">
      <c r="A4189" t="s">
        <v>347</v>
      </c>
      <c r="B4189">
        <v>118</v>
      </c>
      <c r="C4189">
        <v>116</v>
      </c>
      <c r="D4189" t="s">
        <v>39</v>
      </c>
      <c r="E4189">
        <v>3335839</v>
      </c>
      <c r="F4189" t="s">
        <v>318</v>
      </c>
      <c r="G4189" t="s">
        <v>58</v>
      </c>
      <c r="H4189" t="s">
        <v>11929</v>
      </c>
      <c r="I4189">
        <v>54657</v>
      </c>
      <c r="J4189" t="s">
        <v>3573</v>
      </c>
      <c r="K4189">
        <v>222</v>
      </c>
      <c r="L4189" t="s">
        <v>23</v>
      </c>
      <c r="M4189" t="s">
        <v>24</v>
      </c>
      <c r="N4189">
        <v>2000000</v>
      </c>
      <c r="O4189">
        <v>2005</v>
      </c>
      <c r="P4189">
        <v>7</v>
      </c>
    </row>
    <row r="4190" spans="1:16" x14ac:dyDescent="0.3">
      <c r="A4190" t="s">
        <v>4195</v>
      </c>
      <c r="B4190">
        <v>39</v>
      </c>
      <c r="C4190">
        <v>97</v>
      </c>
      <c r="D4190" t="s">
        <v>4354</v>
      </c>
      <c r="E4190">
        <v>2557668</v>
      </c>
      <c r="F4190" t="s">
        <v>1396</v>
      </c>
      <c r="G4190" t="s">
        <v>1341</v>
      </c>
      <c r="H4190" t="s">
        <v>11930</v>
      </c>
      <c r="I4190">
        <v>3911</v>
      </c>
      <c r="J4190" t="s">
        <v>11931</v>
      </c>
      <c r="K4190">
        <v>22</v>
      </c>
      <c r="L4190" t="s">
        <v>23</v>
      </c>
      <c r="M4190" t="s">
        <v>24</v>
      </c>
      <c r="N4190">
        <v>2000000</v>
      </c>
      <c r="O4190">
        <v>2015</v>
      </c>
      <c r="P4190">
        <v>5.3</v>
      </c>
    </row>
    <row r="4191" spans="1:16" x14ac:dyDescent="0.3">
      <c r="A4191" t="s">
        <v>1009</v>
      </c>
      <c r="B4191">
        <v>108</v>
      </c>
      <c r="C4191">
        <v>101</v>
      </c>
      <c r="D4191" t="s">
        <v>3582</v>
      </c>
      <c r="E4191">
        <v>2506446</v>
      </c>
      <c r="F4191" t="s">
        <v>1110</v>
      </c>
      <c r="G4191" t="s">
        <v>1010</v>
      </c>
      <c r="H4191" t="s">
        <v>11932</v>
      </c>
      <c r="I4191">
        <v>8662</v>
      </c>
      <c r="J4191" t="s">
        <v>4437</v>
      </c>
      <c r="K4191">
        <v>172</v>
      </c>
      <c r="L4191" t="s">
        <v>23</v>
      </c>
      <c r="M4191" t="s">
        <v>24</v>
      </c>
      <c r="N4191">
        <v>2000000</v>
      </c>
      <c r="O4191">
        <v>2002</v>
      </c>
      <c r="P4191">
        <v>4.7</v>
      </c>
    </row>
    <row r="4192" spans="1:16" x14ac:dyDescent="0.3">
      <c r="A4192" t="s">
        <v>11933</v>
      </c>
      <c r="B4192">
        <v>65</v>
      </c>
      <c r="C4192">
        <v>98</v>
      </c>
      <c r="D4192" t="s">
        <v>11934</v>
      </c>
      <c r="E4192">
        <v>7369373</v>
      </c>
      <c r="F4192" t="s">
        <v>1963</v>
      </c>
      <c r="G4192" t="s">
        <v>6085</v>
      </c>
      <c r="H4192" t="s">
        <v>11935</v>
      </c>
      <c r="I4192">
        <v>4288</v>
      </c>
      <c r="J4192" t="s">
        <v>11936</v>
      </c>
      <c r="K4192">
        <v>74</v>
      </c>
      <c r="L4192" t="s">
        <v>23</v>
      </c>
      <c r="M4192" t="s">
        <v>37</v>
      </c>
      <c r="N4192">
        <v>2000000</v>
      </c>
      <c r="O4192">
        <v>1986</v>
      </c>
      <c r="P4192">
        <v>5.7</v>
      </c>
    </row>
    <row r="4193" spans="1:16" hidden="1" x14ac:dyDescent="0.3">
      <c r="B4193">
        <v>8</v>
      </c>
      <c r="C4193">
        <v>22</v>
      </c>
      <c r="D4193" t="s">
        <v>800</v>
      </c>
      <c r="F4193" t="s">
        <v>1103</v>
      </c>
      <c r="G4193" t="s">
        <v>331</v>
      </c>
      <c r="H4193" t="s">
        <v>11937</v>
      </c>
      <c r="I4193">
        <v>4181</v>
      </c>
      <c r="J4193" t="s">
        <v>5002</v>
      </c>
      <c r="K4193">
        <v>62</v>
      </c>
      <c r="L4193" t="s">
        <v>23</v>
      </c>
      <c r="M4193" t="s">
        <v>24</v>
      </c>
      <c r="P4193">
        <v>8.1</v>
      </c>
    </row>
    <row r="4194" spans="1:16" x14ac:dyDescent="0.3">
      <c r="A4194" t="s">
        <v>10061</v>
      </c>
      <c r="B4194">
        <v>160</v>
      </c>
      <c r="C4194">
        <v>101</v>
      </c>
      <c r="D4194" t="s">
        <v>11938</v>
      </c>
      <c r="E4194">
        <v>1984378</v>
      </c>
      <c r="F4194" t="s">
        <v>940</v>
      </c>
      <c r="G4194" t="s">
        <v>11939</v>
      </c>
      <c r="H4194" t="s">
        <v>11940</v>
      </c>
      <c r="I4194">
        <v>27346</v>
      </c>
      <c r="J4194" t="s">
        <v>11941</v>
      </c>
      <c r="K4194">
        <v>206</v>
      </c>
      <c r="L4194" t="s">
        <v>23</v>
      </c>
      <c r="M4194" t="s">
        <v>24</v>
      </c>
      <c r="N4194">
        <v>2000000</v>
      </c>
      <c r="O4194">
        <v>2006</v>
      </c>
      <c r="P4194">
        <v>6.5</v>
      </c>
    </row>
    <row r="4195" spans="1:16" x14ac:dyDescent="0.3">
      <c r="A4195" t="s">
        <v>11942</v>
      </c>
      <c r="B4195">
        <v>231</v>
      </c>
      <c r="C4195">
        <v>90</v>
      </c>
      <c r="D4195" t="s">
        <v>11943</v>
      </c>
      <c r="E4195">
        <v>2283276</v>
      </c>
      <c r="F4195" t="s">
        <v>11944</v>
      </c>
      <c r="G4195" t="s">
        <v>11942</v>
      </c>
      <c r="H4195" t="s">
        <v>11945</v>
      </c>
      <c r="I4195">
        <v>46107</v>
      </c>
      <c r="J4195" t="s">
        <v>11946</v>
      </c>
      <c r="K4195">
        <v>156</v>
      </c>
      <c r="L4195" t="s">
        <v>6969</v>
      </c>
      <c r="M4195" t="s">
        <v>11947</v>
      </c>
      <c r="N4195">
        <v>1500000</v>
      </c>
      <c r="O4195">
        <v>2008</v>
      </c>
      <c r="P4195">
        <v>8</v>
      </c>
    </row>
    <row r="4196" spans="1:16" x14ac:dyDescent="0.3">
      <c r="A4196" t="s">
        <v>11948</v>
      </c>
      <c r="B4196">
        <v>7</v>
      </c>
      <c r="C4196">
        <v>120</v>
      </c>
      <c r="D4196" t="s">
        <v>11949</v>
      </c>
      <c r="E4196">
        <v>1098224</v>
      </c>
      <c r="F4196" t="s">
        <v>645</v>
      </c>
      <c r="G4196" t="s">
        <v>11950</v>
      </c>
      <c r="H4196" t="s">
        <v>11951</v>
      </c>
      <c r="I4196">
        <v>397</v>
      </c>
      <c r="J4196" t="s">
        <v>11952</v>
      </c>
      <c r="K4196">
        <v>30</v>
      </c>
      <c r="L4196" t="s">
        <v>23</v>
      </c>
      <c r="M4196" t="s">
        <v>24</v>
      </c>
      <c r="N4196">
        <v>2000000</v>
      </c>
      <c r="O4196">
        <v>2003</v>
      </c>
      <c r="P4196">
        <v>3.3</v>
      </c>
    </row>
    <row r="4197" spans="1:16" x14ac:dyDescent="0.3">
      <c r="A4197" t="s">
        <v>11168</v>
      </c>
      <c r="B4197">
        <v>79</v>
      </c>
      <c r="C4197">
        <v>102</v>
      </c>
      <c r="D4197" t="s">
        <v>11953</v>
      </c>
      <c r="E4197">
        <v>1430185</v>
      </c>
      <c r="F4197" t="s">
        <v>11954</v>
      </c>
      <c r="G4197" t="s">
        <v>1272</v>
      </c>
      <c r="H4197" t="s">
        <v>11955</v>
      </c>
      <c r="I4197">
        <v>7314</v>
      </c>
      <c r="J4197" t="s">
        <v>11956</v>
      </c>
      <c r="K4197">
        <v>55</v>
      </c>
      <c r="L4197" t="s">
        <v>23</v>
      </c>
      <c r="M4197" t="s">
        <v>24</v>
      </c>
      <c r="N4197">
        <v>2000000</v>
      </c>
      <c r="O4197">
        <v>2007</v>
      </c>
      <c r="P4197">
        <v>8.3000000000000007</v>
      </c>
    </row>
    <row r="4198" spans="1:16" x14ac:dyDescent="0.3">
      <c r="A4198" t="s">
        <v>11957</v>
      </c>
      <c r="B4198">
        <v>168</v>
      </c>
      <c r="C4198">
        <v>102</v>
      </c>
      <c r="D4198" t="s">
        <v>4102</v>
      </c>
      <c r="E4198">
        <v>1477002</v>
      </c>
      <c r="F4198" t="s">
        <v>149</v>
      </c>
      <c r="G4198" t="s">
        <v>157</v>
      </c>
      <c r="H4198" t="s">
        <v>11958</v>
      </c>
      <c r="I4198">
        <v>16645</v>
      </c>
      <c r="J4198" t="s">
        <v>11959</v>
      </c>
      <c r="K4198">
        <v>72</v>
      </c>
      <c r="L4198" t="s">
        <v>23</v>
      </c>
      <c r="M4198" t="s">
        <v>24</v>
      </c>
      <c r="N4198">
        <v>2000000</v>
      </c>
      <c r="O4198">
        <v>2015</v>
      </c>
      <c r="P4198">
        <v>6.9</v>
      </c>
    </row>
    <row r="4199" spans="1:16" hidden="1" x14ac:dyDescent="0.3">
      <c r="B4199">
        <v>1</v>
      </c>
      <c r="C4199">
        <v>60</v>
      </c>
      <c r="D4199" t="s">
        <v>3287</v>
      </c>
      <c r="F4199" t="s">
        <v>940</v>
      </c>
      <c r="G4199" t="s">
        <v>178</v>
      </c>
      <c r="H4199" t="s">
        <v>11960</v>
      </c>
      <c r="I4199">
        <v>415</v>
      </c>
      <c r="J4199" t="s">
        <v>11961</v>
      </c>
      <c r="K4199">
        <v>26</v>
      </c>
      <c r="L4199" t="s">
        <v>23</v>
      </c>
      <c r="M4199" t="s">
        <v>24</v>
      </c>
      <c r="P4199">
        <v>7.3</v>
      </c>
    </row>
    <row r="4200" spans="1:16" x14ac:dyDescent="0.3">
      <c r="A4200" t="s">
        <v>11962</v>
      </c>
      <c r="B4200">
        <v>107</v>
      </c>
      <c r="C4200">
        <v>100</v>
      </c>
      <c r="D4200" t="s">
        <v>11963</v>
      </c>
      <c r="E4200">
        <v>1134049</v>
      </c>
      <c r="F4200" t="s">
        <v>11964</v>
      </c>
      <c r="G4200" t="s">
        <v>11965</v>
      </c>
      <c r="H4200" t="s">
        <v>11966</v>
      </c>
      <c r="I4200">
        <v>5475</v>
      </c>
      <c r="J4200" t="s">
        <v>11967</v>
      </c>
      <c r="K4200">
        <v>44</v>
      </c>
      <c r="L4200" t="s">
        <v>23</v>
      </c>
      <c r="M4200" t="s">
        <v>37</v>
      </c>
      <c r="N4200">
        <v>2000000</v>
      </c>
      <c r="O4200">
        <v>2007</v>
      </c>
      <c r="P4200">
        <v>8.1</v>
      </c>
    </row>
    <row r="4201" spans="1:16" hidden="1" x14ac:dyDescent="0.3">
      <c r="A4201" t="s">
        <v>11968</v>
      </c>
      <c r="B4201">
        <v>200</v>
      </c>
      <c r="C4201">
        <v>104</v>
      </c>
      <c r="D4201" t="s">
        <v>1557</v>
      </c>
      <c r="E4201">
        <v>977600</v>
      </c>
      <c r="F4201" t="s">
        <v>1164</v>
      </c>
      <c r="G4201" t="s">
        <v>242</v>
      </c>
      <c r="H4201" t="s">
        <v>11969</v>
      </c>
      <c r="I4201">
        <v>8204</v>
      </c>
      <c r="J4201" t="s">
        <v>1503</v>
      </c>
      <c r="K4201">
        <v>98</v>
      </c>
      <c r="L4201" t="s">
        <v>23</v>
      </c>
      <c r="M4201" t="s">
        <v>24</v>
      </c>
      <c r="O4201">
        <v>2010</v>
      </c>
      <c r="P4201">
        <v>6.5</v>
      </c>
    </row>
    <row r="4202" spans="1:16" x14ac:dyDescent="0.3">
      <c r="A4202" t="s">
        <v>10505</v>
      </c>
      <c r="B4202">
        <v>123</v>
      </c>
      <c r="C4202">
        <v>89</v>
      </c>
      <c r="D4202" t="s">
        <v>11694</v>
      </c>
      <c r="E4202">
        <v>653621</v>
      </c>
      <c r="F4202" t="s">
        <v>11970</v>
      </c>
      <c r="G4202" t="s">
        <v>10051</v>
      </c>
      <c r="H4202" t="s">
        <v>11971</v>
      </c>
      <c r="I4202">
        <v>5615</v>
      </c>
      <c r="J4202" t="s">
        <v>11972</v>
      </c>
      <c r="K4202">
        <v>64</v>
      </c>
      <c r="L4202" t="s">
        <v>23</v>
      </c>
      <c r="M4202" t="s">
        <v>24</v>
      </c>
      <c r="N4202">
        <v>2000000</v>
      </c>
      <c r="O4202">
        <v>2005</v>
      </c>
      <c r="P4202">
        <v>6.8</v>
      </c>
    </row>
    <row r="4203" spans="1:16" hidden="1" x14ac:dyDescent="0.3">
      <c r="A4203" t="s">
        <v>11973</v>
      </c>
      <c r="B4203">
        <v>39</v>
      </c>
      <c r="C4203">
        <v>99</v>
      </c>
      <c r="D4203" t="s">
        <v>11974</v>
      </c>
      <c r="E4203">
        <v>110000</v>
      </c>
      <c r="F4203" t="s">
        <v>3047</v>
      </c>
      <c r="G4203" t="s">
        <v>10226</v>
      </c>
      <c r="H4203" t="s">
        <v>11975</v>
      </c>
      <c r="I4203">
        <v>4359</v>
      </c>
      <c r="J4203" t="s">
        <v>9994</v>
      </c>
      <c r="K4203">
        <v>73</v>
      </c>
      <c r="L4203" t="s">
        <v>23</v>
      </c>
      <c r="M4203" t="s">
        <v>24</v>
      </c>
      <c r="O4203">
        <v>2000</v>
      </c>
      <c r="P4203">
        <v>7.3</v>
      </c>
    </row>
    <row r="4204" spans="1:16" hidden="1" x14ac:dyDescent="0.3">
      <c r="A4204" t="s">
        <v>11388</v>
      </c>
      <c r="B4204">
        <v>41</v>
      </c>
      <c r="C4204">
        <v>96</v>
      </c>
      <c r="D4204" t="s">
        <v>2164</v>
      </c>
      <c r="E4204">
        <v>444354</v>
      </c>
      <c r="F4204" t="s">
        <v>1653</v>
      </c>
      <c r="G4204" t="s">
        <v>6994</v>
      </c>
      <c r="H4204" t="s">
        <v>11976</v>
      </c>
      <c r="I4204">
        <v>4049</v>
      </c>
      <c r="J4204" t="s">
        <v>1246</v>
      </c>
      <c r="K4204">
        <v>111</v>
      </c>
      <c r="L4204" t="s">
        <v>23</v>
      </c>
      <c r="M4204" t="s">
        <v>37</v>
      </c>
      <c r="O4204">
        <v>1997</v>
      </c>
      <c r="P4204">
        <v>6.4</v>
      </c>
    </row>
    <row r="4205" spans="1:16" x14ac:dyDescent="0.3">
      <c r="A4205" t="s">
        <v>11977</v>
      </c>
      <c r="B4205">
        <v>46</v>
      </c>
      <c r="C4205">
        <v>86</v>
      </c>
      <c r="D4205" t="s">
        <v>11978</v>
      </c>
      <c r="E4205">
        <v>535249</v>
      </c>
      <c r="F4205" t="s">
        <v>1103</v>
      </c>
      <c r="G4205" t="s">
        <v>11979</v>
      </c>
      <c r="H4205" t="s">
        <v>11980</v>
      </c>
      <c r="I4205">
        <v>3467</v>
      </c>
      <c r="J4205" t="s">
        <v>11981</v>
      </c>
      <c r="K4205">
        <v>13</v>
      </c>
      <c r="L4205" t="s">
        <v>23</v>
      </c>
      <c r="M4205" t="s">
        <v>24</v>
      </c>
      <c r="N4205">
        <v>3400000</v>
      </c>
      <c r="O4205">
        <v>2010</v>
      </c>
      <c r="P4205">
        <v>4.5999999999999996</v>
      </c>
    </row>
    <row r="4206" spans="1:16" hidden="1" x14ac:dyDescent="0.3">
      <c r="A4206" t="s">
        <v>1300</v>
      </c>
      <c r="B4206">
        <v>30</v>
      </c>
      <c r="C4206">
        <v>98</v>
      </c>
      <c r="D4206" t="s">
        <v>4163</v>
      </c>
      <c r="F4206" t="s">
        <v>3492</v>
      </c>
      <c r="G4206" t="s">
        <v>2875</v>
      </c>
      <c r="H4206" t="s">
        <v>11982</v>
      </c>
      <c r="I4206">
        <v>11031</v>
      </c>
      <c r="J4206" t="s">
        <v>11983</v>
      </c>
      <c r="K4206">
        <v>45</v>
      </c>
      <c r="L4206" t="s">
        <v>969</v>
      </c>
      <c r="M4206" t="s">
        <v>970</v>
      </c>
      <c r="N4206">
        <v>17000000</v>
      </c>
      <c r="O4206">
        <v>1985</v>
      </c>
      <c r="P4206">
        <v>6.5</v>
      </c>
    </row>
    <row r="4207" spans="1:16" x14ac:dyDescent="0.3">
      <c r="A4207" t="s">
        <v>11984</v>
      </c>
      <c r="B4207">
        <v>46</v>
      </c>
      <c r="C4207">
        <v>96</v>
      </c>
      <c r="D4207" t="s">
        <v>1201</v>
      </c>
      <c r="E4207">
        <v>371081</v>
      </c>
      <c r="F4207" t="s">
        <v>1653</v>
      </c>
      <c r="G4207" t="s">
        <v>551</v>
      </c>
      <c r="H4207" t="s">
        <v>11985</v>
      </c>
      <c r="I4207">
        <v>7479</v>
      </c>
      <c r="J4207" t="s">
        <v>87</v>
      </c>
      <c r="K4207">
        <v>86</v>
      </c>
      <c r="L4207" t="s">
        <v>23</v>
      </c>
      <c r="M4207" t="s">
        <v>24</v>
      </c>
      <c r="N4207">
        <v>6000000</v>
      </c>
      <c r="O4207">
        <v>2004</v>
      </c>
      <c r="P4207">
        <v>7</v>
      </c>
    </row>
    <row r="4208" spans="1:16" hidden="1" x14ac:dyDescent="0.3">
      <c r="A4208" t="s">
        <v>11986</v>
      </c>
      <c r="B4208">
        <v>221</v>
      </c>
      <c r="C4208">
        <v>94</v>
      </c>
      <c r="D4208" t="s">
        <v>11987</v>
      </c>
      <c r="E4208">
        <v>347578</v>
      </c>
      <c r="F4208" t="s">
        <v>4921</v>
      </c>
      <c r="G4208" t="s">
        <v>11988</v>
      </c>
      <c r="H4208" t="s">
        <v>11989</v>
      </c>
      <c r="I4208">
        <v>34556</v>
      </c>
      <c r="J4208" t="s">
        <v>11990</v>
      </c>
      <c r="K4208">
        <v>161</v>
      </c>
      <c r="L4208" t="s">
        <v>23</v>
      </c>
      <c r="M4208" t="s">
        <v>24</v>
      </c>
      <c r="O4208">
        <v>2007</v>
      </c>
      <c r="P4208">
        <v>5.4</v>
      </c>
    </row>
    <row r="4209" spans="1:16" x14ac:dyDescent="0.3">
      <c r="A4209" t="s">
        <v>11991</v>
      </c>
      <c r="B4209">
        <v>51</v>
      </c>
      <c r="C4209">
        <v>91</v>
      </c>
      <c r="D4209" t="s">
        <v>11992</v>
      </c>
      <c r="E4209">
        <v>124494</v>
      </c>
      <c r="F4209" t="s">
        <v>11993</v>
      </c>
      <c r="G4209" t="s">
        <v>11994</v>
      </c>
      <c r="H4209" t="s">
        <v>11995</v>
      </c>
      <c r="I4209">
        <v>5613</v>
      </c>
      <c r="J4209" t="s">
        <v>11996</v>
      </c>
      <c r="K4209">
        <v>102</v>
      </c>
      <c r="L4209" t="s">
        <v>23</v>
      </c>
      <c r="M4209" t="s">
        <v>24</v>
      </c>
      <c r="N4209">
        <v>2000000</v>
      </c>
      <c r="O4209">
        <v>1998</v>
      </c>
      <c r="P4209">
        <v>6.7</v>
      </c>
    </row>
    <row r="4210" spans="1:16" hidden="1" x14ac:dyDescent="0.3">
      <c r="A4210" t="s">
        <v>11997</v>
      </c>
      <c r="B4210">
        <v>1</v>
      </c>
      <c r="D4210" t="s">
        <v>11998</v>
      </c>
      <c r="F4210" t="s">
        <v>2006</v>
      </c>
      <c r="G4210" t="s">
        <v>11999</v>
      </c>
      <c r="H4210" t="s">
        <v>12000</v>
      </c>
      <c r="I4210">
        <v>275</v>
      </c>
      <c r="J4210" t="s">
        <v>12001</v>
      </c>
      <c r="K4210">
        <v>1</v>
      </c>
      <c r="L4210" t="s">
        <v>3501</v>
      </c>
      <c r="M4210" t="s">
        <v>3502</v>
      </c>
      <c r="O4210">
        <v>2000</v>
      </c>
      <c r="P4210">
        <v>2.8</v>
      </c>
    </row>
    <row r="4211" spans="1:16" hidden="1" x14ac:dyDescent="0.3">
      <c r="A4211" t="s">
        <v>6952</v>
      </c>
      <c r="B4211">
        <v>58</v>
      </c>
      <c r="C4211">
        <v>90</v>
      </c>
      <c r="D4211" t="s">
        <v>2265</v>
      </c>
      <c r="E4211">
        <v>120620</v>
      </c>
      <c r="F4211" t="s">
        <v>12002</v>
      </c>
      <c r="G4211" t="s">
        <v>12003</v>
      </c>
      <c r="H4211" t="s">
        <v>12004</v>
      </c>
      <c r="I4211">
        <v>16828</v>
      </c>
      <c r="J4211" t="s">
        <v>12005</v>
      </c>
      <c r="K4211">
        <v>67</v>
      </c>
      <c r="L4211" t="s">
        <v>23</v>
      </c>
      <c r="M4211" t="s">
        <v>37</v>
      </c>
      <c r="O4211">
        <v>2004</v>
      </c>
      <c r="P4211">
        <v>7.4</v>
      </c>
    </row>
    <row r="4212" spans="1:16" x14ac:dyDescent="0.3">
      <c r="A4212" t="s">
        <v>12006</v>
      </c>
      <c r="B4212">
        <v>45</v>
      </c>
      <c r="C4212">
        <v>85</v>
      </c>
      <c r="D4212" t="s">
        <v>189</v>
      </c>
      <c r="E4212">
        <v>100669</v>
      </c>
      <c r="F4212" t="s">
        <v>1653</v>
      </c>
      <c r="G4212" t="s">
        <v>104</v>
      </c>
      <c r="H4212" t="s">
        <v>12007</v>
      </c>
      <c r="I4212">
        <v>2522</v>
      </c>
      <c r="J4212" t="s">
        <v>2490</v>
      </c>
      <c r="K4212">
        <v>11</v>
      </c>
      <c r="L4212" t="s">
        <v>23</v>
      </c>
      <c r="M4212" t="s">
        <v>24</v>
      </c>
      <c r="N4212">
        <v>3800000</v>
      </c>
      <c r="O4212">
        <v>2009</v>
      </c>
      <c r="P4212">
        <v>5.8</v>
      </c>
    </row>
    <row r="4213" spans="1:16" hidden="1" x14ac:dyDescent="0.3">
      <c r="A4213" t="s">
        <v>10254</v>
      </c>
      <c r="B4213">
        <v>44</v>
      </c>
      <c r="C4213">
        <v>96</v>
      </c>
      <c r="D4213" t="s">
        <v>10047</v>
      </c>
      <c r="F4213" t="s">
        <v>2842</v>
      </c>
      <c r="G4213" t="s">
        <v>1568</v>
      </c>
      <c r="H4213" t="s">
        <v>12008</v>
      </c>
      <c r="I4213">
        <v>2081</v>
      </c>
      <c r="J4213" t="s">
        <v>12009</v>
      </c>
      <c r="K4213">
        <v>21</v>
      </c>
      <c r="L4213" t="s">
        <v>23</v>
      </c>
      <c r="M4213" t="s">
        <v>37</v>
      </c>
      <c r="O4213">
        <v>1997</v>
      </c>
      <c r="P4213">
        <v>7.1</v>
      </c>
    </row>
    <row r="4214" spans="1:16" x14ac:dyDescent="0.3">
      <c r="A4214" t="s">
        <v>294</v>
      </c>
      <c r="B4214">
        <v>74</v>
      </c>
      <c r="C4214">
        <v>129</v>
      </c>
      <c r="D4214" t="s">
        <v>11252</v>
      </c>
      <c r="E4214">
        <v>186354</v>
      </c>
      <c r="F4214" t="s">
        <v>2194</v>
      </c>
      <c r="G4214" t="s">
        <v>2188</v>
      </c>
      <c r="H4214" t="s">
        <v>12010</v>
      </c>
      <c r="I4214">
        <v>1758</v>
      </c>
      <c r="J4214" t="s">
        <v>627</v>
      </c>
      <c r="K4214">
        <v>30</v>
      </c>
      <c r="L4214" t="s">
        <v>23</v>
      </c>
      <c r="M4214" t="s">
        <v>24</v>
      </c>
      <c r="N4214">
        <v>13500000</v>
      </c>
      <c r="O4214">
        <v>2015</v>
      </c>
      <c r="P4214">
        <v>4.5</v>
      </c>
    </row>
    <row r="4215" spans="1:16" hidden="1" x14ac:dyDescent="0.3">
      <c r="B4215">
        <v>20</v>
      </c>
      <c r="C4215">
        <v>60</v>
      </c>
      <c r="D4215" t="s">
        <v>4270</v>
      </c>
      <c r="F4215" t="s">
        <v>1480</v>
      </c>
      <c r="G4215" t="s">
        <v>703</v>
      </c>
      <c r="H4215" t="s">
        <v>12011</v>
      </c>
      <c r="I4215">
        <v>39559</v>
      </c>
      <c r="J4215" t="s">
        <v>5804</v>
      </c>
      <c r="K4215">
        <v>136</v>
      </c>
      <c r="L4215" t="s">
        <v>23</v>
      </c>
      <c r="M4215" t="s">
        <v>24</v>
      </c>
      <c r="P4215">
        <v>7.9</v>
      </c>
    </row>
    <row r="4216" spans="1:16" hidden="1" x14ac:dyDescent="0.3">
      <c r="A4216" t="s">
        <v>12012</v>
      </c>
      <c r="B4216">
        <v>6</v>
      </c>
      <c r="C4216">
        <v>93</v>
      </c>
      <c r="D4216" t="s">
        <v>12013</v>
      </c>
      <c r="E4216">
        <v>55202</v>
      </c>
      <c r="F4216" t="s">
        <v>12014</v>
      </c>
      <c r="G4216" t="s">
        <v>9628</v>
      </c>
      <c r="H4216" t="s">
        <v>12015</v>
      </c>
      <c r="I4216">
        <v>922</v>
      </c>
      <c r="J4216" t="s">
        <v>12016</v>
      </c>
      <c r="K4216">
        <v>17</v>
      </c>
      <c r="L4216" t="s">
        <v>3501</v>
      </c>
      <c r="M4216" t="s">
        <v>3502</v>
      </c>
      <c r="O4216">
        <v>2008</v>
      </c>
      <c r="P4216">
        <v>5.3</v>
      </c>
    </row>
    <row r="4217" spans="1:16" hidden="1" x14ac:dyDescent="0.3">
      <c r="A4217" t="s">
        <v>12017</v>
      </c>
      <c r="B4217">
        <v>5</v>
      </c>
      <c r="C4217">
        <v>100</v>
      </c>
      <c r="D4217" t="s">
        <v>7059</v>
      </c>
      <c r="F4217" t="s">
        <v>1276</v>
      </c>
      <c r="G4217" t="s">
        <v>2286</v>
      </c>
      <c r="H4217" t="s">
        <v>12018</v>
      </c>
      <c r="I4217">
        <v>508</v>
      </c>
      <c r="J4217" t="s">
        <v>12019</v>
      </c>
      <c r="K4217">
        <v>18</v>
      </c>
      <c r="L4217" t="s">
        <v>23</v>
      </c>
      <c r="M4217" t="s">
        <v>24</v>
      </c>
      <c r="O4217">
        <v>2003</v>
      </c>
      <c r="P4217">
        <v>5.4</v>
      </c>
    </row>
    <row r="4218" spans="1:16" hidden="1" x14ac:dyDescent="0.3">
      <c r="A4218" t="s">
        <v>12020</v>
      </c>
      <c r="B4218">
        <v>10</v>
      </c>
      <c r="C4218">
        <v>97</v>
      </c>
      <c r="D4218" t="s">
        <v>12021</v>
      </c>
      <c r="E4218">
        <v>549632</v>
      </c>
      <c r="F4218" t="s">
        <v>139</v>
      </c>
      <c r="G4218" t="s">
        <v>10719</v>
      </c>
      <c r="H4218" t="s">
        <v>12022</v>
      </c>
      <c r="I4218">
        <v>1278</v>
      </c>
      <c r="J4218" t="s">
        <v>1838</v>
      </c>
      <c r="K4218">
        <v>16</v>
      </c>
      <c r="L4218" t="s">
        <v>23</v>
      </c>
      <c r="M4218" t="s">
        <v>7839</v>
      </c>
      <c r="O4218">
        <v>2013</v>
      </c>
      <c r="P4218">
        <v>4.8</v>
      </c>
    </row>
    <row r="4219" spans="1:16" hidden="1" x14ac:dyDescent="0.3">
      <c r="A4219" t="s">
        <v>3412</v>
      </c>
      <c r="B4219">
        <v>81</v>
      </c>
      <c r="C4219">
        <v>94</v>
      </c>
      <c r="D4219" t="s">
        <v>5511</v>
      </c>
      <c r="E4219">
        <v>137945</v>
      </c>
      <c r="F4219" t="s">
        <v>2229</v>
      </c>
      <c r="G4219" t="s">
        <v>1606</v>
      </c>
      <c r="H4219" t="s">
        <v>12023</v>
      </c>
      <c r="I4219">
        <v>6223</v>
      </c>
      <c r="J4219" t="s">
        <v>12024</v>
      </c>
      <c r="K4219">
        <v>40</v>
      </c>
      <c r="L4219" t="s">
        <v>23</v>
      </c>
      <c r="M4219" t="s">
        <v>24</v>
      </c>
      <c r="O4219">
        <v>2014</v>
      </c>
      <c r="P4219">
        <v>5.9</v>
      </c>
    </row>
    <row r="4220" spans="1:16" x14ac:dyDescent="0.3">
      <c r="A4220" t="s">
        <v>12025</v>
      </c>
      <c r="B4220">
        <v>66</v>
      </c>
      <c r="C4220">
        <v>95</v>
      </c>
      <c r="D4220" t="s">
        <v>3545</v>
      </c>
      <c r="E4220">
        <v>17580</v>
      </c>
      <c r="F4220" t="s">
        <v>2194</v>
      </c>
      <c r="G4220" t="s">
        <v>2121</v>
      </c>
      <c r="H4220" t="s">
        <v>12026</v>
      </c>
      <c r="I4220">
        <v>1268</v>
      </c>
      <c r="J4220" t="s">
        <v>2704</v>
      </c>
      <c r="K4220">
        <v>23</v>
      </c>
      <c r="L4220" t="s">
        <v>23</v>
      </c>
      <c r="M4220" t="s">
        <v>24</v>
      </c>
      <c r="N4220">
        <v>1500000</v>
      </c>
      <c r="O4220">
        <v>2009</v>
      </c>
      <c r="P4220">
        <v>6.2</v>
      </c>
    </row>
    <row r="4221" spans="1:16" hidden="1" x14ac:dyDescent="0.3">
      <c r="A4221" t="s">
        <v>12027</v>
      </c>
      <c r="B4221">
        <v>46</v>
      </c>
      <c r="C4221">
        <v>97</v>
      </c>
      <c r="D4221" t="s">
        <v>12028</v>
      </c>
      <c r="F4221" t="s">
        <v>12029</v>
      </c>
      <c r="G4221" t="s">
        <v>7027</v>
      </c>
      <c r="H4221" t="s">
        <v>12030</v>
      </c>
      <c r="I4221">
        <v>10182</v>
      </c>
      <c r="J4221" t="s">
        <v>12031</v>
      </c>
      <c r="K4221">
        <v>130</v>
      </c>
      <c r="L4221" t="s">
        <v>23</v>
      </c>
      <c r="M4221" t="s">
        <v>24</v>
      </c>
      <c r="N4221">
        <v>2000000</v>
      </c>
      <c r="O4221">
        <v>1993</v>
      </c>
      <c r="P4221">
        <v>5.9</v>
      </c>
    </row>
    <row r="4222" spans="1:16" x14ac:dyDescent="0.3">
      <c r="A4222" t="s">
        <v>12032</v>
      </c>
      <c r="B4222">
        <v>34</v>
      </c>
      <c r="C4222">
        <v>92</v>
      </c>
      <c r="D4222" t="s">
        <v>155</v>
      </c>
      <c r="E4222">
        <v>12667</v>
      </c>
      <c r="F4222" t="s">
        <v>149</v>
      </c>
      <c r="G4222" t="s">
        <v>231</v>
      </c>
      <c r="H4222" t="s">
        <v>12033</v>
      </c>
      <c r="I4222">
        <v>19336</v>
      </c>
      <c r="J4222" t="s">
        <v>4143</v>
      </c>
      <c r="K4222">
        <v>90</v>
      </c>
      <c r="L4222" t="s">
        <v>23</v>
      </c>
      <c r="M4222" t="s">
        <v>37</v>
      </c>
      <c r="N4222">
        <v>14000</v>
      </c>
      <c r="O4222">
        <v>2005</v>
      </c>
      <c r="P4222">
        <v>6.6</v>
      </c>
    </row>
    <row r="4223" spans="1:16" x14ac:dyDescent="0.3">
      <c r="A4223" t="s">
        <v>12034</v>
      </c>
      <c r="B4223">
        <v>78</v>
      </c>
      <c r="C4223">
        <v>96</v>
      </c>
      <c r="D4223" t="s">
        <v>5951</v>
      </c>
      <c r="E4223">
        <v>198407</v>
      </c>
      <c r="F4223" t="s">
        <v>2194</v>
      </c>
      <c r="G4223" t="s">
        <v>7437</v>
      </c>
      <c r="H4223" t="s">
        <v>12035</v>
      </c>
      <c r="I4223">
        <v>10282</v>
      </c>
      <c r="J4223" t="s">
        <v>12036</v>
      </c>
      <c r="K4223">
        <v>78</v>
      </c>
      <c r="L4223" t="s">
        <v>23</v>
      </c>
      <c r="M4223" t="s">
        <v>24</v>
      </c>
      <c r="N4223">
        <v>2000000</v>
      </c>
      <c r="O4223">
        <v>2006</v>
      </c>
      <c r="P4223">
        <v>6.6</v>
      </c>
    </row>
    <row r="4224" spans="1:16" hidden="1" x14ac:dyDescent="0.3">
      <c r="A4224" t="s">
        <v>12037</v>
      </c>
      <c r="B4224">
        <v>29</v>
      </c>
      <c r="C4224">
        <v>87</v>
      </c>
      <c r="D4224" t="s">
        <v>12038</v>
      </c>
      <c r="F4224" t="s">
        <v>10281</v>
      </c>
      <c r="G4224" t="s">
        <v>12039</v>
      </c>
      <c r="H4224" t="s">
        <v>12040</v>
      </c>
      <c r="I4224">
        <v>13279</v>
      </c>
      <c r="J4224" t="s">
        <v>12041</v>
      </c>
      <c r="K4224">
        <v>59</v>
      </c>
      <c r="L4224" t="s">
        <v>23</v>
      </c>
      <c r="M4224" t="s">
        <v>24</v>
      </c>
      <c r="O4224">
        <v>2015</v>
      </c>
      <c r="P4224">
        <v>6</v>
      </c>
    </row>
    <row r="4225" spans="1:16" hidden="1" x14ac:dyDescent="0.3">
      <c r="A4225" t="s">
        <v>7566</v>
      </c>
      <c r="B4225">
        <v>161</v>
      </c>
      <c r="C4225">
        <v>91</v>
      </c>
      <c r="D4225" t="s">
        <v>2362</v>
      </c>
      <c r="E4225">
        <v>5824</v>
      </c>
      <c r="F4225" t="s">
        <v>3460</v>
      </c>
      <c r="G4225" t="s">
        <v>314</v>
      </c>
      <c r="H4225" t="s">
        <v>12042</v>
      </c>
      <c r="I4225">
        <v>57811</v>
      </c>
      <c r="J4225" t="s">
        <v>12043</v>
      </c>
      <c r="K4225">
        <v>357</v>
      </c>
      <c r="L4225" t="s">
        <v>23</v>
      </c>
      <c r="M4225" t="s">
        <v>37</v>
      </c>
      <c r="O4225">
        <v>2008</v>
      </c>
      <c r="P4225">
        <v>6.8</v>
      </c>
    </row>
    <row r="4226" spans="1:16" hidden="1" x14ac:dyDescent="0.3">
      <c r="A4226" t="s">
        <v>3819</v>
      </c>
      <c r="B4226">
        <v>18</v>
      </c>
      <c r="C4226">
        <v>99</v>
      </c>
      <c r="D4226" t="s">
        <v>9406</v>
      </c>
      <c r="E4226">
        <v>2843</v>
      </c>
      <c r="F4226" t="s">
        <v>6245</v>
      </c>
      <c r="G4226" t="s">
        <v>2080</v>
      </c>
      <c r="H4226" t="s">
        <v>12044</v>
      </c>
      <c r="I4226">
        <v>2895</v>
      </c>
      <c r="J4226" t="s">
        <v>12045</v>
      </c>
      <c r="K4226">
        <v>24</v>
      </c>
      <c r="L4226" t="s">
        <v>23</v>
      </c>
      <c r="M4226" t="s">
        <v>24</v>
      </c>
      <c r="O4226">
        <v>2013</v>
      </c>
      <c r="P4226">
        <v>5.4</v>
      </c>
    </row>
    <row r="4227" spans="1:16" hidden="1" x14ac:dyDescent="0.3">
      <c r="A4227" t="s">
        <v>12046</v>
      </c>
      <c r="B4227">
        <v>107</v>
      </c>
      <c r="C4227">
        <v>88</v>
      </c>
      <c r="D4227" t="s">
        <v>1025</v>
      </c>
      <c r="F4227" t="s">
        <v>12047</v>
      </c>
      <c r="G4227" t="s">
        <v>9691</v>
      </c>
      <c r="H4227" t="s">
        <v>12048</v>
      </c>
      <c r="I4227">
        <v>17296</v>
      </c>
      <c r="J4227" t="s">
        <v>12049</v>
      </c>
      <c r="K4227">
        <v>91</v>
      </c>
      <c r="L4227" t="s">
        <v>23</v>
      </c>
      <c r="M4227" t="s">
        <v>37</v>
      </c>
      <c r="O4227">
        <v>2009</v>
      </c>
      <c r="P4227">
        <v>5.2</v>
      </c>
    </row>
    <row r="4228" spans="1:16" x14ac:dyDescent="0.3">
      <c r="A4228" t="s">
        <v>12050</v>
      </c>
      <c r="B4228">
        <v>30</v>
      </c>
      <c r="C4228">
        <v>119</v>
      </c>
      <c r="D4228" t="s">
        <v>12051</v>
      </c>
      <c r="E4228">
        <v>4958</v>
      </c>
      <c r="F4228" t="s">
        <v>8890</v>
      </c>
      <c r="G4228" t="s">
        <v>11399</v>
      </c>
      <c r="H4228" t="s">
        <v>12052</v>
      </c>
      <c r="I4228">
        <v>9689</v>
      </c>
      <c r="J4228" t="s">
        <v>12053</v>
      </c>
      <c r="K4228">
        <v>23</v>
      </c>
      <c r="L4228" t="s">
        <v>23</v>
      </c>
      <c r="M4228" t="s">
        <v>4957</v>
      </c>
      <c r="N4228">
        <v>2000000</v>
      </c>
      <c r="O4228">
        <v>2008</v>
      </c>
      <c r="P4228">
        <v>7.8</v>
      </c>
    </row>
    <row r="4229" spans="1:16" hidden="1" x14ac:dyDescent="0.3">
      <c r="A4229" t="s">
        <v>12054</v>
      </c>
      <c r="B4229">
        <v>24</v>
      </c>
      <c r="C4229">
        <v>99</v>
      </c>
      <c r="D4229" t="s">
        <v>3860</v>
      </c>
      <c r="F4229" t="s">
        <v>1396</v>
      </c>
      <c r="G4229" t="s">
        <v>651</v>
      </c>
      <c r="H4229" t="s">
        <v>12055</v>
      </c>
      <c r="I4229">
        <v>2588</v>
      </c>
      <c r="J4229" t="s">
        <v>2442</v>
      </c>
      <c r="K4229">
        <v>41</v>
      </c>
      <c r="L4229" t="s">
        <v>23</v>
      </c>
      <c r="M4229" t="s">
        <v>37</v>
      </c>
      <c r="N4229">
        <v>2000000</v>
      </c>
      <c r="O4229">
        <v>2004</v>
      </c>
      <c r="P4229">
        <v>6.4</v>
      </c>
    </row>
    <row r="4230" spans="1:16" hidden="1" x14ac:dyDescent="0.3">
      <c r="A4230" t="s">
        <v>12056</v>
      </c>
      <c r="B4230">
        <v>116</v>
      </c>
      <c r="C4230">
        <v>92</v>
      </c>
      <c r="D4230" t="s">
        <v>12057</v>
      </c>
      <c r="F4230" t="s">
        <v>3964</v>
      </c>
      <c r="G4230" t="s">
        <v>7162</v>
      </c>
      <c r="H4230" t="s">
        <v>12058</v>
      </c>
      <c r="I4230">
        <v>40380</v>
      </c>
      <c r="J4230" t="s">
        <v>12059</v>
      </c>
      <c r="K4230">
        <v>235</v>
      </c>
      <c r="L4230" t="s">
        <v>23</v>
      </c>
      <c r="M4230" t="s">
        <v>185</v>
      </c>
      <c r="N4230">
        <v>100000</v>
      </c>
      <c r="O4230">
        <v>2011</v>
      </c>
      <c r="P4230">
        <v>6.1</v>
      </c>
    </row>
    <row r="4231" spans="1:16" hidden="1" x14ac:dyDescent="0.3">
      <c r="A4231" t="s">
        <v>12060</v>
      </c>
      <c r="B4231">
        <v>98</v>
      </c>
      <c r="C4231">
        <v>86</v>
      </c>
      <c r="D4231" t="s">
        <v>12061</v>
      </c>
      <c r="F4231" t="s">
        <v>4643</v>
      </c>
      <c r="G4231" t="s">
        <v>12062</v>
      </c>
      <c r="H4231" t="s">
        <v>12063</v>
      </c>
      <c r="I4231">
        <v>6585</v>
      </c>
      <c r="J4231" t="s">
        <v>12064</v>
      </c>
      <c r="K4231">
        <v>53</v>
      </c>
      <c r="L4231" t="s">
        <v>23</v>
      </c>
      <c r="M4231" t="s">
        <v>4878</v>
      </c>
      <c r="O4231">
        <v>2012</v>
      </c>
      <c r="P4231">
        <v>5.7</v>
      </c>
    </row>
    <row r="4232" spans="1:16" hidden="1" x14ac:dyDescent="0.3">
      <c r="A4232" t="s">
        <v>12065</v>
      </c>
      <c r="B4232">
        <v>25</v>
      </c>
      <c r="C4232">
        <v>83</v>
      </c>
      <c r="D4232" t="s">
        <v>12066</v>
      </c>
      <c r="F4232" t="s">
        <v>1538</v>
      </c>
      <c r="G4232" t="s">
        <v>12067</v>
      </c>
      <c r="H4232" t="s">
        <v>12068</v>
      </c>
      <c r="I4232">
        <v>9280</v>
      </c>
      <c r="J4232" t="s">
        <v>6447</v>
      </c>
      <c r="K4232">
        <v>64</v>
      </c>
      <c r="L4232" t="s">
        <v>23</v>
      </c>
      <c r="M4232" t="s">
        <v>24</v>
      </c>
      <c r="N4232">
        <v>2000000</v>
      </c>
      <c r="O4232">
        <v>2010</v>
      </c>
      <c r="P4232">
        <v>5.5</v>
      </c>
    </row>
    <row r="4233" spans="1:16" hidden="1" x14ac:dyDescent="0.3">
      <c r="A4233" t="s">
        <v>12069</v>
      </c>
      <c r="C4233">
        <v>81</v>
      </c>
      <c r="D4233" t="s">
        <v>12070</v>
      </c>
      <c r="F4233" t="s">
        <v>46</v>
      </c>
      <c r="G4233" t="s">
        <v>12071</v>
      </c>
      <c r="H4233" t="s">
        <v>12072</v>
      </c>
      <c r="I4233">
        <v>7</v>
      </c>
      <c r="J4233" t="s">
        <v>12073</v>
      </c>
      <c r="L4233" t="s">
        <v>23</v>
      </c>
      <c r="M4233" t="s">
        <v>37</v>
      </c>
      <c r="N4233">
        <v>2000000</v>
      </c>
      <c r="O4233">
        <v>2015</v>
      </c>
      <c r="P4233">
        <v>7.4</v>
      </c>
    </row>
    <row r="4234" spans="1:16" hidden="1" x14ac:dyDescent="0.3">
      <c r="A4234" t="s">
        <v>2552</v>
      </c>
      <c r="B4234">
        <v>40</v>
      </c>
      <c r="C4234">
        <v>82</v>
      </c>
      <c r="D4234" t="s">
        <v>12074</v>
      </c>
      <c r="F4234" t="s">
        <v>1103</v>
      </c>
      <c r="G4234" t="s">
        <v>2552</v>
      </c>
      <c r="H4234" t="s">
        <v>12075</v>
      </c>
      <c r="I4234">
        <v>27646</v>
      </c>
      <c r="J4234" t="s">
        <v>10703</v>
      </c>
      <c r="K4234">
        <v>105</v>
      </c>
      <c r="L4234" t="s">
        <v>23</v>
      </c>
      <c r="M4234" t="s">
        <v>24</v>
      </c>
      <c r="N4234">
        <v>2000000</v>
      </c>
      <c r="O4234">
        <v>1971</v>
      </c>
      <c r="P4234">
        <v>7.1</v>
      </c>
    </row>
    <row r="4235" spans="1:16" hidden="1" x14ac:dyDescent="0.3">
      <c r="A4235" t="s">
        <v>12076</v>
      </c>
      <c r="B4235">
        <v>20</v>
      </c>
      <c r="C4235">
        <v>102</v>
      </c>
      <c r="D4235" t="s">
        <v>7886</v>
      </c>
      <c r="E4235">
        <v>13220</v>
      </c>
      <c r="F4235" t="s">
        <v>6245</v>
      </c>
      <c r="G4235" t="s">
        <v>12077</v>
      </c>
      <c r="H4235" t="s">
        <v>12078</v>
      </c>
      <c r="I4235">
        <v>289</v>
      </c>
      <c r="J4235" t="s">
        <v>12079</v>
      </c>
      <c r="K4235">
        <v>9</v>
      </c>
      <c r="L4235" t="s">
        <v>23</v>
      </c>
      <c r="M4235" t="s">
        <v>24</v>
      </c>
      <c r="O4235">
        <v>2012</v>
      </c>
      <c r="P4235">
        <v>3.9</v>
      </c>
    </row>
    <row r="4236" spans="1:16" hidden="1" x14ac:dyDescent="0.3">
      <c r="A4236" t="s">
        <v>12080</v>
      </c>
      <c r="B4236">
        <v>8</v>
      </c>
      <c r="C4236">
        <v>90</v>
      </c>
      <c r="D4236" t="s">
        <v>12081</v>
      </c>
      <c r="F4236" t="s">
        <v>318</v>
      </c>
      <c r="G4236" t="s">
        <v>5805</v>
      </c>
      <c r="H4236" t="s">
        <v>12082</v>
      </c>
      <c r="I4236">
        <v>355</v>
      </c>
      <c r="J4236" t="s">
        <v>12083</v>
      </c>
      <c r="K4236">
        <v>6</v>
      </c>
      <c r="L4236" t="s">
        <v>23</v>
      </c>
      <c r="M4236" t="s">
        <v>24</v>
      </c>
      <c r="N4236">
        <v>2000000</v>
      </c>
      <c r="O4236">
        <v>2007</v>
      </c>
      <c r="P4236">
        <v>4.5999999999999996</v>
      </c>
    </row>
    <row r="4237" spans="1:16" hidden="1" x14ac:dyDescent="0.3">
      <c r="B4237">
        <v>19</v>
      </c>
      <c r="C4237">
        <v>30</v>
      </c>
      <c r="D4237" t="s">
        <v>3354</v>
      </c>
      <c r="F4237" t="s">
        <v>1653</v>
      </c>
      <c r="G4237" t="s">
        <v>4141</v>
      </c>
      <c r="H4237" t="s">
        <v>12084</v>
      </c>
      <c r="I4237">
        <v>7646</v>
      </c>
      <c r="J4237" t="s">
        <v>6985</v>
      </c>
      <c r="K4237">
        <v>56</v>
      </c>
      <c r="L4237" t="s">
        <v>23</v>
      </c>
      <c r="M4237" t="s">
        <v>24</v>
      </c>
      <c r="P4237">
        <v>7.3</v>
      </c>
    </row>
    <row r="4238" spans="1:16" x14ac:dyDescent="0.3">
      <c r="A4238" t="s">
        <v>12085</v>
      </c>
      <c r="B4238">
        <v>90</v>
      </c>
      <c r="C4238">
        <v>92</v>
      </c>
      <c r="D4238" t="s">
        <v>12086</v>
      </c>
      <c r="E4238">
        <v>7927</v>
      </c>
      <c r="F4238" t="s">
        <v>12087</v>
      </c>
      <c r="G4238" t="s">
        <v>12088</v>
      </c>
      <c r="H4238" t="s">
        <v>12089</v>
      </c>
      <c r="I4238">
        <v>19236</v>
      </c>
      <c r="J4238" t="s">
        <v>12090</v>
      </c>
      <c r="K4238">
        <v>175</v>
      </c>
      <c r="L4238" t="s">
        <v>23</v>
      </c>
      <c r="M4238" t="s">
        <v>24</v>
      </c>
      <c r="N4238">
        <v>2300000</v>
      </c>
      <c r="O4238">
        <v>1947</v>
      </c>
      <c r="P4238">
        <v>7.7</v>
      </c>
    </row>
    <row r="4239" spans="1:16" hidden="1" x14ac:dyDescent="0.3">
      <c r="A4239" t="s">
        <v>12091</v>
      </c>
      <c r="B4239">
        <v>21</v>
      </c>
      <c r="C4239">
        <v>88</v>
      </c>
      <c r="D4239" t="s">
        <v>5542</v>
      </c>
      <c r="F4239" t="s">
        <v>3460</v>
      </c>
      <c r="G4239" t="s">
        <v>3118</v>
      </c>
      <c r="H4239" t="s">
        <v>12092</v>
      </c>
      <c r="I4239">
        <v>2701</v>
      </c>
      <c r="J4239" t="s">
        <v>5596</v>
      </c>
      <c r="K4239">
        <v>31</v>
      </c>
      <c r="L4239" t="s">
        <v>23</v>
      </c>
      <c r="M4239" t="s">
        <v>24</v>
      </c>
      <c r="N4239">
        <v>2000000</v>
      </c>
      <c r="O4239">
        <v>2008</v>
      </c>
      <c r="P4239">
        <v>4.9000000000000004</v>
      </c>
    </row>
    <row r="4240" spans="1:16" hidden="1" x14ac:dyDescent="0.3">
      <c r="A4240" t="s">
        <v>10222</v>
      </c>
      <c r="B4240">
        <v>12</v>
      </c>
      <c r="C4240">
        <v>97</v>
      </c>
      <c r="D4240" t="s">
        <v>66</v>
      </c>
      <c r="F4240" t="s">
        <v>1276</v>
      </c>
      <c r="G4240" t="s">
        <v>257</v>
      </c>
      <c r="H4240" t="s">
        <v>12093</v>
      </c>
      <c r="I4240">
        <v>5182</v>
      </c>
      <c r="J4240" t="s">
        <v>12094</v>
      </c>
      <c r="K4240">
        <v>67</v>
      </c>
      <c r="L4240" t="s">
        <v>23</v>
      </c>
      <c r="M4240" t="s">
        <v>24</v>
      </c>
      <c r="N4240">
        <v>14000000</v>
      </c>
      <c r="O4240">
        <v>2002</v>
      </c>
      <c r="P4240">
        <v>6.3</v>
      </c>
    </row>
    <row r="4241" spans="1:16" hidden="1" x14ac:dyDescent="0.3">
      <c r="A4241" t="s">
        <v>10734</v>
      </c>
      <c r="B4241">
        <v>33</v>
      </c>
      <c r="C4241">
        <v>96</v>
      </c>
      <c r="D4241" t="s">
        <v>2584</v>
      </c>
      <c r="F4241" t="s">
        <v>5558</v>
      </c>
      <c r="G4241" t="s">
        <v>3573</v>
      </c>
      <c r="H4241" t="s">
        <v>12095</v>
      </c>
      <c r="I4241">
        <v>5732</v>
      </c>
      <c r="J4241" t="s">
        <v>2986</v>
      </c>
      <c r="K4241">
        <v>26</v>
      </c>
      <c r="L4241" t="s">
        <v>23</v>
      </c>
      <c r="M4241" t="s">
        <v>24</v>
      </c>
      <c r="N4241">
        <v>2000000</v>
      </c>
      <c r="O4241">
        <v>2012</v>
      </c>
      <c r="P4241">
        <v>6.1</v>
      </c>
    </row>
    <row r="4242" spans="1:16" hidden="1" x14ac:dyDescent="0.3">
      <c r="A4242" t="s">
        <v>12096</v>
      </c>
      <c r="B4242">
        <v>9</v>
      </c>
      <c r="C4242">
        <v>87</v>
      </c>
      <c r="D4242" t="s">
        <v>767</v>
      </c>
      <c r="F4242" t="s">
        <v>1103</v>
      </c>
      <c r="G4242" t="s">
        <v>12097</v>
      </c>
      <c r="H4242" t="s">
        <v>12098</v>
      </c>
      <c r="I4242">
        <v>4204</v>
      </c>
      <c r="J4242" t="s">
        <v>5590</v>
      </c>
      <c r="K4242">
        <v>19</v>
      </c>
      <c r="L4242" t="s">
        <v>23</v>
      </c>
      <c r="M4242" t="s">
        <v>24</v>
      </c>
      <c r="N4242">
        <v>2000000</v>
      </c>
      <c r="O4242">
        <v>2013</v>
      </c>
      <c r="P4242">
        <v>6.6</v>
      </c>
    </row>
    <row r="4243" spans="1:16" x14ac:dyDescent="0.3">
      <c r="A4243" t="s">
        <v>12099</v>
      </c>
      <c r="B4243">
        <v>94</v>
      </c>
      <c r="C4243">
        <v>106</v>
      </c>
      <c r="D4243" t="s">
        <v>10873</v>
      </c>
      <c r="E4243">
        <v>2436</v>
      </c>
      <c r="F4243" t="s">
        <v>12100</v>
      </c>
      <c r="G4243" t="s">
        <v>12101</v>
      </c>
      <c r="H4243" t="s">
        <v>12102</v>
      </c>
      <c r="I4243">
        <v>344</v>
      </c>
      <c r="J4243" t="s">
        <v>12103</v>
      </c>
      <c r="K4243">
        <v>19</v>
      </c>
      <c r="L4243" t="s">
        <v>23</v>
      </c>
      <c r="M4243" t="s">
        <v>24</v>
      </c>
      <c r="N4243">
        <v>2000000</v>
      </c>
      <c r="O4243">
        <v>2012</v>
      </c>
      <c r="P4243">
        <v>5.7</v>
      </c>
    </row>
    <row r="4244" spans="1:16" hidden="1" x14ac:dyDescent="0.3">
      <c r="A4244" t="s">
        <v>12104</v>
      </c>
      <c r="B4244">
        <v>41</v>
      </c>
      <c r="C4244">
        <v>107</v>
      </c>
      <c r="D4244" t="s">
        <v>1456</v>
      </c>
      <c r="E4244">
        <v>4556</v>
      </c>
      <c r="F4244" t="s">
        <v>1653</v>
      </c>
      <c r="G4244" t="s">
        <v>2988</v>
      </c>
      <c r="H4244" t="s">
        <v>12105</v>
      </c>
      <c r="I4244">
        <v>4478</v>
      </c>
      <c r="J4244" t="s">
        <v>8358</v>
      </c>
      <c r="K4244">
        <v>23</v>
      </c>
      <c r="L4244" t="s">
        <v>23</v>
      </c>
      <c r="M4244" t="s">
        <v>24</v>
      </c>
      <c r="O4244">
        <v>2013</v>
      </c>
      <c r="P4244">
        <v>5.6</v>
      </c>
    </row>
    <row r="4245" spans="1:16" hidden="1" x14ac:dyDescent="0.3">
      <c r="A4245" t="s">
        <v>12106</v>
      </c>
      <c r="B4245">
        <v>38</v>
      </c>
      <c r="C4245">
        <v>80</v>
      </c>
      <c r="D4245" t="s">
        <v>12107</v>
      </c>
      <c r="F4245" t="s">
        <v>3201</v>
      </c>
      <c r="G4245" t="s">
        <v>140</v>
      </c>
      <c r="H4245" t="s">
        <v>12108</v>
      </c>
      <c r="I4245">
        <v>952</v>
      </c>
      <c r="J4245" t="s">
        <v>12109</v>
      </c>
      <c r="K4245">
        <v>36</v>
      </c>
      <c r="L4245" t="s">
        <v>5292</v>
      </c>
      <c r="M4245" t="s">
        <v>5526</v>
      </c>
      <c r="O4245">
        <v>1967</v>
      </c>
      <c r="P4245">
        <v>6</v>
      </c>
    </row>
    <row r="4246" spans="1:16" hidden="1" x14ac:dyDescent="0.3">
      <c r="A4246" t="s">
        <v>10222</v>
      </c>
      <c r="B4246">
        <v>12</v>
      </c>
      <c r="C4246">
        <v>91</v>
      </c>
      <c r="D4246" t="s">
        <v>3939</v>
      </c>
      <c r="F4246" t="s">
        <v>1653</v>
      </c>
      <c r="G4246" t="s">
        <v>12110</v>
      </c>
      <c r="H4246" t="s">
        <v>12111</v>
      </c>
      <c r="I4246">
        <v>3605</v>
      </c>
      <c r="J4246" t="s">
        <v>12112</v>
      </c>
      <c r="K4246">
        <v>20</v>
      </c>
      <c r="L4246" t="s">
        <v>23</v>
      </c>
      <c r="M4246" t="s">
        <v>24</v>
      </c>
      <c r="N4246">
        <v>2000000</v>
      </c>
      <c r="O4246">
        <v>2013</v>
      </c>
      <c r="P4246">
        <v>5.7</v>
      </c>
    </row>
    <row r="4247" spans="1:16" hidden="1" x14ac:dyDescent="0.3">
      <c r="A4247" t="s">
        <v>3069</v>
      </c>
      <c r="B4247">
        <v>25</v>
      </c>
      <c r="C4247">
        <v>99</v>
      </c>
      <c r="D4247" t="s">
        <v>12113</v>
      </c>
      <c r="F4247" t="s">
        <v>3688</v>
      </c>
      <c r="G4247" t="s">
        <v>12114</v>
      </c>
      <c r="H4247" t="s">
        <v>12115</v>
      </c>
      <c r="I4247">
        <v>6804</v>
      </c>
      <c r="J4247" t="s">
        <v>12116</v>
      </c>
      <c r="K4247">
        <v>72</v>
      </c>
      <c r="L4247" t="s">
        <v>23</v>
      </c>
      <c r="M4247" t="s">
        <v>24</v>
      </c>
      <c r="N4247">
        <v>2000000</v>
      </c>
      <c r="O4247">
        <v>1966</v>
      </c>
      <c r="P4247">
        <v>7</v>
      </c>
    </row>
    <row r="4248" spans="1:16" hidden="1" x14ac:dyDescent="0.3">
      <c r="A4248" t="s">
        <v>2433</v>
      </c>
      <c r="B4248">
        <v>27</v>
      </c>
      <c r="C4248">
        <v>102</v>
      </c>
      <c r="D4248" t="s">
        <v>12117</v>
      </c>
      <c r="F4248" t="s">
        <v>46</v>
      </c>
      <c r="G4248" t="s">
        <v>2433</v>
      </c>
      <c r="H4248" t="s">
        <v>12118</v>
      </c>
      <c r="I4248">
        <v>2242</v>
      </c>
      <c r="J4248" t="s">
        <v>12119</v>
      </c>
      <c r="K4248">
        <v>15</v>
      </c>
      <c r="L4248" t="s">
        <v>23</v>
      </c>
      <c r="M4248" t="s">
        <v>24</v>
      </c>
      <c r="N4248">
        <v>2000000</v>
      </c>
      <c r="O4248">
        <v>2007</v>
      </c>
      <c r="P4248">
        <v>5.3</v>
      </c>
    </row>
    <row r="4249" spans="1:16" hidden="1" x14ac:dyDescent="0.3">
      <c r="A4249" t="s">
        <v>12120</v>
      </c>
      <c r="B4249">
        <v>2</v>
      </c>
      <c r="C4249">
        <v>108</v>
      </c>
      <c r="D4249" t="s">
        <v>6754</v>
      </c>
      <c r="F4249" t="s">
        <v>12121</v>
      </c>
      <c r="G4249" t="s">
        <v>6501</v>
      </c>
      <c r="H4249" t="s">
        <v>12122</v>
      </c>
      <c r="I4249">
        <v>583</v>
      </c>
      <c r="J4249" t="s">
        <v>194</v>
      </c>
      <c r="K4249">
        <v>14</v>
      </c>
      <c r="L4249" t="s">
        <v>23</v>
      </c>
      <c r="M4249" t="s">
        <v>24</v>
      </c>
      <c r="N4249">
        <v>2000000</v>
      </c>
      <c r="O4249">
        <v>2011</v>
      </c>
      <c r="P4249">
        <v>4.4000000000000004</v>
      </c>
    </row>
    <row r="4250" spans="1:16" hidden="1" x14ac:dyDescent="0.3">
      <c r="A4250" t="s">
        <v>12123</v>
      </c>
      <c r="B4250">
        <v>23</v>
      </c>
      <c r="C4250">
        <v>88</v>
      </c>
      <c r="D4250" t="s">
        <v>12124</v>
      </c>
      <c r="F4250" t="s">
        <v>4643</v>
      </c>
      <c r="G4250" t="s">
        <v>12125</v>
      </c>
      <c r="H4250" t="s">
        <v>12126</v>
      </c>
      <c r="I4250">
        <v>2348</v>
      </c>
      <c r="J4250" t="s">
        <v>12127</v>
      </c>
      <c r="K4250">
        <v>25</v>
      </c>
      <c r="L4250" t="s">
        <v>23</v>
      </c>
      <c r="M4250" t="s">
        <v>24</v>
      </c>
      <c r="N4250">
        <v>1250000</v>
      </c>
      <c r="O4250">
        <v>2015</v>
      </c>
      <c r="P4250">
        <v>3.4</v>
      </c>
    </row>
    <row r="4251" spans="1:16" hidden="1" x14ac:dyDescent="0.3">
      <c r="A4251" t="s">
        <v>12128</v>
      </c>
      <c r="B4251">
        <v>32</v>
      </c>
      <c r="C4251">
        <v>89</v>
      </c>
      <c r="D4251" t="s">
        <v>5453</v>
      </c>
      <c r="F4251" t="s">
        <v>3809</v>
      </c>
      <c r="G4251" t="s">
        <v>2772</v>
      </c>
      <c r="H4251" t="s">
        <v>12129</v>
      </c>
      <c r="I4251">
        <v>1040</v>
      </c>
      <c r="J4251" t="s">
        <v>1145</v>
      </c>
      <c r="K4251">
        <v>22</v>
      </c>
      <c r="L4251" t="s">
        <v>23</v>
      </c>
      <c r="M4251" t="s">
        <v>24</v>
      </c>
      <c r="N4251">
        <v>2000000</v>
      </c>
      <c r="O4251">
        <v>2015</v>
      </c>
      <c r="P4251">
        <v>4.5</v>
      </c>
    </row>
    <row r="4252" spans="1:16" hidden="1" x14ac:dyDescent="0.3">
      <c r="A4252" t="s">
        <v>12130</v>
      </c>
      <c r="B4252">
        <v>18</v>
      </c>
      <c r="C4252">
        <v>92</v>
      </c>
      <c r="D4252" t="s">
        <v>12131</v>
      </c>
      <c r="F4252" t="s">
        <v>6245</v>
      </c>
      <c r="G4252" t="s">
        <v>12132</v>
      </c>
      <c r="H4252" t="s">
        <v>12133</v>
      </c>
      <c r="I4252">
        <v>838</v>
      </c>
      <c r="J4252" t="s">
        <v>12134</v>
      </c>
      <c r="K4252">
        <v>17</v>
      </c>
      <c r="L4252" t="s">
        <v>23</v>
      </c>
      <c r="M4252" t="s">
        <v>24</v>
      </c>
      <c r="N4252">
        <v>2000000</v>
      </c>
      <c r="O4252">
        <v>2015</v>
      </c>
      <c r="P4252">
        <v>3.4</v>
      </c>
    </row>
    <row r="4253" spans="1:16" x14ac:dyDescent="0.3">
      <c r="A4253" t="s">
        <v>12135</v>
      </c>
      <c r="B4253">
        <v>45</v>
      </c>
      <c r="C4253">
        <v>99</v>
      </c>
      <c r="D4253" t="s">
        <v>3738</v>
      </c>
      <c r="E4253">
        <v>4600000</v>
      </c>
      <c r="F4253" t="s">
        <v>1276</v>
      </c>
      <c r="G4253" t="s">
        <v>403</v>
      </c>
      <c r="H4253" t="s">
        <v>12136</v>
      </c>
      <c r="I4253">
        <v>11763</v>
      </c>
      <c r="J4253" t="s">
        <v>4078</v>
      </c>
      <c r="K4253">
        <v>111</v>
      </c>
      <c r="L4253" t="s">
        <v>23</v>
      </c>
      <c r="M4253" t="s">
        <v>24</v>
      </c>
      <c r="N4253">
        <v>1900000</v>
      </c>
      <c r="O4253">
        <v>1986</v>
      </c>
      <c r="P4253">
        <v>7.1</v>
      </c>
    </row>
    <row r="4254" spans="1:16" x14ac:dyDescent="0.3">
      <c r="A4254" t="s">
        <v>8139</v>
      </c>
      <c r="B4254">
        <v>60</v>
      </c>
      <c r="C4254">
        <v>103</v>
      </c>
      <c r="D4254" t="s">
        <v>1650</v>
      </c>
      <c r="E4254">
        <v>1420578</v>
      </c>
      <c r="F4254" t="s">
        <v>3333</v>
      </c>
      <c r="G4254" t="s">
        <v>2067</v>
      </c>
      <c r="H4254" t="s">
        <v>12137</v>
      </c>
      <c r="I4254">
        <v>4894</v>
      </c>
      <c r="J4254" t="s">
        <v>3489</v>
      </c>
      <c r="K4254">
        <v>122</v>
      </c>
      <c r="L4254" t="s">
        <v>23</v>
      </c>
      <c r="M4254" t="s">
        <v>24</v>
      </c>
      <c r="N4254">
        <v>1900000</v>
      </c>
      <c r="O4254">
        <v>2003</v>
      </c>
      <c r="P4254">
        <v>6.4</v>
      </c>
    </row>
    <row r="4255" spans="1:16" hidden="1" x14ac:dyDescent="0.3">
      <c r="A4255" t="s">
        <v>10134</v>
      </c>
      <c r="B4255">
        <v>23</v>
      </c>
      <c r="C4255">
        <v>90</v>
      </c>
      <c r="D4255" t="s">
        <v>12138</v>
      </c>
      <c r="F4255" t="s">
        <v>40</v>
      </c>
      <c r="G4255" t="s">
        <v>12139</v>
      </c>
      <c r="H4255" t="s">
        <v>12140</v>
      </c>
      <c r="I4255">
        <v>2032</v>
      </c>
      <c r="J4255" t="s">
        <v>12141</v>
      </c>
      <c r="K4255">
        <v>15</v>
      </c>
      <c r="L4255" t="s">
        <v>23</v>
      </c>
      <c r="M4255" t="s">
        <v>24</v>
      </c>
      <c r="N4255">
        <v>1950000</v>
      </c>
      <c r="O4255">
        <v>2015</v>
      </c>
      <c r="P4255">
        <v>5.2</v>
      </c>
    </row>
    <row r="4256" spans="1:16" x14ac:dyDescent="0.3">
      <c r="A4256" t="s">
        <v>7192</v>
      </c>
      <c r="B4256">
        <v>363</v>
      </c>
      <c r="C4256">
        <v>95</v>
      </c>
      <c r="D4256" t="s">
        <v>2374</v>
      </c>
      <c r="E4256">
        <v>1028658</v>
      </c>
      <c r="F4256" t="s">
        <v>1269</v>
      </c>
      <c r="G4256" t="s">
        <v>217</v>
      </c>
      <c r="H4256" t="s">
        <v>12142</v>
      </c>
      <c r="I4256">
        <v>118684</v>
      </c>
      <c r="J4256" t="s">
        <v>12143</v>
      </c>
      <c r="K4256">
        <v>447</v>
      </c>
      <c r="L4256" t="s">
        <v>23</v>
      </c>
      <c r="M4256" t="s">
        <v>2296</v>
      </c>
      <c r="N4256">
        <v>3000000</v>
      </c>
      <c r="O4256">
        <v>2010</v>
      </c>
      <c r="P4256">
        <v>7</v>
      </c>
    </row>
    <row r="4257" spans="1:16" hidden="1" x14ac:dyDescent="0.3">
      <c r="A4257" t="s">
        <v>12144</v>
      </c>
      <c r="B4257">
        <v>249</v>
      </c>
      <c r="C4257">
        <v>97</v>
      </c>
      <c r="D4257" t="s">
        <v>1498</v>
      </c>
      <c r="E4257">
        <v>466702</v>
      </c>
      <c r="F4257" t="s">
        <v>940</v>
      </c>
      <c r="G4257" t="s">
        <v>3170</v>
      </c>
      <c r="H4257" t="s">
        <v>12145</v>
      </c>
      <c r="I4257">
        <v>65877</v>
      </c>
      <c r="J4257" t="s">
        <v>2988</v>
      </c>
      <c r="K4257">
        <v>100</v>
      </c>
      <c r="L4257" t="s">
        <v>23</v>
      </c>
      <c r="M4257" t="s">
        <v>37</v>
      </c>
      <c r="O4257">
        <v>2010</v>
      </c>
      <c r="P4257">
        <v>7.3</v>
      </c>
    </row>
    <row r="4258" spans="1:16" hidden="1" x14ac:dyDescent="0.3">
      <c r="A4258" t="s">
        <v>12146</v>
      </c>
      <c r="B4258">
        <v>68</v>
      </c>
      <c r="C4258">
        <v>108</v>
      </c>
      <c r="D4258" t="s">
        <v>12147</v>
      </c>
      <c r="F4258" t="s">
        <v>12148</v>
      </c>
      <c r="G4258" t="s">
        <v>6636</v>
      </c>
      <c r="H4258" t="s">
        <v>12149</v>
      </c>
      <c r="I4258">
        <v>6678</v>
      </c>
      <c r="J4258" t="s">
        <v>12150</v>
      </c>
      <c r="K4258">
        <v>42</v>
      </c>
      <c r="L4258" t="s">
        <v>9363</v>
      </c>
      <c r="M4258" t="s">
        <v>12151</v>
      </c>
      <c r="N4258">
        <v>1500000</v>
      </c>
      <c r="O4258">
        <v>2013</v>
      </c>
      <c r="P4258">
        <v>8.1</v>
      </c>
    </row>
    <row r="4259" spans="1:16" x14ac:dyDescent="0.3">
      <c r="A4259" t="s">
        <v>12152</v>
      </c>
      <c r="B4259">
        <v>14</v>
      </c>
      <c r="C4259">
        <v>95</v>
      </c>
      <c r="D4259" t="s">
        <v>12153</v>
      </c>
      <c r="E4259">
        <v>18435</v>
      </c>
      <c r="F4259" t="s">
        <v>2194</v>
      </c>
      <c r="G4259" t="s">
        <v>12154</v>
      </c>
      <c r="H4259" t="s">
        <v>12155</v>
      </c>
      <c r="I4259">
        <v>1010</v>
      </c>
      <c r="J4259" t="s">
        <v>3720</v>
      </c>
      <c r="K4259">
        <v>15</v>
      </c>
      <c r="L4259" t="s">
        <v>969</v>
      </c>
      <c r="M4259" t="s">
        <v>970</v>
      </c>
      <c r="N4259">
        <v>1400000</v>
      </c>
      <c r="O4259">
        <v>2006</v>
      </c>
      <c r="P4259">
        <v>5.8</v>
      </c>
    </row>
    <row r="4260" spans="1:16" hidden="1" x14ac:dyDescent="0.3">
      <c r="A4260" t="s">
        <v>12156</v>
      </c>
      <c r="B4260">
        <v>15</v>
      </c>
      <c r="C4260">
        <v>160</v>
      </c>
      <c r="D4260" t="s">
        <v>12156</v>
      </c>
      <c r="E4260">
        <v>95236</v>
      </c>
      <c r="F4260" t="s">
        <v>10711</v>
      </c>
      <c r="G4260" t="s">
        <v>1683</v>
      </c>
      <c r="H4260" t="s">
        <v>12157</v>
      </c>
      <c r="I4260">
        <v>5018</v>
      </c>
      <c r="J4260" t="s">
        <v>12158</v>
      </c>
      <c r="K4260">
        <v>38</v>
      </c>
      <c r="L4260" t="s">
        <v>3501</v>
      </c>
      <c r="M4260" t="s">
        <v>3502</v>
      </c>
      <c r="O4260">
        <v>2013</v>
      </c>
      <c r="P4260">
        <v>6.4</v>
      </c>
    </row>
    <row r="4261" spans="1:16" x14ac:dyDescent="0.3">
      <c r="A4261" t="s">
        <v>7597</v>
      </c>
      <c r="B4261">
        <v>194</v>
      </c>
      <c r="C4261">
        <v>90</v>
      </c>
      <c r="D4261" t="s">
        <v>12159</v>
      </c>
      <c r="E4261">
        <v>2957978</v>
      </c>
      <c r="F4261" t="s">
        <v>12160</v>
      </c>
      <c r="G4261" t="s">
        <v>12161</v>
      </c>
      <c r="H4261" t="s">
        <v>12162</v>
      </c>
      <c r="I4261">
        <v>40481</v>
      </c>
      <c r="J4261" t="s">
        <v>12163</v>
      </c>
      <c r="K4261">
        <v>134</v>
      </c>
      <c r="L4261" t="s">
        <v>23</v>
      </c>
      <c r="M4261" t="s">
        <v>37</v>
      </c>
      <c r="N4261">
        <v>1000000</v>
      </c>
      <c r="O4261">
        <v>2008</v>
      </c>
      <c r="P4261">
        <v>7.8</v>
      </c>
    </row>
    <row r="4262" spans="1:16" hidden="1" x14ac:dyDescent="0.3">
      <c r="A4262" t="s">
        <v>12164</v>
      </c>
      <c r="C4262">
        <v>86</v>
      </c>
      <c r="D4262" t="s">
        <v>12165</v>
      </c>
      <c r="F4262" t="s">
        <v>2194</v>
      </c>
      <c r="G4262" t="s">
        <v>12166</v>
      </c>
      <c r="H4262" t="s">
        <v>12167</v>
      </c>
      <c r="I4262">
        <v>333</v>
      </c>
      <c r="J4262" t="s">
        <v>12168</v>
      </c>
      <c r="K4262">
        <v>6</v>
      </c>
      <c r="L4262" t="s">
        <v>23</v>
      </c>
      <c r="M4262" t="s">
        <v>124</v>
      </c>
      <c r="O4262">
        <v>2015</v>
      </c>
      <c r="P4262">
        <v>6.3</v>
      </c>
    </row>
    <row r="4263" spans="1:16" x14ac:dyDescent="0.3">
      <c r="A4263" t="s">
        <v>12169</v>
      </c>
      <c r="B4263">
        <v>10</v>
      </c>
      <c r="C4263">
        <v>89</v>
      </c>
      <c r="D4263" t="s">
        <v>12170</v>
      </c>
      <c r="E4263">
        <v>444044</v>
      </c>
      <c r="F4263" t="s">
        <v>2194</v>
      </c>
      <c r="G4263" t="s">
        <v>4558</v>
      </c>
      <c r="H4263" t="s">
        <v>12171</v>
      </c>
      <c r="I4263">
        <v>744</v>
      </c>
      <c r="J4263" t="s">
        <v>3276</v>
      </c>
      <c r="K4263">
        <v>19</v>
      </c>
      <c r="L4263" t="s">
        <v>23</v>
      </c>
      <c r="M4263" t="s">
        <v>24</v>
      </c>
      <c r="N4263">
        <v>1900000</v>
      </c>
      <c r="O4263">
        <v>2015</v>
      </c>
      <c r="P4263">
        <v>7.2</v>
      </c>
    </row>
    <row r="4264" spans="1:16" x14ac:dyDescent="0.3">
      <c r="A4264" t="s">
        <v>12172</v>
      </c>
      <c r="B4264">
        <v>311</v>
      </c>
      <c r="C4264">
        <v>87</v>
      </c>
      <c r="D4264" t="s">
        <v>10861</v>
      </c>
      <c r="E4264">
        <v>40990055</v>
      </c>
      <c r="F4264" t="s">
        <v>2781</v>
      </c>
      <c r="G4264" t="s">
        <v>11252</v>
      </c>
      <c r="H4264" t="s">
        <v>12173</v>
      </c>
      <c r="I4264">
        <v>41509</v>
      </c>
      <c r="J4264" t="s">
        <v>12174</v>
      </c>
      <c r="K4264">
        <v>300</v>
      </c>
      <c r="L4264" t="s">
        <v>23</v>
      </c>
      <c r="M4264" t="s">
        <v>970</v>
      </c>
      <c r="N4264">
        <v>1800000</v>
      </c>
      <c r="O4264">
        <v>2010</v>
      </c>
      <c r="P4264">
        <v>5.6</v>
      </c>
    </row>
    <row r="4265" spans="1:16" hidden="1" x14ac:dyDescent="0.3">
      <c r="A4265" t="s">
        <v>3887</v>
      </c>
      <c r="B4265">
        <v>205</v>
      </c>
      <c r="C4265">
        <v>98</v>
      </c>
      <c r="D4265" t="s">
        <v>2961</v>
      </c>
      <c r="E4265">
        <v>1445366</v>
      </c>
      <c r="F4265" t="s">
        <v>2725</v>
      </c>
      <c r="G4265" t="s">
        <v>142</v>
      </c>
      <c r="H4265" t="s">
        <v>12175</v>
      </c>
      <c r="I4265">
        <v>29019</v>
      </c>
      <c r="J4265" t="s">
        <v>6298</v>
      </c>
      <c r="K4265">
        <v>75</v>
      </c>
      <c r="L4265" t="s">
        <v>23</v>
      </c>
      <c r="M4265" t="s">
        <v>37</v>
      </c>
      <c r="O4265">
        <v>2009</v>
      </c>
      <c r="P4265">
        <v>7.2</v>
      </c>
    </row>
    <row r="4266" spans="1:16" hidden="1" x14ac:dyDescent="0.3">
      <c r="A4266" t="s">
        <v>11901</v>
      </c>
      <c r="B4266">
        <v>94</v>
      </c>
      <c r="C4266">
        <v>125</v>
      </c>
      <c r="D4266" t="s">
        <v>7442</v>
      </c>
      <c r="F4266" t="s">
        <v>2194</v>
      </c>
      <c r="G4266" t="s">
        <v>84</v>
      </c>
      <c r="H4266" t="s">
        <v>12176</v>
      </c>
      <c r="I4266">
        <v>78454</v>
      </c>
      <c r="J4266" t="s">
        <v>12177</v>
      </c>
      <c r="K4266">
        <v>233</v>
      </c>
      <c r="L4266" t="s">
        <v>23</v>
      </c>
      <c r="M4266" t="s">
        <v>24</v>
      </c>
      <c r="N4266">
        <v>1800000</v>
      </c>
      <c r="O4266">
        <v>1951</v>
      </c>
      <c r="P4266">
        <v>8</v>
      </c>
    </row>
    <row r="4267" spans="1:16" hidden="1" x14ac:dyDescent="0.3">
      <c r="A4267" t="s">
        <v>2386</v>
      </c>
      <c r="B4267">
        <v>192</v>
      </c>
      <c r="C4267">
        <v>95</v>
      </c>
      <c r="D4267" t="s">
        <v>11034</v>
      </c>
      <c r="F4267" t="s">
        <v>1103</v>
      </c>
      <c r="G4267" t="s">
        <v>7689</v>
      </c>
      <c r="H4267" t="s">
        <v>12178</v>
      </c>
      <c r="I4267">
        <v>342585</v>
      </c>
      <c r="J4267" t="s">
        <v>11042</v>
      </c>
      <c r="K4267">
        <v>839</v>
      </c>
      <c r="L4267" t="s">
        <v>23</v>
      </c>
      <c r="M4267" t="s">
        <v>24</v>
      </c>
      <c r="N4267">
        <v>1800000</v>
      </c>
      <c r="O4267">
        <v>1964</v>
      </c>
      <c r="P4267">
        <v>8.5</v>
      </c>
    </row>
    <row r="4268" spans="1:16" x14ac:dyDescent="0.3">
      <c r="A4268" t="s">
        <v>12179</v>
      </c>
      <c r="B4268">
        <v>85</v>
      </c>
      <c r="C4268">
        <v>118</v>
      </c>
      <c r="D4268" t="s">
        <v>12180</v>
      </c>
      <c r="E4268">
        <v>5709616</v>
      </c>
      <c r="F4268" t="s">
        <v>149</v>
      </c>
      <c r="G4268" t="s">
        <v>106</v>
      </c>
      <c r="H4268" t="s">
        <v>12181</v>
      </c>
      <c r="I4268">
        <v>11088</v>
      </c>
      <c r="J4268" t="s">
        <v>1878</v>
      </c>
      <c r="K4268">
        <v>110</v>
      </c>
      <c r="L4268" t="s">
        <v>1804</v>
      </c>
      <c r="M4268" t="s">
        <v>1894</v>
      </c>
      <c r="N4268">
        <v>1800000</v>
      </c>
      <c r="O4268">
        <v>2002</v>
      </c>
      <c r="P4268">
        <v>6.8</v>
      </c>
    </row>
    <row r="4269" spans="1:16" x14ac:dyDescent="0.3">
      <c r="A4269" t="s">
        <v>12182</v>
      </c>
      <c r="B4269">
        <v>663</v>
      </c>
      <c r="C4269">
        <v>93</v>
      </c>
      <c r="D4269" t="s">
        <v>12183</v>
      </c>
      <c r="E4269">
        <v>12784397</v>
      </c>
      <c r="F4269" t="s">
        <v>3333</v>
      </c>
      <c r="G4269" t="s">
        <v>2391</v>
      </c>
      <c r="H4269" t="s">
        <v>12184</v>
      </c>
      <c r="I4269">
        <v>70336</v>
      </c>
      <c r="J4269" t="s">
        <v>12185</v>
      </c>
      <c r="K4269">
        <v>269</v>
      </c>
      <c r="L4269" t="s">
        <v>23</v>
      </c>
      <c r="M4269" t="s">
        <v>24</v>
      </c>
      <c r="N4269">
        <v>1800000</v>
      </c>
      <c r="O4269">
        <v>2012</v>
      </c>
      <c r="P4269">
        <v>7.3</v>
      </c>
    </row>
    <row r="4270" spans="1:16" hidden="1" x14ac:dyDescent="0.3">
      <c r="A4270" t="s">
        <v>12186</v>
      </c>
      <c r="B4270">
        <v>62</v>
      </c>
      <c r="C4270">
        <v>96</v>
      </c>
      <c r="D4270" t="s">
        <v>12103</v>
      </c>
      <c r="F4270" t="s">
        <v>444</v>
      </c>
      <c r="G4270" t="s">
        <v>3800</v>
      </c>
      <c r="H4270" t="s">
        <v>12187</v>
      </c>
      <c r="I4270">
        <v>22764</v>
      </c>
      <c r="J4270" t="s">
        <v>12188</v>
      </c>
      <c r="K4270">
        <v>91</v>
      </c>
      <c r="L4270" t="s">
        <v>23</v>
      </c>
      <c r="M4270" t="s">
        <v>24</v>
      </c>
      <c r="N4270">
        <v>1800000</v>
      </c>
      <c r="O4270">
        <v>1973</v>
      </c>
      <c r="P4270">
        <v>5.5</v>
      </c>
    </row>
    <row r="4271" spans="1:16" x14ac:dyDescent="0.3">
      <c r="A4271" t="s">
        <v>12189</v>
      </c>
      <c r="B4271">
        <v>39</v>
      </c>
      <c r="C4271">
        <v>109</v>
      </c>
      <c r="D4271" t="s">
        <v>3438</v>
      </c>
      <c r="E4271">
        <v>3050934</v>
      </c>
      <c r="F4271" t="s">
        <v>3850</v>
      </c>
      <c r="G4271" t="s">
        <v>3989</v>
      </c>
      <c r="H4271" t="s">
        <v>12190</v>
      </c>
      <c r="I4271">
        <v>2794</v>
      </c>
      <c r="J4271" t="s">
        <v>7990</v>
      </c>
      <c r="K4271">
        <v>78</v>
      </c>
      <c r="L4271" t="s">
        <v>23</v>
      </c>
      <c r="M4271" t="s">
        <v>24</v>
      </c>
      <c r="N4271">
        <v>1800000</v>
      </c>
      <c r="O4271">
        <v>2000</v>
      </c>
      <c r="P4271">
        <v>7.3</v>
      </c>
    </row>
    <row r="4272" spans="1:16" hidden="1" x14ac:dyDescent="0.3">
      <c r="A4272" t="s">
        <v>12191</v>
      </c>
      <c r="B4272">
        <v>68</v>
      </c>
      <c r="C4272">
        <v>109</v>
      </c>
      <c r="D4272" t="s">
        <v>8383</v>
      </c>
      <c r="E4272">
        <v>841206</v>
      </c>
      <c r="F4272" t="s">
        <v>2194</v>
      </c>
      <c r="G4272" t="s">
        <v>62</v>
      </c>
      <c r="H4272" t="s">
        <v>12192</v>
      </c>
      <c r="I4272">
        <v>2603</v>
      </c>
      <c r="J4272" t="s">
        <v>2918</v>
      </c>
      <c r="K4272">
        <v>34</v>
      </c>
      <c r="L4272" t="s">
        <v>23</v>
      </c>
      <c r="M4272" t="s">
        <v>24</v>
      </c>
      <c r="O4272">
        <v>2011</v>
      </c>
      <c r="P4272">
        <v>6.3</v>
      </c>
    </row>
    <row r="4273" spans="1:16" hidden="1" x14ac:dyDescent="0.3">
      <c r="A4273" t="s">
        <v>12193</v>
      </c>
      <c r="B4273">
        <v>3</v>
      </c>
      <c r="C4273">
        <v>155</v>
      </c>
      <c r="D4273" t="s">
        <v>12194</v>
      </c>
      <c r="F4273" t="s">
        <v>1110</v>
      </c>
      <c r="G4273" t="s">
        <v>12195</v>
      </c>
      <c r="H4273" t="s">
        <v>12196</v>
      </c>
      <c r="I4273">
        <v>563</v>
      </c>
      <c r="J4273" t="s">
        <v>12197</v>
      </c>
      <c r="K4273">
        <v>6</v>
      </c>
      <c r="L4273" t="s">
        <v>12198</v>
      </c>
      <c r="M4273" t="s">
        <v>3502</v>
      </c>
      <c r="N4273">
        <v>150000000</v>
      </c>
      <c r="O4273">
        <v>2015</v>
      </c>
      <c r="P4273">
        <v>5.0999999999999996</v>
      </c>
    </row>
    <row r="4274" spans="1:16" x14ac:dyDescent="0.3">
      <c r="A4274" t="s">
        <v>8831</v>
      </c>
      <c r="B4274">
        <v>130</v>
      </c>
      <c r="C4274">
        <v>90</v>
      </c>
      <c r="D4274" t="s">
        <v>241</v>
      </c>
      <c r="E4274">
        <v>638476</v>
      </c>
      <c r="F4274" t="s">
        <v>10284</v>
      </c>
      <c r="G4274" t="s">
        <v>1163</v>
      </c>
      <c r="H4274" t="s">
        <v>12199</v>
      </c>
      <c r="I4274">
        <v>13223</v>
      </c>
      <c r="J4274" t="s">
        <v>12200</v>
      </c>
      <c r="K4274">
        <v>45</v>
      </c>
      <c r="L4274" t="s">
        <v>23</v>
      </c>
      <c r="M4274" t="s">
        <v>24</v>
      </c>
      <c r="N4274">
        <v>1500000</v>
      </c>
      <c r="O4274">
        <v>2011</v>
      </c>
      <c r="P4274">
        <v>6.6</v>
      </c>
    </row>
    <row r="4275" spans="1:16" hidden="1" x14ac:dyDescent="0.3">
      <c r="A4275" t="s">
        <v>12201</v>
      </c>
      <c r="B4275">
        <v>13</v>
      </c>
      <c r="C4275">
        <v>93</v>
      </c>
      <c r="D4275" t="s">
        <v>2281</v>
      </c>
      <c r="F4275" t="s">
        <v>4643</v>
      </c>
      <c r="G4275" t="s">
        <v>189</v>
      </c>
      <c r="H4275" t="s">
        <v>12202</v>
      </c>
      <c r="I4275">
        <v>1435</v>
      </c>
      <c r="J4275" t="s">
        <v>3489</v>
      </c>
      <c r="K4275">
        <v>17</v>
      </c>
      <c r="L4275" t="s">
        <v>23</v>
      </c>
      <c r="M4275" t="s">
        <v>24</v>
      </c>
      <c r="N4275">
        <v>1800000</v>
      </c>
      <c r="O4275">
        <v>1993</v>
      </c>
      <c r="P4275">
        <v>6.1</v>
      </c>
    </row>
    <row r="4276" spans="1:16" x14ac:dyDescent="0.3">
      <c r="A4276" t="s">
        <v>12203</v>
      </c>
      <c r="B4276">
        <v>44</v>
      </c>
      <c r="C4276">
        <v>108</v>
      </c>
      <c r="D4276" t="s">
        <v>12204</v>
      </c>
      <c r="E4276">
        <v>505295</v>
      </c>
      <c r="F4276" t="s">
        <v>4337</v>
      </c>
      <c r="G4276" t="s">
        <v>12205</v>
      </c>
      <c r="H4276" t="s">
        <v>12206</v>
      </c>
      <c r="I4276">
        <v>1747</v>
      </c>
      <c r="J4276" t="s">
        <v>12207</v>
      </c>
      <c r="K4276">
        <v>28</v>
      </c>
      <c r="L4276" t="s">
        <v>12208</v>
      </c>
      <c r="M4276" t="s">
        <v>254</v>
      </c>
      <c r="N4276">
        <v>1800000</v>
      </c>
      <c r="O4276">
        <v>2003</v>
      </c>
      <c r="P4276">
        <v>7.5</v>
      </c>
    </row>
    <row r="4277" spans="1:16" hidden="1" x14ac:dyDescent="0.3">
      <c r="A4277" t="s">
        <v>11283</v>
      </c>
      <c r="B4277">
        <v>26</v>
      </c>
      <c r="C4277">
        <v>114</v>
      </c>
      <c r="D4277" t="s">
        <v>6258</v>
      </c>
      <c r="F4277" t="s">
        <v>8823</v>
      </c>
      <c r="G4277" t="s">
        <v>2367</v>
      </c>
      <c r="H4277" t="s">
        <v>12209</v>
      </c>
      <c r="I4277">
        <v>25472</v>
      </c>
      <c r="J4277" t="s">
        <v>12210</v>
      </c>
      <c r="K4277">
        <v>109</v>
      </c>
      <c r="L4277" t="s">
        <v>23</v>
      </c>
      <c r="M4277" t="s">
        <v>24</v>
      </c>
      <c r="N4277">
        <v>1800000</v>
      </c>
      <c r="O4277">
        <v>1968</v>
      </c>
      <c r="P4277">
        <v>7</v>
      </c>
    </row>
    <row r="4278" spans="1:16" hidden="1" x14ac:dyDescent="0.3">
      <c r="A4278" t="s">
        <v>11090</v>
      </c>
      <c r="B4278">
        <v>27</v>
      </c>
      <c r="C4278">
        <v>87</v>
      </c>
      <c r="D4278" t="s">
        <v>12211</v>
      </c>
      <c r="F4278" t="s">
        <v>12212</v>
      </c>
      <c r="G4278" t="s">
        <v>12213</v>
      </c>
      <c r="H4278" t="s">
        <v>12214</v>
      </c>
      <c r="I4278">
        <v>1756</v>
      </c>
      <c r="J4278" t="s">
        <v>12177</v>
      </c>
      <c r="K4278">
        <v>28</v>
      </c>
      <c r="L4278" t="s">
        <v>23</v>
      </c>
      <c r="M4278" t="s">
        <v>24</v>
      </c>
      <c r="O4278">
        <v>1952</v>
      </c>
      <c r="P4278">
        <v>7.2</v>
      </c>
    </row>
    <row r="4279" spans="1:16" hidden="1" x14ac:dyDescent="0.3">
      <c r="A4279" t="s">
        <v>12215</v>
      </c>
      <c r="B4279">
        <v>53</v>
      </c>
      <c r="C4279">
        <v>113</v>
      </c>
      <c r="D4279" t="s">
        <v>1757</v>
      </c>
      <c r="F4279" t="s">
        <v>3460</v>
      </c>
      <c r="G4279" t="s">
        <v>8573</v>
      </c>
      <c r="H4279" t="s">
        <v>12216</v>
      </c>
      <c r="I4279">
        <v>6267</v>
      </c>
      <c r="J4279" t="s">
        <v>4849</v>
      </c>
      <c r="K4279">
        <v>103</v>
      </c>
      <c r="L4279" t="s">
        <v>23</v>
      </c>
      <c r="M4279" t="s">
        <v>24</v>
      </c>
      <c r="N4279">
        <v>1800000</v>
      </c>
      <c r="O4279">
        <v>2007</v>
      </c>
      <c r="P4279">
        <v>5.3</v>
      </c>
    </row>
    <row r="4280" spans="1:16" hidden="1" x14ac:dyDescent="0.3">
      <c r="A4280" t="s">
        <v>12217</v>
      </c>
      <c r="C4280">
        <v>87</v>
      </c>
      <c r="D4280" t="s">
        <v>12218</v>
      </c>
      <c r="F4280" t="s">
        <v>7612</v>
      </c>
      <c r="G4280" t="s">
        <v>12219</v>
      </c>
      <c r="H4280" t="s">
        <v>12220</v>
      </c>
      <c r="I4280">
        <v>13</v>
      </c>
      <c r="J4280" t="s">
        <v>12221</v>
      </c>
      <c r="L4280" t="s">
        <v>23</v>
      </c>
      <c r="M4280" t="s">
        <v>24</v>
      </c>
      <c r="O4280">
        <v>2016</v>
      </c>
      <c r="P4280">
        <v>8.6999999999999993</v>
      </c>
    </row>
    <row r="4281" spans="1:16" hidden="1" x14ac:dyDescent="0.3">
      <c r="A4281" t="s">
        <v>12222</v>
      </c>
      <c r="B4281">
        <v>10</v>
      </c>
      <c r="C4281">
        <v>90</v>
      </c>
      <c r="D4281" t="s">
        <v>12223</v>
      </c>
      <c r="F4281" t="s">
        <v>444</v>
      </c>
      <c r="G4281" t="s">
        <v>632</v>
      </c>
      <c r="H4281" t="s">
        <v>12224</v>
      </c>
      <c r="I4281">
        <v>761</v>
      </c>
      <c r="J4281" t="s">
        <v>12225</v>
      </c>
      <c r="K4281">
        <v>12</v>
      </c>
      <c r="L4281" t="s">
        <v>23</v>
      </c>
      <c r="M4281" t="s">
        <v>185</v>
      </c>
      <c r="N4281">
        <v>1800000</v>
      </c>
      <c r="O4281">
        <v>2013</v>
      </c>
      <c r="P4281">
        <v>3.4</v>
      </c>
    </row>
    <row r="4282" spans="1:16" hidden="1" x14ac:dyDescent="0.3">
      <c r="A4282" t="s">
        <v>12226</v>
      </c>
      <c r="B4282">
        <v>4</v>
      </c>
      <c r="C4282">
        <v>111</v>
      </c>
      <c r="D4282" t="s">
        <v>5836</v>
      </c>
      <c r="F4282" t="s">
        <v>1653</v>
      </c>
      <c r="G4282" t="s">
        <v>12227</v>
      </c>
      <c r="H4282" t="s">
        <v>12228</v>
      </c>
      <c r="I4282">
        <v>686</v>
      </c>
      <c r="J4282" t="s">
        <v>5502</v>
      </c>
      <c r="K4282">
        <v>8</v>
      </c>
      <c r="L4282" t="s">
        <v>23</v>
      </c>
      <c r="M4282" t="s">
        <v>24</v>
      </c>
      <c r="N4282">
        <v>1800000</v>
      </c>
      <c r="O4282">
        <v>2012</v>
      </c>
      <c r="P4282">
        <v>5.4</v>
      </c>
    </row>
    <row r="4283" spans="1:16" x14ac:dyDescent="0.3">
      <c r="A4283" t="s">
        <v>1218</v>
      </c>
      <c r="B4283">
        <v>181</v>
      </c>
      <c r="C4283">
        <v>81</v>
      </c>
      <c r="D4283" t="s">
        <v>12229</v>
      </c>
      <c r="E4283">
        <v>7267324</v>
      </c>
      <c r="F4283" t="s">
        <v>1276</v>
      </c>
      <c r="G4283" t="s">
        <v>2001</v>
      </c>
      <c r="H4283" t="s">
        <v>12230</v>
      </c>
      <c r="I4283">
        <v>161471</v>
      </c>
      <c r="J4283" t="s">
        <v>12231</v>
      </c>
      <c r="K4283">
        <v>709</v>
      </c>
      <c r="L4283" t="s">
        <v>5292</v>
      </c>
      <c r="M4283" t="s">
        <v>523</v>
      </c>
      <c r="N4283">
        <v>3500000</v>
      </c>
      <c r="O4283">
        <v>1998</v>
      </c>
      <c r="P4283">
        <v>7.8</v>
      </c>
    </row>
    <row r="4284" spans="1:16" x14ac:dyDescent="0.3">
      <c r="A4284" t="s">
        <v>12232</v>
      </c>
      <c r="B4284">
        <v>114</v>
      </c>
      <c r="C4284">
        <v>93</v>
      </c>
      <c r="D4284" t="s">
        <v>12233</v>
      </c>
      <c r="E4284">
        <v>145540</v>
      </c>
      <c r="F4284" t="s">
        <v>6898</v>
      </c>
      <c r="G4284" t="s">
        <v>10722</v>
      </c>
      <c r="H4284" t="s">
        <v>12234</v>
      </c>
      <c r="I4284">
        <v>26773</v>
      </c>
      <c r="J4284" t="s">
        <v>6790</v>
      </c>
      <c r="K4284">
        <v>277</v>
      </c>
      <c r="L4284" t="s">
        <v>23</v>
      </c>
      <c r="M4284" t="s">
        <v>24</v>
      </c>
      <c r="N4284">
        <v>500000</v>
      </c>
      <c r="O4284">
        <v>2002</v>
      </c>
      <c r="P4284">
        <v>6.7</v>
      </c>
    </row>
    <row r="4285" spans="1:16" hidden="1" x14ac:dyDescent="0.3">
      <c r="A4285" t="s">
        <v>12235</v>
      </c>
      <c r="B4285">
        <v>11</v>
      </c>
      <c r="C4285">
        <v>90</v>
      </c>
      <c r="D4285" t="s">
        <v>12236</v>
      </c>
      <c r="F4285" t="s">
        <v>5646</v>
      </c>
      <c r="G4285" t="s">
        <v>4497</v>
      </c>
      <c r="H4285" t="s">
        <v>12237</v>
      </c>
      <c r="I4285">
        <v>840</v>
      </c>
      <c r="J4285" t="s">
        <v>12238</v>
      </c>
      <c r="K4285">
        <v>9</v>
      </c>
      <c r="L4285" t="s">
        <v>23</v>
      </c>
      <c r="M4285" t="s">
        <v>185</v>
      </c>
      <c r="N4285">
        <v>2000000</v>
      </c>
      <c r="O4285">
        <v>2013</v>
      </c>
      <c r="P4285">
        <v>4.7</v>
      </c>
    </row>
    <row r="4286" spans="1:16" hidden="1" x14ac:dyDescent="0.3">
      <c r="A4286" t="s">
        <v>12239</v>
      </c>
      <c r="B4286">
        <v>1</v>
      </c>
      <c r="C4286">
        <v>112</v>
      </c>
      <c r="D4286" t="s">
        <v>12240</v>
      </c>
      <c r="F4286" t="s">
        <v>3964</v>
      </c>
      <c r="G4286" t="s">
        <v>12241</v>
      </c>
      <c r="H4286" t="s">
        <v>12242</v>
      </c>
      <c r="I4286">
        <v>28</v>
      </c>
      <c r="J4286" t="s">
        <v>12243</v>
      </c>
      <c r="K4286">
        <v>1</v>
      </c>
      <c r="L4286" t="s">
        <v>23</v>
      </c>
      <c r="M4286" t="s">
        <v>24</v>
      </c>
      <c r="N4286">
        <v>1750000</v>
      </c>
      <c r="O4286">
        <v>2013</v>
      </c>
      <c r="P4286">
        <v>6.3</v>
      </c>
    </row>
    <row r="4287" spans="1:16" hidden="1" x14ac:dyDescent="0.3">
      <c r="A4287" t="s">
        <v>5947</v>
      </c>
      <c r="B4287">
        <v>75</v>
      </c>
      <c r="C4287">
        <v>106</v>
      </c>
      <c r="D4287" t="s">
        <v>10298</v>
      </c>
      <c r="E4287">
        <v>12589108</v>
      </c>
      <c r="F4287" t="s">
        <v>4337</v>
      </c>
      <c r="G4287" t="s">
        <v>439</v>
      </c>
      <c r="H4287" t="s">
        <v>12244</v>
      </c>
      <c r="I4287">
        <v>5526</v>
      </c>
      <c r="J4287" t="s">
        <v>8115</v>
      </c>
      <c r="K4287">
        <v>58</v>
      </c>
      <c r="L4287" t="s">
        <v>1804</v>
      </c>
      <c r="M4287" t="s">
        <v>1894</v>
      </c>
      <c r="O4287">
        <v>2007</v>
      </c>
      <c r="P4287">
        <v>7.4</v>
      </c>
    </row>
    <row r="4288" spans="1:16" hidden="1" x14ac:dyDescent="0.3">
      <c r="A4288" t="s">
        <v>12186</v>
      </c>
      <c r="B4288">
        <v>80</v>
      </c>
      <c r="C4288">
        <v>88</v>
      </c>
      <c r="D4288" t="s">
        <v>12245</v>
      </c>
      <c r="F4288" t="s">
        <v>444</v>
      </c>
      <c r="G4288" t="s">
        <v>3800</v>
      </c>
      <c r="H4288" t="s">
        <v>12246</v>
      </c>
      <c r="I4288">
        <v>23268</v>
      </c>
      <c r="J4288" t="s">
        <v>12247</v>
      </c>
      <c r="K4288">
        <v>95</v>
      </c>
      <c r="L4288" t="s">
        <v>23</v>
      </c>
      <c r="M4288" t="s">
        <v>24</v>
      </c>
      <c r="N4288">
        <v>1700000</v>
      </c>
      <c r="O4288">
        <v>1972</v>
      </c>
      <c r="P4288">
        <v>6.1</v>
      </c>
    </row>
    <row r="4289" spans="1:16" x14ac:dyDescent="0.3">
      <c r="A4289" t="s">
        <v>7988</v>
      </c>
      <c r="B4289">
        <v>179</v>
      </c>
      <c r="C4289">
        <v>138</v>
      </c>
      <c r="D4289" t="s">
        <v>3203</v>
      </c>
      <c r="E4289">
        <v>35918429</v>
      </c>
      <c r="F4289" t="s">
        <v>1276</v>
      </c>
      <c r="G4289" t="s">
        <v>97</v>
      </c>
      <c r="H4289" t="s">
        <v>12248</v>
      </c>
      <c r="I4289">
        <v>32415</v>
      </c>
      <c r="J4289" t="s">
        <v>895</v>
      </c>
      <c r="K4289">
        <v>510</v>
      </c>
      <c r="L4289" t="s">
        <v>23</v>
      </c>
      <c r="M4289" t="s">
        <v>24</v>
      </c>
      <c r="N4289">
        <v>1700000</v>
      </c>
      <c r="O4289">
        <v>2001</v>
      </c>
      <c r="P4289">
        <v>7.5</v>
      </c>
    </row>
    <row r="4290" spans="1:16" x14ac:dyDescent="0.3">
      <c r="A4290" t="s">
        <v>12249</v>
      </c>
      <c r="B4290">
        <v>225</v>
      </c>
      <c r="C4290">
        <v>105</v>
      </c>
      <c r="D4290" t="s">
        <v>689</v>
      </c>
      <c r="E4290">
        <v>92401</v>
      </c>
      <c r="F4290" t="s">
        <v>3460</v>
      </c>
      <c r="G4290" t="s">
        <v>12250</v>
      </c>
      <c r="H4290" t="s">
        <v>12251</v>
      </c>
      <c r="I4290">
        <v>56402</v>
      </c>
      <c r="J4290" t="s">
        <v>12252</v>
      </c>
      <c r="K4290">
        <v>209</v>
      </c>
      <c r="L4290" t="s">
        <v>23</v>
      </c>
      <c r="M4290" t="s">
        <v>24</v>
      </c>
      <c r="N4290">
        <v>2000000</v>
      </c>
      <c r="O4290">
        <v>2010</v>
      </c>
      <c r="P4290">
        <v>6.3</v>
      </c>
    </row>
    <row r="4291" spans="1:16" x14ac:dyDescent="0.3">
      <c r="A4291" t="s">
        <v>12253</v>
      </c>
      <c r="B4291">
        <v>77</v>
      </c>
      <c r="C4291">
        <v>98</v>
      </c>
      <c r="D4291" t="s">
        <v>4853</v>
      </c>
      <c r="E4291">
        <v>1943649</v>
      </c>
      <c r="F4291" t="s">
        <v>2705</v>
      </c>
      <c r="G4291" t="s">
        <v>12254</v>
      </c>
      <c r="H4291" t="s">
        <v>12255</v>
      </c>
      <c r="I4291">
        <v>8697</v>
      </c>
      <c r="J4291" t="s">
        <v>1919</v>
      </c>
      <c r="K4291">
        <v>122</v>
      </c>
      <c r="L4291" t="s">
        <v>23</v>
      </c>
      <c r="M4291" t="s">
        <v>24</v>
      </c>
      <c r="N4291">
        <v>1700000</v>
      </c>
      <c r="O4291">
        <v>1999</v>
      </c>
      <c r="P4291">
        <v>6.3</v>
      </c>
    </row>
    <row r="4292" spans="1:16" x14ac:dyDescent="0.3">
      <c r="A4292" t="s">
        <v>11604</v>
      </c>
      <c r="B4292">
        <v>124</v>
      </c>
      <c r="C4292">
        <v>86</v>
      </c>
      <c r="D4292" t="s">
        <v>12256</v>
      </c>
      <c r="E4292">
        <v>992238</v>
      </c>
      <c r="F4292" t="s">
        <v>149</v>
      </c>
      <c r="G4292" t="s">
        <v>1498</v>
      </c>
      <c r="H4292" t="s">
        <v>12257</v>
      </c>
      <c r="I4292">
        <v>16349</v>
      </c>
      <c r="J4292" t="s">
        <v>12258</v>
      </c>
      <c r="K4292">
        <v>103</v>
      </c>
      <c r="L4292" t="s">
        <v>23</v>
      </c>
      <c r="M4292" t="s">
        <v>37</v>
      </c>
      <c r="N4292">
        <v>1700000</v>
      </c>
      <c r="O4292">
        <v>2004</v>
      </c>
      <c r="P4292">
        <v>6.8</v>
      </c>
    </row>
    <row r="4293" spans="1:16" x14ac:dyDescent="0.3">
      <c r="A4293" t="s">
        <v>12259</v>
      </c>
      <c r="B4293">
        <v>195</v>
      </c>
      <c r="C4293">
        <v>104</v>
      </c>
      <c r="D4293" t="s">
        <v>6677</v>
      </c>
      <c r="E4293">
        <v>4231500</v>
      </c>
      <c r="F4293" t="s">
        <v>149</v>
      </c>
      <c r="G4293" t="s">
        <v>12260</v>
      </c>
      <c r="H4293" t="s">
        <v>12261</v>
      </c>
      <c r="I4293">
        <v>30479</v>
      </c>
      <c r="J4293" t="s">
        <v>6188</v>
      </c>
      <c r="K4293">
        <v>162</v>
      </c>
      <c r="L4293" t="s">
        <v>3501</v>
      </c>
      <c r="M4293" t="s">
        <v>3502</v>
      </c>
      <c r="N4293">
        <v>1000000</v>
      </c>
      <c r="O4293">
        <v>2013</v>
      </c>
      <c r="P4293">
        <v>7.8</v>
      </c>
    </row>
    <row r="4294" spans="1:16" x14ac:dyDescent="0.3">
      <c r="A4294" t="s">
        <v>12262</v>
      </c>
      <c r="B4294">
        <v>76</v>
      </c>
      <c r="C4294">
        <v>100</v>
      </c>
      <c r="D4294" t="s">
        <v>1520</v>
      </c>
      <c r="E4294">
        <v>396035</v>
      </c>
      <c r="F4294" t="s">
        <v>149</v>
      </c>
      <c r="G4294" t="s">
        <v>1503</v>
      </c>
      <c r="H4294" t="s">
        <v>12263</v>
      </c>
      <c r="I4294">
        <v>2725</v>
      </c>
      <c r="J4294" t="s">
        <v>10911</v>
      </c>
      <c r="K4294">
        <v>48</v>
      </c>
      <c r="L4294" t="s">
        <v>23</v>
      </c>
      <c r="M4294" t="s">
        <v>37</v>
      </c>
      <c r="N4294">
        <v>1000000</v>
      </c>
      <c r="O4294">
        <v>2004</v>
      </c>
      <c r="P4294">
        <v>6.9</v>
      </c>
    </row>
    <row r="4295" spans="1:16" hidden="1" x14ac:dyDescent="0.3">
      <c r="A4295" t="s">
        <v>11253</v>
      </c>
      <c r="B4295">
        <v>51</v>
      </c>
      <c r="C4295">
        <v>126</v>
      </c>
      <c r="D4295" t="s">
        <v>12264</v>
      </c>
      <c r="F4295" t="s">
        <v>940</v>
      </c>
      <c r="G4295" t="s">
        <v>12265</v>
      </c>
      <c r="H4295" t="s">
        <v>12266</v>
      </c>
      <c r="I4295">
        <v>17799</v>
      </c>
      <c r="J4295" t="s">
        <v>11254</v>
      </c>
      <c r="K4295">
        <v>133</v>
      </c>
      <c r="L4295" t="s">
        <v>23</v>
      </c>
      <c r="M4295" t="s">
        <v>24</v>
      </c>
      <c r="N4295">
        <v>1644736</v>
      </c>
      <c r="O4295">
        <v>1938</v>
      </c>
      <c r="P4295">
        <v>8</v>
      </c>
    </row>
    <row r="4296" spans="1:16" hidden="1" x14ac:dyDescent="0.3">
      <c r="A4296" t="s">
        <v>10115</v>
      </c>
      <c r="B4296">
        <v>101</v>
      </c>
      <c r="C4296">
        <v>118</v>
      </c>
      <c r="D4296" t="s">
        <v>11255</v>
      </c>
      <c r="F4296" t="s">
        <v>3497</v>
      </c>
      <c r="G4296" t="s">
        <v>10874</v>
      </c>
      <c r="H4296" t="s">
        <v>12267</v>
      </c>
      <c r="I4296">
        <v>33987</v>
      </c>
      <c r="J4296" t="s">
        <v>9352</v>
      </c>
      <c r="K4296">
        <v>150</v>
      </c>
      <c r="L4296" t="s">
        <v>23</v>
      </c>
      <c r="M4296" t="s">
        <v>24</v>
      </c>
      <c r="N4296">
        <v>1650000</v>
      </c>
      <c r="O4296">
        <v>1953</v>
      </c>
      <c r="P4296">
        <v>7.8</v>
      </c>
    </row>
    <row r="4297" spans="1:16" hidden="1" x14ac:dyDescent="0.3">
      <c r="A4297" t="s">
        <v>11231</v>
      </c>
      <c r="B4297">
        <v>55</v>
      </c>
      <c r="C4297">
        <v>103</v>
      </c>
      <c r="D4297" t="s">
        <v>12268</v>
      </c>
      <c r="F4297" t="s">
        <v>8823</v>
      </c>
      <c r="G4297" t="s">
        <v>8532</v>
      </c>
      <c r="H4297" t="s">
        <v>12269</v>
      </c>
      <c r="I4297">
        <v>11920</v>
      </c>
      <c r="J4297" t="s">
        <v>12270</v>
      </c>
      <c r="K4297">
        <v>90</v>
      </c>
      <c r="L4297" t="s">
        <v>23</v>
      </c>
      <c r="M4297" t="s">
        <v>24</v>
      </c>
      <c r="N4297">
        <v>1600000</v>
      </c>
      <c r="O4297">
        <v>1949</v>
      </c>
      <c r="P4297">
        <v>7.4</v>
      </c>
    </row>
    <row r="4298" spans="1:16" hidden="1" x14ac:dyDescent="0.3">
      <c r="A4298" t="s">
        <v>12271</v>
      </c>
      <c r="B4298">
        <v>15</v>
      </c>
      <c r="C4298">
        <v>102</v>
      </c>
      <c r="D4298" t="s">
        <v>12272</v>
      </c>
      <c r="E4298">
        <v>2507106</v>
      </c>
      <c r="F4298" t="s">
        <v>3850</v>
      </c>
      <c r="G4298" t="s">
        <v>8571</v>
      </c>
      <c r="H4298" t="s">
        <v>12273</v>
      </c>
      <c r="I4298">
        <v>2561</v>
      </c>
      <c r="J4298" t="s">
        <v>1659</v>
      </c>
      <c r="K4298">
        <v>21</v>
      </c>
      <c r="L4298" t="s">
        <v>23</v>
      </c>
      <c r="M4298" t="s">
        <v>24</v>
      </c>
      <c r="O4298">
        <v>2013</v>
      </c>
      <c r="P4298">
        <v>6.1</v>
      </c>
    </row>
    <row r="4299" spans="1:16" x14ac:dyDescent="0.3">
      <c r="A4299" t="s">
        <v>12274</v>
      </c>
      <c r="B4299">
        <v>16</v>
      </c>
      <c r="C4299">
        <v>84</v>
      </c>
      <c r="D4299" t="s">
        <v>11355</v>
      </c>
      <c r="E4299">
        <v>6026908</v>
      </c>
      <c r="F4299" t="s">
        <v>1653</v>
      </c>
      <c r="G4299" t="s">
        <v>5769</v>
      </c>
      <c r="H4299" t="s">
        <v>12275</v>
      </c>
      <c r="I4299">
        <v>536</v>
      </c>
      <c r="J4299" t="s">
        <v>12276</v>
      </c>
      <c r="K4299">
        <v>13</v>
      </c>
      <c r="L4299" t="s">
        <v>23</v>
      </c>
      <c r="M4299" t="s">
        <v>24</v>
      </c>
      <c r="N4299">
        <v>2000000</v>
      </c>
      <c r="O4299">
        <v>1999</v>
      </c>
      <c r="P4299">
        <v>4.3</v>
      </c>
    </row>
    <row r="4300" spans="1:16" hidden="1" x14ac:dyDescent="0.3">
      <c r="A4300" t="s">
        <v>12277</v>
      </c>
      <c r="B4300">
        <v>5</v>
      </c>
      <c r="D4300" t="s">
        <v>6458</v>
      </c>
      <c r="E4300">
        <v>2592808</v>
      </c>
      <c r="F4300" t="s">
        <v>1396</v>
      </c>
      <c r="G4300" t="s">
        <v>5836</v>
      </c>
      <c r="H4300" t="s">
        <v>12278</v>
      </c>
      <c r="I4300">
        <v>548</v>
      </c>
      <c r="J4300" t="s">
        <v>11534</v>
      </c>
      <c r="K4300">
        <v>15</v>
      </c>
      <c r="L4300" t="s">
        <v>23</v>
      </c>
      <c r="M4300" t="s">
        <v>24</v>
      </c>
      <c r="O4300">
        <v>2010</v>
      </c>
      <c r="P4300">
        <v>3.5</v>
      </c>
    </row>
    <row r="4301" spans="1:16" x14ac:dyDescent="0.3">
      <c r="A4301" t="s">
        <v>12279</v>
      </c>
      <c r="B4301">
        <v>109</v>
      </c>
      <c r="C4301">
        <v>95</v>
      </c>
      <c r="D4301" t="s">
        <v>12280</v>
      </c>
      <c r="E4301">
        <v>1060591</v>
      </c>
      <c r="F4301" t="s">
        <v>940</v>
      </c>
      <c r="G4301" t="s">
        <v>12281</v>
      </c>
      <c r="H4301" t="s">
        <v>12282</v>
      </c>
      <c r="I4301">
        <v>9750</v>
      </c>
      <c r="J4301" t="s">
        <v>12279</v>
      </c>
      <c r="K4301">
        <v>66</v>
      </c>
      <c r="L4301" t="s">
        <v>9363</v>
      </c>
      <c r="M4301" t="s">
        <v>970</v>
      </c>
      <c r="N4301">
        <v>1300000</v>
      </c>
      <c r="O4301">
        <v>2007</v>
      </c>
      <c r="P4301">
        <v>7.2</v>
      </c>
    </row>
    <row r="4302" spans="1:16" hidden="1" x14ac:dyDescent="0.3">
      <c r="A4302" t="s">
        <v>12283</v>
      </c>
      <c r="B4302">
        <v>40</v>
      </c>
      <c r="C4302">
        <v>92</v>
      </c>
      <c r="D4302" t="s">
        <v>12284</v>
      </c>
      <c r="F4302" t="s">
        <v>3460</v>
      </c>
      <c r="G4302" t="s">
        <v>2224</v>
      </c>
      <c r="H4302" t="s">
        <v>12285</v>
      </c>
      <c r="I4302">
        <v>2621</v>
      </c>
      <c r="J4302" t="s">
        <v>12286</v>
      </c>
      <c r="K4302">
        <v>18</v>
      </c>
      <c r="L4302" t="s">
        <v>23</v>
      </c>
      <c r="M4302" t="s">
        <v>24</v>
      </c>
      <c r="O4302">
        <v>2014</v>
      </c>
      <c r="P4302">
        <v>4.7</v>
      </c>
    </row>
    <row r="4303" spans="1:16" x14ac:dyDescent="0.3">
      <c r="A4303" t="s">
        <v>12287</v>
      </c>
      <c r="B4303">
        <v>51</v>
      </c>
      <c r="C4303">
        <v>90</v>
      </c>
      <c r="D4303" t="s">
        <v>12288</v>
      </c>
      <c r="E4303">
        <v>155972</v>
      </c>
      <c r="F4303" t="s">
        <v>940</v>
      </c>
      <c r="G4303" t="s">
        <v>12289</v>
      </c>
      <c r="H4303" t="s">
        <v>12290</v>
      </c>
      <c r="I4303">
        <v>4702</v>
      </c>
      <c r="J4303" t="s">
        <v>12291</v>
      </c>
      <c r="K4303">
        <v>23</v>
      </c>
      <c r="L4303" t="s">
        <v>6969</v>
      </c>
      <c r="M4303" t="s">
        <v>11947</v>
      </c>
      <c r="N4303">
        <v>1500000</v>
      </c>
      <c r="O4303">
        <v>2006</v>
      </c>
      <c r="P4303">
        <v>7.3</v>
      </c>
    </row>
    <row r="4304" spans="1:16" hidden="1" x14ac:dyDescent="0.3">
      <c r="A4304" t="s">
        <v>3062</v>
      </c>
      <c r="B4304">
        <v>149</v>
      </c>
      <c r="C4304">
        <v>113</v>
      </c>
      <c r="D4304" t="s">
        <v>6367</v>
      </c>
      <c r="F4304" t="s">
        <v>1269</v>
      </c>
      <c r="G4304" t="s">
        <v>269</v>
      </c>
      <c r="H4304" t="s">
        <v>12292</v>
      </c>
      <c r="I4304">
        <v>74651</v>
      </c>
      <c r="J4304" t="s">
        <v>12293</v>
      </c>
      <c r="K4304">
        <v>313</v>
      </c>
      <c r="L4304" t="s">
        <v>23</v>
      </c>
      <c r="M4304" t="s">
        <v>24</v>
      </c>
      <c r="N4304">
        <v>1600000</v>
      </c>
      <c r="O4304">
        <v>1974</v>
      </c>
      <c r="P4304">
        <v>7.9</v>
      </c>
    </row>
    <row r="4305" spans="1:16" hidden="1" x14ac:dyDescent="0.3">
      <c r="A4305" t="s">
        <v>12294</v>
      </c>
      <c r="B4305">
        <v>4</v>
      </c>
      <c r="D4305" t="s">
        <v>12295</v>
      </c>
      <c r="E4305">
        <v>129319</v>
      </c>
      <c r="F4305" t="s">
        <v>11578</v>
      </c>
      <c r="G4305" t="s">
        <v>9877</v>
      </c>
      <c r="H4305" t="s">
        <v>12296</v>
      </c>
      <c r="I4305">
        <v>257</v>
      </c>
      <c r="J4305" t="s">
        <v>10523</v>
      </c>
      <c r="K4305">
        <v>4</v>
      </c>
      <c r="L4305" t="s">
        <v>23</v>
      </c>
      <c r="M4305" t="s">
        <v>3502</v>
      </c>
      <c r="N4305">
        <v>70000000</v>
      </c>
      <c r="O4305">
        <v>2005</v>
      </c>
      <c r="P4305">
        <v>5.0999999999999996</v>
      </c>
    </row>
    <row r="4306" spans="1:16" x14ac:dyDescent="0.3">
      <c r="A4306" t="s">
        <v>12297</v>
      </c>
      <c r="B4306">
        <v>35</v>
      </c>
      <c r="C4306">
        <v>123</v>
      </c>
      <c r="D4306" t="s">
        <v>12298</v>
      </c>
      <c r="E4306">
        <v>26893</v>
      </c>
      <c r="F4306" t="s">
        <v>3047</v>
      </c>
      <c r="G4306" t="s">
        <v>4115</v>
      </c>
      <c r="H4306" t="s">
        <v>12299</v>
      </c>
      <c r="I4306">
        <v>4391</v>
      </c>
      <c r="J4306" t="s">
        <v>12300</v>
      </c>
      <c r="K4306">
        <v>26</v>
      </c>
      <c r="L4306" t="s">
        <v>969</v>
      </c>
      <c r="M4306" t="s">
        <v>970</v>
      </c>
      <c r="N4306">
        <v>1600000</v>
      </c>
      <c r="O4306">
        <v>1969</v>
      </c>
      <c r="P4306">
        <v>7.2</v>
      </c>
    </row>
    <row r="4307" spans="1:16" x14ac:dyDescent="0.3">
      <c r="A4307" t="s">
        <v>1861</v>
      </c>
      <c r="B4307">
        <v>22</v>
      </c>
      <c r="C4307">
        <v>111</v>
      </c>
      <c r="D4307" t="s">
        <v>12301</v>
      </c>
      <c r="E4307">
        <v>2580</v>
      </c>
      <c r="F4307" t="s">
        <v>4917</v>
      </c>
      <c r="G4307" t="s">
        <v>163</v>
      </c>
      <c r="H4307" t="s">
        <v>12302</v>
      </c>
      <c r="I4307">
        <v>1618</v>
      </c>
      <c r="J4307" t="s">
        <v>9206</v>
      </c>
      <c r="K4307">
        <v>40</v>
      </c>
      <c r="L4307" t="s">
        <v>23</v>
      </c>
      <c r="M4307" t="s">
        <v>24</v>
      </c>
      <c r="N4307">
        <v>1650000</v>
      </c>
      <c r="O4307">
        <v>2003</v>
      </c>
      <c r="P4307">
        <v>5.4</v>
      </c>
    </row>
    <row r="4308" spans="1:16" hidden="1" x14ac:dyDescent="0.3">
      <c r="A4308" t="s">
        <v>12303</v>
      </c>
      <c r="B4308">
        <v>68</v>
      </c>
      <c r="C4308">
        <v>99</v>
      </c>
      <c r="D4308" t="s">
        <v>12304</v>
      </c>
      <c r="F4308" t="s">
        <v>3964</v>
      </c>
      <c r="G4308" t="s">
        <v>12305</v>
      </c>
      <c r="H4308" t="s">
        <v>12306</v>
      </c>
      <c r="I4308">
        <v>3313</v>
      </c>
      <c r="J4308" t="s">
        <v>12307</v>
      </c>
      <c r="K4308">
        <v>40</v>
      </c>
      <c r="L4308" t="s">
        <v>23</v>
      </c>
      <c r="M4308" t="s">
        <v>24</v>
      </c>
      <c r="O4308">
        <v>2016</v>
      </c>
      <c r="P4308">
        <v>3.7</v>
      </c>
    </row>
    <row r="4309" spans="1:16" x14ac:dyDescent="0.3">
      <c r="A4309" t="s">
        <v>12308</v>
      </c>
      <c r="B4309">
        <v>173</v>
      </c>
      <c r="C4309">
        <v>108</v>
      </c>
      <c r="D4309" t="s">
        <v>3236</v>
      </c>
      <c r="E4309">
        <v>19067631</v>
      </c>
      <c r="F4309" t="s">
        <v>940</v>
      </c>
      <c r="G4309" t="s">
        <v>5542</v>
      </c>
      <c r="H4309" t="s">
        <v>12309</v>
      </c>
      <c r="I4309">
        <v>37714</v>
      </c>
      <c r="J4309" t="s">
        <v>4806</v>
      </c>
      <c r="K4309">
        <v>204</v>
      </c>
      <c r="L4309" t="s">
        <v>23</v>
      </c>
      <c r="M4309" t="s">
        <v>24</v>
      </c>
      <c r="N4309">
        <v>2000000</v>
      </c>
      <c r="O4309">
        <v>2007</v>
      </c>
      <c r="P4309">
        <v>7.1</v>
      </c>
    </row>
    <row r="4310" spans="1:16" x14ac:dyDescent="0.3">
      <c r="A4310" t="s">
        <v>12310</v>
      </c>
      <c r="B4310">
        <v>61</v>
      </c>
      <c r="C4310">
        <v>92</v>
      </c>
      <c r="D4310" t="s">
        <v>12311</v>
      </c>
      <c r="E4310">
        <v>11806119</v>
      </c>
      <c r="F4310" t="s">
        <v>4387</v>
      </c>
      <c r="G4310" t="s">
        <v>7399</v>
      </c>
      <c r="H4310" t="s">
        <v>12312</v>
      </c>
      <c r="I4310">
        <v>57578</v>
      </c>
      <c r="J4310" t="s">
        <v>12313</v>
      </c>
      <c r="K4310">
        <v>210</v>
      </c>
      <c r="L4310" t="s">
        <v>23</v>
      </c>
      <c r="M4310" t="s">
        <v>24</v>
      </c>
      <c r="N4310">
        <v>1100000</v>
      </c>
      <c r="O4310">
        <v>1988</v>
      </c>
      <c r="P4310">
        <v>6.8</v>
      </c>
    </row>
    <row r="4311" spans="1:16" hidden="1" x14ac:dyDescent="0.3">
      <c r="A4311" t="s">
        <v>11253</v>
      </c>
      <c r="B4311">
        <v>96</v>
      </c>
      <c r="C4311">
        <v>120</v>
      </c>
      <c r="D4311" t="s">
        <v>12265</v>
      </c>
      <c r="F4311" t="s">
        <v>1653</v>
      </c>
      <c r="G4311" t="s">
        <v>7602</v>
      </c>
      <c r="H4311" t="s">
        <v>12314</v>
      </c>
      <c r="I4311">
        <v>77392</v>
      </c>
      <c r="J4311" t="s">
        <v>11030</v>
      </c>
      <c r="K4311">
        <v>245</v>
      </c>
      <c r="L4311" t="s">
        <v>23</v>
      </c>
      <c r="M4311" t="s">
        <v>24</v>
      </c>
      <c r="N4311">
        <v>1500000</v>
      </c>
      <c r="O4311">
        <v>1939</v>
      </c>
      <c r="P4311">
        <v>8.1999999999999993</v>
      </c>
    </row>
    <row r="4312" spans="1:16" x14ac:dyDescent="0.3">
      <c r="A4312" t="s">
        <v>11803</v>
      </c>
      <c r="B4312">
        <v>71</v>
      </c>
      <c r="C4312">
        <v>91</v>
      </c>
      <c r="D4312" t="s">
        <v>12315</v>
      </c>
      <c r="E4312">
        <v>7417210</v>
      </c>
      <c r="F4312" t="s">
        <v>2194</v>
      </c>
      <c r="G4312" t="s">
        <v>664</v>
      </c>
      <c r="H4312" t="s">
        <v>12316</v>
      </c>
      <c r="I4312">
        <v>59041</v>
      </c>
      <c r="J4312" t="s">
        <v>12317</v>
      </c>
      <c r="K4312">
        <v>408</v>
      </c>
      <c r="L4312" t="s">
        <v>23</v>
      </c>
      <c r="M4312" t="s">
        <v>24</v>
      </c>
      <c r="N4312">
        <v>1500000</v>
      </c>
      <c r="O4312">
        <v>1995</v>
      </c>
      <c r="P4312">
        <v>7</v>
      </c>
    </row>
    <row r="4313" spans="1:16" x14ac:dyDescent="0.3">
      <c r="A4313" t="s">
        <v>8942</v>
      </c>
      <c r="B4313">
        <v>110</v>
      </c>
      <c r="C4313">
        <v>88</v>
      </c>
      <c r="D4313" t="s">
        <v>12318</v>
      </c>
      <c r="E4313">
        <v>7362100</v>
      </c>
      <c r="F4313" t="s">
        <v>1653</v>
      </c>
      <c r="G4313" t="s">
        <v>12319</v>
      </c>
      <c r="H4313" t="s">
        <v>12320</v>
      </c>
      <c r="I4313">
        <v>60295</v>
      </c>
      <c r="J4313" t="s">
        <v>12321</v>
      </c>
      <c r="K4313">
        <v>232</v>
      </c>
      <c r="L4313" t="s">
        <v>23</v>
      </c>
      <c r="M4313" t="s">
        <v>24</v>
      </c>
      <c r="N4313">
        <v>1500000</v>
      </c>
      <c r="O4313">
        <v>2005</v>
      </c>
      <c r="P4313">
        <v>7.4</v>
      </c>
    </row>
    <row r="4314" spans="1:16" x14ac:dyDescent="0.3">
      <c r="A4314" t="s">
        <v>5712</v>
      </c>
      <c r="B4314">
        <v>110</v>
      </c>
      <c r="C4314">
        <v>97</v>
      </c>
      <c r="D4314" t="s">
        <v>12322</v>
      </c>
      <c r="E4314">
        <v>7022940</v>
      </c>
      <c r="F4314" t="s">
        <v>940</v>
      </c>
      <c r="G4314" t="s">
        <v>12323</v>
      </c>
      <c r="H4314" t="s">
        <v>12324</v>
      </c>
      <c r="I4314">
        <v>14018</v>
      </c>
      <c r="J4314" t="s">
        <v>12325</v>
      </c>
      <c r="K4314">
        <v>190</v>
      </c>
      <c r="L4314" t="s">
        <v>23</v>
      </c>
      <c r="M4314" t="s">
        <v>24</v>
      </c>
      <c r="N4314">
        <v>1000000</v>
      </c>
      <c r="O4314">
        <v>2001</v>
      </c>
      <c r="P4314">
        <v>6.7</v>
      </c>
    </row>
    <row r="4315" spans="1:16" hidden="1" x14ac:dyDescent="0.3">
      <c r="A4315" t="s">
        <v>3382</v>
      </c>
      <c r="B4315">
        <v>2</v>
      </c>
      <c r="C4315">
        <v>90</v>
      </c>
      <c r="D4315" t="s">
        <v>12326</v>
      </c>
      <c r="F4315" t="s">
        <v>882</v>
      </c>
      <c r="G4315" t="s">
        <v>12327</v>
      </c>
      <c r="H4315" t="s">
        <v>12328</v>
      </c>
      <c r="I4315">
        <v>246</v>
      </c>
      <c r="J4315" t="s">
        <v>12329</v>
      </c>
      <c r="K4315">
        <v>1</v>
      </c>
      <c r="M4315" t="s">
        <v>24</v>
      </c>
      <c r="N4315">
        <v>17000000</v>
      </c>
      <c r="O4315">
        <v>2016</v>
      </c>
      <c r="P4315">
        <v>9.1</v>
      </c>
    </row>
    <row r="4316" spans="1:16" hidden="1" x14ac:dyDescent="0.3">
      <c r="A4316" t="s">
        <v>6588</v>
      </c>
      <c r="B4316">
        <v>97</v>
      </c>
      <c r="C4316">
        <v>95</v>
      </c>
      <c r="D4316" t="s">
        <v>12330</v>
      </c>
      <c r="F4316" t="s">
        <v>12331</v>
      </c>
      <c r="G4316" t="s">
        <v>12332</v>
      </c>
      <c r="H4316" t="s">
        <v>12333</v>
      </c>
      <c r="I4316">
        <v>32927</v>
      </c>
      <c r="J4316" t="s">
        <v>12334</v>
      </c>
      <c r="K4316">
        <v>161</v>
      </c>
      <c r="L4316" t="s">
        <v>23</v>
      </c>
      <c r="M4316" t="s">
        <v>24</v>
      </c>
      <c r="N4316">
        <v>1696377</v>
      </c>
      <c r="O4316">
        <v>1945</v>
      </c>
      <c r="P4316">
        <v>7.6</v>
      </c>
    </row>
    <row r="4317" spans="1:16" x14ac:dyDescent="0.3">
      <c r="A4317" t="s">
        <v>5237</v>
      </c>
      <c r="B4317">
        <v>53</v>
      </c>
      <c r="C4317">
        <v>103</v>
      </c>
      <c r="D4317" t="s">
        <v>2752</v>
      </c>
      <c r="E4317">
        <v>5132222</v>
      </c>
      <c r="F4317" t="s">
        <v>2448</v>
      </c>
      <c r="G4317" t="s">
        <v>242</v>
      </c>
      <c r="H4317" t="s">
        <v>12335</v>
      </c>
      <c r="I4317">
        <v>14112</v>
      </c>
      <c r="J4317" t="s">
        <v>5188</v>
      </c>
      <c r="K4317">
        <v>83</v>
      </c>
      <c r="L4317" t="s">
        <v>23</v>
      </c>
      <c r="M4317" t="s">
        <v>185</v>
      </c>
      <c r="N4317">
        <v>2000000</v>
      </c>
      <c r="O4317">
        <v>1994</v>
      </c>
      <c r="P4317">
        <v>7.2</v>
      </c>
    </row>
    <row r="4318" spans="1:16" x14ac:dyDescent="0.3">
      <c r="A4318" t="s">
        <v>8251</v>
      </c>
      <c r="B4318">
        <v>106</v>
      </c>
      <c r="C4318">
        <v>110</v>
      </c>
      <c r="D4318" t="s">
        <v>8251</v>
      </c>
      <c r="E4318">
        <v>2365931</v>
      </c>
      <c r="F4318" t="s">
        <v>2019</v>
      </c>
      <c r="G4318" t="s">
        <v>2539</v>
      </c>
      <c r="H4318" t="s">
        <v>12336</v>
      </c>
      <c r="I4318">
        <v>36657</v>
      </c>
      <c r="J4318" t="s">
        <v>7332</v>
      </c>
      <c r="K4318">
        <v>318</v>
      </c>
      <c r="L4318" t="s">
        <v>23</v>
      </c>
      <c r="M4318" t="s">
        <v>24</v>
      </c>
      <c r="N4318">
        <v>1500000</v>
      </c>
      <c r="O4318">
        <v>1998</v>
      </c>
      <c r="P4318">
        <v>7.5</v>
      </c>
    </row>
    <row r="4319" spans="1:16" x14ac:dyDescent="0.3">
      <c r="A4319" t="s">
        <v>228</v>
      </c>
      <c r="B4319">
        <v>445</v>
      </c>
      <c r="C4319">
        <v>103</v>
      </c>
      <c r="D4319" t="s">
        <v>9730</v>
      </c>
      <c r="E4319">
        <v>53991137</v>
      </c>
      <c r="F4319" t="s">
        <v>1731</v>
      </c>
      <c r="G4319" t="s">
        <v>4500</v>
      </c>
      <c r="H4319" t="s">
        <v>12337</v>
      </c>
      <c r="I4319">
        <v>202800</v>
      </c>
      <c r="J4319" t="s">
        <v>12338</v>
      </c>
      <c r="K4319">
        <v>752</v>
      </c>
      <c r="L4319" t="s">
        <v>23</v>
      </c>
      <c r="M4319" t="s">
        <v>24</v>
      </c>
      <c r="N4319">
        <v>1500000</v>
      </c>
      <c r="O4319">
        <v>2010</v>
      </c>
      <c r="P4319">
        <v>6.8</v>
      </c>
    </row>
    <row r="4320" spans="1:16" hidden="1" x14ac:dyDescent="0.3">
      <c r="A4320" t="s">
        <v>12339</v>
      </c>
      <c r="B4320">
        <v>131</v>
      </c>
      <c r="C4320">
        <v>92</v>
      </c>
      <c r="D4320" t="s">
        <v>7423</v>
      </c>
      <c r="F4320" t="s">
        <v>12340</v>
      </c>
      <c r="G4320" t="s">
        <v>1111</v>
      </c>
      <c r="H4320" t="s">
        <v>12341</v>
      </c>
      <c r="I4320">
        <v>25332</v>
      </c>
      <c r="J4320" t="s">
        <v>12342</v>
      </c>
      <c r="K4320">
        <v>148</v>
      </c>
      <c r="L4320" t="s">
        <v>23</v>
      </c>
      <c r="M4320" t="s">
        <v>24</v>
      </c>
      <c r="N4320">
        <v>1500000</v>
      </c>
      <c r="O4320">
        <v>1984</v>
      </c>
      <c r="P4320">
        <v>6.9</v>
      </c>
    </row>
    <row r="4321" spans="1:16" x14ac:dyDescent="0.3">
      <c r="A4321" t="s">
        <v>12343</v>
      </c>
      <c r="B4321">
        <v>94</v>
      </c>
      <c r="C4321">
        <v>114</v>
      </c>
      <c r="D4321" t="s">
        <v>12344</v>
      </c>
      <c r="E4321">
        <v>1221261</v>
      </c>
      <c r="F4321" t="s">
        <v>1396</v>
      </c>
      <c r="G4321" t="s">
        <v>11114</v>
      </c>
      <c r="H4321" t="s">
        <v>12345</v>
      </c>
      <c r="I4321">
        <v>38215</v>
      </c>
      <c r="J4321" t="s">
        <v>12346</v>
      </c>
      <c r="K4321">
        <v>125</v>
      </c>
      <c r="L4321" t="s">
        <v>1804</v>
      </c>
      <c r="M4321" t="s">
        <v>11117</v>
      </c>
      <c r="N4321">
        <v>1500000</v>
      </c>
      <c r="O4321">
        <v>2000</v>
      </c>
      <c r="P4321">
        <v>7.9</v>
      </c>
    </row>
    <row r="4322" spans="1:16" hidden="1" x14ac:dyDescent="0.3">
      <c r="A4322" t="s">
        <v>12347</v>
      </c>
      <c r="B4322">
        <v>105</v>
      </c>
      <c r="C4322">
        <v>101</v>
      </c>
      <c r="D4322" t="s">
        <v>12348</v>
      </c>
      <c r="E4322">
        <v>2408553</v>
      </c>
      <c r="F4322" t="s">
        <v>11954</v>
      </c>
      <c r="G4322" t="s">
        <v>12349</v>
      </c>
      <c r="H4322" t="s">
        <v>12350</v>
      </c>
      <c r="I4322">
        <v>4547</v>
      </c>
      <c r="J4322" t="s">
        <v>12351</v>
      </c>
      <c r="K4322">
        <v>33</v>
      </c>
      <c r="L4322" t="s">
        <v>6969</v>
      </c>
      <c r="M4322" t="s">
        <v>11947</v>
      </c>
      <c r="O4322">
        <v>2012</v>
      </c>
      <c r="P4322">
        <v>7.6</v>
      </c>
    </row>
    <row r="4323" spans="1:16" x14ac:dyDescent="0.3">
      <c r="A4323" t="s">
        <v>12352</v>
      </c>
      <c r="B4323">
        <v>75</v>
      </c>
      <c r="C4323">
        <v>112</v>
      </c>
      <c r="D4323" t="s">
        <v>2749</v>
      </c>
      <c r="E4323">
        <v>712294</v>
      </c>
      <c r="F4323" t="s">
        <v>2194</v>
      </c>
      <c r="G4323" t="s">
        <v>4544</v>
      </c>
      <c r="H4323" t="s">
        <v>12353</v>
      </c>
      <c r="I4323">
        <v>9408</v>
      </c>
      <c r="J4323" t="s">
        <v>12354</v>
      </c>
      <c r="K4323">
        <v>68</v>
      </c>
      <c r="L4323" t="s">
        <v>23</v>
      </c>
      <c r="M4323" t="s">
        <v>24</v>
      </c>
      <c r="N4323">
        <v>1500000</v>
      </c>
      <c r="O4323">
        <v>2005</v>
      </c>
      <c r="P4323">
        <v>6.7</v>
      </c>
    </row>
    <row r="4324" spans="1:16" x14ac:dyDescent="0.3">
      <c r="A4324" t="s">
        <v>12355</v>
      </c>
      <c r="B4324">
        <v>97</v>
      </c>
      <c r="C4324">
        <v>104</v>
      </c>
      <c r="D4324" t="s">
        <v>3142</v>
      </c>
      <c r="E4324">
        <v>3447339</v>
      </c>
      <c r="F4324" t="s">
        <v>1110</v>
      </c>
      <c r="G4324" t="s">
        <v>1099</v>
      </c>
      <c r="H4324" t="s">
        <v>12356</v>
      </c>
      <c r="I4324">
        <v>29517</v>
      </c>
      <c r="J4324" t="s">
        <v>935</v>
      </c>
      <c r="K4324">
        <v>79</v>
      </c>
      <c r="L4324" t="s">
        <v>23</v>
      </c>
      <c r="M4324" t="s">
        <v>24</v>
      </c>
      <c r="N4324">
        <v>1500000</v>
      </c>
      <c r="O4324">
        <v>2013</v>
      </c>
      <c r="P4324">
        <v>5.8</v>
      </c>
    </row>
    <row r="4325" spans="1:16" x14ac:dyDescent="0.3">
      <c r="A4325" t="s">
        <v>10887</v>
      </c>
      <c r="B4325">
        <v>37</v>
      </c>
      <c r="C4325">
        <v>99</v>
      </c>
      <c r="D4325" t="s">
        <v>12357</v>
      </c>
      <c r="E4325">
        <v>418953</v>
      </c>
      <c r="F4325" t="s">
        <v>1396</v>
      </c>
      <c r="G4325" t="s">
        <v>3601</v>
      </c>
      <c r="H4325" t="s">
        <v>12358</v>
      </c>
      <c r="I4325">
        <v>17322</v>
      </c>
      <c r="J4325" t="s">
        <v>11983</v>
      </c>
      <c r="K4325">
        <v>93</v>
      </c>
      <c r="L4325" t="s">
        <v>23</v>
      </c>
      <c r="M4325" t="s">
        <v>970</v>
      </c>
      <c r="N4325">
        <v>1500000</v>
      </c>
      <c r="O4325">
        <v>1993</v>
      </c>
      <c r="P4325">
        <v>6.5</v>
      </c>
    </row>
    <row r="4326" spans="1:16" x14ac:dyDescent="0.3">
      <c r="A4326" t="s">
        <v>12359</v>
      </c>
      <c r="B4326">
        <v>84</v>
      </c>
      <c r="C4326">
        <v>98</v>
      </c>
      <c r="D4326" t="s">
        <v>12360</v>
      </c>
      <c r="E4326">
        <v>406035</v>
      </c>
      <c r="F4326" t="s">
        <v>2194</v>
      </c>
      <c r="G4326" t="s">
        <v>2674</v>
      </c>
      <c r="H4326" t="s">
        <v>12361</v>
      </c>
      <c r="I4326">
        <v>30314</v>
      </c>
      <c r="J4326" t="s">
        <v>12362</v>
      </c>
      <c r="K4326">
        <v>159</v>
      </c>
      <c r="L4326" t="s">
        <v>23</v>
      </c>
      <c r="M4326" t="s">
        <v>24</v>
      </c>
      <c r="N4326">
        <v>1500000</v>
      </c>
      <c r="O4326">
        <v>2001</v>
      </c>
      <c r="P4326">
        <v>7.2</v>
      </c>
    </row>
    <row r="4327" spans="1:16" hidden="1" x14ac:dyDescent="0.3">
      <c r="A4327" t="s">
        <v>3388</v>
      </c>
      <c r="B4327">
        <v>88</v>
      </c>
      <c r="C4327">
        <v>107</v>
      </c>
      <c r="D4327" t="s">
        <v>10967</v>
      </c>
      <c r="E4327">
        <v>402820</v>
      </c>
      <c r="F4327" t="s">
        <v>149</v>
      </c>
      <c r="G4327" t="s">
        <v>1507</v>
      </c>
      <c r="H4327" t="s">
        <v>12363</v>
      </c>
      <c r="I4327">
        <v>10896</v>
      </c>
      <c r="J4327" t="s">
        <v>1572</v>
      </c>
      <c r="K4327">
        <v>57</v>
      </c>
      <c r="L4327" t="s">
        <v>23</v>
      </c>
      <c r="M4327" t="s">
        <v>24</v>
      </c>
      <c r="O4327">
        <v>2007</v>
      </c>
      <c r="P4327">
        <v>6.9</v>
      </c>
    </row>
    <row r="4328" spans="1:16" hidden="1" x14ac:dyDescent="0.3">
      <c r="A4328" t="s">
        <v>12364</v>
      </c>
      <c r="B4328">
        <v>6</v>
      </c>
      <c r="C4328">
        <v>93</v>
      </c>
      <c r="D4328" t="s">
        <v>12365</v>
      </c>
      <c r="F4328" t="s">
        <v>3090</v>
      </c>
      <c r="G4328" t="s">
        <v>12366</v>
      </c>
      <c r="H4328" t="s">
        <v>12367</v>
      </c>
      <c r="I4328">
        <v>95</v>
      </c>
      <c r="J4328" t="s">
        <v>12368</v>
      </c>
      <c r="K4328">
        <v>3</v>
      </c>
      <c r="L4328" t="s">
        <v>23</v>
      </c>
      <c r="M4328" t="s">
        <v>24</v>
      </c>
      <c r="N4328">
        <v>1500000</v>
      </c>
      <c r="O4328">
        <v>2014</v>
      </c>
      <c r="P4328">
        <v>5.5</v>
      </c>
    </row>
    <row r="4329" spans="1:16" x14ac:dyDescent="0.3">
      <c r="A4329" t="s">
        <v>7799</v>
      </c>
      <c r="B4329">
        <v>127</v>
      </c>
      <c r="C4329">
        <v>100</v>
      </c>
      <c r="D4329" t="s">
        <v>6716</v>
      </c>
      <c r="E4329">
        <v>373967</v>
      </c>
      <c r="F4329" t="s">
        <v>3201</v>
      </c>
      <c r="G4329" t="s">
        <v>2410</v>
      </c>
      <c r="H4329" t="s">
        <v>12369</v>
      </c>
      <c r="I4329">
        <v>43839</v>
      </c>
      <c r="J4329" t="s">
        <v>9001</v>
      </c>
      <c r="K4329">
        <v>481</v>
      </c>
      <c r="L4329" t="s">
        <v>23</v>
      </c>
      <c r="M4329" t="s">
        <v>24</v>
      </c>
      <c r="N4329">
        <v>1500000</v>
      </c>
      <c r="O4329">
        <v>2001</v>
      </c>
      <c r="P4329">
        <v>6.5</v>
      </c>
    </row>
    <row r="4330" spans="1:16" x14ac:dyDescent="0.3">
      <c r="A4330" t="s">
        <v>288</v>
      </c>
      <c r="B4330">
        <v>32</v>
      </c>
      <c r="C4330">
        <v>80</v>
      </c>
      <c r="D4330" t="s">
        <v>288</v>
      </c>
      <c r="E4330">
        <v>194568</v>
      </c>
      <c r="F4330" t="s">
        <v>1110</v>
      </c>
      <c r="G4330" t="s">
        <v>12370</v>
      </c>
      <c r="H4330" t="s">
        <v>12371</v>
      </c>
      <c r="I4330">
        <v>2963</v>
      </c>
      <c r="J4330" t="s">
        <v>1391</v>
      </c>
      <c r="K4330">
        <v>28</v>
      </c>
      <c r="L4330" t="s">
        <v>23</v>
      </c>
      <c r="M4330" t="s">
        <v>24</v>
      </c>
      <c r="N4330">
        <v>1500000</v>
      </c>
      <c r="O4330">
        <v>2006</v>
      </c>
      <c r="P4330">
        <v>6.2</v>
      </c>
    </row>
    <row r="4331" spans="1:16" hidden="1" x14ac:dyDescent="0.3">
      <c r="A4331" t="s">
        <v>12372</v>
      </c>
      <c r="B4331">
        <v>8</v>
      </c>
      <c r="C4331">
        <v>94</v>
      </c>
      <c r="D4331" t="s">
        <v>3951</v>
      </c>
      <c r="F4331" t="s">
        <v>4400</v>
      </c>
      <c r="G4331" t="s">
        <v>1774</v>
      </c>
      <c r="H4331" t="s">
        <v>12373</v>
      </c>
      <c r="I4331">
        <v>919</v>
      </c>
      <c r="J4331" t="s">
        <v>8911</v>
      </c>
      <c r="K4331">
        <v>14</v>
      </c>
      <c r="L4331" t="s">
        <v>23</v>
      </c>
      <c r="M4331" t="s">
        <v>24</v>
      </c>
      <c r="O4331">
        <v>2010</v>
      </c>
      <c r="P4331">
        <v>6.7</v>
      </c>
    </row>
    <row r="4332" spans="1:16" hidden="1" x14ac:dyDescent="0.3">
      <c r="A4332" t="s">
        <v>12374</v>
      </c>
      <c r="B4332">
        <v>229</v>
      </c>
      <c r="C4332">
        <v>93</v>
      </c>
      <c r="D4332" t="s">
        <v>7973</v>
      </c>
      <c r="F4332" t="s">
        <v>4643</v>
      </c>
      <c r="G4332" t="s">
        <v>18</v>
      </c>
      <c r="H4332" t="s">
        <v>12375</v>
      </c>
      <c r="I4332">
        <v>23349</v>
      </c>
      <c r="J4332" t="s">
        <v>12376</v>
      </c>
      <c r="K4332">
        <v>235</v>
      </c>
      <c r="L4332" t="s">
        <v>23</v>
      </c>
      <c r="M4332" t="s">
        <v>24</v>
      </c>
      <c r="N4332">
        <v>1500000</v>
      </c>
      <c r="O4332">
        <v>2006</v>
      </c>
      <c r="P4332">
        <v>5.7</v>
      </c>
    </row>
    <row r="4333" spans="1:16" x14ac:dyDescent="0.3">
      <c r="A4333" t="s">
        <v>12377</v>
      </c>
      <c r="B4333">
        <v>120</v>
      </c>
      <c r="C4333">
        <v>87</v>
      </c>
      <c r="D4333" t="s">
        <v>12378</v>
      </c>
      <c r="E4333">
        <v>163245</v>
      </c>
      <c r="F4333" t="s">
        <v>2511</v>
      </c>
      <c r="G4333" t="s">
        <v>12379</v>
      </c>
      <c r="H4333" t="s">
        <v>12380</v>
      </c>
      <c r="I4333">
        <v>143086</v>
      </c>
      <c r="J4333" t="s">
        <v>12381</v>
      </c>
      <c r="K4333">
        <v>211</v>
      </c>
      <c r="L4333" t="s">
        <v>23</v>
      </c>
      <c r="M4333" t="s">
        <v>24</v>
      </c>
      <c r="N4333">
        <v>1500000</v>
      </c>
      <c r="O4333">
        <v>1936</v>
      </c>
      <c r="P4333">
        <v>8.6</v>
      </c>
    </row>
    <row r="4334" spans="1:16" x14ac:dyDescent="0.3">
      <c r="A4334" t="s">
        <v>12382</v>
      </c>
      <c r="B4334">
        <v>31</v>
      </c>
      <c r="C4334">
        <v>91</v>
      </c>
      <c r="D4334" t="s">
        <v>3989</v>
      </c>
      <c r="E4334">
        <v>119841</v>
      </c>
      <c r="F4334" t="s">
        <v>2194</v>
      </c>
      <c r="G4334" t="s">
        <v>541</v>
      </c>
      <c r="H4334" t="s">
        <v>12383</v>
      </c>
      <c r="I4334">
        <v>2419</v>
      </c>
      <c r="J4334" t="s">
        <v>3153</v>
      </c>
      <c r="K4334">
        <v>55</v>
      </c>
      <c r="L4334" t="s">
        <v>23</v>
      </c>
      <c r="M4334" t="s">
        <v>24</v>
      </c>
      <c r="N4334">
        <v>1500000</v>
      </c>
      <c r="O4334">
        <v>2002</v>
      </c>
      <c r="P4334">
        <v>6.5</v>
      </c>
    </row>
    <row r="4335" spans="1:16" x14ac:dyDescent="0.3">
      <c r="A4335" t="s">
        <v>3882</v>
      </c>
      <c r="B4335">
        <v>100</v>
      </c>
      <c r="C4335">
        <v>84</v>
      </c>
      <c r="D4335" t="s">
        <v>11123</v>
      </c>
      <c r="E4335">
        <v>173066</v>
      </c>
      <c r="F4335" t="s">
        <v>1810</v>
      </c>
      <c r="G4335" t="s">
        <v>8727</v>
      </c>
      <c r="H4335" t="s">
        <v>12384</v>
      </c>
      <c r="I4335">
        <v>21379</v>
      </c>
      <c r="J4335" t="s">
        <v>12385</v>
      </c>
      <c r="K4335">
        <v>88</v>
      </c>
      <c r="L4335" t="s">
        <v>23</v>
      </c>
      <c r="M4335" t="s">
        <v>24</v>
      </c>
      <c r="N4335">
        <v>1500000</v>
      </c>
      <c r="O4335">
        <v>2007</v>
      </c>
      <c r="P4335">
        <v>6.3</v>
      </c>
    </row>
    <row r="4336" spans="1:16" x14ac:dyDescent="0.3">
      <c r="A4336" t="s">
        <v>8126</v>
      </c>
      <c r="B4336">
        <v>14</v>
      </c>
      <c r="C4336">
        <v>90</v>
      </c>
      <c r="D4336" t="s">
        <v>10360</v>
      </c>
      <c r="E4336">
        <v>92362</v>
      </c>
      <c r="F4336" t="s">
        <v>1653</v>
      </c>
      <c r="G4336" t="s">
        <v>435</v>
      </c>
      <c r="H4336" t="s">
        <v>12386</v>
      </c>
      <c r="I4336">
        <v>444</v>
      </c>
      <c r="J4336" t="s">
        <v>6165</v>
      </c>
      <c r="K4336">
        <v>5</v>
      </c>
      <c r="L4336" t="s">
        <v>23</v>
      </c>
      <c r="M4336" t="s">
        <v>24</v>
      </c>
      <c r="N4336">
        <v>1500000</v>
      </c>
      <c r="O4336">
        <v>2005</v>
      </c>
      <c r="P4336">
        <v>4.3</v>
      </c>
    </row>
    <row r="4337" spans="1:16" x14ac:dyDescent="0.3">
      <c r="A4337" t="s">
        <v>12387</v>
      </c>
      <c r="B4337">
        <v>14</v>
      </c>
      <c r="C4337">
        <v>98</v>
      </c>
      <c r="D4337" t="s">
        <v>12388</v>
      </c>
      <c r="E4337">
        <v>105943</v>
      </c>
      <c r="F4337" t="s">
        <v>1103</v>
      </c>
      <c r="G4337" t="s">
        <v>3332</v>
      </c>
      <c r="H4337" t="s">
        <v>12389</v>
      </c>
      <c r="I4337">
        <v>1351</v>
      </c>
      <c r="J4337" t="s">
        <v>10016</v>
      </c>
      <c r="K4337">
        <v>11</v>
      </c>
      <c r="L4337" t="s">
        <v>23</v>
      </c>
      <c r="M4337" t="s">
        <v>24</v>
      </c>
      <c r="N4337">
        <v>1500000</v>
      </c>
      <c r="O4337">
        <v>2015</v>
      </c>
      <c r="P4337">
        <v>6.1</v>
      </c>
    </row>
    <row r="4338" spans="1:16" hidden="1" x14ac:dyDescent="0.3">
      <c r="A4338" t="s">
        <v>8452</v>
      </c>
      <c r="B4338">
        <v>39</v>
      </c>
      <c r="C4338">
        <v>108</v>
      </c>
      <c r="D4338" t="s">
        <v>12390</v>
      </c>
      <c r="F4338" t="s">
        <v>4794</v>
      </c>
      <c r="G4338" t="s">
        <v>614</v>
      </c>
      <c r="H4338" t="s">
        <v>12391</v>
      </c>
      <c r="I4338">
        <v>1134</v>
      </c>
      <c r="J4338" t="s">
        <v>12392</v>
      </c>
      <c r="K4338">
        <v>26</v>
      </c>
      <c r="L4338" t="s">
        <v>23</v>
      </c>
      <c r="M4338" t="s">
        <v>24</v>
      </c>
      <c r="N4338">
        <v>1500000</v>
      </c>
      <c r="O4338">
        <v>2005</v>
      </c>
      <c r="P4338">
        <v>6</v>
      </c>
    </row>
    <row r="4339" spans="1:16" x14ac:dyDescent="0.3">
      <c r="A4339" t="s">
        <v>9334</v>
      </c>
      <c r="B4339">
        <v>35</v>
      </c>
      <c r="C4339">
        <v>124</v>
      </c>
      <c r="D4339" t="s">
        <v>12393</v>
      </c>
      <c r="E4339">
        <v>183490</v>
      </c>
      <c r="F4339" t="s">
        <v>2187</v>
      </c>
      <c r="G4339" t="s">
        <v>12394</v>
      </c>
      <c r="H4339" t="s">
        <v>12395</v>
      </c>
      <c r="I4339">
        <v>463</v>
      </c>
      <c r="J4339" t="s">
        <v>12396</v>
      </c>
      <c r="K4339">
        <v>8</v>
      </c>
      <c r="L4339" t="s">
        <v>23</v>
      </c>
      <c r="M4339" t="s">
        <v>24</v>
      </c>
      <c r="N4339">
        <v>1700000</v>
      </c>
      <c r="O4339">
        <v>2010</v>
      </c>
      <c r="P4339">
        <v>5.8</v>
      </c>
    </row>
    <row r="4340" spans="1:16" x14ac:dyDescent="0.3">
      <c r="A4340" t="s">
        <v>12397</v>
      </c>
      <c r="B4340">
        <v>178</v>
      </c>
      <c r="C4340">
        <v>95</v>
      </c>
      <c r="D4340" t="s">
        <v>12398</v>
      </c>
      <c r="E4340">
        <v>3478</v>
      </c>
      <c r="F4340" t="s">
        <v>4540</v>
      </c>
      <c r="G4340" t="s">
        <v>711</v>
      </c>
      <c r="H4340" t="s">
        <v>12399</v>
      </c>
      <c r="I4340">
        <v>22212</v>
      </c>
      <c r="J4340" t="s">
        <v>12400</v>
      </c>
      <c r="K4340">
        <v>142</v>
      </c>
      <c r="L4340" t="s">
        <v>23</v>
      </c>
      <c r="M4340" t="s">
        <v>185</v>
      </c>
      <c r="N4340">
        <v>1500000</v>
      </c>
      <c r="O4340">
        <v>2008</v>
      </c>
      <c r="P4340">
        <v>6.7</v>
      </c>
    </row>
    <row r="4341" spans="1:16" x14ac:dyDescent="0.3">
      <c r="A4341" t="s">
        <v>12401</v>
      </c>
      <c r="B4341">
        <v>46</v>
      </c>
      <c r="C4341">
        <v>90</v>
      </c>
      <c r="D4341" t="s">
        <v>4934</v>
      </c>
      <c r="E4341">
        <v>52166</v>
      </c>
      <c r="F4341" t="s">
        <v>2194</v>
      </c>
      <c r="G4341" t="s">
        <v>354</v>
      </c>
      <c r="H4341" t="s">
        <v>12402</v>
      </c>
      <c r="I4341">
        <v>2792</v>
      </c>
      <c r="J4341" t="s">
        <v>5660</v>
      </c>
      <c r="K4341">
        <v>22</v>
      </c>
      <c r="L4341" t="s">
        <v>23</v>
      </c>
      <c r="M4341" t="s">
        <v>24</v>
      </c>
      <c r="N4341">
        <v>2000000</v>
      </c>
      <c r="O4341">
        <v>2008</v>
      </c>
      <c r="P4341">
        <v>6.7</v>
      </c>
    </row>
    <row r="4342" spans="1:16" hidden="1" x14ac:dyDescent="0.3">
      <c r="A4342" t="s">
        <v>12403</v>
      </c>
      <c r="C4342">
        <v>93</v>
      </c>
      <c r="D4342" t="s">
        <v>12403</v>
      </c>
      <c r="F4342" t="s">
        <v>940</v>
      </c>
      <c r="G4342" t="s">
        <v>7460</v>
      </c>
      <c r="H4342" t="s">
        <v>12404</v>
      </c>
      <c r="I4342">
        <v>7</v>
      </c>
      <c r="J4342" t="s">
        <v>12405</v>
      </c>
      <c r="L4342" t="s">
        <v>23</v>
      </c>
      <c r="M4342" t="s">
        <v>24</v>
      </c>
      <c r="N4342">
        <v>1500000</v>
      </c>
      <c r="O4342">
        <v>2015</v>
      </c>
      <c r="P4342">
        <v>7.6</v>
      </c>
    </row>
    <row r="4343" spans="1:16" x14ac:dyDescent="0.3">
      <c r="A4343" t="s">
        <v>7604</v>
      </c>
      <c r="B4343">
        <v>234</v>
      </c>
      <c r="C4343">
        <v>101</v>
      </c>
      <c r="D4343" t="s">
        <v>8673</v>
      </c>
      <c r="E4343">
        <v>1163508</v>
      </c>
      <c r="F4343" t="s">
        <v>607</v>
      </c>
      <c r="G4343" t="s">
        <v>8300</v>
      </c>
      <c r="H4343" t="s">
        <v>12406</v>
      </c>
      <c r="I4343">
        <v>20376</v>
      </c>
      <c r="J4343" t="s">
        <v>10096</v>
      </c>
      <c r="K4343">
        <v>166</v>
      </c>
      <c r="L4343" t="s">
        <v>23</v>
      </c>
      <c r="M4343" t="s">
        <v>24</v>
      </c>
      <c r="N4343">
        <v>2500000</v>
      </c>
      <c r="O4343">
        <v>2012</v>
      </c>
      <c r="P4343">
        <v>5.0999999999999996</v>
      </c>
    </row>
    <row r="4344" spans="1:16" hidden="1" x14ac:dyDescent="0.3">
      <c r="A4344" t="s">
        <v>12407</v>
      </c>
      <c r="B4344">
        <v>166</v>
      </c>
      <c r="C4344">
        <v>107</v>
      </c>
      <c r="D4344" t="s">
        <v>12408</v>
      </c>
      <c r="F4344" t="s">
        <v>10940</v>
      </c>
      <c r="G4344" t="s">
        <v>12409</v>
      </c>
      <c r="H4344" t="s">
        <v>12410</v>
      </c>
      <c r="I4344">
        <v>23323</v>
      </c>
      <c r="J4344" t="s">
        <v>12411</v>
      </c>
      <c r="K4344">
        <v>83</v>
      </c>
      <c r="L4344" t="s">
        <v>23</v>
      </c>
      <c r="M4344" t="s">
        <v>124</v>
      </c>
      <c r="N4344">
        <v>350000</v>
      </c>
      <c r="O4344">
        <v>2014</v>
      </c>
      <c r="P4344">
        <v>6.8</v>
      </c>
    </row>
    <row r="4345" spans="1:16" hidden="1" x14ac:dyDescent="0.3">
      <c r="A4345" t="s">
        <v>12412</v>
      </c>
      <c r="B4345">
        <v>56</v>
      </c>
      <c r="C4345">
        <v>20</v>
      </c>
      <c r="D4345" t="s">
        <v>12413</v>
      </c>
      <c r="F4345" t="s">
        <v>46</v>
      </c>
      <c r="G4345" t="s">
        <v>12414</v>
      </c>
      <c r="H4345" t="s">
        <v>12415</v>
      </c>
      <c r="I4345">
        <v>4120</v>
      </c>
      <c r="J4345" t="s">
        <v>12416</v>
      </c>
      <c r="K4345">
        <v>70</v>
      </c>
      <c r="L4345" t="s">
        <v>23</v>
      </c>
      <c r="M4345" t="s">
        <v>24</v>
      </c>
      <c r="N4345">
        <v>1500000</v>
      </c>
      <c r="O4345">
        <v>2005</v>
      </c>
      <c r="P4345">
        <v>6.8</v>
      </c>
    </row>
    <row r="4346" spans="1:16" hidden="1" x14ac:dyDescent="0.3">
      <c r="A4346" t="s">
        <v>12417</v>
      </c>
      <c r="B4346">
        <v>16</v>
      </c>
      <c r="C4346">
        <v>87</v>
      </c>
      <c r="D4346" t="s">
        <v>12418</v>
      </c>
      <c r="F4346" t="s">
        <v>470</v>
      </c>
      <c r="G4346" t="s">
        <v>12419</v>
      </c>
      <c r="H4346" t="s">
        <v>12420</v>
      </c>
      <c r="I4346">
        <v>1232</v>
      </c>
      <c r="J4346" t="s">
        <v>12421</v>
      </c>
      <c r="K4346">
        <v>10</v>
      </c>
      <c r="L4346" t="s">
        <v>23</v>
      </c>
      <c r="M4346" t="s">
        <v>185</v>
      </c>
      <c r="N4346">
        <v>1500000</v>
      </c>
      <c r="O4346">
        <v>2005</v>
      </c>
      <c r="P4346">
        <v>6.8</v>
      </c>
    </row>
    <row r="4347" spans="1:16" hidden="1" x14ac:dyDescent="0.3">
      <c r="A4347" t="s">
        <v>12422</v>
      </c>
      <c r="B4347">
        <v>9</v>
      </c>
      <c r="C4347">
        <v>98</v>
      </c>
      <c r="D4347" t="s">
        <v>1651</v>
      </c>
      <c r="F4347" t="s">
        <v>1653</v>
      </c>
      <c r="G4347" t="s">
        <v>1091</v>
      </c>
      <c r="H4347" t="s">
        <v>12423</v>
      </c>
      <c r="I4347">
        <v>291</v>
      </c>
      <c r="J4347" t="s">
        <v>4689</v>
      </c>
      <c r="K4347">
        <v>7</v>
      </c>
      <c r="L4347" t="s">
        <v>23</v>
      </c>
      <c r="M4347" t="s">
        <v>24</v>
      </c>
      <c r="N4347">
        <v>1500000</v>
      </c>
      <c r="O4347">
        <v>2013</v>
      </c>
      <c r="P4347">
        <v>6.3</v>
      </c>
    </row>
    <row r="4348" spans="1:16" hidden="1" x14ac:dyDescent="0.3">
      <c r="A4348" t="s">
        <v>12424</v>
      </c>
      <c r="B4348">
        <v>18</v>
      </c>
      <c r="C4348">
        <v>112</v>
      </c>
      <c r="D4348" t="s">
        <v>12425</v>
      </c>
      <c r="F4348" t="s">
        <v>1653</v>
      </c>
      <c r="G4348" t="s">
        <v>12426</v>
      </c>
      <c r="H4348" t="s">
        <v>12427</v>
      </c>
      <c r="I4348">
        <v>2841</v>
      </c>
      <c r="J4348" t="s">
        <v>12428</v>
      </c>
      <c r="K4348">
        <v>13</v>
      </c>
      <c r="L4348" t="s">
        <v>23</v>
      </c>
      <c r="M4348" t="s">
        <v>5344</v>
      </c>
      <c r="N4348">
        <v>5000000</v>
      </c>
      <c r="O4348">
        <v>2014</v>
      </c>
      <c r="P4348">
        <v>7.1</v>
      </c>
    </row>
    <row r="4349" spans="1:16" hidden="1" x14ac:dyDescent="0.3">
      <c r="A4349" t="s">
        <v>12429</v>
      </c>
      <c r="B4349">
        <v>4</v>
      </c>
      <c r="C4349">
        <v>82</v>
      </c>
      <c r="D4349" t="s">
        <v>12430</v>
      </c>
      <c r="F4349" t="s">
        <v>7333</v>
      </c>
      <c r="G4349" t="s">
        <v>12431</v>
      </c>
      <c r="H4349" t="s">
        <v>12432</v>
      </c>
      <c r="I4349">
        <v>459</v>
      </c>
      <c r="J4349" t="s">
        <v>12433</v>
      </c>
      <c r="K4349">
        <v>10</v>
      </c>
      <c r="L4349" t="s">
        <v>23</v>
      </c>
      <c r="M4349" t="s">
        <v>185</v>
      </c>
      <c r="N4349">
        <v>1500000</v>
      </c>
      <c r="O4349">
        <v>2014</v>
      </c>
      <c r="P4349">
        <v>2.8</v>
      </c>
    </row>
    <row r="4350" spans="1:16" hidden="1" x14ac:dyDescent="0.3">
      <c r="A4350" t="s">
        <v>12434</v>
      </c>
      <c r="C4350">
        <v>102</v>
      </c>
      <c r="D4350" t="s">
        <v>1215</v>
      </c>
      <c r="F4350" t="s">
        <v>2511</v>
      </c>
      <c r="G4350" t="s">
        <v>8078</v>
      </c>
      <c r="H4350" t="s">
        <v>12435</v>
      </c>
      <c r="I4350">
        <v>108</v>
      </c>
      <c r="J4350" t="s">
        <v>4205</v>
      </c>
      <c r="K4350">
        <v>1</v>
      </c>
      <c r="L4350" t="s">
        <v>23</v>
      </c>
      <c r="M4350" t="s">
        <v>24</v>
      </c>
      <c r="N4350">
        <v>2000000</v>
      </c>
      <c r="O4350">
        <v>2015</v>
      </c>
      <c r="P4350">
        <v>8.1999999999999993</v>
      </c>
    </row>
    <row r="4351" spans="1:16" hidden="1" x14ac:dyDescent="0.3">
      <c r="A4351" t="s">
        <v>12436</v>
      </c>
      <c r="B4351">
        <v>6</v>
      </c>
      <c r="C4351">
        <v>97</v>
      </c>
      <c r="D4351" t="s">
        <v>5807</v>
      </c>
      <c r="F4351" t="s">
        <v>230</v>
      </c>
      <c r="G4351" t="s">
        <v>12437</v>
      </c>
      <c r="H4351" t="s">
        <v>12438</v>
      </c>
      <c r="I4351">
        <v>735</v>
      </c>
      <c r="J4351" t="s">
        <v>6011</v>
      </c>
      <c r="K4351">
        <v>18</v>
      </c>
      <c r="L4351" t="s">
        <v>23</v>
      </c>
      <c r="M4351" t="s">
        <v>24</v>
      </c>
      <c r="N4351">
        <v>1500000</v>
      </c>
      <c r="O4351">
        <v>2015</v>
      </c>
      <c r="P4351">
        <v>3.1</v>
      </c>
    </row>
    <row r="4352" spans="1:16" hidden="1" x14ac:dyDescent="0.3">
      <c r="A4352" t="s">
        <v>12439</v>
      </c>
      <c r="B4352">
        <v>35</v>
      </c>
      <c r="C4352">
        <v>101</v>
      </c>
      <c r="D4352" t="s">
        <v>12440</v>
      </c>
      <c r="F4352" t="s">
        <v>3809</v>
      </c>
      <c r="G4352" t="s">
        <v>2529</v>
      </c>
      <c r="H4352" t="s">
        <v>12441</v>
      </c>
      <c r="I4352">
        <v>1547</v>
      </c>
      <c r="J4352" t="s">
        <v>12442</v>
      </c>
      <c r="K4352">
        <v>42</v>
      </c>
      <c r="L4352" t="s">
        <v>23</v>
      </c>
      <c r="M4352" t="s">
        <v>24</v>
      </c>
      <c r="N4352">
        <v>1500000</v>
      </c>
      <c r="O4352">
        <v>2015</v>
      </c>
      <c r="P4352">
        <v>3.3</v>
      </c>
    </row>
    <row r="4353" spans="1:16" hidden="1" x14ac:dyDescent="0.3">
      <c r="A4353" t="s">
        <v>12443</v>
      </c>
      <c r="B4353">
        <v>27</v>
      </c>
      <c r="C4353">
        <v>93</v>
      </c>
      <c r="D4353" t="s">
        <v>8707</v>
      </c>
      <c r="F4353" t="s">
        <v>3090</v>
      </c>
      <c r="G4353" t="s">
        <v>3998</v>
      </c>
      <c r="H4353" t="s">
        <v>12444</v>
      </c>
      <c r="I4353">
        <v>133</v>
      </c>
      <c r="J4353" t="s">
        <v>12445</v>
      </c>
      <c r="K4353">
        <v>2</v>
      </c>
      <c r="L4353" t="s">
        <v>23</v>
      </c>
      <c r="M4353" t="s">
        <v>24</v>
      </c>
      <c r="N4353">
        <v>2000000</v>
      </c>
      <c r="O4353">
        <v>2015</v>
      </c>
      <c r="P4353">
        <v>3.6</v>
      </c>
    </row>
    <row r="4354" spans="1:16" x14ac:dyDescent="0.3">
      <c r="A4354" t="s">
        <v>12446</v>
      </c>
      <c r="B4354">
        <v>145</v>
      </c>
      <c r="C4354">
        <v>83</v>
      </c>
      <c r="D4354" t="s">
        <v>12447</v>
      </c>
      <c r="E4354">
        <v>184925485</v>
      </c>
      <c r="F4354" t="s">
        <v>3750</v>
      </c>
      <c r="G4354" t="s">
        <v>12448</v>
      </c>
      <c r="H4354" t="s">
        <v>12449</v>
      </c>
      <c r="I4354">
        <v>133348</v>
      </c>
      <c r="J4354" t="s">
        <v>12450</v>
      </c>
      <c r="K4354">
        <v>204</v>
      </c>
      <c r="L4354" t="s">
        <v>23</v>
      </c>
      <c r="M4354" t="s">
        <v>24</v>
      </c>
      <c r="N4354">
        <v>2000000</v>
      </c>
      <c r="O4354">
        <v>1937</v>
      </c>
      <c r="P4354">
        <v>7.7</v>
      </c>
    </row>
    <row r="4355" spans="1:16" x14ac:dyDescent="0.3">
      <c r="A4355" t="s">
        <v>12451</v>
      </c>
      <c r="B4355">
        <v>78</v>
      </c>
      <c r="C4355">
        <v>106</v>
      </c>
      <c r="D4355" t="s">
        <v>12452</v>
      </c>
      <c r="E4355">
        <v>304124</v>
      </c>
      <c r="F4355" t="s">
        <v>2194</v>
      </c>
      <c r="G4355" t="s">
        <v>10712</v>
      </c>
      <c r="H4355" t="s">
        <v>12453</v>
      </c>
      <c r="I4355">
        <v>2720</v>
      </c>
      <c r="J4355" t="s">
        <v>12454</v>
      </c>
      <c r="K4355">
        <v>37</v>
      </c>
      <c r="L4355" t="s">
        <v>1804</v>
      </c>
      <c r="M4355" t="s">
        <v>11117</v>
      </c>
      <c r="N4355">
        <v>1400000</v>
      </c>
      <c r="O4355">
        <v>2004</v>
      </c>
      <c r="P4355">
        <v>6.7</v>
      </c>
    </row>
    <row r="4356" spans="1:16" hidden="1" x14ac:dyDescent="0.3">
      <c r="A4356" t="s">
        <v>12455</v>
      </c>
      <c r="B4356">
        <v>10</v>
      </c>
      <c r="C4356">
        <v>113</v>
      </c>
      <c r="D4356" t="s">
        <v>10462</v>
      </c>
      <c r="F4356" t="s">
        <v>8823</v>
      </c>
      <c r="G4356" t="s">
        <v>12456</v>
      </c>
      <c r="H4356" t="s">
        <v>12457</v>
      </c>
      <c r="I4356">
        <v>1978</v>
      </c>
      <c r="J4356" t="s">
        <v>11248</v>
      </c>
      <c r="K4356">
        <v>41</v>
      </c>
      <c r="L4356" t="s">
        <v>23</v>
      </c>
      <c r="M4356" t="s">
        <v>37</v>
      </c>
      <c r="N4356">
        <v>1455000</v>
      </c>
      <c r="O4356">
        <v>1968</v>
      </c>
      <c r="P4356">
        <v>5.5</v>
      </c>
    </row>
    <row r="4357" spans="1:16" x14ac:dyDescent="0.3">
      <c r="A4357" t="s">
        <v>12458</v>
      </c>
      <c r="B4357">
        <v>60</v>
      </c>
      <c r="C4357">
        <v>94</v>
      </c>
      <c r="D4357" t="s">
        <v>12459</v>
      </c>
      <c r="E4357">
        <v>36830</v>
      </c>
      <c r="F4357" t="s">
        <v>12460</v>
      </c>
      <c r="G4357" t="s">
        <v>12458</v>
      </c>
      <c r="H4357" t="s">
        <v>12461</v>
      </c>
      <c r="I4357">
        <v>3291</v>
      </c>
      <c r="J4357" t="s">
        <v>12462</v>
      </c>
      <c r="K4357">
        <v>63</v>
      </c>
      <c r="L4357" t="s">
        <v>23</v>
      </c>
      <c r="M4357" t="s">
        <v>37</v>
      </c>
      <c r="N4357">
        <v>1400000</v>
      </c>
      <c r="O4357">
        <v>2004</v>
      </c>
      <c r="P4357">
        <v>6.6</v>
      </c>
    </row>
    <row r="4358" spans="1:16" hidden="1" x14ac:dyDescent="0.3">
      <c r="A4358" t="s">
        <v>12463</v>
      </c>
      <c r="B4358">
        <v>9</v>
      </c>
      <c r="C4358">
        <v>101</v>
      </c>
      <c r="D4358" t="s">
        <v>12464</v>
      </c>
      <c r="F4358" t="s">
        <v>2194</v>
      </c>
      <c r="G4358" t="s">
        <v>2405</v>
      </c>
      <c r="H4358" t="s">
        <v>12465</v>
      </c>
      <c r="I4358">
        <v>162</v>
      </c>
      <c r="J4358" t="s">
        <v>12466</v>
      </c>
      <c r="K4358">
        <v>8</v>
      </c>
      <c r="L4358" t="s">
        <v>23</v>
      </c>
      <c r="M4358" t="s">
        <v>24</v>
      </c>
      <c r="N4358">
        <v>2000000</v>
      </c>
      <c r="O4358">
        <v>2016</v>
      </c>
      <c r="P4358">
        <v>4.8</v>
      </c>
    </row>
    <row r="4359" spans="1:16" hidden="1" x14ac:dyDescent="0.3">
      <c r="A4359" t="s">
        <v>10067</v>
      </c>
      <c r="B4359">
        <v>63</v>
      </c>
      <c r="C4359">
        <v>99</v>
      </c>
      <c r="D4359" t="s">
        <v>12467</v>
      </c>
      <c r="F4359" t="s">
        <v>3460</v>
      </c>
      <c r="G4359" t="s">
        <v>12468</v>
      </c>
      <c r="H4359" t="s">
        <v>12469</v>
      </c>
      <c r="I4359">
        <v>4948</v>
      </c>
      <c r="J4359" t="s">
        <v>12470</v>
      </c>
      <c r="K4359">
        <v>33</v>
      </c>
      <c r="L4359" t="s">
        <v>23</v>
      </c>
      <c r="M4359" t="s">
        <v>185</v>
      </c>
      <c r="N4359">
        <v>3150000</v>
      </c>
      <c r="O4359">
        <v>2014</v>
      </c>
      <c r="P4359">
        <v>5.5</v>
      </c>
    </row>
    <row r="4360" spans="1:16" hidden="1" x14ac:dyDescent="0.3">
      <c r="A4360" t="s">
        <v>89</v>
      </c>
      <c r="B4360">
        <v>92</v>
      </c>
      <c r="C4360">
        <v>76</v>
      </c>
      <c r="D4360" t="s">
        <v>12471</v>
      </c>
      <c r="E4360">
        <v>231186</v>
      </c>
      <c r="F4360" t="s">
        <v>3507</v>
      </c>
      <c r="G4360" t="s">
        <v>89</v>
      </c>
      <c r="H4360" t="s">
        <v>12472</v>
      </c>
      <c r="I4360">
        <v>2082</v>
      </c>
      <c r="J4360" t="s">
        <v>12473</v>
      </c>
      <c r="K4360">
        <v>16</v>
      </c>
      <c r="L4360" t="s">
        <v>969</v>
      </c>
      <c r="M4360" t="s">
        <v>970</v>
      </c>
      <c r="O4360">
        <v>2014</v>
      </c>
      <c r="P4360">
        <v>6.3</v>
      </c>
    </row>
    <row r="4361" spans="1:16" hidden="1" x14ac:dyDescent="0.3">
      <c r="A4361" t="s">
        <v>12474</v>
      </c>
      <c r="B4361">
        <v>4</v>
      </c>
      <c r="C4361">
        <v>91</v>
      </c>
      <c r="D4361" t="s">
        <v>12475</v>
      </c>
      <c r="F4361" t="s">
        <v>3460</v>
      </c>
      <c r="G4361" t="s">
        <v>2851</v>
      </c>
      <c r="H4361" t="s">
        <v>12476</v>
      </c>
      <c r="I4361">
        <v>330</v>
      </c>
      <c r="J4361" t="s">
        <v>12477</v>
      </c>
      <c r="K4361">
        <v>6</v>
      </c>
      <c r="L4361" t="s">
        <v>23</v>
      </c>
      <c r="M4361" t="s">
        <v>24</v>
      </c>
      <c r="N4361">
        <v>1400000</v>
      </c>
      <c r="O4361">
        <v>2014</v>
      </c>
      <c r="P4361">
        <v>6.9</v>
      </c>
    </row>
    <row r="4362" spans="1:16" hidden="1" x14ac:dyDescent="0.3">
      <c r="A4362" t="s">
        <v>12478</v>
      </c>
      <c r="B4362">
        <v>53</v>
      </c>
      <c r="C4362">
        <v>105</v>
      </c>
      <c r="D4362" t="s">
        <v>11588</v>
      </c>
      <c r="F4362" t="s">
        <v>1544</v>
      </c>
      <c r="G4362" t="s">
        <v>12479</v>
      </c>
      <c r="H4362" t="s">
        <v>12480</v>
      </c>
      <c r="I4362">
        <v>22975</v>
      </c>
      <c r="J4362" t="s">
        <v>12481</v>
      </c>
      <c r="K4362">
        <v>155</v>
      </c>
      <c r="L4362" t="s">
        <v>23</v>
      </c>
      <c r="M4362" t="s">
        <v>24</v>
      </c>
      <c r="N4362">
        <v>1377800</v>
      </c>
      <c r="O4362">
        <v>1966</v>
      </c>
      <c r="P4362">
        <v>6.5</v>
      </c>
    </row>
    <row r="4363" spans="1:16" x14ac:dyDescent="0.3">
      <c r="A4363" t="s">
        <v>861</v>
      </c>
      <c r="B4363">
        <v>116</v>
      </c>
      <c r="C4363">
        <v>120</v>
      </c>
      <c r="D4363" t="s">
        <v>469</v>
      </c>
      <c r="E4363">
        <v>3650677</v>
      </c>
      <c r="F4363" t="s">
        <v>681</v>
      </c>
      <c r="G4363" t="s">
        <v>231</v>
      </c>
      <c r="H4363" t="s">
        <v>12482</v>
      </c>
      <c r="I4363">
        <v>414976</v>
      </c>
      <c r="J4363" t="s">
        <v>2219</v>
      </c>
      <c r="K4363">
        <v>523</v>
      </c>
      <c r="L4363" t="s">
        <v>23</v>
      </c>
      <c r="M4363" t="s">
        <v>37</v>
      </c>
      <c r="N4363">
        <v>960000</v>
      </c>
      <c r="O4363">
        <v>1998</v>
      </c>
      <c r="P4363">
        <v>8.1999999999999993</v>
      </c>
    </row>
    <row r="4364" spans="1:16" hidden="1" x14ac:dyDescent="0.3">
      <c r="A4364" t="s">
        <v>12483</v>
      </c>
      <c r="C4364">
        <v>105</v>
      </c>
      <c r="D4364" t="s">
        <v>1497</v>
      </c>
      <c r="F4364" t="s">
        <v>8823</v>
      </c>
      <c r="G4364" t="s">
        <v>2882</v>
      </c>
      <c r="H4364" t="s">
        <v>12484</v>
      </c>
      <c r="I4364">
        <v>39</v>
      </c>
      <c r="J4364" t="s">
        <v>2655</v>
      </c>
      <c r="K4364">
        <v>2</v>
      </c>
      <c r="L4364" t="s">
        <v>23</v>
      </c>
      <c r="M4364" t="s">
        <v>24</v>
      </c>
      <c r="N4364">
        <v>1250000</v>
      </c>
      <c r="O4364">
        <v>1982</v>
      </c>
      <c r="P4364">
        <v>7.1</v>
      </c>
    </row>
    <row r="4365" spans="1:16" hidden="1" x14ac:dyDescent="0.3">
      <c r="B4365">
        <v>13</v>
      </c>
      <c r="C4365">
        <v>120</v>
      </c>
      <c r="D4365" t="s">
        <v>12485</v>
      </c>
      <c r="F4365" t="s">
        <v>12486</v>
      </c>
      <c r="G4365" t="s">
        <v>7442</v>
      </c>
      <c r="H4365" t="s">
        <v>12487</v>
      </c>
      <c r="I4365">
        <v>3405</v>
      </c>
      <c r="K4365">
        <v>13</v>
      </c>
      <c r="L4365" t="s">
        <v>23</v>
      </c>
      <c r="M4365" t="s">
        <v>24</v>
      </c>
      <c r="P4365">
        <v>7.3</v>
      </c>
    </row>
    <row r="4366" spans="1:16" x14ac:dyDescent="0.3">
      <c r="A4366" t="s">
        <v>9529</v>
      </c>
      <c r="B4366">
        <v>98</v>
      </c>
      <c r="C4366">
        <v>105</v>
      </c>
      <c r="D4366" t="s">
        <v>12488</v>
      </c>
      <c r="E4366">
        <v>1647780</v>
      </c>
      <c r="F4366" t="s">
        <v>2194</v>
      </c>
      <c r="G4366" t="s">
        <v>2794</v>
      </c>
      <c r="H4366" t="s">
        <v>12489</v>
      </c>
      <c r="I4366">
        <v>65951</v>
      </c>
      <c r="J4366" t="s">
        <v>12490</v>
      </c>
      <c r="K4366">
        <v>258</v>
      </c>
      <c r="L4366" t="s">
        <v>9260</v>
      </c>
      <c r="M4366" t="s">
        <v>4717</v>
      </c>
      <c r="N4366">
        <v>1300000</v>
      </c>
      <c r="O4366">
        <v>1998</v>
      </c>
      <c r="P4366">
        <v>8.1</v>
      </c>
    </row>
    <row r="4367" spans="1:16" x14ac:dyDescent="0.3">
      <c r="A4367" t="s">
        <v>189</v>
      </c>
      <c r="B4367">
        <v>43</v>
      </c>
      <c r="C4367">
        <v>95</v>
      </c>
      <c r="D4367" t="s">
        <v>1212</v>
      </c>
      <c r="E4367">
        <v>695229</v>
      </c>
      <c r="F4367" t="s">
        <v>1653</v>
      </c>
      <c r="G4367" t="s">
        <v>189</v>
      </c>
      <c r="H4367" t="s">
        <v>12491</v>
      </c>
      <c r="I4367">
        <v>11369</v>
      </c>
      <c r="J4367" t="s">
        <v>4161</v>
      </c>
      <c r="K4367">
        <v>65</v>
      </c>
      <c r="L4367" t="s">
        <v>23</v>
      </c>
      <c r="M4367" t="s">
        <v>24</v>
      </c>
      <c r="N4367">
        <v>1300000</v>
      </c>
      <c r="O4367">
        <v>1996</v>
      </c>
      <c r="P4367">
        <v>7.2</v>
      </c>
    </row>
    <row r="4368" spans="1:16" x14ac:dyDescent="0.3">
      <c r="A4368" t="s">
        <v>12492</v>
      </c>
      <c r="B4368">
        <v>15</v>
      </c>
      <c r="C4368">
        <v>135</v>
      </c>
      <c r="D4368" t="s">
        <v>12493</v>
      </c>
      <c r="E4368">
        <v>638951</v>
      </c>
      <c r="F4368" t="s">
        <v>2194</v>
      </c>
      <c r="G4368" t="s">
        <v>12494</v>
      </c>
      <c r="H4368" t="s">
        <v>12495</v>
      </c>
      <c r="I4368">
        <v>775</v>
      </c>
      <c r="J4368" t="s">
        <v>12496</v>
      </c>
      <c r="K4368">
        <v>19</v>
      </c>
      <c r="L4368" t="s">
        <v>12497</v>
      </c>
      <c r="M4368" t="s">
        <v>24</v>
      </c>
      <c r="N4368">
        <v>1592000</v>
      </c>
      <c r="O4368">
        <v>2006</v>
      </c>
      <c r="P4368">
        <v>7.4</v>
      </c>
    </row>
    <row r="4369" spans="1:16" x14ac:dyDescent="0.3">
      <c r="A4369" t="s">
        <v>12498</v>
      </c>
      <c r="B4369">
        <v>14</v>
      </c>
      <c r="C4369">
        <v>105</v>
      </c>
      <c r="D4369" t="s">
        <v>895</v>
      </c>
      <c r="E4369">
        <v>609042</v>
      </c>
      <c r="F4369" t="s">
        <v>2194</v>
      </c>
      <c r="G4369" t="s">
        <v>2512</v>
      </c>
      <c r="H4369" t="s">
        <v>12499</v>
      </c>
      <c r="I4369">
        <v>449</v>
      </c>
      <c r="J4369" t="s">
        <v>2067</v>
      </c>
      <c r="K4369">
        <v>38</v>
      </c>
      <c r="L4369" t="s">
        <v>23</v>
      </c>
      <c r="M4369" t="s">
        <v>24</v>
      </c>
      <c r="N4369">
        <v>1300000</v>
      </c>
      <c r="O4369">
        <v>1999</v>
      </c>
      <c r="P4369">
        <v>6.5</v>
      </c>
    </row>
    <row r="4370" spans="1:16" x14ac:dyDescent="0.3">
      <c r="A4370" t="s">
        <v>12500</v>
      </c>
      <c r="B4370">
        <v>56</v>
      </c>
      <c r="C4370">
        <v>83</v>
      </c>
      <c r="D4370" t="s">
        <v>9257</v>
      </c>
      <c r="E4370">
        <v>1521</v>
      </c>
      <c r="F4370" t="s">
        <v>4643</v>
      </c>
      <c r="G4370" t="s">
        <v>711</v>
      </c>
      <c r="H4370" t="s">
        <v>12501</v>
      </c>
      <c r="I4370">
        <v>1231</v>
      </c>
      <c r="J4370" t="s">
        <v>12398</v>
      </c>
      <c r="K4370">
        <v>10</v>
      </c>
      <c r="L4370" t="s">
        <v>23</v>
      </c>
      <c r="M4370" t="s">
        <v>185</v>
      </c>
      <c r="N4370">
        <v>1500000</v>
      </c>
      <c r="O4370">
        <v>2012</v>
      </c>
      <c r="P4370">
        <v>5.7</v>
      </c>
    </row>
    <row r="4371" spans="1:16" hidden="1" x14ac:dyDescent="0.3">
      <c r="B4371">
        <v>8</v>
      </c>
      <c r="C4371">
        <v>60</v>
      </c>
      <c r="D4371" t="s">
        <v>12502</v>
      </c>
      <c r="F4371" t="s">
        <v>1220</v>
      </c>
      <c r="G4371" t="s">
        <v>2098</v>
      </c>
      <c r="H4371" t="s">
        <v>12503</v>
      </c>
      <c r="I4371">
        <v>6381</v>
      </c>
      <c r="J4371" t="s">
        <v>12504</v>
      </c>
      <c r="K4371">
        <v>79</v>
      </c>
      <c r="L4371" t="s">
        <v>23</v>
      </c>
      <c r="M4371" t="s">
        <v>24</v>
      </c>
      <c r="N4371">
        <v>5000000</v>
      </c>
      <c r="P4371">
        <v>7.7</v>
      </c>
    </row>
    <row r="4372" spans="1:16" hidden="1" x14ac:dyDescent="0.3">
      <c r="A4372" t="s">
        <v>12505</v>
      </c>
      <c r="B4372">
        <v>16</v>
      </c>
      <c r="C4372">
        <v>135</v>
      </c>
      <c r="D4372" t="s">
        <v>12506</v>
      </c>
      <c r="F4372" t="s">
        <v>4450</v>
      </c>
      <c r="G4372" t="s">
        <v>12507</v>
      </c>
      <c r="H4372" t="s">
        <v>12508</v>
      </c>
      <c r="I4372">
        <v>3144</v>
      </c>
      <c r="J4372" t="s">
        <v>12509</v>
      </c>
      <c r="K4372">
        <v>24</v>
      </c>
      <c r="L4372" t="s">
        <v>23</v>
      </c>
      <c r="M4372" t="s">
        <v>12510</v>
      </c>
      <c r="N4372">
        <v>1400000</v>
      </c>
      <c r="O4372">
        <v>2014</v>
      </c>
      <c r="P4372">
        <v>8.6999999999999993</v>
      </c>
    </row>
    <row r="4373" spans="1:16" hidden="1" x14ac:dyDescent="0.3">
      <c r="A4373" t="s">
        <v>12511</v>
      </c>
      <c r="B4373">
        <v>18</v>
      </c>
      <c r="C4373">
        <v>88</v>
      </c>
      <c r="D4373" t="s">
        <v>12512</v>
      </c>
      <c r="F4373" t="s">
        <v>444</v>
      </c>
      <c r="G4373" t="s">
        <v>2316</v>
      </c>
      <c r="H4373" t="s">
        <v>12513</v>
      </c>
      <c r="I4373">
        <v>1339</v>
      </c>
      <c r="J4373" t="s">
        <v>12514</v>
      </c>
      <c r="K4373">
        <v>46</v>
      </c>
      <c r="L4373" t="s">
        <v>23</v>
      </c>
      <c r="M4373" t="s">
        <v>185</v>
      </c>
      <c r="N4373">
        <v>1750000</v>
      </c>
      <c r="O4373">
        <v>1985</v>
      </c>
      <c r="P4373">
        <v>4.3</v>
      </c>
    </row>
    <row r="4374" spans="1:16" x14ac:dyDescent="0.3">
      <c r="A4374" t="s">
        <v>12515</v>
      </c>
      <c r="B4374">
        <v>35</v>
      </c>
      <c r="C4374">
        <v>87</v>
      </c>
      <c r="D4374" t="s">
        <v>1861</v>
      </c>
      <c r="E4374">
        <v>19539</v>
      </c>
      <c r="F4374" t="s">
        <v>1103</v>
      </c>
      <c r="G4374" t="s">
        <v>163</v>
      </c>
      <c r="H4374" t="s">
        <v>12516</v>
      </c>
      <c r="I4374">
        <v>4182</v>
      </c>
      <c r="J4374" t="s">
        <v>3133</v>
      </c>
      <c r="K4374">
        <v>53</v>
      </c>
      <c r="L4374" t="s">
        <v>23</v>
      </c>
      <c r="M4374" t="s">
        <v>24</v>
      </c>
      <c r="N4374">
        <v>1000000</v>
      </c>
      <c r="O4374">
        <v>2003</v>
      </c>
      <c r="P4374">
        <v>6.2</v>
      </c>
    </row>
    <row r="4375" spans="1:16" x14ac:dyDescent="0.3">
      <c r="A4375" t="s">
        <v>12517</v>
      </c>
      <c r="B4375">
        <v>5</v>
      </c>
      <c r="C4375">
        <v>97</v>
      </c>
      <c r="D4375" t="s">
        <v>12518</v>
      </c>
      <c r="E4375">
        <v>100358</v>
      </c>
      <c r="F4375" t="s">
        <v>6710</v>
      </c>
      <c r="G4375" t="s">
        <v>10275</v>
      </c>
      <c r="H4375" t="s">
        <v>12519</v>
      </c>
      <c r="I4375">
        <v>1167</v>
      </c>
      <c r="J4375" t="s">
        <v>12520</v>
      </c>
      <c r="K4375">
        <v>24</v>
      </c>
      <c r="L4375" t="s">
        <v>23</v>
      </c>
      <c r="M4375" t="s">
        <v>3502</v>
      </c>
      <c r="N4375">
        <v>1500000</v>
      </c>
      <c r="O4375">
        <v>2005</v>
      </c>
      <c r="P4375">
        <v>3.3</v>
      </c>
    </row>
    <row r="4376" spans="1:16" hidden="1" x14ac:dyDescent="0.3">
      <c r="A4376" t="s">
        <v>11481</v>
      </c>
      <c r="B4376">
        <v>16</v>
      </c>
      <c r="C4376">
        <v>82</v>
      </c>
      <c r="D4376" t="s">
        <v>5706</v>
      </c>
      <c r="F4376" t="s">
        <v>1103</v>
      </c>
      <c r="G4376" t="s">
        <v>2881</v>
      </c>
      <c r="H4376" t="s">
        <v>12521</v>
      </c>
      <c r="I4376">
        <v>5579</v>
      </c>
      <c r="J4376" t="s">
        <v>12522</v>
      </c>
      <c r="K4376">
        <v>42</v>
      </c>
      <c r="L4376" t="s">
        <v>23</v>
      </c>
      <c r="M4376" t="s">
        <v>24</v>
      </c>
      <c r="N4376">
        <v>1300000</v>
      </c>
      <c r="O4376">
        <v>2010</v>
      </c>
      <c r="P4376">
        <v>2.7</v>
      </c>
    </row>
    <row r="4377" spans="1:16" hidden="1" x14ac:dyDescent="0.3">
      <c r="A4377" t="s">
        <v>12523</v>
      </c>
      <c r="B4377">
        <v>24</v>
      </c>
      <c r="C4377">
        <v>103</v>
      </c>
      <c r="D4377" t="s">
        <v>12524</v>
      </c>
      <c r="F4377" t="s">
        <v>12525</v>
      </c>
      <c r="G4377" t="s">
        <v>1425</v>
      </c>
      <c r="H4377" t="s">
        <v>12526</v>
      </c>
      <c r="I4377">
        <v>4866</v>
      </c>
      <c r="J4377" t="s">
        <v>10686</v>
      </c>
      <c r="K4377">
        <v>38</v>
      </c>
      <c r="L4377" t="s">
        <v>23</v>
      </c>
      <c r="M4377" t="s">
        <v>24</v>
      </c>
      <c r="N4377">
        <v>1300000</v>
      </c>
      <c r="O4377">
        <v>2009</v>
      </c>
      <c r="P4377">
        <v>5.2</v>
      </c>
    </row>
    <row r="4378" spans="1:16" hidden="1" x14ac:dyDescent="0.3">
      <c r="A4378" t="s">
        <v>6588</v>
      </c>
      <c r="B4378">
        <v>144</v>
      </c>
      <c r="C4378">
        <v>130</v>
      </c>
      <c r="D4378" t="s">
        <v>12527</v>
      </c>
      <c r="F4378" t="s">
        <v>12528</v>
      </c>
      <c r="G4378" t="s">
        <v>2259</v>
      </c>
      <c r="H4378" t="s">
        <v>12529</v>
      </c>
      <c r="I4378">
        <v>87424</v>
      </c>
      <c r="J4378" t="s">
        <v>10424</v>
      </c>
      <c r="K4378">
        <v>276</v>
      </c>
      <c r="L4378" t="s">
        <v>23</v>
      </c>
      <c r="M4378" t="s">
        <v>24</v>
      </c>
      <c r="N4378">
        <v>1288000</v>
      </c>
      <c r="O4378">
        <v>1940</v>
      </c>
      <c r="P4378">
        <v>8.1999999999999993</v>
      </c>
    </row>
    <row r="4379" spans="1:16" x14ac:dyDescent="0.3">
      <c r="A4379" t="s">
        <v>4350</v>
      </c>
      <c r="B4379">
        <v>242</v>
      </c>
      <c r="C4379">
        <v>87</v>
      </c>
      <c r="D4379" t="s">
        <v>12530</v>
      </c>
      <c r="E4379">
        <v>19100000</v>
      </c>
      <c r="F4379" t="s">
        <v>1963</v>
      </c>
      <c r="G4379" t="s">
        <v>12531</v>
      </c>
      <c r="H4379" t="s">
        <v>12532</v>
      </c>
      <c r="I4379">
        <v>39690</v>
      </c>
      <c r="J4379" t="s">
        <v>12533</v>
      </c>
      <c r="K4379">
        <v>394</v>
      </c>
      <c r="L4379" t="s">
        <v>23</v>
      </c>
      <c r="M4379" t="s">
        <v>24</v>
      </c>
      <c r="N4379">
        <v>1250000</v>
      </c>
      <c r="O4379">
        <v>1981</v>
      </c>
      <c r="P4379">
        <v>6.1</v>
      </c>
    </row>
    <row r="4380" spans="1:16" hidden="1" x14ac:dyDescent="0.3">
      <c r="A4380" t="s">
        <v>10837</v>
      </c>
      <c r="B4380">
        <v>97</v>
      </c>
      <c r="C4380">
        <v>101</v>
      </c>
      <c r="D4380" t="s">
        <v>12534</v>
      </c>
      <c r="F4380" t="s">
        <v>12535</v>
      </c>
      <c r="G4380" t="s">
        <v>12536</v>
      </c>
      <c r="H4380" t="s">
        <v>12537</v>
      </c>
      <c r="I4380">
        <v>24959</v>
      </c>
      <c r="J4380" t="s">
        <v>12538</v>
      </c>
      <c r="K4380">
        <v>136</v>
      </c>
      <c r="L4380" t="s">
        <v>23</v>
      </c>
      <c r="M4380" t="s">
        <v>24</v>
      </c>
      <c r="N4380">
        <v>1250000</v>
      </c>
      <c r="O4380">
        <v>1945</v>
      </c>
      <c r="P4380">
        <v>8</v>
      </c>
    </row>
    <row r="4381" spans="1:16" hidden="1" x14ac:dyDescent="0.3">
      <c r="A4381" t="s">
        <v>12539</v>
      </c>
      <c r="B4381">
        <v>77</v>
      </c>
      <c r="C4381">
        <v>96</v>
      </c>
      <c r="D4381" t="s">
        <v>2065</v>
      </c>
      <c r="F4381" t="s">
        <v>6135</v>
      </c>
      <c r="G4381" t="s">
        <v>5162</v>
      </c>
      <c r="H4381" t="s">
        <v>12540</v>
      </c>
      <c r="I4381">
        <v>7528</v>
      </c>
      <c r="J4381" t="s">
        <v>5984</v>
      </c>
      <c r="K4381">
        <v>88</v>
      </c>
      <c r="L4381" t="s">
        <v>23</v>
      </c>
      <c r="M4381" t="s">
        <v>24</v>
      </c>
      <c r="N4381">
        <v>1250000</v>
      </c>
      <c r="O4381">
        <v>1984</v>
      </c>
      <c r="P4381">
        <v>5.5</v>
      </c>
    </row>
    <row r="4382" spans="1:16" x14ac:dyDescent="0.3">
      <c r="A4382" t="s">
        <v>11495</v>
      </c>
      <c r="B4382">
        <v>16</v>
      </c>
      <c r="C4382">
        <v>80</v>
      </c>
      <c r="D4382" t="s">
        <v>12541</v>
      </c>
      <c r="E4382">
        <v>2833383</v>
      </c>
      <c r="F4382" t="s">
        <v>3850</v>
      </c>
      <c r="G4382" t="s">
        <v>3573</v>
      </c>
      <c r="H4382" t="s">
        <v>12542</v>
      </c>
      <c r="I4382">
        <v>910</v>
      </c>
      <c r="J4382" t="s">
        <v>12543</v>
      </c>
      <c r="K4382">
        <v>11</v>
      </c>
      <c r="L4382" t="s">
        <v>23</v>
      </c>
      <c r="M4382" t="s">
        <v>24</v>
      </c>
      <c r="N4382">
        <v>427000</v>
      </c>
      <c r="O4382">
        <v>2012</v>
      </c>
      <c r="P4382">
        <v>5.7</v>
      </c>
    </row>
    <row r="4383" spans="1:16" hidden="1" x14ac:dyDescent="0.3">
      <c r="A4383" t="s">
        <v>12544</v>
      </c>
      <c r="B4383">
        <v>7</v>
      </c>
      <c r="C4383">
        <v>87</v>
      </c>
      <c r="D4383" t="s">
        <v>481</v>
      </c>
      <c r="F4383" t="s">
        <v>6873</v>
      </c>
      <c r="G4383" t="s">
        <v>12545</v>
      </c>
      <c r="H4383" t="s">
        <v>12546</v>
      </c>
      <c r="I4383">
        <v>458</v>
      </c>
      <c r="J4383" t="s">
        <v>9736</v>
      </c>
      <c r="K4383">
        <v>3</v>
      </c>
      <c r="L4383" t="s">
        <v>23</v>
      </c>
      <c r="M4383" t="s">
        <v>24</v>
      </c>
      <c r="N4383">
        <v>15000000</v>
      </c>
      <c r="O4383">
        <v>2011</v>
      </c>
      <c r="P4383">
        <v>3.7</v>
      </c>
    </row>
    <row r="4384" spans="1:16" hidden="1" x14ac:dyDescent="0.3">
      <c r="A4384" t="s">
        <v>12547</v>
      </c>
      <c r="B4384">
        <v>74</v>
      </c>
      <c r="C4384">
        <v>92</v>
      </c>
      <c r="D4384" t="s">
        <v>12548</v>
      </c>
      <c r="F4384" t="s">
        <v>12549</v>
      </c>
      <c r="G4384" t="s">
        <v>5823</v>
      </c>
      <c r="H4384" t="s">
        <v>12550</v>
      </c>
      <c r="I4384">
        <v>11047</v>
      </c>
      <c r="J4384" t="s">
        <v>12551</v>
      </c>
      <c r="K4384">
        <v>116</v>
      </c>
      <c r="L4384" t="s">
        <v>23</v>
      </c>
      <c r="M4384" t="s">
        <v>24</v>
      </c>
      <c r="N4384">
        <v>1250000</v>
      </c>
      <c r="O4384">
        <v>1953</v>
      </c>
      <c r="P4384">
        <v>7.1</v>
      </c>
    </row>
    <row r="4385" spans="1:16" hidden="1" x14ac:dyDescent="0.3">
      <c r="A4385" t="s">
        <v>11231</v>
      </c>
      <c r="B4385">
        <v>74</v>
      </c>
      <c r="C4385">
        <v>118</v>
      </c>
      <c r="D4385" t="s">
        <v>12552</v>
      </c>
      <c r="F4385" t="s">
        <v>4400</v>
      </c>
      <c r="G4385" t="s">
        <v>3800</v>
      </c>
      <c r="H4385" t="s">
        <v>12553</v>
      </c>
      <c r="I4385">
        <v>15840</v>
      </c>
      <c r="J4385" t="s">
        <v>12554</v>
      </c>
      <c r="K4385">
        <v>124</v>
      </c>
      <c r="L4385" t="s">
        <v>23</v>
      </c>
      <c r="M4385" t="s">
        <v>24</v>
      </c>
      <c r="N4385">
        <v>1250000</v>
      </c>
      <c r="O4385">
        <v>1941</v>
      </c>
      <c r="P4385">
        <v>7.8</v>
      </c>
    </row>
    <row r="4386" spans="1:16" hidden="1" x14ac:dyDescent="0.3">
      <c r="B4386">
        <v>19</v>
      </c>
      <c r="C4386">
        <v>27</v>
      </c>
      <c r="D4386" t="s">
        <v>12555</v>
      </c>
      <c r="F4386" t="s">
        <v>2194</v>
      </c>
      <c r="G4386" t="s">
        <v>3265</v>
      </c>
      <c r="H4386" t="s">
        <v>12556</v>
      </c>
      <c r="I4386">
        <v>3282</v>
      </c>
      <c r="J4386" t="s">
        <v>7141</v>
      </c>
      <c r="K4386">
        <v>17</v>
      </c>
      <c r="L4386" t="s">
        <v>23</v>
      </c>
      <c r="M4386" t="s">
        <v>24</v>
      </c>
      <c r="P4386">
        <v>7.3</v>
      </c>
    </row>
    <row r="4387" spans="1:16" hidden="1" x14ac:dyDescent="0.3">
      <c r="A4387" t="s">
        <v>3186</v>
      </c>
      <c r="B4387">
        <v>46</v>
      </c>
      <c r="C4387">
        <v>123</v>
      </c>
      <c r="D4387" t="s">
        <v>12557</v>
      </c>
      <c r="F4387" t="s">
        <v>8854</v>
      </c>
      <c r="G4387" t="s">
        <v>550</v>
      </c>
      <c r="H4387" t="s">
        <v>12558</v>
      </c>
      <c r="I4387">
        <v>794</v>
      </c>
      <c r="J4387" t="s">
        <v>12559</v>
      </c>
      <c r="K4387">
        <v>9</v>
      </c>
      <c r="L4387" t="s">
        <v>23</v>
      </c>
      <c r="M4387" t="s">
        <v>24</v>
      </c>
      <c r="N4387">
        <v>1420000</v>
      </c>
      <c r="O4387">
        <v>2014</v>
      </c>
      <c r="P4387">
        <v>4.0999999999999996</v>
      </c>
    </row>
    <row r="4388" spans="1:16" x14ac:dyDescent="0.3">
      <c r="A4388" t="s">
        <v>1009</v>
      </c>
      <c r="B4388">
        <v>58</v>
      </c>
      <c r="C4388">
        <v>100</v>
      </c>
      <c r="D4388" t="s">
        <v>12560</v>
      </c>
      <c r="E4388">
        <v>24741700</v>
      </c>
      <c r="F4388" t="s">
        <v>2194</v>
      </c>
      <c r="G4388" t="s">
        <v>3037</v>
      </c>
      <c r="H4388" t="s">
        <v>12561</v>
      </c>
      <c r="I4388">
        <v>37785</v>
      </c>
      <c r="J4388" t="s">
        <v>1809</v>
      </c>
      <c r="K4388">
        <v>95</v>
      </c>
      <c r="L4388" t="s">
        <v>23</v>
      </c>
      <c r="M4388" t="s">
        <v>24</v>
      </c>
      <c r="N4388">
        <v>1200000</v>
      </c>
      <c r="O4388">
        <v>1989</v>
      </c>
      <c r="P4388">
        <v>7.2</v>
      </c>
    </row>
    <row r="4389" spans="1:16" x14ac:dyDescent="0.3">
      <c r="A4389" t="s">
        <v>228</v>
      </c>
      <c r="B4389">
        <v>287</v>
      </c>
      <c r="C4389">
        <v>103</v>
      </c>
      <c r="D4389" t="s">
        <v>1713</v>
      </c>
      <c r="E4389">
        <v>55153403</v>
      </c>
      <c r="F4389" t="s">
        <v>1963</v>
      </c>
      <c r="G4389" t="s">
        <v>1801</v>
      </c>
      <c r="H4389" t="s">
        <v>12562</v>
      </c>
      <c r="I4389">
        <v>299127</v>
      </c>
      <c r="J4389" t="s">
        <v>8571</v>
      </c>
      <c r="K4389">
        <v>1509</v>
      </c>
      <c r="L4389" t="s">
        <v>23</v>
      </c>
      <c r="M4389" t="s">
        <v>24</v>
      </c>
      <c r="N4389">
        <v>1200000</v>
      </c>
      <c r="O4389">
        <v>2004</v>
      </c>
      <c r="P4389">
        <v>7.7</v>
      </c>
    </row>
    <row r="4390" spans="1:16" x14ac:dyDescent="0.3">
      <c r="A4390" t="s">
        <v>3109</v>
      </c>
      <c r="B4390">
        <v>100</v>
      </c>
      <c r="C4390">
        <v>100</v>
      </c>
      <c r="D4390" t="s">
        <v>2378</v>
      </c>
      <c r="E4390">
        <v>18488314</v>
      </c>
      <c r="F4390" t="s">
        <v>7421</v>
      </c>
      <c r="G4390" t="s">
        <v>6745</v>
      </c>
      <c r="H4390" t="s">
        <v>12563</v>
      </c>
      <c r="I4390">
        <v>76151</v>
      </c>
      <c r="J4390" t="s">
        <v>3109</v>
      </c>
      <c r="K4390">
        <v>333</v>
      </c>
      <c r="L4390" t="s">
        <v>23</v>
      </c>
      <c r="M4390" t="s">
        <v>24</v>
      </c>
      <c r="N4390">
        <v>1200000</v>
      </c>
      <c r="O4390">
        <v>2001</v>
      </c>
      <c r="P4390">
        <v>7.1</v>
      </c>
    </row>
    <row r="4391" spans="1:16" hidden="1" x14ac:dyDescent="0.3">
      <c r="A4391" t="s">
        <v>12564</v>
      </c>
      <c r="B4391">
        <v>5</v>
      </c>
      <c r="C4391">
        <v>99</v>
      </c>
      <c r="D4391" t="s">
        <v>100</v>
      </c>
      <c r="F4391" t="s">
        <v>1197</v>
      </c>
      <c r="G4391" t="s">
        <v>12565</v>
      </c>
      <c r="H4391" t="s">
        <v>12566</v>
      </c>
      <c r="I4391">
        <v>101</v>
      </c>
      <c r="J4391" t="s">
        <v>12567</v>
      </c>
      <c r="K4391">
        <v>1</v>
      </c>
      <c r="L4391" t="s">
        <v>23</v>
      </c>
      <c r="M4391" t="s">
        <v>24</v>
      </c>
      <c r="N4391">
        <v>1300000</v>
      </c>
      <c r="O4391">
        <v>2014</v>
      </c>
      <c r="P4391">
        <v>7.6</v>
      </c>
    </row>
    <row r="4392" spans="1:16" x14ac:dyDescent="0.3">
      <c r="A4392" t="s">
        <v>12568</v>
      </c>
      <c r="B4392">
        <v>50</v>
      </c>
      <c r="C4392">
        <v>89</v>
      </c>
      <c r="D4392" t="s">
        <v>12569</v>
      </c>
      <c r="E4392">
        <v>11278</v>
      </c>
      <c r="F4392" t="s">
        <v>1653</v>
      </c>
      <c r="G4392" t="s">
        <v>12570</v>
      </c>
      <c r="H4392" t="s">
        <v>12571</v>
      </c>
      <c r="I4392">
        <v>1229</v>
      </c>
      <c r="J4392" t="s">
        <v>12572</v>
      </c>
      <c r="K4392">
        <v>2</v>
      </c>
      <c r="L4392" t="s">
        <v>1804</v>
      </c>
      <c r="M4392" t="s">
        <v>1894</v>
      </c>
      <c r="N4392">
        <v>1300000</v>
      </c>
      <c r="O4392">
        <v>2013</v>
      </c>
      <c r="P4392">
        <v>7</v>
      </c>
    </row>
    <row r="4393" spans="1:16" x14ac:dyDescent="0.3">
      <c r="A4393" t="s">
        <v>6184</v>
      </c>
      <c r="B4393">
        <v>137</v>
      </c>
      <c r="C4393">
        <v>114</v>
      </c>
      <c r="D4393" t="s">
        <v>12573</v>
      </c>
      <c r="E4393">
        <v>13876974</v>
      </c>
      <c r="F4393" t="s">
        <v>940</v>
      </c>
      <c r="G4393" t="s">
        <v>8956</v>
      </c>
      <c r="H4393" t="s">
        <v>12574</v>
      </c>
      <c r="I4393">
        <v>19397</v>
      </c>
      <c r="J4393" t="s">
        <v>6188</v>
      </c>
      <c r="K4393">
        <v>214</v>
      </c>
      <c r="L4393" t="s">
        <v>3501</v>
      </c>
      <c r="M4393" t="s">
        <v>3502</v>
      </c>
      <c r="N4393">
        <v>7000000</v>
      </c>
      <c r="O4393">
        <v>2001</v>
      </c>
      <c r="P4393">
        <v>7.4</v>
      </c>
    </row>
    <row r="4394" spans="1:16" x14ac:dyDescent="0.3">
      <c r="A4394" t="s">
        <v>8026</v>
      </c>
      <c r="B4394">
        <v>122</v>
      </c>
      <c r="C4394">
        <v>111</v>
      </c>
      <c r="D4394" t="s">
        <v>2122</v>
      </c>
      <c r="E4394">
        <v>9180275</v>
      </c>
      <c r="F4394" t="s">
        <v>2194</v>
      </c>
      <c r="G4394" t="s">
        <v>612</v>
      </c>
      <c r="H4394" t="s">
        <v>12575</v>
      </c>
      <c r="I4394">
        <v>22145</v>
      </c>
      <c r="J4394" t="s">
        <v>1485</v>
      </c>
      <c r="K4394">
        <v>231</v>
      </c>
      <c r="L4394" t="s">
        <v>23</v>
      </c>
      <c r="M4394" t="s">
        <v>24</v>
      </c>
      <c r="N4394">
        <v>1200000</v>
      </c>
      <c r="O4394">
        <v>2000</v>
      </c>
      <c r="P4394">
        <v>7.7</v>
      </c>
    </row>
    <row r="4395" spans="1:16" hidden="1" x14ac:dyDescent="0.3">
      <c r="A4395" t="s">
        <v>6588</v>
      </c>
      <c r="B4395">
        <v>73</v>
      </c>
      <c r="C4395">
        <v>99</v>
      </c>
      <c r="D4395" t="s">
        <v>11091</v>
      </c>
      <c r="F4395" t="s">
        <v>7978</v>
      </c>
      <c r="G4395" t="s">
        <v>12576</v>
      </c>
      <c r="H4395" t="s">
        <v>12577</v>
      </c>
      <c r="I4395">
        <v>24891</v>
      </c>
      <c r="J4395" t="s">
        <v>10693</v>
      </c>
      <c r="K4395">
        <v>150</v>
      </c>
      <c r="L4395" t="s">
        <v>23</v>
      </c>
      <c r="M4395" t="s">
        <v>24</v>
      </c>
      <c r="N4395">
        <v>1200000</v>
      </c>
      <c r="O4395">
        <v>1955</v>
      </c>
      <c r="P4395">
        <v>7.2</v>
      </c>
    </row>
    <row r="4396" spans="1:16" x14ac:dyDescent="0.3">
      <c r="A4396" t="s">
        <v>12578</v>
      </c>
      <c r="B4396">
        <v>99</v>
      </c>
      <c r="C4396">
        <v>85</v>
      </c>
      <c r="D4396" t="s">
        <v>3736</v>
      </c>
      <c r="E4396">
        <v>2199853</v>
      </c>
      <c r="F4396" t="s">
        <v>1653</v>
      </c>
      <c r="G4396" t="s">
        <v>2401</v>
      </c>
      <c r="H4396" t="s">
        <v>12579</v>
      </c>
      <c r="I4396">
        <v>19986</v>
      </c>
      <c r="J4396" t="s">
        <v>5198</v>
      </c>
      <c r="K4396">
        <v>186</v>
      </c>
      <c r="L4396" t="s">
        <v>23</v>
      </c>
      <c r="M4396" t="s">
        <v>24</v>
      </c>
      <c r="N4396">
        <v>1200000</v>
      </c>
      <c r="O4396">
        <v>1999</v>
      </c>
      <c r="P4396">
        <v>6.6</v>
      </c>
    </row>
    <row r="4397" spans="1:16" x14ac:dyDescent="0.3">
      <c r="A4397" t="s">
        <v>12580</v>
      </c>
      <c r="B4397">
        <v>10</v>
      </c>
      <c r="C4397">
        <v>113</v>
      </c>
      <c r="D4397" t="s">
        <v>9045</v>
      </c>
      <c r="E4397">
        <v>2859955</v>
      </c>
      <c r="F4397" t="s">
        <v>2427</v>
      </c>
      <c r="G4397" t="s">
        <v>435</v>
      </c>
      <c r="H4397" t="s">
        <v>12581</v>
      </c>
      <c r="I4397">
        <v>2417</v>
      </c>
      <c r="J4397" t="s">
        <v>3892</v>
      </c>
      <c r="K4397">
        <v>32</v>
      </c>
      <c r="L4397" t="s">
        <v>23</v>
      </c>
      <c r="M4397" t="s">
        <v>24</v>
      </c>
      <c r="N4397">
        <v>1200000</v>
      </c>
      <c r="O4397">
        <v>2013</v>
      </c>
      <c r="P4397">
        <v>6</v>
      </c>
    </row>
    <row r="4398" spans="1:16" x14ac:dyDescent="0.3">
      <c r="A4398" t="s">
        <v>1163</v>
      </c>
      <c r="B4398">
        <v>173</v>
      </c>
      <c r="C4398">
        <v>99</v>
      </c>
      <c r="D4398" t="s">
        <v>189</v>
      </c>
      <c r="E4398">
        <v>2812029</v>
      </c>
      <c r="F4398" t="s">
        <v>1396</v>
      </c>
      <c r="G4398" t="s">
        <v>1163</v>
      </c>
      <c r="H4398" t="s">
        <v>12582</v>
      </c>
      <c r="I4398">
        <v>664719</v>
      </c>
      <c r="J4398" t="s">
        <v>2871</v>
      </c>
      <c r="K4398">
        <v>931</v>
      </c>
      <c r="L4398" t="s">
        <v>23</v>
      </c>
      <c r="M4398" t="s">
        <v>24</v>
      </c>
      <c r="N4398">
        <v>1200000</v>
      </c>
      <c r="O4398">
        <v>1992</v>
      </c>
      <c r="P4398">
        <v>8.4</v>
      </c>
    </row>
    <row r="4399" spans="1:16" hidden="1" x14ac:dyDescent="0.3">
      <c r="A4399" t="s">
        <v>10704</v>
      </c>
      <c r="B4399">
        <v>7</v>
      </c>
      <c r="C4399">
        <v>83</v>
      </c>
      <c r="D4399" t="s">
        <v>12583</v>
      </c>
      <c r="F4399" t="s">
        <v>3641</v>
      </c>
      <c r="G4399" t="s">
        <v>12584</v>
      </c>
      <c r="H4399" t="s">
        <v>12585</v>
      </c>
      <c r="I4399">
        <v>1047</v>
      </c>
      <c r="J4399" t="s">
        <v>12586</v>
      </c>
      <c r="K4399">
        <v>25</v>
      </c>
      <c r="L4399" t="s">
        <v>23</v>
      </c>
      <c r="M4399" t="s">
        <v>24</v>
      </c>
      <c r="O4399">
        <v>1940</v>
      </c>
      <c r="P4399">
        <v>6.5</v>
      </c>
    </row>
    <row r="4400" spans="1:16" x14ac:dyDescent="0.3">
      <c r="A4400" t="s">
        <v>5251</v>
      </c>
      <c r="B4400">
        <v>181</v>
      </c>
      <c r="C4400">
        <v>142</v>
      </c>
      <c r="D4400" t="s">
        <v>12587</v>
      </c>
      <c r="E4400">
        <v>6100000</v>
      </c>
      <c r="F4400" t="s">
        <v>8823</v>
      </c>
      <c r="G4400" t="s">
        <v>2367</v>
      </c>
      <c r="H4400" t="s">
        <v>12588</v>
      </c>
      <c r="I4400">
        <v>503509</v>
      </c>
      <c r="J4400" t="s">
        <v>12589</v>
      </c>
      <c r="K4400">
        <v>780</v>
      </c>
      <c r="L4400" t="s">
        <v>5899</v>
      </c>
      <c r="M4400" t="s">
        <v>4368</v>
      </c>
      <c r="N4400">
        <v>1200000</v>
      </c>
      <c r="O4400">
        <v>1966</v>
      </c>
      <c r="P4400">
        <v>8.9</v>
      </c>
    </row>
    <row r="4401" spans="1:16" x14ac:dyDescent="0.3">
      <c r="A4401" t="s">
        <v>12590</v>
      </c>
      <c r="B4401">
        <v>111</v>
      </c>
      <c r="C4401">
        <v>112</v>
      </c>
      <c r="D4401" t="s">
        <v>12591</v>
      </c>
      <c r="E4401">
        <v>375723</v>
      </c>
      <c r="F4401" t="s">
        <v>1653</v>
      </c>
      <c r="G4401" t="s">
        <v>12592</v>
      </c>
      <c r="H4401" t="s">
        <v>12593</v>
      </c>
      <c r="I4401">
        <v>7025</v>
      </c>
      <c r="J4401" t="s">
        <v>12594</v>
      </c>
      <c r="K4401">
        <v>26</v>
      </c>
      <c r="L4401" t="s">
        <v>8547</v>
      </c>
      <c r="M4401" t="s">
        <v>9876</v>
      </c>
      <c r="N4401">
        <v>4000000</v>
      </c>
      <c r="O4401">
        <v>2015</v>
      </c>
      <c r="P4401">
        <v>7.9</v>
      </c>
    </row>
    <row r="4402" spans="1:16" x14ac:dyDescent="0.3">
      <c r="A4402" t="s">
        <v>12595</v>
      </c>
      <c r="B4402">
        <v>38</v>
      </c>
      <c r="C4402">
        <v>108</v>
      </c>
      <c r="D4402" t="s">
        <v>12596</v>
      </c>
      <c r="E4402">
        <v>594904</v>
      </c>
      <c r="F4402" t="s">
        <v>1653</v>
      </c>
      <c r="G4402" t="s">
        <v>4336</v>
      </c>
      <c r="H4402" t="s">
        <v>12597</v>
      </c>
      <c r="I4402">
        <v>2582</v>
      </c>
      <c r="J4402" t="s">
        <v>12598</v>
      </c>
      <c r="K4402">
        <v>89</v>
      </c>
      <c r="L4402" t="s">
        <v>23</v>
      </c>
      <c r="M4402" t="s">
        <v>24</v>
      </c>
      <c r="N4402">
        <v>1200000</v>
      </c>
      <c r="O4402">
        <v>2012</v>
      </c>
      <c r="P4402">
        <v>6</v>
      </c>
    </row>
    <row r="4403" spans="1:16" x14ac:dyDescent="0.3">
      <c r="A4403" t="s">
        <v>12599</v>
      </c>
      <c r="B4403">
        <v>12</v>
      </c>
      <c r="C4403">
        <v>88</v>
      </c>
      <c r="D4403" t="s">
        <v>12600</v>
      </c>
      <c r="E4403">
        <v>58936</v>
      </c>
      <c r="F4403" t="s">
        <v>3974</v>
      </c>
      <c r="G4403" t="s">
        <v>12601</v>
      </c>
      <c r="H4403" t="s">
        <v>12602</v>
      </c>
      <c r="I4403">
        <v>91</v>
      </c>
      <c r="J4403" t="s">
        <v>12603</v>
      </c>
      <c r="K4403">
        <v>4</v>
      </c>
      <c r="L4403" t="s">
        <v>23</v>
      </c>
      <c r="M4403" t="s">
        <v>24</v>
      </c>
      <c r="N4403">
        <v>1200000</v>
      </c>
      <c r="O4403">
        <v>2001</v>
      </c>
      <c r="P4403">
        <v>6.1</v>
      </c>
    </row>
    <row r="4404" spans="1:16" hidden="1" x14ac:dyDescent="0.3">
      <c r="A4404" t="s">
        <v>8678</v>
      </c>
      <c r="B4404">
        <v>23</v>
      </c>
      <c r="C4404">
        <v>97</v>
      </c>
      <c r="E4404">
        <v>24784</v>
      </c>
      <c r="F4404" t="s">
        <v>46</v>
      </c>
      <c r="H4404" t="s">
        <v>12604</v>
      </c>
      <c r="I4404">
        <v>591</v>
      </c>
      <c r="K4404">
        <v>10</v>
      </c>
      <c r="L4404" t="s">
        <v>23</v>
      </c>
      <c r="M4404" t="s">
        <v>185</v>
      </c>
      <c r="N4404">
        <v>1200000</v>
      </c>
      <c r="O4404">
        <v>2011</v>
      </c>
      <c r="P4404">
        <v>7.4</v>
      </c>
    </row>
    <row r="4405" spans="1:16" x14ac:dyDescent="0.3">
      <c r="A4405" t="s">
        <v>12605</v>
      </c>
      <c r="B4405">
        <v>17</v>
      </c>
      <c r="C4405">
        <v>85</v>
      </c>
      <c r="D4405" t="s">
        <v>425</v>
      </c>
      <c r="E4405">
        <v>7826</v>
      </c>
      <c r="F4405" t="s">
        <v>10284</v>
      </c>
      <c r="G4405" t="s">
        <v>551</v>
      </c>
      <c r="H4405" t="s">
        <v>12606</v>
      </c>
      <c r="I4405">
        <v>132</v>
      </c>
      <c r="J4405" t="s">
        <v>1922</v>
      </c>
      <c r="K4405">
        <v>2</v>
      </c>
      <c r="L4405" t="s">
        <v>23</v>
      </c>
      <c r="M4405" t="s">
        <v>24</v>
      </c>
      <c r="N4405">
        <v>1200000</v>
      </c>
      <c r="O4405">
        <v>2007</v>
      </c>
      <c r="P4405">
        <v>6.2</v>
      </c>
    </row>
    <row r="4406" spans="1:16" hidden="1" x14ac:dyDescent="0.3">
      <c r="A4406" t="s">
        <v>12607</v>
      </c>
      <c r="B4406">
        <v>9</v>
      </c>
      <c r="C4406">
        <v>103</v>
      </c>
      <c r="D4406" t="s">
        <v>12608</v>
      </c>
      <c r="F4406" t="s">
        <v>2194</v>
      </c>
      <c r="G4406" t="s">
        <v>12609</v>
      </c>
      <c r="H4406" t="s">
        <v>12610</v>
      </c>
      <c r="I4406">
        <v>4068</v>
      </c>
      <c r="J4406" t="s">
        <v>12611</v>
      </c>
      <c r="K4406">
        <v>16</v>
      </c>
      <c r="L4406" t="s">
        <v>969</v>
      </c>
      <c r="M4406" t="s">
        <v>970</v>
      </c>
      <c r="N4406">
        <v>1500000</v>
      </c>
      <c r="O4406">
        <v>2011</v>
      </c>
      <c r="P4406">
        <v>5.6</v>
      </c>
    </row>
    <row r="4407" spans="1:16" x14ac:dyDescent="0.3">
      <c r="A4407" t="s">
        <v>12612</v>
      </c>
      <c r="B4407">
        <v>1</v>
      </c>
      <c r="C4407">
        <v>110</v>
      </c>
      <c r="D4407" t="s">
        <v>12613</v>
      </c>
      <c r="E4407">
        <v>3830</v>
      </c>
      <c r="F4407" t="s">
        <v>1653</v>
      </c>
      <c r="G4407" t="s">
        <v>12614</v>
      </c>
      <c r="H4407" t="s">
        <v>12615</v>
      </c>
      <c r="I4407">
        <v>27</v>
      </c>
      <c r="J4407" t="s">
        <v>12616</v>
      </c>
      <c r="K4407">
        <v>1</v>
      </c>
      <c r="L4407" t="s">
        <v>1804</v>
      </c>
      <c r="M4407" t="s">
        <v>24</v>
      </c>
      <c r="N4407">
        <v>1200000</v>
      </c>
      <c r="O4407">
        <v>2013</v>
      </c>
      <c r="P4407">
        <v>7.2</v>
      </c>
    </row>
    <row r="4408" spans="1:16" hidden="1" x14ac:dyDescent="0.3">
      <c r="A4408" t="s">
        <v>12617</v>
      </c>
      <c r="B4408">
        <v>51</v>
      </c>
      <c r="C4408">
        <v>88</v>
      </c>
      <c r="D4408" t="s">
        <v>5013</v>
      </c>
      <c r="F4408" t="s">
        <v>3369</v>
      </c>
      <c r="G4408" t="s">
        <v>4707</v>
      </c>
      <c r="H4408" t="s">
        <v>12618</v>
      </c>
      <c r="I4408">
        <v>2953</v>
      </c>
      <c r="J4408" t="s">
        <v>12619</v>
      </c>
      <c r="K4408">
        <v>38</v>
      </c>
      <c r="L4408" t="s">
        <v>23</v>
      </c>
      <c r="M4408" t="s">
        <v>24</v>
      </c>
      <c r="O4408">
        <v>2003</v>
      </c>
      <c r="P4408">
        <v>6.1</v>
      </c>
    </row>
    <row r="4409" spans="1:16" hidden="1" x14ac:dyDescent="0.3">
      <c r="A4409" t="s">
        <v>12620</v>
      </c>
      <c r="B4409">
        <v>14</v>
      </c>
      <c r="C4409">
        <v>76</v>
      </c>
      <c r="D4409" t="s">
        <v>6460</v>
      </c>
      <c r="F4409" t="s">
        <v>1103</v>
      </c>
      <c r="G4409" t="s">
        <v>12621</v>
      </c>
      <c r="H4409" t="s">
        <v>12622</v>
      </c>
      <c r="I4409">
        <v>9560</v>
      </c>
      <c r="J4409" t="s">
        <v>1939</v>
      </c>
      <c r="K4409">
        <v>35</v>
      </c>
      <c r="L4409" t="s">
        <v>23</v>
      </c>
      <c r="M4409" t="s">
        <v>24</v>
      </c>
      <c r="O4409">
        <v>2008</v>
      </c>
      <c r="P4409">
        <v>3.8</v>
      </c>
    </row>
    <row r="4410" spans="1:16" hidden="1" x14ac:dyDescent="0.3">
      <c r="A4410" t="s">
        <v>10371</v>
      </c>
      <c r="B4410">
        <v>24</v>
      </c>
      <c r="C4410">
        <v>100</v>
      </c>
      <c r="D4410" t="s">
        <v>7287</v>
      </c>
      <c r="F4410" t="s">
        <v>12623</v>
      </c>
      <c r="G4410" t="s">
        <v>12624</v>
      </c>
      <c r="H4410" t="s">
        <v>12625</v>
      </c>
      <c r="I4410">
        <v>3418</v>
      </c>
      <c r="J4410" t="s">
        <v>12584</v>
      </c>
      <c r="K4410">
        <v>52</v>
      </c>
      <c r="L4410" t="s">
        <v>23</v>
      </c>
      <c r="M4410" t="s">
        <v>24</v>
      </c>
      <c r="N4410">
        <v>1200000</v>
      </c>
      <c r="O4410">
        <v>1936</v>
      </c>
      <c r="P4410">
        <v>7.1</v>
      </c>
    </row>
    <row r="4411" spans="1:16" hidden="1" x14ac:dyDescent="0.3">
      <c r="A4411" t="s">
        <v>12626</v>
      </c>
      <c r="B4411">
        <v>18</v>
      </c>
      <c r="C4411">
        <v>99</v>
      </c>
      <c r="D4411" t="s">
        <v>12627</v>
      </c>
      <c r="F4411" t="s">
        <v>6245</v>
      </c>
      <c r="G4411" t="s">
        <v>10096</v>
      </c>
      <c r="H4411" t="s">
        <v>12628</v>
      </c>
      <c r="I4411">
        <v>652</v>
      </c>
      <c r="J4411" t="s">
        <v>12629</v>
      </c>
      <c r="K4411">
        <v>11</v>
      </c>
      <c r="L4411" t="s">
        <v>23</v>
      </c>
      <c r="M4411" t="s">
        <v>185</v>
      </c>
      <c r="N4411">
        <v>1200000</v>
      </c>
      <c r="O4411">
        <v>2011</v>
      </c>
      <c r="P4411">
        <v>4.5</v>
      </c>
    </row>
    <row r="4412" spans="1:16" hidden="1" x14ac:dyDescent="0.3">
      <c r="A4412" t="s">
        <v>12630</v>
      </c>
      <c r="B4412">
        <v>22</v>
      </c>
      <c r="C4412">
        <v>84</v>
      </c>
      <c r="D4412" t="s">
        <v>12631</v>
      </c>
      <c r="F4412" t="s">
        <v>12632</v>
      </c>
      <c r="G4412" t="s">
        <v>12633</v>
      </c>
      <c r="H4412" t="s">
        <v>12634</v>
      </c>
      <c r="I4412">
        <v>1321</v>
      </c>
      <c r="J4412" t="s">
        <v>12635</v>
      </c>
      <c r="K4412">
        <v>51</v>
      </c>
      <c r="L4412" t="s">
        <v>23</v>
      </c>
      <c r="M4412" t="s">
        <v>185</v>
      </c>
      <c r="N4412">
        <v>1200000</v>
      </c>
      <c r="O4412">
        <v>2012</v>
      </c>
      <c r="P4412">
        <v>3.8</v>
      </c>
    </row>
    <row r="4413" spans="1:16" x14ac:dyDescent="0.3">
      <c r="A4413" t="s">
        <v>2320</v>
      </c>
      <c r="B4413">
        <v>9</v>
      </c>
      <c r="C4413">
        <v>91</v>
      </c>
      <c r="D4413" t="s">
        <v>3443</v>
      </c>
      <c r="E4413">
        <v>2850263</v>
      </c>
      <c r="F4413" t="s">
        <v>12636</v>
      </c>
      <c r="G4413" t="s">
        <v>6994</v>
      </c>
      <c r="H4413" t="s">
        <v>12637</v>
      </c>
      <c r="I4413">
        <v>5061</v>
      </c>
      <c r="J4413" t="s">
        <v>12638</v>
      </c>
      <c r="K4413">
        <v>70</v>
      </c>
      <c r="L4413" t="s">
        <v>23</v>
      </c>
      <c r="M4413" t="s">
        <v>24</v>
      </c>
      <c r="N4413">
        <v>2600000</v>
      </c>
      <c r="O4413">
        <v>1993</v>
      </c>
      <c r="P4413">
        <v>6.2</v>
      </c>
    </row>
    <row r="4414" spans="1:16" hidden="1" x14ac:dyDescent="0.3">
      <c r="A4414" t="s">
        <v>10002</v>
      </c>
      <c r="B4414">
        <v>30</v>
      </c>
      <c r="C4414">
        <v>97</v>
      </c>
      <c r="D4414" t="s">
        <v>12639</v>
      </c>
      <c r="F4414" t="s">
        <v>1403</v>
      </c>
      <c r="G4414" t="s">
        <v>12640</v>
      </c>
      <c r="H4414" t="s">
        <v>12641</v>
      </c>
      <c r="I4414">
        <v>1172</v>
      </c>
      <c r="J4414" t="s">
        <v>12642</v>
      </c>
      <c r="K4414">
        <v>27</v>
      </c>
      <c r="L4414" t="s">
        <v>23</v>
      </c>
      <c r="M4414" t="s">
        <v>24</v>
      </c>
      <c r="N4414">
        <v>1200000</v>
      </c>
      <c r="O4414">
        <v>1970</v>
      </c>
      <c r="P4414">
        <v>6.6</v>
      </c>
    </row>
    <row r="4415" spans="1:16" hidden="1" x14ac:dyDescent="0.3">
      <c r="A4415" t="s">
        <v>12643</v>
      </c>
      <c r="B4415">
        <v>9</v>
      </c>
      <c r="C4415">
        <v>84</v>
      </c>
      <c r="D4415" t="s">
        <v>12644</v>
      </c>
      <c r="F4415" t="s">
        <v>3964</v>
      </c>
      <c r="G4415" t="s">
        <v>6501</v>
      </c>
      <c r="H4415" t="s">
        <v>12645</v>
      </c>
      <c r="I4415">
        <v>742</v>
      </c>
      <c r="J4415" t="s">
        <v>1213</v>
      </c>
      <c r="K4415">
        <v>7</v>
      </c>
      <c r="L4415" t="s">
        <v>23</v>
      </c>
      <c r="M4415" t="s">
        <v>24</v>
      </c>
      <c r="N4415">
        <v>1200000</v>
      </c>
      <c r="O4415">
        <v>2015</v>
      </c>
      <c r="P4415">
        <v>4.5999999999999996</v>
      </c>
    </row>
    <row r="4416" spans="1:16" hidden="1" x14ac:dyDescent="0.3">
      <c r="A4416" t="s">
        <v>12646</v>
      </c>
      <c r="B4416">
        <v>7</v>
      </c>
      <c r="C4416">
        <v>100</v>
      </c>
      <c r="D4416" t="s">
        <v>12647</v>
      </c>
      <c r="F4416" t="s">
        <v>3964</v>
      </c>
      <c r="G4416" t="s">
        <v>12648</v>
      </c>
      <c r="H4416" t="s">
        <v>12649</v>
      </c>
      <c r="I4416">
        <v>71</v>
      </c>
      <c r="J4416" t="s">
        <v>12650</v>
      </c>
      <c r="K4416">
        <v>2</v>
      </c>
      <c r="L4416" t="s">
        <v>23</v>
      </c>
      <c r="M4416" t="s">
        <v>24</v>
      </c>
      <c r="N4416">
        <v>1200000</v>
      </c>
      <c r="O4416">
        <v>2015</v>
      </c>
      <c r="P4416">
        <v>4.2</v>
      </c>
    </row>
    <row r="4417" spans="1:16" x14ac:dyDescent="0.3">
      <c r="A4417" t="s">
        <v>12651</v>
      </c>
      <c r="B4417">
        <v>91</v>
      </c>
      <c r="C4417">
        <v>94</v>
      </c>
      <c r="D4417" t="s">
        <v>4143</v>
      </c>
      <c r="E4417">
        <v>16101109</v>
      </c>
      <c r="F4417" t="s">
        <v>1103</v>
      </c>
      <c r="G4417" t="s">
        <v>217</v>
      </c>
      <c r="H4417" t="s">
        <v>12652</v>
      </c>
      <c r="I4417">
        <v>76467</v>
      </c>
      <c r="J4417" t="s">
        <v>6570</v>
      </c>
      <c r="K4417">
        <v>236</v>
      </c>
      <c r="L4417" t="s">
        <v>23</v>
      </c>
      <c r="M4417" t="s">
        <v>24</v>
      </c>
      <c r="N4417">
        <v>3000000</v>
      </c>
      <c r="O4417">
        <v>2005</v>
      </c>
      <c r="P4417">
        <v>6.8</v>
      </c>
    </row>
    <row r="4418" spans="1:16" x14ac:dyDescent="0.3">
      <c r="A4418" t="s">
        <v>10254</v>
      </c>
      <c r="B4418">
        <v>99</v>
      </c>
      <c r="C4418">
        <v>90</v>
      </c>
      <c r="D4418" t="s">
        <v>3646</v>
      </c>
      <c r="E4418">
        <v>6013</v>
      </c>
      <c r="F4418" t="s">
        <v>1396</v>
      </c>
      <c r="G4418" t="s">
        <v>1498</v>
      </c>
      <c r="H4418" t="s">
        <v>12653</v>
      </c>
      <c r="I4418">
        <v>39929</v>
      </c>
      <c r="J4418" t="s">
        <v>12654</v>
      </c>
      <c r="K4418">
        <v>207</v>
      </c>
      <c r="L4418" t="s">
        <v>23</v>
      </c>
      <c r="M4418" t="s">
        <v>37</v>
      </c>
      <c r="N4418">
        <v>695393</v>
      </c>
      <c r="O4418">
        <v>2004</v>
      </c>
      <c r="P4418">
        <v>7.7</v>
      </c>
    </row>
    <row r="4419" spans="1:16" hidden="1" x14ac:dyDescent="0.3">
      <c r="B4419">
        <v>2</v>
      </c>
      <c r="D4419" t="s">
        <v>12655</v>
      </c>
      <c r="F4419" t="s">
        <v>2781</v>
      </c>
      <c r="G4419" t="s">
        <v>12656</v>
      </c>
      <c r="H4419" t="s">
        <v>12657</v>
      </c>
      <c r="I4419">
        <v>726</v>
      </c>
      <c r="J4419" t="s">
        <v>9557</v>
      </c>
      <c r="K4419">
        <v>6</v>
      </c>
      <c r="L4419" t="s">
        <v>23</v>
      </c>
      <c r="M4419" t="s">
        <v>254</v>
      </c>
      <c r="P4419">
        <v>7.1</v>
      </c>
    </row>
    <row r="4420" spans="1:16" x14ac:dyDescent="0.3">
      <c r="A4420" t="s">
        <v>12658</v>
      </c>
      <c r="B4420">
        <v>57</v>
      </c>
      <c r="C4420">
        <v>92</v>
      </c>
      <c r="D4420" t="s">
        <v>9944</v>
      </c>
      <c r="E4420">
        <v>1400000</v>
      </c>
      <c r="F4420" t="s">
        <v>11665</v>
      </c>
      <c r="G4420" t="s">
        <v>11555</v>
      </c>
      <c r="H4420" t="s">
        <v>12659</v>
      </c>
      <c r="I4420">
        <v>1324</v>
      </c>
      <c r="J4420" t="s">
        <v>12660</v>
      </c>
      <c r="K4420">
        <v>37</v>
      </c>
      <c r="L4420" t="s">
        <v>23</v>
      </c>
      <c r="M4420" t="s">
        <v>24</v>
      </c>
      <c r="N4420">
        <v>1100000</v>
      </c>
      <c r="O4420">
        <v>1987</v>
      </c>
      <c r="P4420">
        <v>5.9</v>
      </c>
    </row>
    <row r="4421" spans="1:16" hidden="1" x14ac:dyDescent="0.3">
      <c r="A4421" t="s">
        <v>12661</v>
      </c>
      <c r="B4421">
        <v>12</v>
      </c>
      <c r="C4421">
        <v>105</v>
      </c>
      <c r="E4421">
        <v>247740</v>
      </c>
      <c r="F4421" t="s">
        <v>1877</v>
      </c>
      <c r="H4421" t="s">
        <v>12662</v>
      </c>
      <c r="I4421">
        <v>285</v>
      </c>
      <c r="K4421">
        <v>8</v>
      </c>
      <c r="L4421" t="s">
        <v>23</v>
      </c>
      <c r="M4421" t="s">
        <v>24</v>
      </c>
      <c r="O4421">
        <v>2002</v>
      </c>
      <c r="P4421">
        <v>4.7</v>
      </c>
    </row>
    <row r="4422" spans="1:16" x14ac:dyDescent="0.3">
      <c r="A4422" t="s">
        <v>12663</v>
      </c>
      <c r="B4422">
        <v>58</v>
      </c>
      <c r="C4422">
        <v>73</v>
      </c>
      <c r="D4422" t="s">
        <v>12664</v>
      </c>
      <c r="E4422">
        <v>39659</v>
      </c>
      <c r="F4422" t="s">
        <v>12665</v>
      </c>
      <c r="G4422" t="s">
        <v>12666</v>
      </c>
      <c r="H4422" t="s">
        <v>12667</v>
      </c>
      <c r="I4422">
        <v>1555</v>
      </c>
      <c r="J4422" t="s">
        <v>12668</v>
      </c>
      <c r="K4422">
        <v>32</v>
      </c>
      <c r="L4422" t="s">
        <v>23</v>
      </c>
      <c r="M4422" t="s">
        <v>185</v>
      </c>
      <c r="N4422">
        <v>1600000</v>
      </c>
      <c r="O4422">
        <v>2002</v>
      </c>
      <c r="P4422">
        <v>7</v>
      </c>
    </row>
    <row r="4423" spans="1:16" hidden="1" x14ac:dyDescent="0.3">
      <c r="A4423" t="s">
        <v>12669</v>
      </c>
      <c r="B4423">
        <v>5</v>
      </c>
      <c r="C4423">
        <v>116</v>
      </c>
      <c r="D4423" t="s">
        <v>12670</v>
      </c>
      <c r="F4423" t="s">
        <v>2194</v>
      </c>
      <c r="G4423" t="s">
        <v>12671</v>
      </c>
      <c r="H4423" t="s">
        <v>12672</v>
      </c>
      <c r="I4423">
        <v>2050</v>
      </c>
      <c r="J4423" t="s">
        <v>12673</v>
      </c>
      <c r="K4423">
        <v>36</v>
      </c>
      <c r="L4423" t="s">
        <v>11400</v>
      </c>
      <c r="M4423" t="s">
        <v>4957</v>
      </c>
      <c r="N4423">
        <v>10000000</v>
      </c>
      <c r="O4423">
        <v>2006</v>
      </c>
      <c r="P4423">
        <v>6.9</v>
      </c>
    </row>
    <row r="4424" spans="1:16" x14ac:dyDescent="0.3">
      <c r="A4424" t="s">
        <v>12674</v>
      </c>
      <c r="B4424">
        <v>97</v>
      </c>
      <c r="C4424">
        <v>110</v>
      </c>
      <c r="D4424" t="s">
        <v>12675</v>
      </c>
      <c r="E4424">
        <v>56129</v>
      </c>
      <c r="F4424" t="s">
        <v>1917</v>
      </c>
      <c r="G4424" t="s">
        <v>5750</v>
      </c>
      <c r="H4424" t="s">
        <v>12676</v>
      </c>
      <c r="I4424">
        <v>6555</v>
      </c>
      <c r="J4424" t="s">
        <v>12677</v>
      </c>
      <c r="K4424">
        <v>82</v>
      </c>
      <c r="L4424" t="s">
        <v>23</v>
      </c>
      <c r="M4424" t="s">
        <v>185</v>
      </c>
      <c r="N4424">
        <v>1100000</v>
      </c>
      <c r="O4424">
        <v>2010</v>
      </c>
      <c r="P4424">
        <v>6.1</v>
      </c>
    </row>
    <row r="4425" spans="1:16" x14ac:dyDescent="0.3">
      <c r="A4425" t="s">
        <v>12678</v>
      </c>
      <c r="B4425">
        <v>481</v>
      </c>
      <c r="C4425">
        <v>102</v>
      </c>
      <c r="D4425" t="s">
        <v>12679</v>
      </c>
      <c r="E4425">
        <v>4105123</v>
      </c>
      <c r="F4425" t="s">
        <v>230</v>
      </c>
      <c r="G4425" t="s">
        <v>12680</v>
      </c>
      <c r="H4425" t="s">
        <v>12681</v>
      </c>
      <c r="I4425">
        <v>148221</v>
      </c>
      <c r="J4425" t="s">
        <v>12682</v>
      </c>
      <c r="K4425">
        <v>316</v>
      </c>
      <c r="L4425" t="s">
        <v>12683</v>
      </c>
      <c r="M4425" t="s">
        <v>12684</v>
      </c>
      <c r="N4425">
        <v>1100000</v>
      </c>
      <c r="O4425">
        <v>2011</v>
      </c>
      <c r="P4425">
        <v>7.6</v>
      </c>
    </row>
    <row r="4426" spans="1:16" hidden="1" x14ac:dyDescent="0.3">
      <c r="A4426" t="s">
        <v>12685</v>
      </c>
      <c r="B4426">
        <v>17</v>
      </c>
      <c r="C4426">
        <v>89</v>
      </c>
      <c r="D4426" t="s">
        <v>8748</v>
      </c>
      <c r="F4426" t="s">
        <v>2652</v>
      </c>
      <c r="G4426" t="s">
        <v>11452</v>
      </c>
      <c r="H4426" t="s">
        <v>12686</v>
      </c>
      <c r="I4426">
        <v>737</v>
      </c>
      <c r="J4426" t="s">
        <v>12685</v>
      </c>
      <c r="K4426">
        <v>15</v>
      </c>
      <c r="L4426" t="s">
        <v>23</v>
      </c>
      <c r="M4426" t="s">
        <v>24</v>
      </c>
      <c r="N4426">
        <v>1100000</v>
      </c>
      <c r="O4426">
        <v>2010</v>
      </c>
      <c r="P4426">
        <v>3</v>
      </c>
    </row>
    <row r="4427" spans="1:16" hidden="1" x14ac:dyDescent="0.3">
      <c r="A4427" t="s">
        <v>12687</v>
      </c>
      <c r="B4427">
        <v>9</v>
      </c>
      <c r="C4427">
        <v>76</v>
      </c>
      <c r="D4427" t="s">
        <v>12688</v>
      </c>
      <c r="F4427" t="s">
        <v>3964</v>
      </c>
      <c r="G4427" t="s">
        <v>12689</v>
      </c>
      <c r="H4427" t="s">
        <v>12690</v>
      </c>
      <c r="I4427">
        <v>332</v>
      </c>
      <c r="J4427" t="s">
        <v>12687</v>
      </c>
      <c r="K4427">
        <v>10</v>
      </c>
      <c r="L4427" t="s">
        <v>23</v>
      </c>
      <c r="M4427" t="s">
        <v>4368</v>
      </c>
      <c r="N4427">
        <v>1100000</v>
      </c>
      <c r="O4427">
        <v>2013</v>
      </c>
      <c r="P4427">
        <v>2.6</v>
      </c>
    </row>
    <row r="4428" spans="1:16" hidden="1" x14ac:dyDescent="0.3">
      <c r="A4428" t="s">
        <v>10371</v>
      </c>
      <c r="B4428">
        <v>242</v>
      </c>
      <c r="C4428">
        <v>82</v>
      </c>
      <c r="D4428" t="s">
        <v>7602</v>
      </c>
      <c r="F4428" t="s">
        <v>3497</v>
      </c>
      <c r="G4428" t="s">
        <v>12213</v>
      </c>
      <c r="H4428" t="s">
        <v>12691</v>
      </c>
      <c r="I4428">
        <v>387508</v>
      </c>
      <c r="J4428" t="s">
        <v>12692</v>
      </c>
      <c r="K4428">
        <v>1123</v>
      </c>
      <c r="L4428" t="s">
        <v>23</v>
      </c>
      <c r="M4428" t="s">
        <v>24</v>
      </c>
      <c r="N4428">
        <v>950000</v>
      </c>
      <c r="O4428">
        <v>1942</v>
      </c>
      <c r="P4428">
        <v>8.6</v>
      </c>
    </row>
    <row r="4429" spans="1:16" hidden="1" x14ac:dyDescent="0.3">
      <c r="A4429" t="s">
        <v>12693</v>
      </c>
      <c r="B4429">
        <v>95</v>
      </c>
      <c r="C4429">
        <v>89</v>
      </c>
      <c r="D4429" t="s">
        <v>12694</v>
      </c>
      <c r="F4429" t="s">
        <v>3809</v>
      </c>
      <c r="G4429" t="s">
        <v>12695</v>
      </c>
      <c r="H4429" t="s">
        <v>12696</v>
      </c>
      <c r="I4429">
        <v>9465</v>
      </c>
      <c r="J4429" t="s">
        <v>12697</v>
      </c>
      <c r="K4429">
        <v>85</v>
      </c>
      <c r="L4429" t="s">
        <v>23</v>
      </c>
      <c r="M4429" t="s">
        <v>254</v>
      </c>
      <c r="N4429">
        <v>1400000</v>
      </c>
      <c r="O4429">
        <v>2008</v>
      </c>
      <c r="P4429">
        <v>6.1</v>
      </c>
    </row>
    <row r="4430" spans="1:16" hidden="1" x14ac:dyDescent="0.3">
      <c r="A4430" t="s">
        <v>12698</v>
      </c>
      <c r="B4430">
        <v>14</v>
      </c>
      <c r="C4430">
        <v>150</v>
      </c>
      <c r="D4430" t="s">
        <v>12699</v>
      </c>
      <c r="F4430" t="s">
        <v>1653</v>
      </c>
      <c r="G4430" t="s">
        <v>9348</v>
      </c>
      <c r="H4430" t="s">
        <v>12700</v>
      </c>
      <c r="I4430">
        <v>11010</v>
      </c>
      <c r="J4430" t="s">
        <v>12701</v>
      </c>
      <c r="K4430">
        <v>35</v>
      </c>
      <c r="L4430" t="s">
        <v>3501</v>
      </c>
      <c r="M4430" t="s">
        <v>3502</v>
      </c>
      <c r="O4430">
        <v>2009</v>
      </c>
      <c r="P4430">
        <v>7.5</v>
      </c>
    </row>
    <row r="4431" spans="1:16" hidden="1" x14ac:dyDescent="0.3">
      <c r="A4431" t="s">
        <v>12702</v>
      </c>
      <c r="B4431">
        <v>87</v>
      </c>
      <c r="C4431">
        <v>89</v>
      </c>
      <c r="D4431" t="s">
        <v>2186</v>
      </c>
      <c r="F4431" t="s">
        <v>1220</v>
      </c>
      <c r="G4431" t="s">
        <v>6258</v>
      </c>
      <c r="H4431" t="s">
        <v>12703</v>
      </c>
      <c r="I4431">
        <v>20678</v>
      </c>
      <c r="J4431" t="s">
        <v>12704</v>
      </c>
      <c r="K4431">
        <v>199</v>
      </c>
      <c r="L4431" t="s">
        <v>23</v>
      </c>
      <c r="M4431" t="s">
        <v>24</v>
      </c>
      <c r="N4431">
        <v>1000000</v>
      </c>
      <c r="O4431">
        <v>1972</v>
      </c>
      <c r="P4431">
        <v>6.7</v>
      </c>
    </row>
    <row r="4432" spans="1:16" x14ac:dyDescent="0.3">
      <c r="A4432" t="s">
        <v>3871</v>
      </c>
      <c r="B4432">
        <v>141</v>
      </c>
      <c r="C4432">
        <v>145</v>
      </c>
      <c r="D4432" t="s">
        <v>12479</v>
      </c>
      <c r="E4432">
        <v>117235247</v>
      </c>
      <c r="F4432" t="s">
        <v>2427</v>
      </c>
      <c r="G4432" t="s">
        <v>1177</v>
      </c>
      <c r="H4432" t="s">
        <v>12705</v>
      </c>
      <c r="I4432">
        <v>375240</v>
      </c>
      <c r="J4432" t="s">
        <v>7016</v>
      </c>
      <c r="K4432">
        <v>542</v>
      </c>
      <c r="L4432" t="s">
        <v>23</v>
      </c>
      <c r="M4432" t="s">
        <v>24</v>
      </c>
      <c r="N4432">
        <v>960000</v>
      </c>
      <c r="O4432">
        <v>1976</v>
      </c>
      <c r="P4432">
        <v>8.1</v>
      </c>
    </row>
    <row r="4433" spans="1:16" hidden="1" x14ac:dyDescent="0.3">
      <c r="A4433" t="s">
        <v>12706</v>
      </c>
      <c r="B4433">
        <v>16</v>
      </c>
      <c r="C4433">
        <v>91</v>
      </c>
      <c r="D4433" t="s">
        <v>3035</v>
      </c>
      <c r="F4433" t="s">
        <v>2194</v>
      </c>
      <c r="G4433" t="s">
        <v>12707</v>
      </c>
      <c r="H4433" t="s">
        <v>12708</v>
      </c>
      <c r="I4433">
        <v>512</v>
      </c>
      <c r="J4433" t="s">
        <v>12709</v>
      </c>
      <c r="K4433">
        <v>2</v>
      </c>
      <c r="L4433" t="s">
        <v>23</v>
      </c>
      <c r="M4433" t="s">
        <v>7493</v>
      </c>
      <c r="N4433">
        <v>1100000</v>
      </c>
      <c r="O4433">
        <v>2014</v>
      </c>
      <c r="P4433">
        <v>4.9000000000000004</v>
      </c>
    </row>
    <row r="4434" spans="1:16" hidden="1" x14ac:dyDescent="0.3">
      <c r="A4434" t="s">
        <v>9597</v>
      </c>
      <c r="B4434">
        <v>30</v>
      </c>
      <c r="C4434">
        <v>121</v>
      </c>
      <c r="D4434" t="s">
        <v>11023</v>
      </c>
      <c r="F4434" t="s">
        <v>12710</v>
      </c>
      <c r="G4434" t="s">
        <v>168</v>
      </c>
      <c r="H4434" t="s">
        <v>12711</v>
      </c>
      <c r="I4434">
        <v>8508</v>
      </c>
      <c r="J4434" t="s">
        <v>12712</v>
      </c>
      <c r="K4434">
        <v>56</v>
      </c>
      <c r="L4434" t="s">
        <v>23</v>
      </c>
      <c r="M4434" t="s">
        <v>37</v>
      </c>
      <c r="N4434">
        <v>1000000</v>
      </c>
      <c r="O4434">
        <v>1963</v>
      </c>
      <c r="P4434">
        <v>6.8</v>
      </c>
    </row>
    <row r="4435" spans="1:16" x14ac:dyDescent="0.3">
      <c r="A4435" t="s">
        <v>12713</v>
      </c>
      <c r="B4435">
        <v>270</v>
      </c>
      <c r="C4435">
        <v>83</v>
      </c>
      <c r="D4435" t="s">
        <v>12714</v>
      </c>
      <c r="E4435">
        <v>31537320</v>
      </c>
      <c r="F4435" t="s">
        <v>1963</v>
      </c>
      <c r="G4435" t="s">
        <v>10292</v>
      </c>
      <c r="H4435" t="s">
        <v>12715</v>
      </c>
      <c r="I4435">
        <v>44329</v>
      </c>
      <c r="J4435" t="s">
        <v>12716</v>
      </c>
      <c r="K4435">
        <v>309</v>
      </c>
      <c r="L4435" t="s">
        <v>23</v>
      </c>
      <c r="M4435" t="s">
        <v>24</v>
      </c>
      <c r="N4435">
        <v>1000000</v>
      </c>
      <c r="O4435">
        <v>2014</v>
      </c>
      <c r="P4435">
        <v>5.7</v>
      </c>
    </row>
    <row r="4436" spans="1:16" hidden="1" x14ac:dyDescent="0.3">
      <c r="A4436" t="s">
        <v>333</v>
      </c>
      <c r="B4436">
        <v>211</v>
      </c>
      <c r="C4436">
        <v>110</v>
      </c>
      <c r="D4436" t="s">
        <v>1927</v>
      </c>
      <c r="F4436" t="s">
        <v>1276</v>
      </c>
      <c r="G4436" t="s">
        <v>1151</v>
      </c>
      <c r="H4436" t="s">
        <v>12717</v>
      </c>
      <c r="I4436">
        <v>507063</v>
      </c>
      <c r="J4436" t="s">
        <v>2120</v>
      </c>
      <c r="K4436">
        <v>881</v>
      </c>
      <c r="L4436" t="s">
        <v>23</v>
      </c>
      <c r="M4436" t="s">
        <v>24</v>
      </c>
      <c r="N4436">
        <v>1300000</v>
      </c>
      <c r="O4436">
        <v>1976</v>
      </c>
      <c r="P4436">
        <v>8.3000000000000007</v>
      </c>
    </row>
    <row r="4437" spans="1:16" x14ac:dyDescent="0.3">
      <c r="A4437" t="s">
        <v>1847</v>
      </c>
      <c r="B4437">
        <v>161</v>
      </c>
      <c r="C4437">
        <v>91</v>
      </c>
      <c r="D4437" t="s">
        <v>3290</v>
      </c>
      <c r="E4437">
        <v>17986000</v>
      </c>
      <c r="F4437" t="s">
        <v>3964</v>
      </c>
      <c r="G4437" t="s">
        <v>5037</v>
      </c>
      <c r="H4437" t="s">
        <v>12718</v>
      </c>
      <c r="I4437">
        <v>22773</v>
      </c>
      <c r="J4437" t="s">
        <v>8673</v>
      </c>
      <c r="K4437">
        <v>195</v>
      </c>
      <c r="L4437" t="s">
        <v>23</v>
      </c>
      <c r="M4437" t="s">
        <v>24</v>
      </c>
      <c r="N4437">
        <v>1000000</v>
      </c>
      <c r="O4437">
        <v>1981</v>
      </c>
      <c r="P4437">
        <v>6.6</v>
      </c>
    </row>
    <row r="4438" spans="1:16" x14ac:dyDescent="0.3">
      <c r="A4438" t="s">
        <v>3549</v>
      </c>
      <c r="B4438">
        <v>184</v>
      </c>
      <c r="C4438">
        <v>110</v>
      </c>
      <c r="D4438" t="s">
        <v>12719</v>
      </c>
      <c r="E4438">
        <v>16067035</v>
      </c>
      <c r="F4438" t="s">
        <v>33</v>
      </c>
      <c r="G4438" t="s">
        <v>12720</v>
      </c>
      <c r="H4438" t="s">
        <v>12721</v>
      </c>
      <c r="I4438">
        <v>116642</v>
      </c>
      <c r="J4438" t="s">
        <v>3050</v>
      </c>
      <c r="K4438">
        <v>389</v>
      </c>
      <c r="L4438" t="s">
        <v>23</v>
      </c>
      <c r="M4438" t="s">
        <v>37</v>
      </c>
      <c r="N4438">
        <v>1100000</v>
      </c>
      <c r="O4438">
        <v>1962</v>
      </c>
      <c r="P4438">
        <v>7.3</v>
      </c>
    </row>
    <row r="4439" spans="1:16" x14ac:dyDescent="0.3">
      <c r="A4439" t="s">
        <v>12722</v>
      </c>
      <c r="B4439">
        <v>270</v>
      </c>
      <c r="C4439">
        <v>86</v>
      </c>
      <c r="D4439" t="s">
        <v>1231</v>
      </c>
      <c r="E4439">
        <v>18112929</v>
      </c>
      <c r="F4439" t="s">
        <v>2714</v>
      </c>
      <c r="G4439" t="s">
        <v>1427</v>
      </c>
      <c r="H4439" t="s">
        <v>12723</v>
      </c>
      <c r="I4439">
        <v>52642</v>
      </c>
      <c r="J4439" t="s">
        <v>1070</v>
      </c>
      <c r="K4439">
        <v>271</v>
      </c>
      <c r="L4439" t="s">
        <v>23</v>
      </c>
      <c r="M4439" t="s">
        <v>24</v>
      </c>
      <c r="N4439">
        <v>1000000</v>
      </c>
      <c r="O4439">
        <v>2012</v>
      </c>
      <c r="P4439">
        <v>5</v>
      </c>
    </row>
    <row r="4440" spans="1:16" x14ac:dyDescent="0.3">
      <c r="A4440" t="s">
        <v>12724</v>
      </c>
      <c r="B4440">
        <v>203</v>
      </c>
      <c r="C4440">
        <v>86</v>
      </c>
      <c r="D4440" t="s">
        <v>12725</v>
      </c>
      <c r="E4440">
        <v>14564027</v>
      </c>
      <c r="F4440" t="s">
        <v>4540</v>
      </c>
      <c r="G4440" t="s">
        <v>12726</v>
      </c>
      <c r="H4440" t="s">
        <v>12727</v>
      </c>
      <c r="I4440">
        <v>76407</v>
      </c>
      <c r="J4440" t="s">
        <v>12728</v>
      </c>
      <c r="K4440">
        <v>335</v>
      </c>
      <c r="L4440" t="s">
        <v>23</v>
      </c>
      <c r="M4440" t="s">
        <v>37</v>
      </c>
      <c r="N4440">
        <v>1000000</v>
      </c>
      <c r="O4440">
        <v>1987</v>
      </c>
      <c r="P4440">
        <v>7</v>
      </c>
    </row>
    <row r="4441" spans="1:16" x14ac:dyDescent="0.3">
      <c r="A4441" t="s">
        <v>12729</v>
      </c>
      <c r="B4441">
        <v>29</v>
      </c>
      <c r="C4441">
        <v>120</v>
      </c>
      <c r="D4441" t="s">
        <v>12730</v>
      </c>
      <c r="E4441">
        <v>20773070</v>
      </c>
      <c r="F4441" t="s">
        <v>2194</v>
      </c>
      <c r="G4441" t="s">
        <v>12731</v>
      </c>
      <c r="H4441" t="s">
        <v>12732</v>
      </c>
      <c r="I4441">
        <v>4501</v>
      </c>
      <c r="J4441" t="s">
        <v>12733</v>
      </c>
      <c r="K4441">
        <v>102</v>
      </c>
      <c r="L4441" t="s">
        <v>23</v>
      </c>
      <c r="M4441" t="s">
        <v>24</v>
      </c>
      <c r="N4441">
        <v>5000000</v>
      </c>
      <c r="O4441">
        <v>2016</v>
      </c>
      <c r="P4441">
        <v>3.4</v>
      </c>
    </row>
    <row r="4442" spans="1:16" x14ac:dyDescent="0.3">
      <c r="A4442" t="s">
        <v>5464</v>
      </c>
      <c r="B4442">
        <v>137</v>
      </c>
      <c r="C4442">
        <v>90</v>
      </c>
      <c r="D4442" t="s">
        <v>2085</v>
      </c>
      <c r="E4442">
        <v>10042266</v>
      </c>
      <c r="F4442" t="s">
        <v>3809</v>
      </c>
      <c r="G4442" t="s">
        <v>8234</v>
      </c>
      <c r="H4442" t="s">
        <v>12734</v>
      </c>
      <c r="I4442">
        <v>23021</v>
      </c>
      <c r="J4442" t="s">
        <v>8821</v>
      </c>
      <c r="K4442">
        <v>220</v>
      </c>
      <c r="L4442" t="s">
        <v>23</v>
      </c>
      <c r="M4442" t="s">
        <v>24</v>
      </c>
      <c r="N4442">
        <v>1000000</v>
      </c>
      <c r="O4442">
        <v>2005</v>
      </c>
      <c r="P4442">
        <v>5.9</v>
      </c>
    </row>
    <row r="4443" spans="1:16" x14ac:dyDescent="0.3">
      <c r="A4443" t="s">
        <v>12735</v>
      </c>
      <c r="B4443">
        <v>107</v>
      </c>
      <c r="C4443">
        <v>99</v>
      </c>
      <c r="D4443" t="s">
        <v>12736</v>
      </c>
      <c r="E4443">
        <v>10037390</v>
      </c>
      <c r="F4443" t="s">
        <v>3533</v>
      </c>
      <c r="G4443" t="s">
        <v>12737</v>
      </c>
      <c r="H4443" t="s">
        <v>12738</v>
      </c>
      <c r="I4443">
        <v>5442</v>
      </c>
      <c r="J4443" t="s">
        <v>12739</v>
      </c>
      <c r="K4443">
        <v>140</v>
      </c>
      <c r="L4443" t="s">
        <v>463</v>
      </c>
      <c r="M4443" t="s">
        <v>464</v>
      </c>
      <c r="N4443">
        <v>1000000000</v>
      </c>
      <c r="O4443">
        <v>1999</v>
      </c>
      <c r="P4443">
        <v>6</v>
      </c>
    </row>
    <row r="4444" spans="1:16" x14ac:dyDescent="0.3">
      <c r="A4444" t="s">
        <v>7678</v>
      </c>
      <c r="B4444">
        <v>377</v>
      </c>
      <c r="C4444">
        <v>112</v>
      </c>
      <c r="D4444" t="s">
        <v>486</v>
      </c>
      <c r="E4444">
        <v>9701559</v>
      </c>
      <c r="F4444" t="s">
        <v>149</v>
      </c>
      <c r="G4444" t="s">
        <v>2674</v>
      </c>
      <c r="H4444" t="s">
        <v>12740</v>
      </c>
      <c r="I4444">
        <v>141425</v>
      </c>
      <c r="J4444" t="s">
        <v>4137</v>
      </c>
      <c r="K4444">
        <v>283</v>
      </c>
      <c r="L4444" t="s">
        <v>23</v>
      </c>
      <c r="M4444" t="s">
        <v>24</v>
      </c>
      <c r="N4444">
        <v>3500000</v>
      </c>
      <c r="O4444">
        <v>2010</v>
      </c>
      <c r="P4444">
        <v>7.4</v>
      </c>
    </row>
    <row r="4445" spans="1:16" x14ac:dyDescent="0.3">
      <c r="A4445" t="s">
        <v>12741</v>
      </c>
      <c r="B4445">
        <v>169</v>
      </c>
      <c r="C4445">
        <v>103</v>
      </c>
      <c r="D4445" t="s">
        <v>1268</v>
      </c>
      <c r="E4445">
        <v>9013113</v>
      </c>
      <c r="F4445" t="s">
        <v>3369</v>
      </c>
      <c r="G4445" t="s">
        <v>2772</v>
      </c>
      <c r="H4445" t="s">
        <v>12742</v>
      </c>
      <c r="I4445">
        <v>36321</v>
      </c>
      <c r="J4445" t="s">
        <v>12743</v>
      </c>
      <c r="K4445">
        <v>230</v>
      </c>
      <c r="L4445" t="s">
        <v>23</v>
      </c>
      <c r="M4445" t="s">
        <v>24</v>
      </c>
      <c r="N4445">
        <v>1000000</v>
      </c>
      <c r="O4445">
        <v>2005</v>
      </c>
      <c r="P4445">
        <v>7.4</v>
      </c>
    </row>
    <row r="4446" spans="1:16" x14ac:dyDescent="0.3">
      <c r="A4446" t="s">
        <v>6561</v>
      </c>
      <c r="B4446">
        <v>225</v>
      </c>
      <c r="C4446">
        <v>83</v>
      </c>
      <c r="D4446" t="s">
        <v>12744</v>
      </c>
      <c r="E4446">
        <v>53245055</v>
      </c>
      <c r="F4446" t="s">
        <v>3964</v>
      </c>
      <c r="G4446" t="s">
        <v>12745</v>
      </c>
      <c r="H4446" t="s">
        <v>12746</v>
      </c>
      <c r="I4446">
        <v>30570</v>
      </c>
      <c r="J4446" t="s">
        <v>6139</v>
      </c>
      <c r="K4446">
        <v>290</v>
      </c>
      <c r="L4446" t="s">
        <v>23</v>
      </c>
      <c r="M4446" t="s">
        <v>24</v>
      </c>
      <c r="N4446">
        <v>1000000</v>
      </c>
      <c r="O4446">
        <v>2012</v>
      </c>
      <c r="P4446">
        <v>4.2</v>
      </c>
    </row>
    <row r="4447" spans="1:16" x14ac:dyDescent="0.3">
      <c r="A4447" t="s">
        <v>12747</v>
      </c>
      <c r="B4447">
        <v>101</v>
      </c>
      <c r="C4447">
        <v>109</v>
      </c>
      <c r="D4447" t="s">
        <v>12748</v>
      </c>
      <c r="E4447">
        <v>9000000</v>
      </c>
      <c r="F4447" t="s">
        <v>3440</v>
      </c>
      <c r="G4447" t="s">
        <v>1761</v>
      </c>
      <c r="H4447" t="s">
        <v>12749</v>
      </c>
      <c r="I4447">
        <v>7584</v>
      </c>
      <c r="J4447" t="s">
        <v>12750</v>
      </c>
      <c r="K4447">
        <v>137</v>
      </c>
      <c r="L4447" t="s">
        <v>23</v>
      </c>
      <c r="M4447" t="s">
        <v>24</v>
      </c>
      <c r="N4447">
        <v>900000</v>
      </c>
      <c r="O4447">
        <v>1970</v>
      </c>
      <c r="P4447">
        <v>6.2</v>
      </c>
    </row>
    <row r="4448" spans="1:16" hidden="1" x14ac:dyDescent="0.3">
      <c r="A4448" t="s">
        <v>12751</v>
      </c>
      <c r="B4448">
        <v>39</v>
      </c>
      <c r="C4448">
        <v>89</v>
      </c>
      <c r="D4448" t="s">
        <v>12752</v>
      </c>
      <c r="F4448" t="s">
        <v>2573</v>
      </c>
      <c r="G4448" t="s">
        <v>12753</v>
      </c>
      <c r="H4448" t="s">
        <v>12754</v>
      </c>
      <c r="I4448">
        <v>2636</v>
      </c>
      <c r="J4448" t="s">
        <v>12755</v>
      </c>
      <c r="K4448">
        <v>36</v>
      </c>
      <c r="L4448" t="s">
        <v>23</v>
      </c>
      <c r="M4448" t="s">
        <v>24</v>
      </c>
      <c r="N4448">
        <v>1000000</v>
      </c>
      <c r="O4448">
        <v>1956</v>
      </c>
      <c r="P4448">
        <v>6.2</v>
      </c>
    </row>
    <row r="4449" spans="1:16" hidden="1" x14ac:dyDescent="0.3">
      <c r="A4449" t="s">
        <v>7991</v>
      </c>
      <c r="B4449">
        <v>372</v>
      </c>
      <c r="C4449">
        <v>96</v>
      </c>
      <c r="D4449" t="s">
        <v>12756</v>
      </c>
      <c r="E4449">
        <v>23808111</v>
      </c>
      <c r="F4449" t="s">
        <v>46</v>
      </c>
      <c r="G4449" t="s">
        <v>2139</v>
      </c>
      <c r="H4449" t="s">
        <v>12757</v>
      </c>
      <c r="I4449">
        <v>67654</v>
      </c>
      <c r="K4449">
        <v>504</v>
      </c>
      <c r="L4449" t="s">
        <v>23</v>
      </c>
      <c r="M4449" t="s">
        <v>24</v>
      </c>
      <c r="O4449">
        <v>2006</v>
      </c>
      <c r="P4449">
        <v>7.5</v>
      </c>
    </row>
    <row r="4450" spans="1:16" hidden="1" x14ac:dyDescent="0.3">
      <c r="A4450" t="s">
        <v>12758</v>
      </c>
      <c r="B4450">
        <v>40</v>
      </c>
      <c r="C4450">
        <v>109</v>
      </c>
      <c r="D4450" t="s">
        <v>12759</v>
      </c>
      <c r="F4450" t="s">
        <v>12760</v>
      </c>
      <c r="G4450" t="s">
        <v>12761</v>
      </c>
      <c r="H4450" t="s">
        <v>12762</v>
      </c>
      <c r="I4450">
        <v>7346</v>
      </c>
      <c r="J4450" t="s">
        <v>12763</v>
      </c>
      <c r="K4450">
        <v>69</v>
      </c>
      <c r="L4450" t="s">
        <v>23</v>
      </c>
      <c r="M4450" t="s">
        <v>24</v>
      </c>
      <c r="N4450">
        <v>1000000</v>
      </c>
      <c r="O4450">
        <v>1949</v>
      </c>
      <c r="P4450">
        <v>7.2</v>
      </c>
    </row>
    <row r="4451" spans="1:16" hidden="1" x14ac:dyDescent="0.3">
      <c r="A4451" t="s">
        <v>333</v>
      </c>
      <c r="B4451">
        <v>129</v>
      </c>
      <c r="C4451">
        <v>122</v>
      </c>
      <c r="D4451" t="s">
        <v>12764</v>
      </c>
      <c r="E4451">
        <v>5355376</v>
      </c>
      <c r="F4451" t="s">
        <v>12765</v>
      </c>
      <c r="G4451" t="s">
        <v>12766</v>
      </c>
      <c r="H4451" t="s">
        <v>12767</v>
      </c>
      <c r="I4451">
        <v>9638</v>
      </c>
      <c r="J4451" t="s">
        <v>12768</v>
      </c>
      <c r="K4451">
        <v>67</v>
      </c>
      <c r="L4451" t="s">
        <v>23</v>
      </c>
      <c r="M4451" t="s">
        <v>24</v>
      </c>
      <c r="O4451">
        <v>2008</v>
      </c>
      <c r="P4451">
        <v>7.2</v>
      </c>
    </row>
    <row r="4452" spans="1:16" x14ac:dyDescent="0.3">
      <c r="A4452" t="s">
        <v>9591</v>
      </c>
      <c r="B4452">
        <v>285</v>
      </c>
      <c r="C4452">
        <v>100</v>
      </c>
      <c r="D4452" t="s">
        <v>680</v>
      </c>
      <c r="E4452">
        <v>7186670</v>
      </c>
      <c r="F4452" t="s">
        <v>10380</v>
      </c>
      <c r="G4452" t="s">
        <v>52</v>
      </c>
      <c r="H4452" t="s">
        <v>12769</v>
      </c>
      <c r="I4452">
        <v>21468</v>
      </c>
      <c r="J4452" t="s">
        <v>12770</v>
      </c>
      <c r="K4452">
        <v>164</v>
      </c>
      <c r="L4452" t="s">
        <v>23</v>
      </c>
      <c r="M4452" t="s">
        <v>24</v>
      </c>
      <c r="N4452">
        <v>6000000</v>
      </c>
      <c r="O4452">
        <v>2013</v>
      </c>
      <c r="P4452">
        <v>5.4</v>
      </c>
    </row>
    <row r="4453" spans="1:16" hidden="1" x14ac:dyDescent="0.3">
      <c r="A4453" t="s">
        <v>12771</v>
      </c>
      <c r="B4453">
        <v>29</v>
      </c>
      <c r="C4453">
        <v>109</v>
      </c>
      <c r="D4453" t="s">
        <v>12772</v>
      </c>
      <c r="F4453" t="s">
        <v>7564</v>
      </c>
      <c r="G4453" t="s">
        <v>7111</v>
      </c>
      <c r="H4453" t="s">
        <v>12773</v>
      </c>
      <c r="I4453">
        <v>162</v>
      </c>
      <c r="J4453" t="s">
        <v>12774</v>
      </c>
      <c r="K4453">
        <v>5</v>
      </c>
      <c r="L4453" t="s">
        <v>23</v>
      </c>
      <c r="M4453" t="s">
        <v>37</v>
      </c>
      <c r="N4453">
        <v>1100000</v>
      </c>
      <c r="O4453">
        <v>2015</v>
      </c>
      <c r="P4453">
        <v>7</v>
      </c>
    </row>
    <row r="4454" spans="1:16" x14ac:dyDescent="0.3">
      <c r="A4454" t="s">
        <v>12775</v>
      </c>
      <c r="B4454">
        <v>337</v>
      </c>
      <c r="C4454">
        <v>95</v>
      </c>
      <c r="D4454" t="s">
        <v>1994</v>
      </c>
      <c r="E4454">
        <v>5997134</v>
      </c>
      <c r="F4454" t="s">
        <v>3158</v>
      </c>
      <c r="G4454" t="s">
        <v>6894</v>
      </c>
      <c r="H4454" t="s">
        <v>12776</v>
      </c>
      <c r="I4454">
        <v>36381</v>
      </c>
      <c r="J4454" t="s">
        <v>12777</v>
      </c>
      <c r="K4454">
        <v>126</v>
      </c>
      <c r="L4454" t="s">
        <v>23</v>
      </c>
      <c r="M4454" t="s">
        <v>24</v>
      </c>
      <c r="N4454">
        <v>1000000</v>
      </c>
      <c r="O4454">
        <v>2012</v>
      </c>
      <c r="P4454">
        <v>7.2</v>
      </c>
    </row>
    <row r="4455" spans="1:16" hidden="1" x14ac:dyDescent="0.3">
      <c r="A4455" t="s">
        <v>12778</v>
      </c>
      <c r="B4455">
        <v>120</v>
      </c>
      <c r="C4455">
        <v>94</v>
      </c>
      <c r="D4455" t="s">
        <v>12779</v>
      </c>
      <c r="E4455">
        <v>4417124</v>
      </c>
      <c r="F4455" t="s">
        <v>46</v>
      </c>
      <c r="G4455" t="s">
        <v>12780</v>
      </c>
      <c r="H4455" t="s">
        <v>12781</v>
      </c>
      <c r="I4455">
        <v>42389</v>
      </c>
      <c r="J4455" t="s">
        <v>12782</v>
      </c>
      <c r="K4455">
        <v>183</v>
      </c>
      <c r="L4455" t="s">
        <v>23</v>
      </c>
      <c r="M4455" t="s">
        <v>24</v>
      </c>
      <c r="O4455">
        <v>2008</v>
      </c>
      <c r="P4455">
        <v>7.9</v>
      </c>
    </row>
    <row r="4456" spans="1:16" hidden="1" x14ac:dyDescent="0.3">
      <c r="A4456" t="s">
        <v>10717</v>
      </c>
      <c r="B4456">
        <v>40</v>
      </c>
      <c r="C4456">
        <v>107</v>
      </c>
      <c r="D4456" t="s">
        <v>12783</v>
      </c>
      <c r="E4456">
        <v>5355847</v>
      </c>
      <c r="F4456" t="s">
        <v>2194</v>
      </c>
      <c r="G4456" t="s">
        <v>11020</v>
      </c>
      <c r="H4456" t="s">
        <v>12784</v>
      </c>
      <c r="I4456">
        <v>6110</v>
      </c>
      <c r="J4456" t="s">
        <v>12785</v>
      </c>
      <c r="K4456">
        <v>82</v>
      </c>
      <c r="L4456" t="s">
        <v>23</v>
      </c>
      <c r="M4456" t="s">
        <v>24</v>
      </c>
      <c r="O4456">
        <v>2011</v>
      </c>
      <c r="P4456">
        <v>6.8</v>
      </c>
    </row>
    <row r="4457" spans="1:16" x14ac:dyDescent="0.3">
      <c r="A4457" t="s">
        <v>7799</v>
      </c>
      <c r="B4457">
        <v>38</v>
      </c>
      <c r="C4457">
        <v>104</v>
      </c>
      <c r="D4457" t="s">
        <v>11366</v>
      </c>
      <c r="E4457">
        <v>3386698</v>
      </c>
      <c r="F4457" t="s">
        <v>940</v>
      </c>
      <c r="G4457" t="s">
        <v>476</v>
      </c>
      <c r="H4457" t="s">
        <v>12786</v>
      </c>
      <c r="I4457">
        <v>4195</v>
      </c>
      <c r="J4457" t="s">
        <v>2911</v>
      </c>
      <c r="K4457">
        <v>86</v>
      </c>
      <c r="L4457" t="s">
        <v>23</v>
      </c>
      <c r="M4457" t="s">
        <v>24</v>
      </c>
      <c r="N4457">
        <v>1000000</v>
      </c>
      <c r="O4457">
        <v>1998</v>
      </c>
      <c r="P4457">
        <v>6.7</v>
      </c>
    </row>
    <row r="4458" spans="1:16" hidden="1" x14ac:dyDescent="0.3">
      <c r="A4458" t="s">
        <v>12787</v>
      </c>
      <c r="B4458">
        <v>185</v>
      </c>
      <c r="C4458">
        <v>93</v>
      </c>
      <c r="D4458" t="s">
        <v>5578</v>
      </c>
      <c r="E4458">
        <v>5283379</v>
      </c>
      <c r="F4458" t="s">
        <v>1653</v>
      </c>
      <c r="G4458" t="s">
        <v>642</v>
      </c>
      <c r="H4458" t="s">
        <v>12788</v>
      </c>
      <c r="I4458">
        <v>31254</v>
      </c>
      <c r="J4458" t="s">
        <v>12789</v>
      </c>
      <c r="K4458">
        <v>79</v>
      </c>
      <c r="L4458" t="s">
        <v>23</v>
      </c>
      <c r="M4458" t="s">
        <v>24</v>
      </c>
      <c r="O4458">
        <v>2014</v>
      </c>
      <c r="P4458">
        <v>6.8</v>
      </c>
    </row>
    <row r="4459" spans="1:16" hidden="1" x14ac:dyDescent="0.3">
      <c r="A4459" t="s">
        <v>12790</v>
      </c>
      <c r="B4459">
        <v>348</v>
      </c>
      <c r="C4459">
        <v>102</v>
      </c>
      <c r="D4459" t="s">
        <v>12791</v>
      </c>
      <c r="E4459">
        <v>2981638</v>
      </c>
      <c r="F4459" t="s">
        <v>1269</v>
      </c>
      <c r="G4459" t="s">
        <v>12707</v>
      </c>
      <c r="H4459" t="s">
        <v>12792</v>
      </c>
      <c r="I4459">
        <v>40425</v>
      </c>
      <c r="J4459" t="s">
        <v>3035</v>
      </c>
      <c r="K4459">
        <v>186</v>
      </c>
      <c r="L4459" t="s">
        <v>23</v>
      </c>
      <c r="M4459" t="s">
        <v>24</v>
      </c>
      <c r="O4459">
        <v>2011</v>
      </c>
      <c r="P4459">
        <v>6.9</v>
      </c>
    </row>
    <row r="4460" spans="1:16" hidden="1" x14ac:dyDescent="0.3">
      <c r="A4460" t="s">
        <v>12793</v>
      </c>
      <c r="B4460">
        <v>155</v>
      </c>
      <c r="C4460">
        <v>84</v>
      </c>
      <c r="D4460" t="s">
        <v>12794</v>
      </c>
      <c r="E4460">
        <v>3122616</v>
      </c>
      <c r="F4460" t="s">
        <v>1653</v>
      </c>
      <c r="G4460" t="s">
        <v>1485</v>
      </c>
      <c r="H4460" t="s">
        <v>12795</v>
      </c>
      <c r="I4460">
        <v>16594</v>
      </c>
      <c r="J4460" t="s">
        <v>12796</v>
      </c>
      <c r="K4460">
        <v>73</v>
      </c>
      <c r="L4460" t="s">
        <v>23</v>
      </c>
      <c r="M4460" t="s">
        <v>24</v>
      </c>
      <c r="O4460">
        <v>2014</v>
      </c>
      <c r="P4460">
        <v>6.8</v>
      </c>
    </row>
    <row r="4461" spans="1:16" x14ac:dyDescent="0.3">
      <c r="A4461" t="s">
        <v>12797</v>
      </c>
      <c r="B4461">
        <v>181</v>
      </c>
      <c r="C4461">
        <v>97</v>
      </c>
      <c r="D4461" t="s">
        <v>12798</v>
      </c>
      <c r="E4461">
        <v>2508841</v>
      </c>
      <c r="F4461" t="s">
        <v>1276</v>
      </c>
      <c r="G4461" t="s">
        <v>4423</v>
      </c>
      <c r="H4461" t="s">
        <v>12799</v>
      </c>
      <c r="I4461">
        <v>21746</v>
      </c>
      <c r="J4461" t="s">
        <v>12800</v>
      </c>
      <c r="K4461">
        <v>93</v>
      </c>
      <c r="L4461" t="s">
        <v>23</v>
      </c>
      <c r="M4461" t="s">
        <v>24</v>
      </c>
      <c r="N4461">
        <v>1000000</v>
      </c>
      <c r="O4461">
        <v>2008</v>
      </c>
      <c r="P4461">
        <v>7.2</v>
      </c>
    </row>
    <row r="4462" spans="1:16" x14ac:dyDescent="0.3">
      <c r="A4462" t="s">
        <v>12801</v>
      </c>
      <c r="B4462">
        <v>149</v>
      </c>
      <c r="C4462">
        <v>91</v>
      </c>
      <c r="D4462" t="s">
        <v>12802</v>
      </c>
      <c r="E4462">
        <v>4946250</v>
      </c>
      <c r="F4462" t="s">
        <v>2587</v>
      </c>
      <c r="G4462" t="s">
        <v>11698</v>
      </c>
      <c r="H4462" t="s">
        <v>12803</v>
      </c>
      <c r="I4462">
        <v>9540</v>
      </c>
      <c r="J4462" t="s">
        <v>12804</v>
      </c>
      <c r="K4462">
        <v>80</v>
      </c>
      <c r="L4462" t="s">
        <v>23</v>
      </c>
      <c r="M4462" t="s">
        <v>24</v>
      </c>
      <c r="N4462">
        <v>1000000</v>
      </c>
      <c r="O4462">
        <v>2013</v>
      </c>
      <c r="P4462">
        <v>7.4</v>
      </c>
    </row>
    <row r="4463" spans="1:16" x14ac:dyDescent="0.3">
      <c r="A4463" t="s">
        <v>10227</v>
      </c>
      <c r="B4463">
        <v>54</v>
      </c>
      <c r="C4463">
        <v>84</v>
      </c>
      <c r="D4463" t="s">
        <v>12805</v>
      </c>
      <c r="E4463">
        <v>1950218</v>
      </c>
      <c r="F4463" t="s">
        <v>1653</v>
      </c>
      <c r="G4463" t="s">
        <v>68</v>
      </c>
      <c r="H4463" t="s">
        <v>12806</v>
      </c>
      <c r="I4463">
        <v>5933</v>
      </c>
      <c r="J4463" t="s">
        <v>12807</v>
      </c>
      <c r="K4463">
        <v>102</v>
      </c>
      <c r="L4463" t="s">
        <v>23</v>
      </c>
      <c r="M4463" t="s">
        <v>24</v>
      </c>
      <c r="N4463">
        <v>1000000</v>
      </c>
      <c r="O4463">
        <v>1997</v>
      </c>
      <c r="P4463">
        <v>5.6</v>
      </c>
    </row>
    <row r="4464" spans="1:16" x14ac:dyDescent="0.3">
      <c r="A4464" t="s">
        <v>9452</v>
      </c>
      <c r="B4464">
        <v>18</v>
      </c>
      <c r="C4464">
        <v>86</v>
      </c>
      <c r="D4464" t="s">
        <v>1483</v>
      </c>
      <c r="E4464">
        <v>1277257</v>
      </c>
      <c r="F4464" t="s">
        <v>940</v>
      </c>
      <c r="G4464" t="s">
        <v>2770</v>
      </c>
      <c r="H4464" t="s">
        <v>12808</v>
      </c>
      <c r="I4464">
        <v>2629</v>
      </c>
      <c r="J4464" t="s">
        <v>2286</v>
      </c>
      <c r="K4464">
        <v>32</v>
      </c>
      <c r="L4464" t="s">
        <v>23</v>
      </c>
      <c r="M4464" t="s">
        <v>37</v>
      </c>
      <c r="N4464">
        <v>1000000</v>
      </c>
      <c r="O4464">
        <v>1996</v>
      </c>
      <c r="P4464">
        <v>6.8</v>
      </c>
    </row>
    <row r="4465" spans="1:16" x14ac:dyDescent="0.3">
      <c r="A4465" t="s">
        <v>12809</v>
      </c>
      <c r="B4465">
        <v>87</v>
      </c>
      <c r="C4465">
        <v>92</v>
      </c>
      <c r="D4465" t="s">
        <v>12810</v>
      </c>
      <c r="E4465">
        <v>1677838</v>
      </c>
      <c r="F4465" t="s">
        <v>46</v>
      </c>
      <c r="G4465" t="s">
        <v>658</v>
      </c>
      <c r="H4465" t="s">
        <v>12811</v>
      </c>
      <c r="I4465">
        <v>11283</v>
      </c>
      <c r="J4465" t="s">
        <v>12812</v>
      </c>
      <c r="K4465">
        <v>155</v>
      </c>
      <c r="L4465" t="s">
        <v>23</v>
      </c>
      <c r="M4465" t="s">
        <v>24</v>
      </c>
      <c r="N4465">
        <v>1000000</v>
      </c>
      <c r="O4465">
        <v>2006</v>
      </c>
      <c r="P4465">
        <v>7.7</v>
      </c>
    </row>
    <row r="4466" spans="1:16" x14ac:dyDescent="0.3">
      <c r="A4466" t="s">
        <v>12813</v>
      </c>
      <c r="B4466">
        <v>51</v>
      </c>
      <c r="C4466">
        <v>94</v>
      </c>
      <c r="D4466" t="s">
        <v>3951</v>
      </c>
      <c r="E4466">
        <v>1744858</v>
      </c>
      <c r="F4466" t="s">
        <v>2842</v>
      </c>
      <c r="G4466" t="s">
        <v>916</v>
      </c>
      <c r="H4466" t="s">
        <v>12814</v>
      </c>
      <c r="I4466">
        <v>6084</v>
      </c>
      <c r="J4466" t="s">
        <v>5441</v>
      </c>
      <c r="K4466">
        <v>120</v>
      </c>
      <c r="L4466" t="s">
        <v>23</v>
      </c>
      <c r="M4466" t="s">
        <v>24</v>
      </c>
      <c r="N4466">
        <v>1000000</v>
      </c>
      <c r="O4466">
        <v>2000</v>
      </c>
      <c r="P4466">
        <v>7</v>
      </c>
    </row>
    <row r="4467" spans="1:16" hidden="1" x14ac:dyDescent="0.3">
      <c r="A4467" t="s">
        <v>10421</v>
      </c>
      <c r="B4467">
        <v>260</v>
      </c>
      <c r="C4467">
        <v>92</v>
      </c>
      <c r="D4467" t="s">
        <v>10002</v>
      </c>
      <c r="F4467" t="s">
        <v>12815</v>
      </c>
      <c r="G4467" t="s">
        <v>3738</v>
      </c>
      <c r="H4467" t="s">
        <v>12816</v>
      </c>
      <c r="I4467">
        <v>38893</v>
      </c>
      <c r="J4467" t="s">
        <v>12817</v>
      </c>
      <c r="K4467">
        <v>366</v>
      </c>
      <c r="L4467" t="s">
        <v>23</v>
      </c>
      <c r="M4467" t="s">
        <v>24</v>
      </c>
      <c r="N4467">
        <v>1000000</v>
      </c>
      <c r="O4467">
        <v>2002</v>
      </c>
      <c r="P4467">
        <v>7.2</v>
      </c>
    </row>
    <row r="4468" spans="1:16" x14ac:dyDescent="0.3">
      <c r="A4468" t="s">
        <v>12818</v>
      </c>
      <c r="B4468">
        <v>16</v>
      </c>
      <c r="C4468">
        <v>100</v>
      </c>
      <c r="D4468" t="s">
        <v>12819</v>
      </c>
      <c r="E4468">
        <v>982214</v>
      </c>
      <c r="F4468" t="s">
        <v>2194</v>
      </c>
      <c r="G4468" t="s">
        <v>4881</v>
      </c>
      <c r="H4468" t="s">
        <v>12820</v>
      </c>
      <c r="I4468">
        <v>1976</v>
      </c>
      <c r="J4468" t="s">
        <v>12821</v>
      </c>
      <c r="K4468">
        <v>51</v>
      </c>
      <c r="L4468" t="s">
        <v>23</v>
      </c>
      <c r="M4468" t="s">
        <v>24</v>
      </c>
      <c r="N4468">
        <v>1000000</v>
      </c>
      <c r="O4468">
        <v>1998</v>
      </c>
      <c r="P4468">
        <v>7.2</v>
      </c>
    </row>
    <row r="4469" spans="1:16" x14ac:dyDescent="0.3">
      <c r="A4469" t="s">
        <v>12822</v>
      </c>
      <c r="B4469">
        <v>12</v>
      </c>
      <c r="C4469">
        <v>119</v>
      </c>
      <c r="D4469" t="s">
        <v>12823</v>
      </c>
      <c r="E4469">
        <v>798341</v>
      </c>
      <c r="F4469" t="s">
        <v>1993</v>
      </c>
      <c r="G4469" t="s">
        <v>3774</v>
      </c>
      <c r="H4469" t="s">
        <v>12824</v>
      </c>
      <c r="I4469">
        <v>983</v>
      </c>
      <c r="J4469" t="s">
        <v>12825</v>
      </c>
      <c r="K4469">
        <v>63</v>
      </c>
      <c r="L4469" t="s">
        <v>23</v>
      </c>
      <c r="M4469" t="s">
        <v>24</v>
      </c>
      <c r="N4469">
        <v>1000000</v>
      </c>
      <c r="O4469">
        <v>2001</v>
      </c>
      <c r="P4469">
        <v>7.2</v>
      </c>
    </row>
    <row r="4470" spans="1:16" x14ac:dyDescent="0.3">
      <c r="A4470" t="s">
        <v>12826</v>
      </c>
      <c r="B4470">
        <v>1</v>
      </c>
      <c r="C4470">
        <v>167</v>
      </c>
      <c r="D4470" t="s">
        <v>12827</v>
      </c>
      <c r="E4470">
        <v>610991</v>
      </c>
      <c r="F4470" t="s">
        <v>149</v>
      </c>
      <c r="G4470" t="s">
        <v>11999</v>
      </c>
      <c r="H4470" t="s">
        <v>12828</v>
      </c>
      <c r="I4470">
        <v>2715</v>
      </c>
      <c r="J4470" t="s">
        <v>12829</v>
      </c>
      <c r="K4470">
        <v>19</v>
      </c>
      <c r="L4470" t="s">
        <v>3501</v>
      </c>
      <c r="M4470" t="s">
        <v>3502</v>
      </c>
      <c r="N4470">
        <v>1000000</v>
      </c>
      <c r="O4470">
        <v>2000</v>
      </c>
      <c r="P4470">
        <v>6.2</v>
      </c>
    </row>
    <row r="4471" spans="1:16" x14ac:dyDescent="0.3">
      <c r="A4471" t="s">
        <v>6326</v>
      </c>
      <c r="B4471">
        <v>59</v>
      </c>
      <c r="C4471">
        <v>92</v>
      </c>
      <c r="D4471" t="s">
        <v>12830</v>
      </c>
      <c r="E4471">
        <v>582024</v>
      </c>
      <c r="F4471" t="s">
        <v>3424</v>
      </c>
      <c r="G4471" t="s">
        <v>6326</v>
      </c>
      <c r="H4471" t="s">
        <v>12831</v>
      </c>
      <c r="I4471">
        <v>30396</v>
      </c>
      <c r="J4471" t="s">
        <v>12832</v>
      </c>
      <c r="K4471">
        <v>168</v>
      </c>
      <c r="L4471" t="s">
        <v>23</v>
      </c>
      <c r="M4471" t="s">
        <v>24</v>
      </c>
      <c r="N4471">
        <v>1000000</v>
      </c>
      <c r="O4471">
        <v>1997</v>
      </c>
      <c r="P4471">
        <v>6.2</v>
      </c>
    </row>
    <row r="4472" spans="1:16" x14ac:dyDescent="0.3">
      <c r="A4472" t="s">
        <v>3388</v>
      </c>
      <c r="B4472">
        <v>88</v>
      </c>
      <c r="C4472">
        <v>108</v>
      </c>
      <c r="D4472" t="s">
        <v>7003</v>
      </c>
      <c r="E4472">
        <v>548712</v>
      </c>
      <c r="F4472" t="s">
        <v>149</v>
      </c>
      <c r="G4472" t="s">
        <v>1285</v>
      </c>
      <c r="H4472" t="s">
        <v>12833</v>
      </c>
      <c r="I4472">
        <v>9233</v>
      </c>
      <c r="J4472" t="s">
        <v>3643</v>
      </c>
      <c r="K4472">
        <v>126</v>
      </c>
      <c r="L4472" t="s">
        <v>23</v>
      </c>
      <c r="M4472" t="s">
        <v>24</v>
      </c>
      <c r="N4472">
        <v>2500000</v>
      </c>
      <c r="O4472">
        <v>2003</v>
      </c>
      <c r="P4472">
        <v>6.9</v>
      </c>
    </row>
    <row r="4473" spans="1:16" x14ac:dyDescent="0.3">
      <c r="A4473" t="s">
        <v>12834</v>
      </c>
      <c r="B4473">
        <v>28</v>
      </c>
      <c r="C4473">
        <v>97</v>
      </c>
      <c r="D4473" t="s">
        <v>2718</v>
      </c>
      <c r="E4473">
        <v>464655</v>
      </c>
      <c r="F4473" t="s">
        <v>1653</v>
      </c>
      <c r="G4473" t="s">
        <v>6093</v>
      </c>
      <c r="H4473" t="s">
        <v>12835</v>
      </c>
      <c r="I4473">
        <v>1524</v>
      </c>
      <c r="J4473" t="s">
        <v>8349</v>
      </c>
      <c r="K4473">
        <v>29</v>
      </c>
      <c r="L4473" t="s">
        <v>23</v>
      </c>
      <c r="M4473" t="s">
        <v>24</v>
      </c>
      <c r="N4473">
        <v>1000000</v>
      </c>
      <c r="O4473">
        <v>1997</v>
      </c>
      <c r="P4473">
        <v>7</v>
      </c>
    </row>
    <row r="4474" spans="1:16" x14ac:dyDescent="0.3">
      <c r="A4474" t="s">
        <v>11207</v>
      </c>
      <c r="B4474">
        <v>44</v>
      </c>
      <c r="C4474">
        <v>88</v>
      </c>
      <c r="D4474" t="s">
        <v>3337</v>
      </c>
      <c r="E4474">
        <v>464126</v>
      </c>
      <c r="F4474" t="s">
        <v>2194</v>
      </c>
      <c r="G4474" t="s">
        <v>2080</v>
      </c>
      <c r="H4474" t="s">
        <v>12836</v>
      </c>
      <c r="I4474">
        <v>3142</v>
      </c>
      <c r="J4474" t="s">
        <v>274</v>
      </c>
      <c r="K4474">
        <v>68</v>
      </c>
      <c r="L4474" t="s">
        <v>23</v>
      </c>
      <c r="M4474" t="s">
        <v>24</v>
      </c>
      <c r="N4474">
        <v>1000000</v>
      </c>
      <c r="O4474">
        <v>2002</v>
      </c>
      <c r="P4474">
        <v>6.7</v>
      </c>
    </row>
    <row r="4475" spans="1:16" x14ac:dyDescent="0.3">
      <c r="A4475" t="s">
        <v>12837</v>
      </c>
      <c r="B4475">
        <v>13</v>
      </c>
      <c r="C4475">
        <v>100</v>
      </c>
      <c r="D4475" t="s">
        <v>3155</v>
      </c>
      <c r="E4475">
        <v>428535</v>
      </c>
      <c r="F4475" t="s">
        <v>1110</v>
      </c>
      <c r="G4475" t="s">
        <v>2129</v>
      </c>
      <c r="H4475" t="s">
        <v>12838</v>
      </c>
      <c r="I4475">
        <v>505</v>
      </c>
      <c r="J4475" t="s">
        <v>10410</v>
      </c>
      <c r="K4475">
        <v>32</v>
      </c>
      <c r="L4475" t="s">
        <v>23</v>
      </c>
      <c r="M4475" t="s">
        <v>24</v>
      </c>
      <c r="N4475">
        <v>1000000</v>
      </c>
      <c r="O4475">
        <v>2000</v>
      </c>
      <c r="P4475">
        <v>3.6</v>
      </c>
    </row>
    <row r="4476" spans="1:16" hidden="1" x14ac:dyDescent="0.3">
      <c r="A4476" t="s">
        <v>12839</v>
      </c>
      <c r="B4476">
        <v>117</v>
      </c>
      <c r="C4476">
        <v>100</v>
      </c>
      <c r="D4476" t="s">
        <v>8342</v>
      </c>
      <c r="E4476">
        <v>750100</v>
      </c>
      <c r="F4476" t="s">
        <v>2194</v>
      </c>
      <c r="G4476" t="s">
        <v>56</v>
      </c>
      <c r="H4476" t="s">
        <v>12840</v>
      </c>
      <c r="I4476">
        <v>19752</v>
      </c>
      <c r="J4476" t="s">
        <v>12841</v>
      </c>
      <c r="K4476">
        <v>61</v>
      </c>
      <c r="L4476" t="s">
        <v>23</v>
      </c>
      <c r="M4476" t="s">
        <v>24</v>
      </c>
      <c r="O4476">
        <v>2013</v>
      </c>
      <c r="P4476">
        <v>6.3</v>
      </c>
    </row>
    <row r="4477" spans="1:16" hidden="1" x14ac:dyDescent="0.3">
      <c r="A4477" t="s">
        <v>12842</v>
      </c>
      <c r="B4477">
        <v>100</v>
      </c>
      <c r="C4477">
        <v>124</v>
      </c>
      <c r="D4477" t="s">
        <v>12842</v>
      </c>
      <c r="E4477">
        <v>621240</v>
      </c>
      <c r="F4477" t="s">
        <v>1276</v>
      </c>
      <c r="G4477" t="s">
        <v>12843</v>
      </c>
      <c r="H4477" t="s">
        <v>12844</v>
      </c>
      <c r="I4477">
        <v>4999</v>
      </c>
      <c r="J4477" t="s">
        <v>12845</v>
      </c>
      <c r="K4477">
        <v>32</v>
      </c>
      <c r="L4477" t="s">
        <v>9363</v>
      </c>
      <c r="M4477" t="s">
        <v>523</v>
      </c>
      <c r="O4477">
        <v>2009</v>
      </c>
      <c r="P4477">
        <v>7.4</v>
      </c>
    </row>
    <row r="4478" spans="1:16" x14ac:dyDescent="0.3">
      <c r="A4478" t="s">
        <v>12846</v>
      </c>
      <c r="B4478">
        <v>117</v>
      </c>
      <c r="C4478">
        <v>88</v>
      </c>
      <c r="D4478" t="s">
        <v>2522</v>
      </c>
      <c r="E4478">
        <v>104077</v>
      </c>
      <c r="F4478" t="s">
        <v>1630</v>
      </c>
      <c r="G4478" t="s">
        <v>1765</v>
      </c>
      <c r="H4478" t="s">
        <v>12847</v>
      </c>
      <c r="I4478">
        <v>46076</v>
      </c>
      <c r="J4478" t="s">
        <v>8848</v>
      </c>
      <c r="K4478">
        <v>88</v>
      </c>
      <c r="L4478" t="s">
        <v>23</v>
      </c>
      <c r="M4478" t="s">
        <v>24</v>
      </c>
      <c r="N4478">
        <v>1000000</v>
      </c>
      <c r="O4478">
        <v>2006</v>
      </c>
      <c r="P4478">
        <v>7.4</v>
      </c>
    </row>
    <row r="4479" spans="1:16" hidden="1" x14ac:dyDescent="0.3">
      <c r="A4479" t="s">
        <v>12848</v>
      </c>
      <c r="B4479">
        <v>140</v>
      </c>
      <c r="C4479">
        <v>106</v>
      </c>
      <c r="D4479" t="s">
        <v>10107</v>
      </c>
      <c r="E4479">
        <v>334658</v>
      </c>
      <c r="F4479" t="s">
        <v>3433</v>
      </c>
      <c r="G4479" t="s">
        <v>12849</v>
      </c>
      <c r="H4479" t="s">
        <v>12850</v>
      </c>
      <c r="I4479">
        <v>75633</v>
      </c>
      <c r="J4479" t="s">
        <v>12851</v>
      </c>
      <c r="K4479">
        <v>160</v>
      </c>
      <c r="L4479" t="s">
        <v>23</v>
      </c>
      <c r="M4479" t="s">
        <v>24</v>
      </c>
      <c r="O4479">
        <v>2014</v>
      </c>
      <c r="P4479">
        <v>7.3</v>
      </c>
    </row>
    <row r="4480" spans="1:16" x14ac:dyDescent="0.3">
      <c r="A4480" t="s">
        <v>12852</v>
      </c>
      <c r="B4480">
        <v>29</v>
      </c>
      <c r="C4480">
        <v>79</v>
      </c>
      <c r="D4480" t="s">
        <v>1710</v>
      </c>
      <c r="E4480">
        <v>279282</v>
      </c>
      <c r="F4480" t="s">
        <v>940</v>
      </c>
      <c r="G4480" t="s">
        <v>8774</v>
      </c>
      <c r="H4480" t="s">
        <v>12853</v>
      </c>
      <c r="I4480">
        <v>3806</v>
      </c>
      <c r="J4480" t="s">
        <v>2343</v>
      </c>
      <c r="K4480">
        <v>49</v>
      </c>
      <c r="L4480" t="s">
        <v>23</v>
      </c>
      <c r="M4480" t="s">
        <v>24</v>
      </c>
      <c r="N4480">
        <v>1000000</v>
      </c>
      <c r="O4480">
        <v>2003</v>
      </c>
      <c r="P4480">
        <v>6.1</v>
      </c>
    </row>
    <row r="4481" spans="1:16" x14ac:dyDescent="0.3">
      <c r="A4481" t="s">
        <v>12854</v>
      </c>
      <c r="B4481">
        <v>248</v>
      </c>
      <c r="C4481">
        <v>96</v>
      </c>
      <c r="D4481" t="s">
        <v>12855</v>
      </c>
      <c r="E4481">
        <v>484221</v>
      </c>
      <c r="F4481" t="s">
        <v>12856</v>
      </c>
      <c r="G4481" t="s">
        <v>12857</v>
      </c>
      <c r="H4481" t="s">
        <v>12858</v>
      </c>
      <c r="I4481">
        <v>23836</v>
      </c>
      <c r="J4481" t="s">
        <v>12859</v>
      </c>
      <c r="K4481">
        <v>107</v>
      </c>
      <c r="L4481" t="s">
        <v>12683</v>
      </c>
      <c r="M4481" t="s">
        <v>37</v>
      </c>
      <c r="N4481">
        <v>1000000</v>
      </c>
      <c r="O4481">
        <v>2012</v>
      </c>
      <c r="P4481">
        <v>8.1999999999999993</v>
      </c>
    </row>
    <row r="4482" spans="1:16" x14ac:dyDescent="0.3">
      <c r="A4482" t="s">
        <v>12860</v>
      </c>
      <c r="B4482">
        <v>84</v>
      </c>
      <c r="C4482">
        <v>53</v>
      </c>
      <c r="D4482" t="s">
        <v>11700</v>
      </c>
      <c r="E4482">
        <v>274661</v>
      </c>
      <c r="F4482" t="s">
        <v>10529</v>
      </c>
      <c r="G4482" t="s">
        <v>12860</v>
      </c>
      <c r="H4482" t="s">
        <v>12861</v>
      </c>
      <c r="I4482">
        <v>10564</v>
      </c>
      <c r="J4482" t="s">
        <v>12862</v>
      </c>
      <c r="K4482">
        <v>40</v>
      </c>
      <c r="L4482" t="s">
        <v>23</v>
      </c>
      <c r="M4482" t="s">
        <v>24</v>
      </c>
      <c r="N4482">
        <v>1000000</v>
      </c>
      <c r="O4482">
        <v>2007</v>
      </c>
      <c r="P4482">
        <v>7.7</v>
      </c>
    </row>
    <row r="4483" spans="1:16" x14ac:dyDescent="0.3">
      <c r="A4483" t="s">
        <v>12863</v>
      </c>
      <c r="B4483">
        <v>40</v>
      </c>
      <c r="C4483">
        <v>97</v>
      </c>
      <c r="D4483" t="s">
        <v>12864</v>
      </c>
      <c r="E4483">
        <v>144431</v>
      </c>
      <c r="F4483" t="s">
        <v>9695</v>
      </c>
      <c r="G4483" t="s">
        <v>12865</v>
      </c>
      <c r="H4483" t="s">
        <v>12866</v>
      </c>
      <c r="I4483">
        <v>1290</v>
      </c>
      <c r="J4483" t="s">
        <v>12867</v>
      </c>
      <c r="K4483">
        <v>13</v>
      </c>
      <c r="L4483" t="s">
        <v>23</v>
      </c>
      <c r="M4483" t="s">
        <v>37</v>
      </c>
      <c r="N4483">
        <v>1000000</v>
      </c>
      <c r="O4483">
        <v>2006</v>
      </c>
      <c r="P4483">
        <v>7.3</v>
      </c>
    </row>
    <row r="4484" spans="1:16" hidden="1" x14ac:dyDescent="0.3">
      <c r="A4484" t="s">
        <v>12868</v>
      </c>
      <c r="C4484">
        <v>120</v>
      </c>
      <c r="D4484" t="s">
        <v>12869</v>
      </c>
      <c r="E4484">
        <v>227241</v>
      </c>
      <c r="F4484" t="s">
        <v>2194</v>
      </c>
      <c r="G4484" t="s">
        <v>12870</v>
      </c>
      <c r="H4484" t="s">
        <v>12871</v>
      </c>
      <c r="I4484">
        <v>56</v>
      </c>
      <c r="J4484" t="s">
        <v>12872</v>
      </c>
      <c r="K4484">
        <v>2</v>
      </c>
      <c r="L4484" t="s">
        <v>23</v>
      </c>
      <c r="M4484" t="s">
        <v>24</v>
      </c>
      <c r="O4484">
        <v>2004</v>
      </c>
      <c r="P4484">
        <v>7.4</v>
      </c>
    </row>
    <row r="4485" spans="1:16" hidden="1" x14ac:dyDescent="0.3">
      <c r="A4485" t="s">
        <v>2663</v>
      </c>
      <c r="B4485">
        <v>13</v>
      </c>
      <c r="C4485">
        <v>90</v>
      </c>
      <c r="D4485" t="s">
        <v>3824</v>
      </c>
      <c r="E4485">
        <v>112521</v>
      </c>
      <c r="F4485" t="s">
        <v>1653</v>
      </c>
      <c r="G4485" t="s">
        <v>4139</v>
      </c>
      <c r="H4485" t="s">
        <v>12873</v>
      </c>
      <c r="I4485">
        <v>455</v>
      </c>
      <c r="J4485" t="s">
        <v>12874</v>
      </c>
      <c r="K4485">
        <v>16</v>
      </c>
      <c r="L4485" t="s">
        <v>23</v>
      </c>
      <c r="M4485" t="s">
        <v>24</v>
      </c>
      <c r="O4485">
        <v>2000</v>
      </c>
      <c r="P4485">
        <v>5.7</v>
      </c>
    </row>
    <row r="4486" spans="1:16" x14ac:dyDescent="0.3">
      <c r="A4486" t="s">
        <v>12875</v>
      </c>
      <c r="B4486">
        <v>31</v>
      </c>
      <c r="C4486">
        <v>91</v>
      </c>
      <c r="D4486" t="s">
        <v>12876</v>
      </c>
      <c r="E4486">
        <v>287761</v>
      </c>
      <c r="F4486" t="s">
        <v>12877</v>
      </c>
      <c r="G4486" t="s">
        <v>12878</v>
      </c>
      <c r="H4486" t="s">
        <v>12879</v>
      </c>
      <c r="I4486">
        <v>2482</v>
      </c>
      <c r="J4486" t="s">
        <v>12875</v>
      </c>
      <c r="K4486">
        <v>16</v>
      </c>
      <c r="L4486" t="s">
        <v>23</v>
      </c>
      <c r="M4486" t="s">
        <v>124</v>
      </c>
      <c r="N4486">
        <v>1000000</v>
      </c>
      <c r="O4486">
        <v>2013</v>
      </c>
      <c r="P4486">
        <v>7.6</v>
      </c>
    </row>
    <row r="4487" spans="1:16" x14ac:dyDescent="0.3">
      <c r="A4487" t="s">
        <v>12880</v>
      </c>
      <c r="B4487">
        <v>43</v>
      </c>
      <c r="C4487">
        <v>93</v>
      </c>
      <c r="D4487" t="s">
        <v>12881</v>
      </c>
      <c r="E4487">
        <v>100240</v>
      </c>
      <c r="F4487" t="s">
        <v>46</v>
      </c>
      <c r="G4487" t="s">
        <v>12882</v>
      </c>
      <c r="H4487" t="s">
        <v>12883</v>
      </c>
      <c r="I4487">
        <v>1220</v>
      </c>
      <c r="J4487" t="s">
        <v>8892</v>
      </c>
      <c r="K4487">
        <v>11</v>
      </c>
      <c r="L4487" t="s">
        <v>23</v>
      </c>
      <c r="M4487" t="s">
        <v>4717</v>
      </c>
      <c r="N4487">
        <v>1000000</v>
      </c>
      <c r="O4487">
        <v>2014</v>
      </c>
      <c r="P4487">
        <v>6.8</v>
      </c>
    </row>
    <row r="4488" spans="1:16" x14ac:dyDescent="0.3">
      <c r="A4488" t="s">
        <v>12884</v>
      </c>
      <c r="B4488">
        <v>2</v>
      </c>
      <c r="C4488">
        <v>112</v>
      </c>
      <c r="D4488" t="s">
        <v>10395</v>
      </c>
      <c r="E4488">
        <v>96734</v>
      </c>
      <c r="F4488" t="s">
        <v>529</v>
      </c>
      <c r="G4488" t="s">
        <v>12327</v>
      </c>
      <c r="H4488" t="s">
        <v>12885</v>
      </c>
      <c r="I4488">
        <v>606</v>
      </c>
      <c r="J4488" t="s">
        <v>12886</v>
      </c>
      <c r="K4488">
        <v>5</v>
      </c>
      <c r="L4488" t="s">
        <v>23</v>
      </c>
      <c r="M4488" t="s">
        <v>24</v>
      </c>
      <c r="N4488">
        <v>1000000</v>
      </c>
      <c r="O4488">
        <v>2012</v>
      </c>
      <c r="P4488">
        <v>5.6</v>
      </c>
    </row>
    <row r="4489" spans="1:16" x14ac:dyDescent="0.3">
      <c r="A4489" t="s">
        <v>12887</v>
      </c>
      <c r="B4489">
        <v>4</v>
      </c>
      <c r="C4489">
        <v>160</v>
      </c>
      <c r="D4489" t="s">
        <v>7905</v>
      </c>
      <c r="E4489">
        <v>49000</v>
      </c>
      <c r="F4489" t="s">
        <v>6245</v>
      </c>
      <c r="G4489" t="s">
        <v>12888</v>
      </c>
      <c r="H4489" t="s">
        <v>12889</v>
      </c>
      <c r="I4489">
        <v>1524</v>
      </c>
      <c r="J4489" t="s">
        <v>12890</v>
      </c>
      <c r="K4489">
        <v>30</v>
      </c>
      <c r="L4489" t="s">
        <v>3501</v>
      </c>
      <c r="M4489" t="s">
        <v>3502</v>
      </c>
      <c r="N4489">
        <v>1500000</v>
      </c>
      <c r="O4489">
        <v>2005</v>
      </c>
      <c r="P4489">
        <v>4.8</v>
      </c>
    </row>
    <row r="4490" spans="1:16" x14ac:dyDescent="0.3">
      <c r="A4490" t="s">
        <v>12891</v>
      </c>
      <c r="B4490">
        <v>238</v>
      </c>
      <c r="C4490">
        <v>95</v>
      </c>
      <c r="D4490" t="s">
        <v>5717</v>
      </c>
      <c r="E4490">
        <v>100659</v>
      </c>
      <c r="F4490" t="s">
        <v>3964</v>
      </c>
      <c r="G4490" t="s">
        <v>12892</v>
      </c>
      <c r="H4490" t="s">
        <v>12893</v>
      </c>
      <c r="I4490">
        <v>30160</v>
      </c>
      <c r="J4490" t="s">
        <v>8673</v>
      </c>
      <c r="K4490">
        <v>193</v>
      </c>
      <c r="L4490" t="s">
        <v>23</v>
      </c>
      <c r="M4490" t="s">
        <v>24</v>
      </c>
      <c r="N4490">
        <v>900000</v>
      </c>
      <c r="O4490">
        <v>2009</v>
      </c>
      <c r="P4490">
        <v>6.4</v>
      </c>
    </row>
    <row r="4491" spans="1:16" x14ac:dyDescent="0.3">
      <c r="A4491" t="s">
        <v>12894</v>
      </c>
      <c r="B4491">
        <v>112</v>
      </c>
      <c r="C4491">
        <v>93</v>
      </c>
      <c r="D4491" t="s">
        <v>2805</v>
      </c>
      <c r="E4491">
        <v>48430</v>
      </c>
      <c r="F4491" t="s">
        <v>3711</v>
      </c>
      <c r="G4491" t="s">
        <v>2184</v>
      </c>
      <c r="H4491" t="s">
        <v>12895</v>
      </c>
      <c r="I4491">
        <v>20176</v>
      </c>
      <c r="J4491" t="s">
        <v>2206</v>
      </c>
      <c r="K4491">
        <v>73</v>
      </c>
      <c r="L4491" t="s">
        <v>23</v>
      </c>
      <c r="M4491" t="s">
        <v>24</v>
      </c>
      <c r="N4491">
        <v>500000</v>
      </c>
      <c r="O4491">
        <v>2010</v>
      </c>
      <c r="P4491">
        <v>6.8</v>
      </c>
    </row>
    <row r="4492" spans="1:16" x14ac:dyDescent="0.3">
      <c r="A4492" t="s">
        <v>3788</v>
      </c>
      <c r="B4492">
        <v>33</v>
      </c>
      <c r="C4492">
        <v>88</v>
      </c>
      <c r="D4492" t="s">
        <v>2694</v>
      </c>
      <c r="E4492">
        <v>21210</v>
      </c>
      <c r="F4492" t="s">
        <v>681</v>
      </c>
      <c r="G4492" t="s">
        <v>1399</v>
      </c>
      <c r="H4492" t="s">
        <v>12896</v>
      </c>
      <c r="I4492">
        <v>2735</v>
      </c>
      <c r="J4492" t="s">
        <v>9413</v>
      </c>
      <c r="K4492">
        <v>52</v>
      </c>
      <c r="L4492" t="s">
        <v>23</v>
      </c>
      <c r="M4492" t="s">
        <v>24</v>
      </c>
      <c r="N4492">
        <v>1000000</v>
      </c>
      <c r="O4492">
        <v>1998</v>
      </c>
      <c r="P4492">
        <v>6.1</v>
      </c>
    </row>
    <row r="4493" spans="1:16" hidden="1" x14ac:dyDescent="0.3">
      <c r="A4493" t="s">
        <v>12897</v>
      </c>
      <c r="B4493">
        <v>8</v>
      </c>
      <c r="C4493">
        <v>105</v>
      </c>
      <c r="D4493" t="s">
        <v>12898</v>
      </c>
      <c r="F4493" t="s">
        <v>3047</v>
      </c>
      <c r="G4493" t="s">
        <v>12899</v>
      </c>
      <c r="H4493" t="s">
        <v>12900</v>
      </c>
      <c r="I4493">
        <v>1434</v>
      </c>
      <c r="J4493" t="s">
        <v>12901</v>
      </c>
      <c r="K4493">
        <v>43</v>
      </c>
      <c r="L4493" t="s">
        <v>23</v>
      </c>
      <c r="M4493" t="s">
        <v>24</v>
      </c>
      <c r="N4493">
        <v>1000000</v>
      </c>
      <c r="O4493">
        <v>1999</v>
      </c>
      <c r="P4493">
        <v>5.2</v>
      </c>
    </row>
    <row r="4494" spans="1:16" hidden="1" x14ac:dyDescent="0.3">
      <c r="A4494" t="s">
        <v>12902</v>
      </c>
      <c r="B4494">
        <v>95</v>
      </c>
      <c r="C4494">
        <v>98</v>
      </c>
      <c r="D4494" t="s">
        <v>12903</v>
      </c>
      <c r="E4494">
        <v>22434</v>
      </c>
      <c r="F4494" t="s">
        <v>1653</v>
      </c>
      <c r="G4494" t="s">
        <v>12904</v>
      </c>
      <c r="H4494" t="s">
        <v>12905</v>
      </c>
      <c r="I4494">
        <v>334</v>
      </c>
      <c r="J4494" t="s">
        <v>12906</v>
      </c>
      <c r="K4494">
        <v>17</v>
      </c>
      <c r="L4494" t="s">
        <v>23</v>
      </c>
      <c r="M4494" t="s">
        <v>24</v>
      </c>
      <c r="O4494">
        <v>1996</v>
      </c>
      <c r="P4494">
        <v>6.9</v>
      </c>
    </row>
    <row r="4495" spans="1:16" x14ac:dyDescent="0.3">
      <c r="A4495" t="s">
        <v>4633</v>
      </c>
      <c r="B4495">
        <v>29</v>
      </c>
      <c r="C4495">
        <v>82</v>
      </c>
      <c r="D4495" t="s">
        <v>448</v>
      </c>
      <c r="E4495">
        <v>12996</v>
      </c>
      <c r="F4495" t="s">
        <v>657</v>
      </c>
      <c r="G4495" t="s">
        <v>163</v>
      </c>
      <c r="H4495" t="s">
        <v>12907</v>
      </c>
      <c r="I4495">
        <v>1938</v>
      </c>
      <c r="J4495" t="s">
        <v>1246</v>
      </c>
      <c r="K4495">
        <v>54</v>
      </c>
      <c r="L4495" t="s">
        <v>23</v>
      </c>
      <c r="M4495" t="s">
        <v>24</v>
      </c>
      <c r="N4495">
        <v>1000000</v>
      </c>
      <c r="O4495">
        <v>2000</v>
      </c>
      <c r="P4495">
        <v>6</v>
      </c>
    </row>
    <row r="4496" spans="1:16" hidden="1" x14ac:dyDescent="0.3">
      <c r="A4496" t="s">
        <v>12908</v>
      </c>
      <c r="B4496">
        <v>3</v>
      </c>
      <c r="C4496">
        <v>89</v>
      </c>
      <c r="D4496" t="s">
        <v>12909</v>
      </c>
      <c r="F4496" t="s">
        <v>1110</v>
      </c>
      <c r="G4496" t="s">
        <v>12910</v>
      </c>
      <c r="H4496" t="s">
        <v>12911</v>
      </c>
      <c r="I4496">
        <v>397</v>
      </c>
      <c r="J4496" t="s">
        <v>12912</v>
      </c>
      <c r="K4496">
        <v>6</v>
      </c>
      <c r="L4496" t="s">
        <v>23</v>
      </c>
      <c r="M4496" t="s">
        <v>24</v>
      </c>
      <c r="N4496">
        <v>1000000</v>
      </c>
      <c r="O4496">
        <v>2009</v>
      </c>
      <c r="P4496">
        <v>6.3</v>
      </c>
    </row>
    <row r="4497" spans="1:16" x14ac:dyDescent="0.3">
      <c r="A4497" t="s">
        <v>12913</v>
      </c>
      <c r="B4497">
        <v>71</v>
      </c>
      <c r="C4497">
        <v>78</v>
      </c>
      <c r="D4497" t="s">
        <v>12180</v>
      </c>
      <c r="E4497">
        <v>10018</v>
      </c>
      <c r="F4497" t="s">
        <v>1396</v>
      </c>
      <c r="G4497" t="s">
        <v>12914</v>
      </c>
      <c r="H4497" t="s">
        <v>12915</v>
      </c>
      <c r="I4497">
        <v>3228</v>
      </c>
      <c r="J4497" t="s">
        <v>12916</v>
      </c>
      <c r="K4497">
        <v>31</v>
      </c>
      <c r="L4497" t="s">
        <v>23</v>
      </c>
      <c r="M4497" t="s">
        <v>24</v>
      </c>
      <c r="N4497">
        <v>1000000</v>
      </c>
      <c r="O4497">
        <v>2006</v>
      </c>
      <c r="P4497">
        <v>6.1</v>
      </c>
    </row>
    <row r="4498" spans="1:16" x14ac:dyDescent="0.3">
      <c r="A4498" t="s">
        <v>12917</v>
      </c>
      <c r="B4498">
        <v>36</v>
      </c>
      <c r="C4498">
        <v>97</v>
      </c>
      <c r="D4498" t="s">
        <v>12918</v>
      </c>
      <c r="E4498">
        <v>62480</v>
      </c>
      <c r="F4498" t="s">
        <v>1220</v>
      </c>
      <c r="G4498" t="s">
        <v>6790</v>
      </c>
      <c r="H4498" t="s">
        <v>12919</v>
      </c>
      <c r="I4498">
        <v>1048</v>
      </c>
      <c r="J4498" t="s">
        <v>12920</v>
      </c>
      <c r="K4498">
        <v>7</v>
      </c>
      <c r="L4498" t="s">
        <v>23</v>
      </c>
      <c r="M4498" t="s">
        <v>24</v>
      </c>
      <c r="N4498">
        <v>1000000</v>
      </c>
      <c r="O4498">
        <v>2015</v>
      </c>
      <c r="P4498">
        <v>5.5</v>
      </c>
    </row>
    <row r="4499" spans="1:16" x14ac:dyDescent="0.3">
      <c r="A4499" t="s">
        <v>12921</v>
      </c>
      <c r="B4499">
        <v>56</v>
      </c>
      <c r="C4499">
        <v>81</v>
      </c>
      <c r="D4499" t="s">
        <v>12922</v>
      </c>
      <c r="E4499">
        <v>6387</v>
      </c>
      <c r="F4499" t="s">
        <v>1480</v>
      </c>
      <c r="G4499" t="s">
        <v>1651</v>
      </c>
      <c r="H4499" t="s">
        <v>12923</v>
      </c>
      <c r="I4499">
        <v>4862</v>
      </c>
      <c r="J4499" t="s">
        <v>12924</v>
      </c>
      <c r="K4499">
        <v>37</v>
      </c>
      <c r="L4499" t="s">
        <v>23</v>
      </c>
      <c r="M4499" t="s">
        <v>24</v>
      </c>
      <c r="N4499">
        <v>1000000</v>
      </c>
      <c r="O4499">
        <v>2006</v>
      </c>
      <c r="P4499">
        <v>6.9</v>
      </c>
    </row>
    <row r="4500" spans="1:16" hidden="1" x14ac:dyDescent="0.3">
      <c r="A4500" t="s">
        <v>11390</v>
      </c>
      <c r="B4500">
        <v>8</v>
      </c>
      <c r="C4500">
        <v>90</v>
      </c>
      <c r="D4500" t="s">
        <v>1246</v>
      </c>
      <c r="E4500">
        <v>5494</v>
      </c>
      <c r="F4500" t="s">
        <v>1653</v>
      </c>
      <c r="G4500" t="s">
        <v>8729</v>
      </c>
      <c r="H4500" t="s">
        <v>12925</v>
      </c>
      <c r="I4500">
        <v>377</v>
      </c>
      <c r="J4500" t="s">
        <v>1916</v>
      </c>
      <c r="K4500">
        <v>13</v>
      </c>
      <c r="L4500" t="s">
        <v>23</v>
      </c>
      <c r="M4500" t="s">
        <v>24</v>
      </c>
      <c r="O4500">
        <v>1997</v>
      </c>
      <c r="P4500">
        <v>5.6</v>
      </c>
    </row>
    <row r="4501" spans="1:16" hidden="1" x14ac:dyDescent="0.3">
      <c r="A4501" t="s">
        <v>12926</v>
      </c>
      <c r="B4501">
        <v>3</v>
      </c>
      <c r="C4501">
        <v>97</v>
      </c>
      <c r="D4501" t="s">
        <v>12927</v>
      </c>
      <c r="F4501" t="s">
        <v>12928</v>
      </c>
      <c r="G4501" t="s">
        <v>12929</v>
      </c>
      <c r="H4501" t="s">
        <v>12930</v>
      </c>
      <c r="I4501">
        <v>534</v>
      </c>
      <c r="J4501" t="s">
        <v>12931</v>
      </c>
      <c r="K4501">
        <v>9</v>
      </c>
      <c r="L4501" t="s">
        <v>23</v>
      </c>
      <c r="M4501" t="s">
        <v>24</v>
      </c>
      <c r="N4501">
        <v>1000000</v>
      </c>
      <c r="O4501">
        <v>2005</v>
      </c>
      <c r="P4501">
        <v>1.9</v>
      </c>
    </row>
    <row r="4502" spans="1:16" x14ac:dyDescent="0.3">
      <c r="A4502" t="s">
        <v>6272</v>
      </c>
      <c r="B4502">
        <v>8</v>
      </c>
      <c r="C4502">
        <v>88</v>
      </c>
      <c r="D4502" t="s">
        <v>12932</v>
      </c>
      <c r="E4502">
        <v>721</v>
      </c>
      <c r="F4502" t="s">
        <v>529</v>
      </c>
      <c r="G4502" t="s">
        <v>2485</v>
      </c>
      <c r="H4502" t="s">
        <v>12933</v>
      </c>
      <c r="I4502">
        <v>783</v>
      </c>
      <c r="J4502" t="s">
        <v>12934</v>
      </c>
      <c r="K4502">
        <v>12</v>
      </c>
      <c r="L4502" t="s">
        <v>23</v>
      </c>
      <c r="M4502" t="s">
        <v>523</v>
      </c>
      <c r="N4502">
        <v>1000000</v>
      </c>
      <c r="O4502">
        <v>2006</v>
      </c>
      <c r="P4502">
        <v>4.0999999999999996</v>
      </c>
    </row>
    <row r="4503" spans="1:16" x14ac:dyDescent="0.3">
      <c r="A4503" t="s">
        <v>4613</v>
      </c>
      <c r="B4503">
        <v>9</v>
      </c>
      <c r="C4503">
        <v>96</v>
      </c>
      <c r="D4503" t="s">
        <v>4613</v>
      </c>
      <c r="E4503">
        <v>703</v>
      </c>
      <c r="F4503" t="s">
        <v>1653</v>
      </c>
      <c r="G4503" t="s">
        <v>6701</v>
      </c>
      <c r="H4503" t="s">
        <v>12935</v>
      </c>
      <c r="I4503">
        <v>480</v>
      </c>
      <c r="J4503" t="s">
        <v>12936</v>
      </c>
      <c r="K4503">
        <v>21</v>
      </c>
      <c r="L4503" t="s">
        <v>23</v>
      </c>
      <c r="M4503" t="s">
        <v>24</v>
      </c>
      <c r="N4503">
        <v>1500000</v>
      </c>
      <c r="O4503">
        <v>2001</v>
      </c>
      <c r="P4503">
        <v>5.4</v>
      </c>
    </row>
    <row r="4504" spans="1:16" hidden="1" x14ac:dyDescent="0.3">
      <c r="A4504" t="s">
        <v>12937</v>
      </c>
      <c r="B4504">
        <v>87</v>
      </c>
      <c r="C4504">
        <v>105</v>
      </c>
      <c r="D4504" t="s">
        <v>12938</v>
      </c>
      <c r="F4504" t="s">
        <v>3047</v>
      </c>
      <c r="G4504" t="s">
        <v>12939</v>
      </c>
      <c r="H4504" t="s">
        <v>12940</v>
      </c>
      <c r="I4504">
        <v>3499</v>
      </c>
      <c r="J4504" t="s">
        <v>12941</v>
      </c>
      <c r="K4504">
        <v>15</v>
      </c>
      <c r="L4504" t="s">
        <v>1804</v>
      </c>
      <c r="M4504" t="s">
        <v>1894</v>
      </c>
      <c r="N4504">
        <v>1000000</v>
      </c>
      <c r="O4504">
        <v>2013</v>
      </c>
      <c r="P4504">
        <v>6.8</v>
      </c>
    </row>
    <row r="4505" spans="1:16" hidden="1" x14ac:dyDescent="0.3">
      <c r="A4505" t="s">
        <v>12942</v>
      </c>
      <c r="B4505">
        <v>6</v>
      </c>
      <c r="D4505" t="s">
        <v>12943</v>
      </c>
      <c r="F4505" t="s">
        <v>1978</v>
      </c>
      <c r="G4505" t="s">
        <v>12944</v>
      </c>
      <c r="H4505" t="s">
        <v>12945</v>
      </c>
      <c r="I4505">
        <v>876</v>
      </c>
      <c r="J4505" t="s">
        <v>12946</v>
      </c>
      <c r="K4505">
        <v>15</v>
      </c>
      <c r="L4505" t="s">
        <v>12947</v>
      </c>
      <c r="M4505" t="s">
        <v>12948</v>
      </c>
      <c r="N4505">
        <v>1000000</v>
      </c>
      <c r="O4505">
        <v>2015</v>
      </c>
      <c r="P4505">
        <v>7</v>
      </c>
    </row>
    <row r="4506" spans="1:16" hidden="1" x14ac:dyDescent="0.3">
      <c r="A4506" t="s">
        <v>12949</v>
      </c>
      <c r="B4506">
        <v>14</v>
      </c>
      <c r="C4506">
        <v>76</v>
      </c>
      <c r="D4506" t="s">
        <v>10873</v>
      </c>
      <c r="F4506" t="s">
        <v>149</v>
      </c>
      <c r="G4506" t="s">
        <v>12950</v>
      </c>
      <c r="H4506" t="s">
        <v>12951</v>
      </c>
      <c r="I4506">
        <v>9190</v>
      </c>
      <c r="J4506" t="s">
        <v>12952</v>
      </c>
      <c r="K4506">
        <v>75</v>
      </c>
      <c r="L4506" t="s">
        <v>23</v>
      </c>
      <c r="M4506" t="s">
        <v>24</v>
      </c>
      <c r="N4506">
        <v>1000000</v>
      </c>
      <c r="O4506">
        <v>2006</v>
      </c>
      <c r="P4506">
        <v>6.7</v>
      </c>
    </row>
    <row r="4507" spans="1:16" hidden="1" x14ac:dyDescent="0.3">
      <c r="A4507" t="s">
        <v>12953</v>
      </c>
      <c r="B4507">
        <v>20</v>
      </c>
      <c r="C4507">
        <v>96</v>
      </c>
      <c r="D4507" t="s">
        <v>2361</v>
      </c>
      <c r="F4507" t="s">
        <v>1653</v>
      </c>
      <c r="G4507" t="s">
        <v>5686</v>
      </c>
      <c r="H4507" t="s">
        <v>12954</v>
      </c>
      <c r="I4507">
        <v>1359</v>
      </c>
      <c r="J4507" t="s">
        <v>800</v>
      </c>
      <c r="K4507">
        <v>8</v>
      </c>
      <c r="L4507" t="s">
        <v>23</v>
      </c>
      <c r="M4507" t="s">
        <v>24</v>
      </c>
      <c r="N4507">
        <v>1000000</v>
      </c>
      <c r="O4507">
        <v>2014</v>
      </c>
      <c r="P4507">
        <v>5.8</v>
      </c>
    </row>
    <row r="4508" spans="1:16" hidden="1" x14ac:dyDescent="0.3">
      <c r="A4508" t="s">
        <v>12955</v>
      </c>
      <c r="B4508">
        <v>23</v>
      </c>
      <c r="C4508">
        <v>99</v>
      </c>
      <c r="D4508" t="s">
        <v>274</v>
      </c>
      <c r="F4508" t="s">
        <v>1396</v>
      </c>
      <c r="G4508" t="s">
        <v>12956</v>
      </c>
      <c r="H4508" t="s">
        <v>12957</v>
      </c>
      <c r="I4508">
        <v>1420</v>
      </c>
      <c r="J4508" t="s">
        <v>12958</v>
      </c>
      <c r="K4508">
        <v>26</v>
      </c>
      <c r="L4508" t="s">
        <v>23</v>
      </c>
      <c r="M4508" t="s">
        <v>24</v>
      </c>
      <c r="N4508">
        <v>1000000</v>
      </c>
      <c r="O4508">
        <v>2006</v>
      </c>
      <c r="P4508">
        <v>6.2</v>
      </c>
    </row>
    <row r="4509" spans="1:16" hidden="1" x14ac:dyDescent="0.3">
      <c r="A4509" t="s">
        <v>12959</v>
      </c>
      <c r="B4509">
        <v>6</v>
      </c>
      <c r="C4509">
        <v>90</v>
      </c>
      <c r="D4509" t="s">
        <v>12960</v>
      </c>
      <c r="F4509" t="s">
        <v>1103</v>
      </c>
      <c r="G4509" t="s">
        <v>10395</v>
      </c>
      <c r="H4509" t="s">
        <v>12961</v>
      </c>
      <c r="I4509">
        <v>1612</v>
      </c>
      <c r="J4509" t="s">
        <v>12962</v>
      </c>
      <c r="K4509">
        <v>28</v>
      </c>
      <c r="L4509" t="s">
        <v>23</v>
      </c>
      <c r="M4509" t="s">
        <v>24</v>
      </c>
      <c r="N4509">
        <v>1000000</v>
      </c>
      <c r="O4509">
        <v>2009</v>
      </c>
      <c r="P4509">
        <v>2.8</v>
      </c>
    </row>
    <row r="4510" spans="1:16" hidden="1" x14ac:dyDescent="0.3">
      <c r="A4510" t="s">
        <v>9655</v>
      </c>
      <c r="B4510">
        <v>12</v>
      </c>
      <c r="C4510">
        <v>94</v>
      </c>
      <c r="D4510" t="s">
        <v>8724</v>
      </c>
      <c r="F4510" t="s">
        <v>2194</v>
      </c>
      <c r="G4510" t="s">
        <v>1120</v>
      </c>
      <c r="H4510" t="s">
        <v>12963</v>
      </c>
      <c r="I4510">
        <v>340</v>
      </c>
      <c r="J4510" t="s">
        <v>12964</v>
      </c>
      <c r="K4510">
        <v>7</v>
      </c>
      <c r="L4510" t="s">
        <v>23</v>
      </c>
      <c r="M4510" t="s">
        <v>37</v>
      </c>
      <c r="O4510">
        <v>1965</v>
      </c>
      <c r="P4510">
        <v>7.3</v>
      </c>
    </row>
    <row r="4511" spans="1:16" hidden="1" x14ac:dyDescent="0.3">
      <c r="A4511" t="s">
        <v>12965</v>
      </c>
      <c r="B4511">
        <v>2</v>
      </c>
      <c r="C4511">
        <v>87</v>
      </c>
      <c r="D4511" t="s">
        <v>10002</v>
      </c>
      <c r="F4511" t="s">
        <v>2194</v>
      </c>
      <c r="G4511" t="s">
        <v>3989</v>
      </c>
      <c r="H4511" t="s">
        <v>12966</v>
      </c>
      <c r="I4511">
        <v>275</v>
      </c>
      <c r="J4511" t="s">
        <v>12967</v>
      </c>
      <c r="K4511">
        <v>22</v>
      </c>
      <c r="L4511" t="s">
        <v>23</v>
      </c>
      <c r="M4511" t="s">
        <v>24</v>
      </c>
      <c r="N4511">
        <v>1000000</v>
      </c>
      <c r="O4511">
        <v>2004</v>
      </c>
      <c r="P4511">
        <v>5.8</v>
      </c>
    </row>
    <row r="4512" spans="1:16" hidden="1" x14ac:dyDescent="0.3">
      <c r="A4512" t="s">
        <v>3897</v>
      </c>
      <c r="B4512">
        <v>12</v>
      </c>
      <c r="C4512">
        <v>93</v>
      </c>
      <c r="D4512" t="s">
        <v>335</v>
      </c>
      <c r="F4512" t="s">
        <v>2194</v>
      </c>
      <c r="G4512" t="s">
        <v>239</v>
      </c>
      <c r="H4512" t="s">
        <v>12968</v>
      </c>
      <c r="I4512">
        <v>3943</v>
      </c>
      <c r="J4512" t="s">
        <v>1950</v>
      </c>
      <c r="K4512">
        <v>24</v>
      </c>
      <c r="L4512" t="s">
        <v>23</v>
      </c>
      <c r="M4512" t="s">
        <v>24</v>
      </c>
      <c r="O4512">
        <v>2008</v>
      </c>
      <c r="P4512">
        <v>6.5</v>
      </c>
    </row>
    <row r="4513" spans="1:16" hidden="1" x14ac:dyDescent="0.3">
      <c r="A4513" t="s">
        <v>12969</v>
      </c>
      <c r="C4513">
        <v>90</v>
      </c>
      <c r="D4513" t="s">
        <v>9730</v>
      </c>
      <c r="F4513" t="s">
        <v>2194</v>
      </c>
      <c r="G4513" t="s">
        <v>212</v>
      </c>
      <c r="H4513" t="s">
        <v>12970</v>
      </c>
      <c r="I4513">
        <v>33</v>
      </c>
      <c r="J4513" t="s">
        <v>12971</v>
      </c>
      <c r="L4513" t="s">
        <v>23</v>
      </c>
      <c r="M4513" t="s">
        <v>24</v>
      </c>
      <c r="N4513">
        <v>1000000</v>
      </c>
      <c r="O4513">
        <v>2008</v>
      </c>
      <c r="P4513">
        <v>6.1</v>
      </c>
    </row>
    <row r="4514" spans="1:16" hidden="1" x14ac:dyDescent="0.3">
      <c r="A4514" t="s">
        <v>12972</v>
      </c>
      <c r="B4514">
        <v>64</v>
      </c>
      <c r="C4514">
        <v>89</v>
      </c>
      <c r="D4514" t="s">
        <v>12973</v>
      </c>
      <c r="F4514" t="s">
        <v>7508</v>
      </c>
      <c r="G4514" t="s">
        <v>12974</v>
      </c>
      <c r="H4514" t="s">
        <v>12975</v>
      </c>
      <c r="I4514">
        <v>3650</v>
      </c>
      <c r="J4514" t="s">
        <v>12972</v>
      </c>
      <c r="K4514">
        <v>39</v>
      </c>
      <c r="L4514" t="s">
        <v>23</v>
      </c>
      <c r="M4514" t="s">
        <v>24</v>
      </c>
      <c r="N4514">
        <v>500000</v>
      </c>
      <c r="O4514">
        <v>2009</v>
      </c>
      <c r="P4514">
        <v>5.0999999999999996</v>
      </c>
    </row>
    <row r="4515" spans="1:16" hidden="1" x14ac:dyDescent="0.3">
      <c r="A4515" t="s">
        <v>12976</v>
      </c>
      <c r="B4515">
        <v>7</v>
      </c>
      <c r="C4515">
        <v>83</v>
      </c>
      <c r="D4515" t="s">
        <v>9165</v>
      </c>
      <c r="F4515" t="s">
        <v>3964</v>
      </c>
      <c r="G4515" t="s">
        <v>12977</v>
      </c>
      <c r="H4515" t="s">
        <v>12978</v>
      </c>
      <c r="I4515">
        <v>634</v>
      </c>
      <c r="J4515" t="s">
        <v>12979</v>
      </c>
      <c r="K4515">
        <v>14</v>
      </c>
      <c r="L4515" t="s">
        <v>23</v>
      </c>
      <c r="M4515" t="s">
        <v>24</v>
      </c>
      <c r="N4515">
        <v>1000000</v>
      </c>
      <c r="O4515">
        <v>2012</v>
      </c>
      <c r="P4515">
        <v>2.2000000000000002</v>
      </c>
    </row>
    <row r="4516" spans="1:16" hidden="1" x14ac:dyDescent="0.3">
      <c r="A4516" t="s">
        <v>12980</v>
      </c>
      <c r="B4516">
        <v>9</v>
      </c>
      <c r="C4516">
        <v>96</v>
      </c>
      <c r="D4516" t="s">
        <v>12981</v>
      </c>
      <c r="F4516" t="s">
        <v>149</v>
      </c>
      <c r="G4516" t="s">
        <v>12982</v>
      </c>
      <c r="H4516" t="s">
        <v>12983</v>
      </c>
      <c r="I4516">
        <v>955</v>
      </c>
      <c r="J4516" t="s">
        <v>12984</v>
      </c>
      <c r="K4516">
        <v>7</v>
      </c>
      <c r="L4516" t="s">
        <v>1804</v>
      </c>
      <c r="M4516" t="s">
        <v>2296</v>
      </c>
      <c r="O4516">
        <v>2014</v>
      </c>
      <c r="P4516">
        <v>7.2</v>
      </c>
    </row>
    <row r="4517" spans="1:16" hidden="1" x14ac:dyDescent="0.3">
      <c r="A4517" t="s">
        <v>12985</v>
      </c>
      <c r="B4517">
        <v>21</v>
      </c>
      <c r="C4517">
        <v>90</v>
      </c>
      <c r="D4517" t="s">
        <v>12045</v>
      </c>
      <c r="F4517" t="s">
        <v>940</v>
      </c>
      <c r="G4517" t="s">
        <v>2155</v>
      </c>
      <c r="H4517" t="s">
        <v>12986</v>
      </c>
      <c r="I4517">
        <v>982</v>
      </c>
      <c r="J4517" t="s">
        <v>994</v>
      </c>
      <c r="K4517">
        <v>12</v>
      </c>
      <c r="L4517" t="s">
        <v>23</v>
      </c>
      <c r="M4517" t="s">
        <v>24</v>
      </c>
      <c r="N4517">
        <v>1000000</v>
      </c>
      <c r="O4517">
        <v>2011</v>
      </c>
      <c r="P4517">
        <v>5.7</v>
      </c>
    </row>
    <row r="4518" spans="1:16" hidden="1" x14ac:dyDescent="0.3">
      <c r="A4518" t="s">
        <v>12987</v>
      </c>
      <c r="C4518">
        <v>138</v>
      </c>
      <c r="D4518" t="s">
        <v>12988</v>
      </c>
      <c r="F4518" t="s">
        <v>3974</v>
      </c>
      <c r="G4518" t="s">
        <v>10179</v>
      </c>
      <c r="H4518" t="s">
        <v>12989</v>
      </c>
      <c r="I4518">
        <v>293</v>
      </c>
      <c r="J4518" t="s">
        <v>12990</v>
      </c>
      <c r="K4518">
        <v>1</v>
      </c>
      <c r="L4518" t="s">
        <v>23</v>
      </c>
      <c r="M4518" t="s">
        <v>24</v>
      </c>
      <c r="N4518">
        <v>1000000</v>
      </c>
      <c r="O4518">
        <v>2009</v>
      </c>
      <c r="P4518">
        <v>3.4</v>
      </c>
    </row>
    <row r="4519" spans="1:16" hidden="1" x14ac:dyDescent="0.3">
      <c r="A4519" t="s">
        <v>12976</v>
      </c>
      <c r="B4519">
        <v>1</v>
      </c>
      <c r="C4519">
        <v>84</v>
      </c>
      <c r="D4519" t="s">
        <v>3052</v>
      </c>
      <c r="F4519" t="s">
        <v>8823</v>
      </c>
      <c r="G4519" t="s">
        <v>6501</v>
      </c>
      <c r="H4519" t="s">
        <v>12991</v>
      </c>
      <c r="I4519">
        <v>93</v>
      </c>
      <c r="J4519" t="s">
        <v>12992</v>
      </c>
      <c r="K4519">
        <v>6</v>
      </c>
      <c r="L4519" t="s">
        <v>23</v>
      </c>
      <c r="M4519" t="s">
        <v>24</v>
      </c>
      <c r="N4519">
        <v>1000000</v>
      </c>
      <c r="O4519">
        <v>2014</v>
      </c>
      <c r="P4519">
        <v>3.8</v>
      </c>
    </row>
    <row r="4520" spans="1:16" hidden="1" x14ac:dyDescent="0.3">
      <c r="A4520" t="s">
        <v>9758</v>
      </c>
      <c r="B4520">
        <v>95</v>
      </c>
      <c r="C4520">
        <v>83</v>
      </c>
      <c r="D4520" t="s">
        <v>12993</v>
      </c>
      <c r="F4520" t="s">
        <v>3460</v>
      </c>
      <c r="G4520" t="s">
        <v>9758</v>
      </c>
      <c r="H4520" t="s">
        <v>12994</v>
      </c>
      <c r="I4520">
        <v>6531</v>
      </c>
      <c r="J4520" t="s">
        <v>12995</v>
      </c>
      <c r="K4520">
        <v>47</v>
      </c>
      <c r="L4520" t="s">
        <v>23</v>
      </c>
      <c r="M4520" t="s">
        <v>24</v>
      </c>
      <c r="O4520">
        <v>2012</v>
      </c>
      <c r="P4520">
        <v>4.7</v>
      </c>
    </row>
    <row r="4521" spans="1:16" hidden="1" x14ac:dyDescent="0.3">
      <c r="A4521" t="s">
        <v>12996</v>
      </c>
      <c r="B4521">
        <v>40</v>
      </c>
      <c r="C4521">
        <v>96</v>
      </c>
      <c r="D4521" t="s">
        <v>12997</v>
      </c>
      <c r="F4521" t="s">
        <v>3201</v>
      </c>
      <c r="G4521" t="s">
        <v>12998</v>
      </c>
      <c r="H4521" t="s">
        <v>12999</v>
      </c>
      <c r="I4521">
        <v>6513</v>
      </c>
      <c r="J4521" t="s">
        <v>13000</v>
      </c>
      <c r="K4521">
        <v>41</v>
      </c>
      <c r="L4521" t="s">
        <v>23</v>
      </c>
      <c r="M4521" t="s">
        <v>37</v>
      </c>
      <c r="N4521">
        <v>1000000</v>
      </c>
      <c r="O4521">
        <v>2012</v>
      </c>
      <c r="P4521">
        <v>5.6</v>
      </c>
    </row>
    <row r="4522" spans="1:16" hidden="1" x14ac:dyDescent="0.3">
      <c r="A4522" t="s">
        <v>13001</v>
      </c>
      <c r="B4522">
        <v>6</v>
      </c>
      <c r="C4522">
        <v>94</v>
      </c>
      <c r="D4522" t="s">
        <v>13002</v>
      </c>
      <c r="F4522" t="s">
        <v>2592</v>
      </c>
      <c r="G4522" t="s">
        <v>13003</v>
      </c>
      <c r="H4522" t="s">
        <v>13004</v>
      </c>
      <c r="I4522">
        <v>425</v>
      </c>
      <c r="J4522" t="s">
        <v>13005</v>
      </c>
      <c r="K4522">
        <v>24</v>
      </c>
      <c r="L4522" t="s">
        <v>23</v>
      </c>
      <c r="M4522" t="s">
        <v>24</v>
      </c>
      <c r="N4522">
        <v>1000000</v>
      </c>
      <c r="O4522">
        <v>2006</v>
      </c>
      <c r="P4522">
        <v>3.9</v>
      </c>
    </row>
    <row r="4523" spans="1:16" hidden="1" x14ac:dyDescent="0.3">
      <c r="A4523" t="s">
        <v>13006</v>
      </c>
      <c r="B4523">
        <v>16</v>
      </c>
      <c r="C4523">
        <v>90</v>
      </c>
      <c r="D4523" t="s">
        <v>13007</v>
      </c>
      <c r="F4523" t="s">
        <v>13008</v>
      </c>
      <c r="G4523" t="s">
        <v>12400</v>
      </c>
      <c r="H4523" t="s">
        <v>13009</v>
      </c>
      <c r="I4523">
        <v>137</v>
      </c>
      <c r="J4523" t="s">
        <v>13010</v>
      </c>
      <c r="K4523">
        <v>16</v>
      </c>
      <c r="L4523" t="s">
        <v>23</v>
      </c>
      <c r="M4523" t="s">
        <v>185</v>
      </c>
      <c r="N4523">
        <v>1000000</v>
      </c>
      <c r="O4523">
        <v>2014</v>
      </c>
      <c r="P4523">
        <v>5.4</v>
      </c>
    </row>
    <row r="4524" spans="1:16" hidden="1" x14ac:dyDescent="0.3">
      <c r="A4524" t="s">
        <v>13011</v>
      </c>
      <c r="B4524">
        <v>39</v>
      </c>
      <c r="C4524">
        <v>95</v>
      </c>
      <c r="D4524" t="s">
        <v>7719</v>
      </c>
      <c r="F4524" t="s">
        <v>3964</v>
      </c>
      <c r="G4524" t="s">
        <v>13012</v>
      </c>
      <c r="H4524" t="s">
        <v>13013</v>
      </c>
      <c r="I4524">
        <v>6256</v>
      </c>
      <c r="J4524" t="s">
        <v>13014</v>
      </c>
      <c r="K4524">
        <v>19</v>
      </c>
      <c r="L4524" t="s">
        <v>23</v>
      </c>
      <c r="M4524" t="s">
        <v>24</v>
      </c>
      <c r="N4524">
        <v>1000000</v>
      </c>
      <c r="O4524">
        <v>2015</v>
      </c>
      <c r="P4524">
        <v>5.2</v>
      </c>
    </row>
    <row r="4525" spans="1:16" hidden="1" x14ac:dyDescent="0.3">
      <c r="A4525" t="s">
        <v>13015</v>
      </c>
      <c r="B4525">
        <v>150</v>
      </c>
      <c r="C4525">
        <v>93</v>
      </c>
      <c r="D4525" t="s">
        <v>13016</v>
      </c>
      <c r="F4525" t="s">
        <v>5179</v>
      </c>
      <c r="G4525" t="s">
        <v>13017</v>
      </c>
      <c r="H4525" t="s">
        <v>13018</v>
      </c>
      <c r="I4525">
        <v>2057</v>
      </c>
      <c r="J4525" t="s">
        <v>13019</v>
      </c>
      <c r="K4525">
        <v>30</v>
      </c>
      <c r="L4525" t="s">
        <v>23</v>
      </c>
      <c r="M4525" t="s">
        <v>24</v>
      </c>
      <c r="N4525">
        <v>1000000</v>
      </c>
      <c r="O4525">
        <v>2013</v>
      </c>
      <c r="P4525">
        <v>3.5</v>
      </c>
    </row>
    <row r="4526" spans="1:16" hidden="1" x14ac:dyDescent="0.3">
      <c r="A4526" t="s">
        <v>13020</v>
      </c>
      <c r="B4526">
        <v>1</v>
      </c>
      <c r="C4526">
        <v>111</v>
      </c>
      <c r="D4526" t="s">
        <v>9092</v>
      </c>
      <c r="F4526" t="s">
        <v>2194</v>
      </c>
      <c r="G4526" t="s">
        <v>13021</v>
      </c>
      <c r="H4526" t="s">
        <v>13022</v>
      </c>
      <c r="I4526">
        <v>207</v>
      </c>
      <c r="J4526" t="s">
        <v>4354</v>
      </c>
      <c r="K4526">
        <v>1</v>
      </c>
      <c r="M4526" t="s">
        <v>24</v>
      </c>
      <c r="N4526">
        <v>1000000</v>
      </c>
      <c r="O4526">
        <v>2014</v>
      </c>
      <c r="P4526">
        <v>5.3</v>
      </c>
    </row>
    <row r="4527" spans="1:16" hidden="1" x14ac:dyDescent="0.3">
      <c r="A4527" t="s">
        <v>13023</v>
      </c>
      <c r="B4527">
        <v>32</v>
      </c>
      <c r="C4527">
        <v>103</v>
      </c>
      <c r="D4527" t="s">
        <v>6198</v>
      </c>
      <c r="F4527" t="s">
        <v>3433</v>
      </c>
      <c r="G4527" t="s">
        <v>4126</v>
      </c>
      <c r="H4527" t="s">
        <v>13024</v>
      </c>
      <c r="I4527">
        <v>4998</v>
      </c>
      <c r="J4527" t="s">
        <v>13025</v>
      </c>
      <c r="K4527">
        <v>55</v>
      </c>
      <c r="L4527" t="s">
        <v>23</v>
      </c>
      <c r="M4527" t="s">
        <v>24</v>
      </c>
      <c r="O4527">
        <v>1968</v>
      </c>
      <c r="P4527">
        <v>7.1</v>
      </c>
    </row>
    <row r="4528" spans="1:16" hidden="1" x14ac:dyDescent="0.3">
      <c r="A4528" t="s">
        <v>13026</v>
      </c>
      <c r="B4528">
        <v>78</v>
      </c>
      <c r="C4528">
        <v>87</v>
      </c>
      <c r="D4528" t="s">
        <v>2153</v>
      </c>
      <c r="F4528" t="s">
        <v>3460</v>
      </c>
      <c r="G4528" t="s">
        <v>13027</v>
      </c>
      <c r="H4528" t="s">
        <v>13028</v>
      </c>
      <c r="I4528">
        <v>6265</v>
      </c>
      <c r="J4528" t="s">
        <v>13029</v>
      </c>
      <c r="K4528">
        <v>56</v>
      </c>
      <c r="L4528" t="s">
        <v>23</v>
      </c>
      <c r="M4528" t="s">
        <v>523</v>
      </c>
      <c r="N4528">
        <v>950000</v>
      </c>
      <c r="O4528">
        <v>2013</v>
      </c>
      <c r="P4528">
        <v>5.5</v>
      </c>
    </row>
    <row r="4529" spans="1:16" hidden="1" x14ac:dyDescent="0.3">
      <c r="C4529">
        <v>30</v>
      </c>
      <c r="D4529" t="s">
        <v>13030</v>
      </c>
      <c r="F4529" t="s">
        <v>1103</v>
      </c>
      <c r="G4529" t="s">
        <v>2348</v>
      </c>
      <c r="H4529" t="s">
        <v>13031</v>
      </c>
      <c r="I4529">
        <v>954</v>
      </c>
      <c r="J4529" t="s">
        <v>13032</v>
      </c>
      <c r="K4529">
        <v>14</v>
      </c>
      <c r="L4529" t="s">
        <v>23</v>
      </c>
      <c r="M4529" t="s">
        <v>24</v>
      </c>
      <c r="P4529">
        <v>5.9</v>
      </c>
    </row>
    <row r="4530" spans="1:16" hidden="1" x14ac:dyDescent="0.3">
      <c r="A4530" t="s">
        <v>13033</v>
      </c>
      <c r="B4530">
        <v>8</v>
      </c>
      <c r="C4530">
        <v>100</v>
      </c>
      <c r="D4530" t="s">
        <v>13034</v>
      </c>
      <c r="F4530" t="s">
        <v>2194</v>
      </c>
      <c r="G4530" t="s">
        <v>2426</v>
      </c>
      <c r="H4530" t="s">
        <v>13035</v>
      </c>
      <c r="I4530">
        <v>7870</v>
      </c>
      <c r="J4530" t="s">
        <v>5978</v>
      </c>
      <c r="K4530">
        <v>64</v>
      </c>
      <c r="L4530" t="s">
        <v>23</v>
      </c>
      <c r="M4530" t="s">
        <v>24</v>
      </c>
      <c r="N4530">
        <v>950000</v>
      </c>
      <c r="O4530">
        <v>2014</v>
      </c>
      <c r="P4530">
        <v>6</v>
      </c>
    </row>
    <row r="4531" spans="1:16" hidden="1" x14ac:dyDescent="0.3">
      <c r="A4531" t="s">
        <v>13036</v>
      </c>
      <c r="B4531">
        <v>6</v>
      </c>
      <c r="C4531">
        <v>90</v>
      </c>
      <c r="D4531" t="s">
        <v>4965</v>
      </c>
      <c r="F4531" t="s">
        <v>1110</v>
      </c>
      <c r="G4531" t="s">
        <v>1160</v>
      </c>
      <c r="H4531" t="s">
        <v>13037</v>
      </c>
      <c r="I4531">
        <v>443</v>
      </c>
      <c r="J4531" t="s">
        <v>1173</v>
      </c>
      <c r="K4531">
        <v>4</v>
      </c>
      <c r="L4531" t="s">
        <v>23</v>
      </c>
      <c r="M4531" t="s">
        <v>24</v>
      </c>
      <c r="N4531">
        <v>989000</v>
      </c>
      <c r="O4531">
        <v>2007</v>
      </c>
      <c r="P4531">
        <v>4.8</v>
      </c>
    </row>
    <row r="4532" spans="1:16" hidden="1" x14ac:dyDescent="0.3">
      <c r="A4532" t="s">
        <v>13038</v>
      </c>
      <c r="B4532">
        <v>9</v>
      </c>
      <c r="C4532">
        <v>83</v>
      </c>
      <c r="D4532" t="s">
        <v>13039</v>
      </c>
      <c r="F4532" t="s">
        <v>13040</v>
      </c>
      <c r="G4532" t="s">
        <v>13041</v>
      </c>
      <c r="H4532" t="s">
        <v>13042</v>
      </c>
      <c r="I4532">
        <v>265</v>
      </c>
      <c r="J4532" t="s">
        <v>13043</v>
      </c>
      <c r="K4532">
        <v>3</v>
      </c>
      <c r="L4532" t="s">
        <v>23</v>
      </c>
      <c r="M4532" t="s">
        <v>24</v>
      </c>
      <c r="N4532">
        <v>913000</v>
      </c>
      <c r="O4532">
        <v>2014</v>
      </c>
      <c r="P4532">
        <v>7.1</v>
      </c>
    </row>
    <row r="4533" spans="1:16" x14ac:dyDescent="0.3">
      <c r="A4533" t="s">
        <v>11901</v>
      </c>
      <c r="B4533">
        <v>134</v>
      </c>
      <c r="C4533">
        <v>108</v>
      </c>
      <c r="D4533" t="s">
        <v>7442</v>
      </c>
      <c r="E4533">
        <v>9600000</v>
      </c>
      <c r="F4533" t="s">
        <v>3047</v>
      </c>
      <c r="G4533" t="s">
        <v>84</v>
      </c>
      <c r="H4533" t="s">
        <v>13044</v>
      </c>
      <c r="I4533">
        <v>100890</v>
      </c>
      <c r="J4533" t="s">
        <v>3615</v>
      </c>
      <c r="K4533">
        <v>281</v>
      </c>
      <c r="L4533" t="s">
        <v>23</v>
      </c>
      <c r="M4533" t="s">
        <v>24</v>
      </c>
      <c r="N4533">
        <v>910000</v>
      </c>
      <c r="O4533">
        <v>1954</v>
      </c>
      <c r="P4533">
        <v>8.1999999999999993</v>
      </c>
    </row>
    <row r="4534" spans="1:16" x14ac:dyDescent="0.3">
      <c r="A4534" t="s">
        <v>13045</v>
      </c>
      <c r="B4534">
        <v>18</v>
      </c>
      <c r="C4534">
        <v>100</v>
      </c>
      <c r="D4534" t="s">
        <v>6556</v>
      </c>
      <c r="E4534">
        <v>20186</v>
      </c>
      <c r="F4534" t="s">
        <v>1103</v>
      </c>
      <c r="G4534" t="s">
        <v>7477</v>
      </c>
      <c r="H4534" t="s">
        <v>13046</v>
      </c>
      <c r="I4534">
        <v>6025</v>
      </c>
      <c r="J4534" t="s">
        <v>4305</v>
      </c>
      <c r="K4534">
        <v>15</v>
      </c>
      <c r="L4534" t="s">
        <v>23</v>
      </c>
      <c r="M4534" t="s">
        <v>24</v>
      </c>
      <c r="N4534">
        <v>930000</v>
      </c>
      <c r="O4534">
        <v>2011</v>
      </c>
      <c r="P4534">
        <v>5.7</v>
      </c>
    </row>
    <row r="4535" spans="1:16" x14ac:dyDescent="0.3">
      <c r="A4535" t="s">
        <v>13047</v>
      </c>
      <c r="B4535">
        <v>233</v>
      </c>
      <c r="C4535">
        <v>113</v>
      </c>
      <c r="D4535" t="s">
        <v>13048</v>
      </c>
      <c r="E4535">
        <v>1185783</v>
      </c>
      <c r="F4535" t="s">
        <v>2194</v>
      </c>
      <c r="G4535" t="s">
        <v>13049</v>
      </c>
      <c r="H4535" t="s">
        <v>13050</v>
      </c>
      <c r="I4535">
        <v>44763</v>
      </c>
      <c r="J4535" t="s">
        <v>13051</v>
      </c>
      <c r="K4535">
        <v>172</v>
      </c>
      <c r="L4535" t="s">
        <v>13052</v>
      </c>
      <c r="M4535" t="s">
        <v>5344</v>
      </c>
      <c r="N4535">
        <v>590000</v>
      </c>
      <c r="O4535">
        <v>2007</v>
      </c>
      <c r="P4535">
        <v>7.9</v>
      </c>
    </row>
    <row r="4536" spans="1:16" hidden="1" x14ac:dyDescent="0.3">
      <c r="A4536" t="s">
        <v>13053</v>
      </c>
      <c r="B4536">
        <v>10</v>
      </c>
      <c r="C4536">
        <v>97</v>
      </c>
      <c r="D4536" t="s">
        <v>13053</v>
      </c>
      <c r="F4536" t="s">
        <v>3964</v>
      </c>
      <c r="G4536" t="s">
        <v>3901</v>
      </c>
      <c r="H4536" t="s">
        <v>13054</v>
      </c>
      <c r="I4536">
        <v>139</v>
      </c>
      <c r="J4536" t="s">
        <v>6511</v>
      </c>
      <c r="K4536">
        <v>3</v>
      </c>
      <c r="L4536" t="s">
        <v>23</v>
      </c>
      <c r="M4536" t="s">
        <v>24</v>
      </c>
      <c r="N4536">
        <v>3000000</v>
      </c>
      <c r="O4536">
        <v>2015</v>
      </c>
      <c r="P4536">
        <v>7.3</v>
      </c>
    </row>
    <row r="4537" spans="1:16" x14ac:dyDescent="0.3">
      <c r="A4537" t="s">
        <v>2278</v>
      </c>
      <c r="B4537">
        <v>231</v>
      </c>
      <c r="C4537">
        <v>104</v>
      </c>
      <c r="D4537" t="s">
        <v>13055</v>
      </c>
      <c r="E4537">
        <v>1007962</v>
      </c>
      <c r="F4537" t="s">
        <v>1396</v>
      </c>
      <c r="G4537" t="s">
        <v>13056</v>
      </c>
      <c r="H4537" t="s">
        <v>13057</v>
      </c>
      <c r="I4537">
        <v>131969</v>
      </c>
      <c r="J4537" t="s">
        <v>13058</v>
      </c>
      <c r="K4537">
        <v>651</v>
      </c>
      <c r="L4537" t="s">
        <v>23</v>
      </c>
      <c r="M4537" t="s">
        <v>24</v>
      </c>
      <c r="N4537">
        <v>950000</v>
      </c>
      <c r="O4537">
        <v>2005</v>
      </c>
      <c r="P4537">
        <v>7.1</v>
      </c>
    </row>
    <row r="4538" spans="1:16" x14ac:dyDescent="0.3">
      <c r="A4538" t="s">
        <v>12578</v>
      </c>
      <c r="B4538">
        <v>65</v>
      </c>
      <c r="C4538">
        <v>91</v>
      </c>
      <c r="D4538" t="s">
        <v>4827</v>
      </c>
      <c r="E4538">
        <v>381186</v>
      </c>
      <c r="F4538" t="s">
        <v>2592</v>
      </c>
      <c r="G4538" t="s">
        <v>1693</v>
      </c>
      <c r="H4538" t="s">
        <v>13059</v>
      </c>
      <c r="I4538">
        <v>13485</v>
      </c>
      <c r="J4538" t="s">
        <v>10175</v>
      </c>
      <c r="K4538">
        <v>90</v>
      </c>
      <c r="L4538" t="s">
        <v>23</v>
      </c>
      <c r="M4538" t="s">
        <v>24</v>
      </c>
      <c r="N4538">
        <v>900000</v>
      </c>
      <c r="O4538">
        <v>2005</v>
      </c>
      <c r="P4538">
        <v>6.4</v>
      </c>
    </row>
    <row r="4539" spans="1:16" hidden="1" x14ac:dyDescent="0.3">
      <c r="A4539" t="s">
        <v>13060</v>
      </c>
      <c r="B4539">
        <v>76</v>
      </c>
      <c r="C4539">
        <v>107</v>
      </c>
      <c r="D4539" t="s">
        <v>13061</v>
      </c>
      <c r="E4539">
        <v>439958</v>
      </c>
      <c r="F4539" t="s">
        <v>2194</v>
      </c>
      <c r="G4539" t="s">
        <v>13062</v>
      </c>
      <c r="H4539" t="s">
        <v>13063</v>
      </c>
      <c r="I4539">
        <v>6277</v>
      </c>
      <c r="J4539" t="s">
        <v>13064</v>
      </c>
      <c r="K4539">
        <v>43</v>
      </c>
      <c r="L4539" t="s">
        <v>13065</v>
      </c>
      <c r="M4539" t="s">
        <v>970</v>
      </c>
      <c r="O4539">
        <v>2011</v>
      </c>
      <c r="P4539">
        <v>5.9</v>
      </c>
    </row>
    <row r="4540" spans="1:16" x14ac:dyDescent="0.3">
      <c r="A4540" t="s">
        <v>4374</v>
      </c>
      <c r="B4540">
        <v>327</v>
      </c>
      <c r="C4540">
        <v>85</v>
      </c>
      <c r="D4540" t="s">
        <v>6695</v>
      </c>
      <c r="E4540">
        <v>16097842</v>
      </c>
      <c r="F4540" t="s">
        <v>3923</v>
      </c>
      <c r="G4540" t="s">
        <v>13066</v>
      </c>
      <c r="H4540" t="s">
        <v>13067</v>
      </c>
      <c r="I4540">
        <v>53919</v>
      </c>
      <c r="J4540" t="s">
        <v>13068</v>
      </c>
      <c r="K4540">
        <v>168</v>
      </c>
      <c r="L4540" t="s">
        <v>23</v>
      </c>
      <c r="M4540" t="s">
        <v>24</v>
      </c>
      <c r="N4540">
        <v>900000</v>
      </c>
      <c r="O4540">
        <v>2013</v>
      </c>
      <c r="P4540">
        <v>7.5</v>
      </c>
    </row>
    <row r="4541" spans="1:16" x14ac:dyDescent="0.3">
      <c r="A4541" t="s">
        <v>13069</v>
      </c>
      <c r="B4541">
        <v>62</v>
      </c>
      <c r="C4541">
        <v>101</v>
      </c>
      <c r="D4541" t="s">
        <v>1507</v>
      </c>
      <c r="E4541">
        <v>6643</v>
      </c>
      <c r="F4541" t="s">
        <v>13070</v>
      </c>
      <c r="G4541" t="s">
        <v>427</v>
      </c>
      <c r="H4541" t="s">
        <v>13071</v>
      </c>
      <c r="I4541">
        <v>11965</v>
      </c>
      <c r="J4541" t="s">
        <v>3142</v>
      </c>
      <c r="K4541">
        <v>39</v>
      </c>
      <c r="L4541" t="s">
        <v>23</v>
      </c>
      <c r="M4541" t="s">
        <v>24</v>
      </c>
      <c r="N4541">
        <v>900000</v>
      </c>
      <c r="O4541">
        <v>2012</v>
      </c>
      <c r="P4541">
        <v>6.4</v>
      </c>
    </row>
    <row r="4542" spans="1:16" hidden="1" x14ac:dyDescent="0.3">
      <c r="A4542" t="s">
        <v>1786</v>
      </c>
      <c r="B4542">
        <v>116</v>
      </c>
      <c r="C4542">
        <v>70</v>
      </c>
      <c r="D4542" t="s">
        <v>13072</v>
      </c>
      <c r="E4542">
        <v>102797150</v>
      </c>
      <c r="F4542" t="s">
        <v>13073</v>
      </c>
      <c r="G4542" t="s">
        <v>13074</v>
      </c>
      <c r="H4542" t="s">
        <v>13075</v>
      </c>
      <c r="I4542">
        <v>94225</v>
      </c>
      <c r="J4542" t="s">
        <v>13076</v>
      </c>
      <c r="K4542">
        <v>136</v>
      </c>
      <c r="L4542" t="s">
        <v>23</v>
      </c>
      <c r="M4542" t="s">
        <v>24</v>
      </c>
      <c r="O4542">
        <v>1942</v>
      </c>
      <c r="P4542">
        <v>7.4</v>
      </c>
    </row>
    <row r="4543" spans="1:16" x14ac:dyDescent="0.3">
      <c r="A4543" t="s">
        <v>5712</v>
      </c>
      <c r="B4543">
        <v>73</v>
      </c>
      <c r="C4543">
        <v>88</v>
      </c>
      <c r="D4543" t="s">
        <v>13077</v>
      </c>
      <c r="E4543">
        <v>442638</v>
      </c>
      <c r="F4543" t="s">
        <v>2491</v>
      </c>
      <c r="G4543" t="s">
        <v>8563</v>
      </c>
      <c r="H4543" t="s">
        <v>13078</v>
      </c>
      <c r="I4543">
        <v>5489</v>
      </c>
      <c r="J4543" t="s">
        <v>12387</v>
      </c>
      <c r="K4543">
        <v>23</v>
      </c>
      <c r="L4543" t="s">
        <v>23</v>
      </c>
      <c r="M4543" t="s">
        <v>24</v>
      </c>
      <c r="N4543">
        <v>850000</v>
      </c>
      <c r="O4543">
        <v>2007</v>
      </c>
      <c r="P4543">
        <v>7.3</v>
      </c>
    </row>
    <row r="4544" spans="1:16" x14ac:dyDescent="0.3">
      <c r="A4544" t="s">
        <v>13079</v>
      </c>
      <c r="B4544">
        <v>35</v>
      </c>
      <c r="C4544">
        <v>107</v>
      </c>
      <c r="D4544" t="s">
        <v>5588</v>
      </c>
      <c r="E4544">
        <v>819939</v>
      </c>
      <c r="F4544" t="s">
        <v>940</v>
      </c>
      <c r="G4544" t="s">
        <v>43</v>
      </c>
      <c r="H4544" t="s">
        <v>13080</v>
      </c>
      <c r="I4544">
        <v>14580</v>
      </c>
      <c r="J4544" t="s">
        <v>3551</v>
      </c>
      <c r="K4544">
        <v>252</v>
      </c>
      <c r="L4544" t="s">
        <v>23</v>
      </c>
      <c r="M4544" t="s">
        <v>24</v>
      </c>
      <c r="N4544">
        <v>850000</v>
      </c>
      <c r="O4544">
        <v>2003</v>
      </c>
      <c r="P4544">
        <v>7.2</v>
      </c>
    </row>
    <row r="4545" spans="1:16" hidden="1" x14ac:dyDescent="0.3">
      <c r="A4545" t="s">
        <v>13081</v>
      </c>
      <c r="B4545">
        <v>2</v>
      </c>
      <c r="C4545">
        <v>78</v>
      </c>
      <c r="D4545" t="s">
        <v>13082</v>
      </c>
      <c r="F4545" t="s">
        <v>2194</v>
      </c>
      <c r="G4545" t="s">
        <v>13083</v>
      </c>
      <c r="H4545" t="s">
        <v>13084</v>
      </c>
      <c r="I4545">
        <v>19</v>
      </c>
      <c r="J4545" t="s">
        <v>13085</v>
      </c>
      <c r="K4545">
        <v>2</v>
      </c>
      <c r="L4545" t="s">
        <v>969</v>
      </c>
      <c r="M4545" t="s">
        <v>970</v>
      </c>
      <c r="N4545">
        <v>900000</v>
      </c>
      <c r="O4545">
        <v>2011</v>
      </c>
      <c r="P4545">
        <v>6.7</v>
      </c>
    </row>
    <row r="4546" spans="1:16" hidden="1" x14ac:dyDescent="0.3">
      <c r="A4546" t="s">
        <v>13086</v>
      </c>
      <c r="B4546">
        <v>6</v>
      </c>
      <c r="C4546">
        <v>90</v>
      </c>
      <c r="D4546" t="s">
        <v>1136</v>
      </c>
      <c r="F4546" t="s">
        <v>2194</v>
      </c>
      <c r="G4546" t="s">
        <v>1950</v>
      </c>
      <c r="H4546" t="s">
        <v>13087</v>
      </c>
      <c r="I4546">
        <v>122</v>
      </c>
      <c r="J4546" t="s">
        <v>4461</v>
      </c>
      <c r="K4546">
        <v>3</v>
      </c>
      <c r="L4546" t="s">
        <v>23</v>
      </c>
      <c r="M4546" t="s">
        <v>24</v>
      </c>
      <c r="N4546">
        <v>1000000</v>
      </c>
      <c r="O4546">
        <v>2013</v>
      </c>
      <c r="P4546">
        <v>7.1</v>
      </c>
    </row>
    <row r="4547" spans="1:16" x14ac:dyDescent="0.3">
      <c r="A4547" t="s">
        <v>13088</v>
      </c>
      <c r="B4547">
        <v>115</v>
      </c>
      <c r="C4547">
        <v>88</v>
      </c>
      <c r="D4547" t="s">
        <v>5832</v>
      </c>
      <c r="E4547">
        <v>1243961</v>
      </c>
      <c r="F4547" t="s">
        <v>1103</v>
      </c>
      <c r="G4547" t="s">
        <v>6538</v>
      </c>
      <c r="H4547" t="s">
        <v>13089</v>
      </c>
      <c r="I4547">
        <v>13421</v>
      </c>
      <c r="J4547" t="s">
        <v>6726</v>
      </c>
      <c r="K4547">
        <v>34</v>
      </c>
      <c r="L4547" t="s">
        <v>23</v>
      </c>
      <c r="M4547" t="s">
        <v>24</v>
      </c>
      <c r="N4547">
        <v>850000</v>
      </c>
      <c r="O4547">
        <v>2012</v>
      </c>
      <c r="P4547">
        <v>6</v>
      </c>
    </row>
    <row r="4548" spans="1:16" hidden="1" x14ac:dyDescent="0.3">
      <c r="A4548" t="s">
        <v>5074</v>
      </c>
      <c r="B4548">
        <v>193</v>
      </c>
      <c r="C4548">
        <v>92</v>
      </c>
      <c r="D4548" t="s">
        <v>13090</v>
      </c>
      <c r="E4548">
        <v>3094687</v>
      </c>
      <c r="F4548" t="s">
        <v>940</v>
      </c>
      <c r="G4548" t="s">
        <v>5832</v>
      </c>
      <c r="H4548" t="s">
        <v>13091</v>
      </c>
      <c r="I4548">
        <v>24391</v>
      </c>
      <c r="J4548" t="s">
        <v>8870</v>
      </c>
      <c r="K4548">
        <v>61</v>
      </c>
      <c r="L4548" t="s">
        <v>23</v>
      </c>
      <c r="M4548" t="s">
        <v>24</v>
      </c>
      <c r="O4548">
        <v>2012</v>
      </c>
      <c r="P4548">
        <v>6.7</v>
      </c>
    </row>
    <row r="4549" spans="1:16" x14ac:dyDescent="0.3">
      <c r="A4549" t="s">
        <v>13092</v>
      </c>
      <c r="B4549">
        <v>16</v>
      </c>
      <c r="C4549">
        <v>95</v>
      </c>
      <c r="D4549" t="s">
        <v>13093</v>
      </c>
      <c r="E4549">
        <v>15278</v>
      </c>
      <c r="F4549" t="s">
        <v>13094</v>
      </c>
      <c r="G4549" t="s">
        <v>3844</v>
      </c>
      <c r="H4549" t="s">
        <v>13095</v>
      </c>
      <c r="I4549">
        <v>1742</v>
      </c>
      <c r="J4549" t="s">
        <v>13096</v>
      </c>
      <c r="K4549">
        <v>158</v>
      </c>
      <c r="L4549" t="s">
        <v>23</v>
      </c>
      <c r="M4549" t="s">
        <v>24</v>
      </c>
      <c r="N4549">
        <v>825000</v>
      </c>
      <c r="O4549">
        <v>2002</v>
      </c>
      <c r="P4549">
        <v>5.6</v>
      </c>
    </row>
    <row r="4550" spans="1:16" hidden="1" x14ac:dyDescent="0.3">
      <c r="A4550" t="s">
        <v>10577</v>
      </c>
      <c r="B4550">
        <v>68</v>
      </c>
      <c r="C4550">
        <v>85</v>
      </c>
      <c r="D4550" t="s">
        <v>13097</v>
      </c>
      <c r="F4550" t="s">
        <v>1396</v>
      </c>
      <c r="G4550" t="s">
        <v>12043</v>
      </c>
      <c r="H4550" t="s">
        <v>13098</v>
      </c>
      <c r="I4550">
        <v>7308</v>
      </c>
      <c r="J4550" t="s">
        <v>10581</v>
      </c>
      <c r="K4550">
        <v>72</v>
      </c>
      <c r="L4550" t="s">
        <v>23</v>
      </c>
      <c r="M4550" t="s">
        <v>37</v>
      </c>
      <c r="N4550">
        <v>500000</v>
      </c>
      <c r="O4550">
        <v>2006</v>
      </c>
      <c r="P4550">
        <v>7</v>
      </c>
    </row>
    <row r="4551" spans="1:16" hidden="1" x14ac:dyDescent="0.3">
      <c r="A4551" t="s">
        <v>10781</v>
      </c>
      <c r="B4551">
        <v>16</v>
      </c>
      <c r="C4551">
        <v>86</v>
      </c>
      <c r="D4551" t="s">
        <v>13099</v>
      </c>
      <c r="F4551" t="s">
        <v>13100</v>
      </c>
      <c r="G4551" t="s">
        <v>5769</v>
      </c>
      <c r="H4551" t="s">
        <v>13101</v>
      </c>
      <c r="I4551">
        <v>2706</v>
      </c>
      <c r="J4551" t="s">
        <v>13102</v>
      </c>
      <c r="K4551">
        <v>23</v>
      </c>
      <c r="L4551" t="s">
        <v>23</v>
      </c>
      <c r="M4551" t="s">
        <v>24</v>
      </c>
      <c r="N4551">
        <v>990000</v>
      </c>
      <c r="O4551">
        <v>2015</v>
      </c>
      <c r="P4551">
        <v>4.9000000000000004</v>
      </c>
    </row>
    <row r="4552" spans="1:16" hidden="1" x14ac:dyDescent="0.3">
      <c r="A4552" t="s">
        <v>13103</v>
      </c>
      <c r="B4552">
        <v>7</v>
      </c>
      <c r="C4552">
        <v>90</v>
      </c>
      <c r="D4552" t="s">
        <v>5439</v>
      </c>
      <c r="F4552" t="s">
        <v>578</v>
      </c>
      <c r="G4552" t="s">
        <v>13104</v>
      </c>
      <c r="H4552" t="s">
        <v>13105</v>
      </c>
      <c r="I4552">
        <v>169</v>
      </c>
      <c r="J4552" t="s">
        <v>11455</v>
      </c>
      <c r="K4552">
        <v>6</v>
      </c>
      <c r="L4552" t="s">
        <v>23</v>
      </c>
      <c r="M4552" t="s">
        <v>24</v>
      </c>
      <c r="N4552">
        <v>100000</v>
      </c>
      <c r="O4552">
        <v>2015</v>
      </c>
      <c r="P4552">
        <v>3.2</v>
      </c>
    </row>
    <row r="4553" spans="1:16" x14ac:dyDescent="0.3">
      <c r="A4553" t="s">
        <v>13106</v>
      </c>
      <c r="B4553">
        <v>354</v>
      </c>
      <c r="C4553">
        <v>123</v>
      </c>
      <c r="D4553" t="s">
        <v>13107</v>
      </c>
      <c r="E4553">
        <v>7098492</v>
      </c>
      <c r="F4553" t="s">
        <v>4917</v>
      </c>
      <c r="G4553" t="s">
        <v>13108</v>
      </c>
      <c r="H4553" t="s">
        <v>13109</v>
      </c>
      <c r="I4553">
        <v>151812</v>
      </c>
      <c r="J4553" t="s">
        <v>13110</v>
      </c>
      <c r="K4553">
        <v>264</v>
      </c>
      <c r="L4553" t="s">
        <v>13065</v>
      </c>
      <c r="M4553" t="s">
        <v>8010</v>
      </c>
      <c r="N4553">
        <v>500000</v>
      </c>
      <c r="O4553">
        <v>2011</v>
      </c>
      <c r="P4553">
        <v>8.4</v>
      </c>
    </row>
    <row r="4554" spans="1:16" hidden="1" x14ac:dyDescent="0.3">
      <c r="A4554" t="s">
        <v>13111</v>
      </c>
      <c r="B4554">
        <v>16</v>
      </c>
      <c r="C4554">
        <v>93</v>
      </c>
      <c r="D4554" t="s">
        <v>13112</v>
      </c>
      <c r="F4554" t="s">
        <v>6245</v>
      </c>
      <c r="G4554" t="s">
        <v>13113</v>
      </c>
      <c r="H4554" t="s">
        <v>13114</v>
      </c>
      <c r="I4554">
        <v>190</v>
      </c>
      <c r="J4554" t="s">
        <v>13115</v>
      </c>
      <c r="K4554">
        <v>6</v>
      </c>
      <c r="L4554" t="s">
        <v>23</v>
      </c>
      <c r="M4554" t="s">
        <v>37</v>
      </c>
      <c r="O4554">
        <v>2009</v>
      </c>
      <c r="P4554">
        <v>6.9</v>
      </c>
    </row>
    <row r="4555" spans="1:16" x14ac:dyDescent="0.3">
      <c r="A4555" t="s">
        <v>10736</v>
      </c>
      <c r="B4555">
        <v>74</v>
      </c>
      <c r="C4555">
        <v>88</v>
      </c>
      <c r="D4555" t="s">
        <v>13116</v>
      </c>
      <c r="E4555">
        <v>4771000</v>
      </c>
      <c r="F4555" t="s">
        <v>1653</v>
      </c>
      <c r="G4555" t="s">
        <v>4953</v>
      </c>
      <c r="H4555" t="s">
        <v>13117</v>
      </c>
      <c r="I4555">
        <v>26513</v>
      </c>
      <c r="J4555" t="s">
        <v>13118</v>
      </c>
      <c r="K4555">
        <v>174</v>
      </c>
      <c r="L4555" t="s">
        <v>23</v>
      </c>
      <c r="M4555" t="s">
        <v>24</v>
      </c>
      <c r="N4555">
        <v>800000</v>
      </c>
      <c r="O4555">
        <v>1995</v>
      </c>
      <c r="P4555">
        <v>7.5</v>
      </c>
    </row>
    <row r="4556" spans="1:16" x14ac:dyDescent="0.3">
      <c r="A4556" t="s">
        <v>11568</v>
      </c>
      <c r="B4556">
        <v>11</v>
      </c>
      <c r="C4556">
        <v>114</v>
      </c>
      <c r="D4556" t="s">
        <v>7988</v>
      </c>
      <c r="E4556">
        <v>1001437</v>
      </c>
      <c r="F4556" t="s">
        <v>149</v>
      </c>
      <c r="G4556" t="s">
        <v>13119</v>
      </c>
      <c r="H4556" t="s">
        <v>13120</v>
      </c>
      <c r="I4556">
        <v>2039</v>
      </c>
      <c r="J4556" t="s">
        <v>13121</v>
      </c>
      <c r="K4556">
        <v>28</v>
      </c>
      <c r="L4556" t="s">
        <v>23</v>
      </c>
      <c r="M4556" t="s">
        <v>24</v>
      </c>
      <c r="N4556">
        <v>800000</v>
      </c>
      <c r="O4556">
        <v>1993</v>
      </c>
      <c r="P4556">
        <v>7.2</v>
      </c>
    </row>
    <row r="4557" spans="1:16" x14ac:dyDescent="0.3">
      <c r="A4557" t="s">
        <v>8764</v>
      </c>
      <c r="B4557">
        <v>59</v>
      </c>
      <c r="C4557">
        <v>88</v>
      </c>
      <c r="D4557" t="s">
        <v>6695</v>
      </c>
      <c r="E4557">
        <v>2073984</v>
      </c>
      <c r="F4557" t="s">
        <v>149</v>
      </c>
      <c r="G4557" t="s">
        <v>13122</v>
      </c>
      <c r="H4557" t="s">
        <v>13123</v>
      </c>
      <c r="I4557">
        <v>4743</v>
      </c>
      <c r="J4557" t="s">
        <v>13124</v>
      </c>
      <c r="K4557">
        <v>135</v>
      </c>
      <c r="L4557" t="s">
        <v>23</v>
      </c>
      <c r="M4557" t="s">
        <v>970</v>
      </c>
      <c r="N4557">
        <v>800000</v>
      </c>
      <c r="O4557">
        <v>2002</v>
      </c>
      <c r="P4557">
        <v>7.2</v>
      </c>
    </row>
    <row r="4558" spans="1:16" hidden="1" x14ac:dyDescent="0.3">
      <c r="A4558" t="s">
        <v>13125</v>
      </c>
      <c r="B4558">
        <v>71</v>
      </c>
      <c r="C4558">
        <v>110</v>
      </c>
      <c r="D4558" t="s">
        <v>13126</v>
      </c>
      <c r="E4558">
        <v>9950</v>
      </c>
      <c r="F4558" t="s">
        <v>3047</v>
      </c>
      <c r="G4558" t="s">
        <v>13127</v>
      </c>
      <c r="H4558" t="s">
        <v>13128</v>
      </c>
      <c r="I4558">
        <v>7431</v>
      </c>
      <c r="J4558" t="s">
        <v>13129</v>
      </c>
      <c r="K4558">
        <v>84</v>
      </c>
      <c r="L4558" t="s">
        <v>5292</v>
      </c>
      <c r="M4558" t="s">
        <v>523</v>
      </c>
      <c r="O4558">
        <v>1929</v>
      </c>
      <c r="P4558">
        <v>8</v>
      </c>
    </row>
    <row r="4559" spans="1:16" hidden="1" x14ac:dyDescent="0.3">
      <c r="A4559" t="s">
        <v>13130</v>
      </c>
      <c r="B4559">
        <v>5</v>
      </c>
      <c r="C4559">
        <v>95</v>
      </c>
      <c r="D4559" t="s">
        <v>13131</v>
      </c>
      <c r="F4559" t="s">
        <v>2194</v>
      </c>
      <c r="G4559" t="s">
        <v>2105</v>
      </c>
      <c r="H4559" t="s">
        <v>13132</v>
      </c>
      <c r="I4559">
        <v>59</v>
      </c>
      <c r="J4559" t="s">
        <v>13133</v>
      </c>
      <c r="K4559">
        <v>1</v>
      </c>
      <c r="L4559" t="s">
        <v>23</v>
      </c>
      <c r="M4559" t="s">
        <v>24</v>
      </c>
      <c r="N4559">
        <v>850000</v>
      </c>
      <c r="O4559">
        <v>2008</v>
      </c>
      <c r="P4559">
        <v>7.4</v>
      </c>
    </row>
    <row r="4560" spans="1:16" hidden="1" x14ac:dyDescent="0.3">
      <c r="A4560" t="s">
        <v>13134</v>
      </c>
      <c r="B4560">
        <v>25</v>
      </c>
      <c r="C4560">
        <v>83</v>
      </c>
      <c r="D4560" t="s">
        <v>13135</v>
      </c>
      <c r="F4560" t="s">
        <v>2194</v>
      </c>
      <c r="G4560" t="s">
        <v>13136</v>
      </c>
      <c r="H4560" t="s">
        <v>13137</v>
      </c>
      <c r="I4560">
        <v>772</v>
      </c>
      <c r="J4560" t="s">
        <v>13138</v>
      </c>
      <c r="K4560">
        <v>11</v>
      </c>
      <c r="L4560" t="s">
        <v>1804</v>
      </c>
      <c r="M4560" t="s">
        <v>11117</v>
      </c>
      <c r="N4560">
        <v>800000</v>
      </c>
      <c r="O4560">
        <v>2004</v>
      </c>
      <c r="P4560">
        <v>7.2</v>
      </c>
    </row>
    <row r="4561" spans="1:16" x14ac:dyDescent="0.3">
      <c r="A4561" t="s">
        <v>2758</v>
      </c>
      <c r="B4561">
        <v>29</v>
      </c>
      <c r="C4561">
        <v>104</v>
      </c>
      <c r="D4561" t="s">
        <v>8168</v>
      </c>
      <c r="E4561">
        <v>144583</v>
      </c>
      <c r="F4561" t="s">
        <v>2592</v>
      </c>
      <c r="G4561" t="s">
        <v>2089</v>
      </c>
      <c r="H4561" t="s">
        <v>13139</v>
      </c>
      <c r="I4561">
        <v>2256</v>
      </c>
      <c r="J4561" t="s">
        <v>2529</v>
      </c>
      <c r="K4561">
        <v>79</v>
      </c>
      <c r="L4561" t="s">
        <v>23</v>
      </c>
      <c r="M4561" t="s">
        <v>970</v>
      </c>
      <c r="N4561">
        <v>800000</v>
      </c>
      <c r="O4561">
        <v>1999</v>
      </c>
      <c r="P4561">
        <v>6.5</v>
      </c>
    </row>
    <row r="4562" spans="1:16" hidden="1" x14ac:dyDescent="0.3">
      <c r="A4562" t="s">
        <v>13140</v>
      </c>
      <c r="B4562">
        <v>17</v>
      </c>
      <c r="C4562">
        <v>94</v>
      </c>
      <c r="D4562" t="s">
        <v>4963</v>
      </c>
      <c r="F4562" t="s">
        <v>3047</v>
      </c>
      <c r="G4562" t="s">
        <v>13141</v>
      </c>
      <c r="H4562" t="s">
        <v>13142</v>
      </c>
      <c r="I4562">
        <v>3480</v>
      </c>
      <c r="J4562" t="s">
        <v>6772</v>
      </c>
      <c r="K4562">
        <v>30</v>
      </c>
      <c r="L4562" t="s">
        <v>23</v>
      </c>
      <c r="M4562" t="s">
        <v>24</v>
      </c>
      <c r="N4562">
        <v>800000</v>
      </c>
      <c r="O4562">
        <v>2003</v>
      </c>
      <c r="P4562">
        <v>7.2</v>
      </c>
    </row>
    <row r="4563" spans="1:16" hidden="1" x14ac:dyDescent="0.3">
      <c r="A4563" t="s">
        <v>13143</v>
      </c>
      <c r="B4563">
        <v>13</v>
      </c>
      <c r="C4563">
        <v>87</v>
      </c>
      <c r="D4563" t="s">
        <v>5561</v>
      </c>
      <c r="E4563">
        <v>58163</v>
      </c>
      <c r="F4563" t="s">
        <v>2194</v>
      </c>
      <c r="G4563" t="s">
        <v>1765</v>
      </c>
      <c r="H4563" t="s">
        <v>13144</v>
      </c>
      <c r="I4563">
        <v>122</v>
      </c>
      <c r="J4563" t="s">
        <v>13145</v>
      </c>
      <c r="K4563">
        <v>3</v>
      </c>
      <c r="L4563" t="s">
        <v>23</v>
      </c>
      <c r="M4563" t="s">
        <v>24</v>
      </c>
      <c r="O4563">
        <v>2000</v>
      </c>
      <c r="P4563">
        <v>4.2</v>
      </c>
    </row>
    <row r="4564" spans="1:16" x14ac:dyDescent="0.3">
      <c r="A4564" t="s">
        <v>13146</v>
      </c>
      <c r="B4564">
        <v>6</v>
      </c>
      <c r="C4564">
        <v>93</v>
      </c>
      <c r="D4564" t="s">
        <v>13147</v>
      </c>
      <c r="E4564">
        <v>35688</v>
      </c>
      <c r="F4564" t="s">
        <v>1103</v>
      </c>
      <c r="G4564" t="s">
        <v>13146</v>
      </c>
      <c r="H4564" t="s">
        <v>13148</v>
      </c>
      <c r="I4564">
        <v>4167</v>
      </c>
      <c r="J4564" t="s">
        <v>13149</v>
      </c>
      <c r="K4564">
        <v>72</v>
      </c>
      <c r="L4564" t="s">
        <v>23</v>
      </c>
      <c r="M4564" t="s">
        <v>24</v>
      </c>
      <c r="N4564">
        <v>600000</v>
      </c>
      <c r="O4564">
        <v>2014</v>
      </c>
      <c r="P4564">
        <v>5.0999999999999996</v>
      </c>
    </row>
    <row r="4565" spans="1:16" x14ac:dyDescent="0.3">
      <c r="A4565" t="s">
        <v>3241</v>
      </c>
      <c r="B4565">
        <v>224</v>
      </c>
      <c r="C4565">
        <v>91</v>
      </c>
      <c r="D4565" t="s">
        <v>13150</v>
      </c>
      <c r="E4565">
        <v>41709</v>
      </c>
      <c r="F4565" t="s">
        <v>4643</v>
      </c>
      <c r="G4565" t="s">
        <v>9310</v>
      </c>
      <c r="H4565" t="s">
        <v>13151</v>
      </c>
      <c r="I4565">
        <v>54601</v>
      </c>
      <c r="J4565" t="s">
        <v>13152</v>
      </c>
      <c r="K4565">
        <v>200</v>
      </c>
      <c r="L4565" t="s">
        <v>10260</v>
      </c>
      <c r="M4565" t="s">
        <v>7493</v>
      </c>
      <c r="N4565">
        <v>800000</v>
      </c>
      <c r="O4565">
        <v>2009</v>
      </c>
      <c r="P4565">
        <v>6.4</v>
      </c>
    </row>
    <row r="4566" spans="1:16" x14ac:dyDescent="0.3">
      <c r="A4566" t="s">
        <v>13153</v>
      </c>
      <c r="B4566">
        <v>33</v>
      </c>
      <c r="C4566">
        <v>90</v>
      </c>
      <c r="D4566" t="s">
        <v>5406</v>
      </c>
      <c r="E4566">
        <v>1310270</v>
      </c>
      <c r="F4566" t="s">
        <v>13154</v>
      </c>
      <c r="G4566" t="s">
        <v>13155</v>
      </c>
      <c r="H4566" t="s">
        <v>13156</v>
      </c>
      <c r="I4566">
        <v>17725</v>
      </c>
      <c r="J4566" t="s">
        <v>11949</v>
      </c>
      <c r="K4566">
        <v>157</v>
      </c>
      <c r="L4566" t="s">
        <v>23</v>
      </c>
      <c r="M4566" t="s">
        <v>24</v>
      </c>
      <c r="N4566">
        <v>780000</v>
      </c>
      <c r="O4566">
        <v>2003</v>
      </c>
      <c r="P4566">
        <v>6.8</v>
      </c>
    </row>
    <row r="4567" spans="1:16" hidden="1" x14ac:dyDescent="0.3">
      <c r="A4567" t="s">
        <v>13157</v>
      </c>
      <c r="B4567">
        <v>1</v>
      </c>
      <c r="C4567">
        <v>14</v>
      </c>
      <c r="D4567" t="s">
        <v>13158</v>
      </c>
      <c r="F4567" t="s">
        <v>13159</v>
      </c>
      <c r="G4567" t="s">
        <v>13160</v>
      </c>
      <c r="H4567" t="s">
        <v>13161</v>
      </c>
      <c r="I4567">
        <v>292</v>
      </c>
      <c r="J4567" t="s">
        <v>13162</v>
      </c>
      <c r="K4567">
        <v>3</v>
      </c>
      <c r="L4567" t="s">
        <v>23</v>
      </c>
      <c r="M4567" t="s">
        <v>24</v>
      </c>
      <c r="O4567">
        <v>2012</v>
      </c>
      <c r="P4567">
        <v>6.2</v>
      </c>
    </row>
    <row r="4568" spans="1:16" x14ac:dyDescent="0.3">
      <c r="A4568" t="s">
        <v>951</v>
      </c>
      <c r="B4568">
        <v>100</v>
      </c>
      <c r="C4568">
        <v>112</v>
      </c>
      <c r="D4568" t="s">
        <v>576</v>
      </c>
      <c r="E4568">
        <v>115000000</v>
      </c>
      <c r="F4568" t="s">
        <v>3440</v>
      </c>
      <c r="G4568" t="s">
        <v>269</v>
      </c>
      <c r="H4568" t="s">
        <v>13163</v>
      </c>
      <c r="I4568">
        <v>63839</v>
      </c>
      <c r="J4568" t="s">
        <v>13164</v>
      </c>
      <c r="K4568">
        <v>238</v>
      </c>
      <c r="L4568" t="s">
        <v>23</v>
      </c>
      <c r="M4568" t="s">
        <v>24</v>
      </c>
      <c r="N4568">
        <v>777000</v>
      </c>
      <c r="O4568">
        <v>1973</v>
      </c>
      <c r="P4568">
        <v>7.5</v>
      </c>
    </row>
    <row r="4569" spans="1:16" hidden="1" x14ac:dyDescent="0.3">
      <c r="A4569" t="s">
        <v>12412</v>
      </c>
      <c r="B4569">
        <v>21</v>
      </c>
      <c r="C4569">
        <v>75</v>
      </c>
      <c r="D4569" t="s">
        <v>13165</v>
      </c>
      <c r="F4569" t="s">
        <v>11954</v>
      </c>
      <c r="G4569" t="s">
        <v>13166</v>
      </c>
      <c r="H4569" t="s">
        <v>13167</v>
      </c>
      <c r="I4569">
        <v>1477</v>
      </c>
      <c r="J4569" t="s">
        <v>13168</v>
      </c>
      <c r="K4569">
        <v>24</v>
      </c>
      <c r="L4569" t="s">
        <v>23</v>
      </c>
      <c r="M4569" t="s">
        <v>24</v>
      </c>
      <c r="N4569">
        <v>750000</v>
      </c>
      <c r="O4569">
        <v>2006</v>
      </c>
      <c r="P4569">
        <v>7.7</v>
      </c>
    </row>
    <row r="4570" spans="1:16" x14ac:dyDescent="0.3">
      <c r="A4570" t="s">
        <v>13169</v>
      </c>
      <c r="B4570">
        <v>82</v>
      </c>
      <c r="C4570">
        <v>86</v>
      </c>
      <c r="D4570" t="s">
        <v>9457</v>
      </c>
      <c r="E4570">
        <v>5518918</v>
      </c>
      <c r="F4570" t="s">
        <v>13170</v>
      </c>
      <c r="G4570" t="s">
        <v>3030</v>
      </c>
      <c r="H4570" t="s">
        <v>13171</v>
      </c>
      <c r="I4570">
        <v>12160</v>
      </c>
      <c r="J4570" t="s">
        <v>7252</v>
      </c>
      <c r="K4570">
        <v>73</v>
      </c>
      <c r="L4570" t="s">
        <v>23</v>
      </c>
      <c r="M4570" t="s">
        <v>24</v>
      </c>
      <c r="N4570">
        <v>750000</v>
      </c>
      <c r="O4570">
        <v>2007</v>
      </c>
      <c r="P4570">
        <v>6.9</v>
      </c>
    </row>
    <row r="4571" spans="1:16" x14ac:dyDescent="0.3">
      <c r="A4571" t="s">
        <v>162</v>
      </c>
      <c r="B4571">
        <v>271</v>
      </c>
      <c r="C4571">
        <v>86</v>
      </c>
      <c r="D4571" t="s">
        <v>6395</v>
      </c>
      <c r="E4571">
        <v>4007792</v>
      </c>
      <c r="F4571" t="s">
        <v>940</v>
      </c>
      <c r="G4571" t="s">
        <v>3265</v>
      </c>
      <c r="H4571" t="s">
        <v>13172</v>
      </c>
      <c r="I4571">
        <v>101287</v>
      </c>
      <c r="J4571" t="s">
        <v>288</v>
      </c>
      <c r="K4571">
        <v>260</v>
      </c>
      <c r="L4571" t="s">
        <v>23</v>
      </c>
      <c r="M4571" t="s">
        <v>24</v>
      </c>
      <c r="N4571">
        <v>750000</v>
      </c>
      <c r="O4571">
        <v>2012</v>
      </c>
      <c r="P4571">
        <v>7</v>
      </c>
    </row>
    <row r="4572" spans="1:16" hidden="1" x14ac:dyDescent="0.3">
      <c r="A4572" t="s">
        <v>11651</v>
      </c>
      <c r="B4572">
        <v>5</v>
      </c>
      <c r="C4572">
        <v>89</v>
      </c>
      <c r="D4572" t="s">
        <v>1448</v>
      </c>
      <c r="E4572">
        <v>7705974</v>
      </c>
      <c r="F4572" t="s">
        <v>10284</v>
      </c>
      <c r="G4572" t="s">
        <v>13173</v>
      </c>
      <c r="H4572" t="s">
        <v>13174</v>
      </c>
      <c r="I4572">
        <v>3543</v>
      </c>
      <c r="J4572" t="s">
        <v>13175</v>
      </c>
      <c r="K4572">
        <v>8</v>
      </c>
      <c r="L4572" t="s">
        <v>23</v>
      </c>
      <c r="M4572" t="s">
        <v>24</v>
      </c>
      <c r="O4572">
        <v>2011</v>
      </c>
      <c r="P4572">
        <v>7.5</v>
      </c>
    </row>
    <row r="4573" spans="1:16" x14ac:dyDescent="0.3">
      <c r="A4573" t="s">
        <v>13176</v>
      </c>
      <c r="B4573">
        <v>255</v>
      </c>
      <c r="C4573">
        <v>95</v>
      </c>
      <c r="D4573" t="s">
        <v>6296</v>
      </c>
      <c r="E4573">
        <v>26297</v>
      </c>
      <c r="F4573" t="s">
        <v>4189</v>
      </c>
      <c r="G4573" t="s">
        <v>9691</v>
      </c>
      <c r="H4573" t="s">
        <v>13177</v>
      </c>
      <c r="I4573">
        <v>25750</v>
      </c>
      <c r="J4573" t="s">
        <v>2265</v>
      </c>
      <c r="K4573">
        <v>209</v>
      </c>
      <c r="L4573" t="s">
        <v>23</v>
      </c>
      <c r="M4573" t="s">
        <v>37</v>
      </c>
      <c r="N4573">
        <v>500000</v>
      </c>
      <c r="O4573">
        <v>2011</v>
      </c>
      <c r="P4573">
        <v>6.3</v>
      </c>
    </row>
    <row r="4574" spans="1:16" x14ac:dyDescent="0.3">
      <c r="A4574" t="s">
        <v>12891</v>
      </c>
      <c r="B4574">
        <v>292</v>
      </c>
      <c r="C4574">
        <v>101</v>
      </c>
      <c r="D4574" t="s">
        <v>13178</v>
      </c>
      <c r="E4574">
        <v>77501</v>
      </c>
      <c r="F4574" t="s">
        <v>3964</v>
      </c>
      <c r="G4574" t="s">
        <v>12892</v>
      </c>
      <c r="H4574" t="s">
        <v>13179</v>
      </c>
      <c r="I4574">
        <v>27260</v>
      </c>
      <c r="J4574" t="s">
        <v>13180</v>
      </c>
      <c r="K4574">
        <v>247</v>
      </c>
      <c r="L4574" t="s">
        <v>23</v>
      </c>
      <c r="M4574" t="s">
        <v>24</v>
      </c>
      <c r="N4574">
        <v>750000</v>
      </c>
      <c r="O4574">
        <v>2011</v>
      </c>
      <c r="P4574">
        <v>5.5</v>
      </c>
    </row>
    <row r="4575" spans="1:16" hidden="1" x14ac:dyDescent="0.3">
      <c r="A4575" t="s">
        <v>5755</v>
      </c>
      <c r="B4575">
        <v>120</v>
      </c>
      <c r="C4575">
        <v>106</v>
      </c>
      <c r="D4575" t="s">
        <v>13181</v>
      </c>
      <c r="F4575" t="s">
        <v>2194</v>
      </c>
      <c r="G4575" t="s">
        <v>9115</v>
      </c>
      <c r="H4575" t="s">
        <v>13182</v>
      </c>
      <c r="I4575">
        <v>17813</v>
      </c>
      <c r="J4575" t="s">
        <v>13183</v>
      </c>
      <c r="K4575">
        <v>101</v>
      </c>
      <c r="L4575" t="s">
        <v>5899</v>
      </c>
      <c r="M4575" t="s">
        <v>4368</v>
      </c>
      <c r="N4575">
        <v>750000</v>
      </c>
      <c r="O4575">
        <v>1970</v>
      </c>
      <c r="P4575">
        <v>8.1</v>
      </c>
    </row>
    <row r="4576" spans="1:16" x14ac:dyDescent="0.3">
      <c r="A4576" t="s">
        <v>1564</v>
      </c>
      <c r="B4576">
        <v>31</v>
      </c>
      <c r="C4576">
        <v>88</v>
      </c>
      <c r="D4576" t="s">
        <v>13184</v>
      </c>
      <c r="E4576">
        <v>47329</v>
      </c>
      <c r="F4576" t="s">
        <v>2194</v>
      </c>
      <c r="G4576" t="s">
        <v>13185</v>
      </c>
      <c r="H4576" t="s">
        <v>13186</v>
      </c>
      <c r="I4576">
        <v>1661</v>
      </c>
      <c r="J4576" t="s">
        <v>13187</v>
      </c>
      <c r="K4576">
        <v>31</v>
      </c>
      <c r="L4576" t="s">
        <v>23</v>
      </c>
      <c r="M4576" t="s">
        <v>24</v>
      </c>
      <c r="N4576">
        <v>750000</v>
      </c>
      <c r="O4576">
        <v>2002</v>
      </c>
      <c r="P4576">
        <v>6.6</v>
      </c>
    </row>
    <row r="4577" spans="1:16" x14ac:dyDescent="0.3">
      <c r="A4577" t="s">
        <v>13188</v>
      </c>
      <c r="B4577">
        <v>114</v>
      </c>
      <c r="C4577">
        <v>99</v>
      </c>
      <c r="D4577" t="s">
        <v>13189</v>
      </c>
      <c r="E4577">
        <v>18378</v>
      </c>
      <c r="F4577" t="s">
        <v>4106</v>
      </c>
      <c r="G4577" t="s">
        <v>8234</v>
      </c>
      <c r="H4577" t="s">
        <v>13190</v>
      </c>
      <c r="I4577">
        <v>9376</v>
      </c>
      <c r="J4577" t="s">
        <v>6180</v>
      </c>
      <c r="K4577">
        <v>74</v>
      </c>
      <c r="L4577" t="s">
        <v>23</v>
      </c>
      <c r="M4577" t="s">
        <v>37</v>
      </c>
      <c r="N4577">
        <v>900000</v>
      </c>
      <c r="O4577">
        <v>2008</v>
      </c>
      <c r="P4577">
        <v>5.2</v>
      </c>
    </row>
    <row r="4578" spans="1:16" hidden="1" x14ac:dyDescent="0.3">
      <c r="A4578" t="s">
        <v>4986</v>
      </c>
      <c r="B4578">
        <v>233</v>
      </c>
      <c r="C4578">
        <v>90</v>
      </c>
      <c r="D4578" t="s">
        <v>12272</v>
      </c>
      <c r="F4578" t="s">
        <v>3964</v>
      </c>
      <c r="G4578" t="s">
        <v>3554</v>
      </c>
      <c r="H4578" t="s">
        <v>13191</v>
      </c>
      <c r="I4578">
        <v>25951</v>
      </c>
      <c r="J4578" t="s">
        <v>13192</v>
      </c>
      <c r="K4578">
        <v>129</v>
      </c>
      <c r="L4578" t="s">
        <v>23</v>
      </c>
      <c r="M4578" t="s">
        <v>24</v>
      </c>
      <c r="N4578">
        <v>750000</v>
      </c>
      <c r="O4578">
        <v>2006</v>
      </c>
      <c r="P4578">
        <v>5.6</v>
      </c>
    </row>
    <row r="4579" spans="1:16" hidden="1" x14ac:dyDescent="0.3">
      <c r="A4579" t="s">
        <v>13193</v>
      </c>
      <c r="B4579">
        <v>8</v>
      </c>
      <c r="C4579">
        <v>95</v>
      </c>
      <c r="D4579" t="s">
        <v>13194</v>
      </c>
      <c r="F4579" t="s">
        <v>3964</v>
      </c>
      <c r="G4579" t="s">
        <v>8364</v>
      </c>
      <c r="H4579" t="s">
        <v>13195</v>
      </c>
      <c r="I4579">
        <v>851</v>
      </c>
      <c r="J4579" t="s">
        <v>13196</v>
      </c>
      <c r="K4579">
        <v>30</v>
      </c>
      <c r="L4579" t="s">
        <v>23</v>
      </c>
      <c r="M4579" t="s">
        <v>24</v>
      </c>
      <c r="N4579">
        <v>750000</v>
      </c>
      <c r="O4579">
        <v>2009</v>
      </c>
      <c r="P4579">
        <v>3.1</v>
      </c>
    </row>
    <row r="4580" spans="1:16" hidden="1" x14ac:dyDescent="0.3">
      <c r="A4580" t="s">
        <v>10115</v>
      </c>
      <c r="B4580">
        <v>153</v>
      </c>
      <c r="C4580">
        <v>85</v>
      </c>
      <c r="D4580" t="s">
        <v>11075</v>
      </c>
      <c r="F4580" t="s">
        <v>13197</v>
      </c>
      <c r="G4580" t="s">
        <v>10433</v>
      </c>
      <c r="H4580" t="s">
        <v>13198</v>
      </c>
      <c r="I4580">
        <v>80193</v>
      </c>
      <c r="J4580" t="s">
        <v>13199</v>
      </c>
      <c r="K4580">
        <v>333</v>
      </c>
      <c r="L4580" t="s">
        <v>23</v>
      </c>
      <c r="M4580" t="s">
        <v>24</v>
      </c>
      <c r="N4580">
        <v>750000</v>
      </c>
      <c r="O4580">
        <v>1952</v>
      </c>
      <c r="P4580">
        <v>8.1</v>
      </c>
    </row>
    <row r="4581" spans="1:16" x14ac:dyDescent="0.3">
      <c r="A4581" t="s">
        <v>9489</v>
      </c>
      <c r="B4581">
        <v>53</v>
      </c>
      <c r="C4581">
        <v>170</v>
      </c>
      <c r="D4581" t="s">
        <v>13200</v>
      </c>
      <c r="E4581">
        <v>7830611</v>
      </c>
      <c r="F4581" t="s">
        <v>13201</v>
      </c>
      <c r="G4581" t="s">
        <v>13202</v>
      </c>
      <c r="H4581" t="s">
        <v>13203</v>
      </c>
      <c r="I4581">
        <v>18980</v>
      </c>
      <c r="J4581" t="s">
        <v>13204</v>
      </c>
      <c r="K4581">
        <v>74</v>
      </c>
      <c r="L4581" t="s">
        <v>23</v>
      </c>
      <c r="M4581" t="s">
        <v>24</v>
      </c>
      <c r="N4581">
        <v>700000</v>
      </c>
      <c r="O4581">
        <v>1994</v>
      </c>
      <c r="P4581">
        <v>8.3000000000000007</v>
      </c>
    </row>
    <row r="4582" spans="1:16" hidden="1" x14ac:dyDescent="0.3">
      <c r="A4582" t="s">
        <v>13205</v>
      </c>
      <c r="B4582">
        <v>49</v>
      </c>
      <c r="C4582">
        <v>86</v>
      </c>
      <c r="D4582" t="s">
        <v>13206</v>
      </c>
      <c r="E4582">
        <v>3278611</v>
      </c>
      <c r="F4582" t="s">
        <v>2587</v>
      </c>
      <c r="G4582" t="s">
        <v>13207</v>
      </c>
      <c r="H4582" t="s">
        <v>13208</v>
      </c>
      <c r="I4582">
        <v>2877</v>
      </c>
      <c r="J4582" t="s">
        <v>13209</v>
      </c>
      <c r="K4582">
        <v>46</v>
      </c>
      <c r="L4582" t="s">
        <v>23</v>
      </c>
      <c r="M4582" t="s">
        <v>24</v>
      </c>
      <c r="O4582">
        <v>2005</v>
      </c>
      <c r="P4582">
        <v>7.1</v>
      </c>
    </row>
    <row r="4583" spans="1:16" hidden="1" x14ac:dyDescent="0.3">
      <c r="A4583" t="s">
        <v>205</v>
      </c>
      <c r="B4583">
        <v>4</v>
      </c>
      <c r="D4583" t="s">
        <v>79</v>
      </c>
      <c r="F4583" t="s">
        <v>19</v>
      </c>
      <c r="G4583" t="s">
        <v>104</v>
      </c>
      <c r="H4583" t="s">
        <v>13210</v>
      </c>
      <c r="I4583">
        <v>3089</v>
      </c>
      <c r="J4583" t="s">
        <v>1130</v>
      </c>
      <c r="K4583">
        <v>11</v>
      </c>
      <c r="L4583" t="s">
        <v>23</v>
      </c>
      <c r="M4583" t="s">
        <v>24</v>
      </c>
      <c r="O4583">
        <v>2014</v>
      </c>
      <c r="P4583">
        <v>8.1</v>
      </c>
    </row>
    <row r="4584" spans="1:16" x14ac:dyDescent="0.3">
      <c r="A4584" t="s">
        <v>10501</v>
      </c>
      <c r="B4584">
        <v>64</v>
      </c>
      <c r="C4584">
        <v>97</v>
      </c>
      <c r="D4584" t="s">
        <v>3599</v>
      </c>
      <c r="E4584">
        <v>1141829</v>
      </c>
      <c r="F4584" t="s">
        <v>1276</v>
      </c>
      <c r="G4584" t="s">
        <v>1872</v>
      </c>
      <c r="H4584" t="s">
        <v>13211</v>
      </c>
      <c r="I4584">
        <v>8509</v>
      </c>
      <c r="J4584" t="s">
        <v>13212</v>
      </c>
      <c r="K4584">
        <v>109</v>
      </c>
      <c r="L4584" t="s">
        <v>23</v>
      </c>
      <c r="M4584" t="s">
        <v>24</v>
      </c>
      <c r="N4584">
        <v>700000</v>
      </c>
      <c r="O4584">
        <v>2001</v>
      </c>
      <c r="P4584">
        <v>7.2</v>
      </c>
    </row>
    <row r="4585" spans="1:16" hidden="1" x14ac:dyDescent="0.3">
      <c r="A4585" t="s">
        <v>13213</v>
      </c>
      <c r="B4585">
        <v>23</v>
      </c>
      <c r="C4585">
        <v>104</v>
      </c>
      <c r="D4585" t="s">
        <v>13214</v>
      </c>
      <c r="F4585" t="s">
        <v>1269</v>
      </c>
      <c r="G4585" t="s">
        <v>13215</v>
      </c>
      <c r="H4585" t="s">
        <v>13216</v>
      </c>
      <c r="I4585">
        <v>1354</v>
      </c>
      <c r="J4585" t="s">
        <v>13217</v>
      </c>
      <c r="K4585">
        <v>17</v>
      </c>
      <c r="L4585" t="s">
        <v>23</v>
      </c>
      <c r="M4585" t="s">
        <v>24</v>
      </c>
      <c r="N4585">
        <v>1000000</v>
      </c>
      <c r="O4585">
        <v>2014</v>
      </c>
      <c r="P4585">
        <v>6.3</v>
      </c>
    </row>
    <row r="4586" spans="1:16" hidden="1" x14ac:dyDescent="0.3">
      <c r="A4586" t="s">
        <v>13218</v>
      </c>
      <c r="B4586">
        <v>8</v>
      </c>
      <c r="C4586">
        <v>88</v>
      </c>
      <c r="D4586" t="s">
        <v>10179</v>
      </c>
      <c r="F4586" t="s">
        <v>4794</v>
      </c>
      <c r="G4586" t="s">
        <v>4464</v>
      </c>
      <c r="H4586" t="s">
        <v>13219</v>
      </c>
      <c r="I4586">
        <v>551</v>
      </c>
      <c r="J4586" t="s">
        <v>2520</v>
      </c>
      <c r="K4586">
        <v>10</v>
      </c>
      <c r="L4586" t="s">
        <v>23</v>
      </c>
      <c r="M4586" t="s">
        <v>24</v>
      </c>
      <c r="O4586">
        <v>2009</v>
      </c>
      <c r="P4586">
        <v>4</v>
      </c>
    </row>
    <row r="4587" spans="1:16" x14ac:dyDescent="0.3">
      <c r="A4587" t="s">
        <v>13220</v>
      </c>
      <c r="B4587">
        <v>208</v>
      </c>
      <c r="C4587">
        <v>106</v>
      </c>
      <c r="D4587" t="s">
        <v>2859</v>
      </c>
      <c r="E4587">
        <v>2694973</v>
      </c>
      <c r="F4587" t="s">
        <v>2194</v>
      </c>
      <c r="G4587" t="s">
        <v>2674</v>
      </c>
      <c r="H4587" t="s">
        <v>13221</v>
      </c>
      <c r="I4587">
        <v>70885</v>
      </c>
      <c r="J4587" t="s">
        <v>13222</v>
      </c>
      <c r="K4587">
        <v>189</v>
      </c>
      <c r="L4587" t="s">
        <v>23</v>
      </c>
      <c r="M4587" t="s">
        <v>24</v>
      </c>
      <c r="N4587">
        <v>700000</v>
      </c>
      <c r="O4587">
        <v>2006</v>
      </c>
      <c r="P4587">
        <v>7.2</v>
      </c>
    </row>
    <row r="4588" spans="1:16" x14ac:dyDescent="0.3">
      <c r="A4588" t="s">
        <v>13223</v>
      </c>
      <c r="B4588">
        <v>2</v>
      </c>
      <c r="C4588">
        <v>107</v>
      </c>
      <c r="D4588" t="s">
        <v>13224</v>
      </c>
      <c r="E4588">
        <v>10508</v>
      </c>
      <c r="F4588" t="s">
        <v>2194</v>
      </c>
      <c r="G4588" t="s">
        <v>2902</v>
      </c>
      <c r="H4588" t="s">
        <v>13225</v>
      </c>
      <c r="I4588">
        <v>103</v>
      </c>
      <c r="J4588" t="s">
        <v>13226</v>
      </c>
      <c r="K4588">
        <v>6</v>
      </c>
      <c r="L4588" t="s">
        <v>23</v>
      </c>
      <c r="M4588" t="s">
        <v>24</v>
      </c>
      <c r="N4588">
        <v>700000</v>
      </c>
      <c r="O4588">
        <v>1998</v>
      </c>
      <c r="P4588">
        <v>6.5</v>
      </c>
    </row>
    <row r="4589" spans="1:16" x14ac:dyDescent="0.3">
      <c r="A4589" t="s">
        <v>13227</v>
      </c>
      <c r="B4589">
        <v>25</v>
      </c>
      <c r="C4589">
        <v>84</v>
      </c>
      <c r="D4589" t="s">
        <v>13228</v>
      </c>
      <c r="E4589">
        <v>2301777</v>
      </c>
      <c r="F4589" t="s">
        <v>1103</v>
      </c>
      <c r="G4589" t="s">
        <v>3095</v>
      </c>
      <c r="H4589" t="s">
        <v>13229</v>
      </c>
      <c r="I4589">
        <v>819</v>
      </c>
      <c r="J4589" t="s">
        <v>13230</v>
      </c>
      <c r="K4589">
        <v>36</v>
      </c>
      <c r="L4589" t="s">
        <v>23</v>
      </c>
      <c r="M4589" t="s">
        <v>24</v>
      </c>
      <c r="N4589">
        <v>650000</v>
      </c>
      <c r="O4589">
        <v>1997</v>
      </c>
      <c r="P4589">
        <v>6.5</v>
      </c>
    </row>
    <row r="4590" spans="1:16" hidden="1" x14ac:dyDescent="0.3">
      <c r="A4590" t="s">
        <v>13231</v>
      </c>
      <c r="B4590">
        <v>8</v>
      </c>
      <c r="C4590">
        <v>91</v>
      </c>
      <c r="D4590" t="s">
        <v>13232</v>
      </c>
      <c r="F4590" t="s">
        <v>1396</v>
      </c>
      <c r="G4590" t="s">
        <v>5065</v>
      </c>
      <c r="H4590" t="s">
        <v>13233</v>
      </c>
      <c r="I4590">
        <v>514</v>
      </c>
      <c r="J4590" t="s">
        <v>13234</v>
      </c>
      <c r="K4590">
        <v>1</v>
      </c>
      <c r="L4590" t="s">
        <v>23</v>
      </c>
      <c r="M4590" t="s">
        <v>24</v>
      </c>
      <c r="N4590">
        <v>750000</v>
      </c>
      <c r="O4590">
        <v>2015</v>
      </c>
      <c r="P4590">
        <v>4.9000000000000004</v>
      </c>
    </row>
    <row r="4591" spans="1:16" hidden="1" x14ac:dyDescent="0.3">
      <c r="A4591" t="s">
        <v>13235</v>
      </c>
      <c r="B4591">
        <v>143</v>
      </c>
      <c r="C4591">
        <v>90</v>
      </c>
      <c r="D4591" t="s">
        <v>13236</v>
      </c>
      <c r="E4591">
        <v>169719</v>
      </c>
      <c r="F4591" t="s">
        <v>4540</v>
      </c>
      <c r="G4591" t="s">
        <v>13237</v>
      </c>
      <c r="H4591" t="s">
        <v>13238</v>
      </c>
      <c r="I4591">
        <v>7384</v>
      </c>
      <c r="J4591" t="s">
        <v>13239</v>
      </c>
      <c r="K4591">
        <v>79</v>
      </c>
      <c r="L4591" t="s">
        <v>23</v>
      </c>
      <c r="M4591" t="s">
        <v>24</v>
      </c>
      <c r="O4591">
        <v>2013</v>
      </c>
      <c r="P4591">
        <v>5.2</v>
      </c>
    </row>
    <row r="4592" spans="1:16" hidden="1" x14ac:dyDescent="0.3">
      <c r="A4592" t="s">
        <v>13240</v>
      </c>
      <c r="B4592">
        <v>21</v>
      </c>
      <c r="C4592">
        <v>103</v>
      </c>
      <c r="D4592" t="s">
        <v>9027</v>
      </c>
      <c r="F4592" t="s">
        <v>46</v>
      </c>
      <c r="G4592" t="s">
        <v>3439</v>
      </c>
      <c r="H4592" t="s">
        <v>13241</v>
      </c>
      <c r="I4592">
        <v>474</v>
      </c>
      <c r="J4592" t="s">
        <v>1313</v>
      </c>
      <c r="K4592">
        <v>8</v>
      </c>
      <c r="L4592" t="s">
        <v>23</v>
      </c>
      <c r="M4592" t="s">
        <v>37</v>
      </c>
      <c r="N4592">
        <v>400000</v>
      </c>
      <c r="O4592">
        <v>2009</v>
      </c>
      <c r="P4592">
        <v>7.4</v>
      </c>
    </row>
    <row r="4593" spans="1:16" hidden="1" x14ac:dyDescent="0.3">
      <c r="A4593" t="s">
        <v>13242</v>
      </c>
      <c r="B4593">
        <v>1</v>
      </c>
      <c r="C4593">
        <v>71</v>
      </c>
      <c r="D4593" t="s">
        <v>13243</v>
      </c>
      <c r="F4593" t="s">
        <v>46</v>
      </c>
      <c r="G4593" t="s">
        <v>823</v>
      </c>
      <c r="H4593" t="s">
        <v>13244</v>
      </c>
      <c r="I4593">
        <v>5</v>
      </c>
      <c r="J4593" t="s">
        <v>11170</v>
      </c>
      <c r="K4593">
        <v>1</v>
      </c>
      <c r="L4593" t="s">
        <v>23</v>
      </c>
      <c r="M4593" t="s">
        <v>24</v>
      </c>
      <c r="N4593">
        <v>650000</v>
      </c>
      <c r="O4593">
        <v>2014</v>
      </c>
      <c r="P4593">
        <v>7.4</v>
      </c>
    </row>
    <row r="4594" spans="1:16" hidden="1" x14ac:dyDescent="0.3">
      <c r="A4594" t="s">
        <v>13245</v>
      </c>
      <c r="B4594">
        <v>34</v>
      </c>
      <c r="C4594">
        <v>90</v>
      </c>
      <c r="D4594" t="s">
        <v>13246</v>
      </c>
      <c r="F4594" t="s">
        <v>1731</v>
      </c>
      <c r="G4594" t="s">
        <v>785</v>
      </c>
      <c r="H4594" t="s">
        <v>13247</v>
      </c>
      <c r="I4594">
        <v>3699</v>
      </c>
      <c r="J4594" t="s">
        <v>13248</v>
      </c>
      <c r="K4594">
        <v>27</v>
      </c>
      <c r="L4594" t="s">
        <v>23</v>
      </c>
      <c r="M4594" t="s">
        <v>24</v>
      </c>
      <c r="N4594">
        <v>650000</v>
      </c>
      <c r="O4594">
        <v>2012</v>
      </c>
      <c r="P4594">
        <v>5.4</v>
      </c>
    </row>
    <row r="4595" spans="1:16" hidden="1" x14ac:dyDescent="0.3">
      <c r="A4595" t="s">
        <v>13249</v>
      </c>
      <c r="B4595">
        <v>5</v>
      </c>
      <c r="C4595">
        <v>67</v>
      </c>
      <c r="D4595" t="s">
        <v>13250</v>
      </c>
      <c r="F4595" t="s">
        <v>2592</v>
      </c>
      <c r="G4595" t="s">
        <v>12327</v>
      </c>
      <c r="H4595" t="s">
        <v>13251</v>
      </c>
      <c r="I4595">
        <v>344</v>
      </c>
      <c r="J4595" t="s">
        <v>1948</v>
      </c>
      <c r="K4595">
        <v>5</v>
      </c>
      <c r="L4595" t="s">
        <v>23</v>
      </c>
      <c r="M4595" t="s">
        <v>24</v>
      </c>
      <c r="N4595">
        <v>625000</v>
      </c>
      <c r="O4595">
        <v>2013</v>
      </c>
      <c r="P4595">
        <v>3.9</v>
      </c>
    </row>
    <row r="4596" spans="1:16" hidden="1" x14ac:dyDescent="0.3">
      <c r="A4596" t="s">
        <v>13252</v>
      </c>
      <c r="B4596">
        <v>10</v>
      </c>
      <c r="C4596">
        <v>94</v>
      </c>
      <c r="D4596" t="s">
        <v>7477</v>
      </c>
      <c r="F4596" t="s">
        <v>1653</v>
      </c>
      <c r="G4596" t="s">
        <v>1461</v>
      </c>
      <c r="H4596" t="s">
        <v>13253</v>
      </c>
      <c r="I4596">
        <v>1432</v>
      </c>
      <c r="J4596" t="s">
        <v>1733</v>
      </c>
      <c r="K4596">
        <v>19</v>
      </c>
      <c r="L4596" t="s">
        <v>23</v>
      </c>
      <c r="M4596" t="s">
        <v>24</v>
      </c>
      <c r="N4596">
        <v>700000</v>
      </c>
      <c r="O4596">
        <v>2015</v>
      </c>
      <c r="P4596">
        <v>5.3</v>
      </c>
    </row>
    <row r="4597" spans="1:16" x14ac:dyDescent="0.3">
      <c r="A4597" t="s">
        <v>13254</v>
      </c>
      <c r="B4597">
        <v>66</v>
      </c>
      <c r="C4597">
        <v>81</v>
      </c>
      <c r="D4597" t="s">
        <v>13255</v>
      </c>
      <c r="E4597">
        <v>3000000</v>
      </c>
      <c r="F4597" t="s">
        <v>6710</v>
      </c>
      <c r="G4597" t="s">
        <v>13256</v>
      </c>
      <c r="H4597" t="s">
        <v>13257</v>
      </c>
      <c r="I4597">
        <v>13269</v>
      </c>
      <c r="J4597" t="s">
        <v>13258</v>
      </c>
      <c r="K4597">
        <v>98</v>
      </c>
      <c r="L4597" t="s">
        <v>23</v>
      </c>
      <c r="M4597" t="s">
        <v>24</v>
      </c>
      <c r="N4597">
        <v>609000</v>
      </c>
      <c r="O4597">
        <v>1935</v>
      </c>
      <c r="P4597">
        <v>7.8</v>
      </c>
    </row>
    <row r="4598" spans="1:16" x14ac:dyDescent="0.3">
      <c r="A4598" t="s">
        <v>13259</v>
      </c>
      <c r="B4598">
        <v>360</v>
      </c>
      <c r="C4598">
        <v>81</v>
      </c>
      <c r="D4598" t="s">
        <v>13260</v>
      </c>
      <c r="E4598">
        <v>140530114</v>
      </c>
      <c r="F4598" t="s">
        <v>3964</v>
      </c>
      <c r="G4598" t="s">
        <v>13261</v>
      </c>
      <c r="H4598" t="s">
        <v>13262</v>
      </c>
      <c r="I4598">
        <v>186786</v>
      </c>
      <c r="J4598" t="s">
        <v>13263</v>
      </c>
      <c r="K4598">
        <v>3400</v>
      </c>
      <c r="L4598" t="s">
        <v>23</v>
      </c>
      <c r="M4598" t="s">
        <v>24</v>
      </c>
      <c r="N4598">
        <v>60000</v>
      </c>
      <c r="O4598">
        <v>1999</v>
      </c>
      <c r="P4598">
        <v>6.4</v>
      </c>
    </row>
    <row r="4599" spans="1:16" x14ac:dyDescent="0.3">
      <c r="A4599" t="s">
        <v>13264</v>
      </c>
      <c r="B4599">
        <v>53</v>
      </c>
      <c r="C4599">
        <v>215</v>
      </c>
      <c r="D4599" t="s">
        <v>13265</v>
      </c>
      <c r="E4599">
        <v>13300000</v>
      </c>
      <c r="F4599" t="s">
        <v>13266</v>
      </c>
      <c r="G4599" t="s">
        <v>13267</v>
      </c>
      <c r="H4599" t="s">
        <v>13268</v>
      </c>
      <c r="I4599">
        <v>12631</v>
      </c>
      <c r="J4599" t="s">
        <v>13269</v>
      </c>
      <c r="K4599">
        <v>63</v>
      </c>
      <c r="L4599" t="s">
        <v>23</v>
      </c>
      <c r="M4599" t="s">
        <v>24</v>
      </c>
      <c r="N4599">
        <v>600000</v>
      </c>
      <c r="O4599">
        <v>1970</v>
      </c>
      <c r="P4599">
        <v>8.1</v>
      </c>
    </row>
    <row r="4600" spans="1:16" hidden="1" x14ac:dyDescent="0.3">
      <c r="A4600" t="s">
        <v>3286</v>
      </c>
      <c r="B4600">
        <v>82</v>
      </c>
      <c r="C4600">
        <v>83</v>
      </c>
      <c r="D4600" t="s">
        <v>13270</v>
      </c>
      <c r="F4600" t="s">
        <v>1103</v>
      </c>
      <c r="G4600" t="s">
        <v>3556</v>
      </c>
      <c r="H4600" t="s">
        <v>13271</v>
      </c>
      <c r="I4600">
        <v>13915</v>
      </c>
      <c r="J4600" t="s">
        <v>13272</v>
      </c>
      <c r="K4600">
        <v>109</v>
      </c>
      <c r="L4600" t="s">
        <v>23</v>
      </c>
      <c r="M4600" t="s">
        <v>24</v>
      </c>
      <c r="N4600">
        <v>650000</v>
      </c>
      <c r="O4600">
        <v>1977</v>
      </c>
      <c r="P4600">
        <v>6.5</v>
      </c>
    </row>
    <row r="4601" spans="1:16" x14ac:dyDescent="0.3">
      <c r="A4601" t="s">
        <v>11776</v>
      </c>
      <c r="B4601">
        <v>15</v>
      </c>
      <c r="C4601">
        <v>106</v>
      </c>
      <c r="D4601" t="s">
        <v>13273</v>
      </c>
      <c r="E4601">
        <v>171988</v>
      </c>
      <c r="F4601" t="s">
        <v>8890</v>
      </c>
      <c r="G4601" t="s">
        <v>880</v>
      </c>
      <c r="H4601" t="s">
        <v>13274</v>
      </c>
      <c r="I4601">
        <v>448</v>
      </c>
      <c r="J4601" t="s">
        <v>13275</v>
      </c>
      <c r="K4601">
        <v>16</v>
      </c>
      <c r="L4601" t="s">
        <v>23</v>
      </c>
      <c r="M4601" t="s">
        <v>24</v>
      </c>
      <c r="N4601">
        <v>600000</v>
      </c>
      <c r="O4601">
        <v>2000</v>
      </c>
      <c r="P4601">
        <v>5.6</v>
      </c>
    </row>
    <row r="4602" spans="1:16" hidden="1" x14ac:dyDescent="0.3">
      <c r="A4602" t="s">
        <v>13276</v>
      </c>
      <c r="C4602">
        <v>103</v>
      </c>
      <c r="D4602" t="s">
        <v>13277</v>
      </c>
      <c r="E4602">
        <v>23616</v>
      </c>
      <c r="F4602" t="s">
        <v>578</v>
      </c>
      <c r="G4602" t="s">
        <v>13278</v>
      </c>
      <c r="H4602" t="s">
        <v>13279</v>
      </c>
      <c r="I4602">
        <v>94</v>
      </c>
      <c r="J4602" t="s">
        <v>13280</v>
      </c>
      <c r="K4602">
        <v>4</v>
      </c>
      <c r="L4602" t="s">
        <v>23</v>
      </c>
      <c r="M4602" t="s">
        <v>24</v>
      </c>
      <c r="N4602">
        <v>600000</v>
      </c>
      <c r="O4602">
        <v>2007</v>
      </c>
      <c r="P4602">
        <v>5.6</v>
      </c>
    </row>
    <row r="4603" spans="1:16" x14ac:dyDescent="0.3">
      <c r="A4603" t="s">
        <v>13281</v>
      </c>
      <c r="B4603">
        <v>18</v>
      </c>
      <c r="C4603">
        <v>90</v>
      </c>
      <c r="D4603" t="s">
        <v>6344</v>
      </c>
      <c r="E4603">
        <v>13493</v>
      </c>
      <c r="F4603" t="s">
        <v>2194</v>
      </c>
      <c r="G4603" t="s">
        <v>1494</v>
      </c>
      <c r="H4603" t="s">
        <v>13282</v>
      </c>
      <c r="I4603">
        <v>531</v>
      </c>
      <c r="J4603" t="s">
        <v>13283</v>
      </c>
      <c r="K4603">
        <v>19</v>
      </c>
      <c r="L4603" t="s">
        <v>23</v>
      </c>
      <c r="M4603" t="s">
        <v>24</v>
      </c>
      <c r="N4603">
        <v>600000</v>
      </c>
      <c r="O4603">
        <v>1998</v>
      </c>
      <c r="P4603">
        <v>6.6</v>
      </c>
    </row>
    <row r="4604" spans="1:16" hidden="1" x14ac:dyDescent="0.3">
      <c r="A4604" t="s">
        <v>13284</v>
      </c>
      <c r="C4604">
        <v>88</v>
      </c>
      <c r="D4604" t="s">
        <v>13285</v>
      </c>
      <c r="E4604">
        <v>79043</v>
      </c>
      <c r="F4604" t="s">
        <v>1276</v>
      </c>
      <c r="G4604" t="s">
        <v>5805</v>
      </c>
      <c r="H4604" t="s">
        <v>13286</v>
      </c>
      <c r="I4604">
        <v>85</v>
      </c>
      <c r="J4604" t="s">
        <v>13287</v>
      </c>
      <c r="L4604" t="s">
        <v>23</v>
      </c>
      <c r="M4604" t="s">
        <v>24</v>
      </c>
      <c r="O4604">
        <v>2013</v>
      </c>
      <c r="P4604">
        <v>6.3</v>
      </c>
    </row>
    <row r="4605" spans="1:16" hidden="1" x14ac:dyDescent="0.3">
      <c r="A4605" t="s">
        <v>13288</v>
      </c>
      <c r="B4605">
        <v>22</v>
      </c>
      <c r="C4605">
        <v>105</v>
      </c>
      <c r="D4605" t="s">
        <v>13289</v>
      </c>
      <c r="F4605" t="s">
        <v>46</v>
      </c>
      <c r="G4605" t="s">
        <v>13290</v>
      </c>
      <c r="H4605" t="s">
        <v>13291</v>
      </c>
      <c r="I4605">
        <v>74</v>
      </c>
      <c r="J4605" t="s">
        <v>13292</v>
      </c>
      <c r="K4605">
        <v>2</v>
      </c>
      <c r="L4605" t="s">
        <v>969</v>
      </c>
      <c r="M4605" t="s">
        <v>37</v>
      </c>
      <c r="N4605">
        <v>400000</v>
      </c>
      <c r="O4605">
        <v>2015</v>
      </c>
      <c r="P4605">
        <v>7.7</v>
      </c>
    </row>
    <row r="4606" spans="1:16" hidden="1" x14ac:dyDescent="0.3">
      <c r="A4606" t="s">
        <v>13293</v>
      </c>
      <c r="B4606">
        <v>15</v>
      </c>
      <c r="C4606">
        <v>115</v>
      </c>
      <c r="D4606" t="s">
        <v>13294</v>
      </c>
      <c r="F4606" t="s">
        <v>46</v>
      </c>
      <c r="G4606" t="s">
        <v>13295</v>
      </c>
      <c r="H4606" t="s">
        <v>13296</v>
      </c>
      <c r="I4606">
        <v>204</v>
      </c>
      <c r="J4606" t="s">
        <v>13297</v>
      </c>
      <c r="K4606">
        <v>13</v>
      </c>
      <c r="L4606" t="s">
        <v>23</v>
      </c>
      <c r="M4606" t="s">
        <v>24</v>
      </c>
      <c r="N4606">
        <v>750000</v>
      </c>
      <c r="O4606">
        <v>2002</v>
      </c>
      <c r="P4606">
        <v>7</v>
      </c>
    </row>
    <row r="4607" spans="1:16" hidden="1" x14ac:dyDescent="0.3">
      <c r="A4607" t="s">
        <v>13298</v>
      </c>
      <c r="C4607">
        <v>90</v>
      </c>
      <c r="D4607" t="s">
        <v>9141</v>
      </c>
      <c r="F4607" t="s">
        <v>625</v>
      </c>
      <c r="G4607" t="s">
        <v>346</v>
      </c>
      <c r="H4607" t="s">
        <v>13299</v>
      </c>
      <c r="I4607">
        <v>6</v>
      </c>
      <c r="J4607" t="s">
        <v>13300</v>
      </c>
      <c r="K4607">
        <v>1</v>
      </c>
      <c r="L4607" t="s">
        <v>23</v>
      </c>
      <c r="M4607" t="s">
        <v>24</v>
      </c>
      <c r="N4607">
        <v>600000</v>
      </c>
      <c r="O4607">
        <v>2014</v>
      </c>
      <c r="P4607">
        <v>8</v>
      </c>
    </row>
    <row r="4608" spans="1:16" hidden="1" x14ac:dyDescent="0.3">
      <c r="A4608" t="s">
        <v>13301</v>
      </c>
      <c r="B4608">
        <v>18</v>
      </c>
      <c r="C4608">
        <v>102</v>
      </c>
      <c r="D4608" t="s">
        <v>13302</v>
      </c>
      <c r="F4608" t="s">
        <v>1653</v>
      </c>
      <c r="G4608" t="s">
        <v>4253</v>
      </c>
      <c r="H4608" t="s">
        <v>13303</v>
      </c>
      <c r="I4608">
        <v>389</v>
      </c>
      <c r="J4608" t="s">
        <v>13304</v>
      </c>
      <c r="K4608">
        <v>1</v>
      </c>
      <c r="L4608" t="s">
        <v>969</v>
      </c>
      <c r="M4608" t="s">
        <v>970</v>
      </c>
      <c r="O4608">
        <v>2016</v>
      </c>
      <c r="P4608">
        <v>7.2</v>
      </c>
    </row>
    <row r="4609" spans="1:16" hidden="1" x14ac:dyDescent="0.3">
      <c r="A4609" t="s">
        <v>13305</v>
      </c>
      <c r="B4609">
        <v>8</v>
      </c>
      <c r="C4609">
        <v>98</v>
      </c>
      <c r="D4609" t="s">
        <v>1806</v>
      </c>
      <c r="F4609" t="s">
        <v>6245</v>
      </c>
      <c r="G4609" t="s">
        <v>5609</v>
      </c>
      <c r="H4609" t="s">
        <v>13306</v>
      </c>
      <c r="I4609">
        <v>719</v>
      </c>
      <c r="J4609" t="s">
        <v>13307</v>
      </c>
      <c r="K4609">
        <v>9</v>
      </c>
      <c r="L4609" t="s">
        <v>23</v>
      </c>
      <c r="M4609" t="s">
        <v>24</v>
      </c>
      <c r="N4609">
        <v>600000</v>
      </c>
      <c r="O4609">
        <v>2013</v>
      </c>
      <c r="P4609">
        <v>4.5</v>
      </c>
    </row>
    <row r="4610" spans="1:16" x14ac:dyDescent="0.3">
      <c r="A4610" t="s">
        <v>3069</v>
      </c>
      <c r="B4610">
        <v>105</v>
      </c>
      <c r="C4610">
        <v>87</v>
      </c>
      <c r="D4610" t="s">
        <v>13308</v>
      </c>
      <c r="E4610">
        <v>515005</v>
      </c>
      <c r="F4610" t="s">
        <v>3688</v>
      </c>
      <c r="G4610" t="s">
        <v>13309</v>
      </c>
      <c r="H4610" t="s">
        <v>13310</v>
      </c>
      <c r="I4610">
        <v>31429</v>
      </c>
      <c r="J4610" t="s">
        <v>13311</v>
      </c>
      <c r="K4610">
        <v>219</v>
      </c>
      <c r="L4610" t="s">
        <v>23</v>
      </c>
      <c r="M4610" t="s">
        <v>37</v>
      </c>
      <c r="N4610">
        <v>560000</v>
      </c>
      <c r="O4610">
        <v>1964</v>
      </c>
      <c r="P4610">
        <v>7.7</v>
      </c>
    </row>
    <row r="4611" spans="1:16" hidden="1" x14ac:dyDescent="0.3">
      <c r="A4611" t="s">
        <v>13312</v>
      </c>
      <c r="B4611">
        <v>3</v>
      </c>
      <c r="C4611">
        <v>80</v>
      </c>
      <c r="E4611">
        <v>2245</v>
      </c>
      <c r="F4611" t="s">
        <v>46</v>
      </c>
      <c r="H4611" t="s">
        <v>13313</v>
      </c>
      <c r="I4611">
        <v>57</v>
      </c>
      <c r="K4611">
        <v>2</v>
      </c>
      <c r="L4611" t="s">
        <v>23</v>
      </c>
      <c r="M4611" t="s">
        <v>24</v>
      </c>
      <c r="N4611">
        <v>560000</v>
      </c>
      <c r="O4611">
        <v>2011</v>
      </c>
      <c r="P4611">
        <v>7.2</v>
      </c>
    </row>
    <row r="4612" spans="1:16" hidden="1" x14ac:dyDescent="0.3">
      <c r="A4612" t="s">
        <v>13314</v>
      </c>
      <c r="B4612">
        <v>4</v>
      </c>
      <c r="C4612">
        <v>88</v>
      </c>
      <c r="D4612" t="s">
        <v>3948</v>
      </c>
      <c r="F4612" t="s">
        <v>149</v>
      </c>
      <c r="G4612" t="s">
        <v>1143</v>
      </c>
      <c r="H4612" t="s">
        <v>13315</v>
      </c>
      <c r="I4612">
        <v>487</v>
      </c>
      <c r="J4612" t="s">
        <v>10030</v>
      </c>
      <c r="K4612">
        <v>9</v>
      </c>
      <c r="L4612" t="s">
        <v>23</v>
      </c>
      <c r="M4612" t="s">
        <v>24</v>
      </c>
      <c r="N4612">
        <v>550000</v>
      </c>
      <c r="O4612">
        <v>1983</v>
      </c>
      <c r="P4612">
        <v>6.1</v>
      </c>
    </row>
    <row r="4613" spans="1:16" hidden="1" x14ac:dyDescent="0.3">
      <c r="A4613" t="s">
        <v>13316</v>
      </c>
      <c r="B4613">
        <v>2</v>
      </c>
      <c r="C4613">
        <v>83</v>
      </c>
      <c r="D4613" t="s">
        <v>13317</v>
      </c>
      <c r="F4613" t="s">
        <v>1103</v>
      </c>
      <c r="G4613" t="s">
        <v>13318</v>
      </c>
      <c r="H4613" t="s">
        <v>13319</v>
      </c>
      <c r="I4613">
        <v>86</v>
      </c>
      <c r="J4613" t="s">
        <v>13320</v>
      </c>
      <c r="K4613">
        <v>2</v>
      </c>
      <c r="L4613" t="s">
        <v>13321</v>
      </c>
      <c r="M4613" t="s">
        <v>13322</v>
      </c>
      <c r="N4613">
        <v>500000</v>
      </c>
      <c r="O4613">
        <v>2015</v>
      </c>
      <c r="P4613">
        <v>6.4</v>
      </c>
    </row>
    <row r="4614" spans="1:16" x14ac:dyDescent="0.3">
      <c r="A4614" t="s">
        <v>10719</v>
      </c>
      <c r="B4614">
        <v>50</v>
      </c>
      <c r="C4614">
        <v>122</v>
      </c>
      <c r="D4614" t="s">
        <v>13323</v>
      </c>
      <c r="E4614">
        <v>33451479</v>
      </c>
      <c r="F4614" t="s">
        <v>149</v>
      </c>
      <c r="G4614" t="s">
        <v>13324</v>
      </c>
      <c r="H4614" t="s">
        <v>13325</v>
      </c>
      <c r="I4614">
        <v>17068</v>
      </c>
      <c r="J4614" t="s">
        <v>13326</v>
      </c>
      <c r="K4614">
        <v>215</v>
      </c>
      <c r="L4614" t="s">
        <v>23</v>
      </c>
      <c r="M4614" t="s">
        <v>24</v>
      </c>
      <c r="N4614">
        <v>500000</v>
      </c>
      <c r="O4614">
        <v>2008</v>
      </c>
      <c r="P4614">
        <v>6.5</v>
      </c>
    </row>
    <row r="4615" spans="1:16" hidden="1" x14ac:dyDescent="0.3">
      <c r="A4615" t="s">
        <v>13327</v>
      </c>
      <c r="B4615">
        <v>19</v>
      </c>
      <c r="C4615">
        <v>115</v>
      </c>
      <c r="D4615" t="s">
        <v>13328</v>
      </c>
      <c r="F4615" t="s">
        <v>13329</v>
      </c>
      <c r="G4615" t="s">
        <v>13330</v>
      </c>
      <c r="H4615" t="s">
        <v>13331</v>
      </c>
      <c r="I4615">
        <v>113</v>
      </c>
      <c r="J4615" t="s">
        <v>13332</v>
      </c>
      <c r="K4615">
        <v>3</v>
      </c>
      <c r="L4615" t="s">
        <v>3501</v>
      </c>
      <c r="M4615" t="s">
        <v>3502</v>
      </c>
      <c r="N4615">
        <v>550000</v>
      </c>
      <c r="O4615">
        <v>2013</v>
      </c>
      <c r="P4615">
        <v>7</v>
      </c>
    </row>
    <row r="4616" spans="1:16" x14ac:dyDescent="0.3">
      <c r="A4616" t="s">
        <v>13333</v>
      </c>
      <c r="B4616">
        <v>5</v>
      </c>
      <c r="C4616">
        <v>86</v>
      </c>
      <c r="D4616" t="s">
        <v>13334</v>
      </c>
      <c r="E4616">
        <v>39552600</v>
      </c>
      <c r="F4616" t="s">
        <v>13335</v>
      </c>
      <c r="G4616" t="s">
        <v>13336</v>
      </c>
      <c r="H4616" t="s">
        <v>13337</v>
      </c>
      <c r="I4616">
        <v>3411</v>
      </c>
      <c r="J4616" t="s">
        <v>13338</v>
      </c>
      <c r="K4616">
        <v>36</v>
      </c>
      <c r="L4616" t="s">
        <v>23</v>
      </c>
      <c r="M4616" t="s">
        <v>24</v>
      </c>
      <c r="N4616">
        <v>500000</v>
      </c>
      <c r="O4616">
        <v>1974</v>
      </c>
      <c r="P4616">
        <v>6.1</v>
      </c>
    </row>
    <row r="4617" spans="1:16" x14ac:dyDescent="0.3">
      <c r="A4617" t="s">
        <v>11866</v>
      </c>
      <c r="B4617">
        <v>235</v>
      </c>
      <c r="C4617">
        <v>79</v>
      </c>
      <c r="D4617" t="s">
        <v>13339</v>
      </c>
      <c r="E4617">
        <v>30500882</v>
      </c>
      <c r="F4617" t="s">
        <v>13340</v>
      </c>
      <c r="G4617" t="s">
        <v>13341</v>
      </c>
      <c r="H4617" t="s">
        <v>13342</v>
      </c>
      <c r="I4617">
        <v>42256</v>
      </c>
      <c r="J4617" t="s">
        <v>13343</v>
      </c>
      <c r="K4617">
        <v>916</v>
      </c>
      <c r="L4617" t="s">
        <v>23</v>
      </c>
      <c r="M4617" t="s">
        <v>24</v>
      </c>
      <c r="N4617">
        <v>500000</v>
      </c>
      <c r="O4617">
        <v>2003</v>
      </c>
      <c r="P4617">
        <v>5.7</v>
      </c>
    </row>
    <row r="4618" spans="1:16" hidden="1" x14ac:dyDescent="0.3">
      <c r="A4618" t="s">
        <v>2361</v>
      </c>
      <c r="B4618">
        <v>8</v>
      </c>
      <c r="C4618">
        <v>87</v>
      </c>
      <c r="D4618" t="s">
        <v>787</v>
      </c>
      <c r="F4618" t="s">
        <v>1103</v>
      </c>
      <c r="G4618" t="s">
        <v>429</v>
      </c>
      <c r="H4618" t="s">
        <v>13344</v>
      </c>
      <c r="I4618">
        <v>1305</v>
      </c>
      <c r="J4618" t="s">
        <v>13345</v>
      </c>
      <c r="K4618">
        <v>3</v>
      </c>
      <c r="L4618" t="s">
        <v>23</v>
      </c>
      <c r="M4618" t="s">
        <v>24</v>
      </c>
      <c r="O4618">
        <v>2011</v>
      </c>
      <c r="P4618">
        <v>5.4</v>
      </c>
    </row>
    <row r="4619" spans="1:16" x14ac:dyDescent="0.3">
      <c r="A4619" t="s">
        <v>13346</v>
      </c>
      <c r="B4619">
        <v>95</v>
      </c>
      <c r="C4619">
        <v>97</v>
      </c>
      <c r="D4619" t="s">
        <v>13347</v>
      </c>
      <c r="E4619">
        <v>17000000</v>
      </c>
      <c r="F4619" t="s">
        <v>6135</v>
      </c>
      <c r="G4619" t="s">
        <v>10462</v>
      </c>
      <c r="H4619" t="s">
        <v>13348</v>
      </c>
      <c r="I4619">
        <v>3274</v>
      </c>
      <c r="J4619" t="s">
        <v>13349</v>
      </c>
      <c r="K4619">
        <v>84</v>
      </c>
      <c r="L4619" t="s">
        <v>23</v>
      </c>
      <c r="M4619" t="s">
        <v>24</v>
      </c>
      <c r="N4619">
        <v>500000</v>
      </c>
      <c r="O4619">
        <v>1977</v>
      </c>
      <c r="P4619">
        <v>5.9</v>
      </c>
    </row>
    <row r="4620" spans="1:16" hidden="1" x14ac:dyDescent="0.3">
      <c r="A4620" t="s">
        <v>13350</v>
      </c>
      <c r="B4620">
        <v>84</v>
      </c>
      <c r="C4620">
        <v>105</v>
      </c>
      <c r="D4620" t="s">
        <v>13351</v>
      </c>
      <c r="E4620">
        <v>8044906</v>
      </c>
      <c r="F4620" t="s">
        <v>13352</v>
      </c>
      <c r="G4620" t="s">
        <v>13353</v>
      </c>
      <c r="H4620" t="s">
        <v>13354</v>
      </c>
      <c r="I4620">
        <v>3156</v>
      </c>
      <c r="J4620" t="s">
        <v>13355</v>
      </c>
      <c r="K4620">
        <v>65</v>
      </c>
      <c r="L4620" t="s">
        <v>23</v>
      </c>
      <c r="M4620" t="s">
        <v>24</v>
      </c>
      <c r="O4620">
        <v>2005</v>
      </c>
      <c r="P4620">
        <v>7.5</v>
      </c>
    </row>
    <row r="4621" spans="1:16" x14ac:dyDescent="0.3">
      <c r="A4621" t="s">
        <v>298</v>
      </c>
      <c r="B4621">
        <v>154</v>
      </c>
      <c r="C4621">
        <v>89</v>
      </c>
      <c r="D4621" t="s">
        <v>429</v>
      </c>
      <c r="E4621">
        <v>5739376</v>
      </c>
      <c r="F4621" t="s">
        <v>1653</v>
      </c>
      <c r="G4621" t="s">
        <v>104</v>
      </c>
      <c r="H4621" t="s">
        <v>13356</v>
      </c>
      <c r="I4621">
        <v>58260</v>
      </c>
      <c r="J4621" t="s">
        <v>5609</v>
      </c>
      <c r="K4621">
        <v>286</v>
      </c>
      <c r="L4621" t="s">
        <v>23</v>
      </c>
      <c r="M4621" t="s">
        <v>24</v>
      </c>
      <c r="N4621">
        <v>500000</v>
      </c>
      <c r="O4621">
        <v>2003</v>
      </c>
      <c r="P4621">
        <v>7.7</v>
      </c>
    </row>
    <row r="4622" spans="1:16" x14ac:dyDescent="0.3">
      <c r="A4622" t="s">
        <v>13357</v>
      </c>
      <c r="B4622">
        <v>20</v>
      </c>
      <c r="C4622">
        <v>120</v>
      </c>
      <c r="D4622" t="s">
        <v>9435</v>
      </c>
      <c r="E4622">
        <v>3773863</v>
      </c>
      <c r="F4622" t="s">
        <v>2194</v>
      </c>
      <c r="G4622" t="s">
        <v>10395</v>
      </c>
      <c r="H4622" t="s">
        <v>13358</v>
      </c>
      <c r="I4622">
        <v>4583</v>
      </c>
      <c r="J4622" t="s">
        <v>13093</v>
      </c>
      <c r="K4622">
        <v>55</v>
      </c>
      <c r="L4622" t="s">
        <v>23</v>
      </c>
      <c r="M4622" t="s">
        <v>24</v>
      </c>
      <c r="N4622">
        <v>1000000</v>
      </c>
      <c r="O4622">
        <v>2009</v>
      </c>
      <c r="P4622">
        <v>7.1</v>
      </c>
    </row>
    <row r="4623" spans="1:16" hidden="1" x14ac:dyDescent="0.3">
      <c r="A4623" t="s">
        <v>13359</v>
      </c>
      <c r="B4623">
        <v>88</v>
      </c>
      <c r="C4623">
        <v>94</v>
      </c>
      <c r="D4623" t="s">
        <v>9181</v>
      </c>
      <c r="E4623">
        <v>3117666</v>
      </c>
      <c r="F4623" t="s">
        <v>46</v>
      </c>
      <c r="G4623" t="s">
        <v>13360</v>
      </c>
      <c r="H4623" t="s">
        <v>13361</v>
      </c>
      <c r="I4623">
        <v>3394</v>
      </c>
      <c r="J4623" t="s">
        <v>13362</v>
      </c>
      <c r="K4623">
        <v>43</v>
      </c>
      <c r="L4623" t="s">
        <v>23</v>
      </c>
      <c r="M4623" t="s">
        <v>24</v>
      </c>
      <c r="O4623">
        <v>2006</v>
      </c>
      <c r="P4623">
        <v>7.4</v>
      </c>
    </row>
    <row r="4624" spans="1:16" x14ac:dyDescent="0.3">
      <c r="A4624" t="s">
        <v>13363</v>
      </c>
      <c r="B4624">
        <v>70</v>
      </c>
      <c r="C4624">
        <v>108</v>
      </c>
      <c r="D4624" t="s">
        <v>13364</v>
      </c>
      <c r="E4624">
        <v>2047570</v>
      </c>
      <c r="F4624" t="s">
        <v>13365</v>
      </c>
      <c r="G4624" t="s">
        <v>13366</v>
      </c>
      <c r="H4624" t="s">
        <v>13367</v>
      </c>
      <c r="I4624">
        <v>6790</v>
      </c>
      <c r="J4624" t="s">
        <v>13368</v>
      </c>
      <c r="K4624">
        <v>80</v>
      </c>
      <c r="L4624" t="s">
        <v>23</v>
      </c>
      <c r="M4624" t="s">
        <v>24</v>
      </c>
      <c r="N4624">
        <v>500000</v>
      </c>
      <c r="O4624">
        <v>1999</v>
      </c>
      <c r="P4624">
        <v>7.6</v>
      </c>
    </row>
    <row r="4625" spans="1:16" x14ac:dyDescent="0.3">
      <c r="A4625" t="s">
        <v>13369</v>
      </c>
      <c r="B4625">
        <v>5</v>
      </c>
      <c r="C4625">
        <v>102</v>
      </c>
      <c r="D4625" t="s">
        <v>13370</v>
      </c>
      <c r="E4625">
        <v>1250798</v>
      </c>
      <c r="F4625" t="s">
        <v>940</v>
      </c>
      <c r="G4625" t="s">
        <v>11949</v>
      </c>
      <c r="H4625" t="s">
        <v>13371</v>
      </c>
      <c r="I4625">
        <v>1099</v>
      </c>
      <c r="J4625" t="s">
        <v>13372</v>
      </c>
      <c r="K4625">
        <v>53</v>
      </c>
      <c r="L4625" t="s">
        <v>23</v>
      </c>
      <c r="M4625" t="s">
        <v>24</v>
      </c>
      <c r="N4625">
        <v>500000</v>
      </c>
      <c r="O4625">
        <v>2002</v>
      </c>
      <c r="P4625">
        <v>6.4</v>
      </c>
    </row>
    <row r="4626" spans="1:16" x14ac:dyDescent="0.3">
      <c r="A4626" t="s">
        <v>13373</v>
      </c>
      <c r="B4626">
        <v>105</v>
      </c>
      <c r="C4626">
        <v>83</v>
      </c>
      <c r="D4626" t="s">
        <v>13374</v>
      </c>
      <c r="E4626">
        <v>1127331</v>
      </c>
      <c r="F4626" t="s">
        <v>2194</v>
      </c>
      <c r="G4626" t="s">
        <v>13375</v>
      </c>
      <c r="H4626" t="s">
        <v>13376</v>
      </c>
      <c r="I4626">
        <v>7559</v>
      </c>
      <c r="J4626" t="s">
        <v>13377</v>
      </c>
      <c r="K4626">
        <v>77</v>
      </c>
      <c r="L4626" t="s">
        <v>6637</v>
      </c>
      <c r="M4626" t="s">
        <v>13378</v>
      </c>
      <c r="N4626">
        <v>46000</v>
      </c>
      <c r="O4626">
        <v>2003</v>
      </c>
      <c r="P4626">
        <v>7.4</v>
      </c>
    </row>
    <row r="4627" spans="1:16" x14ac:dyDescent="0.3">
      <c r="A4627" t="s">
        <v>13379</v>
      </c>
      <c r="B4627">
        <v>29</v>
      </c>
      <c r="C4627">
        <v>93</v>
      </c>
      <c r="D4627" t="s">
        <v>13380</v>
      </c>
      <c r="E4627">
        <v>906666</v>
      </c>
      <c r="F4627" t="s">
        <v>46</v>
      </c>
      <c r="G4627" t="s">
        <v>7297</v>
      </c>
      <c r="H4627" t="s">
        <v>13381</v>
      </c>
      <c r="I4627">
        <v>154</v>
      </c>
      <c r="J4627" t="s">
        <v>13382</v>
      </c>
      <c r="K4627">
        <v>5</v>
      </c>
      <c r="L4627" t="s">
        <v>23</v>
      </c>
      <c r="M4627" t="s">
        <v>24</v>
      </c>
      <c r="N4627">
        <v>500000</v>
      </c>
      <c r="O4627">
        <v>2011</v>
      </c>
      <c r="P4627">
        <v>6.8</v>
      </c>
    </row>
    <row r="4628" spans="1:16" x14ac:dyDescent="0.3">
      <c r="A4628" t="s">
        <v>13383</v>
      </c>
      <c r="B4628">
        <v>46</v>
      </c>
      <c r="C4628">
        <v>86</v>
      </c>
      <c r="D4628" t="s">
        <v>13384</v>
      </c>
      <c r="E4628">
        <v>1114943</v>
      </c>
      <c r="F4628" t="s">
        <v>3850</v>
      </c>
      <c r="G4628" t="s">
        <v>7644</v>
      </c>
      <c r="H4628" t="s">
        <v>13385</v>
      </c>
      <c r="I4628">
        <v>3562</v>
      </c>
      <c r="J4628" t="s">
        <v>13386</v>
      </c>
      <c r="K4628">
        <v>74</v>
      </c>
      <c r="L4628" t="s">
        <v>23</v>
      </c>
      <c r="M4628" t="s">
        <v>24</v>
      </c>
      <c r="N4628">
        <v>500000</v>
      </c>
      <c r="O4628">
        <v>2000</v>
      </c>
      <c r="P4628">
        <v>6.5</v>
      </c>
    </row>
    <row r="4629" spans="1:16" x14ac:dyDescent="0.3">
      <c r="A4629" t="s">
        <v>13369</v>
      </c>
      <c r="B4629">
        <v>3</v>
      </c>
      <c r="C4629">
        <v>101</v>
      </c>
      <c r="D4629" t="s">
        <v>13387</v>
      </c>
      <c r="E4629">
        <v>1111615</v>
      </c>
      <c r="F4629" t="s">
        <v>8373</v>
      </c>
      <c r="G4629" t="s">
        <v>11949</v>
      </c>
      <c r="H4629" t="s">
        <v>13388</v>
      </c>
      <c r="I4629">
        <v>651</v>
      </c>
      <c r="J4629" t="s">
        <v>13389</v>
      </c>
      <c r="K4629">
        <v>34</v>
      </c>
      <c r="L4629" t="s">
        <v>23</v>
      </c>
      <c r="M4629" t="s">
        <v>24</v>
      </c>
      <c r="N4629">
        <v>500000</v>
      </c>
      <c r="O4629">
        <v>2003</v>
      </c>
      <c r="P4629">
        <v>6</v>
      </c>
    </row>
    <row r="4630" spans="1:16" x14ac:dyDescent="0.3">
      <c r="A4630" t="s">
        <v>8139</v>
      </c>
      <c r="B4630">
        <v>54</v>
      </c>
      <c r="C4630">
        <v>111</v>
      </c>
      <c r="D4630" t="s">
        <v>13390</v>
      </c>
      <c r="E4630">
        <v>985341</v>
      </c>
      <c r="F4630" t="s">
        <v>2194</v>
      </c>
      <c r="G4630" t="s">
        <v>7061</v>
      </c>
      <c r="H4630" t="s">
        <v>13391</v>
      </c>
      <c r="I4630">
        <v>3479</v>
      </c>
      <c r="J4630" t="s">
        <v>3489</v>
      </c>
      <c r="K4630">
        <v>87</v>
      </c>
      <c r="L4630" t="s">
        <v>23</v>
      </c>
      <c r="M4630" t="s">
        <v>24</v>
      </c>
      <c r="N4630">
        <v>500000</v>
      </c>
      <c r="O4630">
        <v>1999</v>
      </c>
      <c r="P4630">
        <v>7.3</v>
      </c>
    </row>
    <row r="4631" spans="1:16" x14ac:dyDescent="0.3">
      <c r="A4631" t="s">
        <v>13392</v>
      </c>
      <c r="B4631">
        <v>126</v>
      </c>
      <c r="C4631">
        <v>90</v>
      </c>
      <c r="D4631" t="s">
        <v>5882</v>
      </c>
      <c r="E4631">
        <v>603943</v>
      </c>
      <c r="F4631" t="s">
        <v>1276</v>
      </c>
      <c r="G4631" t="s">
        <v>2122</v>
      </c>
      <c r="H4631" t="s">
        <v>13393</v>
      </c>
      <c r="I4631">
        <v>26407</v>
      </c>
      <c r="J4631" t="s">
        <v>1336</v>
      </c>
      <c r="K4631">
        <v>154</v>
      </c>
      <c r="L4631" t="s">
        <v>23</v>
      </c>
      <c r="M4631" t="s">
        <v>24</v>
      </c>
      <c r="N4631">
        <v>500000</v>
      </c>
      <c r="O4631">
        <v>2004</v>
      </c>
      <c r="P4631">
        <v>7.3</v>
      </c>
    </row>
    <row r="4632" spans="1:16" x14ac:dyDescent="0.3">
      <c r="A4632" t="s">
        <v>10547</v>
      </c>
      <c r="B4632">
        <v>17</v>
      </c>
      <c r="C4632">
        <v>86</v>
      </c>
      <c r="D4632" t="s">
        <v>4953</v>
      </c>
      <c r="E4632">
        <v>334041</v>
      </c>
      <c r="F4632" t="s">
        <v>3047</v>
      </c>
      <c r="G4632" t="s">
        <v>10175</v>
      </c>
      <c r="H4632" t="s">
        <v>13394</v>
      </c>
      <c r="I4632">
        <v>1038</v>
      </c>
      <c r="J4632" t="s">
        <v>6701</v>
      </c>
      <c r="K4632">
        <v>21</v>
      </c>
      <c r="L4632" t="s">
        <v>23</v>
      </c>
      <c r="M4632" t="s">
        <v>24</v>
      </c>
      <c r="N4632">
        <v>500000</v>
      </c>
      <c r="O4632">
        <v>1997</v>
      </c>
      <c r="P4632">
        <v>6.5</v>
      </c>
    </row>
    <row r="4633" spans="1:16" x14ac:dyDescent="0.3">
      <c r="A4633" t="s">
        <v>13395</v>
      </c>
      <c r="B4633">
        <v>25</v>
      </c>
      <c r="C4633">
        <v>98</v>
      </c>
      <c r="D4633" t="s">
        <v>3191</v>
      </c>
      <c r="E4633">
        <v>295468</v>
      </c>
      <c r="F4633" t="s">
        <v>1110</v>
      </c>
      <c r="G4633" t="s">
        <v>104</v>
      </c>
      <c r="H4633" t="s">
        <v>13396</v>
      </c>
      <c r="I4633">
        <v>709</v>
      </c>
      <c r="J4633" t="s">
        <v>1812</v>
      </c>
      <c r="K4633">
        <v>34</v>
      </c>
      <c r="L4633" t="s">
        <v>23</v>
      </c>
      <c r="M4633" t="s">
        <v>24</v>
      </c>
      <c r="N4633">
        <v>500000</v>
      </c>
      <c r="O4633">
        <v>2001</v>
      </c>
      <c r="P4633">
        <v>6</v>
      </c>
    </row>
    <row r="4634" spans="1:16" x14ac:dyDescent="0.3">
      <c r="A4634" t="s">
        <v>13397</v>
      </c>
      <c r="B4634">
        <v>11</v>
      </c>
      <c r="C4634">
        <v>91</v>
      </c>
      <c r="D4634" t="s">
        <v>5780</v>
      </c>
      <c r="E4634">
        <v>243347</v>
      </c>
      <c r="F4634" t="s">
        <v>1396</v>
      </c>
      <c r="G4634" t="s">
        <v>10360</v>
      </c>
      <c r="H4634" t="s">
        <v>13398</v>
      </c>
      <c r="I4634">
        <v>553</v>
      </c>
      <c r="J4634" t="s">
        <v>11355</v>
      </c>
      <c r="K4634">
        <v>24</v>
      </c>
      <c r="L4634" t="s">
        <v>23</v>
      </c>
      <c r="M4634" t="s">
        <v>24</v>
      </c>
      <c r="N4634">
        <v>500000</v>
      </c>
      <c r="O4634">
        <v>2002</v>
      </c>
      <c r="P4634">
        <v>5.3</v>
      </c>
    </row>
    <row r="4635" spans="1:16" x14ac:dyDescent="0.3">
      <c r="A4635" t="s">
        <v>189</v>
      </c>
      <c r="B4635">
        <v>81</v>
      </c>
      <c r="C4635">
        <v>91</v>
      </c>
      <c r="D4635" t="s">
        <v>3000</v>
      </c>
      <c r="E4635">
        <v>154077</v>
      </c>
      <c r="F4635" t="s">
        <v>1653</v>
      </c>
      <c r="G4635" t="s">
        <v>2770</v>
      </c>
      <c r="H4635" t="s">
        <v>13399</v>
      </c>
      <c r="I4635">
        <v>6884</v>
      </c>
      <c r="J4635" t="s">
        <v>412</v>
      </c>
      <c r="K4635">
        <v>53</v>
      </c>
      <c r="L4635" t="s">
        <v>23</v>
      </c>
      <c r="M4635" t="s">
        <v>24</v>
      </c>
      <c r="N4635">
        <v>500000</v>
      </c>
      <c r="O4635">
        <v>2005</v>
      </c>
      <c r="P4635">
        <v>6.6</v>
      </c>
    </row>
    <row r="4636" spans="1:16" hidden="1" x14ac:dyDescent="0.3">
      <c r="A4636" t="s">
        <v>13400</v>
      </c>
      <c r="B4636">
        <v>155</v>
      </c>
      <c r="C4636">
        <v>90</v>
      </c>
      <c r="D4636" t="s">
        <v>1606</v>
      </c>
      <c r="E4636">
        <v>342936</v>
      </c>
      <c r="F4636" t="s">
        <v>940</v>
      </c>
      <c r="G4636" t="s">
        <v>206</v>
      </c>
      <c r="H4636" t="s">
        <v>13401</v>
      </c>
      <c r="I4636">
        <v>45928</v>
      </c>
      <c r="J4636" t="s">
        <v>12891</v>
      </c>
      <c r="K4636">
        <v>106</v>
      </c>
      <c r="L4636" t="s">
        <v>23</v>
      </c>
      <c r="M4636" t="s">
        <v>24</v>
      </c>
      <c r="O4636">
        <v>2013</v>
      </c>
      <c r="P4636">
        <v>6.1</v>
      </c>
    </row>
    <row r="4637" spans="1:16" x14ac:dyDescent="0.3">
      <c r="A4637" t="s">
        <v>13402</v>
      </c>
      <c r="B4637">
        <v>39</v>
      </c>
      <c r="C4637">
        <v>88</v>
      </c>
      <c r="D4637" t="s">
        <v>13403</v>
      </c>
      <c r="E4637">
        <v>151389</v>
      </c>
      <c r="F4637" t="s">
        <v>46</v>
      </c>
      <c r="G4637" t="s">
        <v>1267</v>
      </c>
      <c r="H4637" t="s">
        <v>13404</v>
      </c>
      <c r="I4637">
        <v>774</v>
      </c>
      <c r="J4637" t="s">
        <v>13405</v>
      </c>
      <c r="K4637">
        <v>7</v>
      </c>
      <c r="L4637" t="s">
        <v>23</v>
      </c>
      <c r="M4637" t="s">
        <v>24</v>
      </c>
      <c r="N4637">
        <v>500000</v>
      </c>
      <c r="O4637">
        <v>2012</v>
      </c>
      <c r="P4637">
        <v>7.1</v>
      </c>
    </row>
    <row r="4638" spans="1:16" x14ac:dyDescent="0.3">
      <c r="A4638" t="s">
        <v>8521</v>
      </c>
      <c r="B4638">
        <v>153</v>
      </c>
      <c r="C4638">
        <v>202</v>
      </c>
      <c r="D4638" t="s">
        <v>13406</v>
      </c>
      <c r="E4638">
        <v>269061</v>
      </c>
      <c r="F4638" t="s">
        <v>691</v>
      </c>
      <c r="G4638" t="s">
        <v>13407</v>
      </c>
      <c r="H4638" t="s">
        <v>13408</v>
      </c>
      <c r="I4638">
        <v>229012</v>
      </c>
      <c r="J4638" t="s">
        <v>13409</v>
      </c>
      <c r="K4638">
        <v>596</v>
      </c>
      <c r="L4638" t="s">
        <v>463</v>
      </c>
      <c r="M4638" t="s">
        <v>464</v>
      </c>
      <c r="N4638">
        <v>2000000</v>
      </c>
      <c r="O4638">
        <v>1954</v>
      </c>
      <c r="P4638">
        <v>8.6999999999999993</v>
      </c>
    </row>
    <row r="4639" spans="1:16" x14ac:dyDescent="0.3">
      <c r="A4639" t="s">
        <v>13410</v>
      </c>
      <c r="B4639">
        <v>26</v>
      </c>
      <c r="C4639">
        <v>89</v>
      </c>
      <c r="D4639" t="s">
        <v>13411</v>
      </c>
      <c r="E4639">
        <v>133778</v>
      </c>
      <c r="F4639" t="s">
        <v>9695</v>
      </c>
      <c r="G4639" t="s">
        <v>13412</v>
      </c>
      <c r="H4639" t="s">
        <v>13413</v>
      </c>
      <c r="I4639">
        <v>3086</v>
      </c>
      <c r="J4639" t="s">
        <v>13414</v>
      </c>
      <c r="K4639">
        <v>9</v>
      </c>
      <c r="L4639" t="s">
        <v>23</v>
      </c>
      <c r="M4639" t="s">
        <v>24</v>
      </c>
      <c r="N4639">
        <v>500000</v>
      </c>
      <c r="O4639">
        <v>2012</v>
      </c>
      <c r="P4639">
        <v>8.4</v>
      </c>
    </row>
    <row r="4640" spans="1:16" hidden="1" x14ac:dyDescent="0.3">
      <c r="A4640" t="s">
        <v>13415</v>
      </c>
      <c r="B4640">
        <v>10</v>
      </c>
      <c r="C4640">
        <v>97</v>
      </c>
      <c r="D4640" t="s">
        <v>13416</v>
      </c>
      <c r="F4640" t="s">
        <v>4046</v>
      </c>
      <c r="G4640" t="s">
        <v>234</v>
      </c>
      <c r="H4640" t="s">
        <v>13417</v>
      </c>
      <c r="I4640">
        <v>3013</v>
      </c>
      <c r="J4640" t="s">
        <v>13418</v>
      </c>
      <c r="K4640">
        <v>24</v>
      </c>
      <c r="L4640" t="s">
        <v>23</v>
      </c>
      <c r="M4640" t="s">
        <v>5301</v>
      </c>
      <c r="N4640">
        <v>500000</v>
      </c>
      <c r="O4640">
        <v>1991</v>
      </c>
      <c r="P4640">
        <v>5.8</v>
      </c>
    </row>
    <row r="4641" spans="1:16" x14ac:dyDescent="0.3">
      <c r="A4641" t="s">
        <v>280</v>
      </c>
      <c r="B4641">
        <v>35</v>
      </c>
      <c r="C4641">
        <v>84</v>
      </c>
      <c r="D4641" t="s">
        <v>13419</v>
      </c>
      <c r="E4641">
        <v>52850</v>
      </c>
      <c r="F4641" t="s">
        <v>1103</v>
      </c>
      <c r="G4641" t="s">
        <v>2591</v>
      </c>
      <c r="H4641" t="s">
        <v>13420</v>
      </c>
      <c r="I4641">
        <v>1656</v>
      </c>
      <c r="J4641" t="s">
        <v>13421</v>
      </c>
      <c r="K4641">
        <v>12</v>
      </c>
      <c r="L4641" t="s">
        <v>23</v>
      </c>
      <c r="M4641" t="s">
        <v>24</v>
      </c>
      <c r="N4641">
        <v>500000</v>
      </c>
      <c r="O4641">
        <v>2007</v>
      </c>
      <c r="P4641">
        <v>6.2</v>
      </c>
    </row>
    <row r="4642" spans="1:16" x14ac:dyDescent="0.3">
      <c r="A4642" t="s">
        <v>13422</v>
      </c>
      <c r="B4642">
        <v>230</v>
      </c>
      <c r="C4642">
        <v>82</v>
      </c>
      <c r="D4642" t="s">
        <v>5998</v>
      </c>
      <c r="E4642">
        <v>98017</v>
      </c>
      <c r="F4642" t="s">
        <v>598</v>
      </c>
      <c r="G4642" t="s">
        <v>2935</v>
      </c>
      <c r="H4642" t="s">
        <v>13423</v>
      </c>
      <c r="I4642">
        <v>26185</v>
      </c>
      <c r="J4642" t="s">
        <v>13424</v>
      </c>
      <c r="K4642">
        <v>170</v>
      </c>
      <c r="L4642" t="s">
        <v>23</v>
      </c>
      <c r="M4642" t="s">
        <v>970</v>
      </c>
      <c r="N4642">
        <v>500000</v>
      </c>
      <c r="O4642">
        <v>2010</v>
      </c>
      <c r="P4642">
        <v>5.8</v>
      </c>
    </row>
    <row r="4643" spans="1:16" x14ac:dyDescent="0.3">
      <c r="A4643" t="s">
        <v>13079</v>
      </c>
      <c r="B4643">
        <v>9</v>
      </c>
      <c r="C4643">
        <v>100</v>
      </c>
      <c r="D4643" t="s">
        <v>13425</v>
      </c>
      <c r="E4643">
        <v>31937</v>
      </c>
      <c r="F4643" t="s">
        <v>1110</v>
      </c>
      <c r="G4643" t="s">
        <v>13426</v>
      </c>
      <c r="H4643" t="s">
        <v>13427</v>
      </c>
      <c r="I4643">
        <v>1358</v>
      </c>
      <c r="J4643" t="s">
        <v>13428</v>
      </c>
      <c r="K4643">
        <v>10</v>
      </c>
      <c r="L4643" t="s">
        <v>23</v>
      </c>
      <c r="M4643" t="s">
        <v>24</v>
      </c>
      <c r="N4643">
        <v>500000</v>
      </c>
      <c r="O4643">
        <v>2007</v>
      </c>
      <c r="P4643">
        <v>5.7</v>
      </c>
    </row>
    <row r="4644" spans="1:16" x14ac:dyDescent="0.3">
      <c r="A4644" t="s">
        <v>13429</v>
      </c>
      <c r="B4644">
        <v>17</v>
      </c>
      <c r="C4644">
        <v>112</v>
      </c>
      <c r="D4644" t="s">
        <v>3736</v>
      </c>
      <c r="E4644">
        <v>13134</v>
      </c>
      <c r="F4644" t="s">
        <v>2427</v>
      </c>
      <c r="G4644" t="s">
        <v>2674</v>
      </c>
      <c r="H4644" t="s">
        <v>13430</v>
      </c>
      <c r="I4644">
        <v>2004</v>
      </c>
      <c r="J4644" t="s">
        <v>13431</v>
      </c>
      <c r="K4644">
        <v>32</v>
      </c>
      <c r="L4644" t="s">
        <v>23</v>
      </c>
      <c r="M4644" t="s">
        <v>24</v>
      </c>
      <c r="N4644">
        <v>500000</v>
      </c>
      <c r="O4644">
        <v>2002</v>
      </c>
      <c r="P4644">
        <v>6.1</v>
      </c>
    </row>
    <row r="4645" spans="1:16" x14ac:dyDescent="0.3">
      <c r="A4645" t="s">
        <v>13432</v>
      </c>
      <c r="B4645">
        <v>344</v>
      </c>
      <c r="C4645">
        <v>94</v>
      </c>
      <c r="D4645" t="s">
        <v>13192</v>
      </c>
      <c r="E4645">
        <v>237301</v>
      </c>
      <c r="F4645" t="s">
        <v>1744</v>
      </c>
      <c r="G4645" t="s">
        <v>3216</v>
      </c>
      <c r="H4645" t="s">
        <v>13433</v>
      </c>
      <c r="I4645">
        <v>75669</v>
      </c>
      <c r="J4645" t="s">
        <v>13434</v>
      </c>
      <c r="K4645">
        <v>451</v>
      </c>
      <c r="L4645" t="s">
        <v>23</v>
      </c>
      <c r="M4645" t="s">
        <v>37</v>
      </c>
      <c r="N4645">
        <v>500000</v>
      </c>
      <c r="O4645">
        <v>2010</v>
      </c>
      <c r="P4645">
        <v>6.4</v>
      </c>
    </row>
    <row r="4646" spans="1:16" hidden="1" x14ac:dyDescent="0.3">
      <c r="A4646" t="s">
        <v>13435</v>
      </c>
      <c r="B4646">
        <v>2</v>
      </c>
      <c r="C4646">
        <v>87</v>
      </c>
      <c r="D4646" t="s">
        <v>6663</v>
      </c>
      <c r="F4646" t="s">
        <v>2194</v>
      </c>
      <c r="G4646" t="s">
        <v>10673</v>
      </c>
      <c r="H4646" t="s">
        <v>13436</v>
      </c>
      <c r="I4646">
        <v>299</v>
      </c>
      <c r="J4646" t="s">
        <v>4853</v>
      </c>
      <c r="K4646">
        <v>11</v>
      </c>
      <c r="L4646" t="s">
        <v>23</v>
      </c>
      <c r="M4646" t="s">
        <v>24</v>
      </c>
      <c r="O4646">
        <v>2005</v>
      </c>
      <c r="P4646">
        <v>5</v>
      </c>
    </row>
    <row r="4647" spans="1:16" x14ac:dyDescent="0.3">
      <c r="A4647" t="s">
        <v>13437</v>
      </c>
      <c r="B4647">
        <v>28</v>
      </c>
      <c r="C4647">
        <v>91</v>
      </c>
      <c r="D4647" t="s">
        <v>13438</v>
      </c>
      <c r="E4647">
        <v>12055</v>
      </c>
      <c r="F4647" t="s">
        <v>1103</v>
      </c>
      <c r="G4647" t="s">
        <v>4648</v>
      </c>
      <c r="H4647" t="s">
        <v>13439</v>
      </c>
      <c r="I4647">
        <v>739</v>
      </c>
      <c r="J4647" t="s">
        <v>13440</v>
      </c>
      <c r="K4647">
        <v>10</v>
      </c>
      <c r="L4647" t="s">
        <v>23</v>
      </c>
      <c r="M4647" t="s">
        <v>24</v>
      </c>
      <c r="N4647">
        <v>500000</v>
      </c>
      <c r="O4647">
        <v>2007</v>
      </c>
      <c r="P4647">
        <v>6.5</v>
      </c>
    </row>
    <row r="4648" spans="1:16" x14ac:dyDescent="0.3">
      <c r="A4648" t="s">
        <v>13441</v>
      </c>
      <c r="B4648">
        <v>29</v>
      </c>
      <c r="C4648">
        <v>87</v>
      </c>
      <c r="D4648" t="s">
        <v>5018</v>
      </c>
      <c r="E4648">
        <v>1332</v>
      </c>
      <c r="F4648" t="s">
        <v>4643</v>
      </c>
      <c r="G4648" t="s">
        <v>8162</v>
      </c>
      <c r="H4648" t="s">
        <v>13442</v>
      </c>
      <c r="I4648">
        <v>2038</v>
      </c>
      <c r="J4648" t="s">
        <v>13443</v>
      </c>
      <c r="K4648">
        <v>20</v>
      </c>
      <c r="L4648" t="s">
        <v>23</v>
      </c>
      <c r="M4648" t="s">
        <v>24</v>
      </c>
      <c r="N4648">
        <v>500000</v>
      </c>
      <c r="O4648">
        <v>2012</v>
      </c>
      <c r="P4648">
        <v>4.5999999999999996</v>
      </c>
    </row>
    <row r="4649" spans="1:16" hidden="1" x14ac:dyDescent="0.3">
      <c r="A4649" t="s">
        <v>11623</v>
      </c>
      <c r="B4649">
        <v>11</v>
      </c>
      <c r="C4649">
        <v>98</v>
      </c>
      <c r="D4649" t="s">
        <v>11626</v>
      </c>
      <c r="F4649" t="s">
        <v>681</v>
      </c>
      <c r="G4649" t="s">
        <v>11624</v>
      </c>
      <c r="H4649" t="s">
        <v>13444</v>
      </c>
      <c r="I4649">
        <v>2097</v>
      </c>
      <c r="J4649" t="s">
        <v>13445</v>
      </c>
      <c r="K4649">
        <v>9</v>
      </c>
      <c r="L4649" t="s">
        <v>1283</v>
      </c>
      <c r="M4649" t="s">
        <v>604</v>
      </c>
      <c r="N4649">
        <v>3000000</v>
      </c>
      <c r="O4649">
        <v>2006</v>
      </c>
      <c r="P4649">
        <v>7.7</v>
      </c>
    </row>
    <row r="4650" spans="1:16" hidden="1" x14ac:dyDescent="0.3">
      <c r="A4650" t="s">
        <v>13446</v>
      </c>
      <c r="B4650">
        <v>48</v>
      </c>
      <c r="C4650">
        <v>95</v>
      </c>
      <c r="D4650" t="s">
        <v>13447</v>
      </c>
      <c r="F4650" t="s">
        <v>12765</v>
      </c>
      <c r="G4650" t="s">
        <v>13448</v>
      </c>
      <c r="H4650" t="s">
        <v>13449</v>
      </c>
      <c r="I4650">
        <v>1006</v>
      </c>
      <c r="J4650" t="s">
        <v>13450</v>
      </c>
      <c r="K4650">
        <v>11</v>
      </c>
      <c r="L4650" t="s">
        <v>23</v>
      </c>
      <c r="M4650" t="s">
        <v>37</v>
      </c>
      <c r="N4650">
        <v>500000</v>
      </c>
      <c r="O4650">
        <v>2006</v>
      </c>
      <c r="P4650">
        <v>7.3</v>
      </c>
    </row>
    <row r="4651" spans="1:16" hidden="1" x14ac:dyDescent="0.3">
      <c r="A4651" t="s">
        <v>88</v>
      </c>
      <c r="B4651">
        <v>24</v>
      </c>
      <c r="C4651">
        <v>87</v>
      </c>
      <c r="D4651" t="s">
        <v>1510</v>
      </c>
      <c r="F4651" t="s">
        <v>2194</v>
      </c>
      <c r="G4651" t="s">
        <v>2174</v>
      </c>
      <c r="H4651" t="s">
        <v>13451</v>
      </c>
      <c r="I4651">
        <v>601</v>
      </c>
      <c r="J4651" t="s">
        <v>2057</v>
      </c>
      <c r="K4651">
        <v>10</v>
      </c>
      <c r="L4651" t="s">
        <v>23</v>
      </c>
      <c r="M4651" t="s">
        <v>24</v>
      </c>
      <c r="N4651">
        <v>100000</v>
      </c>
      <c r="O4651">
        <v>2000</v>
      </c>
      <c r="P4651">
        <v>6.6</v>
      </c>
    </row>
    <row r="4652" spans="1:16" hidden="1" x14ac:dyDescent="0.3">
      <c r="A4652" t="s">
        <v>3348</v>
      </c>
      <c r="B4652">
        <v>166</v>
      </c>
      <c r="C4652">
        <v>102</v>
      </c>
      <c r="D4652" t="s">
        <v>575</v>
      </c>
      <c r="E4652">
        <v>316842</v>
      </c>
      <c r="F4652" t="s">
        <v>2592</v>
      </c>
      <c r="G4652" t="s">
        <v>242</v>
      </c>
      <c r="H4652" t="s">
        <v>13452</v>
      </c>
      <c r="I4652">
        <v>15756</v>
      </c>
      <c r="J4652" t="s">
        <v>13453</v>
      </c>
      <c r="K4652">
        <v>68</v>
      </c>
      <c r="L4652" t="s">
        <v>23</v>
      </c>
      <c r="M4652" t="s">
        <v>24</v>
      </c>
      <c r="O4652">
        <v>2014</v>
      </c>
      <c r="P4652">
        <v>6.4</v>
      </c>
    </row>
    <row r="4653" spans="1:16" hidden="1" x14ac:dyDescent="0.3">
      <c r="A4653" t="s">
        <v>13454</v>
      </c>
      <c r="C4653">
        <v>127</v>
      </c>
      <c r="D4653" t="s">
        <v>13455</v>
      </c>
      <c r="F4653" t="s">
        <v>6245</v>
      </c>
      <c r="G4653" t="s">
        <v>13454</v>
      </c>
      <c r="H4653" t="s">
        <v>13456</v>
      </c>
      <c r="I4653">
        <v>16</v>
      </c>
      <c r="J4653" t="s">
        <v>13457</v>
      </c>
      <c r="K4653">
        <v>3</v>
      </c>
      <c r="L4653" t="s">
        <v>23</v>
      </c>
      <c r="M4653" t="s">
        <v>24</v>
      </c>
      <c r="N4653">
        <v>500000</v>
      </c>
      <c r="O4653">
        <v>2005</v>
      </c>
      <c r="P4653">
        <v>5.8</v>
      </c>
    </row>
    <row r="4654" spans="1:16" hidden="1" x14ac:dyDescent="0.3">
      <c r="A4654" t="s">
        <v>13293</v>
      </c>
      <c r="B4654">
        <v>9</v>
      </c>
      <c r="C4654">
        <v>96</v>
      </c>
      <c r="D4654" t="s">
        <v>13458</v>
      </c>
      <c r="F4654" t="s">
        <v>46</v>
      </c>
      <c r="G4654" t="s">
        <v>13459</v>
      </c>
      <c r="H4654" t="s">
        <v>13460</v>
      </c>
      <c r="I4654">
        <v>38</v>
      </c>
      <c r="J4654" t="s">
        <v>13461</v>
      </c>
      <c r="K4654">
        <v>3</v>
      </c>
      <c r="L4654" t="s">
        <v>23</v>
      </c>
      <c r="M4654" t="s">
        <v>24</v>
      </c>
      <c r="N4654">
        <v>500000</v>
      </c>
      <c r="O4654">
        <v>2014</v>
      </c>
      <c r="P4654">
        <v>7.2</v>
      </c>
    </row>
    <row r="4655" spans="1:16" hidden="1" x14ac:dyDescent="0.3">
      <c r="A4655" t="s">
        <v>9554</v>
      </c>
      <c r="B4655">
        <v>48</v>
      </c>
      <c r="C4655">
        <v>103</v>
      </c>
      <c r="D4655" t="s">
        <v>1330</v>
      </c>
      <c r="F4655" t="s">
        <v>149</v>
      </c>
      <c r="G4655" t="s">
        <v>2188</v>
      </c>
      <c r="H4655" t="s">
        <v>13462</v>
      </c>
      <c r="I4655">
        <v>26863</v>
      </c>
      <c r="J4655" t="s">
        <v>1498</v>
      </c>
      <c r="K4655">
        <v>54</v>
      </c>
      <c r="L4655" t="s">
        <v>23</v>
      </c>
      <c r="M4655" t="s">
        <v>37</v>
      </c>
      <c r="O4655">
        <v>2012</v>
      </c>
      <c r="P4655">
        <v>7.2</v>
      </c>
    </row>
    <row r="4656" spans="1:16" hidden="1" x14ac:dyDescent="0.3">
      <c r="A4656" t="s">
        <v>13463</v>
      </c>
      <c r="B4656">
        <v>64</v>
      </c>
      <c r="C4656">
        <v>104</v>
      </c>
      <c r="D4656" t="s">
        <v>13464</v>
      </c>
      <c r="F4656" t="s">
        <v>4643</v>
      </c>
      <c r="G4656" t="s">
        <v>13465</v>
      </c>
      <c r="H4656" t="s">
        <v>13466</v>
      </c>
      <c r="I4656">
        <v>2012</v>
      </c>
      <c r="J4656" t="s">
        <v>13467</v>
      </c>
      <c r="K4656">
        <v>28</v>
      </c>
      <c r="L4656" t="s">
        <v>23</v>
      </c>
      <c r="M4656" t="s">
        <v>24</v>
      </c>
      <c r="N4656">
        <v>500000</v>
      </c>
      <c r="O4656">
        <v>2012</v>
      </c>
      <c r="P4656">
        <v>3.5</v>
      </c>
    </row>
    <row r="4657" spans="1:16" hidden="1" x14ac:dyDescent="0.3">
      <c r="A4657" t="s">
        <v>13468</v>
      </c>
      <c r="C4657">
        <v>90</v>
      </c>
      <c r="D4657" t="s">
        <v>2936</v>
      </c>
      <c r="F4657" t="s">
        <v>13469</v>
      </c>
      <c r="G4657" t="s">
        <v>9667</v>
      </c>
      <c r="H4657" t="s">
        <v>13470</v>
      </c>
      <c r="I4657">
        <v>22</v>
      </c>
      <c r="J4657" t="s">
        <v>4965</v>
      </c>
      <c r="L4657" t="s">
        <v>23</v>
      </c>
      <c r="M4657" t="s">
        <v>24</v>
      </c>
      <c r="O4657">
        <v>2015</v>
      </c>
      <c r="P4657">
        <v>7.5</v>
      </c>
    </row>
    <row r="4658" spans="1:16" hidden="1" x14ac:dyDescent="0.3">
      <c r="A4658" t="s">
        <v>13471</v>
      </c>
      <c r="B4658">
        <v>1</v>
      </c>
      <c r="C4658">
        <v>122</v>
      </c>
      <c r="D4658" t="s">
        <v>12979</v>
      </c>
      <c r="F4658" t="s">
        <v>775</v>
      </c>
      <c r="G4658" t="s">
        <v>13472</v>
      </c>
      <c r="H4658" t="s">
        <v>13473</v>
      </c>
      <c r="I4658">
        <v>292</v>
      </c>
      <c r="J4658" t="s">
        <v>13474</v>
      </c>
      <c r="K4658">
        <v>16</v>
      </c>
      <c r="L4658" t="s">
        <v>23</v>
      </c>
      <c r="M4658" t="s">
        <v>24</v>
      </c>
      <c r="O4658">
        <v>2015</v>
      </c>
      <c r="P4658">
        <v>2.2000000000000002</v>
      </c>
    </row>
    <row r="4659" spans="1:16" hidden="1" x14ac:dyDescent="0.3">
      <c r="A4659" t="s">
        <v>13475</v>
      </c>
      <c r="B4659">
        <v>26</v>
      </c>
      <c r="C4659">
        <v>90</v>
      </c>
      <c r="D4659" t="s">
        <v>6732</v>
      </c>
      <c r="F4659" t="s">
        <v>578</v>
      </c>
      <c r="G4659" t="s">
        <v>6500</v>
      </c>
      <c r="H4659" t="s">
        <v>13476</v>
      </c>
      <c r="I4659">
        <v>5025</v>
      </c>
      <c r="J4659" t="s">
        <v>13477</v>
      </c>
      <c r="K4659">
        <v>45</v>
      </c>
      <c r="L4659" t="s">
        <v>23</v>
      </c>
      <c r="M4659" t="s">
        <v>24</v>
      </c>
      <c r="N4659">
        <v>500000</v>
      </c>
      <c r="O4659">
        <v>2011</v>
      </c>
      <c r="P4659">
        <v>6.6</v>
      </c>
    </row>
    <row r="4660" spans="1:16" hidden="1" x14ac:dyDescent="0.3">
      <c r="A4660" t="s">
        <v>13478</v>
      </c>
      <c r="B4660">
        <v>1</v>
      </c>
      <c r="C4660">
        <v>101</v>
      </c>
      <c r="D4660" t="s">
        <v>13479</v>
      </c>
      <c r="F4660" t="s">
        <v>1276</v>
      </c>
      <c r="G4660" t="s">
        <v>11974</v>
      </c>
      <c r="H4660" t="s">
        <v>13480</v>
      </c>
      <c r="I4660">
        <v>197</v>
      </c>
      <c r="J4660" t="s">
        <v>13481</v>
      </c>
      <c r="K4660">
        <v>1</v>
      </c>
      <c r="L4660" t="s">
        <v>1804</v>
      </c>
      <c r="M4660" t="s">
        <v>13482</v>
      </c>
      <c r="N4660">
        <v>500000</v>
      </c>
      <c r="O4660">
        <v>2012</v>
      </c>
      <c r="P4660">
        <v>6.9</v>
      </c>
    </row>
    <row r="4661" spans="1:16" hidden="1" x14ac:dyDescent="0.3">
      <c r="A4661" t="s">
        <v>13483</v>
      </c>
      <c r="B4661">
        <v>3</v>
      </c>
      <c r="C4661">
        <v>94</v>
      </c>
      <c r="D4661" t="s">
        <v>12992</v>
      </c>
      <c r="F4661" t="s">
        <v>13484</v>
      </c>
      <c r="G4661" t="s">
        <v>5941</v>
      </c>
      <c r="H4661" t="s">
        <v>13485</v>
      </c>
      <c r="I4661">
        <v>60</v>
      </c>
      <c r="J4661" t="s">
        <v>13486</v>
      </c>
      <c r="K4661">
        <v>2</v>
      </c>
      <c r="L4661" t="s">
        <v>23</v>
      </c>
      <c r="M4661" t="s">
        <v>24</v>
      </c>
      <c r="N4661">
        <v>150000</v>
      </c>
      <c r="O4661">
        <v>2016</v>
      </c>
      <c r="P4661">
        <v>4</v>
      </c>
    </row>
    <row r="4662" spans="1:16" hidden="1" x14ac:dyDescent="0.3">
      <c r="A4662" t="s">
        <v>8708</v>
      </c>
      <c r="B4662">
        <v>10</v>
      </c>
      <c r="C4662">
        <v>97</v>
      </c>
      <c r="D4662" t="s">
        <v>7040</v>
      </c>
      <c r="F4662" t="s">
        <v>13487</v>
      </c>
      <c r="G4662" t="s">
        <v>4689</v>
      </c>
      <c r="H4662" t="s">
        <v>13488</v>
      </c>
      <c r="I4662">
        <v>259</v>
      </c>
      <c r="J4662" t="s">
        <v>13489</v>
      </c>
      <c r="K4662">
        <v>20</v>
      </c>
      <c r="L4662" t="s">
        <v>23</v>
      </c>
      <c r="M4662" t="s">
        <v>24</v>
      </c>
      <c r="N4662">
        <v>500000</v>
      </c>
      <c r="O4662">
        <v>2016</v>
      </c>
      <c r="P4662">
        <v>7.4</v>
      </c>
    </row>
    <row r="4663" spans="1:16" hidden="1" x14ac:dyDescent="0.3">
      <c r="A4663" t="s">
        <v>13490</v>
      </c>
      <c r="B4663">
        <v>1</v>
      </c>
      <c r="C4663">
        <v>90</v>
      </c>
      <c r="D4663" t="s">
        <v>13491</v>
      </c>
      <c r="F4663" t="s">
        <v>13492</v>
      </c>
      <c r="G4663" t="s">
        <v>13493</v>
      </c>
      <c r="H4663" t="s">
        <v>13494</v>
      </c>
      <c r="I4663">
        <v>30</v>
      </c>
      <c r="J4663" t="s">
        <v>13495</v>
      </c>
      <c r="K4663">
        <v>1</v>
      </c>
      <c r="L4663" t="s">
        <v>23</v>
      </c>
      <c r="M4663" t="s">
        <v>24</v>
      </c>
      <c r="O4663">
        <v>2014</v>
      </c>
      <c r="P4663">
        <v>8.3000000000000007</v>
      </c>
    </row>
    <row r="4664" spans="1:16" hidden="1" x14ac:dyDescent="0.3">
      <c r="A4664" t="s">
        <v>13496</v>
      </c>
      <c r="B4664">
        <v>1</v>
      </c>
      <c r="C4664">
        <v>108</v>
      </c>
      <c r="D4664" t="s">
        <v>13496</v>
      </c>
      <c r="F4664" t="s">
        <v>10613</v>
      </c>
      <c r="G4664" t="s">
        <v>13497</v>
      </c>
      <c r="H4664" t="s">
        <v>13498</v>
      </c>
      <c r="I4664">
        <v>62</v>
      </c>
      <c r="J4664" t="s">
        <v>13499</v>
      </c>
      <c r="K4664">
        <v>4</v>
      </c>
      <c r="L4664" t="s">
        <v>23</v>
      </c>
      <c r="M4664" t="s">
        <v>24</v>
      </c>
      <c r="N4664">
        <v>500000</v>
      </c>
      <c r="O4664">
        <v>2016</v>
      </c>
      <c r="P4664">
        <v>5.7</v>
      </c>
    </row>
    <row r="4665" spans="1:16" x14ac:dyDescent="0.3">
      <c r="A4665" t="s">
        <v>13500</v>
      </c>
      <c r="B4665">
        <v>10</v>
      </c>
      <c r="C4665">
        <v>82</v>
      </c>
      <c r="D4665" t="s">
        <v>13501</v>
      </c>
      <c r="E4665">
        <v>21199</v>
      </c>
      <c r="F4665" t="s">
        <v>13502</v>
      </c>
      <c r="G4665" t="s">
        <v>13503</v>
      </c>
      <c r="H4665" t="s">
        <v>13504</v>
      </c>
      <c r="I4665">
        <v>40</v>
      </c>
      <c r="J4665" t="s">
        <v>13505</v>
      </c>
      <c r="K4665">
        <v>10</v>
      </c>
      <c r="L4665" t="s">
        <v>23</v>
      </c>
      <c r="M4665" t="s">
        <v>24</v>
      </c>
      <c r="N4665">
        <v>500000</v>
      </c>
      <c r="O4665">
        <v>2014</v>
      </c>
      <c r="P4665">
        <v>6.8</v>
      </c>
    </row>
    <row r="4666" spans="1:16" hidden="1" x14ac:dyDescent="0.3">
      <c r="A4666" t="s">
        <v>13506</v>
      </c>
      <c r="B4666">
        <v>1</v>
      </c>
      <c r="C4666">
        <v>84</v>
      </c>
      <c r="D4666" t="s">
        <v>13507</v>
      </c>
      <c r="F4666" t="s">
        <v>10613</v>
      </c>
      <c r="G4666" t="s">
        <v>13508</v>
      </c>
      <c r="H4666" t="s">
        <v>13509</v>
      </c>
      <c r="I4666">
        <v>15</v>
      </c>
      <c r="J4666" t="s">
        <v>13510</v>
      </c>
      <c r="K4666">
        <v>1</v>
      </c>
      <c r="L4666" t="s">
        <v>23</v>
      </c>
      <c r="M4666" t="s">
        <v>24</v>
      </c>
      <c r="N4666">
        <v>500000</v>
      </c>
      <c r="O4666">
        <v>2016</v>
      </c>
      <c r="P4666">
        <v>5.2</v>
      </c>
    </row>
    <row r="4667" spans="1:16" hidden="1" x14ac:dyDescent="0.3">
      <c r="A4667" t="s">
        <v>11836</v>
      </c>
      <c r="B4667">
        <v>96</v>
      </c>
      <c r="C4667">
        <v>91</v>
      </c>
      <c r="D4667" t="s">
        <v>13511</v>
      </c>
      <c r="F4667" t="s">
        <v>11838</v>
      </c>
      <c r="G4667" t="s">
        <v>2641</v>
      </c>
      <c r="H4667" t="s">
        <v>13512</v>
      </c>
      <c r="I4667">
        <v>19253</v>
      </c>
      <c r="J4667" t="s">
        <v>13513</v>
      </c>
      <c r="K4667">
        <v>147</v>
      </c>
      <c r="L4667" t="s">
        <v>23</v>
      </c>
      <c r="M4667" t="s">
        <v>24</v>
      </c>
      <c r="N4667">
        <v>475000</v>
      </c>
      <c r="O4667">
        <v>1984</v>
      </c>
      <c r="P4667">
        <v>6.2</v>
      </c>
    </row>
    <row r="4668" spans="1:16" x14ac:dyDescent="0.3">
      <c r="A4668" t="s">
        <v>9458</v>
      </c>
      <c r="B4668">
        <v>8</v>
      </c>
      <c r="C4668">
        <v>91</v>
      </c>
      <c r="D4668" t="s">
        <v>13514</v>
      </c>
      <c r="E4668">
        <v>2712293</v>
      </c>
      <c r="F4668" t="s">
        <v>1276</v>
      </c>
      <c r="G4668" t="s">
        <v>10058</v>
      </c>
      <c r="H4668" t="s">
        <v>13515</v>
      </c>
      <c r="I4668">
        <v>475</v>
      </c>
      <c r="J4668" t="s">
        <v>9458</v>
      </c>
      <c r="K4668">
        <v>11</v>
      </c>
      <c r="L4668" t="s">
        <v>23</v>
      </c>
      <c r="M4668" t="s">
        <v>24</v>
      </c>
      <c r="N4668">
        <v>450000</v>
      </c>
      <c r="O4668">
        <v>1991</v>
      </c>
      <c r="P4668">
        <v>5.9</v>
      </c>
    </row>
    <row r="4669" spans="1:16" x14ac:dyDescent="0.3">
      <c r="A4669" t="s">
        <v>774</v>
      </c>
      <c r="B4669">
        <v>92</v>
      </c>
      <c r="C4669">
        <v>107</v>
      </c>
      <c r="D4669" t="s">
        <v>13516</v>
      </c>
      <c r="E4669">
        <v>768045</v>
      </c>
      <c r="F4669" t="s">
        <v>1294</v>
      </c>
      <c r="G4669" t="s">
        <v>123</v>
      </c>
      <c r="H4669" t="s">
        <v>13517</v>
      </c>
      <c r="I4669">
        <v>19732</v>
      </c>
      <c r="J4669" t="s">
        <v>13518</v>
      </c>
      <c r="K4669">
        <v>120</v>
      </c>
      <c r="L4669" t="s">
        <v>23</v>
      </c>
      <c r="M4669" t="s">
        <v>37</v>
      </c>
      <c r="N4669">
        <v>2000000</v>
      </c>
      <c r="O4669">
        <v>2002</v>
      </c>
      <c r="P4669">
        <v>7.7</v>
      </c>
    </row>
    <row r="4670" spans="1:16" hidden="1" x14ac:dyDescent="0.3">
      <c r="A4670" t="s">
        <v>13519</v>
      </c>
      <c r="B4670">
        <v>1</v>
      </c>
      <c r="C4670">
        <v>82</v>
      </c>
      <c r="D4670" t="s">
        <v>13520</v>
      </c>
      <c r="F4670" t="s">
        <v>882</v>
      </c>
      <c r="G4670" t="s">
        <v>13521</v>
      </c>
      <c r="H4670" t="s">
        <v>13522</v>
      </c>
      <c r="I4670">
        <v>53</v>
      </c>
      <c r="J4670" t="s">
        <v>8073</v>
      </c>
      <c r="K4670">
        <v>5</v>
      </c>
      <c r="L4670" t="s">
        <v>23</v>
      </c>
      <c r="M4670" t="s">
        <v>24</v>
      </c>
      <c r="N4670">
        <v>500000</v>
      </c>
      <c r="O4670">
        <v>2015</v>
      </c>
      <c r="P4670">
        <v>4.3</v>
      </c>
    </row>
    <row r="4671" spans="1:16" x14ac:dyDescent="0.3">
      <c r="A4671" t="s">
        <v>13523</v>
      </c>
      <c r="B4671">
        <v>365</v>
      </c>
      <c r="C4671">
        <v>84</v>
      </c>
      <c r="D4671" t="s">
        <v>3169</v>
      </c>
      <c r="E4671">
        <v>379122</v>
      </c>
      <c r="F4671" t="s">
        <v>940</v>
      </c>
      <c r="G4671" t="s">
        <v>206</v>
      </c>
      <c r="H4671" t="s">
        <v>13524</v>
      </c>
      <c r="I4671">
        <v>10143</v>
      </c>
      <c r="J4671" t="s">
        <v>6790</v>
      </c>
      <c r="K4671">
        <v>54</v>
      </c>
      <c r="L4671" t="s">
        <v>23</v>
      </c>
      <c r="M4671" t="s">
        <v>37</v>
      </c>
      <c r="N4671">
        <v>450000</v>
      </c>
      <c r="O4671">
        <v>2005</v>
      </c>
      <c r="P4671">
        <v>7.1</v>
      </c>
    </row>
    <row r="4672" spans="1:16" x14ac:dyDescent="0.3">
      <c r="A4672" t="s">
        <v>13525</v>
      </c>
      <c r="B4672">
        <v>88</v>
      </c>
      <c r="C4672">
        <v>103</v>
      </c>
      <c r="D4672" t="s">
        <v>13525</v>
      </c>
      <c r="E4672">
        <v>23000</v>
      </c>
      <c r="F4672" t="s">
        <v>12665</v>
      </c>
      <c r="G4672" t="s">
        <v>13526</v>
      </c>
      <c r="H4672" t="s">
        <v>13527</v>
      </c>
      <c r="I4672">
        <v>5931</v>
      </c>
      <c r="J4672" t="s">
        <v>13528</v>
      </c>
      <c r="K4672">
        <v>58</v>
      </c>
      <c r="L4672" t="s">
        <v>23</v>
      </c>
      <c r="M4672" t="s">
        <v>24</v>
      </c>
      <c r="N4672">
        <v>500000</v>
      </c>
      <c r="O4672">
        <v>2006</v>
      </c>
      <c r="P4672">
        <v>6.2</v>
      </c>
    </row>
    <row r="4673" spans="1:16" hidden="1" x14ac:dyDescent="0.3">
      <c r="A4673" t="s">
        <v>13529</v>
      </c>
      <c r="B4673">
        <v>3</v>
      </c>
      <c r="C4673">
        <v>86</v>
      </c>
      <c r="D4673" t="s">
        <v>13530</v>
      </c>
      <c r="F4673" t="s">
        <v>1110</v>
      </c>
      <c r="G4673" t="s">
        <v>13531</v>
      </c>
      <c r="H4673" t="s">
        <v>13532</v>
      </c>
      <c r="I4673">
        <v>64</v>
      </c>
      <c r="J4673" t="s">
        <v>13533</v>
      </c>
      <c r="K4673">
        <v>3</v>
      </c>
      <c r="L4673" t="s">
        <v>23</v>
      </c>
      <c r="M4673" t="s">
        <v>24</v>
      </c>
      <c r="N4673">
        <v>450000</v>
      </c>
      <c r="O4673">
        <v>2013</v>
      </c>
      <c r="P4673">
        <v>6.8</v>
      </c>
    </row>
    <row r="4674" spans="1:16" x14ac:dyDescent="0.3">
      <c r="A4674" t="s">
        <v>13534</v>
      </c>
      <c r="B4674">
        <v>65</v>
      </c>
      <c r="C4674">
        <v>89</v>
      </c>
      <c r="D4674" t="s">
        <v>13535</v>
      </c>
      <c r="E4674">
        <v>2300000</v>
      </c>
      <c r="F4674" t="s">
        <v>6710</v>
      </c>
      <c r="G4674" t="s">
        <v>13256</v>
      </c>
      <c r="H4674" t="s">
        <v>13536</v>
      </c>
      <c r="I4674">
        <v>7921</v>
      </c>
      <c r="J4674" t="s">
        <v>13537</v>
      </c>
      <c r="K4674">
        <v>97</v>
      </c>
      <c r="L4674" t="s">
        <v>23</v>
      </c>
      <c r="M4674" t="s">
        <v>24</v>
      </c>
      <c r="N4674">
        <v>439000</v>
      </c>
      <c r="O4674">
        <v>1933</v>
      </c>
      <c r="P4674">
        <v>7.7</v>
      </c>
    </row>
    <row r="4675" spans="1:16" hidden="1" x14ac:dyDescent="0.3">
      <c r="A4675" t="s">
        <v>13538</v>
      </c>
      <c r="C4675">
        <v>52</v>
      </c>
      <c r="D4675" t="s">
        <v>13539</v>
      </c>
      <c r="F4675" t="s">
        <v>46</v>
      </c>
      <c r="G4675" t="s">
        <v>13540</v>
      </c>
      <c r="H4675" t="s">
        <v>13541</v>
      </c>
      <c r="I4675">
        <v>78</v>
      </c>
      <c r="J4675" t="s">
        <v>13542</v>
      </c>
      <c r="K4675">
        <v>10</v>
      </c>
      <c r="L4675" t="s">
        <v>23</v>
      </c>
      <c r="M4675" t="s">
        <v>24</v>
      </c>
      <c r="N4675">
        <v>450000</v>
      </c>
      <c r="O4675">
        <v>2014</v>
      </c>
      <c r="P4675">
        <v>8.1999999999999993</v>
      </c>
    </row>
    <row r="4676" spans="1:16" x14ac:dyDescent="0.3">
      <c r="A4676" t="s">
        <v>11430</v>
      </c>
      <c r="B4676">
        <v>71</v>
      </c>
      <c r="C4676">
        <v>98</v>
      </c>
      <c r="D4676" t="s">
        <v>13543</v>
      </c>
      <c r="E4676">
        <v>2938208</v>
      </c>
      <c r="F4676" t="s">
        <v>940</v>
      </c>
      <c r="G4676" t="s">
        <v>13544</v>
      </c>
      <c r="H4676" t="s">
        <v>13545</v>
      </c>
      <c r="I4676">
        <v>7143</v>
      </c>
      <c r="J4676" t="s">
        <v>13546</v>
      </c>
      <c r="K4676">
        <v>52</v>
      </c>
      <c r="L4676" t="s">
        <v>23</v>
      </c>
      <c r="M4676" t="s">
        <v>24</v>
      </c>
      <c r="N4676">
        <v>225000</v>
      </c>
      <c r="O4676">
        <v>1990</v>
      </c>
      <c r="P4676">
        <v>7.5</v>
      </c>
    </row>
    <row r="4677" spans="1:16" x14ac:dyDescent="0.3">
      <c r="A4677" t="s">
        <v>13547</v>
      </c>
      <c r="B4677">
        <v>34</v>
      </c>
      <c r="C4677">
        <v>133</v>
      </c>
      <c r="D4677" t="s">
        <v>13548</v>
      </c>
      <c r="E4677">
        <v>9910</v>
      </c>
      <c r="F4677" t="s">
        <v>3606</v>
      </c>
      <c r="G4677" t="s">
        <v>674</v>
      </c>
      <c r="H4677" t="s">
        <v>13549</v>
      </c>
      <c r="I4677">
        <v>13543</v>
      </c>
      <c r="J4677" t="s">
        <v>13550</v>
      </c>
      <c r="K4677">
        <v>94</v>
      </c>
      <c r="L4677" t="s">
        <v>7411</v>
      </c>
      <c r="M4677" t="s">
        <v>7412</v>
      </c>
      <c r="N4677">
        <v>25000000</v>
      </c>
      <c r="O4677">
        <v>2004</v>
      </c>
      <c r="P4677">
        <v>7.6</v>
      </c>
    </row>
    <row r="4678" spans="1:16" hidden="1" x14ac:dyDescent="0.3">
      <c r="A4678" t="s">
        <v>13551</v>
      </c>
      <c r="B4678">
        <v>15</v>
      </c>
      <c r="C4678">
        <v>81</v>
      </c>
      <c r="D4678" t="s">
        <v>13552</v>
      </c>
      <c r="F4678" t="s">
        <v>3809</v>
      </c>
      <c r="G4678" t="s">
        <v>13553</v>
      </c>
      <c r="H4678" t="s">
        <v>13554</v>
      </c>
      <c r="I4678">
        <v>268</v>
      </c>
      <c r="J4678" t="s">
        <v>13158</v>
      </c>
      <c r="K4678">
        <v>6</v>
      </c>
      <c r="L4678" t="s">
        <v>23</v>
      </c>
      <c r="M4678" t="s">
        <v>24</v>
      </c>
      <c r="O4678">
        <v>2013</v>
      </c>
      <c r="P4678">
        <v>4.0999999999999996</v>
      </c>
    </row>
    <row r="4679" spans="1:16" x14ac:dyDescent="0.3">
      <c r="A4679" t="s">
        <v>4832</v>
      </c>
      <c r="B4679">
        <v>220</v>
      </c>
      <c r="C4679">
        <v>92</v>
      </c>
      <c r="D4679" t="s">
        <v>584</v>
      </c>
      <c r="E4679">
        <v>44540956</v>
      </c>
      <c r="F4679" t="s">
        <v>1103</v>
      </c>
      <c r="G4679" t="s">
        <v>1288</v>
      </c>
      <c r="H4679" t="s">
        <v>13555</v>
      </c>
      <c r="I4679">
        <v>161448</v>
      </c>
      <c r="J4679" t="s">
        <v>3489</v>
      </c>
      <c r="K4679">
        <v>1473</v>
      </c>
      <c r="L4679" t="s">
        <v>23</v>
      </c>
      <c r="M4679" t="s">
        <v>24</v>
      </c>
      <c r="N4679">
        <v>400000</v>
      </c>
      <c r="O4679">
        <v>2004</v>
      </c>
      <c r="P4679">
        <v>6.9</v>
      </c>
    </row>
    <row r="4680" spans="1:16" x14ac:dyDescent="0.3">
      <c r="A4680" t="s">
        <v>10508</v>
      </c>
      <c r="B4680">
        <v>279</v>
      </c>
      <c r="C4680">
        <v>90</v>
      </c>
      <c r="D4680" t="s">
        <v>13556</v>
      </c>
      <c r="E4680">
        <v>258113</v>
      </c>
      <c r="F4680" t="s">
        <v>1396</v>
      </c>
      <c r="G4680" t="s">
        <v>1826</v>
      </c>
      <c r="H4680" t="s">
        <v>13557</v>
      </c>
      <c r="I4680">
        <v>42678</v>
      </c>
      <c r="J4680" t="s">
        <v>13558</v>
      </c>
      <c r="K4680">
        <v>135</v>
      </c>
      <c r="L4680" t="s">
        <v>23</v>
      </c>
      <c r="M4680" t="s">
        <v>24</v>
      </c>
      <c r="N4680">
        <v>1066167</v>
      </c>
      <c r="O4680">
        <v>2013</v>
      </c>
      <c r="P4680">
        <v>7.1</v>
      </c>
    </row>
    <row r="4681" spans="1:16" x14ac:dyDescent="0.3">
      <c r="A4681" t="s">
        <v>10568</v>
      </c>
      <c r="B4681">
        <v>409</v>
      </c>
      <c r="C4681">
        <v>84</v>
      </c>
      <c r="D4681" t="s">
        <v>13559</v>
      </c>
      <c r="E4681">
        <v>107917283</v>
      </c>
      <c r="F4681" t="s">
        <v>3964</v>
      </c>
      <c r="G4681" t="s">
        <v>11261</v>
      </c>
      <c r="H4681" t="s">
        <v>13560</v>
      </c>
      <c r="I4681">
        <v>184824</v>
      </c>
      <c r="J4681" t="s">
        <v>13561</v>
      </c>
      <c r="K4681">
        <v>1189</v>
      </c>
      <c r="L4681" t="s">
        <v>23</v>
      </c>
      <c r="M4681" t="s">
        <v>24</v>
      </c>
      <c r="N4681">
        <v>15000</v>
      </c>
      <c r="O4681">
        <v>2007</v>
      </c>
      <c r="P4681">
        <v>6.3</v>
      </c>
    </row>
    <row r="4682" spans="1:16" hidden="1" x14ac:dyDescent="0.3">
      <c r="A4682" t="s">
        <v>11613</v>
      </c>
      <c r="B4682">
        <v>86</v>
      </c>
      <c r="C4682">
        <v>91</v>
      </c>
      <c r="D4682" t="s">
        <v>13562</v>
      </c>
      <c r="E4682">
        <v>1293295</v>
      </c>
      <c r="F4682" t="s">
        <v>9695</v>
      </c>
      <c r="G4682" t="s">
        <v>13563</v>
      </c>
      <c r="H4682" t="s">
        <v>13564</v>
      </c>
      <c r="I4682">
        <v>10366</v>
      </c>
      <c r="J4682" t="s">
        <v>13565</v>
      </c>
      <c r="K4682">
        <v>88</v>
      </c>
      <c r="L4682" t="s">
        <v>23</v>
      </c>
      <c r="M4682" t="s">
        <v>24</v>
      </c>
      <c r="O4682">
        <v>2001</v>
      </c>
      <c r="P4682">
        <v>7.7</v>
      </c>
    </row>
    <row r="4683" spans="1:16" x14ac:dyDescent="0.3">
      <c r="A4683" t="s">
        <v>1813</v>
      </c>
      <c r="B4683">
        <v>131</v>
      </c>
      <c r="C4683">
        <v>91</v>
      </c>
      <c r="D4683" t="s">
        <v>1586</v>
      </c>
      <c r="E4683">
        <v>1229197</v>
      </c>
      <c r="F4683" t="s">
        <v>3389</v>
      </c>
      <c r="G4683" t="s">
        <v>493</v>
      </c>
      <c r="H4683" t="s">
        <v>13566</v>
      </c>
      <c r="I4683">
        <v>382240</v>
      </c>
      <c r="J4683" t="s">
        <v>13567</v>
      </c>
      <c r="K4683">
        <v>660</v>
      </c>
      <c r="L4683" t="s">
        <v>23</v>
      </c>
      <c r="M4683" t="s">
        <v>37</v>
      </c>
      <c r="N4683">
        <v>229575</v>
      </c>
      <c r="O4683">
        <v>1975</v>
      </c>
      <c r="P4683">
        <v>8.3000000000000007</v>
      </c>
    </row>
    <row r="4684" spans="1:16" x14ac:dyDescent="0.3">
      <c r="A4684" t="s">
        <v>10369</v>
      </c>
      <c r="B4684">
        <v>69</v>
      </c>
      <c r="C4684">
        <v>90</v>
      </c>
      <c r="D4684" t="s">
        <v>9120</v>
      </c>
      <c r="E4684">
        <v>1689999</v>
      </c>
      <c r="F4684" t="s">
        <v>2194</v>
      </c>
      <c r="G4684" t="s">
        <v>13568</v>
      </c>
      <c r="H4684" t="s">
        <v>13569</v>
      </c>
      <c r="I4684">
        <v>3675</v>
      </c>
      <c r="J4684" t="s">
        <v>13570</v>
      </c>
      <c r="K4684">
        <v>48</v>
      </c>
      <c r="L4684" t="s">
        <v>1804</v>
      </c>
      <c r="M4684" t="s">
        <v>24</v>
      </c>
      <c r="N4684">
        <v>400000</v>
      </c>
      <c r="O4684">
        <v>2006</v>
      </c>
      <c r="P4684">
        <v>7.1</v>
      </c>
    </row>
    <row r="4685" spans="1:16" x14ac:dyDescent="0.3">
      <c r="A4685" t="s">
        <v>13571</v>
      </c>
      <c r="B4685">
        <v>8</v>
      </c>
      <c r="C4685">
        <v>96</v>
      </c>
      <c r="D4685" t="s">
        <v>13571</v>
      </c>
      <c r="E4685">
        <v>11798</v>
      </c>
      <c r="F4685" t="s">
        <v>13572</v>
      </c>
      <c r="G4685" t="s">
        <v>13573</v>
      </c>
      <c r="H4685" t="s">
        <v>13574</v>
      </c>
      <c r="I4685">
        <v>179</v>
      </c>
      <c r="J4685" t="s">
        <v>13575</v>
      </c>
      <c r="K4685">
        <v>18</v>
      </c>
      <c r="L4685" t="s">
        <v>23</v>
      </c>
      <c r="M4685" t="s">
        <v>24</v>
      </c>
      <c r="N4685">
        <v>100000</v>
      </c>
      <c r="O4685">
        <v>2003</v>
      </c>
      <c r="P4685">
        <v>4.7</v>
      </c>
    </row>
    <row r="4686" spans="1:16" hidden="1" x14ac:dyDescent="0.3">
      <c r="B4686">
        <v>75</v>
      </c>
      <c r="C4686">
        <v>60</v>
      </c>
      <c r="D4686" t="s">
        <v>3789</v>
      </c>
      <c r="F4686" t="s">
        <v>13576</v>
      </c>
      <c r="G4686" t="s">
        <v>9083</v>
      </c>
      <c r="H4686" t="s">
        <v>13577</v>
      </c>
      <c r="I4686">
        <v>202115</v>
      </c>
      <c r="J4686" t="s">
        <v>1451</v>
      </c>
      <c r="K4686">
        <v>379</v>
      </c>
      <c r="L4686" t="s">
        <v>23</v>
      </c>
      <c r="M4686" t="s">
        <v>24</v>
      </c>
      <c r="P4686">
        <v>7.7</v>
      </c>
    </row>
    <row r="4687" spans="1:16" x14ac:dyDescent="0.3">
      <c r="A4687" t="s">
        <v>13578</v>
      </c>
      <c r="B4687">
        <v>72</v>
      </c>
      <c r="C4687">
        <v>88</v>
      </c>
      <c r="D4687" t="s">
        <v>13578</v>
      </c>
      <c r="E4687">
        <v>592014</v>
      </c>
      <c r="F4687" t="s">
        <v>13579</v>
      </c>
      <c r="G4687" t="s">
        <v>13580</v>
      </c>
      <c r="H4687" t="s">
        <v>13581</v>
      </c>
      <c r="I4687">
        <v>5709</v>
      </c>
      <c r="J4687" t="s">
        <v>13582</v>
      </c>
      <c r="K4687">
        <v>114</v>
      </c>
      <c r="L4687" t="s">
        <v>23</v>
      </c>
      <c r="M4687" t="s">
        <v>24</v>
      </c>
      <c r="N4687">
        <v>218</v>
      </c>
      <c r="O4687">
        <v>2003</v>
      </c>
      <c r="P4687">
        <v>7.2</v>
      </c>
    </row>
    <row r="4688" spans="1:16" x14ac:dyDescent="0.3">
      <c r="A4688" t="s">
        <v>13583</v>
      </c>
      <c r="B4688">
        <v>4</v>
      </c>
      <c r="C4688">
        <v>92</v>
      </c>
      <c r="D4688" t="s">
        <v>13584</v>
      </c>
      <c r="E4688">
        <v>425899</v>
      </c>
      <c r="F4688" t="s">
        <v>46</v>
      </c>
      <c r="G4688" t="s">
        <v>13585</v>
      </c>
      <c r="H4688" t="s">
        <v>13586</v>
      </c>
      <c r="I4688">
        <v>1123</v>
      </c>
      <c r="J4688" t="s">
        <v>13587</v>
      </c>
      <c r="K4688">
        <v>31</v>
      </c>
      <c r="L4688" t="s">
        <v>23</v>
      </c>
      <c r="M4688" t="s">
        <v>24</v>
      </c>
      <c r="N4688">
        <v>400000</v>
      </c>
      <c r="O4688">
        <v>2010</v>
      </c>
      <c r="P4688">
        <v>5.0999999999999996</v>
      </c>
    </row>
    <row r="4689" spans="1:16" hidden="1" x14ac:dyDescent="0.3">
      <c r="A4689" t="s">
        <v>13588</v>
      </c>
      <c r="B4689">
        <v>9</v>
      </c>
      <c r="C4689">
        <v>97</v>
      </c>
      <c r="D4689" t="s">
        <v>13589</v>
      </c>
      <c r="F4689" t="s">
        <v>4643</v>
      </c>
      <c r="G4689" t="s">
        <v>7973</v>
      </c>
      <c r="H4689" t="s">
        <v>13590</v>
      </c>
      <c r="I4689">
        <v>143</v>
      </c>
      <c r="J4689" t="s">
        <v>13591</v>
      </c>
      <c r="K4689">
        <v>5</v>
      </c>
      <c r="L4689" t="s">
        <v>23</v>
      </c>
      <c r="M4689" t="s">
        <v>24</v>
      </c>
      <c r="N4689">
        <v>500000</v>
      </c>
      <c r="O4689">
        <v>2014</v>
      </c>
      <c r="P4689">
        <v>5.4</v>
      </c>
    </row>
    <row r="4690" spans="1:16" x14ac:dyDescent="0.3">
      <c r="A4690" t="s">
        <v>13592</v>
      </c>
      <c r="B4690">
        <v>203</v>
      </c>
      <c r="C4690">
        <v>82</v>
      </c>
      <c r="D4690" t="s">
        <v>13593</v>
      </c>
      <c r="E4690">
        <v>126387</v>
      </c>
      <c r="F4690" t="s">
        <v>3964</v>
      </c>
      <c r="G4690" t="s">
        <v>13594</v>
      </c>
      <c r="H4690" t="s">
        <v>13595</v>
      </c>
      <c r="I4690">
        <v>14985</v>
      </c>
      <c r="J4690" t="s">
        <v>13596</v>
      </c>
      <c r="K4690">
        <v>253</v>
      </c>
      <c r="L4690" t="s">
        <v>5899</v>
      </c>
      <c r="M4690" t="s">
        <v>4368</v>
      </c>
      <c r="N4690">
        <v>400000</v>
      </c>
      <c r="O4690">
        <v>1981</v>
      </c>
      <c r="P4690">
        <v>6.9</v>
      </c>
    </row>
    <row r="4691" spans="1:16" hidden="1" x14ac:dyDescent="0.3">
      <c r="B4691">
        <v>11</v>
      </c>
      <c r="C4691">
        <v>22</v>
      </c>
      <c r="D4691" t="s">
        <v>13597</v>
      </c>
      <c r="F4691" t="s">
        <v>11884</v>
      </c>
      <c r="G4691" t="s">
        <v>13598</v>
      </c>
      <c r="H4691" t="s">
        <v>13599</v>
      </c>
      <c r="I4691">
        <v>7458</v>
      </c>
      <c r="J4691" t="s">
        <v>13600</v>
      </c>
      <c r="K4691">
        <v>82</v>
      </c>
      <c r="L4691" t="s">
        <v>23</v>
      </c>
      <c r="M4691" t="s">
        <v>24</v>
      </c>
      <c r="P4691">
        <v>8.1999999999999993</v>
      </c>
    </row>
    <row r="4692" spans="1:16" x14ac:dyDescent="0.3">
      <c r="A4692" t="s">
        <v>4943</v>
      </c>
      <c r="B4692">
        <v>148</v>
      </c>
      <c r="C4692">
        <v>101</v>
      </c>
      <c r="D4692" t="s">
        <v>4183</v>
      </c>
      <c r="E4692">
        <v>80276912</v>
      </c>
      <c r="F4692" t="s">
        <v>1110</v>
      </c>
      <c r="G4692" t="s">
        <v>2671</v>
      </c>
      <c r="H4692" t="s">
        <v>13601</v>
      </c>
      <c r="I4692">
        <v>140740</v>
      </c>
      <c r="J4692" t="s">
        <v>13602</v>
      </c>
      <c r="K4692">
        <v>151</v>
      </c>
      <c r="L4692" t="s">
        <v>23</v>
      </c>
      <c r="M4692" t="s">
        <v>24</v>
      </c>
      <c r="N4692">
        <v>35000000</v>
      </c>
      <c r="O4692">
        <v>2008</v>
      </c>
      <c r="P4692">
        <v>6.1</v>
      </c>
    </row>
    <row r="4693" spans="1:16" hidden="1" x14ac:dyDescent="0.3">
      <c r="A4693" t="s">
        <v>13603</v>
      </c>
      <c r="B4693">
        <v>80</v>
      </c>
      <c r="C4693">
        <v>80</v>
      </c>
      <c r="D4693" t="s">
        <v>13604</v>
      </c>
      <c r="F4693" t="s">
        <v>3460</v>
      </c>
      <c r="G4693" t="s">
        <v>13605</v>
      </c>
      <c r="H4693" t="s">
        <v>13606</v>
      </c>
      <c r="I4693">
        <v>4788</v>
      </c>
      <c r="J4693" t="s">
        <v>13607</v>
      </c>
      <c r="K4693">
        <v>52</v>
      </c>
      <c r="L4693" t="s">
        <v>23</v>
      </c>
      <c r="M4693" t="s">
        <v>185</v>
      </c>
      <c r="N4693">
        <v>500000</v>
      </c>
      <c r="O4693">
        <v>2005</v>
      </c>
      <c r="P4693">
        <v>6.1</v>
      </c>
    </row>
    <row r="4694" spans="1:16" hidden="1" x14ac:dyDescent="0.3">
      <c r="A4694" t="s">
        <v>3524</v>
      </c>
      <c r="B4694">
        <v>46</v>
      </c>
      <c r="C4694">
        <v>97</v>
      </c>
      <c r="D4694" t="s">
        <v>13608</v>
      </c>
      <c r="F4694" t="s">
        <v>940</v>
      </c>
      <c r="G4694" t="s">
        <v>11791</v>
      </c>
      <c r="H4694" t="s">
        <v>13609</v>
      </c>
      <c r="I4694">
        <v>10577</v>
      </c>
      <c r="J4694" t="s">
        <v>13610</v>
      </c>
      <c r="K4694">
        <v>64</v>
      </c>
      <c r="L4694" t="s">
        <v>23</v>
      </c>
      <c r="M4694" t="s">
        <v>37</v>
      </c>
      <c r="N4694">
        <v>650000</v>
      </c>
      <c r="O4694">
        <v>1985</v>
      </c>
      <c r="P4694">
        <v>6.9</v>
      </c>
    </row>
    <row r="4695" spans="1:16" hidden="1" x14ac:dyDescent="0.3">
      <c r="A4695" t="s">
        <v>13611</v>
      </c>
      <c r="B4695">
        <v>8</v>
      </c>
      <c r="C4695">
        <v>84</v>
      </c>
      <c r="D4695" t="s">
        <v>1872</v>
      </c>
      <c r="E4695">
        <v>25918</v>
      </c>
      <c r="F4695" t="s">
        <v>3809</v>
      </c>
      <c r="G4695" t="s">
        <v>13612</v>
      </c>
      <c r="H4695" t="s">
        <v>13613</v>
      </c>
      <c r="I4695">
        <v>191</v>
      </c>
      <c r="J4695" t="s">
        <v>13614</v>
      </c>
      <c r="K4695">
        <v>10</v>
      </c>
      <c r="L4695" t="s">
        <v>23</v>
      </c>
      <c r="M4695" t="s">
        <v>24</v>
      </c>
      <c r="O4695">
        <v>2002</v>
      </c>
      <c r="P4695">
        <v>5.8</v>
      </c>
    </row>
    <row r="4696" spans="1:16" hidden="1" x14ac:dyDescent="0.3">
      <c r="A4696" t="s">
        <v>13615</v>
      </c>
      <c r="B4696">
        <v>10</v>
      </c>
      <c r="C4696">
        <v>97</v>
      </c>
      <c r="D4696" t="s">
        <v>4269</v>
      </c>
      <c r="F4696" t="s">
        <v>2592</v>
      </c>
      <c r="G4696" t="s">
        <v>5687</v>
      </c>
      <c r="H4696" t="s">
        <v>13616</v>
      </c>
      <c r="I4696">
        <v>369</v>
      </c>
      <c r="J4696" t="s">
        <v>13617</v>
      </c>
      <c r="K4696">
        <v>5</v>
      </c>
      <c r="L4696" t="s">
        <v>969</v>
      </c>
      <c r="M4696" t="s">
        <v>185</v>
      </c>
      <c r="N4696">
        <v>900000</v>
      </c>
      <c r="O4696">
        <v>2004</v>
      </c>
      <c r="P4696">
        <v>6</v>
      </c>
    </row>
    <row r="4697" spans="1:16" hidden="1" x14ac:dyDescent="0.3">
      <c r="A4697" t="s">
        <v>13618</v>
      </c>
      <c r="B4697">
        <v>76</v>
      </c>
      <c r="C4697">
        <v>91</v>
      </c>
      <c r="D4697" t="s">
        <v>13619</v>
      </c>
      <c r="F4697" t="s">
        <v>2194</v>
      </c>
      <c r="G4697" t="s">
        <v>10267</v>
      </c>
      <c r="H4697" t="s">
        <v>13620</v>
      </c>
      <c r="I4697">
        <v>19964</v>
      </c>
      <c r="J4697" t="s">
        <v>13621</v>
      </c>
      <c r="K4697">
        <v>197</v>
      </c>
      <c r="L4697" t="s">
        <v>7411</v>
      </c>
      <c r="M4697" t="s">
        <v>7412</v>
      </c>
      <c r="N4697">
        <v>400000</v>
      </c>
      <c r="O4697">
        <v>1972</v>
      </c>
      <c r="P4697">
        <v>8.1999999999999993</v>
      </c>
    </row>
    <row r="4698" spans="1:16" hidden="1" x14ac:dyDescent="0.3">
      <c r="A4698" t="s">
        <v>13622</v>
      </c>
      <c r="B4698">
        <v>69</v>
      </c>
      <c r="C4698">
        <v>123</v>
      </c>
      <c r="D4698" t="s">
        <v>13623</v>
      </c>
      <c r="F4698" t="s">
        <v>1294</v>
      </c>
      <c r="G4698" t="s">
        <v>9996</v>
      </c>
      <c r="H4698" t="s">
        <v>13624</v>
      </c>
      <c r="I4698">
        <v>10718</v>
      </c>
      <c r="J4698" t="s">
        <v>13625</v>
      </c>
      <c r="K4698">
        <v>88</v>
      </c>
      <c r="M4698" t="s">
        <v>24</v>
      </c>
      <c r="N4698">
        <v>385907</v>
      </c>
      <c r="O4698">
        <v>1916</v>
      </c>
      <c r="P4698">
        <v>8</v>
      </c>
    </row>
    <row r="4699" spans="1:16" x14ac:dyDescent="0.3">
      <c r="A4699" t="s">
        <v>13626</v>
      </c>
      <c r="B4699">
        <v>43</v>
      </c>
      <c r="C4699">
        <v>86</v>
      </c>
      <c r="D4699" t="s">
        <v>13627</v>
      </c>
      <c r="E4699">
        <v>617172</v>
      </c>
      <c r="F4699" t="s">
        <v>46</v>
      </c>
      <c r="G4699" t="s">
        <v>4477</v>
      </c>
      <c r="H4699" t="s">
        <v>13628</v>
      </c>
      <c r="I4699">
        <v>4407</v>
      </c>
      <c r="J4699" t="s">
        <v>13629</v>
      </c>
      <c r="K4699">
        <v>75</v>
      </c>
      <c r="L4699" t="s">
        <v>23</v>
      </c>
      <c r="M4699" t="s">
        <v>24</v>
      </c>
      <c r="N4699">
        <v>375000</v>
      </c>
      <c r="O4699">
        <v>1997</v>
      </c>
      <c r="P4699">
        <v>7</v>
      </c>
    </row>
    <row r="4700" spans="1:16" x14ac:dyDescent="0.3">
      <c r="A4700" t="s">
        <v>13630</v>
      </c>
      <c r="B4700">
        <v>36</v>
      </c>
      <c r="C4700">
        <v>100</v>
      </c>
      <c r="D4700" t="s">
        <v>13631</v>
      </c>
      <c r="E4700">
        <v>2808000</v>
      </c>
      <c r="F4700" t="s">
        <v>9953</v>
      </c>
      <c r="G4700" t="s">
        <v>13632</v>
      </c>
      <c r="H4700" t="s">
        <v>13633</v>
      </c>
      <c r="I4700">
        <v>4546</v>
      </c>
      <c r="J4700" t="s">
        <v>13634</v>
      </c>
      <c r="K4700">
        <v>71</v>
      </c>
      <c r="L4700" t="s">
        <v>23</v>
      </c>
      <c r="M4700" t="s">
        <v>24</v>
      </c>
      <c r="N4700">
        <v>379000</v>
      </c>
      <c r="O4700">
        <v>1929</v>
      </c>
      <c r="P4700">
        <v>6.3</v>
      </c>
    </row>
    <row r="4701" spans="1:16" hidden="1" x14ac:dyDescent="0.3">
      <c r="A4701" t="s">
        <v>55</v>
      </c>
      <c r="B4701">
        <v>304</v>
      </c>
      <c r="C4701">
        <v>96</v>
      </c>
      <c r="D4701" t="s">
        <v>13635</v>
      </c>
      <c r="F4701" t="s">
        <v>4540</v>
      </c>
      <c r="G4701" t="s">
        <v>8727</v>
      </c>
      <c r="H4701" t="s">
        <v>13636</v>
      </c>
      <c r="I4701">
        <v>141219</v>
      </c>
      <c r="J4701" t="s">
        <v>7294</v>
      </c>
      <c r="K4701">
        <v>740</v>
      </c>
      <c r="L4701" t="s">
        <v>23</v>
      </c>
      <c r="M4701" t="s">
        <v>24</v>
      </c>
      <c r="N4701">
        <v>375000</v>
      </c>
      <c r="O4701">
        <v>1981</v>
      </c>
      <c r="P4701">
        <v>7.6</v>
      </c>
    </row>
    <row r="4702" spans="1:16" x14ac:dyDescent="0.3">
      <c r="A4702" t="s">
        <v>13637</v>
      </c>
      <c r="B4702">
        <v>279</v>
      </c>
      <c r="C4702">
        <v>89</v>
      </c>
      <c r="D4702" t="s">
        <v>13638</v>
      </c>
      <c r="E4702">
        <v>12843</v>
      </c>
      <c r="F4702" t="s">
        <v>3460</v>
      </c>
      <c r="G4702" t="s">
        <v>13639</v>
      </c>
      <c r="H4702" t="s">
        <v>13640</v>
      </c>
      <c r="I4702">
        <v>27297</v>
      </c>
      <c r="J4702" t="s">
        <v>13641</v>
      </c>
      <c r="K4702">
        <v>131</v>
      </c>
      <c r="L4702" t="s">
        <v>23</v>
      </c>
      <c r="M4702" t="s">
        <v>970</v>
      </c>
      <c r="N4702">
        <v>6000000</v>
      </c>
      <c r="O4702">
        <v>2012</v>
      </c>
      <c r="P4702">
        <v>6.1</v>
      </c>
    </row>
    <row r="4703" spans="1:16" hidden="1" x14ac:dyDescent="0.3">
      <c r="A4703" t="s">
        <v>13642</v>
      </c>
      <c r="B4703">
        <v>23</v>
      </c>
      <c r="C4703">
        <v>84</v>
      </c>
      <c r="E4703">
        <v>34151</v>
      </c>
      <c r="F4703" t="s">
        <v>11964</v>
      </c>
      <c r="G4703" t="s">
        <v>13643</v>
      </c>
      <c r="H4703" t="s">
        <v>13644</v>
      </c>
      <c r="I4703">
        <v>186</v>
      </c>
      <c r="K4703">
        <v>3</v>
      </c>
      <c r="L4703" t="s">
        <v>6969</v>
      </c>
      <c r="M4703" t="s">
        <v>11947</v>
      </c>
      <c r="N4703">
        <v>450000</v>
      </c>
      <c r="O4703">
        <v>2015</v>
      </c>
      <c r="P4703">
        <v>7.2</v>
      </c>
    </row>
    <row r="4704" spans="1:16" x14ac:dyDescent="0.3">
      <c r="A4704" t="s">
        <v>13645</v>
      </c>
      <c r="B4704">
        <v>110</v>
      </c>
      <c r="C4704">
        <v>88</v>
      </c>
      <c r="D4704" t="s">
        <v>13646</v>
      </c>
      <c r="E4704">
        <v>1523883</v>
      </c>
      <c r="F4704" t="s">
        <v>9695</v>
      </c>
      <c r="G4704" t="s">
        <v>13647</v>
      </c>
      <c r="H4704" t="s">
        <v>13648</v>
      </c>
      <c r="I4704">
        <v>9037</v>
      </c>
      <c r="J4704" t="s">
        <v>13649</v>
      </c>
      <c r="K4704">
        <v>70</v>
      </c>
      <c r="L4704" t="s">
        <v>23</v>
      </c>
      <c r="M4704" t="s">
        <v>24</v>
      </c>
      <c r="N4704">
        <v>1750211</v>
      </c>
      <c r="O4704">
        <v>2005</v>
      </c>
      <c r="P4704">
        <v>7.8</v>
      </c>
    </row>
    <row r="4705" spans="1:16" x14ac:dyDescent="0.3">
      <c r="A4705" t="s">
        <v>13650</v>
      </c>
      <c r="B4705">
        <v>40</v>
      </c>
      <c r="C4705">
        <v>90</v>
      </c>
      <c r="D4705" t="s">
        <v>9489</v>
      </c>
      <c r="E4705">
        <v>4000000</v>
      </c>
      <c r="F4705" t="s">
        <v>529</v>
      </c>
      <c r="G4705" t="s">
        <v>10618</v>
      </c>
      <c r="H4705" t="s">
        <v>13651</v>
      </c>
      <c r="I4705">
        <v>6046</v>
      </c>
      <c r="J4705" t="s">
        <v>13652</v>
      </c>
      <c r="K4705">
        <v>46</v>
      </c>
      <c r="L4705" t="s">
        <v>23</v>
      </c>
      <c r="M4705" t="s">
        <v>24</v>
      </c>
      <c r="N4705">
        <v>350000</v>
      </c>
      <c r="O4705">
        <v>1987</v>
      </c>
      <c r="P4705">
        <v>4.7</v>
      </c>
    </row>
    <row r="4706" spans="1:16" hidden="1" x14ac:dyDescent="0.3">
      <c r="A4706" t="s">
        <v>13653</v>
      </c>
      <c r="B4706">
        <v>45</v>
      </c>
      <c r="C4706">
        <v>90</v>
      </c>
      <c r="D4706" t="s">
        <v>13654</v>
      </c>
      <c r="E4706">
        <v>84689</v>
      </c>
      <c r="F4706" t="s">
        <v>46</v>
      </c>
      <c r="G4706" t="s">
        <v>13655</v>
      </c>
      <c r="H4706" t="s">
        <v>13656</v>
      </c>
      <c r="I4706">
        <v>695</v>
      </c>
      <c r="J4706" t="s">
        <v>13657</v>
      </c>
      <c r="K4706">
        <v>16</v>
      </c>
      <c r="L4706" t="s">
        <v>23</v>
      </c>
      <c r="M4706" t="s">
        <v>523</v>
      </c>
      <c r="O4706">
        <v>2005</v>
      </c>
      <c r="P4706">
        <v>7.5</v>
      </c>
    </row>
    <row r="4707" spans="1:16" hidden="1" x14ac:dyDescent="0.3">
      <c r="B4707">
        <v>23</v>
      </c>
      <c r="C4707">
        <v>43</v>
      </c>
      <c r="D4707" t="s">
        <v>13658</v>
      </c>
      <c r="F4707" t="s">
        <v>391</v>
      </c>
      <c r="G4707" t="s">
        <v>2579</v>
      </c>
      <c r="H4707" t="s">
        <v>13659</v>
      </c>
      <c r="I4707">
        <v>72017</v>
      </c>
      <c r="J4707" t="s">
        <v>5401</v>
      </c>
      <c r="K4707">
        <v>323</v>
      </c>
      <c r="L4707" t="s">
        <v>23</v>
      </c>
      <c r="M4707" t="s">
        <v>24</v>
      </c>
      <c r="P4707">
        <v>6.7</v>
      </c>
    </row>
    <row r="4708" spans="1:16" hidden="1" x14ac:dyDescent="0.3">
      <c r="A4708" t="s">
        <v>13660</v>
      </c>
      <c r="B4708">
        <v>4</v>
      </c>
      <c r="C4708">
        <v>98</v>
      </c>
      <c r="D4708" t="s">
        <v>13661</v>
      </c>
      <c r="F4708" t="s">
        <v>8674</v>
      </c>
      <c r="G4708" t="s">
        <v>13662</v>
      </c>
      <c r="H4708" t="s">
        <v>13663</v>
      </c>
      <c r="I4708">
        <v>209</v>
      </c>
      <c r="J4708" t="s">
        <v>13664</v>
      </c>
      <c r="K4708">
        <v>8</v>
      </c>
      <c r="L4708" t="s">
        <v>23</v>
      </c>
      <c r="M4708" t="s">
        <v>24</v>
      </c>
      <c r="N4708">
        <v>350000</v>
      </c>
      <c r="O4708">
        <v>2015</v>
      </c>
      <c r="P4708">
        <v>3.4</v>
      </c>
    </row>
    <row r="4709" spans="1:16" hidden="1" x14ac:dyDescent="0.3">
      <c r="A4709" t="s">
        <v>6094</v>
      </c>
      <c r="B4709">
        <v>177</v>
      </c>
      <c r="C4709">
        <v>96</v>
      </c>
      <c r="D4709" t="s">
        <v>8269</v>
      </c>
      <c r="F4709" t="s">
        <v>1276</v>
      </c>
      <c r="G4709" t="s">
        <v>7366</v>
      </c>
      <c r="H4709" t="s">
        <v>13665</v>
      </c>
      <c r="I4709">
        <v>447785</v>
      </c>
      <c r="J4709" t="s">
        <v>1175</v>
      </c>
      <c r="K4709">
        <v>888</v>
      </c>
      <c r="L4709" t="s">
        <v>23</v>
      </c>
      <c r="M4709" t="s">
        <v>24</v>
      </c>
      <c r="N4709">
        <v>350000</v>
      </c>
      <c r="O4709">
        <v>1957</v>
      </c>
      <c r="P4709">
        <v>8.9</v>
      </c>
    </row>
    <row r="4710" spans="1:16" hidden="1" x14ac:dyDescent="0.3">
      <c r="A4710" t="s">
        <v>13666</v>
      </c>
      <c r="B4710">
        <v>51</v>
      </c>
      <c r="C4710">
        <v>83</v>
      </c>
      <c r="D4710" t="s">
        <v>2182</v>
      </c>
      <c r="E4710">
        <v>246574</v>
      </c>
      <c r="F4710" t="s">
        <v>13667</v>
      </c>
      <c r="G4710" t="s">
        <v>2471</v>
      </c>
      <c r="H4710" t="s">
        <v>13668</v>
      </c>
      <c r="I4710">
        <v>1272</v>
      </c>
      <c r="J4710" t="s">
        <v>7463</v>
      </c>
      <c r="K4710">
        <v>15</v>
      </c>
      <c r="L4710" t="s">
        <v>23</v>
      </c>
      <c r="M4710" t="s">
        <v>24</v>
      </c>
      <c r="O4710">
        <v>2009</v>
      </c>
      <c r="P4710">
        <v>6.9</v>
      </c>
    </row>
    <row r="4711" spans="1:16" hidden="1" x14ac:dyDescent="0.3">
      <c r="A4711" t="s">
        <v>11253</v>
      </c>
      <c r="B4711">
        <v>124</v>
      </c>
      <c r="C4711">
        <v>65</v>
      </c>
      <c r="D4711" t="s">
        <v>13669</v>
      </c>
      <c r="F4711" t="s">
        <v>1110</v>
      </c>
      <c r="G4711" t="s">
        <v>11881</v>
      </c>
      <c r="H4711" t="s">
        <v>13670</v>
      </c>
      <c r="I4711">
        <v>64888</v>
      </c>
      <c r="J4711" t="s">
        <v>13671</v>
      </c>
      <c r="K4711">
        <v>235</v>
      </c>
      <c r="L4711" t="s">
        <v>23</v>
      </c>
      <c r="M4711" t="s">
        <v>24</v>
      </c>
      <c r="N4711">
        <v>325000</v>
      </c>
      <c r="O4711">
        <v>1934</v>
      </c>
      <c r="P4711">
        <v>8.1999999999999993</v>
      </c>
    </row>
    <row r="4712" spans="1:16" hidden="1" x14ac:dyDescent="0.3">
      <c r="A4712" t="s">
        <v>13672</v>
      </c>
      <c r="B4712">
        <v>211</v>
      </c>
      <c r="C4712">
        <v>94</v>
      </c>
      <c r="D4712" t="s">
        <v>13673</v>
      </c>
      <c r="E4712">
        <v>110197</v>
      </c>
      <c r="F4712" t="s">
        <v>2592</v>
      </c>
      <c r="G4712" t="s">
        <v>13674</v>
      </c>
      <c r="H4712" t="s">
        <v>13675</v>
      </c>
      <c r="I4712">
        <v>44864</v>
      </c>
      <c r="J4712" t="s">
        <v>13676</v>
      </c>
      <c r="K4712">
        <v>170</v>
      </c>
      <c r="L4712" t="s">
        <v>13677</v>
      </c>
      <c r="M4712" t="s">
        <v>7142</v>
      </c>
      <c r="O4712">
        <v>2009</v>
      </c>
      <c r="P4712">
        <v>7.3</v>
      </c>
    </row>
    <row r="4713" spans="1:16" hidden="1" x14ac:dyDescent="0.3">
      <c r="A4713" t="s">
        <v>13678</v>
      </c>
      <c r="B4713">
        <v>26</v>
      </c>
      <c r="C4713">
        <v>112</v>
      </c>
      <c r="D4713" t="s">
        <v>6748</v>
      </c>
      <c r="E4713">
        <v>7707563</v>
      </c>
      <c r="F4713" t="s">
        <v>12765</v>
      </c>
      <c r="G4713" t="s">
        <v>13679</v>
      </c>
      <c r="H4713" t="s">
        <v>13680</v>
      </c>
      <c r="I4713">
        <v>7687</v>
      </c>
      <c r="J4713" t="s">
        <v>13681</v>
      </c>
      <c r="K4713">
        <v>32</v>
      </c>
      <c r="L4713" t="s">
        <v>23</v>
      </c>
      <c r="M4713" t="s">
        <v>24</v>
      </c>
      <c r="O4713">
        <v>2003</v>
      </c>
      <c r="P4713">
        <v>8</v>
      </c>
    </row>
    <row r="4714" spans="1:16" x14ac:dyDescent="0.3">
      <c r="A4714" t="s">
        <v>5194</v>
      </c>
      <c r="B4714">
        <v>64</v>
      </c>
      <c r="C4714">
        <v>102</v>
      </c>
      <c r="D4714" t="s">
        <v>9228</v>
      </c>
      <c r="E4714">
        <v>1281176</v>
      </c>
      <c r="F4714" t="s">
        <v>1653</v>
      </c>
      <c r="G4714" t="s">
        <v>6373</v>
      </c>
      <c r="H4714" t="s">
        <v>13682</v>
      </c>
      <c r="I4714">
        <v>2932</v>
      </c>
      <c r="J4714" t="s">
        <v>7908</v>
      </c>
      <c r="K4714">
        <v>73</v>
      </c>
      <c r="L4714" t="s">
        <v>23</v>
      </c>
      <c r="M4714" t="s">
        <v>24</v>
      </c>
      <c r="N4714">
        <v>312000</v>
      </c>
      <c r="O4714">
        <v>1999</v>
      </c>
      <c r="P4714">
        <v>6.7</v>
      </c>
    </row>
    <row r="4715" spans="1:16" x14ac:dyDescent="0.3">
      <c r="A4715" t="s">
        <v>13683</v>
      </c>
      <c r="B4715">
        <v>56</v>
      </c>
      <c r="C4715">
        <v>98</v>
      </c>
      <c r="D4715" t="s">
        <v>1861</v>
      </c>
      <c r="E4715">
        <v>16115878</v>
      </c>
      <c r="F4715" t="s">
        <v>13684</v>
      </c>
      <c r="G4715" t="s">
        <v>1834</v>
      </c>
      <c r="H4715" t="s">
        <v>13685</v>
      </c>
      <c r="I4715">
        <v>24438</v>
      </c>
      <c r="J4715" t="s">
        <v>1733</v>
      </c>
      <c r="K4715">
        <v>194</v>
      </c>
      <c r="L4715" t="s">
        <v>23</v>
      </c>
      <c r="M4715" t="s">
        <v>24</v>
      </c>
      <c r="N4715">
        <v>8000000</v>
      </c>
      <c r="O4715">
        <v>1995</v>
      </c>
      <c r="P4715">
        <v>6.6</v>
      </c>
    </row>
    <row r="4716" spans="1:16" x14ac:dyDescent="0.3">
      <c r="A4716" t="s">
        <v>10143</v>
      </c>
      <c r="B4716">
        <v>29</v>
      </c>
      <c r="C4716">
        <v>91</v>
      </c>
      <c r="D4716" t="s">
        <v>10678</v>
      </c>
      <c r="E4716">
        <v>1652472</v>
      </c>
      <c r="F4716" t="s">
        <v>1110</v>
      </c>
      <c r="G4716" t="s">
        <v>13686</v>
      </c>
      <c r="H4716" t="s">
        <v>13687</v>
      </c>
      <c r="I4716">
        <v>2843</v>
      </c>
      <c r="J4716" t="s">
        <v>13688</v>
      </c>
      <c r="K4716">
        <v>25</v>
      </c>
      <c r="L4716" t="s">
        <v>969</v>
      </c>
      <c r="M4716" t="s">
        <v>970</v>
      </c>
      <c r="N4716">
        <v>300000</v>
      </c>
      <c r="O4716">
        <v>1996</v>
      </c>
      <c r="P4716">
        <v>6.9</v>
      </c>
    </row>
    <row r="4717" spans="1:16" x14ac:dyDescent="0.3">
      <c r="A4717" t="s">
        <v>4017</v>
      </c>
      <c r="B4717">
        <v>131</v>
      </c>
      <c r="C4717">
        <v>80</v>
      </c>
      <c r="D4717" t="s">
        <v>1388</v>
      </c>
      <c r="E4717">
        <v>2360184</v>
      </c>
      <c r="F4717" t="s">
        <v>1653</v>
      </c>
      <c r="G4717" t="s">
        <v>296</v>
      </c>
      <c r="H4717" t="s">
        <v>13689</v>
      </c>
      <c r="I4717">
        <v>18035</v>
      </c>
      <c r="J4717" t="s">
        <v>5067</v>
      </c>
      <c r="K4717">
        <v>177</v>
      </c>
      <c r="L4717" t="s">
        <v>23</v>
      </c>
      <c r="M4717" t="s">
        <v>24</v>
      </c>
      <c r="N4717">
        <v>300000</v>
      </c>
      <c r="O4717">
        <v>2003</v>
      </c>
      <c r="P4717">
        <v>7.1</v>
      </c>
    </row>
    <row r="4718" spans="1:16" hidden="1" x14ac:dyDescent="0.3">
      <c r="A4718" t="s">
        <v>13690</v>
      </c>
      <c r="B4718">
        <v>4</v>
      </c>
      <c r="C4718">
        <v>114</v>
      </c>
      <c r="D4718" t="s">
        <v>13691</v>
      </c>
      <c r="F4718" t="s">
        <v>2194</v>
      </c>
      <c r="G4718" t="s">
        <v>13692</v>
      </c>
      <c r="H4718" t="s">
        <v>13693</v>
      </c>
      <c r="I4718">
        <v>270</v>
      </c>
      <c r="J4718" t="s">
        <v>13694</v>
      </c>
      <c r="K4718">
        <v>7</v>
      </c>
      <c r="L4718" t="s">
        <v>23</v>
      </c>
      <c r="M4718" t="s">
        <v>37</v>
      </c>
      <c r="O4718">
        <v>1998</v>
      </c>
      <c r="P4718">
        <v>5.6</v>
      </c>
    </row>
    <row r="4719" spans="1:16" x14ac:dyDescent="0.3">
      <c r="A4719" t="s">
        <v>11968</v>
      </c>
      <c r="B4719">
        <v>88</v>
      </c>
      <c r="C4719">
        <v>76</v>
      </c>
      <c r="D4719" t="s">
        <v>13695</v>
      </c>
      <c r="E4719">
        <v>255352</v>
      </c>
      <c r="F4719" t="s">
        <v>2194</v>
      </c>
      <c r="G4719" t="s">
        <v>13696</v>
      </c>
      <c r="H4719" t="s">
        <v>13697</v>
      </c>
      <c r="I4719">
        <v>4423</v>
      </c>
      <c r="J4719" t="s">
        <v>13698</v>
      </c>
      <c r="K4719">
        <v>57</v>
      </c>
      <c r="L4719" t="s">
        <v>23</v>
      </c>
      <c r="M4719" t="s">
        <v>24</v>
      </c>
      <c r="N4719">
        <v>300000</v>
      </c>
      <c r="O4719">
        <v>2006</v>
      </c>
      <c r="P4719">
        <v>6.7</v>
      </c>
    </row>
    <row r="4720" spans="1:16" x14ac:dyDescent="0.3">
      <c r="A4720" t="s">
        <v>11968</v>
      </c>
      <c r="B4720">
        <v>189</v>
      </c>
      <c r="C4720">
        <v>80</v>
      </c>
      <c r="D4720" t="s">
        <v>13695</v>
      </c>
      <c r="E4720">
        <v>856942</v>
      </c>
      <c r="F4720" t="s">
        <v>2194</v>
      </c>
      <c r="G4720" t="s">
        <v>11500</v>
      </c>
      <c r="H4720" t="s">
        <v>13699</v>
      </c>
      <c r="I4720">
        <v>12241</v>
      </c>
      <c r="J4720" t="s">
        <v>13698</v>
      </c>
      <c r="K4720">
        <v>112</v>
      </c>
      <c r="L4720" t="s">
        <v>23</v>
      </c>
      <c r="M4720" t="s">
        <v>24</v>
      </c>
      <c r="N4720">
        <v>200000</v>
      </c>
      <c r="O4720">
        <v>2008</v>
      </c>
      <c r="P4720">
        <v>7.1</v>
      </c>
    </row>
    <row r="4721" spans="1:16" hidden="1" x14ac:dyDescent="0.3">
      <c r="A4721" t="s">
        <v>13700</v>
      </c>
      <c r="B4721">
        <v>20</v>
      </c>
      <c r="C4721">
        <v>88</v>
      </c>
      <c r="D4721" t="s">
        <v>10175</v>
      </c>
      <c r="F4721" t="s">
        <v>2194</v>
      </c>
      <c r="G4721" t="s">
        <v>5673</v>
      </c>
      <c r="H4721" t="s">
        <v>13701</v>
      </c>
      <c r="I4721">
        <v>554</v>
      </c>
      <c r="J4721" t="s">
        <v>8349</v>
      </c>
      <c r="K4721">
        <v>23</v>
      </c>
      <c r="L4721" t="s">
        <v>23</v>
      </c>
      <c r="M4721" t="s">
        <v>24</v>
      </c>
      <c r="N4721">
        <v>300000</v>
      </c>
      <c r="O4721">
        <v>2010</v>
      </c>
      <c r="P4721">
        <v>5.2</v>
      </c>
    </row>
    <row r="4722" spans="1:16" hidden="1" x14ac:dyDescent="0.3">
      <c r="A4722" t="s">
        <v>13702</v>
      </c>
      <c r="B4722">
        <v>96</v>
      </c>
      <c r="C4722">
        <v>110</v>
      </c>
      <c r="D4722" t="s">
        <v>13703</v>
      </c>
      <c r="F4722" t="s">
        <v>3047</v>
      </c>
      <c r="G4722" t="s">
        <v>12298</v>
      </c>
      <c r="H4722" t="s">
        <v>13704</v>
      </c>
      <c r="I4722">
        <v>19386</v>
      </c>
      <c r="J4722" t="s">
        <v>13705</v>
      </c>
      <c r="K4722">
        <v>74</v>
      </c>
      <c r="L4722" t="s">
        <v>969</v>
      </c>
      <c r="M4722" t="s">
        <v>970</v>
      </c>
      <c r="N4722">
        <v>300000</v>
      </c>
      <c r="O4722">
        <v>1965</v>
      </c>
      <c r="P4722">
        <v>7.7</v>
      </c>
    </row>
    <row r="4723" spans="1:16" hidden="1" x14ac:dyDescent="0.3">
      <c r="A4723" t="s">
        <v>13706</v>
      </c>
      <c r="B4723">
        <v>27</v>
      </c>
      <c r="C4723">
        <v>104</v>
      </c>
      <c r="D4723" t="s">
        <v>13707</v>
      </c>
      <c r="E4723">
        <v>32631</v>
      </c>
      <c r="F4723" t="s">
        <v>46</v>
      </c>
      <c r="G4723" t="s">
        <v>13708</v>
      </c>
      <c r="H4723" t="s">
        <v>13709</v>
      </c>
      <c r="I4723">
        <v>291</v>
      </c>
      <c r="K4723">
        <v>8</v>
      </c>
      <c r="L4723" t="s">
        <v>23</v>
      </c>
      <c r="M4723" t="s">
        <v>13710</v>
      </c>
      <c r="O4723">
        <v>2005</v>
      </c>
      <c r="P4723">
        <v>7.5</v>
      </c>
    </row>
    <row r="4724" spans="1:16" hidden="1" x14ac:dyDescent="0.3">
      <c r="A4724" t="s">
        <v>13327</v>
      </c>
      <c r="B4724">
        <v>15</v>
      </c>
      <c r="C4724">
        <v>102</v>
      </c>
      <c r="E4724">
        <v>16892</v>
      </c>
      <c r="F4724" t="s">
        <v>46</v>
      </c>
      <c r="H4724" t="s">
        <v>13711</v>
      </c>
      <c r="I4724">
        <v>341</v>
      </c>
      <c r="K4724">
        <v>12</v>
      </c>
      <c r="L4724" t="s">
        <v>23</v>
      </c>
      <c r="M4724" t="s">
        <v>3502</v>
      </c>
      <c r="N4724">
        <v>300000</v>
      </c>
      <c r="O4724">
        <v>2001</v>
      </c>
      <c r="P4724">
        <v>7.6</v>
      </c>
    </row>
    <row r="4725" spans="1:16" x14ac:dyDescent="0.3">
      <c r="A4725" t="s">
        <v>13712</v>
      </c>
      <c r="B4725">
        <v>24</v>
      </c>
      <c r="C4725">
        <v>95</v>
      </c>
      <c r="D4725" t="s">
        <v>2340</v>
      </c>
      <c r="E4725">
        <v>12438</v>
      </c>
      <c r="F4725" t="s">
        <v>149</v>
      </c>
      <c r="G4725" t="s">
        <v>5094</v>
      </c>
      <c r="H4725" t="s">
        <v>13713</v>
      </c>
      <c r="I4725">
        <v>891</v>
      </c>
      <c r="J4725" t="s">
        <v>13714</v>
      </c>
      <c r="K4725">
        <v>26</v>
      </c>
      <c r="L4725" t="s">
        <v>23</v>
      </c>
      <c r="M4725" t="s">
        <v>24</v>
      </c>
      <c r="N4725">
        <v>160000</v>
      </c>
      <c r="O4725">
        <v>1964</v>
      </c>
      <c r="P4725">
        <v>8.1</v>
      </c>
    </row>
    <row r="4726" spans="1:16" x14ac:dyDescent="0.3">
      <c r="A4726" t="s">
        <v>10356</v>
      </c>
      <c r="B4726">
        <v>16</v>
      </c>
      <c r="C4726">
        <v>94</v>
      </c>
      <c r="D4726" t="s">
        <v>13715</v>
      </c>
      <c r="E4726">
        <v>40542</v>
      </c>
      <c r="F4726" t="s">
        <v>149</v>
      </c>
      <c r="G4726" t="s">
        <v>4811</v>
      </c>
      <c r="H4726" t="s">
        <v>13716</v>
      </c>
      <c r="I4726">
        <v>294</v>
      </c>
      <c r="J4726" t="s">
        <v>12805</v>
      </c>
      <c r="K4726">
        <v>16</v>
      </c>
      <c r="L4726" t="s">
        <v>23</v>
      </c>
      <c r="M4726" t="s">
        <v>24</v>
      </c>
      <c r="N4726">
        <v>300000</v>
      </c>
      <c r="O4726">
        <v>1997</v>
      </c>
      <c r="P4726">
        <v>5.5</v>
      </c>
    </row>
    <row r="4727" spans="1:16" x14ac:dyDescent="0.3">
      <c r="A4727" t="s">
        <v>13717</v>
      </c>
      <c r="B4727">
        <v>13</v>
      </c>
      <c r="C4727">
        <v>109</v>
      </c>
      <c r="D4727" t="s">
        <v>8802</v>
      </c>
      <c r="E4727">
        <v>5199</v>
      </c>
      <c r="F4727" t="s">
        <v>2427</v>
      </c>
      <c r="G4727" t="s">
        <v>13718</v>
      </c>
      <c r="H4727" t="s">
        <v>13719</v>
      </c>
      <c r="I4727">
        <v>720</v>
      </c>
      <c r="J4727" t="s">
        <v>13720</v>
      </c>
      <c r="K4727">
        <v>23</v>
      </c>
      <c r="L4727" t="s">
        <v>23</v>
      </c>
      <c r="M4727" t="s">
        <v>24</v>
      </c>
      <c r="N4727">
        <v>200000</v>
      </c>
      <c r="O4727">
        <v>2004</v>
      </c>
      <c r="P4727">
        <v>6.6</v>
      </c>
    </row>
    <row r="4728" spans="1:16" hidden="1" x14ac:dyDescent="0.3">
      <c r="A4728" t="s">
        <v>13721</v>
      </c>
      <c r="B4728">
        <v>8</v>
      </c>
      <c r="C4728">
        <v>90</v>
      </c>
      <c r="D4728" t="s">
        <v>13722</v>
      </c>
      <c r="F4728" t="s">
        <v>40</v>
      </c>
      <c r="G4728" t="s">
        <v>13723</v>
      </c>
      <c r="H4728" t="s">
        <v>13724</v>
      </c>
      <c r="I4728">
        <v>476</v>
      </c>
      <c r="J4728" t="s">
        <v>13725</v>
      </c>
      <c r="K4728">
        <v>18</v>
      </c>
      <c r="L4728" t="s">
        <v>23</v>
      </c>
      <c r="M4728" t="s">
        <v>24</v>
      </c>
      <c r="N4728">
        <v>350000</v>
      </c>
      <c r="O4728">
        <v>2009</v>
      </c>
      <c r="P4728">
        <v>3.2</v>
      </c>
    </row>
    <row r="4729" spans="1:16" hidden="1" x14ac:dyDescent="0.3">
      <c r="A4729" t="s">
        <v>13726</v>
      </c>
      <c r="B4729">
        <v>4</v>
      </c>
      <c r="C4729">
        <v>110</v>
      </c>
      <c r="D4729" t="s">
        <v>13727</v>
      </c>
      <c r="E4729">
        <v>1711</v>
      </c>
      <c r="F4729" t="s">
        <v>3850</v>
      </c>
      <c r="G4729" t="s">
        <v>13728</v>
      </c>
      <c r="H4729" t="s">
        <v>13729</v>
      </c>
      <c r="I4729">
        <v>82</v>
      </c>
      <c r="J4729" t="s">
        <v>13730</v>
      </c>
      <c r="K4729">
        <v>1</v>
      </c>
      <c r="L4729" t="s">
        <v>23</v>
      </c>
      <c r="M4729" t="s">
        <v>24</v>
      </c>
      <c r="O4729">
        <v>2015</v>
      </c>
      <c r="P4729">
        <v>6.6</v>
      </c>
    </row>
    <row r="4730" spans="1:16" hidden="1" x14ac:dyDescent="0.3">
      <c r="A4730" t="s">
        <v>13731</v>
      </c>
      <c r="B4730">
        <v>164</v>
      </c>
      <c r="C4730">
        <v>80</v>
      </c>
      <c r="D4730" t="s">
        <v>2939</v>
      </c>
      <c r="F4730" t="s">
        <v>13732</v>
      </c>
      <c r="G4730" t="s">
        <v>1177</v>
      </c>
      <c r="H4730" t="s">
        <v>13733</v>
      </c>
      <c r="I4730">
        <v>19875</v>
      </c>
      <c r="J4730" t="s">
        <v>3745</v>
      </c>
      <c r="K4730">
        <v>147</v>
      </c>
      <c r="L4730" t="s">
        <v>23</v>
      </c>
      <c r="M4730" t="s">
        <v>24</v>
      </c>
      <c r="N4730">
        <v>300000</v>
      </c>
      <c r="O4730">
        <v>1975</v>
      </c>
      <c r="P4730">
        <v>6.2</v>
      </c>
    </row>
    <row r="4731" spans="1:16" x14ac:dyDescent="0.3">
      <c r="A4731" t="s">
        <v>13734</v>
      </c>
      <c r="B4731">
        <v>10</v>
      </c>
      <c r="C4731">
        <v>95</v>
      </c>
      <c r="D4731" t="s">
        <v>2928</v>
      </c>
      <c r="E4731">
        <v>2468</v>
      </c>
      <c r="F4731" t="s">
        <v>6245</v>
      </c>
      <c r="G4731" t="s">
        <v>5502</v>
      </c>
      <c r="H4731" t="s">
        <v>13735</v>
      </c>
      <c r="I4731">
        <v>241</v>
      </c>
      <c r="J4731" t="s">
        <v>7451</v>
      </c>
      <c r="K4731">
        <v>5</v>
      </c>
      <c r="L4731" t="s">
        <v>23</v>
      </c>
      <c r="M4731" t="s">
        <v>24</v>
      </c>
      <c r="N4731">
        <v>300000</v>
      </c>
      <c r="O4731">
        <v>2014</v>
      </c>
      <c r="P4731">
        <v>4.8</v>
      </c>
    </row>
    <row r="4732" spans="1:16" hidden="1" x14ac:dyDescent="0.3">
      <c r="A4732" t="s">
        <v>13736</v>
      </c>
      <c r="B4732">
        <v>1</v>
      </c>
      <c r="C4732">
        <v>94</v>
      </c>
      <c r="D4732" t="s">
        <v>13737</v>
      </c>
      <c r="F4732" t="s">
        <v>3964</v>
      </c>
      <c r="G4732" t="s">
        <v>13738</v>
      </c>
      <c r="H4732" t="s">
        <v>13739</v>
      </c>
      <c r="I4732">
        <v>47</v>
      </c>
      <c r="J4732" t="s">
        <v>13740</v>
      </c>
      <c r="K4732">
        <v>4</v>
      </c>
      <c r="L4732" t="s">
        <v>23</v>
      </c>
      <c r="M4732" t="s">
        <v>24</v>
      </c>
      <c r="O4732">
        <v>1990</v>
      </c>
      <c r="P4732">
        <v>4.5</v>
      </c>
    </row>
    <row r="4733" spans="1:16" hidden="1" x14ac:dyDescent="0.3">
      <c r="A4733" t="s">
        <v>13741</v>
      </c>
      <c r="B4733">
        <v>8</v>
      </c>
      <c r="C4733">
        <v>98</v>
      </c>
      <c r="D4733" t="s">
        <v>13742</v>
      </c>
      <c r="F4733" t="s">
        <v>940</v>
      </c>
      <c r="G4733" t="s">
        <v>6414</v>
      </c>
      <c r="H4733" t="s">
        <v>13743</v>
      </c>
      <c r="I4733">
        <v>95</v>
      </c>
      <c r="J4733" t="s">
        <v>13744</v>
      </c>
      <c r="K4733">
        <v>7</v>
      </c>
      <c r="L4733" t="s">
        <v>23</v>
      </c>
      <c r="M4733" t="s">
        <v>24</v>
      </c>
      <c r="N4733">
        <v>300000</v>
      </c>
      <c r="O4733">
        <v>2010</v>
      </c>
      <c r="P4733">
        <v>7.2</v>
      </c>
    </row>
    <row r="4734" spans="1:16" hidden="1" x14ac:dyDescent="0.3">
      <c r="A4734" t="s">
        <v>13745</v>
      </c>
      <c r="B4734">
        <v>9</v>
      </c>
      <c r="C4734">
        <v>98</v>
      </c>
      <c r="D4734" t="s">
        <v>13746</v>
      </c>
      <c r="F4734" t="s">
        <v>1852</v>
      </c>
      <c r="G4734" t="s">
        <v>13747</v>
      </c>
      <c r="H4734" t="s">
        <v>13748</v>
      </c>
      <c r="I4734">
        <v>569</v>
      </c>
      <c r="J4734" t="s">
        <v>13749</v>
      </c>
      <c r="K4734">
        <v>1</v>
      </c>
      <c r="L4734" t="s">
        <v>23</v>
      </c>
      <c r="M4734" t="s">
        <v>970</v>
      </c>
      <c r="N4734">
        <v>500000</v>
      </c>
      <c r="O4734">
        <v>2015</v>
      </c>
      <c r="P4734">
        <v>4.3</v>
      </c>
    </row>
    <row r="4735" spans="1:16" hidden="1" x14ac:dyDescent="0.3">
      <c r="A4735" t="s">
        <v>13750</v>
      </c>
      <c r="B4735">
        <v>78</v>
      </c>
      <c r="C4735">
        <v>96</v>
      </c>
      <c r="D4735" t="s">
        <v>11825</v>
      </c>
      <c r="F4735" t="s">
        <v>3201</v>
      </c>
      <c r="G4735" t="s">
        <v>9945</v>
      </c>
      <c r="H4735" t="s">
        <v>13751</v>
      </c>
      <c r="I4735">
        <v>1905</v>
      </c>
      <c r="J4735" t="s">
        <v>13752</v>
      </c>
      <c r="K4735">
        <v>58</v>
      </c>
      <c r="L4735" t="s">
        <v>23</v>
      </c>
      <c r="M4735" t="s">
        <v>24</v>
      </c>
      <c r="N4735">
        <v>250000</v>
      </c>
      <c r="O4735">
        <v>1981</v>
      </c>
      <c r="P4735">
        <v>4.5</v>
      </c>
    </row>
    <row r="4736" spans="1:16" hidden="1" x14ac:dyDescent="0.3">
      <c r="A4736" t="s">
        <v>13753</v>
      </c>
      <c r="B4736">
        <v>131</v>
      </c>
      <c r="C4736">
        <v>97</v>
      </c>
      <c r="D4736" t="s">
        <v>7040</v>
      </c>
      <c r="F4736" t="s">
        <v>13754</v>
      </c>
      <c r="G4736" t="s">
        <v>2770</v>
      </c>
      <c r="H4736" t="s">
        <v>13755</v>
      </c>
      <c r="I4736">
        <v>4550</v>
      </c>
      <c r="J4736" t="s">
        <v>13756</v>
      </c>
      <c r="K4736">
        <v>58</v>
      </c>
      <c r="L4736" t="s">
        <v>23</v>
      </c>
      <c r="M4736" t="s">
        <v>24</v>
      </c>
      <c r="N4736">
        <v>300000</v>
      </c>
      <c r="O4736">
        <v>2011</v>
      </c>
      <c r="P4736">
        <v>6.4</v>
      </c>
    </row>
    <row r="4737" spans="1:16" x14ac:dyDescent="0.3">
      <c r="A4737" t="s">
        <v>13757</v>
      </c>
      <c r="B4737">
        <v>286</v>
      </c>
      <c r="C4737">
        <v>90</v>
      </c>
      <c r="D4737" t="s">
        <v>7345</v>
      </c>
      <c r="E4737">
        <v>318622</v>
      </c>
      <c r="F4737" t="s">
        <v>3546</v>
      </c>
      <c r="G4737" t="s">
        <v>5662</v>
      </c>
      <c r="H4737" t="s">
        <v>13758</v>
      </c>
      <c r="I4737">
        <v>24668</v>
      </c>
      <c r="J4737" t="s">
        <v>13759</v>
      </c>
      <c r="K4737">
        <v>175</v>
      </c>
      <c r="L4737" t="s">
        <v>23</v>
      </c>
      <c r="M4737" t="s">
        <v>24</v>
      </c>
      <c r="N4737">
        <v>270000</v>
      </c>
      <c r="O4737">
        <v>2012</v>
      </c>
      <c r="P4737">
        <v>6.4</v>
      </c>
    </row>
    <row r="4738" spans="1:16" x14ac:dyDescent="0.3">
      <c r="A4738" t="s">
        <v>4394</v>
      </c>
      <c r="B4738">
        <v>147</v>
      </c>
      <c r="C4738">
        <v>113</v>
      </c>
      <c r="D4738" t="s">
        <v>1369</v>
      </c>
      <c r="E4738">
        <v>12006514</v>
      </c>
      <c r="F4738" t="s">
        <v>940</v>
      </c>
      <c r="G4738" t="s">
        <v>776</v>
      </c>
      <c r="H4738" t="s">
        <v>13760</v>
      </c>
      <c r="I4738">
        <v>114070</v>
      </c>
      <c r="J4738" t="s">
        <v>4934</v>
      </c>
      <c r="K4738">
        <v>500</v>
      </c>
      <c r="L4738" t="s">
        <v>23</v>
      </c>
      <c r="M4738" t="s">
        <v>24</v>
      </c>
      <c r="N4738">
        <v>250000</v>
      </c>
      <c r="O4738">
        <v>1997</v>
      </c>
      <c r="P4738">
        <v>7.3</v>
      </c>
    </row>
    <row r="4739" spans="1:16" x14ac:dyDescent="0.3">
      <c r="A4739" t="s">
        <v>9452</v>
      </c>
      <c r="B4739">
        <v>71</v>
      </c>
      <c r="C4739">
        <v>91</v>
      </c>
      <c r="D4739" t="s">
        <v>5053</v>
      </c>
      <c r="E4739">
        <v>4186931</v>
      </c>
      <c r="F4739" t="s">
        <v>940</v>
      </c>
      <c r="G4739" t="s">
        <v>5145</v>
      </c>
      <c r="H4739" t="s">
        <v>13761</v>
      </c>
      <c r="I4739">
        <v>6041</v>
      </c>
      <c r="J4739" t="s">
        <v>13762</v>
      </c>
      <c r="K4739">
        <v>85</v>
      </c>
      <c r="L4739" t="s">
        <v>23</v>
      </c>
      <c r="M4739" t="s">
        <v>24</v>
      </c>
      <c r="N4739">
        <v>250000</v>
      </c>
      <c r="O4739">
        <v>2001</v>
      </c>
      <c r="P4739">
        <v>6.9</v>
      </c>
    </row>
    <row r="4740" spans="1:16" hidden="1" x14ac:dyDescent="0.3">
      <c r="A4740" t="s">
        <v>13763</v>
      </c>
      <c r="C4740">
        <v>90</v>
      </c>
      <c r="D4740" t="s">
        <v>6646</v>
      </c>
      <c r="F4740" t="s">
        <v>13764</v>
      </c>
      <c r="G4740" t="s">
        <v>13765</v>
      </c>
      <c r="H4740" t="s">
        <v>13766</v>
      </c>
      <c r="I4740">
        <v>30</v>
      </c>
      <c r="J4740" t="s">
        <v>13767</v>
      </c>
      <c r="L4740" t="s">
        <v>23</v>
      </c>
      <c r="M4740" t="s">
        <v>24</v>
      </c>
      <c r="N4740">
        <v>290000</v>
      </c>
      <c r="O4740">
        <v>2010</v>
      </c>
      <c r="P4740">
        <v>4.3</v>
      </c>
    </row>
    <row r="4741" spans="1:16" x14ac:dyDescent="0.3">
      <c r="A4741" t="s">
        <v>280</v>
      </c>
      <c r="B4741">
        <v>51</v>
      </c>
      <c r="C4741">
        <v>98</v>
      </c>
      <c r="D4741" t="s">
        <v>13768</v>
      </c>
      <c r="E4741">
        <v>3799339</v>
      </c>
      <c r="F4741" t="s">
        <v>3047</v>
      </c>
      <c r="G4741" t="s">
        <v>13769</v>
      </c>
      <c r="H4741" t="s">
        <v>13770</v>
      </c>
      <c r="I4741">
        <v>8000</v>
      </c>
      <c r="J4741" t="s">
        <v>13771</v>
      </c>
      <c r="K4741">
        <v>138</v>
      </c>
      <c r="L4741" t="s">
        <v>23</v>
      </c>
      <c r="M4741" t="s">
        <v>24</v>
      </c>
      <c r="N4741">
        <v>250000</v>
      </c>
      <c r="O4741">
        <v>2002</v>
      </c>
      <c r="P4741">
        <v>7.2</v>
      </c>
    </row>
    <row r="4742" spans="1:16" x14ac:dyDescent="0.3">
      <c r="A4742" t="s">
        <v>13772</v>
      </c>
      <c r="B4742">
        <v>23</v>
      </c>
      <c r="C4742">
        <v>94</v>
      </c>
      <c r="D4742" t="s">
        <v>9490</v>
      </c>
      <c r="E4742">
        <v>1977544</v>
      </c>
      <c r="F4742" t="s">
        <v>940</v>
      </c>
      <c r="G4742" t="s">
        <v>7654</v>
      </c>
      <c r="H4742" t="s">
        <v>13773</v>
      </c>
      <c r="I4742">
        <v>3513</v>
      </c>
      <c r="J4742" t="s">
        <v>13774</v>
      </c>
      <c r="K4742">
        <v>36</v>
      </c>
      <c r="L4742" t="s">
        <v>23</v>
      </c>
      <c r="M4742" t="s">
        <v>24</v>
      </c>
      <c r="N4742">
        <v>250000</v>
      </c>
      <c r="O4742">
        <v>1995</v>
      </c>
      <c r="P4742">
        <v>6.5</v>
      </c>
    </row>
    <row r="4743" spans="1:16" x14ac:dyDescent="0.3">
      <c r="A4743" t="s">
        <v>5417</v>
      </c>
      <c r="B4743">
        <v>59</v>
      </c>
      <c r="C4743">
        <v>96</v>
      </c>
      <c r="D4743" t="s">
        <v>6398</v>
      </c>
      <c r="E4743">
        <v>1050600</v>
      </c>
      <c r="F4743" t="s">
        <v>1653</v>
      </c>
      <c r="G4743" t="s">
        <v>3155</v>
      </c>
      <c r="H4743" t="s">
        <v>13775</v>
      </c>
      <c r="I4743">
        <v>4662</v>
      </c>
      <c r="J4743" t="s">
        <v>137</v>
      </c>
      <c r="K4743">
        <v>136</v>
      </c>
      <c r="L4743" t="s">
        <v>23</v>
      </c>
      <c r="M4743" t="s">
        <v>24</v>
      </c>
      <c r="N4743">
        <v>250000</v>
      </c>
      <c r="O4743">
        <v>2000</v>
      </c>
      <c r="P4743">
        <v>6.6</v>
      </c>
    </row>
    <row r="4744" spans="1:16" x14ac:dyDescent="0.3">
      <c r="A4744" t="s">
        <v>13776</v>
      </c>
      <c r="B4744">
        <v>9</v>
      </c>
      <c r="C4744">
        <v>100</v>
      </c>
      <c r="D4744" t="s">
        <v>13777</v>
      </c>
      <c r="E4744">
        <v>902835</v>
      </c>
      <c r="F4744" t="s">
        <v>940</v>
      </c>
      <c r="G4744" t="s">
        <v>13778</v>
      </c>
      <c r="H4744" t="s">
        <v>13779</v>
      </c>
      <c r="I4744">
        <v>1489</v>
      </c>
      <c r="J4744" t="s">
        <v>13780</v>
      </c>
      <c r="K4744">
        <v>40</v>
      </c>
      <c r="L4744" t="s">
        <v>23</v>
      </c>
      <c r="M4744" t="s">
        <v>24</v>
      </c>
      <c r="N4744">
        <v>250000</v>
      </c>
      <c r="O4744">
        <v>2001</v>
      </c>
      <c r="P4744">
        <v>6.7</v>
      </c>
    </row>
    <row r="4745" spans="1:16" hidden="1" x14ac:dyDescent="0.3">
      <c r="A4745" t="s">
        <v>13781</v>
      </c>
      <c r="C4745">
        <v>90</v>
      </c>
      <c r="D4745" t="s">
        <v>13782</v>
      </c>
      <c r="F4745" t="s">
        <v>8890</v>
      </c>
      <c r="G4745" t="s">
        <v>13783</v>
      </c>
      <c r="H4745" t="s">
        <v>13784</v>
      </c>
      <c r="I4745">
        <v>28</v>
      </c>
      <c r="J4745" t="s">
        <v>13785</v>
      </c>
      <c r="L4745" t="s">
        <v>23</v>
      </c>
      <c r="M4745" t="s">
        <v>24</v>
      </c>
      <c r="N4745">
        <v>300000</v>
      </c>
      <c r="O4745">
        <v>2014</v>
      </c>
      <c r="P4745">
        <v>4.3</v>
      </c>
    </row>
    <row r="4746" spans="1:16" x14ac:dyDescent="0.3">
      <c r="A4746" t="s">
        <v>5186</v>
      </c>
      <c r="B4746">
        <v>99</v>
      </c>
      <c r="C4746">
        <v>90</v>
      </c>
      <c r="D4746" t="s">
        <v>4857</v>
      </c>
      <c r="E4746">
        <v>489220</v>
      </c>
      <c r="F4746" t="s">
        <v>3162</v>
      </c>
      <c r="G4746" t="s">
        <v>5187</v>
      </c>
      <c r="H4746" t="s">
        <v>13786</v>
      </c>
      <c r="I4746">
        <v>160511</v>
      </c>
      <c r="J4746" t="s">
        <v>7739</v>
      </c>
      <c r="K4746">
        <v>696</v>
      </c>
      <c r="L4746" t="s">
        <v>23</v>
      </c>
      <c r="M4746" t="s">
        <v>185</v>
      </c>
      <c r="N4746">
        <v>365000</v>
      </c>
      <c r="O4746">
        <v>1997</v>
      </c>
      <c r="P4746">
        <v>7.3</v>
      </c>
    </row>
    <row r="4747" spans="1:16" x14ac:dyDescent="0.3">
      <c r="A4747" t="s">
        <v>13787</v>
      </c>
      <c r="B4747">
        <v>21</v>
      </c>
      <c r="C4747">
        <v>76</v>
      </c>
      <c r="D4747" t="s">
        <v>2430</v>
      </c>
      <c r="E4747">
        <v>212285</v>
      </c>
      <c r="F4747" t="s">
        <v>1110</v>
      </c>
      <c r="G4747" t="s">
        <v>2174</v>
      </c>
      <c r="H4747" t="s">
        <v>13788</v>
      </c>
      <c r="I4747">
        <v>1727</v>
      </c>
      <c r="J4747" t="s">
        <v>13789</v>
      </c>
      <c r="K4747">
        <v>21</v>
      </c>
      <c r="L4747" t="s">
        <v>23</v>
      </c>
      <c r="M4747" t="s">
        <v>254</v>
      </c>
      <c r="N4747">
        <v>250000</v>
      </c>
      <c r="O4747">
        <v>1996</v>
      </c>
      <c r="P4747">
        <v>6.4</v>
      </c>
    </row>
    <row r="4748" spans="1:16" x14ac:dyDescent="0.3">
      <c r="A4748" t="s">
        <v>13790</v>
      </c>
      <c r="B4748">
        <v>19</v>
      </c>
      <c r="C4748">
        <v>75</v>
      </c>
      <c r="D4748" t="s">
        <v>13791</v>
      </c>
      <c r="E4748">
        <v>203134</v>
      </c>
      <c r="F4748" t="s">
        <v>13792</v>
      </c>
      <c r="G4748" t="s">
        <v>13793</v>
      </c>
      <c r="H4748" t="s">
        <v>13794</v>
      </c>
      <c r="I4748">
        <v>1428</v>
      </c>
      <c r="J4748" t="s">
        <v>13795</v>
      </c>
      <c r="K4748">
        <v>21</v>
      </c>
      <c r="L4748" t="s">
        <v>23</v>
      </c>
      <c r="M4748" t="s">
        <v>24</v>
      </c>
      <c r="N4748">
        <v>250000</v>
      </c>
      <c r="O4748">
        <v>1997</v>
      </c>
      <c r="P4748">
        <v>7</v>
      </c>
    </row>
    <row r="4749" spans="1:16" x14ac:dyDescent="0.3">
      <c r="A4749" t="s">
        <v>13383</v>
      </c>
      <c r="B4749">
        <v>43</v>
      </c>
      <c r="C4749">
        <v>78</v>
      </c>
      <c r="D4749" t="s">
        <v>4101</v>
      </c>
      <c r="E4749">
        <v>191309</v>
      </c>
      <c r="F4749" t="s">
        <v>1269</v>
      </c>
      <c r="G4749" t="s">
        <v>13796</v>
      </c>
      <c r="H4749" t="s">
        <v>13797</v>
      </c>
      <c r="I4749">
        <v>2787</v>
      </c>
      <c r="J4749" t="s">
        <v>4877</v>
      </c>
      <c r="K4749">
        <v>64</v>
      </c>
      <c r="L4749" t="s">
        <v>23</v>
      </c>
      <c r="M4749" t="s">
        <v>24</v>
      </c>
      <c r="N4749">
        <v>150000</v>
      </c>
      <c r="O4749">
        <v>2004</v>
      </c>
      <c r="P4749">
        <v>5.5</v>
      </c>
    </row>
    <row r="4750" spans="1:16" x14ac:dyDescent="0.3">
      <c r="A4750" t="s">
        <v>13798</v>
      </c>
      <c r="B4750">
        <v>206</v>
      </c>
      <c r="C4750">
        <v>90</v>
      </c>
      <c r="D4750" t="s">
        <v>13799</v>
      </c>
      <c r="E4750">
        <v>3388210</v>
      </c>
      <c r="F4750" t="s">
        <v>149</v>
      </c>
      <c r="G4750" t="s">
        <v>239</v>
      </c>
      <c r="H4750" t="s">
        <v>13800</v>
      </c>
      <c r="I4750">
        <v>46813</v>
      </c>
      <c r="J4750" t="s">
        <v>13801</v>
      </c>
      <c r="K4750">
        <v>150</v>
      </c>
      <c r="L4750" t="s">
        <v>23</v>
      </c>
      <c r="M4750" t="s">
        <v>24</v>
      </c>
      <c r="N4750">
        <v>250000</v>
      </c>
      <c r="O4750">
        <v>2011</v>
      </c>
      <c r="P4750">
        <v>6.7</v>
      </c>
    </row>
    <row r="4751" spans="1:16" hidden="1" x14ac:dyDescent="0.3">
      <c r="A4751" t="s">
        <v>13802</v>
      </c>
      <c r="C4751">
        <v>96</v>
      </c>
      <c r="D4751" t="s">
        <v>13232</v>
      </c>
      <c r="F4751" t="s">
        <v>3964</v>
      </c>
      <c r="G4751" t="s">
        <v>13803</v>
      </c>
      <c r="H4751" t="s">
        <v>13804</v>
      </c>
      <c r="I4751">
        <v>24</v>
      </c>
      <c r="J4751" t="s">
        <v>13805</v>
      </c>
      <c r="K4751">
        <v>2</v>
      </c>
      <c r="L4751" t="s">
        <v>23</v>
      </c>
      <c r="M4751" t="s">
        <v>24</v>
      </c>
      <c r="N4751">
        <v>300000</v>
      </c>
      <c r="O4751">
        <v>2015</v>
      </c>
      <c r="P4751">
        <v>4.3</v>
      </c>
    </row>
    <row r="4752" spans="1:16" x14ac:dyDescent="0.3">
      <c r="A4752" t="s">
        <v>10893</v>
      </c>
      <c r="B4752">
        <v>29</v>
      </c>
      <c r="C4752">
        <v>92</v>
      </c>
      <c r="D4752" t="s">
        <v>4671</v>
      </c>
      <c r="E4752">
        <v>177840</v>
      </c>
      <c r="F4752" t="s">
        <v>3974</v>
      </c>
      <c r="G4752" t="s">
        <v>8286</v>
      </c>
      <c r="H4752" t="s">
        <v>13806</v>
      </c>
      <c r="I4752">
        <v>708</v>
      </c>
      <c r="J4752" t="s">
        <v>5969</v>
      </c>
      <c r="K4752">
        <v>22</v>
      </c>
      <c r="L4752" t="s">
        <v>23</v>
      </c>
      <c r="M4752" t="s">
        <v>37</v>
      </c>
      <c r="N4752">
        <v>250000</v>
      </c>
      <c r="O4752">
        <v>1999</v>
      </c>
      <c r="P4752">
        <v>6.1</v>
      </c>
    </row>
    <row r="4753" spans="1:16" hidden="1" x14ac:dyDescent="0.3">
      <c r="A4753" t="s">
        <v>13807</v>
      </c>
      <c r="B4753">
        <v>27</v>
      </c>
      <c r="C4753">
        <v>75</v>
      </c>
      <c r="D4753" t="s">
        <v>13808</v>
      </c>
      <c r="E4753">
        <v>47111</v>
      </c>
      <c r="F4753" t="s">
        <v>1653</v>
      </c>
      <c r="G4753" t="s">
        <v>13809</v>
      </c>
      <c r="H4753" t="s">
        <v>13810</v>
      </c>
      <c r="I4753">
        <v>1227</v>
      </c>
      <c r="J4753" t="s">
        <v>13811</v>
      </c>
      <c r="K4753">
        <v>11</v>
      </c>
      <c r="L4753" t="s">
        <v>4453</v>
      </c>
      <c r="M4753" t="s">
        <v>24</v>
      </c>
      <c r="O4753">
        <v>2005</v>
      </c>
      <c r="P4753">
        <v>6.8</v>
      </c>
    </row>
    <row r="4754" spans="1:16" x14ac:dyDescent="0.3">
      <c r="A4754" t="s">
        <v>8230</v>
      </c>
      <c r="B4754">
        <v>162</v>
      </c>
      <c r="C4754">
        <v>99</v>
      </c>
      <c r="D4754" t="s">
        <v>3762</v>
      </c>
      <c r="E4754">
        <v>49494</v>
      </c>
      <c r="F4754" t="s">
        <v>2592</v>
      </c>
      <c r="G4754" t="s">
        <v>4343</v>
      </c>
      <c r="H4754" t="s">
        <v>13812</v>
      </c>
      <c r="I4754">
        <v>8511</v>
      </c>
      <c r="J4754" t="s">
        <v>13813</v>
      </c>
      <c r="K4754">
        <v>87</v>
      </c>
      <c r="L4754" t="s">
        <v>23</v>
      </c>
      <c r="M4754" t="s">
        <v>24</v>
      </c>
      <c r="N4754">
        <v>250000</v>
      </c>
      <c r="O4754">
        <v>2013</v>
      </c>
      <c r="P4754">
        <v>3.9</v>
      </c>
    </row>
    <row r="4755" spans="1:16" hidden="1" x14ac:dyDescent="0.3">
      <c r="B4755">
        <v>11</v>
      </c>
      <c r="C4755">
        <v>58</v>
      </c>
      <c r="D4755" t="s">
        <v>13814</v>
      </c>
      <c r="F4755" t="s">
        <v>1276</v>
      </c>
      <c r="G4755" t="s">
        <v>1503</v>
      </c>
      <c r="H4755" t="s">
        <v>13815</v>
      </c>
      <c r="I4755">
        <v>12848</v>
      </c>
      <c r="J4755" t="s">
        <v>13816</v>
      </c>
      <c r="K4755">
        <v>59</v>
      </c>
      <c r="L4755" t="s">
        <v>23</v>
      </c>
      <c r="M4755" t="s">
        <v>37</v>
      </c>
      <c r="P4755">
        <v>8.5</v>
      </c>
    </row>
    <row r="4756" spans="1:16" hidden="1" x14ac:dyDescent="0.3">
      <c r="A4756" t="s">
        <v>13817</v>
      </c>
      <c r="B4756">
        <v>26</v>
      </c>
      <c r="C4756">
        <v>86</v>
      </c>
      <c r="D4756" t="s">
        <v>13818</v>
      </c>
      <c r="F4756" t="s">
        <v>2194</v>
      </c>
      <c r="G4756" t="s">
        <v>13124</v>
      </c>
      <c r="H4756" t="s">
        <v>13819</v>
      </c>
      <c r="I4756">
        <v>603</v>
      </c>
      <c r="J4756" t="s">
        <v>13820</v>
      </c>
      <c r="K4756">
        <v>15</v>
      </c>
      <c r="L4756" t="s">
        <v>23</v>
      </c>
      <c r="M4756" t="s">
        <v>24</v>
      </c>
      <c r="O4756">
        <v>2004</v>
      </c>
      <c r="P4756">
        <v>6.9</v>
      </c>
    </row>
    <row r="4757" spans="1:16" hidden="1" x14ac:dyDescent="0.3">
      <c r="A4757" t="s">
        <v>7139</v>
      </c>
      <c r="B4757">
        <v>85</v>
      </c>
      <c r="C4757">
        <v>92</v>
      </c>
      <c r="D4757" t="s">
        <v>13821</v>
      </c>
      <c r="E4757">
        <v>45661</v>
      </c>
      <c r="F4757" t="s">
        <v>2592</v>
      </c>
      <c r="G4757" t="s">
        <v>13822</v>
      </c>
      <c r="H4757" t="s">
        <v>13823</v>
      </c>
      <c r="I4757">
        <v>7148</v>
      </c>
      <c r="J4757" t="s">
        <v>13824</v>
      </c>
      <c r="K4757">
        <v>32</v>
      </c>
      <c r="L4757" t="s">
        <v>23</v>
      </c>
      <c r="M4757" t="s">
        <v>24</v>
      </c>
      <c r="O4757">
        <v>2007</v>
      </c>
      <c r="P4757">
        <v>7.3</v>
      </c>
    </row>
    <row r="4758" spans="1:16" hidden="1" x14ac:dyDescent="0.3">
      <c r="A4758" t="s">
        <v>13825</v>
      </c>
      <c r="B4758">
        <v>77</v>
      </c>
      <c r="C4758">
        <v>101</v>
      </c>
      <c r="D4758" t="s">
        <v>5131</v>
      </c>
      <c r="F4758" t="s">
        <v>578</v>
      </c>
      <c r="G4758" t="s">
        <v>651</v>
      </c>
      <c r="H4758" t="s">
        <v>13826</v>
      </c>
      <c r="I4758">
        <v>70076</v>
      </c>
      <c r="J4758" t="s">
        <v>13827</v>
      </c>
      <c r="K4758">
        <v>120</v>
      </c>
      <c r="L4758" t="s">
        <v>23</v>
      </c>
      <c r="M4758" t="s">
        <v>37</v>
      </c>
      <c r="O4758">
        <v>2009</v>
      </c>
      <c r="P4758">
        <v>6.9</v>
      </c>
    </row>
    <row r="4759" spans="1:16" x14ac:dyDescent="0.3">
      <c r="A4759" t="s">
        <v>13828</v>
      </c>
      <c r="B4759">
        <v>8</v>
      </c>
      <c r="C4759">
        <v>81</v>
      </c>
      <c r="D4759" t="s">
        <v>13829</v>
      </c>
      <c r="E4759">
        <v>18195</v>
      </c>
      <c r="F4759" t="s">
        <v>7333</v>
      </c>
      <c r="G4759" t="s">
        <v>11890</v>
      </c>
      <c r="H4759" t="s">
        <v>13830</v>
      </c>
      <c r="I4759">
        <v>336</v>
      </c>
      <c r="J4759" t="s">
        <v>13831</v>
      </c>
      <c r="K4759">
        <v>7</v>
      </c>
      <c r="L4759" t="s">
        <v>23</v>
      </c>
      <c r="M4759" t="s">
        <v>24</v>
      </c>
      <c r="N4759">
        <v>250000</v>
      </c>
      <c r="O4759">
        <v>1997</v>
      </c>
      <c r="P4759">
        <v>6.3</v>
      </c>
    </row>
    <row r="4760" spans="1:16" hidden="1" x14ac:dyDescent="0.3">
      <c r="A4760" t="s">
        <v>13832</v>
      </c>
      <c r="B4760">
        <v>5</v>
      </c>
      <c r="C4760">
        <v>93</v>
      </c>
      <c r="D4760" t="s">
        <v>13833</v>
      </c>
      <c r="F4760" t="s">
        <v>10711</v>
      </c>
      <c r="G4760" t="s">
        <v>3903</v>
      </c>
      <c r="H4760" t="s">
        <v>13834</v>
      </c>
      <c r="I4760">
        <v>602</v>
      </c>
      <c r="J4760" t="s">
        <v>13835</v>
      </c>
      <c r="K4760">
        <v>18</v>
      </c>
      <c r="L4760" t="s">
        <v>23</v>
      </c>
      <c r="M4760" t="s">
        <v>24</v>
      </c>
      <c r="O4760">
        <v>2008</v>
      </c>
      <c r="P4760">
        <v>2.5</v>
      </c>
    </row>
    <row r="4761" spans="1:16" hidden="1" x14ac:dyDescent="0.3">
      <c r="A4761" t="s">
        <v>7785</v>
      </c>
      <c r="B4761">
        <v>3</v>
      </c>
      <c r="C4761">
        <v>95</v>
      </c>
      <c r="D4761" t="s">
        <v>13836</v>
      </c>
      <c r="F4761" t="s">
        <v>2194</v>
      </c>
      <c r="G4761" t="s">
        <v>7785</v>
      </c>
      <c r="H4761" t="s">
        <v>13837</v>
      </c>
      <c r="I4761">
        <v>300</v>
      </c>
      <c r="J4761" t="s">
        <v>13838</v>
      </c>
      <c r="K4761">
        <v>8</v>
      </c>
      <c r="L4761" t="s">
        <v>23</v>
      </c>
      <c r="M4761" t="s">
        <v>185</v>
      </c>
      <c r="N4761">
        <v>250000</v>
      </c>
      <c r="O4761">
        <v>2010</v>
      </c>
      <c r="P4761">
        <v>5.7</v>
      </c>
    </row>
    <row r="4762" spans="1:16" hidden="1" x14ac:dyDescent="0.3">
      <c r="A4762" t="s">
        <v>13839</v>
      </c>
      <c r="B4762">
        <v>66</v>
      </c>
      <c r="C4762">
        <v>107</v>
      </c>
      <c r="D4762" t="s">
        <v>13840</v>
      </c>
      <c r="F4762" t="s">
        <v>13841</v>
      </c>
      <c r="G4762" t="s">
        <v>13842</v>
      </c>
      <c r="H4762" t="s">
        <v>13843</v>
      </c>
      <c r="I4762">
        <v>18486</v>
      </c>
      <c r="J4762" t="s">
        <v>13844</v>
      </c>
      <c r="K4762">
        <v>215</v>
      </c>
      <c r="L4762" t="s">
        <v>23</v>
      </c>
      <c r="M4762" t="s">
        <v>24</v>
      </c>
      <c r="O4762">
        <v>2009</v>
      </c>
      <c r="P4762">
        <v>7</v>
      </c>
    </row>
    <row r="4763" spans="1:16" hidden="1" x14ac:dyDescent="0.3">
      <c r="A4763" t="s">
        <v>13845</v>
      </c>
      <c r="B4763">
        <v>4</v>
      </c>
      <c r="C4763">
        <v>98</v>
      </c>
      <c r="D4763" t="s">
        <v>13846</v>
      </c>
      <c r="F4763" t="s">
        <v>4400</v>
      </c>
      <c r="G4763" t="s">
        <v>13847</v>
      </c>
      <c r="H4763" t="s">
        <v>13848</v>
      </c>
      <c r="I4763">
        <v>450</v>
      </c>
      <c r="J4763" t="s">
        <v>13849</v>
      </c>
      <c r="K4763">
        <v>10</v>
      </c>
      <c r="L4763" t="s">
        <v>23</v>
      </c>
      <c r="M4763" t="s">
        <v>24</v>
      </c>
      <c r="N4763">
        <v>250000</v>
      </c>
      <c r="O4763">
        <v>2010</v>
      </c>
      <c r="P4763">
        <v>6.2</v>
      </c>
    </row>
    <row r="4764" spans="1:16" hidden="1" x14ac:dyDescent="0.3">
      <c r="A4764" t="s">
        <v>13850</v>
      </c>
      <c r="C4764">
        <v>35</v>
      </c>
      <c r="D4764" t="s">
        <v>13851</v>
      </c>
      <c r="F4764" t="s">
        <v>13852</v>
      </c>
      <c r="G4764" t="s">
        <v>13853</v>
      </c>
      <c r="H4764" t="s">
        <v>13854</v>
      </c>
      <c r="I4764">
        <v>31</v>
      </c>
      <c r="J4764" t="s">
        <v>13855</v>
      </c>
      <c r="L4764" t="s">
        <v>23</v>
      </c>
      <c r="M4764" t="s">
        <v>24</v>
      </c>
      <c r="O4764">
        <v>2007</v>
      </c>
      <c r="P4764">
        <v>6.9</v>
      </c>
    </row>
    <row r="4765" spans="1:16" hidden="1" x14ac:dyDescent="0.3">
      <c r="A4765" t="s">
        <v>13856</v>
      </c>
      <c r="B4765">
        <v>15</v>
      </c>
      <c r="C4765">
        <v>108</v>
      </c>
      <c r="D4765" t="s">
        <v>1772</v>
      </c>
      <c r="F4765" t="s">
        <v>1276</v>
      </c>
      <c r="G4765" t="s">
        <v>880</v>
      </c>
      <c r="H4765" t="s">
        <v>13857</v>
      </c>
      <c r="I4765">
        <v>870</v>
      </c>
      <c r="J4765" t="s">
        <v>13858</v>
      </c>
      <c r="K4765">
        <v>18</v>
      </c>
      <c r="L4765" t="s">
        <v>23</v>
      </c>
      <c r="M4765" t="s">
        <v>24</v>
      </c>
      <c r="O4765">
        <v>1982</v>
      </c>
      <c r="P4765">
        <v>4.5</v>
      </c>
    </row>
    <row r="4766" spans="1:16" hidden="1" x14ac:dyDescent="0.3">
      <c r="A4766" t="s">
        <v>13859</v>
      </c>
      <c r="B4766">
        <v>1</v>
      </c>
      <c r="C4766">
        <v>66</v>
      </c>
      <c r="D4766" t="s">
        <v>13860</v>
      </c>
      <c r="F4766" t="s">
        <v>46</v>
      </c>
      <c r="G4766" t="s">
        <v>13861</v>
      </c>
      <c r="H4766" t="s">
        <v>13862</v>
      </c>
      <c r="I4766">
        <v>6</v>
      </c>
      <c r="J4766" t="s">
        <v>13863</v>
      </c>
      <c r="K4766">
        <v>1</v>
      </c>
      <c r="L4766" t="s">
        <v>23</v>
      </c>
      <c r="M4766" t="s">
        <v>24</v>
      </c>
      <c r="N4766">
        <v>250000</v>
      </c>
      <c r="O4766">
        <v>2013</v>
      </c>
      <c r="P4766">
        <v>7.8</v>
      </c>
    </row>
    <row r="4767" spans="1:16" hidden="1" x14ac:dyDescent="0.3">
      <c r="A4767" t="s">
        <v>13864</v>
      </c>
      <c r="B4767">
        <v>12</v>
      </c>
      <c r="C4767">
        <v>95</v>
      </c>
      <c r="D4767" t="s">
        <v>13865</v>
      </c>
      <c r="F4767" t="s">
        <v>3460</v>
      </c>
      <c r="G4767" t="s">
        <v>11457</v>
      </c>
      <c r="H4767" t="s">
        <v>13866</v>
      </c>
      <c r="I4767">
        <v>1488</v>
      </c>
      <c r="J4767" t="s">
        <v>13867</v>
      </c>
      <c r="K4767">
        <v>28</v>
      </c>
      <c r="L4767" t="s">
        <v>23</v>
      </c>
      <c r="M4767" t="s">
        <v>24</v>
      </c>
      <c r="N4767">
        <v>250000</v>
      </c>
      <c r="O4767">
        <v>2012</v>
      </c>
      <c r="P4767">
        <v>4.4000000000000004</v>
      </c>
    </row>
    <row r="4768" spans="1:16" hidden="1" x14ac:dyDescent="0.3">
      <c r="A4768" t="s">
        <v>13496</v>
      </c>
      <c r="B4768">
        <v>1</v>
      </c>
      <c r="C4768">
        <v>108</v>
      </c>
      <c r="D4768" t="s">
        <v>13868</v>
      </c>
      <c r="F4768" t="s">
        <v>10613</v>
      </c>
      <c r="G4768" t="s">
        <v>13869</v>
      </c>
      <c r="H4768" t="s">
        <v>13870</v>
      </c>
      <c r="I4768">
        <v>25</v>
      </c>
      <c r="J4768" t="s">
        <v>13871</v>
      </c>
      <c r="K4768">
        <v>1</v>
      </c>
      <c r="L4768" t="s">
        <v>23</v>
      </c>
      <c r="M4768" t="s">
        <v>24</v>
      </c>
      <c r="N4768">
        <v>250000</v>
      </c>
      <c r="O4768">
        <v>2014</v>
      </c>
      <c r="P4768">
        <v>6.6</v>
      </c>
    </row>
    <row r="4769" spans="1:16" hidden="1" x14ac:dyDescent="0.3">
      <c r="A4769" t="s">
        <v>13872</v>
      </c>
      <c r="B4769">
        <v>6</v>
      </c>
      <c r="C4769">
        <v>90</v>
      </c>
      <c r="D4769" t="s">
        <v>3816</v>
      </c>
      <c r="F4769" t="s">
        <v>46</v>
      </c>
      <c r="G4769" t="s">
        <v>6829</v>
      </c>
      <c r="H4769" t="s">
        <v>13873</v>
      </c>
      <c r="I4769">
        <v>37</v>
      </c>
      <c r="J4769" t="s">
        <v>6357</v>
      </c>
      <c r="K4769">
        <v>2</v>
      </c>
      <c r="L4769" t="s">
        <v>23</v>
      </c>
      <c r="M4769" t="s">
        <v>24</v>
      </c>
      <c r="N4769">
        <v>250000</v>
      </c>
      <c r="O4769">
        <v>2014</v>
      </c>
      <c r="P4769">
        <v>8</v>
      </c>
    </row>
    <row r="4770" spans="1:16" hidden="1" x14ac:dyDescent="0.3">
      <c r="A4770" t="s">
        <v>9995</v>
      </c>
      <c r="B4770">
        <v>48</v>
      </c>
      <c r="C4770">
        <v>151</v>
      </c>
      <c r="D4770" t="s">
        <v>13874</v>
      </c>
      <c r="F4770" t="s">
        <v>3497</v>
      </c>
      <c r="G4770" t="s">
        <v>13875</v>
      </c>
      <c r="H4770" t="s">
        <v>13876</v>
      </c>
      <c r="I4770">
        <v>4849</v>
      </c>
      <c r="J4770" t="s">
        <v>13877</v>
      </c>
      <c r="K4770">
        <v>45</v>
      </c>
      <c r="M4770" t="s">
        <v>24</v>
      </c>
      <c r="N4770">
        <v>245000</v>
      </c>
      <c r="O4770">
        <v>1925</v>
      </c>
      <c r="P4770">
        <v>8.3000000000000007</v>
      </c>
    </row>
    <row r="4771" spans="1:16" hidden="1" x14ac:dyDescent="0.3">
      <c r="A4771" t="s">
        <v>13878</v>
      </c>
      <c r="B4771">
        <v>2</v>
      </c>
      <c r="C4771">
        <v>83</v>
      </c>
      <c r="D4771" t="s">
        <v>13879</v>
      </c>
      <c r="F4771" t="s">
        <v>1103</v>
      </c>
      <c r="G4771" t="s">
        <v>8300</v>
      </c>
      <c r="H4771" t="s">
        <v>13880</v>
      </c>
      <c r="I4771">
        <v>110</v>
      </c>
      <c r="J4771" t="s">
        <v>13881</v>
      </c>
      <c r="K4771">
        <v>1</v>
      </c>
      <c r="L4771" t="s">
        <v>23</v>
      </c>
      <c r="M4771" t="s">
        <v>24</v>
      </c>
      <c r="N4771">
        <v>240000</v>
      </c>
      <c r="O4771">
        <v>2006</v>
      </c>
      <c r="P4771">
        <v>6.5</v>
      </c>
    </row>
    <row r="4772" spans="1:16" hidden="1" x14ac:dyDescent="0.3">
      <c r="A4772" t="s">
        <v>13882</v>
      </c>
      <c r="B4772">
        <v>17</v>
      </c>
      <c r="C4772">
        <v>108</v>
      </c>
      <c r="D4772" t="s">
        <v>13883</v>
      </c>
      <c r="F4772" t="s">
        <v>4046</v>
      </c>
      <c r="G4772" t="s">
        <v>13884</v>
      </c>
      <c r="H4772" t="s">
        <v>13885</v>
      </c>
      <c r="I4772">
        <v>330</v>
      </c>
      <c r="J4772" t="s">
        <v>13886</v>
      </c>
      <c r="K4772">
        <v>2</v>
      </c>
      <c r="L4772" t="s">
        <v>23</v>
      </c>
      <c r="M4772" t="s">
        <v>24</v>
      </c>
      <c r="N4772">
        <v>250000</v>
      </c>
      <c r="O4772">
        <v>2013</v>
      </c>
      <c r="P4772">
        <v>7.1</v>
      </c>
    </row>
    <row r="4773" spans="1:16" hidden="1" x14ac:dyDescent="0.3">
      <c r="A4773" t="s">
        <v>7617</v>
      </c>
      <c r="B4773">
        <v>225</v>
      </c>
      <c r="C4773">
        <v>92</v>
      </c>
      <c r="D4773" t="s">
        <v>13887</v>
      </c>
      <c r="E4773">
        <v>104792</v>
      </c>
      <c r="F4773" t="s">
        <v>5287</v>
      </c>
      <c r="G4773" t="s">
        <v>41</v>
      </c>
      <c r="H4773" t="s">
        <v>13888</v>
      </c>
      <c r="I4773">
        <v>84817</v>
      </c>
      <c r="J4773" t="s">
        <v>13889</v>
      </c>
      <c r="K4773">
        <v>145</v>
      </c>
      <c r="L4773" t="s">
        <v>23</v>
      </c>
      <c r="M4773" t="s">
        <v>37</v>
      </c>
      <c r="O4773">
        <v>2008</v>
      </c>
      <c r="P4773">
        <v>7.1</v>
      </c>
    </row>
    <row r="4774" spans="1:16" hidden="1" x14ac:dyDescent="0.3">
      <c r="A4774" t="s">
        <v>13890</v>
      </c>
      <c r="B4774">
        <v>5</v>
      </c>
      <c r="C4774">
        <v>105</v>
      </c>
      <c r="D4774" t="s">
        <v>13891</v>
      </c>
      <c r="F4774" t="s">
        <v>13892</v>
      </c>
      <c r="G4774" t="s">
        <v>13893</v>
      </c>
      <c r="H4774" t="s">
        <v>13894</v>
      </c>
      <c r="I4774">
        <v>146</v>
      </c>
      <c r="J4774" t="s">
        <v>13895</v>
      </c>
      <c r="K4774">
        <v>4</v>
      </c>
      <c r="L4774" t="s">
        <v>23</v>
      </c>
      <c r="M4774" t="s">
        <v>24</v>
      </c>
      <c r="N4774">
        <v>250000</v>
      </c>
      <c r="O4774">
        <v>2015</v>
      </c>
      <c r="P4774">
        <v>4</v>
      </c>
    </row>
    <row r="4775" spans="1:16" x14ac:dyDescent="0.3">
      <c r="A4775" t="s">
        <v>13896</v>
      </c>
      <c r="B4775">
        <v>22</v>
      </c>
      <c r="C4775">
        <v>86</v>
      </c>
      <c r="D4775" t="s">
        <v>13897</v>
      </c>
      <c r="E4775">
        <v>111300</v>
      </c>
      <c r="F4775" t="s">
        <v>46</v>
      </c>
      <c r="G4775" t="s">
        <v>13898</v>
      </c>
      <c r="H4775" t="s">
        <v>13899</v>
      </c>
      <c r="I4775">
        <v>575</v>
      </c>
      <c r="J4775" t="s">
        <v>13900</v>
      </c>
      <c r="K4775">
        <v>6</v>
      </c>
      <c r="L4775" t="s">
        <v>23</v>
      </c>
      <c r="M4775" t="s">
        <v>24</v>
      </c>
      <c r="N4775">
        <v>225000</v>
      </c>
      <c r="O4775">
        <v>2012</v>
      </c>
      <c r="P4775">
        <v>7.5</v>
      </c>
    </row>
    <row r="4776" spans="1:16" x14ac:dyDescent="0.3">
      <c r="A4776" t="s">
        <v>13901</v>
      </c>
      <c r="B4776">
        <v>38</v>
      </c>
      <c r="C4776">
        <v>106</v>
      </c>
      <c r="D4776" t="s">
        <v>2525</v>
      </c>
      <c r="E4776">
        <v>1027119</v>
      </c>
      <c r="F4776" t="s">
        <v>2194</v>
      </c>
      <c r="G4776" t="s">
        <v>7751</v>
      </c>
      <c r="H4776" t="s">
        <v>13902</v>
      </c>
      <c r="I4776">
        <v>2742</v>
      </c>
      <c r="J4776" t="s">
        <v>13903</v>
      </c>
      <c r="K4776">
        <v>73</v>
      </c>
      <c r="L4776" t="s">
        <v>23</v>
      </c>
      <c r="M4776" t="s">
        <v>24</v>
      </c>
      <c r="N4776">
        <v>225000</v>
      </c>
      <c r="O4776">
        <v>2000</v>
      </c>
      <c r="P4776">
        <v>7</v>
      </c>
    </row>
    <row r="4777" spans="1:16" hidden="1" x14ac:dyDescent="0.3">
      <c r="A4777" t="s">
        <v>13904</v>
      </c>
      <c r="B4777">
        <v>21</v>
      </c>
      <c r="C4777">
        <v>93</v>
      </c>
      <c r="D4777" t="s">
        <v>13905</v>
      </c>
      <c r="F4777" t="s">
        <v>1653</v>
      </c>
      <c r="G4777" t="s">
        <v>13906</v>
      </c>
      <c r="H4777" t="s">
        <v>13907</v>
      </c>
      <c r="I4777">
        <v>161</v>
      </c>
      <c r="J4777" t="s">
        <v>13908</v>
      </c>
      <c r="K4777">
        <v>5</v>
      </c>
      <c r="L4777" t="s">
        <v>23</v>
      </c>
      <c r="M4777" t="s">
        <v>24</v>
      </c>
      <c r="N4777">
        <v>100000</v>
      </c>
      <c r="O4777">
        <v>1969</v>
      </c>
      <c r="P4777">
        <v>4</v>
      </c>
    </row>
    <row r="4778" spans="1:16" x14ac:dyDescent="0.3">
      <c r="A4778" t="s">
        <v>13909</v>
      </c>
      <c r="B4778">
        <v>67</v>
      </c>
      <c r="C4778">
        <v>80</v>
      </c>
      <c r="D4778" t="s">
        <v>13910</v>
      </c>
      <c r="E4778">
        <v>5000000</v>
      </c>
      <c r="F4778" t="s">
        <v>13911</v>
      </c>
      <c r="G4778" t="s">
        <v>13912</v>
      </c>
      <c r="H4778" t="s">
        <v>13913</v>
      </c>
      <c r="I4778">
        <v>4812</v>
      </c>
      <c r="J4778" t="s">
        <v>13914</v>
      </c>
      <c r="K4778">
        <v>88</v>
      </c>
      <c r="L4778" t="s">
        <v>23</v>
      </c>
      <c r="M4778" t="s">
        <v>24</v>
      </c>
      <c r="N4778">
        <v>210000</v>
      </c>
      <c r="O4778">
        <v>1953</v>
      </c>
      <c r="P4778">
        <v>6.7</v>
      </c>
    </row>
    <row r="4779" spans="1:16" hidden="1" x14ac:dyDescent="0.3">
      <c r="A4779" t="s">
        <v>573</v>
      </c>
      <c r="B4779">
        <v>208</v>
      </c>
      <c r="C4779">
        <v>93</v>
      </c>
      <c r="D4779" t="s">
        <v>253</v>
      </c>
      <c r="F4779" t="s">
        <v>158</v>
      </c>
      <c r="G4779" t="s">
        <v>13915</v>
      </c>
      <c r="H4779" t="s">
        <v>13916</v>
      </c>
      <c r="I4779">
        <v>152232</v>
      </c>
      <c r="J4779" t="s">
        <v>13917</v>
      </c>
      <c r="K4779">
        <v>303</v>
      </c>
      <c r="L4779" t="s">
        <v>23</v>
      </c>
      <c r="M4779" t="s">
        <v>254</v>
      </c>
      <c r="N4779">
        <v>200000</v>
      </c>
      <c r="O4779">
        <v>1979</v>
      </c>
      <c r="P4779">
        <v>7</v>
      </c>
    </row>
    <row r="4780" spans="1:16" x14ac:dyDescent="0.3">
      <c r="A4780" t="s">
        <v>357</v>
      </c>
      <c r="B4780">
        <v>77</v>
      </c>
      <c r="C4780">
        <v>96</v>
      </c>
      <c r="D4780" t="s">
        <v>13918</v>
      </c>
      <c r="E4780">
        <v>4505922</v>
      </c>
      <c r="F4780" t="s">
        <v>1653</v>
      </c>
      <c r="G4780" t="s">
        <v>173</v>
      </c>
      <c r="H4780" t="s">
        <v>13919</v>
      </c>
      <c r="I4780">
        <v>63951</v>
      </c>
      <c r="J4780" t="s">
        <v>13920</v>
      </c>
      <c r="K4780">
        <v>252</v>
      </c>
      <c r="L4780" t="s">
        <v>23</v>
      </c>
      <c r="M4780" t="s">
        <v>24</v>
      </c>
      <c r="N4780">
        <v>200000</v>
      </c>
      <c r="O4780">
        <v>1996</v>
      </c>
      <c r="P4780">
        <v>7.4</v>
      </c>
    </row>
    <row r="4781" spans="1:16" x14ac:dyDescent="0.3">
      <c r="A4781" t="s">
        <v>5251</v>
      </c>
      <c r="B4781">
        <v>122</v>
      </c>
      <c r="C4781">
        <v>99</v>
      </c>
      <c r="D4781" t="s">
        <v>13921</v>
      </c>
      <c r="E4781">
        <v>3500000</v>
      </c>
      <c r="F4781" t="s">
        <v>6067</v>
      </c>
      <c r="G4781" t="s">
        <v>2367</v>
      </c>
      <c r="H4781" t="s">
        <v>13922</v>
      </c>
      <c r="I4781">
        <v>147566</v>
      </c>
      <c r="J4781" t="s">
        <v>13923</v>
      </c>
      <c r="K4781">
        <v>235</v>
      </c>
      <c r="L4781" t="s">
        <v>5899</v>
      </c>
      <c r="M4781" t="s">
        <v>4368</v>
      </c>
      <c r="N4781">
        <v>200000</v>
      </c>
      <c r="O4781">
        <v>1964</v>
      </c>
      <c r="P4781">
        <v>8</v>
      </c>
    </row>
    <row r="4782" spans="1:16" hidden="1" x14ac:dyDescent="0.3">
      <c r="A4782" t="s">
        <v>13924</v>
      </c>
      <c r="B4782">
        <v>35</v>
      </c>
      <c r="C4782">
        <v>66</v>
      </c>
      <c r="D4782" t="s">
        <v>13925</v>
      </c>
      <c r="F4782" t="s">
        <v>13926</v>
      </c>
      <c r="G4782" t="s">
        <v>13927</v>
      </c>
      <c r="H4782" t="s">
        <v>13928</v>
      </c>
      <c r="I4782">
        <v>4152</v>
      </c>
      <c r="J4782" t="s">
        <v>13929</v>
      </c>
      <c r="K4782">
        <v>59</v>
      </c>
      <c r="L4782" t="s">
        <v>23</v>
      </c>
      <c r="M4782" t="s">
        <v>24</v>
      </c>
      <c r="N4782">
        <v>200000</v>
      </c>
      <c r="O4782">
        <v>1933</v>
      </c>
      <c r="P4782">
        <v>6.5</v>
      </c>
    </row>
    <row r="4783" spans="1:16" x14ac:dyDescent="0.3">
      <c r="A4783" t="s">
        <v>13930</v>
      </c>
      <c r="B4783">
        <v>15</v>
      </c>
      <c r="C4783">
        <v>85</v>
      </c>
      <c r="D4783" t="s">
        <v>13931</v>
      </c>
      <c r="E4783">
        <v>381225</v>
      </c>
      <c r="F4783" t="s">
        <v>46</v>
      </c>
      <c r="G4783" t="s">
        <v>13932</v>
      </c>
      <c r="H4783" t="s">
        <v>13933</v>
      </c>
      <c r="I4783">
        <v>131</v>
      </c>
      <c r="J4783" t="s">
        <v>13934</v>
      </c>
      <c r="K4783">
        <v>13</v>
      </c>
      <c r="L4783" t="s">
        <v>23</v>
      </c>
      <c r="M4783" t="s">
        <v>24</v>
      </c>
      <c r="N4783">
        <v>200000</v>
      </c>
      <c r="O4783">
        <v>2004</v>
      </c>
      <c r="P4783">
        <v>7.2</v>
      </c>
    </row>
    <row r="4784" spans="1:16" x14ac:dyDescent="0.3">
      <c r="A4784" t="s">
        <v>13935</v>
      </c>
      <c r="B4784">
        <v>25</v>
      </c>
      <c r="C4784">
        <v>101</v>
      </c>
      <c r="D4784" t="s">
        <v>13936</v>
      </c>
      <c r="E4784">
        <v>2428241</v>
      </c>
      <c r="F4784" t="s">
        <v>2194</v>
      </c>
      <c r="G4784" t="s">
        <v>13937</v>
      </c>
      <c r="H4784" t="s">
        <v>13938</v>
      </c>
      <c r="I4784">
        <v>2099</v>
      </c>
      <c r="J4784" t="s">
        <v>13939</v>
      </c>
      <c r="K4784">
        <v>26</v>
      </c>
      <c r="L4784" t="s">
        <v>23</v>
      </c>
      <c r="M4784" t="s">
        <v>24</v>
      </c>
      <c r="N4784">
        <v>200000</v>
      </c>
      <c r="O4784">
        <v>2010</v>
      </c>
      <c r="P4784">
        <v>6.4</v>
      </c>
    </row>
    <row r="4785" spans="1:16" x14ac:dyDescent="0.3">
      <c r="A4785" t="s">
        <v>6434</v>
      </c>
      <c r="B4785">
        <v>37</v>
      </c>
      <c r="C4785">
        <v>97</v>
      </c>
      <c r="D4785" t="s">
        <v>1341</v>
      </c>
      <c r="E4785">
        <v>78030</v>
      </c>
      <c r="F4785" t="s">
        <v>2194</v>
      </c>
      <c r="G4785" t="s">
        <v>3700</v>
      </c>
      <c r="H4785" t="s">
        <v>13940</v>
      </c>
      <c r="I4785">
        <v>1034</v>
      </c>
      <c r="J4785" t="s">
        <v>13941</v>
      </c>
      <c r="K4785">
        <v>10</v>
      </c>
      <c r="L4785" t="s">
        <v>23</v>
      </c>
      <c r="M4785" t="s">
        <v>24</v>
      </c>
      <c r="N4785">
        <v>200000</v>
      </c>
      <c r="O4785">
        <v>2012</v>
      </c>
      <c r="P4785">
        <v>6.5</v>
      </c>
    </row>
    <row r="4786" spans="1:16" hidden="1" x14ac:dyDescent="0.3">
      <c r="A4786" t="s">
        <v>1218</v>
      </c>
      <c r="B4786">
        <v>76</v>
      </c>
      <c r="C4786">
        <v>119</v>
      </c>
      <c r="D4786" t="s">
        <v>13942</v>
      </c>
      <c r="E4786">
        <v>59774</v>
      </c>
      <c r="F4786" t="s">
        <v>940</v>
      </c>
      <c r="G4786" t="s">
        <v>13943</v>
      </c>
      <c r="H4786" t="s">
        <v>13944</v>
      </c>
      <c r="I4786">
        <v>4212</v>
      </c>
      <c r="J4786" t="s">
        <v>13945</v>
      </c>
      <c r="K4786">
        <v>18</v>
      </c>
      <c r="L4786" t="s">
        <v>5292</v>
      </c>
      <c r="M4786" t="s">
        <v>523</v>
      </c>
      <c r="O4786">
        <v>2010</v>
      </c>
      <c r="P4786">
        <v>6.8</v>
      </c>
    </row>
    <row r="4787" spans="1:16" x14ac:dyDescent="0.3">
      <c r="A4787" t="s">
        <v>13946</v>
      </c>
      <c r="B4787">
        <v>12</v>
      </c>
      <c r="C4787">
        <v>103</v>
      </c>
      <c r="D4787" t="s">
        <v>13947</v>
      </c>
      <c r="E4787">
        <v>174682</v>
      </c>
      <c r="F4787" t="s">
        <v>3850</v>
      </c>
      <c r="G4787" t="s">
        <v>13948</v>
      </c>
      <c r="H4787" t="s">
        <v>13949</v>
      </c>
      <c r="I4787">
        <v>460</v>
      </c>
      <c r="J4787" t="s">
        <v>13950</v>
      </c>
      <c r="K4787">
        <v>14</v>
      </c>
      <c r="L4787" t="s">
        <v>23</v>
      </c>
      <c r="M4787" t="s">
        <v>24</v>
      </c>
      <c r="N4787">
        <v>200000</v>
      </c>
      <c r="O4787">
        <v>2002</v>
      </c>
      <c r="P4787">
        <v>6.9</v>
      </c>
    </row>
    <row r="4788" spans="1:16" x14ac:dyDescent="0.3">
      <c r="A4788" t="s">
        <v>13951</v>
      </c>
      <c r="B4788">
        <v>7</v>
      </c>
      <c r="C4788">
        <v>86</v>
      </c>
      <c r="D4788" t="s">
        <v>13952</v>
      </c>
      <c r="E4788">
        <v>215185</v>
      </c>
      <c r="F4788" t="s">
        <v>13266</v>
      </c>
      <c r="G4788" t="s">
        <v>13953</v>
      </c>
      <c r="H4788" t="s">
        <v>13954</v>
      </c>
      <c r="I4788">
        <v>48</v>
      </c>
      <c r="J4788" t="s">
        <v>13955</v>
      </c>
      <c r="K4788">
        <v>2</v>
      </c>
      <c r="L4788" t="s">
        <v>23</v>
      </c>
      <c r="M4788" t="s">
        <v>24</v>
      </c>
      <c r="N4788">
        <v>200000</v>
      </c>
      <c r="O4788">
        <v>2008</v>
      </c>
      <c r="P4788">
        <v>7.5</v>
      </c>
    </row>
    <row r="4789" spans="1:16" hidden="1" x14ac:dyDescent="0.3">
      <c r="A4789" t="s">
        <v>13956</v>
      </c>
      <c r="B4789">
        <v>60</v>
      </c>
      <c r="C4789">
        <v>90</v>
      </c>
      <c r="D4789" t="s">
        <v>13956</v>
      </c>
      <c r="F4789" t="s">
        <v>3053</v>
      </c>
      <c r="G4789" t="s">
        <v>13612</v>
      </c>
      <c r="H4789" t="s">
        <v>13957</v>
      </c>
      <c r="I4789">
        <v>2413</v>
      </c>
      <c r="J4789" t="s">
        <v>13958</v>
      </c>
      <c r="K4789">
        <v>112</v>
      </c>
      <c r="L4789" t="s">
        <v>23</v>
      </c>
      <c r="M4789" t="s">
        <v>24</v>
      </c>
      <c r="N4789">
        <v>200000</v>
      </c>
      <c r="O4789">
        <v>2003</v>
      </c>
      <c r="P4789">
        <v>5.0999999999999996</v>
      </c>
    </row>
    <row r="4790" spans="1:16" hidden="1" x14ac:dyDescent="0.3">
      <c r="A4790" t="s">
        <v>7448</v>
      </c>
      <c r="B4790">
        <v>4</v>
      </c>
      <c r="C4790">
        <v>95</v>
      </c>
      <c r="D4790" t="s">
        <v>7448</v>
      </c>
      <c r="F4790" t="s">
        <v>1653</v>
      </c>
      <c r="G4790" t="s">
        <v>13959</v>
      </c>
      <c r="H4790" t="s">
        <v>13960</v>
      </c>
      <c r="I4790">
        <v>81</v>
      </c>
      <c r="J4790" t="s">
        <v>13961</v>
      </c>
      <c r="K4790">
        <v>1</v>
      </c>
      <c r="L4790" t="s">
        <v>23</v>
      </c>
      <c r="M4790" t="s">
        <v>24</v>
      </c>
      <c r="N4790">
        <v>250000</v>
      </c>
      <c r="O4790">
        <v>2015</v>
      </c>
      <c r="P4790">
        <v>6.2</v>
      </c>
    </row>
    <row r="4791" spans="1:16" hidden="1" x14ac:dyDescent="0.3">
      <c r="A4791" t="s">
        <v>6531</v>
      </c>
      <c r="B4791">
        <v>42</v>
      </c>
      <c r="C4791">
        <v>94</v>
      </c>
      <c r="D4791" t="s">
        <v>13962</v>
      </c>
      <c r="F4791" t="s">
        <v>2747</v>
      </c>
      <c r="G4791" t="s">
        <v>13963</v>
      </c>
      <c r="H4791" t="s">
        <v>13964</v>
      </c>
      <c r="I4791">
        <v>1328</v>
      </c>
      <c r="J4791" t="s">
        <v>13965</v>
      </c>
      <c r="K4791">
        <v>22</v>
      </c>
      <c r="L4791" t="s">
        <v>23</v>
      </c>
      <c r="M4791" t="s">
        <v>24</v>
      </c>
      <c r="N4791">
        <v>13000000</v>
      </c>
      <c r="O4791">
        <v>2010</v>
      </c>
      <c r="P4791">
        <v>3.9</v>
      </c>
    </row>
    <row r="4792" spans="1:16" hidden="1" x14ac:dyDescent="0.3">
      <c r="A4792" t="s">
        <v>8910</v>
      </c>
      <c r="B4792">
        <v>93</v>
      </c>
      <c r="C4792">
        <v>84</v>
      </c>
      <c r="D4792" t="s">
        <v>13531</v>
      </c>
      <c r="E4792">
        <v>140016</v>
      </c>
      <c r="F4792" t="s">
        <v>9082</v>
      </c>
      <c r="G4792" t="s">
        <v>5717</v>
      </c>
      <c r="H4792" t="s">
        <v>13966</v>
      </c>
      <c r="I4792">
        <v>3507</v>
      </c>
      <c r="J4792" t="s">
        <v>13967</v>
      </c>
      <c r="K4792">
        <v>40</v>
      </c>
      <c r="L4792" t="s">
        <v>23</v>
      </c>
      <c r="M4792" t="s">
        <v>24</v>
      </c>
      <c r="O4792">
        <v>2008</v>
      </c>
      <c r="P4792">
        <v>6</v>
      </c>
    </row>
    <row r="4793" spans="1:16" hidden="1" x14ac:dyDescent="0.3">
      <c r="A4793" t="s">
        <v>13968</v>
      </c>
      <c r="B4793">
        <v>1</v>
      </c>
      <c r="C4793">
        <v>89</v>
      </c>
      <c r="D4793" t="s">
        <v>13969</v>
      </c>
      <c r="F4793" t="s">
        <v>13970</v>
      </c>
      <c r="G4793" t="s">
        <v>13971</v>
      </c>
      <c r="H4793" t="s">
        <v>13972</v>
      </c>
      <c r="I4793">
        <v>78</v>
      </c>
      <c r="J4793" t="s">
        <v>13973</v>
      </c>
      <c r="K4793">
        <v>1</v>
      </c>
      <c r="L4793" t="s">
        <v>23</v>
      </c>
      <c r="M4793" t="s">
        <v>24</v>
      </c>
      <c r="O4793">
        <v>2014</v>
      </c>
      <c r="P4793">
        <v>6.8</v>
      </c>
    </row>
    <row r="4794" spans="1:16" hidden="1" x14ac:dyDescent="0.3">
      <c r="A4794" t="s">
        <v>13974</v>
      </c>
      <c r="B4794">
        <v>16</v>
      </c>
      <c r="C4794">
        <v>59</v>
      </c>
      <c r="D4794" t="s">
        <v>13975</v>
      </c>
      <c r="F4794" t="s">
        <v>46</v>
      </c>
      <c r="G4794" t="s">
        <v>13976</v>
      </c>
      <c r="H4794" t="s">
        <v>13977</v>
      </c>
      <c r="I4794">
        <v>352</v>
      </c>
      <c r="J4794" t="s">
        <v>13978</v>
      </c>
      <c r="K4794">
        <v>4</v>
      </c>
      <c r="L4794" t="s">
        <v>969</v>
      </c>
      <c r="M4794" t="s">
        <v>970</v>
      </c>
      <c r="N4794">
        <v>150000</v>
      </c>
      <c r="O4794">
        <v>2004</v>
      </c>
      <c r="P4794">
        <v>7.4</v>
      </c>
    </row>
    <row r="4795" spans="1:16" hidden="1" x14ac:dyDescent="0.3">
      <c r="A4795" t="s">
        <v>13979</v>
      </c>
      <c r="B4795">
        <v>54</v>
      </c>
      <c r="C4795">
        <v>126</v>
      </c>
      <c r="D4795" t="s">
        <v>13980</v>
      </c>
      <c r="F4795" t="s">
        <v>3333</v>
      </c>
      <c r="G4795" t="s">
        <v>13981</v>
      </c>
      <c r="H4795" t="s">
        <v>13982</v>
      </c>
      <c r="I4795">
        <v>9903</v>
      </c>
      <c r="J4795" t="s">
        <v>13983</v>
      </c>
      <c r="K4795">
        <v>49</v>
      </c>
      <c r="L4795" t="s">
        <v>9260</v>
      </c>
      <c r="M4795" t="s">
        <v>4717</v>
      </c>
      <c r="O4795">
        <v>1955</v>
      </c>
      <c r="P4795">
        <v>8.1</v>
      </c>
    </row>
    <row r="4796" spans="1:16" hidden="1" x14ac:dyDescent="0.3">
      <c r="A4796" t="s">
        <v>13984</v>
      </c>
      <c r="B4796">
        <v>38</v>
      </c>
      <c r="C4796">
        <v>86</v>
      </c>
      <c r="D4796" t="s">
        <v>5478</v>
      </c>
      <c r="E4796">
        <v>15542</v>
      </c>
      <c r="F4796" t="s">
        <v>940</v>
      </c>
      <c r="G4796" t="s">
        <v>164</v>
      </c>
      <c r="H4796" t="s">
        <v>13985</v>
      </c>
      <c r="I4796">
        <v>6689</v>
      </c>
      <c r="J4796" t="s">
        <v>5686</v>
      </c>
      <c r="K4796">
        <v>51</v>
      </c>
      <c r="L4796" t="s">
        <v>23</v>
      </c>
      <c r="M4796" t="s">
        <v>24</v>
      </c>
      <c r="O4796">
        <v>2008</v>
      </c>
      <c r="P4796">
        <v>6.5</v>
      </c>
    </row>
    <row r="4797" spans="1:16" hidden="1" x14ac:dyDescent="0.3">
      <c r="A4797" t="s">
        <v>13036</v>
      </c>
      <c r="B4797">
        <v>66</v>
      </c>
      <c r="C4797">
        <v>87</v>
      </c>
      <c r="D4797" t="s">
        <v>3305</v>
      </c>
      <c r="F4797" t="s">
        <v>3433</v>
      </c>
      <c r="G4797" t="s">
        <v>13390</v>
      </c>
      <c r="H4797" t="s">
        <v>13986</v>
      </c>
      <c r="I4797">
        <v>129799</v>
      </c>
      <c r="J4797" t="s">
        <v>13987</v>
      </c>
      <c r="K4797">
        <v>638</v>
      </c>
      <c r="L4797" t="s">
        <v>23</v>
      </c>
      <c r="M4797" t="s">
        <v>24</v>
      </c>
      <c r="N4797">
        <v>200000</v>
      </c>
      <c r="O4797">
        <v>2007</v>
      </c>
      <c r="P4797">
        <v>8</v>
      </c>
    </row>
    <row r="4798" spans="1:16" x14ac:dyDescent="0.3">
      <c r="A4798" t="s">
        <v>13988</v>
      </c>
      <c r="B4798">
        <v>11</v>
      </c>
      <c r="C4798">
        <v>106</v>
      </c>
      <c r="D4798" t="s">
        <v>13989</v>
      </c>
      <c r="E4798">
        <v>1111</v>
      </c>
      <c r="F4798" t="s">
        <v>11920</v>
      </c>
      <c r="G4798" t="s">
        <v>13990</v>
      </c>
      <c r="H4798" t="s">
        <v>13991</v>
      </c>
      <c r="I4798">
        <v>771</v>
      </c>
      <c r="J4798" t="s">
        <v>13992</v>
      </c>
      <c r="K4798">
        <v>10</v>
      </c>
      <c r="L4798" t="s">
        <v>23</v>
      </c>
      <c r="M4798" t="s">
        <v>24</v>
      </c>
      <c r="N4798">
        <v>200000</v>
      </c>
      <c r="O4798">
        <v>2006</v>
      </c>
      <c r="P4798">
        <v>7.7</v>
      </c>
    </row>
    <row r="4799" spans="1:16" hidden="1" x14ac:dyDescent="0.3">
      <c r="A4799" t="s">
        <v>13993</v>
      </c>
      <c r="B4799">
        <v>6</v>
      </c>
      <c r="C4799">
        <v>86</v>
      </c>
      <c r="D4799" t="s">
        <v>13994</v>
      </c>
      <c r="F4799" t="s">
        <v>4400</v>
      </c>
      <c r="G4799" t="s">
        <v>1873</v>
      </c>
      <c r="H4799" t="s">
        <v>13995</v>
      </c>
      <c r="I4799">
        <v>1338</v>
      </c>
      <c r="J4799" t="s">
        <v>13996</v>
      </c>
      <c r="K4799">
        <v>32</v>
      </c>
      <c r="L4799" t="s">
        <v>23</v>
      </c>
      <c r="M4799" t="s">
        <v>24</v>
      </c>
      <c r="N4799">
        <v>200000</v>
      </c>
      <c r="O4799">
        <v>2004</v>
      </c>
      <c r="P4799">
        <v>7.2</v>
      </c>
    </row>
    <row r="4800" spans="1:16" hidden="1" x14ac:dyDescent="0.3">
      <c r="A4800" t="s">
        <v>13997</v>
      </c>
      <c r="B4800">
        <v>25</v>
      </c>
      <c r="C4800">
        <v>89</v>
      </c>
      <c r="D4800" t="s">
        <v>13998</v>
      </c>
      <c r="F4800" t="s">
        <v>13999</v>
      </c>
      <c r="G4800" t="s">
        <v>14000</v>
      </c>
      <c r="H4800" t="s">
        <v>14001</v>
      </c>
      <c r="I4800">
        <v>374</v>
      </c>
      <c r="J4800" t="s">
        <v>14002</v>
      </c>
      <c r="K4800">
        <v>10</v>
      </c>
      <c r="L4800" t="s">
        <v>23</v>
      </c>
      <c r="M4800" t="s">
        <v>24</v>
      </c>
      <c r="N4800">
        <v>2500000</v>
      </c>
      <c r="O4800">
        <v>2008</v>
      </c>
      <c r="P4800">
        <v>5.4</v>
      </c>
    </row>
    <row r="4801" spans="1:16" hidden="1" x14ac:dyDescent="0.3">
      <c r="A4801" t="s">
        <v>14003</v>
      </c>
      <c r="B4801">
        <v>13</v>
      </c>
      <c r="C4801">
        <v>105</v>
      </c>
      <c r="D4801" t="s">
        <v>14004</v>
      </c>
      <c r="F4801" t="s">
        <v>3440</v>
      </c>
      <c r="G4801" t="s">
        <v>14005</v>
      </c>
      <c r="H4801" t="s">
        <v>14006</v>
      </c>
      <c r="I4801">
        <v>37</v>
      </c>
      <c r="J4801" t="s">
        <v>14007</v>
      </c>
      <c r="K4801">
        <v>1</v>
      </c>
      <c r="L4801" t="s">
        <v>23</v>
      </c>
      <c r="M4801" t="s">
        <v>24</v>
      </c>
      <c r="N4801">
        <v>200000</v>
      </c>
      <c r="O4801">
        <v>2012</v>
      </c>
      <c r="P4801">
        <v>6.7</v>
      </c>
    </row>
    <row r="4802" spans="1:16" hidden="1" x14ac:dyDescent="0.3">
      <c r="A4802" t="s">
        <v>14008</v>
      </c>
      <c r="B4802">
        <v>18</v>
      </c>
      <c r="C4802">
        <v>93</v>
      </c>
      <c r="D4802" t="s">
        <v>14009</v>
      </c>
      <c r="F4802" t="s">
        <v>1744</v>
      </c>
      <c r="G4802" t="s">
        <v>14010</v>
      </c>
      <c r="H4802" t="s">
        <v>14011</v>
      </c>
      <c r="I4802">
        <v>191</v>
      </c>
      <c r="J4802" t="s">
        <v>3129</v>
      </c>
      <c r="K4802">
        <v>1</v>
      </c>
      <c r="L4802" t="s">
        <v>23</v>
      </c>
      <c r="M4802" t="s">
        <v>24</v>
      </c>
      <c r="O4802">
        <v>2014</v>
      </c>
      <c r="P4802">
        <v>6.3</v>
      </c>
    </row>
    <row r="4803" spans="1:16" hidden="1" x14ac:dyDescent="0.3">
      <c r="A4803" t="s">
        <v>14012</v>
      </c>
      <c r="B4803">
        <v>3</v>
      </c>
      <c r="C4803">
        <v>94</v>
      </c>
      <c r="D4803" t="s">
        <v>14013</v>
      </c>
      <c r="F4803" t="s">
        <v>2194</v>
      </c>
      <c r="G4803" t="s">
        <v>3948</v>
      </c>
      <c r="H4803" t="s">
        <v>14014</v>
      </c>
      <c r="I4803">
        <v>15</v>
      </c>
      <c r="J4803" t="s">
        <v>14005</v>
      </c>
      <c r="K4803">
        <v>3</v>
      </c>
      <c r="L4803" t="s">
        <v>23</v>
      </c>
      <c r="M4803" t="s">
        <v>24</v>
      </c>
      <c r="N4803">
        <v>200000</v>
      </c>
      <c r="O4803">
        <v>2012</v>
      </c>
      <c r="P4803">
        <v>8.1</v>
      </c>
    </row>
    <row r="4804" spans="1:16" x14ac:dyDescent="0.3">
      <c r="A4804" t="s">
        <v>14015</v>
      </c>
      <c r="B4804">
        <v>46</v>
      </c>
      <c r="C4804">
        <v>89</v>
      </c>
      <c r="D4804" t="s">
        <v>14016</v>
      </c>
      <c r="E4804">
        <v>925402</v>
      </c>
      <c r="F4804" t="s">
        <v>4400</v>
      </c>
      <c r="G4804" t="s">
        <v>14017</v>
      </c>
      <c r="H4804" t="s">
        <v>14018</v>
      </c>
      <c r="I4804">
        <v>27882</v>
      </c>
      <c r="J4804" t="s">
        <v>14019</v>
      </c>
      <c r="K4804">
        <v>130</v>
      </c>
      <c r="L4804" t="s">
        <v>13065</v>
      </c>
      <c r="M4804" t="s">
        <v>8010</v>
      </c>
      <c r="N4804">
        <v>180000</v>
      </c>
      <c r="O4804">
        <v>1997</v>
      </c>
      <c r="P4804">
        <v>8.5</v>
      </c>
    </row>
    <row r="4805" spans="1:16" x14ac:dyDescent="0.3">
      <c r="A4805" t="s">
        <v>14020</v>
      </c>
      <c r="B4805">
        <v>143</v>
      </c>
      <c r="C4805">
        <v>97</v>
      </c>
      <c r="D4805" t="s">
        <v>14021</v>
      </c>
      <c r="E4805">
        <v>469947</v>
      </c>
      <c r="F4805" t="s">
        <v>149</v>
      </c>
      <c r="G4805" t="s">
        <v>8665</v>
      </c>
      <c r="H4805" t="s">
        <v>14022</v>
      </c>
      <c r="I4805">
        <v>19846</v>
      </c>
      <c r="J4805" t="s">
        <v>14023</v>
      </c>
      <c r="K4805">
        <v>68</v>
      </c>
      <c r="L4805" t="s">
        <v>23</v>
      </c>
      <c r="M4805" t="s">
        <v>37</v>
      </c>
      <c r="N4805">
        <v>120000</v>
      </c>
      <c r="O4805">
        <v>2011</v>
      </c>
      <c r="P4805">
        <v>7.7</v>
      </c>
    </row>
    <row r="4806" spans="1:16" x14ac:dyDescent="0.3">
      <c r="A4806" t="s">
        <v>3186</v>
      </c>
      <c r="B4806">
        <v>26</v>
      </c>
      <c r="C4806">
        <v>88</v>
      </c>
      <c r="D4806" t="s">
        <v>14024</v>
      </c>
      <c r="E4806">
        <v>7137502</v>
      </c>
      <c r="F4806" t="s">
        <v>1110</v>
      </c>
      <c r="G4806" t="s">
        <v>1133</v>
      </c>
      <c r="H4806" t="s">
        <v>14025</v>
      </c>
      <c r="I4806">
        <v>4769</v>
      </c>
      <c r="J4806" t="s">
        <v>14026</v>
      </c>
      <c r="K4806">
        <v>26</v>
      </c>
      <c r="L4806" t="s">
        <v>23</v>
      </c>
      <c r="M4806" t="s">
        <v>24</v>
      </c>
      <c r="N4806">
        <v>175000</v>
      </c>
      <c r="O4806">
        <v>1986</v>
      </c>
      <c r="P4806">
        <v>6.5</v>
      </c>
    </row>
    <row r="4807" spans="1:16" hidden="1" x14ac:dyDescent="0.3">
      <c r="A4807" t="s">
        <v>14027</v>
      </c>
      <c r="C4807">
        <v>78</v>
      </c>
      <c r="D4807" t="s">
        <v>14028</v>
      </c>
      <c r="F4807" t="s">
        <v>46</v>
      </c>
      <c r="G4807" t="s">
        <v>14029</v>
      </c>
      <c r="H4807" t="s">
        <v>14030</v>
      </c>
      <c r="I4807">
        <v>27</v>
      </c>
      <c r="J4807" t="s">
        <v>14031</v>
      </c>
      <c r="K4807">
        <v>1</v>
      </c>
      <c r="L4807" t="s">
        <v>23</v>
      </c>
      <c r="M4807" t="s">
        <v>24</v>
      </c>
      <c r="N4807">
        <v>180000</v>
      </c>
      <c r="O4807">
        <v>2014</v>
      </c>
      <c r="P4807">
        <v>8.6999999999999993</v>
      </c>
    </row>
    <row r="4808" spans="1:16" hidden="1" x14ac:dyDescent="0.3">
      <c r="A4808" t="s">
        <v>14032</v>
      </c>
      <c r="B4808">
        <v>5</v>
      </c>
      <c r="C4808">
        <v>104</v>
      </c>
      <c r="D4808" t="s">
        <v>14033</v>
      </c>
      <c r="F4808" t="s">
        <v>2194</v>
      </c>
      <c r="G4808" t="s">
        <v>14034</v>
      </c>
      <c r="H4808" t="s">
        <v>14035</v>
      </c>
      <c r="I4808">
        <v>354</v>
      </c>
      <c r="J4808" t="s">
        <v>14036</v>
      </c>
      <c r="K4808">
        <v>1</v>
      </c>
      <c r="L4808" t="s">
        <v>13052</v>
      </c>
      <c r="M4808" t="s">
        <v>5344</v>
      </c>
      <c r="N4808">
        <v>168000</v>
      </c>
      <c r="O4808">
        <v>2015</v>
      </c>
      <c r="P4808">
        <v>6.5</v>
      </c>
    </row>
    <row r="4809" spans="1:16" x14ac:dyDescent="0.3">
      <c r="A4809" t="s">
        <v>12848</v>
      </c>
      <c r="B4809">
        <v>242</v>
      </c>
      <c r="C4809">
        <v>92</v>
      </c>
      <c r="D4809" t="s">
        <v>5549</v>
      </c>
      <c r="E4809">
        <v>1316074</v>
      </c>
      <c r="F4809" t="s">
        <v>3433</v>
      </c>
      <c r="G4809" t="s">
        <v>14037</v>
      </c>
      <c r="H4809" t="s">
        <v>14038</v>
      </c>
      <c r="I4809">
        <v>71387</v>
      </c>
      <c r="J4809" t="s">
        <v>14039</v>
      </c>
      <c r="K4809">
        <v>228</v>
      </c>
      <c r="L4809" t="s">
        <v>23</v>
      </c>
      <c r="M4809" t="s">
        <v>24</v>
      </c>
      <c r="N4809">
        <v>100000</v>
      </c>
      <c r="O4809">
        <v>2011</v>
      </c>
      <c r="P4809">
        <v>7</v>
      </c>
    </row>
    <row r="4810" spans="1:16" x14ac:dyDescent="0.3">
      <c r="A4810" t="s">
        <v>14040</v>
      </c>
      <c r="B4810">
        <v>38</v>
      </c>
      <c r="C4810">
        <v>97</v>
      </c>
      <c r="D4810" t="s">
        <v>5633</v>
      </c>
      <c r="E4810">
        <v>15180000</v>
      </c>
      <c r="F4810" t="s">
        <v>1396</v>
      </c>
      <c r="G4810" t="s">
        <v>2146</v>
      </c>
      <c r="H4810" t="s">
        <v>14041</v>
      </c>
      <c r="I4810">
        <v>3340</v>
      </c>
      <c r="J4810" t="s">
        <v>14040</v>
      </c>
      <c r="K4810">
        <v>50</v>
      </c>
      <c r="L4810" t="s">
        <v>23</v>
      </c>
      <c r="M4810" t="s">
        <v>24</v>
      </c>
      <c r="N4810">
        <v>500000</v>
      </c>
      <c r="O4810">
        <v>1971</v>
      </c>
      <c r="P4810">
        <v>5.5</v>
      </c>
    </row>
    <row r="4811" spans="1:16" hidden="1" x14ac:dyDescent="0.3">
      <c r="A4811" t="s">
        <v>14042</v>
      </c>
      <c r="C4811">
        <v>109</v>
      </c>
      <c r="D4811" t="s">
        <v>14043</v>
      </c>
      <c r="F4811" t="s">
        <v>2194</v>
      </c>
      <c r="G4811" t="s">
        <v>14044</v>
      </c>
      <c r="H4811" t="s">
        <v>14045</v>
      </c>
      <c r="I4811">
        <v>8</v>
      </c>
      <c r="J4811" t="s">
        <v>14046</v>
      </c>
      <c r="L4811" t="s">
        <v>23</v>
      </c>
      <c r="M4811" t="s">
        <v>24</v>
      </c>
      <c r="N4811">
        <v>200000</v>
      </c>
      <c r="O4811">
        <v>2014</v>
      </c>
      <c r="P4811">
        <v>7</v>
      </c>
    </row>
    <row r="4812" spans="1:16" x14ac:dyDescent="0.3">
      <c r="A4812" t="s">
        <v>1671</v>
      </c>
      <c r="B4812">
        <v>91</v>
      </c>
      <c r="C4812">
        <v>78</v>
      </c>
      <c r="D4812" t="s">
        <v>859</v>
      </c>
      <c r="E4812">
        <v>2882062</v>
      </c>
      <c r="F4812" t="s">
        <v>940</v>
      </c>
      <c r="G4812" t="s">
        <v>5898</v>
      </c>
      <c r="H4812" t="s">
        <v>14047</v>
      </c>
      <c r="I4812">
        <v>5178</v>
      </c>
      <c r="J4812" t="s">
        <v>2186</v>
      </c>
      <c r="K4812">
        <v>101</v>
      </c>
      <c r="L4812" t="s">
        <v>23</v>
      </c>
      <c r="M4812" t="s">
        <v>24</v>
      </c>
      <c r="N4812">
        <v>150000</v>
      </c>
      <c r="O4812">
        <v>2000</v>
      </c>
      <c r="P4812">
        <v>6.3</v>
      </c>
    </row>
    <row r="4813" spans="1:16" x14ac:dyDescent="0.3">
      <c r="A4813" t="s">
        <v>9501</v>
      </c>
      <c r="B4813">
        <v>232</v>
      </c>
      <c r="C4813">
        <v>85</v>
      </c>
      <c r="D4813" t="s">
        <v>14048</v>
      </c>
      <c r="E4813">
        <v>9437933</v>
      </c>
      <c r="F4813" t="s">
        <v>4794</v>
      </c>
      <c r="G4813" t="s">
        <v>14049</v>
      </c>
      <c r="H4813" t="s">
        <v>14050</v>
      </c>
      <c r="I4813">
        <v>90827</v>
      </c>
      <c r="J4813" t="s">
        <v>14051</v>
      </c>
      <c r="K4813">
        <v>329</v>
      </c>
      <c r="L4813" t="s">
        <v>23</v>
      </c>
      <c r="M4813" t="s">
        <v>4878</v>
      </c>
      <c r="N4813">
        <v>180000</v>
      </c>
      <c r="O4813">
        <v>2007</v>
      </c>
      <c r="P4813">
        <v>7.9</v>
      </c>
    </row>
    <row r="4814" spans="1:16" x14ac:dyDescent="0.3">
      <c r="A4814" t="s">
        <v>14052</v>
      </c>
      <c r="B4814">
        <v>18</v>
      </c>
      <c r="C4814">
        <v>88</v>
      </c>
      <c r="D4814" t="s">
        <v>14053</v>
      </c>
      <c r="E4814">
        <v>110720</v>
      </c>
      <c r="F4814" t="s">
        <v>1103</v>
      </c>
      <c r="G4814" t="s">
        <v>14054</v>
      </c>
      <c r="H4814" t="s">
        <v>14055</v>
      </c>
      <c r="I4814">
        <v>524</v>
      </c>
      <c r="J4814" t="s">
        <v>14056</v>
      </c>
      <c r="K4814">
        <v>22</v>
      </c>
      <c r="L4814" t="s">
        <v>23</v>
      </c>
      <c r="M4814" t="s">
        <v>24</v>
      </c>
      <c r="N4814">
        <v>1200000</v>
      </c>
      <c r="O4814">
        <v>1999</v>
      </c>
      <c r="P4814">
        <v>7.3</v>
      </c>
    </row>
    <row r="4815" spans="1:16" x14ac:dyDescent="0.3">
      <c r="A4815" t="s">
        <v>14057</v>
      </c>
      <c r="B4815">
        <v>29</v>
      </c>
      <c r="C4815">
        <v>93</v>
      </c>
      <c r="D4815" t="s">
        <v>14058</v>
      </c>
      <c r="E4815">
        <v>155984</v>
      </c>
      <c r="F4815" t="s">
        <v>46</v>
      </c>
      <c r="G4815" t="s">
        <v>14059</v>
      </c>
      <c r="H4815" t="s">
        <v>14060</v>
      </c>
      <c r="I4815">
        <v>586</v>
      </c>
      <c r="J4815" t="s">
        <v>14061</v>
      </c>
      <c r="K4815">
        <v>9</v>
      </c>
      <c r="L4815" t="s">
        <v>23</v>
      </c>
      <c r="M4815" t="s">
        <v>24</v>
      </c>
      <c r="N4815">
        <v>160000</v>
      </c>
      <c r="O4815">
        <v>2009</v>
      </c>
      <c r="P4815">
        <v>7.4</v>
      </c>
    </row>
    <row r="4816" spans="1:16" hidden="1" x14ac:dyDescent="0.3">
      <c r="A4816" t="s">
        <v>14062</v>
      </c>
      <c r="B4816">
        <v>44</v>
      </c>
      <c r="C4816">
        <v>86</v>
      </c>
      <c r="D4816" t="s">
        <v>14063</v>
      </c>
      <c r="F4816" t="s">
        <v>3964</v>
      </c>
      <c r="G4816" t="s">
        <v>14064</v>
      </c>
      <c r="H4816" t="s">
        <v>14065</v>
      </c>
      <c r="I4816">
        <v>3813</v>
      </c>
      <c r="J4816" t="s">
        <v>14066</v>
      </c>
      <c r="K4816">
        <v>27</v>
      </c>
      <c r="L4816" t="s">
        <v>23</v>
      </c>
      <c r="M4816" t="s">
        <v>37</v>
      </c>
      <c r="O4816">
        <v>2012</v>
      </c>
      <c r="P4816">
        <v>5.4</v>
      </c>
    </row>
    <row r="4817" spans="1:16" hidden="1" x14ac:dyDescent="0.3">
      <c r="A4817" t="s">
        <v>14067</v>
      </c>
      <c r="B4817">
        <v>2</v>
      </c>
      <c r="C4817">
        <v>98</v>
      </c>
      <c r="D4817" t="s">
        <v>14068</v>
      </c>
      <c r="F4817" t="s">
        <v>2108</v>
      </c>
      <c r="G4817" t="s">
        <v>14069</v>
      </c>
      <c r="H4817" t="s">
        <v>14070</v>
      </c>
      <c r="I4817">
        <v>53</v>
      </c>
      <c r="J4817" t="s">
        <v>14071</v>
      </c>
      <c r="K4817">
        <v>1</v>
      </c>
      <c r="L4817" t="s">
        <v>23</v>
      </c>
      <c r="M4817" t="s">
        <v>24</v>
      </c>
      <c r="O4817">
        <v>2015</v>
      </c>
      <c r="P4817">
        <v>7.1</v>
      </c>
    </row>
    <row r="4818" spans="1:16" hidden="1" x14ac:dyDescent="0.3">
      <c r="A4818" t="s">
        <v>1266</v>
      </c>
      <c r="B4818">
        <v>43</v>
      </c>
      <c r="C4818">
        <v>25</v>
      </c>
      <c r="D4818" t="s">
        <v>1266</v>
      </c>
      <c r="F4818" t="s">
        <v>1925</v>
      </c>
      <c r="G4818" t="s">
        <v>14072</v>
      </c>
      <c r="H4818" t="s">
        <v>14073</v>
      </c>
      <c r="I4818">
        <v>21826</v>
      </c>
      <c r="J4818" t="s">
        <v>14074</v>
      </c>
      <c r="K4818">
        <v>126</v>
      </c>
      <c r="L4818" t="s">
        <v>23</v>
      </c>
      <c r="M4818" t="s">
        <v>24</v>
      </c>
      <c r="N4818">
        <v>150000</v>
      </c>
      <c r="O4818">
        <v>1965</v>
      </c>
      <c r="P4818">
        <v>8.4</v>
      </c>
    </row>
    <row r="4819" spans="1:16" x14ac:dyDescent="0.3">
      <c r="A4819" t="s">
        <v>14075</v>
      </c>
      <c r="B4819">
        <v>5</v>
      </c>
      <c r="C4819">
        <v>72</v>
      </c>
      <c r="D4819" t="s">
        <v>14076</v>
      </c>
      <c r="E4819">
        <v>4914</v>
      </c>
      <c r="F4819" t="s">
        <v>14077</v>
      </c>
      <c r="G4819" t="s">
        <v>14078</v>
      </c>
      <c r="H4819" t="s">
        <v>14079</v>
      </c>
      <c r="I4819">
        <v>123</v>
      </c>
      <c r="J4819" t="s">
        <v>14080</v>
      </c>
      <c r="K4819">
        <v>2</v>
      </c>
      <c r="L4819" t="s">
        <v>23</v>
      </c>
      <c r="M4819" t="s">
        <v>24</v>
      </c>
      <c r="N4819">
        <v>150000</v>
      </c>
      <c r="O4819">
        <v>2015</v>
      </c>
      <c r="P4819">
        <v>7</v>
      </c>
    </row>
    <row r="4820" spans="1:16" hidden="1" x14ac:dyDescent="0.3">
      <c r="A4820" t="s">
        <v>14081</v>
      </c>
      <c r="B4820">
        <v>16</v>
      </c>
      <c r="C4820">
        <v>66</v>
      </c>
      <c r="D4820" t="s">
        <v>14082</v>
      </c>
      <c r="F4820" t="s">
        <v>46</v>
      </c>
      <c r="G4820" t="s">
        <v>14083</v>
      </c>
      <c r="H4820" t="s">
        <v>14084</v>
      </c>
      <c r="I4820">
        <v>502</v>
      </c>
      <c r="J4820" t="s">
        <v>14085</v>
      </c>
      <c r="K4820">
        <v>9</v>
      </c>
      <c r="L4820" t="s">
        <v>23</v>
      </c>
      <c r="M4820" t="s">
        <v>24</v>
      </c>
      <c r="N4820">
        <v>150000</v>
      </c>
      <c r="O4820">
        <v>2013</v>
      </c>
      <c r="P4820">
        <v>5.3</v>
      </c>
    </row>
    <row r="4821" spans="1:16" x14ac:dyDescent="0.3">
      <c r="A4821" t="s">
        <v>14086</v>
      </c>
      <c r="B4821">
        <v>18</v>
      </c>
      <c r="C4821">
        <v>80</v>
      </c>
      <c r="D4821" t="s">
        <v>14087</v>
      </c>
      <c r="E4821">
        <v>5858</v>
      </c>
      <c r="F4821" t="s">
        <v>46</v>
      </c>
      <c r="G4821" t="s">
        <v>14088</v>
      </c>
      <c r="H4821" t="s">
        <v>14089</v>
      </c>
      <c r="I4821">
        <v>260</v>
      </c>
      <c r="J4821" t="s">
        <v>14090</v>
      </c>
      <c r="K4821">
        <v>2</v>
      </c>
      <c r="L4821" t="s">
        <v>23</v>
      </c>
      <c r="M4821" t="s">
        <v>24</v>
      </c>
      <c r="N4821">
        <v>150000</v>
      </c>
      <c r="O4821">
        <v>2014</v>
      </c>
      <c r="P4821">
        <v>7.1</v>
      </c>
    </row>
    <row r="4822" spans="1:16" x14ac:dyDescent="0.3">
      <c r="A4822" t="s">
        <v>2433</v>
      </c>
      <c r="B4822">
        <v>40</v>
      </c>
      <c r="C4822">
        <v>91</v>
      </c>
      <c r="D4822" t="s">
        <v>14091</v>
      </c>
      <c r="E4822">
        <v>6706368</v>
      </c>
      <c r="F4822" t="s">
        <v>46</v>
      </c>
      <c r="G4822" t="s">
        <v>2433</v>
      </c>
      <c r="H4822" t="s">
        <v>14092</v>
      </c>
      <c r="I4822">
        <v>22800</v>
      </c>
      <c r="J4822" t="s">
        <v>14093</v>
      </c>
      <c r="K4822">
        <v>133</v>
      </c>
      <c r="L4822" t="s">
        <v>23</v>
      </c>
      <c r="M4822" t="s">
        <v>24</v>
      </c>
      <c r="N4822">
        <v>160000</v>
      </c>
      <c r="O4822">
        <v>1989</v>
      </c>
      <c r="P4822">
        <v>7.5</v>
      </c>
    </row>
    <row r="4823" spans="1:16" hidden="1" x14ac:dyDescent="0.3">
      <c r="A4823" t="s">
        <v>14094</v>
      </c>
      <c r="B4823">
        <v>3</v>
      </c>
      <c r="C4823">
        <v>89</v>
      </c>
      <c r="D4823" t="s">
        <v>14095</v>
      </c>
      <c r="F4823" t="s">
        <v>2194</v>
      </c>
      <c r="G4823" t="s">
        <v>14096</v>
      </c>
      <c r="H4823" t="s">
        <v>14097</v>
      </c>
      <c r="I4823">
        <v>100</v>
      </c>
      <c r="J4823" t="s">
        <v>14098</v>
      </c>
      <c r="K4823">
        <v>3</v>
      </c>
      <c r="L4823" t="s">
        <v>23</v>
      </c>
      <c r="M4823" t="s">
        <v>24</v>
      </c>
      <c r="N4823">
        <v>125000</v>
      </c>
      <c r="O4823">
        <v>2014</v>
      </c>
      <c r="P4823">
        <v>7.2</v>
      </c>
    </row>
    <row r="4824" spans="1:16" hidden="1" x14ac:dyDescent="0.3">
      <c r="A4824" t="s">
        <v>9922</v>
      </c>
      <c r="B4824">
        <v>136</v>
      </c>
      <c r="C4824">
        <v>85</v>
      </c>
      <c r="D4824" t="s">
        <v>11890</v>
      </c>
      <c r="E4824">
        <v>405614</v>
      </c>
      <c r="F4824" t="s">
        <v>1446</v>
      </c>
      <c r="G4824" t="s">
        <v>13477</v>
      </c>
      <c r="H4824" t="s">
        <v>14099</v>
      </c>
      <c r="I4824">
        <v>15775</v>
      </c>
      <c r="J4824" t="s">
        <v>14100</v>
      </c>
      <c r="K4824">
        <v>69</v>
      </c>
      <c r="L4824" t="s">
        <v>23</v>
      </c>
      <c r="M4824" t="s">
        <v>24</v>
      </c>
      <c r="O4824">
        <v>2011</v>
      </c>
      <c r="P4824">
        <v>6.7</v>
      </c>
    </row>
    <row r="4825" spans="1:16" hidden="1" x14ac:dyDescent="0.3">
      <c r="A4825" t="s">
        <v>14101</v>
      </c>
      <c r="C4825">
        <v>62</v>
      </c>
      <c r="F4825" t="s">
        <v>14102</v>
      </c>
      <c r="H4825" t="s">
        <v>14103</v>
      </c>
      <c r="I4825">
        <v>18</v>
      </c>
      <c r="L4825" t="s">
        <v>9363</v>
      </c>
      <c r="M4825" t="s">
        <v>14104</v>
      </c>
      <c r="N4825">
        <v>125000</v>
      </c>
      <c r="O4825">
        <v>2013</v>
      </c>
      <c r="P4825">
        <v>8.1999999999999993</v>
      </c>
    </row>
    <row r="4826" spans="1:16" hidden="1" x14ac:dyDescent="0.3">
      <c r="A4826" t="s">
        <v>14105</v>
      </c>
      <c r="B4826">
        <v>12</v>
      </c>
      <c r="C4826">
        <v>90</v>
      </c>
      <c r="F4826" t="s">
        <v>11954</v>
      </c>
      <c r="H4826" t="s">
        <v>14106</v>
      </c>
      <c r="I4826">
        <v>102</v>
      </c>
      <c r="K4826">
        <v>7</v>
      </c>
      <c r="L4826" t="s">
        <v>23</v>
      </c>
      <c r="M4826" t="s">
        <v>24</v>
      </c>
      <c r="N4826">
        <v>120000</v>
      </c>
      <c r="O4826">
        <v>2005</v>
      </c>
      <c r="P4826">
        <v>6.6</v>
      </c>
    </row>
    <row r="4827" spans="1:16" x14ac:dyDescent="0.3">
      <c r="A4827" t="s">
        <v>14107</v>
      </c>
      <c r="B4827">
        <v>171</v>
      </c>
      <c r="C4827">
        <v>90</v>
      </c>
      <c r="D4827" t="s">
        <v>14108</v>
      </c>
      <c r="E4827">
        <v>1573712</v>
      </c>
      <c r="F4827" t="s">
        <v>1653</v>
      </c>
      <c r="G4827" t="s">
        <v>6395</v>
      </c>
      <c r="H4827" t="s">
        <v>14109</v>
      </c>
      <c r="I4827">
        <v>21618</v>
      </c>
      <c r="J4827" t="s">
        <v>14110</v>
      </c>
      <c r="K4827">
        <v>62</v>
      </c>
      <c r="L4827" t="s">
        <v>23</v>
      </c>
      <c r="M4827" t="s">
        <v>24</v>
      </c>
      <c r="N4827">
        <v>125000</v>
      </c>
      <c r="O4827">
        <v>2011</v>
      </c>
      <c r="P4827">
        <v>6.7</v>
      </c>
    </row>
    <row r="4828" spans="1:16" hidden="1" x14ac:dyDescent="0.3">
      <c r="A4828" t="s">
        <v>14111</v>
      </c>
      <c r="D4828" t="s">
        <v>14111</v>
      </c>
      <c r="F4828" t="s">
        <v>11578</v>
      </c>
      <c r="G4828" t="s">
        <v>14112</v>
      </c>
      <c r="H4828" t="s">
        <v>14113</v>
      </c>
      <c r="I4828">
        <v>172</v>
      </c>
      <c r="L4828" t="s">
        <v>23</v>
      </c>
      <c r="M4828" t="s">
        <v>24</v>
      </c>
      <c r="N4828">
        <v>125000</v>
      </c>
      <c r="O4828">
        <v>2015</v>
      </c>
      <c r="P4828">
        <v>5.0999999999999996</v>
      </c>
    </row>
    <row r="4829" spans="1:16" hidden="1" x14ac:dyDescent="0.3">
      <c r="A4829" t="s">
        <v>5187</v>
      </c>
      <c r="B4829">
        <v>8</v>
      </c>
      <c r="C4829">
        <v>88</v>
      </c>
      <c r="D4829" t="s">
        <v>5187</v>
      </c>
      <c r="F4829" t="s">
        <v>1103</v>
      </c>
      <c r="G4829" t="s">
        <v>2945</v>
      </c>
      <c r="H4829" t="s">
        <v>14114</v>
      </c>
      <c r="I4829">
        <v>3262</v>
      </c>
      <c r="J4829" t="s">
        <v>12139</v>
      </c>
      <c r="K4829">
        <v>46</v>
      </c>
      <c r="L4829" t="s">
        <v>23</v>
      </c>
      <c r="M4829" t="s">
        <v>185</v>
      </c>
      <c r="N4829">
        <v>120000</v>
      </c>
      <c r="O4829">
        <v>2007</v>
      </c>
      <c r="P4829">
        <v>7</v>
      </c>
    </row>
    <row r="4830" spans="1:16" hidden="1" x14ac:dyDescent="0.3">
      <c r="A4830" t="s">
        <v>13702</v>
      </c>
      <c r="B4830">
        <v>36</v>
      </c>
      <c r="C4830">
        <v>94</v>
      </c>
      <c r="D4830" t="s">
        <v>14115</v>
      </c>
      <c r="F4830" t="s">
        <v>2194</v>
      </c>
      <c r="G4830" t="s">
        <v>14116</v>
      </c>
      <c r="H4830" t="s">
        <v>14117</v>
      </c>
      <c r="I4830">
        <v>1962</v>
      </c>
      <c r="J4830" t="s">
        <v>14118</v>
      </c>
      <c r="K4830">
        <v>10</v>
      </c>
      <c r="L4830" t="s">
        <v>969</v>
      </c>
      <c r="M4830" t="s">
        <v>970</v>
      </c>
      <c r="N4830">
        <v>120000</v>
      </c>
      <c r="O4830">
        <v>1964</v>
      </c>
      <c r="P4830">
        <v>7.4</v>
      </c>
    </row>
    <row r="4831" spans="1:16" hidden="1" x14ac:dyDescent="0.3">
      <c r="A4831" t="s">
        <v>2857</v>
      </c>
      <c r="B4831">
        <v>21</v>
      </c>
      <c r="C4831">
        <v>120</v>
      </c>
      <c r="D4831" t="s">
        <v>2857</v>
      </c>
      <c r="F4831" t="s">
        <v>1021</v>
      </c>
      <c r="G4831" t="s">
        <v>14119</v>
      </c>
      <c r="H4831" t="s">
        <v>14120</v>
      </c>
      <c r="I4831">
        <v>1197</v>
      </c>
      <c r="J4831" t="s">
        <v>5145</v>
      </c>
      <c r="K4831">
        <v>8</v>
      </c>
      <c r="L4831" t="s">
        <v>23</v>
      </c>
      <c r="M4831" t="s">
        <v>24</v>
      </c>
      <c r="N4831">
        <v>10000000</v>
      </c>
      <c r="O4831">
        <v>2016</v>
      </c>
      <c r="P4831">
        <v>5.4</v>
      </c>
    </row>
    <row r="4832" spans="1:16" hidden="1" x14ac:dyDescent="0.3">
      <c r="A4832" t="s">
        <v>14121</v>
      </c>
      <c r="B4832">
        <v>1</v>
      </c>
      <c r="C4832">
        <v>77</v>
      </c>
      <c r="D4832" t="s">
        <v>12823</v>
      </c>
      <c r="F4832" t="s">
        <v>1103</v>
      </c>
      <c r="G4832" t="s">
        <v>14122</v>
      </c>
      <c r="H4832" t="s">
        <v>14123</v>
      </c>
      <c r="I4832">
        <v>98</v>
      </c>
      <c r="J4832" t="s">
        <v>14124</v>
      </c>
      <c r="K4832">
        <v>5</v>
      </c>
      <c r="L4832" t="s">
        <v>23</v>
      </c>
      <c r="M4832" t="s">
        <v>24</v>
      </c>
      <c r="N4832">
        <v>103000</v>
      </c>
      <c r="O4832">
        <v>2003</v>
      </c>
      <c r="P4832">
        <v>5.7</v>
      </c>
    </row>
    <row r="4833" spans="1:16" x14ac:dyDescent="0.3">
      <c r="A4833" t="s">
        <v>10719</v>
      </c>
      <c r="B4833">
        <v>31</v>
      </c>
      <c r="C4833">
        <v>111</v>
      </c>
      <c r="D4833" t="s">
        <v>13326</v>
      </c>
      <c r="E4833">
        <v>10174663</v>
      </c>
      <c r="F4833" t="s">
        <v>2427</v>
      </c>
      <c r="G4833" t="s">
        <v>10719</v>
      </c>
      <c r="H4833" t="s">
        <v>14125</v>
      </c>
      <c r="I4833">
        <v>12399</v>
      </c>
      <c r="J4833" t="s">
        <v>14126</v>
      </c>
      <c r="K4833">
        <v>382</v>
      </c>
      <c r="L4833" t="s">
        <v>23</v>
      </c>
      <c r="M4833" t="s">
        <v>24</v>
      </c>
      <c r="N4833">
        <v>100000</v>
      </c>
      <c r="O4833">
        <v>2006</v>
      </c>
      <c r="P4833">
        <v>6.7</v>
      </c>
    </row>
    <row r="4834" spans="1:16" x14ac:dyDescent="0.3">
      <c r="A4834" t="s">
        <v>14127</v>
      </c>
      <c r="B4834">
        <v>159</v>
      </c>
      <c r="C4834">
        <v>81</v>
      </c>
      <c r="D4834" t="s">
        <v>14128</v>
      </c>
      <c r="E4834">
        <v>22757819</v>
      </c>
      <c r="F4834" t="s">
        <v>3460</v>
      </c>
      <c r="G4834" t="s">
        <v>14129</v>
      </c>
      <c r="H4834" t="s">
        <v>14130</v>
      </c>
      <c r="I4834">
        <v>13521</v>
      </c>
      <c r="J4834" t="s">
        <v>14131</v>
      </c>
      <c r="K4834">
        <v>150</v>
      </c>
      <c r="L4834" t="s">
        <v>23</v>
      </c>
      <c r="M4834" t="s">
        <v>24</v>
      </c>
      <c r="N4834">
        <v>100000</v>
      </c>
      <c r="O4834">
        <v>2015</v>
      </c>
      <c r="P4834">
        <v>4.2</v>
      </c>
    </row>
    <row r="4835" spans="1:16" hidden="1" x14ac:dyDescent="0.3">
      <c r="A4835" t="s">
        <v>3657</v>
      </c>
      <c r="B4835">
        <v>152</v>
      </c>
      <c r="C4835">
        <v>89</v>
      </c>
      <c r="D4835" t="s">
        <v>14132</v>
      </c>
      <c r="F4835" t="s">
        <v>8770</v>
      </c>
      <c r="G4835" t="s">
        <v>10937</v>
      </c>
      <c r="H4835" t="s">
        <v>14133</v>
      </c>
      <c r="I4835">
        <v>69831</v>
      </c>
      <c r="J4835" t="s">
        <v>14134</v>
      </c>
      <c r="K4835">
        <v>535</v>
      </c>
      <c r="L4835" t="s">
        <v>23</v>
      </c>
      <c r="M4835" t="s">
        <v>24</v>
      </c>
      <c r="N4835">
        <v>20000</v>
      </c>
      <c r="O4835">
        <v>1977</v>
      </c>
      <c r="P4835">
        <v>7.4</v>
      </c>
    </row>
    <row r="4836" spans="1:16" hidden="1" x14ac:dyDescent="0.3">
      <c r="A4836" t="s">
        <v>14135</v>
      </c>
      <c r="B4836">
        <v>1</v>
      </c>
      <c r="C4836">
        <v>110</v>
      </c>
      <c r="D4836" t="s">
        <v>14136</v>
      </c>
      <c r="E4836">
        <v>3000000</v>
      </c>
      <c r="F4836" t="s">
        <v>1276</v>
      </c>
      <c r="G4836" t="s">
        <v>14137</v>
      </c>
      <c r="H4836" t="s">
        <v>14138</v>
      </c>
      <c r="I4836">
        <v>5</v>
      </c>
      <c r="J4836" t="s">
        <v>14139</v>
      </c>
      <c r="K4836">
        <v>1</v>
      </c>
      <c r="M4836" t="s">
        <v>24</v>
      </c>
      <c r="N4836">
        <v>100000</v>
      </c>
      <c r="O4836">
        <v>1920</v>
      </c>
      <c r="P4836">
        <v>4.8</v>
      </c>
    </row>
    <row r="4837" spans="1:16" x14ac:dyDescent="0.3">
      <c r="A4837" t="s">
        <v>11158</v>
      </c>
      <c r="B4837">
        <v>21</v>
      </c>
      <c r="C4837">
        <v>81</v>
      </c>
      <c r="D4837" t="s">
        <v>2479</v>
      </c>
      <c r="E4837">
        <v>5228617</v>
      </c>
      <c r="F4837" t="s">
        <v>1103</v>
      </c>
      <c r="G4837" t="s">
        <v>11158</v>
      </c>
      <c r="H4837" t="s">
        <v>14140</v>
      </c>
      <c r="I4837">
        <v>2770</v>
      </c>
      <c r="J4837" t="s">
        <v>10341</v>
      </c>
      <c r="K4837">
        <v>32</v>
      </c>
      <c r="L4837" t="s">
        <v>23</v>
      </c>
      <c r="M4837" t="s">
        <v>24</v>
      </c>
      <c r="N4837">
        <v>100000</v>
      </c>
      <c r="O4837">
        <v>1987</v>
      </c>
      <c r="P4837">
        <v>7</v>
      </c>
    </row>
    <row r="4838" spans="1:16" hidden="1" x14ac:dyDescent="0.3">
      <c r="A4838" t="s">
        <v>1108</v>
      </c>
      <c r="B4838">
        <v>57</v>
      </c>
      <c r="C4838">
        <v>100</v>
      </c>
      <c r="D4838" t="s">
        <v>1710</v>
      </c>
      <c r="E4838">
        <v>2643689</v>
      </c>
      <c r="F4838" t="s">
        <v>1653</v>
      </c>
      <c r="G4838" t="s">
        <v>1604</v>
      </c>
      <c r="H4838" t="s">
        <v>14141</v>
      </c>
      <c r="I4838">
        <v>10499</v>
      </c>
      <c r="J4838" t="s">
        <v>4014</v>
      </c>
      <c r="K4838">
        <v>113</v>
      </c>
      <c r="L4838" t="s">
        <v>23</v>
      </c>
      <c r="M4838" t="s">
        <v>24</v>
      </c>
      <c r="O4838">
        <v>1998</v>
      </c>
      <c r="P4838">
        <v>7.3</v>
      </c>
    </row>
    <row r="4839" spans="1:16" hidden="1" x14ac:dyDescent="0.3">
      <c r="A4839" t="s">
        <v>14142</v>
      </c>
      <c r="B4839">
        <v>23</v>
      </c>
      <c r="C4839">
        <v>99</v>
      </c>
      <c r="D4839" t="s">
        <v>14143</v>
      </c>
      <c r="F4839" t="s">
        <v>5119</v>
      </c>
      <c r="G4839" t="s">
        <v>14144</v>
      </c>
      <c r="H4839" t="s">
        <v>14145</v>
      </c>
      <c r="I4839">
        <v>509</v>
      </c>
      <c r="J4839" t="s">
        <v>14146</v>
      </c>
      <c r="K4839">
        <v>10</v>
      </c>
      <c r="L4839" t="s">
        <v>23</v>
      </c>
      <c r="M4839" t="s">
        <v>24</v>
      </c>
      <c r="N4839">
        <v>100000</v>
      </c>
      <c r="O4839">
        <v>1979</v>
      </c>
      <c r="P4839">
        <v>5.8</v>
      </c>
    </row>
    <row r="4840" spans="1:16" x14ac:dyDescent="0.3">
      <c r="A4840" t="s">
        <v>14147</v>
      </c>
      <c r="B4840">
        <v>88</v>
      </c>
      <c r="C4840">
        <v>90</v>
      </c>
      <c r="D4840" t="s">
        <v>14148</v>
      </c>
      <c r="E4840">
        <v>110536</v>
      </c>
      <c r="F4840" t="s">
        <v>7508</v>
      </c>
      <c r="G4840" t="s">
        <v>14149</v>
      </c>
      <c r="H4840" t="s">
        <v>14150</v>
      </c>
      <c r="I4840">
        <v>4117</v>
      </c>
      <c r="J4840" t="s">
        <v>14147</v>
      </c>
      <c r="K4840">
        <v>118</v>
      </c>
      <c r="L4840" t="s">
        <v>23</v>
      </c>
      <c r="M4840" t="s">
        <v>24</v>
      </c>
      <c r="N4840">
        <v>40000</v>
      </c>
      <c r="O4840">
        <v>2001</v>
      </c>
      <c r="P4840">
        <v>7</v>
      </c>
    </row>
    <row r="4841" spans="1:16" hidden="1" x14ac:dyDescent="0.3">
      <c r="A4841" t="s">
        <v>14151</v>
      </c>
      <c r="B4841">
        <v>2</v>
      </c>
      <c r="C4841">
        <v>82</v>
      </c>
      <c r="D4841" t="s">
        <v>14152</v>
      </c>
      <c r="F4841" t="s">
        <v>10613</v>
      </c>
      <c r="G4841" t="s">
        <v>14153</v>
      </c>
      <c r="H4841" t="s">
        <v>14154</v>
      </c>
      <c r="I4841">
        <v>73</v>
      </c>
      <c r="J4841" t="s">
        <v>14155</v>
      </c>
      <c r="K4841">
        <v>4</v>
      </c>
      <c r="L4841" t="s">
        <v>23</v>
      </c>
      <c r="M4841" t="s">
        <v>24</v>
      </c>
      <c r="N4841">
        <v>20000</v>
      </c>
      <c r="O4841">
        <v>2014</v>
      </c>
      <c r="P4841">
        <v>3.2</v>
      </c>
    </row>
    <row r="4842" spans="1:16" x14ac:dyDescent="0.3">
      <c r="A4842" t="s">
        <v>14156</v>
      </c>
      <c r="B4842">
        <v>193</v>
      </c>
      <c r="C4842">
        <v>88</v>
      </c>
      <c r="D4842" t="s">
        <v>1717</v>
      </c>
      <c r="E4842">
        <v>59379</v>
      </c>
      <c r="F4842" t="s">
        <v>14157</v>
      </c>
      <c r="G4842" t="s">
        <v>8078</v>
      </c>
      <c r="H4842" t="s">
        <v>14158</v>
      </c>
      <c r="I4842">
        <v>12796</v>
      </c>
      <c r="J4842" t="s">
        <v>14159</v>
      </c>
      <c r="K4842">
        <v>52</v>
      </c>
      <c r="L4842" t="s">
        <v>23</v>
      </c>
      <c r="M4842" t="s">
        <v>24</v>
      </c>
      <c r="N4842">
        <v>200000</v>
      </c>
      <c r="O4842">
        <v>2013</v>
      </c>
      <c r="P4842">
        <v>6.8</v>
      </c>
    </row>
    <row r="4843" spans="1:16" hidden="1" x14ac:dyDescent="0.3">
      <c r="A4843" t="s">
        <v>14160</v>
      </c>
      <c r="B4843">
        <v>50</v>
      </c>
      <c r="C4843">
        <v>103</v>
      </c>
      <c r="D4843" t="s">
        <v>14161</v>
      </c>
      <c r="F4843" t="s">
        <v>46</v>
      </c>
      <c r="G4843" t="s">
        <v>14162</v>
      </c>
      <c r="H4843" t="s">
        <v>14163</v>
      </c>
      <c r="I4843">
        <v>16701</v>
      </c>
      <c r="J4843" t="s">
        <v>14164</v>
      </c>
      <c r="K4843">
        <v>23</v>
      </c>
      <c r="L4843" t="s">
        <v>23</v>
      </c>
      <c r="M4843" t="s">
        <v>185</v>
      </c>
      <c r="N4843">
        <v>100000</v>
      </c>
      <c r="O4843">
        <v>2012</v>
      </c>
      <c r="P4843">
        <v>7.7</v>
      </c>
    </row>
    <row r="4844" spans="1:16" hidden="1" x14ac:dyDescent="0.3">
      <c r="A4844" t="s">
        <v>14165</v>
      </c>
      <c r="B4844">
        <v>61</v>
      </c>
      <c r="C4844">
        <v>80</v>
      </c>
      <c r="D4844" t="s">
        <v>14166</v>
      </c>
      <c r="F4844" t="s">
        <v>6245</v>
      </c>
      <c r="G4844" t="s">
        <v>9003</v>
      </c>
      <c r="H4844" t="s">
        <v>14167</v>
      </c>
      <c r="I4844">
        <v>5747</v>
      </c>
      <c r="J4844" t="s">
        <v>249</v>
      </c>
      <c r="K4844">
        <v>44</v>
      </c>
      <c r="L4844" t="s">
        <v>23</v>
      </c>
      <c r="M4844" t="s">
        <v>37</v>
      </c>
      <c r="N4844">
        <v>1800000</v>
      </c>
      <c r="O4844">
        <v>2007</v>
      </c>
      <c r="P4844">
        <v>5.6</v>
      </c>
    </row>
    <row r="4845" spans="1:16" hidden="1" x14ac:dyDescent="0.3">
      <c r="A4845" t="s">
        <v>14168</v>
      </c>
      <c r="B4845">
        <v>1</v>
      </c>
      <c r="C4845">
        <v>68</v>
      </c>
      <c r="D4845" t="s">
        <v>7290</v>
      </c>
      <c r="F4845" t="s">
        <v>1276</v>
      </c>
      <c r="G4845" t="s">
        <v>14169</v>
      </c>
      <c r="H4845" t="s">
        <v>14170</v>
      </c>
      <c r="I4845">
        <v>67</v>
      </c>
      <c r="J4845" t="s">
        <v>14171</v>
      </c>
      <c r="K4845">
        <v>9</v>
      </c>
      <c r="L4845" t="s">
        <v>23</v>
      </c>
      <c r="M4845" t="s">
        <v>24</v>
      </c>
      <c r="O4845">
        <v>1948</v>
      </c>
      <c r="P4845">
        <v>7.1</v>
      </c>
    </row>
    <row r="4846" spans="1:16" hidden="1" x14ac:dyDescent="0.3">
      <c r="A4846" t="s">
        <v>14172</v>
      </c>
      <c r="B4846">
        <v>5</v>
      </c>
      <c r="C4846">
        <v>81</v>
      </c>
      <c r="D4846" t="s">
        <v>14173</v>
      </c>
      <c r="F4846" t="s">
        <v>923</v>
      </c>
      <c r="G4846" t="s">
        <v>14174</v>
      </c>
      <c r="H4846" t="s">
        <v>14175</v>
      </c>
      <c r="I4846">
        <v>101</v>
      </c>
      <c r="J4846" t="s">
        <v>14176</v>
      </c>
      <c r="K4846">
        <v>1</v>
      </c>
      <c r="L4846" t="s">
        <v>23</v>
      </c>
      <c r="M4846" t="s">
        <v>24</v>
      </c>
      <c r="N4846">
        <v>100000</v>
      </c>
      <c r="O4846">
        <v>2013</v>
      </c>
      <c r="P4846">
        <v>3.6</v>
      </c>
    </row>
    <row r="4847" spans="1:16" hidden="1" x14ac:dyDescent="0.3">
      <c r="A4847" t="s">
        <v>14177</v>
      </c>
      <c r="B4847">
        <v>14</v>
      </c>
      <c r="C4847">
        <v>106</v>
      </c>
      <c r="D4847" t="s">
        <v>14178</v>
      </c>
      <c r="F4847" t="s">
        <v>4189</v>
      </c>
      <c r="G4847" t="s">
        <v>10267</v>
      </c>
      <c r="H4847" t="s">
        <v>14179</v>
      </c>
      <c r="I4847">
        <v>544</v>
      </c>
      <c r="J4847" t="s">
        <v>14180</v>
      </c>
      <c r="K4847">
        <v>19</v>
      </c>
      <c r="L4847" t="s">
        <v>23</v>
      </c>
      <c r="M4847" t="s">
        <v>24</v>
      </c>
      <c r="O4847">
        <v>1971</v>
      </c>
      <c r="P4847">
        <v>6.8</v>
      </c>
    </row>
    <row r="4848" spans="1:16" hidden="1" x14ac:dyDescent="0.3">
      <c r="A4848" t="s">
        <v>14181</v>
      </c>
      <c r="B4848">
        <v>5</v>
      </c>
      <c r="C4848">
        <v>77</v>
      </c>
      <c r="D4848" t="s">
        <v>14182</v>
      </c>
      <c r="F4848" t="s">
        <v>12765</v>
      </c>
      <c r="G4848" t="s">
        <v>14183</v>
      </c>
      <c r="H4848" t="s">
        <v>14184</v>
      </c>
      <c r="I4848">
        <v>80</v>
      </c>
      <c r="J4848" t="s">
        <v>14185</v>
      </c>
      <c r="K4848">
        <v>1</v>
      </c>
      <c r="L4848" t="s">
        <v>23</v>
      </c>
      <c r="M4848" t="s">
        <v>24</v>
      </c>
      <c r="N4848">
        <v>100000</v>
      </c>
      <c r="O4848">
        <v>2014</v>
      </c>
      <c r="P4848">
        <v>7.6</v>
      </c>
    </row>
    <row r="4849" spans="1:16" hidden="1" x14ac:dyDescent="0.3">
      <c r="A4849" t="s">
        <v>14186</v>
      </c>
      <c r="B4849">
        <v>16</v>
      </c>
      <c r="C4849">
        <v>80</v>
      </c>
      <c r="D4849" t="s">
        <v>14187</v>
      </c>
      <c r="F4849" t="s">
        <v>46</v>
      </c>
      <c r="G4849" t="s">
        <v>10120</v>
      </c>
      <c r="H4849" t="s">
        <v>14188</v>
      </c>
      <c r="I4849">
        <v>496</v>
      </c>
      <c r="J4849" t="s">
        <v>14189</v>
      </c>
      <c r="K4849">
        <v>13</v>
      </c>
      <c r="L4849" t="s">
        <v>23</v>
      </c>
      <c r="M4849" t="s">
        <v>24</v>
      </c>
      <c r="N4849">
        <v>70000</v>
      </c>
      <c r="O4849">
        <v>2004</v>
      </c>
      <c r="P4849">
        <v>8.3000000000000007</v>
      </c>
    </row>
    <row r="4850" spans="1:16" x14ac:dyDescent="0.3">
      <c r="A4850" t="s">
        <v>805</v>
      </c>
      <c r="B4850">
        <v>138</v>
      </c>
      <c r="C4850">
        <v>84</v>
      </c>
      <c r="D4850" t="s">
        <v>14190</v>
      </c>
      <c r="E4850">
        <v>3216970</v>
      </c>
      <c r="F4850" t="s">
        <v>1269</v>
      </c>
      <c r="G4850" t="s">
        <v>1201</v>
      </c>
      <c r="H4850" t="s">
        <v>14191</v>
      </c>
      <c r="I4850">
        <v>142619</v>
      </c>
      <c r="J4850" t="s">
        <v>14192</v>
      </c>
      <c r="K4850">
        <v>586</v>
      </c>
      <c r="L4850" t="s">
        <v>23</v>
      </c>
      <c r="M4850" t="s">
        <v>24</v>
      </c>
      <c r="N4850">
        <v>60000</v>
      </c>
      <c r="O4850">
        <v>1998</v>
      </c>
      <c r="P4850">
        <v>7.5</v>
      </c>
    </row>
    <row r="4851" spans="1:16" hidden="1" x14ac:dyDescent="0.3">
      <c r="A4851" t="s">
        <v>14193</v>
      </c>
      <c r="B4851">
        <v>5</v>
      </c>
      <c r="C4851">
        <v>86</v>
      </c>
      <c r="D4851" t="s">
        <v>14194</v>
      </c>
      <c r="E4851">
        <v>33598</v>
      </c>
      <c r="F4851" t="s">
        <v>1110</v>
      </c>
      <c r="G4851" t="s">
        <v>8549</v>
      </c>
      <c r="H4851" t="s">
        <v>14195</v>
      </c>
      <c r="I4851">
        <v>405</v>
      </c>
      <c r="J4851" t="s">
        <v>14196</v>
      </c>
      <c r="K4851">
        <v>15</v>
      </c>
      <c r="L4851" t="s">
        <v>23</v>
      </c>
      <c r="M4851" t="s">
        <v>24</v>
      </c>
      <c r="O4851">
        <v>1997</v>
      </c>
      <c r="P4851">
        <v>5.4</v>
      </c>
    </row>
    <row r="4852" spans="1:16" x14ac:dyDescent="0.3">
      <c r="A4852" t="s">
        <v>14197</v>
      </c>
      <c r="B4852">
        <v>32</v>
      </c>
      <c r="C4852">
        <v>87</v>
      </c>
      <c r="D4852" t="s">
        <v>14198</v>
      </c>
      <c r="E4852">
        <v>536767</v>
      </c>
      <c r="F4852" t="s">
        <v>4440</v>
      </c>
      <c r="G4852" t="s">
        <v>1141</v>
      </c>
      <c r="H4852" t="s">
        <v>14199</v>
      </c>
      <c r="I4852">
        <v>1622</v>
      </c>
      <c r="J4852" t="s">
        <v>14200</v>
      </c>
      <c r="K4852">
        <v>83</v>
      </c>
      <c r="L4852" t="s">
        <v>23</v>
      </c>
      <c r="M4852" t="s">
        <v>24</v>
      </c>
      <c r="N4852">
        <v>60000</v>
      </c>
      <c r="O4852">
        <v>1998</v>
      </c>
      <c r="P4852">
        <v>5.3</v>
      </c>
    </row>
    <row r="4853" spans="1:16" hidden="1" x14ac:dyDescent="0.3">
      <c r="A4853" t="s">
        <v>14201</v>
      </c>
      <c r="B4853">
        <v>18</v>
      </c>
      <c r="C4853">
        <v>80</v>
      </c>
      <c r="D4853" t="s">
        <v>14202</v>
      </c>
      <c r="F4853" t="s">
        <v>1827</v>
      </c>
      <c r="G4853" t="s">
        <v>14203</v>
      </c>
      <c r="H4853" t="s">
        <v>14204</v>
      </c>
      <c r="I4853">
        <v>48</v>
      </c>
      <c r="J4853" t="s">
        <v>14205</v>
      </c>
      <c r="K4853">
        <v>18</v>
      </c>
      <c r="L4853" t="s">
        <v>23</v>
      </c>
      <c r="M4853" t="s">
        <v>24</v>
      </c>
      <c r="N4853">
        <v>75000</v>
      </c>
      <c r="O4853">
        <v>2015</v>
      </c>
      <c r="P4853">
        <v>4.5</v>
      </c>
    </row>
    <row r="4854" spans="1:16" x14ac:dyDescent="0.3">
      <c r="A4854" t="s">
        <v>8831</v>
      </c>
      <c r="B4854">
        <v>193</v>
      </c>
      <c r="C4854">
        <v>100</v>
      </c>
      <c r="D4854" t="s">
        <v>14206</v>
      </c>
      <c r="E4854">
        <v>11529368</v>
      </c>
      <c r="F4854" t="s">
        <v>14207</v>
      </c>
      <c r="G4854" t="s">
        <v>14208</v>
      </c>
      <c r="H4854" t="s">
        <v>14209</v>
      </c>
      <c r="I4854">
        <v>85028</v>
      </c>
      <c r="J4854" t="s">
        <v>14210</v>
      </c>
      <c r="K4854">
        <v>404</v>
      </c>
      <c r="L4854" t="s">
        <v>23</v>
      </c>
      <c r="M4854" t="s">
        <v>24</v>
      </c>
      <c r="N4854">
        <v>65000</v>
      </c>
      <c r="O4854">
        <v>2004</v>
      </c>
      <c r="P4854">
        <v>7.3</v>
      </c>
    </row>
    <row r="4855" spans="1:16" x14ac:dyDescent="0.3">
      <c r="A4855" t="s">
        <v>14211</v>
      </c>
      <c r="B4855">
        <v>66</v>
      </c>
      <c r="C4855">
        <v>82</v>
      </c>
      <c r="D4855" t="s">
        <v>14212</v>
      </c>
      <c r="E4855">
        <v>40557</v>
      </c>
      <c r="F4855" t="s">
        <v>1103</v>
      </c>
      <c r="G4855" t="s">
        <v>261</v>
      </c>
      <c r="H4855" t="s">
        <v>14213</v>
      </c>
      <c r="I4855">
        <v>1389</v>
      </c>
      <c r="J4855" t="s">
        <v>14214</v>
      </c>
      <c r="K4855">
        <v>22</v>
      </c>
      <c r="L4855" t="s">
        <v>23</v>
      </c>
      <c r="M4855" t="s">
        <v>24</v>
      </c>
      <c r="N4855">
        <v>60000</v>
      </c>
      <c r="O4855">
        <v>2011</v>
      </c>
      <c r="P4855">
        <v>5.6</v>
      </c>
    </row>
    <row r="4856" spans="1:16" x14ac:dyDescent="0.3">
      <c r="A4856" t="s">
        <v>13400</v>
      </c>
      <c r="B4856">
        <v>65</v>
      </c>
      <c r="C4856">
        <v>82</v>
      </c>
      <c r="D4856" t="s">
        <v>12892</v>
      </c>
      <c r="E4856">
        <v>30084</v>
      </c>
      <c r="F4856" t="s">
        <v>1653</v>
      </c>
      <c r="G4856" t="s">
        <v>1606</v>
      </c>
      <c r="H4856" t="s">
        <v>14215</v>
      </c>
      <c r="I4856">
        <v>5507</v>
      </c>
      <c r="J4856" t="s">
        <v>6844</v>
      </c>
      <c r="K4856">
        <v>23</v>
      </c>
      <c r="L4856" t="s">
        <v>23</v>
      </c>
      <c r="M4856" t="s">
        <v>24</v>
      </c>
      <c r="N4856">
        <v>70000</v>
      </c>
      <c r="O4856">
        <v>2014</v>
      </c>
      <c r="P4856">
        <v>5.6</v>
      </c>
    </row>
    <row r="4857" spans="1:16" hidden="1" x14ac:dyDescent="0.3">
      <c r="A4857" t="s">
        <v>14216</v>
      </c>
      <c r="B4857">
        <v>95</v>
      </c>
      <c r="C4857">
        <v>70</v>
      </c>
      <c r="D4857" t="s">
        <v>14217</v>
      </c>
      <c r="F4857" t="s">
        <v>6135</v>
      </c>
      <c r="G4857" t="s">
        <v>14218</v>
      </c>
      <c r="H4857" t="s">
        <v>14219</v>
      </c>
      <c r="I4857">
        <v>4752</v>
      </c>
      <c r="J4857" t="s">
        <v>14220</v>
      </c>
      <c r="K4857">
        <v>152</v>
      </c>
      <c r="L4857" t="s">
        <v>23</v>
      </c>
      <c r="M4857" t="s">
        <v>24</v>
      </c>
      <c r="N4857">
        <v>62000</v>
      </c>
      <c r="O4857">
        <v>1962</v>
      </c>
      <c r="P4857">
        <v>4.0999999999999996</v>
      </c>
    </row>
    <row r="4858" spans="1:16" hidden="1" x14ac:dyDescent="0.3">
      <c r="A4858" t="s">
        <v>14221</v>
      </c>
      <c r="B4858">
        <v>13</v>
      </c>
      <c r="C4858">
        <v>75</v>
      </c>
      <c r="D4858" t="s">
        <v>14222</v>
      </c>
      <c r="F4858" t="s">
        <v>2194</v>
      </c>
      <c r="G4858" t="s">
        <v>14223</v>
      </c>
      <c r="H4858" t="s">
        <v>14224</v>
      </c>
      <c r="I4858">
        <v>683</v>
      </c>
      <c r="J4858" t="s">
        <v>14225</v>
      </c>
      <c r="K4858">
        <v>8</v>
      </c>
      <c r="L4858" t="s">
        <v>23</v>
      </c>
      <c r="M4858" t="s">
        <v>24</v>
      </c>
      <c r="N4858">
        <v>100000</v>
      </c>
      <c r="O4858">
        <v>2014</v>
      </c>
      <c r="P4858">
        <v>6.8</v>
      </c>
    </row>
    <row r="4859" spans="1:16" hidden="1" x14ac:dyDescent="0.3">
      <c r="A4859" t="s">
        <v>14226</v>
      </c>
      <c r="B4859">
        <v>15</v>
      </c>
      <c r="C4859">
        <v>87</v>
      </c>
      <c r="D4859" t="s">
        <v>2770</v>
      </c>
      <c r="F4859" t="s">
        <v>1103</v>
      </c>
      <c r="G4859" t="s">
        <v>12892</v>
      </c>
      <c r="H4859" t="s">
        <v>14227</v>
      </c>
      <c r="I4859">
        <v>760</v>
      </c>
      <c r="J4859" t="s">
        <v>8623</v>
      </c>
      <c r="K4859">
        <v>4</v>
      </c>
      <c r="L4859" t="s">
        <v>23</v>
      </c>
      <c r="M4859" t="s">
        <v>24</v>
      </c>
      <c r="O4859">
        <v>2012</v>
      </c>
      <c r="P4859">
        <v>6.3</v>
      </c>
    </row>
    <row r="4860" spans="1:16" hidden="1" x14ac:dyDescent="0.3">
      <c r="A4860" t="s">
        <v>10329</v>
      </c>
      <c r="B4860">
        <v>125</v>
      </c>
      <c r="C4860">
        <v>87</v>
      </c>
      <c r="D4860" t="s">
        <v>14228</v>
      </c>
      <c r="F4860" t="s">
        <v>10816</v>
      </c>
      <c r="G4860" t="s">
        <v>14229</v>
      </c>
      <c r="H4860" t="s">
        <v>14230</v>
      </c>
      <c r="I4860">
        <v>13065</v>
      </c>
      <c r="J4860" t="s">
        <v>14231</v>
      </c>
      <c r="K4860">
        <v>136</v>
      </c>
      <c r="L4860" t="s">
        <v>23</v>
      </c>
      <c r="M4860" t="s">
        <v>24</v>
      </c>
      <c r="N4860">
        <v>70000</v>
      </c>
      <c r="O4860">
        <v>2011</v>
      </c>
      <c r="P4860">
        <v>5.8</v>
      </c>
    </row>
    <row r="4861" spans="1:16" x14ac:dyDescent="0.3">
      <c r="A4861" t="s">
        <v>11000</v>
      </c>
      <c r="B4861">
        <v>36</v>
      </c>
      <c r="C4861">
        <v>98</v>
      </c>
      <c r="D4861" t="s">
        <v>11111</v>
      </c>
      <c r="E4861">
        <v>10246600</v>
      </c>
      <c r="F4861" t="s">
        <v>940</v>
      </c>
      <c r="G4861" t="s">
        <v>14232</v>
      </c>
      <c r="H4861" t="s">
        <v>14233</v>
      </c>
      <c r="I4861">
        <v>6375</v>
      </c>
      <c r="J4861" t="s">
        <v>14234</v>
      </c>
      <c r="K4861">
        <v>36</v>
      </c>
      <c r="L4861" t="s">
        <v>23</v>
      </c>
      <c r="M4861" t="s">
        <v>24</v>
      </c>
      <c r="N4861">
        <v>25000</v>
      </c>
      <c r="O4861">
        <v>1995</v>
      </c>
      <c r="P4861">
        <v>6.6</v>
      </c>
    </row>
    <row r="4862" spans="1:16" hidden="1" x14ac:dyDescent="0.3">
      <c r="A4862" t="s">
        <v>14235</v>
      </c>
      <c r="B4862">
        <v>73</v>
      </c>
      <c r="C4862">
        <v>83</v>
      </c>
      <c r="D4862" t="s">
        <v>14236</v>
      </c>
      <c r="F4862" t="s">
        <v>1396</v>
      </c>
      <c r="G4862" t="s">
        <v>14237</v>
      </c>
      <c r="H4862" t="s">
        <v>14238</v>
      </c>
      <c r="I4862">
        <v>3885</v>
      </c>
      <c r="J4862" t="s">
        <v>14235</v>
      </c>
      <c r="K4862">
        <v>40</v>
      </c>
      <c r="L4862" t="s">
        <v>23</v>
      </c>
      <c r="M4862" t="s">
        <v>185</v>
      </c>
      <c r="O4862">
        <v>2013</v>
      </c>
      <c r="P4862">
        <v>6.7</v>
      </c>
    </row>
    <row r="4863" spans="1:16" hidden="1" x14ac:dyDescent="0.3">
      <c r="A4863" t="s">
        <v>14239</v>
      </c>
      <c r="B4863">
        <v>1</v>
      </c>
      <c r="C4863">
        <v>99</v>
      </c>
      <c r="D4863" t="s">
        <v>4322</v>
      </c>
      <c r="F4863" t="s">
        <v>940</v>
      </c>
      <c r="G4863" t="s">
        <v>14240</v>
      </c>
      <c r="H4863" t="s">
        <v>14241</v>
      </c>
      <c r="I4863">
        <v>712</v>
      </c>
      <c r="J4863" t="s">
        <v>14242</v>
      </c>
      <c r="K4863">
        <v>9</v>
      </c>
      <c r="L4863" t="s">
        <v>8547</v>
      </c>
      <c r="M4863" t="s">
        <v>9876</v>
      </c>
      <c r="O4863">
        <v>1983</v>
      </c>
      <c r="P4863">
        <v>6.4</v>
      </c>
    </row>
    <row r="4864" spans="1:16" x14ac:dyDescent="0.3">
      <c r="A4864" t="s">
        <v>12892</v>
      </c>
      <c r="B4864">
        <v>113</v>
      </c>
      <c r="C4864">
        <v>98</v>
      </c>
      <c r="D4864" t="s">
        <v>2121</v>
      </c>
      <c r="E4864">
        <v>389804</v>
      </c>
      <c r="F4864" t="s">
        <v>940</v>
      </c>
      <c r="G4864" t="s">
        <v>12892</v>
      </c>
      <c r="H4864" t="s">
        <v>14243</v>
      </c>
      <c r="I4864">
        <v>11816</v>
      </c>
      <c r="J4864" t="s">
        <v>14244</v>
      </c>
      <c r="K4864">
        <v>35</v>
      </c>
      <c r="L4864" t="s">
        <v>23</v>
      </c>
      <c r="M4864" t="s">
        <v>24</v>
      </c>
      <c r="N4864">
        <v>65000</v>
      </c>
      <c r="O4864">
        <v>2010</v>
      </c>
      <c r="P4864">
        <v>6.3</v>
      </c>
    </row>
    <row r="4865" spans="1:16" hidden="1" x14ac:dyDescent="0.3">
      <c r="A4865" t="s">
        <v>14245</v>
      </c>
      <c r="B4865">
        <v>13</v>
      </c>
      <c r="C4865">
        <v>93</v>
      </c>
      <c r="D4865" t="s">
        <v>14246</v>
      </c>
      <c r="F4865" t="s">
        <v>14247</v>
      </c>
      <c r="G4865" t="s">
        <v>1844</v>
      </c>
      <c r="H4865" t="s">
        <v>14248</v>
      </c>
      <c r="I4865">
        <v>485</v>
      </c>
      <c r="J4865" t="s">
        <v>14249</v>
      </c>
      <c r="K4865">
        <v>5</v>
      </c>
      <c r="L4865" t="s">
        <v>23</v>
      </c>
      <c r="M4865" t="s">
        <v>24</v>
      </c>
      <c r="N4865">
        <v>60000</v>
      </c>
      <c r="O4865">
        <v>2012</v>
      </c>
      <c r="P4865">
        <v>3.4</v>
      </c>
    </row>
    <row r="4866" spans="1:16" hidden="1" x14ac:dyDescent="0.3">
      <c r="A4866" t="s">
        <v>14250</v>
      </c>
      <c r="D4866" t="s">
        <v>14251</v>
      </c>
      <c r="F4866" t="s">
        <v>1653</v>
      </c>
      <c r="G4866" t="s">
        <v>7785</v>
      </c>
      <c r="H4866" t="s">
        <v>14252</v>
      </c>
      <c r="I4866">
        <v>128</v>
      </c>
      <c r="J4866" t="s">
        <v>14253</v>
      </c>
      <c r="K4866">
        <v>3</v>
      </c>
      <c r="L4866" t="s">
        <v>23</v>
      </c>
      <c r="M4866" t="s">
        <v>24</v>
      </c>
      <c r="O4866">
        <v>2006</v>
      </c>
      <c r="P4866">
        <v>4.7</v>
      </c>
    </row>
    <row r="4867" spans="1:16" hidden="1" x14ac:dyDescent="0.3">
      <c r="A4867" t="s">
        <v>14254</v>
      </c>
      <c r="B4867">
        <v>12</v>
      </c>
      <c r="C4867">
        <v>111</v>
      </c>
      <c r="F4867" t="s">
        <v>46</v>
      </c>
      <c r="H4867" t="s">
        <v>14255</v>
      </c>
      <c r="I4867">
        <v>61</v>
      </c>
      <c r="K4867">
        <v>1</v>
      </c>
      <c r="L4867" t="s">
        <v>23</v>
      </c>
      <c r="M4867" t="s">
        <v>24</v>
      </c>
      <c r="N4867">
        <v>50000</v>
      </c>
      <c r="O4867">
        <v>2015</v>
      </c>
      <c r="P4867">
        <v>6</v>
      </c>
    </row>
    <row r="4868" spans="1:16" hidden="1" x14ac:dyDescent="0.3">
      <c r="A4868" t="s">
        <v>14256</v>
      </c>
      <c r="B4868">
        <v>60</v>
      </c>
      <c r="C4868">
        <v>47</v>
      </c>
      <c r="D4868" t="s">
        <v>14257</v>
      </c>
      <c r="F4868" t="s">
        <v>1731</v>
      </c>
      <c r="G4868" t="s">
        <v>14258</v>
      </c>
      <c r="H4868" t="s">
        <v>14259</v>
      </c>
      <c r="I4868">
        <v>6261</v>
      </c>
      <c r="J4868" t="s">
        <v>14260</v>
      </c>
      <c r="K4868">
        <v>99</v>
      </c>
      <c r="L4868" t="s">
        <v>23</v>
      </c>
      <c r="M4868" t="s">
        <v>24</v>
      </c>
      <c r="N4868">
        <v>50000</v>
      </c>
      <c r="O4868">
        <v>2005</v>
      </c>
      <c r="P4868">
        <v>7.3</v>
      </c>
    </row>
    <row r="4869" spans="1:16" hidden="1" x14ac:dyDescent="0.3">
      <c r="A4869" t="s">
        <v>14261</v>
      </c>
      <c r="B4869">
        <v>10</v>
      </c>
      <c r="C4869">
        <v>92</v>
      </c>
      <c r="F4869" t="s">
        <v>46</v>
      </c>
      <c r="G4869" t="s">
        <v>14262</v>
      </c>
      <c r="H4869" t="s">
        <v>14263</v>
      </c>
      <c r="I4869">
        <v>53</v>
      </c>
      <c r="K4869">
        <v>10</v>
      </c>
      <c r="L4869" t="s">
        <v>23</v>
      </c>
      <c r="M4869" t="s">
        <v>24</v>
      </c>
      <c r="N4869">
        <v>50000</v>
      </c>
      <c r="O4869">
        <v>2013</v>
      </c>
      <c r="P4869">
        <v>7.9</v>
      </c>
    </row>
    <row r="4870" spans="1:16" hidden="1" x14ac:dyDescent="0.3">
      <c r="A4870" t="s">
        <v>14264</v>
      </c>
      <c r="B4870">
        <v>161</v>
      </c>
      <c r="C4870">
        <v>97</v>
      </c>
      <c r="D4870" t="s">
        <v>14265</v>
      </c>
      <c r="F4870" t="s">
        <v>1917</v>
      </c>
      <c r="G4870" t="s">
        <v>4500</v>
      </c>
      <c r="H4870" t="s">
        <v>14266</v>
      </c>
      <c r="I4870">
        <v>48236</v>
      </c>
      <c r="J4870" t="s">
        <v>14267</v>
      </c>
      <c r="K4870">
        <v>180</v>
      </c>
      <c r="L4870" t="s">
        <v>23</v>
      </c>
      <c r="M4870" t="s">
        <v>24</v>
      </c>
      <c r="N4870">
        <v>4000000</v>
      </c>
      <c r="O4870">
        <v>2014</v>
      </c>
      <c r="P4870">
        <v>6.1</v>
      </c>
    </row>
    <row r="4871" spans="1:16" hidden="1" x14ac:dyDescent="0.3">
      <c r="A4871" t="s">
        <v>14268</v>
      </c>
      <c r="B4871">
        <v>7</v>
      </c>
      <c r="C4871">
        <v>81</v>
      </c>
      <c r="D4871" t="s">
        <v>14269</v>
      </c>
      <c r="F4871" t="s">
        <v>13579</v>
      </c>
      <c r="G4871" t="s">
        <v>14270</v>
      </c>
      <c r="H4871" t="s">
        <v>14271</v>
      </c>
      <c r="I4871">
        <v>66</v>
      </c>
      <c r="J4871" t="s">
        <v>14272</v>
      </c>
      <c r="K4871">
        <v>2</v>
      </c>
      <c r="L4871" t="s">
        <v>23</v>
      </c>
      <c r="M4871" t="s">
        <v>24</v>
      </c>
      <c r="N4871">
        <v>50000</v>
      </c>
      <c r="O4871">
        <v>2014</v>
      </c>
      <c r="P4871">
        <v>7.4</v>
      </c>
    </row>
    <row r="4872" spans="1:16" hidden="1" x14ac:dyDescent="0.3">
      <c r="A4872" t="s">
        <v>14273</v>
      </c>
      <c r="B4872">
        <v>34</v>
      </c>
      <c r="C4872">
        <v>83</v>
      </c>
      <c r="D4872" t="s">
        <v>14274</v>
      </c>
      <c r="F4872" t="s">
        <v>2194</v>
      </c>
      <c r="G4872" t="s">
        <v>14275</v>
      </c>
      <c r="H4872" t="s">
        <v>14276</v>
      </c>
      <c r="I4872">
        <v>733</v>
      </c>
      <c r="J4872" t="s">
        <v>14277</v>
      </c>
      <c r="K4872">
        <v>7</v>
      </c>
      <c r="L4872" t="s">
        <v>23</v>
      </c>
      <c r="M4872" t="s">
        <v>24</v>
      </c>
      <c r="N4872">
        <v>42000</v>
      </c>
      <c r="O4872">
        <v>2013</v>
      </c>
      <c r="P4872">
        <v>6.6</v>
      </c>
    </row>
    <row r="4873" spans="1:16" hidden="1" x14ac:dyDescent="0.3">
      <c r="A4873" t="s">
        <v>2841</v>
      </c>
      <c r="C4873">
        <v>96</v>
      </c>
      <c r="D4873" t="s">
        <v>3489</v>
      </c>
      <c r="F4873" t="s">
        <v>1103</v>
      </c>
      <c r="G4873" t="s">
        <v>6943</v>
      </c>
      <c r="H4873" t="s">
        <v>14278</v>
      </c>
      <c r="I4873">
        <v>181</v>
      </c>
      <c r="J4873" t="s">
        <v>14279</v>
      </c>
      <c r="K4873">
        <v>4</v>
      </c>
      <c r="L4873" t="s">
        <v>23</v>
      </c>
      <c r="M4873" t="s">
        <v>24</v>
      </c>
      <c r="N4873">
        <v>45000</v>
      </c>
      <c r="O4873">
        <v>2013</v>
      </c>
      <c r="P4873">
        <v>5.5</v>
      </c>
    </row>
    <row r="4874" spans="1:16" x14ac:dyDescent="0.3">
      <c r="A4874" t="s">
        <v>3388</v>
      </c>
      <c r="B4874">
        <v>75</v>
      </c>
      <c r="C4874">
        <v>90</v>
      </c>
      <c r="D4874" t="s">
        <v>4203</v>
      </c>
      <c r="E4874">
        <v>241816</v>
      </c>
      <c r="F4874" t="s">
        <v>2194</v>
      </c>
      <c r="G4874" t="s">
        <v>7003</v>
      </c>
      <c r="H4874" t="s">
        <v>14280</v>
      </c>
      <c r="I4874">
        <v>6246</v>
      </c>
      <c r="J4874" t="s">
        <v>14281</v>
      </c>
      <c r="K4874">
        <v>76</v>
      </c>
      <c r="L4874" t="s">
        <v>23</v>
      </c>
      <c r="M4874" t="s">
        <v>24</v>
      </c>
      <c r="N4874">
        <v>42000</v>
      </c>
      <c r="O4874">
        <v>2000</v>
      </c>
      <c r="P4874">
        <v>7.5</v>
      </c>
    </row>
    <row r="4875" spans="1:16" x14ac:dyDescent="0.3">
      <c r="A4875" t="s">
        <v>14282</v>
      </c>
      <c r="B4875">
        <v>21</v>
      </c>
      <c r="C4875">
        <v>90</v>
      </c>
      <c r="D4875" t="s">
        <v>14283</v>
      </c>
      <c r="E4875">
        <v>277233</v>
      </c>
      <c r="F4875" t="s">
        <v>1110</v>
      </c>
      <c r="G4875" t="s">
        <v>12128</v>
      </c>
      <c r="H4875" t="s">
        <v>14284</v>
      </c>
      <c r="I4875">
        <v>2631</v>
      </c>
      <c r="J4875" t="s">
        <v>14285</v>
      </c>
      <c r="K4875">
        <v>26</v>
      </c>
      <c r="L4875" t="s">
        <v>23</v>
      </c>
      <c r="M4875" t="s">
        <v>24</v>
      </c>
      <c r="N4875">
        <v>40000</v>
      </c>
      <c r="O4875">
        <v>1999</v>
      </c>
      <c r="P4875">
        <v>7.6</v>
      </c>
    </row>
    <row r="4876" spans="1:16" hidden="1" x14ac:dyDescent="0.3">
      <c r="A4876" t="s">
        <v>14286</v>
      </c>
      <c r="B4876">
        <v>3</v>
      </c>
      <c r="C4876">
        <v>95</v>
      </c>
      <c r="D4876" t="s">
        <v>14287</v>
      </c>
      <c r="F4876" t="s">
        <v>1744</v>
      </c>
      <c r="G4876" t="s">
        <v>2882</v>
      </c>
      <c r="H4876" t="s">
        <v>14288</v>
      </c>
      <c r="I4876">
        <v>34</v>
      </c>
      <c r="J4876" t="s">
        <v>14289</v>
      </c>
      <c r="K4876">
        <v>2</v>
      </c>
      <c r="L4876" t="s">
        <v>23</v>
      </c>
      <c r="M4876" t="s">
        <v>24</v>
      </c>
      <c r="N4876">
        <v>75000</v>
      </c>
      <c r="O4876">
        <v>2014</v>
      </c>
      <c r="P4876">
        <v>5</v>
      </c>
    </row>
    <row r="4877" spans="1:16" hidden="1" x14ac:dyDescent="0.3">
      <c r="A4877" t="s">
        <v>14290</v>
      </c>
      <c r="B4877">
        <v>2</v>
      </c>
      <c r="C4877">
        <v>83</v>
      </c>
      <c r="D4877" t="s">
        <v>14291</v>
      </c>
      <c r="F4877" t="s">
        <v>3964</v>
      </c>
      <c r="G4877" t="s">
        <v>14159</v>
      </c>
      <c r="H4877" t="s">
        <v>14292</v>
      </c>
      <c r="I4877">
        <v>192</v>
      </c>
      <c r="J4877" t="s">
        <v>14293</v>
      </c>
      <c r="K4877">
        <v>6</v>
      </c>
      <c r="L4877" t="s">
        <v>23</v>
      </c>
      <c r="M4877" t="s">
        <v>24</v>
      </c>
      <c r="N4877">
        <v>40000</v>
      </c>
      <c r="O4877">
        <v>2011</v>
      </c>
      <c r="P4877">
        <v>3.2</v>
      </c>
    </row>
    <row r="4878" spans="1:16" hidden="1" x14ac:dyDescent="0.3">
      <c r="A4878" t="s">
        <v>333</v>
      </c>
      <c r="B4878">
        <v>71</v>
      </c>
      <c r="C4878">
        <v>117</v>
      </c>
      <c r="D4878" t="s">
        <v>7547</v>
      </c>
      <c r="E4878">
        <v>321952</v>
      </c>
      <c r="F4878" t="s">
        <v>2587</v>
      </c>
      <c r="G4878" t="s">
        <v>13308</v>
      </c>
      <c r="H4878" t="s">
        <v>14294</v>
      </c>
      <c r="I4878">
        <v>12611</v>
      </c>
      <c r="J4878" t="s">
        <v>10652</v>
      </c>
      <c r="K4878">
        <v>113</v>
      </c>
      <c r="L4878" t="s">
        <v>23</v>
      </c>
      <c r="M4878" t="s">
        <v>24</v>
      </c>
      <c r="O4878">
        <v>1978</v>
      </c>
      <c r="P4878">
        <v>8.1999999999999993</v>
      </c>
    </row>
    <row r="4879" spans="1:16" hidden="1" x14ac:dyDescent="0.3">
      <c r="A4879" t="s">
        <v>14295</v>
      </c>
      <c r="B4879">
        <v>7</v>
      </c>
      <c r="C4879">
        <v>75</v>
      </c>
      <c r="D4879" t="s">
        <v>14296</v>
      </c>
      <c r="F4879" t="s">
        <v>3460</v>
      </c>
      <c r="G4879" t="s">
        <v>14297</v>
      </c>
      <c r="H4879" t="s">
        <v>14298</v>
      </c>
      <c r="I4879">
        <v>106</v>
      </c>
      <c r="J4879" t="s">
        <v>14299</v>
      </c>
      <c r="K4879">
        <v>5</v>
      </c>
      <c r="L4879" t="s">
        <v>23</v>
      </c>
      <c r="M4879" t="s">
        <v>24</v>
      </c>
      <c r="N4879">
        <v>50000</v>
      </c>
      <c r="O4879">
        <v>2012</v>
      </c>
      <c r="P4879">
        <v>3.7</v>
      </c>
    </row>
    <row r="4880" spans="1:16" hidden="1" x14ac:dyDescent="0.3">
      <c r="A4880" t="s">
        <v>14300</v>
      </c>
      <c r="B4880">
        <v>61</v>
      </c>
      <c r="C4880">
        <v>79</v>
      </c>
      <c r="D4880" t="s">
        <v>5086</v>
      </c>
      <c r="E4880">
        <v>24705</v>
      </c>
      <c r="F4880" t="s">
        <v>2194</v>
      </c>
      <c r="G4880" t="s">
        <v>1557</v>
      </c>
      <c r="H4880" t="s">
        <v>14301</v>
      </c>
      <c r="I4880">
        <v>1516</v>
      </c>
      <c r="J4880" t="s">
        <v>14302</v>
      </c>
      <c r="K4880">
        <v>10</v>
      </c>
      <c r="L4880" t="s">
        <v>23</v>
      </c>
      <c r="M4880" t="s">
        <v>24</v>
      </c>
      <c r="O4880">
        <v>2009</v>
      </c>
      <c r="P4880">
        <v>6.3</v>
      </c>
    </row>
    <row r="4881" spans="1:16" x14ac:dyDescent="0.3">
      <c r="A4881" t="s">
        <v>14303</v>
      </c>
      <c r="B4881">
        <v>3</v>
      </c>
      <c r="C4881">
        <v>78</v>
      </c>
      <c r="D4881" t="s">
        <v>14304</v>
      </c>
      <c r="E4881">
        <v>243768</v>
      </c>
      <c r="F4881" t="s">
        <v>8823</v>
      </c>
      <c r="G4881" t="s">
        <v>14305</v>
      </c>
      <c r="H4881" t="s">
        <v>14306</v>
      </c>
      <c r="I4881">
        <v>143</v>
      </c>
      <c r="J4881" t="s">
        <v>14307</v>
      </c>
      <c r="K4881">
        <v>9</v>
      </c>
      <c r="L4881" t="s">
        <v>23</v>
      </c>
      <c r="M4881" t="s">
        <v>24</v>
      </c>
      <c r="N4881">
        <v>30000</v>
      </c>
      <c r="O4881">
        <v>2007</v>
      </c>
      <c r="P4881">
        <v>4.0999999999999996</v>
      </c>
    </row>
    <row r="4882" spans="1:16" hidden="1" x14ac:dyDescent="0.3">
      <c r="A4882" t="s">
        <v>14308</v>
      </c>
      <c r="B4882">
        <v>52</v>
      </c>
      <c r="C4882">
        <v>109</v>
      </c>
      <c r="D4882" t="s">
        <v>14309</v>
      </c>
      <c r="F4882" t="s">
        <v>1103</v>
      </c>
      <c r="G4882" t="s">
        <v>14308</v>
      </c>
      <c r="H4882" t="s">
        <v>14310</v>
      </c>
      <c r="I4882">
        <v>1578</v>
      </c>
      <c r="J4882" t="s">
        <v>14311</v>
      </c>
      <c r="K4882">
        <v>23</v>
      </c>
      <c r="L4882" t="s">
        <v>23</v>
      </c>
      <c r="M4882" t="s">
        <v>24</v>
      </c>
      <c r="O4882">
        <v>2005</v>
      </c>
      <c r="P4882">
        <v>6.9</v>
      </c>
    </row>
    <row r="4883" spans="1:16" hidden="1" x14ac:dyDescent="0.3">
      <c r="A4883" t="s">
        <v>14312</v>
      </c>
      <c r="C4883">
        <v>89</v>
      </c>
      <c r="D4883" t="s">
        <v>14313</v>
      </c>
      <c r="F4883" t="s">
        <v>3964</v>
      </c>
      <c r="G4883" t="s">
        <v>14314</v>
      </c>
      <c r="H4883" t="s">
        <v>14315</v>
      </c>
      <c r="I4883">
        <v>23</v>
      </c>
      <c r="J4883" t="s">
        <v>14316</v>
      </c>
      <c r="K4883">
        <v>2</v>
      </c>
      <c r="L4883" t="s">
        <v>23</v>
      </c>
      <c r="M4883" t="s">
        <v>24</v>
      </c>
      <c r="N4883">
        <v>60000</v>
      </c>
      <c r="O4883">
        <v>2013</v>
      </c>
      <c r="P4883">
        <v>5.4</v>
      </c>
    </row>
    <row r="4884" spans="1:16" hidden="1" x14ac:dyDescent="0.3">
      <c r="A4884" t="s">
        <v>13176</v>
      </c>
      <c r="B4884">
        <v>53</v>
      </c>
      <c r="C4884">
        <v>93</v>
      </c>
      <c r="D4884" t="s">
        <v>14317</v>
      </c>
      <c r="E4884">
        <v>9609</v>
      </c>
      <c r="F4884" t="s">
        <v>5558</v>
      </c>
      <c r="G4884" t="s">
        <v>2458</v>
      </c>
      <c r="H4884" t="s">
        <v>14318</v>
      </c>
      <c r="I4884">
        <v>2646</v>
      </c>
      <c r="J4884" t="s">
        <v>14319</v>
      </c>
      <c r="K4884">
        <v>22</v>
      </c>
      <c r="L4884" t="s">
        <v>23</v>
      </c>
      <c r="M4884" t="s">
        <v>37</v>
      </c>
      <c r="O4884">
        <v>2009</v>
      </c>
      <c r="P4884">
        <v>6.5</v>
      </c>
    </row>
    <row r="4885" spans="1:16" x14ac:dyDescent="0.3">
      <c r="A4885" t="s">
        <v>4394</v>
      </c>
      <c r="B4885">
        <v>136</v>
      </c>
      <c r="C4885">
        <v>102</v>
      </c>
      <c r="D4885" t="s">
        <v>10334</v>
      </c>
      <c r="E4885">
        <v>3151130</v>
      </c>
      <c r="F4885" t="s">
        <v>1103</v>
      </c>
      <c r="G4885" t="s">
        <v>6256</v>
      </c>
      <c r="H4885" t="s">
        <v>14320</v>
      </c>
      <c r="I4885">
        <v>181749</v>
      </c>
      <c r="J4885" t="s">
        <v>6080</v>
      </c>
      <c r="K4885">
        <v>615</v>
      </c>
      <c r="L4885" t="s">
        <v>23</v>
      </c>
      <c r="M4885" t="s">
        <v>24</v>
      </c>
      <c r="N4885">
        <v>230000</v>
      </c>
      <c r="O4885">
        <v>1994</v>
      </c>
      <c r="P4885">
        <v>7.8</v>
      </c>
    </row>
    <row r="4886" spans="1:16" hidden="1" x14ac:dyDescent="0.3">
      <c r="A4886" t="s">
        <v>14321</v>
      </c>
      <c r="B4886">
        <v>8</v>
      </c>
      <c r="C4886">
        <v>65</v>
      </c>
      <c r="D4886" t="s">
        <v>14322</v>
      </c>
      <c r="E4886">
        <v>8231</v>
      </c>
      <c r="F4886" t="s">
        <v>3333</v>
      </c>
      <c r="G4886" t="s">
        <v>14323</v>
      </c>
      <c r="H4886" t="s">
        <v>14324</v>
      </c>
      <c r="I4886">
        <v>803</v>
      </c>
      <c r="K4886">
        <v>16</v>
      </c>
      <c r="L4886" t="s">
        <v>23</v>
      </c>
      <c r="M4886" t="s">
        <v>24</v>
      </c>
      <c r="N4886">
        <v>27000</v>
      </c>
      <c r="O4886">
        <v>1971</v>
      </c>
      <c r="P4886">
        <v>6.7</v>
      </c>
    </row>
    <row r="4887" spans="1:16" hidden="1" x14ac:dyDescent="0.3">
      <c r="A4887" t="s">
        <v>14308</v>
      </c>
      <c r="B4887">
        <v>43</v>
      </c>
      <c r="C4887">
        <v>85</v>
      </c>
      <c r="D4887" t="s">
        <v>14309</v>
      </c>
      <c r="F4887" t="s">
        <v>1653</v>
      </c>
      <c r="G4887" t="s">
        <v>14308</v>
      </c>
      <c r="H4887" t="s">
        <v>14325</v>
      </c>
      <c r="I4887">
        <v>1894</v>
      </c>
      <c r="J4887" t="s">
        <v>14311</v>
      </c>
      <c r="K4887">
        <v>61</v>
      </c>
      <c r="L4887" t="s">
        <v>23</v>
      </c>
      <c r="M4887" t="s">
        <v>24</v>
      </c>
      <c r="O4887">
        <v>2002</v>
      </c>
      <c r="P4887">
        <v>6.4</v>
      </c>
    </row>
    <row r="4888" spans="1:16" x14ac:dyDescent="0.3">
      <c r="A4888" t="s">
        <v>6083</v>
      </c>
      <c r="B4888">
        <v>80</v>
      </c>
      <c r="C4888">
        <v>97</v>
      </c>
      <c r="D4888" t="s">
        <v>3597</v>
      </c>
      <c r="E4888">
        <v>2856622</v>
      </c>
      <c r="F4888" t="s">
        <v>1653</v>
      </c>
      <c r="G4888" t="s">
        <v>14326</v>
      </c>
      <c r="H4888" t="s">
        <v>14327</v>
      </c>
      <c r="I4888">
        <v>11550</v>
      </c>
      <c r="J4888" t="s">
        <v>14328</v>
      </c>
      <c r="K4888">
        <v>197</v>
      </c>
      <c r="L4888" t="s">
        <v>23</v>
      </c>
      <c r="M4888" t="s">
        <v>185</v>
      </c>
      <c r="N4888">
        <v>25000</v>
      </c>
      <c r="O4888">
        <v>1997</v>
      </c>
      <c r="P4888">
        <v>7.3</v>
      </c>
    </row>
    <row r="4889" spans="1:16" hidden="1" x14ac:dyDescent="0.3">
      <c r="A4889" t="s">
        <v>14329</v>
      </c>
      <c r="B4889">
        <v>28</v>
      </c>
      <c r="C4889">
        <v>79</v>
      </c>
      <c r="D4889" t="s">
        <v>14330</v>
      </c>
      <c r="F4889" t="s">
        <v>4400</v>
      </c>
      <c r="G4889" t="s">
        <v>10224</v>
      </c>
      <c r="H4889" t="s">
        <v>14331</v>
      </c>
      <c r="I4889">
        <v>493</v>
      </c>
      <c r="J4889" t="s">
        <v>14332</v>
      </c>
      <c r="K4889">
        <v>21</v>
      </c>
      <c r="L4889" t="s">
        <v>23</v>
      </c>
      <c r="M4889" t="s">
        <v>24</v>
      </c>
      <c r="N4889">
        <v>24000</v>
      </c>
      <c r="O4889">
        <v>2002</v>
      </c>
      <c r="P4889">
        <v>7</v>
      </c>
    </row>
    <row r="4890" spans="1:16" hidden="1" x14ac:dyDescent="0.3">
      <c r="A4890" t="s">
        <v>2795</v>
      </c>
      <c r="B4890">
        <v>58</v>
      </c>
      <c r="C4890">
        <v>80</v>
      </c>
      <c r="D4890" t="s">
        <v>5687</v>
      </c>
      <c r="F4890" t="s">
        <v>230</v>
      </c>
      <c r="G4890" t="s">
        <v>709</v>
      </c>
      <c r="H4890" t="s">
        <v>14333</v>
      </c>
      <c r="I4890">
        <v>15091</v>
      </c>
      <c r="J4890" t="s">
        <v>6011</v>
      </c>
      <c r="K4890">
        <v>129</v>
      </c>
      <c r="L4890" t="s">
        <v>23</v>
      </c>
      <c r="M4890" t="s">
        <v>185</v>
      </c>
      <c r="O4890">
        <v>2009</v>
      </c>
      <c r="P4890">
        <v>6.3</v>
      </c>
    </row>
    <row r="4891" spans="1:16" x14ac:dyDescent="0.3">
      <c r="A4891" t="s">
        <v>5541</v>
      </c>
      <c r="B4891">
        <v>61</v>
      </c>
      <c r="C4891">
        <v>100</v>
      </c>
      <c r="D4891" t="s">
        <v>5541</v>
      </c>
      <c r="E4891">
        <v>1227508</v>
      </c>
      <c r="F4891" t="s">
        <v>1653</v>
      </c>
      <c r="G4891" t="s">
        <v>14334</v>
      </c>
      <c r="H4891" t="s">
        <v>14335</v>
      </c>
      <c r="I4891">
        <v>15103</v>
      </c>
      <c r="J4891" t="s">
        <v>14336</v>
      </c>
      <c r="K4891">
        <v>80</v>
      </c>
      <c r="L4891" t="s">
        <v>23</v>
      </c>
      <c r="M4891" t="s">
        <v>24</v>
      </c>
      <c r="N4891">
        <v>23000</v>
      </c>
      <c r="O4891">
        <v>1991</v>
      </c>
      <c r="P4891">
        <v>7.1</v>
      </c>
    </row>
    <row r="4892" spans="1:16" hidden="1" x14ac:dyDescent="0.3">
      <c r="A4892" t="s">
        <v>14337</v>
      </c>
      <c r="C4892">
        <v>90</v>
      </c>
      <c r="D4892" t="s">
        <v>14338</v>
      </c>
      <c r="F4892" t="s">
        <v>1396</v>
      </c>
      <c r="G4892" t="s">
        <v>14339</v>
      </c>
      <c r="H4892" t="s">
        <v>14340</v>
      </c>
      <c r="I4892">
        <v>57</v>
      </c>
      <c r="J4892" t="s">
        <v>14341</v>
      </c>
      <c r="K4892">
        <v>2</v>
      </c>
      <c r="L4892" t="s">
        <v>23</v>
      </c>
      <c r="M4892" t="s">
        <v>24</v>
      </c>
      <c r="N4892">
        <v>25000</v>
      </c>
      <c r="O4892">
        <v>2015</v>
      </c>
      <c r="P4892">
        <v>4.8</v>
      </c>
    </row>
    <row r="4893" spans="1:16" hidden="1" x14ac:dyDescent="0.3">
      <c r="A4893" t="s">
        <v>14290</v>
      </c>
      <c r="B4893">
        <v>1</v>
      </c>
      <c r="C4893">
        <v>90</v>
      </c>
      <c r="D4893" t="s">
        <v>14342</v>
      </c>
      <c r="F4893" t="s">
        <v>1110</v>
      </c>
      <c r="G4893" t="s">
        <v>14343</v>
      </c>
      <c r="H4893" t="s">
        <v>14344</v>
      </c>
      <c r="I4893">
        <v>114</v>
      </c>
      <c r="J4893" t="s">
        <v>14290</v>
      </c>
      <c r="K4893">
        <v>3</v>
      </c>
      <c r="L4893" t="s">
        <v>23</v>
      </c>
      <c r="M4893" t="s">
        <v>24</v>
      </c>
      <c r="N4893">
        <v>22000</v>
      </c>
      <c r="O4893">
        <v>2013</v>
      </c>
      <c r="P4893">
        <v>3.3</v>
      </c>
    </row>
    <row r="4894" spans="1:16" hidden="1" x14ac:dyDescent="0.3">
      <c r="A4894" t="s">
        <v>10719</v>
      </c>
      <c r="B4894">
        <v>5</v>
      </c>
      <c r="C4894">
        <v>120</v>
      </c>
      <c r="D4894" t="s">
        <v>14345</v>
      </c>
      <c r="F4894" t="s">
        <v>2194</v>
      </c>
      <c r="G4894" t="s">
        <v>14126</v>
      </c>
      <c r="H4894" t="s">
        <v>14346</v>
      </c>
      <c r="I4894">
        <v>2986</v>
      </c>
      <c r="J4894" t="s">
        <v>14347</v>
      </c>
      <c r="K4894">
        <v>49</v>
      </c>
      <c r="L4894" t="s">
        <v>23</v>
      </c>
      <c r="M4894" t="s">
        <v>24</v>
      </c>
      <c r="N4894">
        <v>20000</v>
      </c>
      <c r="O4894">
        <v>2003</v>
      </c>
      <c r="P4894">
        <v>6.9</v>
      </c>
    </row>
    <row r="4895" spans="1:16" hidden="1" x14ac:dyDescent="0.3">
      <c r="A4895" t="s">
        <v>14348</v>
      </c>
      <c r="B4895">
        <v>43</v>
      </c>
      <c r="C4895">
        <v>91</v>
      </c>
      <c r="D4895" t="s">
        <v>3362</v>
      </c>
      <c r="F4895" t="s">
        <v>1963</v>
      </c>
      <c r="G4895" t="s">
        <v>14349</v>
      </c>
      <c r="H4895" t="s">
        <v>14350</v>
      </c>
      <c r="I4895">
        <v>3836</v>
      </c>
      <c r="J4895" t="s">
        <v>14351</v>
      </c>
      <c r="K4895">
        <v>33</v>
      </c>
      <c r="L4895" t="s">
        <v>23</v>
      </c>
      <c r="M4895" t="s">
        <v>24</v>
      </c>
      <c r="O4895">
        <v>2015</v>
      </c>
      <c r="P4895">
        <v>4.5999999999999996</v>
      </c>
    </row>
    <row r="4896" spans="1:16" hidden="1" x14ac:dyDescent="0.3">
      <c r="A4896" t="s">
        <v>14352</v>
      </c>
      <c r="C4896">
        <v>143</v>
      </c>
      <c r="D4896" t="s">
        <v>14353</v>
      </c>
      <c r="F4896" t="s">
        <v>2781</v>
      </c>
      <c r="G4896" t="s">
        <v>14354</v>
      </c>
      <c r="H4896" t="s">
        <v>14355</v>
      </c>
      <c r="I4896">
        <v>125</v>
      </c>
      <c r="J4896" t="s">
        <v>14352</v>
      </c>
      <c r="K4896">
        <v>8</v>
      </c>
      <c r="L4896" t="s">
        <v>23</v>
      </c>
      <c r="M4896" t="s">
        <v>24</v>
      </c>
      <c r="N4896">
        <v>17350</v>
      </c>
      <c r="O4896">
        <v>2011</v>
      </c>
      <c r="P4896">
        <v>3</v>
      </c>
    </row>
    <row r="4897" spans="1:16" x14ac:dyDescent="0.3">
      <c r="A4897" t="s">
        <v>8910</v>
      </c>
      <c r="B4897">
        <v>51</v>
      </c>
      <c r="C4897">
        <v>85</v>
      </c>
      <c r="D4897" t="s">
        <v>9758</v>
      </c>
      <c r="E4897">
        <v>192467</v>
      </c>
      <c r="F4897" t="s">
        <v>940</v>
      </c>
      <c r="G4897" t="s">
        <v>6395</v>
      </c>
      <c r="H4897" t="s">
        <v>14356</v>
      </c>
      <c r="I4897">
        <v>4067</v>
      </c>
      <c r="J4897" t="s">
        <v>14357</v>
      </c>
      <c r="K4897">
        <v>71</v>
      </c>
      <c r="L4897" t="s">
        <v>23</v>
      </c>
      <c r="M4897" t="s">
        <v>24</v>
      </c>
      <c r="N4897">
        <v>15000</v>
      </c>
      <c r="O4897">
        <v>2005</v>
      </c>
      <c r="P4897">
        <v>6.6</v>
      </c>
    </row>
    <row r="4898" spans="1:16" hidden="1" x14ac:dyDescent="0.3">
      <c r="A4898" t="s">
        <v>14358</v>
      </c>
      <c r="B4898">
        <v>6</v>
      </c>
      <c r="C4898">
        <v>60</v>
      </c>
      <c r="D4898" t="s">
        <v>14359</v>
      </c>
      <c r="F4898" t="s">
        <v>2194</v>
      </c>
      <c r="G4898" t="s">
        <v>14360</v>
      </c>
      <c r="H4898" t="s">
        <v>14361</v>
      </c>
      <c r="I4898">
        <v>70</v>
      </c>
      <c r="J4898" t="s">
        <v>14362</v>
      </c>
      <c r="K4898">
        <v>1</v>
      </c>
      <c r="L4898" t="s">
        <v>14363</v>
      </c>
      <c r="M4898" t="s">
        <v>14364</v>
      </c>
      <c r="N4898">
        <v>15000</v>
      </c>
      <c r="O4898">
        <v>2014</v>
      </c>
      <c r="P4898">
        <v>7.4</v>
      </c>
    </row>
    <row r="4899" spans="1:16" x14ac:dyDescent="0.3">
      <c r="A4899" t="s">
        <v>14365</v>
      </c>
      <c r="B4899">
        <v>22</v>
      </c>
      <c r="C4899">
        <v>88</v>
      </c>
      <c r="D4899" t="s">
        <v>3565</v>
      </c>
      <c r="E4899">
        <v>76382</v>
      </c>
      <c r="F4899" t="s">
        <v>11578</v>
      </c>
      <c r="G4899" t="s">
        <v>14366</v>
      </c>
      <c r="H4899" t="s">
        <v>14367</v>
      </c>
      <c r="I4899">
        <v>1194</v>
      </c>
      <c r="J4899" t="s">
        <v>4012</v>
      </c>
      <c r="K4899">
        <v>8</v>
      </c>
      <c r="L4899" t="s">
        <v>23</v>
      </c>
      <c r="M4899" t="s">
        <v>24</v>
      </c>
      <c r="N4899">
        <v>15000</v>
      </c>
      <c r="O4899">
        <v>2009</v>
      </c>
      <c r="P4899">
        <v>6.2</v>
      </c>
    </row>
    <row r="4900" spans="1:16" hidden="1" x14ac:dyDescent="0.3">
      <c r="A4900" t="s">
        <v>14368</v>
      </c>
      <c r="B4900">
        <v>42</v>
      </c>
      <c r="C4900">
        <v>78</v>
      </c>
      <c r="D4900" t="s">
        <v>14368</v>
      </c>
      <c r="F4900" t="s">
        <v>1917</v>
      </c>
      <c r="G4900" t="s">
        <v>14212</v>
      </c>
      <c r="H4900" t="s">
        <v>14369</v>
      </c>
      <c r="I4900">
        <v>1771</v>
      </c>
      <c r="J4900" t="s">
        <v>14370</v>
      </c>
      <c r="K4900">
        <v>35</v>
      </c>
      <c r="L4900" t="s">
        <v>23</v>
      </c>
      <c r="M4900" t="s">
        <v>24</v>
      </c>
      <c r="N4900">
        <v>20000</v>
      </c>
      <c r="O4900">
        <v>2011</v>
      </c>
      <c r="P4900">
        <v>4</v>
      </c>
    </row>
    <row r="4901" spans="1:16" x14ac:dyDescent="0.3">
      <c r="A4901" t="s">
        <v>8146</v>
      </c>
      <c r="B4901">
        <v>73</v>
      </c>
      <c r="C4901">
        <v>108</v>
      </c>
      <c r="D4901" t="s">
        <v>14371</v>
      </c>
      <c r="E4901">
        <v>180483</v>
      </c>
      <c r="F4901" t="s">
        <v>14372</v>
      </c>
      <c r="G4901" t="s">
        <v>14373</v>
      </c>
      <c r="H4901" t="s">
        <v>14374</v>
      </c>
      <c r="I4901">
        <v>16792</v>
      </c>
      <c r="J4901" t="s">
        <v>14375</v>
      </c>
      <c r="K4901">
        <v>183</v>
      </c>
      <c r="L4901" t="s">
        <v>23</v>
      </c>
      <c r="M4901" t="s">
        <v>24</v>
      </c>
      <c r="N4901">
        <v>10000</v>
      </c>
      <c r="O4901">
        <v>1972</v>
      </c>
      <c r="P4901">
        <v>6.1</v>
      </c>
    </row>
    <row r="4902" spans="1:16" x14ac:dyDescent="0.3">
      <c r="A4902" t="s">
        <v>8165</v>
      </c>
      <c r="B4902">
        <v>81</v>
      </c>
      <c r="C4902">
        <v>110</v>
      </c>
      <c r="D4902" t="s">
        <v>14376</v>
      </c>
      <c r="E4902">
        <v>136007</v>
      </c>
      <c r="F4902" t="s">
        <v>4794</v>
      </c>
      <c r="G4902" t="s">
        <v>3831</v>
      </c>
      <c r="H4902" t="s">
        <v>14377</v>
      </c>
      <c r="I4902">
        <v>3924</v>
      </c>
      <c r="J4902" t="s">
        <v>6006</v>
      </c>
      <c r="K4902">
        <v>39</v>
      </c>
      <c r="L4902" t="s">
        <v>969</v>
      </c>
      <c r="M4902" t="s">
        <v>970</v>
      </c>
      <c r="N4902">
        <v>4500</v>
      </c>
      <c r="O4902">
        <v>2004</v>
      </c>
      <c r="P4902">
        <v>6.9</v>
      </c>
    </row>
    <row r="4903" spans="1:16" x14ac:dyDescent="0.3">
      <c r="A4903" t="s">
        <v>14378</v>
      </c>
      <c r="B4903">
        <v>64</v>
      </c>
      <c r="C4903">
        <v>90</v>
      </c>
      <c r="D4903" t="s">
        <v>14379</v>
      </c>
      <c r="E4903">
        <v>673780</v>
      </c>
      <c r="F4903" t="s">
        <v>2194</v>
      </c>
      <c r="G4903" t="s">
        <v>14380</v>
      </c>
      <c r="H4903" t="s">
        <v>14381</v>
      </c>
      <c r="I4903">
        <v>4555</v>
      </c>
      <c r="J4903" t="s">
        <v>14382</v>
      </c>
      <c r="K4903">
        <v>26</v>
      </c>
      <c r="L4903" t="s">
        <v>13065</v>
      </c>
      <c r="M4903" t="s">
        <v>8010</v>
      </c>
      <c r="N4903">
        <v>10000</v>
      </c>
      <c r="O4903">
        <v>2000</v>
      </c>
      <c r="P4903">
        <v>7.5</v>
      </c>
    </row>
    <row r="4904" spans="1:16" hidden="1" x14ac:dyDescent="0.3">
      <c r="A4904" t="s">
        <v>14383</v>
      </c>
      <c r="B4904">
        <v>12</v>
      </c>
      <c r="C4904">
        <v>83</v>
      </c>
      <c r="D4904" t="s">
        <v>14384</v>
      </c>
      <c r="F4904" t="s">
        <v>3964</v>
      </c>
      <c r="G4904" t="s">
        <v>14385</v>
      </c>
      <c r="H4904" t="s">
        <v>14386</v>
      </c>
      <c r="I4904">
        <v>57</v>
      </c>
      <c r="J4904" t="s">
        <v>14387</v>
      </c>
      <c r="K4904">
        <v>1</v>
      </c>
      <c r="L4904" t="s">
        <v>23</v>
      </c>
      <c r="M4904" t="s">
        <v>4878</v>
      </c>
      <c r="N4904">
        <v>10000</v>
      </c>
      <c r="O4904">
        <v>2007</v>
      </c>
      <c r="P4904">
        <v>6.7</v>
      </c>
    </row>
    <row r="4905" spans="1:16" x14ac:dyDescent="0.3">
      <c r="A4905" t="s">
        <v>14388</v>
      </c>
      <c r="B4905">
        <v>78</v>
      </c>
      <c r="C4905">
        <v>111</v>
      </c>
      <c r="D4905" t="s">
        <v>14389</v>
      </c>
      <c r="E4905">
        <v>94596</v>
      </c>
      <c r="F4905" t="s">
        <v>3053</v>
      </c>
      <c r="G4905" t="s">
        <v>14390</v>
      </c>
      <c r="H4905" t="s">
        <v>14391</v>
      </c>
      <c r="I4905">
        <v>6318</v>
      </c>
      <c r="J4905" t="s">
        <v>14392</v>
      </c>
      <c r="K4905">
        <v>50</v>
      </c>
      <c r="L4905" t="s">
        <v>463</v>
      </c>
      <c r="M4905" t="s">
        <v>464</v>
      </c>
      <c r="N4905">
        <v>1000000</v>
      </c>
      <c r="O4905">
        <v>1997</v>
      </c>
      <c r="P4905">
        <v>7.4</v>
      </c>
    </row>
    <row r="4906" spans="1:16" hidden="1" x14ac:dyDescent="0.3">
      <c r="A4906" t="s">
        <v>14393</v>
      </c>
      <c r="C4906">
        <v>84</v>
      </c>
      <c r="D4906" t="s">
        <v>14394</v>
      </c>
      <c r="F4906" t="s">
        <v>2194</v>
      </c>
      <c r="G4906" t="s">
        <v>14395</v>
      </c>
      <c r="H4906" t="s">
        <v>14396</v>
      </c>
      <c r="I4906">
        <v>156</v>
      </c>
      <c r="J4906" t="s">
        <v>14397</v>
      </c>
      <c r="K4906">
        <v>3</v>
      </c>
      <c r="L4906" t="s">
        <v>23</v>
      </c>
      <c r="M4906" t="s">
        <v>24</v>
      </c>
      <c r="O4906">
        <v>2004</v>
      </c>
      <c r="P4906">
        <v>6.1</v>
      </c>
    </row>
    <row r="4907" spans="1:16" hidden="1" x14ac:dyDescent="0.3">
      <c r="A4907" t="s">
        <v>14398</v>
      </c>
      <c r="B4907">
        <v>13</v>
      </c>
      <c r="C4907">
        <v>82</v>
      </c>
      <c r="D4907" t="s">
        <v>14399</v>
      </c>
      <c r="F4907" t="s">
        <v>7612</v>
      </c>
      <c r="G4907" t="s">
        <v>14400</v>
      </c>
      <c r="H4907" t="s">
        <v>14401</v>
      </c>
      <c r="I4907">
        <v>133</v>
      </c>
      <c r="J4907" t="s">
        <v>14402</v>
      </c>
      <c r="K4907">
        <v>8</v>
      </c>
      <c r="L4907" t="s">
        <v>23</v>
      </c>
      <c r="M4907" t="s">
        <v>24</v>
      </c>
      <c r="N4907">
        <v>200000</v>
      </c>
      <c r="O4907">
        <v>2012</v>
      </c>
      <c r="P4907">
        <v>5.4</v>
      </c>
    </row>
    <row r="4908" spans="1:16" hidden="1" x14ac:dyDescent="0.3">
      <c r="A4908" t="s">
        <v>14403</v>
      </c>
      <c r="B4908">
        <v>10</v>
      </c>
      <c r="C4908">
        <v>98</v>
      </c>
      <c r="D4908" t="s">
        <v>14192</v>
      </c>
      <c r="F4908" t="s">
        <v>1276</v>
      </c>
      <c r="G4908" t="s">
        <v>2639</v>
      </c>
      <c r="H4908" t="s">
        <v>14404</v>
      </c>
      <c r="I4908">
        <v>438</v>
      </c>
      <c r="J4908" t="s">
        <v>14405</v>
      </c>
      <c r="K4908">
        <v>14</v>
      </c>
      <c r="L4908" t="s">
        <v>23</v>
      </c>
      <c r="M4908" t="s">
        <v>24</v>
      </c>
      <c r="O4908">
        <v>1995</v>
      </c>
      <c r="P4908">
        <v>6.4</v>
      </c>
    </row>
    <row r="4909" spans="1:16" x14ac:dyDescent="0.3">
      <c r="A4909" t="s">
        <v>14406</v>
      </c>
      <c r="B4909">
        <v>143</v>
      </c>
      <c r="C4909">
        <v>77</v>
      </c>
      <c r="D4909" t="s">
        <v>14407</v>
      </c>
      <c r="E4909">
        <v>424760</v>
      </c>
      <c r="F4909" t="s">
        <v>1744</v>
      </c>
      <c r="G4909" t="s">
        <v>14406</v>
      </c>
      <c r="H4909" t="s">
        <v>14408</v>
      </c>
      <c r="I4909">
        <v>72639</v>
      </c>
      <c r="J4909" t="s">
        <v>14409</v>
      </c>
      <c r="K4909">
        <v>371</v>
      </c>
      <c r="L4909" t="s">
        <v>23</v>
      </c>
      <c r="M4909" t="s">
        <v>24</v>
      </c>
      <c r="N4909">
        <v>7000</v>
      </c>
      <c r="O4909">
        <v>2004</v>
      </c>
      <c r="P4909">
        <v>7</v>
      </c>
    </row>
    <row r="4910" spans="1:16" x14ac:dyDescent="0.3">
      <c r="A4910" t="s">
        <v>14410</v>
      </c>
      <c r="B4910">
        <v>35</v>
      </c>
      <c r="C4910">
        <v>80</v>
      </c>
      <c r="D4910" t="s">
        <v>14411</v>
      </c>
      <c r="E4910">
        <v>70071</v>
      </c>
      <c r="F4910" t="s">
        <v>6245</v>
      </c>
      <c r="G4910" t="s">
        <v>14412</v>
      </c>
      <c r="H4910" t="s">
        <v>14413</v>
      </c>
      <c r="I4910">
        <v>589</v>
      </c>
      <c r="J4910" t="s">
        <v>14414</v>
      </c>
      <c r="K4910">
        <v>35</v>
      </c>
      <c r="L4910" t="s">
        <v>23</v>
      </c>
      <c r="M4910" t="s">
        <v>14415</v>
      </c>
      <c r="N4910">
        <v>7000</v>
      </c>
      <c r="O4910">
        <v>2005</v>
      </c>
      <c r="P4910">
        <v>6.3</v>
      </c>
    </row>
    <row r="4911" spans="1:16" x14ac:dyDescent="0.3">
      <c r="A4911" t="s">
        <v>3089</v>
      </c>
      <c r="B4911">
        <v>56</v>
      </c>
      <c r="C4911">
        <v>81</v>
      </c>
      <c r="D4911" t="s">
        <v>14416</v>
      </c>
      <c r="E4911">
        <v>2040920</v>
      </c>
      <c r="F4911" t="s">
        <v>3616</v>
      </c>
      <c r="G4911" t="s">
        <v>14417</v>
      </c>
      <c r="H4911" t="s">
        <v>14418</v>
      </c>
      <c r="I4911">
        <v>52055</v>
      </c>
      <c r="J4911" t="s">
        <v>14419</v>
      </c>
      <c r="K4911">
        <v>130</v>
      </c>
      <c r="L4911" t="s">
        <v>1804</v>
      </c>
      <c r="M4911" t="s">
        <v>24</v>
      </c>
      <c r="N4911">
        <v>7000</v>
      </c>
      <c r="O4911">
        <v>1992</v>
      </c>
      <c r="P4911">
        <v>6.9</v>
      </c>
    </row>
    <row r="4912" spans="1:16" hidden="1" x14ac:dyDescent="0.3">
      <c r="A4912" t="s">
        <v>14420</v>
      </c>
      <c r="C4912">
        <v>84</v>
      </c>
      <c r="D4912" t="s">
        <v>14421</v>
      </c>
      <c r="F4912" t="s">
        <v>1276</v>
      </c>
      <c r="G4912" t="s">
        <v>14422</v>
      </c>
      <c r="H4912" t="s">
        <v>14423</v>
      </c>
      <c r="I4912">
        <v>36</v>
      </c>
      <c r="J4912" t="s">
        <v>14424</v>
      </c>
      <c r="K4912">
        <v>1</v>
      </c>
      <c r="L4912" t="s">
        <v>23</v>
      </c>
      <c r="M4912" t="s">
        <v>24</v>
      </c>
      <c r="N4912">
        <v>3250</v>
      </c>
      <c r="O4912">
        <v>2005</v>
      </c>
      <c r="P4912">
        <v>7.8</v>
      </c>
    </row>
    <row r="4913" spans="1:16" x14ac:dyDescent="0.3">
      <c r="A4913" t="s">
        <v>11000</v>
      </c>
      <c r="B4913">
        <v>14</v>
      </c>
      <c r="C4913">
        <v>95</v>
      </c>
      <c r="D4913" t="s">
        <v>14425</v>
      </c>
      <c r="E4913">
        <v>4584</v>
      </c>
      <c r="F4913" t="s">
        <v>1653</v>
      </c>
      <c r="G4913" t="s">
        <v>14426</v>
      </c>
      <c r="H4913" t="s">
        <v>14427</v>
      </c>
      <c r="I4913">
        <v>1338</v>
      </c>
      <c r="J4913" t="s">
        <v>14428</v>
      </c>
      <c r="K4913">
        <v>14</v>
      </c>
      <c r="L4913" t="s">
        <v>23</v>
      </c>
      <c r="M4913" t="s">
        <v>24</v>
      </c>
      <c r="N4913">
        <v>9000</v>
      </c>
      <c r="O4913">
        <v>2011</v>
      </c>
      <c r="P4913">
        <v>6.4</v>
      </c>
    </row>
    <row r="4914" spans="1:16" hidden="1" x14ac:dyDescent="0.3">
      <c r="A4914" t="s">
        <v>14429</v>
      </c>
      <c r="B4914">
        <v>1</v>
      </c>
      <c r="C4914">
        <v>87</v>
      </c>
      <c r="D4914" t="s">
        <v>14430</v>
      </c>
      <c r="F4914" t="s">
        <v>1653</v>
      </c>
      <c r="G4914" t="s">
        <v>8570</v>
      </c>
      <c r="H4914" t="s">
        <v>14431</v>
      </c>
      <c r="I4914">
        <v>629</v>
      </c>
      <c r="J4914" t="s">
        <v>3532</v>
      </c>
      <c r="K4914">
        <v>6</v>
      </c>
      <c r="L4914" t="s">
        <v>23</v>
      </c>
      <c r="M4914" t="s">
        <v>185</v>
      </c>
      <c r="O4914">
        <v>2013</v>
      </c>
      <c r="P4914">
        <v>7.7</v>
      </c>
    </row>
    <row r="4915" spans="1:16" hidden="1" x14ac:dyDescent="0.3">
      <c r="B4915">
        <v>43</v>
      </c>
      <c r="C4915">
        <v>43</v>
      </c>
      <c r="D4915" t="s">
        <v>14432</v>
      </c>
      <c r="F4915" t="s">
        <v>1407</v>
      </c>
      <c r="G4915" t="s">
        <v>14433</v>
      </c>
      <c r="H4915" t="s">
        <v>14434</v>
      </c>
      <c r="I4915">
        <v>73839</v>
      </c>
      <c r="J4915" t="s">
        <v>14435</v>
      </c>
      <c r="K4915">
        <v>359</v>
      </c>
      <c r="L4915" t="s">
        <v>23</v>
      </c>
      <c r="M4915" t="s">
        <v>24</v>
      </c>
      <c r="P4915">
        <v>7.5</v>
      </c>
    </row>
    <row r="4916" spans="1:16" hidden="1" x14ac:dyDescent="0.3">
      <c r="A4916" t="s">
        <v>14436</v>
      </c>
      <c r="B4916">
        <v>13</v>
      </c>
      <c r="C4916">
        <v>76</v>
      </c>
      <c r="D4916" t="s">
        <v>14437</v>
      </c>
      <c r="F4916" t="s">
        <v>2781</v>
      </c>
      <c r="G4916" t="s">
        <v>14438</v>
      </c>
      <c r="H4916" t="s">
        <v>14439</v>
      </c>
      <c r="I4916">
        <v>38</v>
      </c>
      <c r="J4916" t="s">
        <v>14440</v>
      </c>
      <c r="K4916">
        <v>3</v>
      </c>
      <c r="L4916" t="s">
        <v>23</v>
      </c>
      <c r="M4916" t="s">
        <v>24</v>
      </c>
      <c r="N4916">
        <v>1400</v>
      </c>
      <c r="O4916">
        <v>2013</v>
      </c>
      <c r="P4916">
        <v>6.3</v>
      </c>
    </row>
    <row r="4917" spans="1:16" hidden="1" x14ac:dyDescent="0.3">
      <c r="A4917" t="s">
        <v>14441</v>
      </c>
      <c r="B4917">
        <v>14</v>
      </c>
      <c r="C4917">
        <v>100</v>
      </c>
      <c r="D4917" t="s">
        <v>419</v>
      </c>
      <c r="E4917">
        <v>10443</v>
      </c>
      <c r="F4917" t="s">
        <v>940</v>
      </c>
      <c r="G4917" t="s">
        <v>1510</v>
      </c>
      <c r="H4917" t="s">
        <v>14442</v>
      </c>
      <c r="I4917">
        <v>1255</v>
      </c>
      <c r="J4917" t="s">
        <v>7970</v>
      </c>
      <c r="K4917">
        <v>9</v>
      </c>
      <c r="L4917" t="s">
        <v>23</v>
      </c>
      <c r="M4917" t="s">
        <v>24</v>
      </c>
      <c r="O4917">
        <v>2012</v>
      </c>
      <c r="P4917">
        <v>6.3</v>
      </c>
    </row>
    <row r="4918" spans="1:16" x14ac:dyDescent="0.3">
      <c r="A4918" t="s">
        <v>11776</v>
      </c>
      <c r="B4918">
        <v>43</v>
      </c>
      <c r="C4918">
        <v>90</v>
      </c>
      <c r="D4918" t="s">
        <v>14443</v>
      </c>
      <c r="E4918">
        <v>85222</v>
      </c>
      <c r="F4918" t="s">
        <v>46</v>
      </c>
      <c r="G4918" t="s">
        <v>14444</v>
      </c>
      <c r="H4918" t="s">
        <v>14445</v>
      </c>
      <c r="I4918">
        <v>4285</v>
      </c>
      <c r="J4918" t="s">
        <v>11776</v>
      </c>
      <c r="K4918">
        <v>84</v>
      </c>
      <c r="L4918" t="s">
        <v>23</v>
      </c>
      <c r="M4918" t="s">
        <v>24</v>
      </c>
      <c r="N4918">
        <v>1100</v>
      </c>
      <c r="O4918">
        <v>2004</v>
      </c>
      <c r="P4918">
        <v>6.6</v>
      </c>
    </row>
    <row r="4919" spans="1:16" hidden="1" x14ac:dyDescent="0.3"/>
    <row r="4920" spans="1:16" hidden="1" x14ac:dyDescent="0.3"/>
    <row r="4921" spans="1:16" hidden="1" x14ac:dyDescent="0.3"/>
    <row r="4922" spans="1:16" hidden="1" x14ac:dyDescent="0.3"/>
    <row r="4923" spans="1:16" hidden="1" x14ac:dyDescent="0.3"/>
    <row r="4924" spans="1:16" hidden="1" x14ac:dyDescent="0.3"/>
    <row r="4925" spans="1:16" hidden="1" x14ac:dyDescent="0.3"/>
    <row r="4926" spans="1:16" hidden="1" x14ac:dyDescent="0.3"/>
    <row r="4927" spans="1:16" hidden="1" x14ac:dyDescent="0.3"/>
    <row r="4928" spans="1:16" hidden="1" x14ac:dyDescent="0.3"/>
    <row r="4929" hidden="1" x14ac:dyDescent="0.3"/>
    <row r="4930" hidden="1" x14ac:dyDescent="0.3"/>
    <row r="4931" hidden="1" x14ac:dyDescent="0.3"/>
    <row r="4932" hidden="1" x14ac:dyDescent="0.3"/>
    <row r="4933" hidden="1" x14ac:dyDescent="0.3"/>
    <row r="4934" hidden="1" x14ac:dyDescent="0.3"/>
    <row r="4935" hidden="1" x14ac:dyDescent="0.3"/>
    <row r="4936" hidden="1" x14ac:dyDescent="0.3"/>
    <row r="4937" hidden="1" x14ac:dyDescent="0.3"/>
    <row r="4938" hidden="1" x14ac:dyDescent="0.3"/>
    <row r="4939" hidden="1" x14ac:dyDescent="0.3"/>
    <row r="4940" hidden="1" x14ac:dyDescent="0.3"/>
    <row r="4941" hidden="1" x14ac:dyDescent="0.3"/>
    <row r="4942" hidden="1" x14ac:dyDescent="0.3"/>
    <row r="4943" hidden="1" x14ac:dyDescent="0.3"/>
    <row r="4944" hidden="1" x14ac:dyDescent="0.3"/>
    <row r="4945" hidden="1" x14ac:dyDescent="0.3"/>
    <row r="4946" hidden="1" x14ac:dyDescent="0.3"/>
    <row r="4947" hidden="1" x14ac:dyDescent="0.3"/>
    <row r="4948" hidden="1" x14ac:dyDescent="0.3"/>
    <row r="4949" hidden="1" x14ac:dyDescent="0.3"/>
    <row r="4950" hidden="1" x14ac:dyDescent="0.3"/>
    <row r="4951" hidden="1" x14ac:dyDescent="0.3"/>
    <row r="4952" hidden="1" x14ac:dyDescent="0.3"/>
    <row r="4953" hidden="1" x14ac:dyDescent="0.3"/>
    <row r="4954" hidden="1" x14ac:dyDescent="0.3"/>
    <row r="4955" hidden="1" x14ac:dyDescent="0.3"/>
    <row r="4956" hidden="1" x14ac:dyDescent="0.3"/>
    <row r="4957" hidden="1" x14ac:dyDescent="0.3"/>
    <row r="4958" hidden="1" x14ac:dyDescent="0.3"/>
    <row r="4959" hidden="1" x14ac:dyDescent="0.3"/>
    <row r="4960" hidden="1" x14ac:dyDescent="0.3"/>
    <row r="4961" hidden="1" x14ac:dyDescent="0.3"/>
    <row r="4962" hidden="1" x14ac:dyDescent="0.3"/>
    <row r="4963" hidden="1" x14ac:dyDescent="0.3"/>
    <row r="4964" hidden="1" x14ac:dyDescent="0.3"/>
    <row r="4965" hidden="1" x14ac:dyDescent="0.3"/>
    <row r="4966" hidden="1" x14ac:dyDescent="0.3"/>
    <row r="4967" hidden="1" x14ac:dyDescent="0.3"/>
    <row r="4968" hidden="1" x14ac:dyDescent="0.3"/>
    <row r="4969" hidden="1" x14ac:dyDescent="0.3"/>
    <row r="4970" hidden="1" x14ac:dyDescent="0.3"/>
    <row r="4971" hidden="1" x14ac:dyDescent="0.3"/>
    <row r="4972" hidden="1" x14ac:dyDescent="0.3"/>
    <row r="4973" hidden="1" x14ac:dyDescent="0.3"/>
    <row r="4974" hidden="1" x14ac:dyDescent="0.3"/>
    <row r="4975" hidden="1" x14ac:dyDescent="0.3"/>
    <row r="4976" hidden="1" x14ac:dyDescent="0.3"/>
    <row r="4977" hidden="1" x14ac:dyDescent="0.3"/>
    <row r="4978" hidden="1" x14ac:dyDescent="0.3"/>
    <row r="4979" hidden="1" x14ac:dyDescent="0.3"/>
    <row r="4980" hidden="1" x14ac:dyDescent="0.3"/>
    <row r="4981" hidden="1" x14ac:dyDescent="0.3"/>
    <row r="4982" hidden="1" x14ac:dyDescent="0.3"/>
    <row r="4983" hidden="1" x14ac:dyDescent="0.3"/>
    <row r="4984" hidden="1" x14ac:dyDescent="0.3"/>
    <row r="4985" hidden="1" x14ac:dyDescent="0.3"/>
    <row r="4986" hidden="1" x14ac:dyDescent="0.3"/>
    <row r="4987" hidden="1" x14ac:dyDescent="0.3"/>
    <row r="4988" hidden="1" x14ac:dyDescent="0.3"/>
    <row r="4989" hidden="1" x14ac:dyDescent="0.3"/>
    <row r="4990" hidden="1" x14ac:dyDescent="0.3"/>
    <row r="4991" hidden="1" x14ac:dyDescent="0.3"/>
    <row r="4992" hidden="1" x14ac:dyDescent="0.3"/>
    <row r="4993" hidden="1" x14ac:dyDescent="0.3"/>
    <row r="4994" hidden="1" x14ac:dyDescent="0.3"/>
    <row r="4995" hidden="1" x14ac:dyDescent="0.3"/>
    <row r="4996" hidden="1" x14ac:dyDescent="0.3"/>
    <row r="4997" hidden="1" x14ac:dyDescent="0.3"/>
    <row r="4998" hidden="1" x14ac:dyDescent="0.3"/>
    <row r="4999" hidden="1" x14ac:dyDescent="0.3"/>
    <row r="5000" hidden="1" x14ac:dyDescent="0.3"/>
    <row r="5001" hidden="1" x14ac:dyDescent="0.3"/>
    <row r="5002" hidden="1" x14ac:dyDescent="0.3"/>
    <row r="5003" hidden="1" x14ac:dyDescent="0.3"/>
    <row r="5004" hidden="1" x14ac:dyDescent="0.3"/>
    <row r="5005" hidden="1" x14ac:dyDescent="0.3"/>
    <row r="5006" hidden="1" x14ac:dyDescent="0.3"/>
    <row r="5007" hidden="1" x14ac:dyDescent="0.3"/>
    <row r="5008" hidden="1" x14ac:dyDescent="0.3"/>
    <row r="5009" hidden="1" x14ac:dyDescent="0.3"/>
    <row r="5010" hidden="1" x14ac:dyDescent="0.3"/>
    <row r="5011" hidden="1" x14ac:dyDescent="0.3"/>
    <row r="5012" hidden="1" x14ac:dyDescent="0.3"/>
    <row r="5013" hidden="1" x14ac:dyDescent="0.3"/>
    <row r="5014" hidden="1" x14ac:dyDescent="0.3"/>
    <row r="5015" hidden="1" x14ac:dyDescent="0.3"/>
    <row r="5016" hidden="1" x14ac:dyDescent="0.3"/>
    <row r="5017" hidden="1" x14ac:dyDescent="0.3"/>
    <row r="5018" hidden="1" x14ac:dyDescent="0.3"/>
    <row r="5019" hidden="1" x14ac:dyDescent="0.3"/>
    <row r="5020" hidden="1" x14ac:dyDescent="0.3"/>
    <row r="5021" hidden="1" x14ac:dyDescent="0.3"/>
    <row r="5022" hidden="1" x14ac:dyDescent="0.3"/>
    <row r="5023" hidden="1" x14ac:dyDescent="0.3"/>
    <row r="5024" hidden="1" x14ac:dyDescent="0.3"/>
    <row r="5025" hidden="1" x14ac:dyDescent="0.3"/>
    <row r="5026" hidden="1" x14ac:dyDescent="0.3"/>
    <row r="5027" hidden="1" x14ac:dyDescent="0.3"/>
    <row r="5028" hidden="1" x14ac:dyDescent="0.3"/>
    <row r="5029" hidden="1" x14ac:dyDescent="0.3"/>
    <row r="5030" hidden="1" x14ac:dyDescent="0.3"/>
    <row r="5031" hidden="1" x14ac:dyDescent="0.3"/>
    <row r="5032" hidden="1" x14ac:dyDescent="0.3"/>
    <row r="5033" hidden="1" x14ac:dyDescent="0.3"/>
    <row r="5034" hidden="1" x14ac:dyDescent="0.3"/>
    <row r="5035" hidden="1" x14ac:dyDescent="0.3"/>
    <row r="5036" hidden="1" x14ac:dyDescent="0.3"/>
    <row r="5037" hidden="1" x14ac:dyDescent="0.3"/>
    <row r="5038" hidden="1" x14ac:dyDescent="0.3"/>
    <row r="5039" hidden="1" x14ac:dyDescent="0.3"/>
    <row r="5040" hidden="1" x14ac:dyDescent="0.3"/>
    <row r="5041" hidden="1" x14ac:dyDescent="0.3"/>
    <row r="5042" hidden="1" x14ac:dyDescent="0.3"/>
    <row r="5043" hidden="1" x14ac:dyDescent="0.3"/>
    <row r="5044" hidden="1" x14ac:dyDescent="0.3"/>
  </sheetData>
  <autoFilter ref="A1:P5044" xr:uid="{00000000-0009-0000-0000-000000000000}">
    <filterColumn colId="0">
      <customFilters>
        <customFilter operator="notEqual" val=" "/>
      </customFilters>
    </filterColumn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9">
      <customFilters>
        <customFilter operator="notEqual" val=" "/>
      </customFilters>
    </filterColumn>
    <filterColumn colId="11">
      <customFilters>
        <customFilter operator="notEqual" val=" "/>
      </customFilters>
    </filterColumn>
    <filterColumn colId="13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G27"/>
  <sheetViews>
    <sheetView zoomScaleNormal="100" workbookViewId="0">
      <selection activeCell="J21" sqref="J21"/>
    </sheetView>
  </sheetViews>
  <sheetFormatPr defaultRowHeight="14.4" x14ac:dyDescent="0.3"/>
  <cols>
    <col min="1" max="1" width="12" bestFit="1" customWidth="1"/>
    <col min="2" max="2" width="10.77734375" bestFit="1" customWidth="1"/>
    <col min="6" max="6" width="13.5546875" customWidth="1"/>
  </cols>
  <sheetData>
    <row r="3" spans="1:7" x14ac:dyDescent="0.3">
      <c r="A3" s="6" t="s">
        <v>5</v>
      </c>
      <c r="B3" s="6" t="s">
        <v>14456</v>
      </c>
    </row>
    <row r="4" spans="1:7" x14ac:dyDescent="0.3">
      <c r="A4" s="4" t="s">
        <v>882</v>
      </c>
      <c r="B4" s="5">
        <v>934</v>
      </c>
    </row>
    <row r="5" spans="1:7" x14ac:dyDescent="0.3">
      <c r="A5" s="4" t="s">
        <v>645</v>
      </c>
      <c r="B5" s="5">
        <v>763</v>
      </c>
    </row>
    <row r="6" spans="1:7" x14ac:dyDescent="0.3">
      <c r="A6" s="4" t="s">
        <v>6873</v>
      </c>
      <c r="B6" s="5">
        <v>196</v>
      </c>
    </row>
    <row r="7" spans="1:7" x14ac:dyDescent="0.3">
      <c r="A7" s="4" t="s">
        <v>7877</v>
      </c>
      <c r="B7" s="5">
        <v>242</v>
      </c>
    </row>
    <row r="8" spans="1:7" x14ac:dyDescent="0.3">
      <c r="A8" s="4" t="s">
        <v>1103</v>
      </c>
      <c r="B8" s="5">
        <v>1491</v>
      </c>
    </row>
    <row r="9" spans="1:7" x14ac:dyDescent="0.3">
      <c r="A9" s="4" t="s">
        <v>14450</v>
      </c>
      <c r="B9" s="5">
        <v>702</v>
      </c>
    </row>
    <row r="10" spans="1:7" x14ac:dyDescent="0.3">
      <c r="A10" s="4" t="s">
        <v>46</v>
      </c>
      <c r="B10" s="5">
        <v>61</v>
      </c>
      <c r="F10" s="3" t="s">
        <v>14457</v>
      </c>
      <c r="G10" s="3">
        <f>AVERAGE(B4:B27)</f>
        <v>932.91666666666663</v>
      </c>
    </row>
    <row r="11" spans="1:7" x14ac:dyDescent="0.3">
      <c r="A11" s="4" t="s">
        <v>2194</v>
      </c>
      <c r="B11" s="5">
        <v>1907</v>
      </c>
      <c r="F11" s="3" t="s">
        <v>14458</v>
      </c>
      <c r="G11" s="3">
        <f>MEDIAN(B4:B27)</f>
        <v>376.5</v>
      </c>
    </row>
    <row r="12" spans="1:7" x14ac:dyDescent="0.3">
      <c r="A12" s="4" t="s">
        <v>10613</v>
      </c>
      <c r="B12" s="5">
        <v>440</v>
      </c>
      <c r="F12" s="3" t="s">
        <v>14459</v>
      </c>
      <c r="G12" s="3">
        <f>_xlfn.MODE.SNGL(B4:B27)</f>
        <v>1</v>
      </c>
    </row>
    <row r="13" spans="1:7" x14ac:dyDescent="0.3">
      <c r="A13" s="4" t="s">
        <v>844</v>
      </c>
      <c r="B13" s="5">
        <v>494</v>
      </c>
      <c r="F13" s="3" t="s">
        <v>14460</v>
      </c>
      <c r="G13" s="3">
        <f>MAX(B4:B27)</f>
        <v>11195</v>
      </c>
    </row>
    <row r="14" spans="1:7" x14ac:dyDescent="0.3">
      <c r="A14" s="4" t="s">
        <v>14453</v>
      </c>
      <c r="B14" s="5">
        <v>1</v>
      </c>
      <c r="F14" s="3" t="s">
        <v>14461</v>
      </c>
      <c r="G14" s="3">
        <f>MIN(B4:B27)</f>
        <v>1</v>
      </c>
    </row>
    <row r="15" spans="1:7" x14ac:dyDescent="0.3">
      <c r="A15" s="4" t="s">
        <v>13469</v>
      </c>
      <c r="B15" s="5">
        <v>151</v>
      </c>
      <c r="F15" s="3" t="s">
        <v>14462</v>
      </c>
      <c r="G15" s="3">
        <f>_xlfn.VAR.S(B4:B27)</f>
        <v>5014782.2536231885</v>
      </c>
    </row>
    <row r="16" spans="1:7" x14ac:dyDescent="0.3">
      <c r="A16" s="4" t="s">
        <v>3964</v>
      </c>
      <c r="B16" s="5">
        <v>378</v>
      </c>
      <c r="F16" s="3" t="s">
        <v>14463</v>
      </c>
      <c r="G16" s="3">
        <f>_xlfn.STDEV.S(B4:B27)</f>
        <v>2239.3709504285325</v>
      </c>
    </row>
    <row r="17" spans="1:2" x14ac:dyDescent="0.3">
      <c r="A17" s="4" t="s">
        <v>7163</v>
      </c>
      <c r="B17" s="5">
        <v>158</v>
      </c>
    </row>
    <row r="18" spans="1:2" x14ac:dyDescent="0.3">
      <c r="A18" s="4" t="s">
        <v>10192</v>
      </c>
      <c r="B18" s="5">
        <v>102</v>
      </c>
    </row>
    <row r="19" spans="1:2" x14ac:dyDescent="0.3">
      <c r="A19" s="4" t="s">
        <v>14448</v>
      </c>
      <c r="B19" s="5">
        <v>375</v>
      </c>
    </row>
    <row r="20" spans="1:2" x14ac:dyDescent="0.3">
      <c r="A20" s="4" t="s">
        <v>11578</v>
      </c>
      <c r="B20" s="5">
        <v>866</v>
      </c>
    </row>
    <row r="21" spans="1:2" x14ac:dyDescent="0.3">
      <c r="A21" s="4" t="s">
        <v>7333</v>
      </c>
      <c r="B21" s="5">
        <v>483</v>
      </c>
    </row>
    <row r="22" spans="1:2" x14ac:dyDescent="0.3">
      <c r="A22" s="4" t="s">
        <v>14452</v>
      </c>
      <c r="B22" s="5">
        <v>1</v>
      </c>
    </row>
    <row r="23" spans="1:2" x14ac:dyDescent="0.3">
      <c r="A23" s="4" t="s">
        <v>14449</v>
      </c>
      <c r="B23" s="5">
        <v>147</v>
      </c>
    </row>
    <row r="24" spans="1:2" x14ac:dyDescent="0.3">
      <c r="A24" s="4" t="s">
        <v>6245</v>
      </c>
      <c r="B24" s="5">
        <v>1086</v>
      </c>
    </row>
    <row r="25" spans="1:2" x14ac:dyDescent="0.3">
      <c r="A25" s="4" t="s">
        <v>14451</v>
      </c>
      <c r="B25" s="5">
        <v>159</v>
      </c>
    </row>
    <row r="26" spans="1:2" x14ac:dyDescent="0.3">
      <c r="A26" s="4" t="s">
        <v>8823</v>
      </c>
      <c r="B26" s="5">
        <v>58</v>
      </c>
    </row>
    <row r="27" spans="1:2" x14ac:dyDescent="0.3">
      <c r="A27" s="4" t="s">
        <v>14455</v>
      </c>
      <c r="B27" s="5">
        <v>11195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G3775"/>
  <sheetViews>
    <sheetView workbookViewId="0">
      <selection activeCell="S10" sqref="S10"/>
    </sheetView>
  </sheetViews>
  <sheetFormatPr defaultRowHeight="14.4" x14ac:dyDescent="0.3"/>
  <cols>
    <col min="2" max="2" width="10.109375" customWidth="1"/>
    <col min="3" max="3" width="12.6640625" customWidth="1"/>
    <col min="6" max="6" width="15.44140625" customWidth="1"/>
    <col min="7" max="7" width="10.44140625" customWidth="1"/>
  </cols>
  <sheetData>
    <row r="1" spans="2:7" x14ac:dyDescent="0.3">
      <c r="B1" t="s">
        <v>2</v>
      </c>
      <c r="C1" t="s">
        <v>15</v>
      </c>
    </row>
    <row r="2" spans="2:7" x14ac:dyDescent="0.3">
      <c r="B2">
        <v>178</v>
      </c>
      <c r="C2">
        <v>7.9</v>
      </c>
    </row>
    <row r="3" spans="2:7" x14ac:dyDescent="0.3">
      <c r="B3">
        <v>169</v>
      </c>
      <c r="C3">
        <v>7.1</v>
      </c>
    </row>
    <row r="4" spans="2:7" x14ac:dyDescent="0.3">
      <c r="B4">
        <v>148</v>
      </c>
      <c r="C4">
        <v>6.8</v>
      </c>
      <c r="F4" t="s">
        <v>14446</v>
      </c>
      <c r="G4" t="s">
        <v>14447</v>
      </c>
    </row>
    <row r="5" spans="2:7" x14ac:dyDescent="0.3">
      <c r="B5">
        <v>164</v>
      </c>
      <c r="C5">
        <v>8.5</v>
      </c>
      <c r="F5" t="s">
        <v>14457</v>
      </c>
      <c r="G5">
        <f>AVERAGE(B:B)</f>
        <v>109.86804451510334</v>
      </c>
    </row>
    <row r="6" spans="2:7" x14ac:dyDescent="0.3">
      <c r="B6">
        <v>132</v>
      </c>
      <c r="C6">
        <v>6.6</v>
      </c>
      <c r="F6" t="s">
        <v>14458</v>
      </c>
      <c r="G6">
        <f>MEDIAN(B:B)</f>
        <v>106</v>
      </c>
    </row>
    <row r="7" spans="2:7" x14ac:dyDescent="0.3">
      <c r="B7">
        <v>156</v>
      </c>
      <c r="C7">
        <v>6.2</v>
      </c>
      <c r="F7" t="s">
        <v>14463</v>
      </c>
      <c r="G7">
        <f>STDEVA(B:B)</f>
        <v>22.811618079077334</v>
      </c>
    </row>
    <row r="8" spans="2:7" x14ac:dyDescent="0.3">
      <c r="B8">
        <v>100</v>
      </c>
      <c r="C8">
        <v>7.8</v>
      </c>
    </row>
    <row r="9" spans="2:7" x14ac:dyDescent="0.3">
      <c r="B9">
        <v>141</v>
      </c>
      <c r="C9">
        <v>7.5</v>
      </c>
    </row>
    <row r="10" spans="2:7" x14ac:dyDescent="0.3">
      <c r="B10">
        <v>153</v>
      </c>
      <c r="C10">
        <v>7.5</v>
      </c>
    </row>
    <row r="11" spans="2:7" x14ac:dyDescent="0.3">
      <c r="B11">
        <v>183</v>
      </c>
      <c r="C11">
        <v>6.9</v>
      </c>
    </row>
    <row r="12" spans="2:7" x14ac:dyDescent="0.3">
      <c r="B12">
        <v>169</v>
      </c>
      <c r="C12">
        <v>6.1</v>
      </c>
    </row>
    <row r="13" spans="2:7" x14ac:dyDescent="0.3">
      <c r="B13">
        <v>106</v>
      </c>
      <c r="C13">
        <v>6.7</v>
      </c>
    </row>
    <row r="14" spans="2:7" x14ac:dyDescent="0.3">
      <c r="B14">
        <v>151</v>
      </c>
      <c r="C14">
        <v>7.3</v>
      </c>
    </row>
    <row r="15" spans="2:7" x14ac:dyDescent="0.3">
      <c r="B15">
        <v>150</v>
      </c>
      <c r="C15">
        <v>6.5</v>
      </c>
    </row>
    <row r="16" spans="2:7" x14ac:dyDescent="0.3">
      <c r="B16">
        <v>143</v>
      </c>
      <c r="C16">
        <v>7.2</v>
      </c>
    </row>
    <row r="17" spans="2:3" x14ac:dyDescent="0.3">
      <c r="B17">
        <v>150</v>
      </c>
      <c r="C17">
        <v>6.6</v>
      </c>
    </row>
    <row r="18" spans="2:3" x14ac:dyDescent="0.3">
      <c r="B18">
        <v>173</v>
      </c>
      <c r="C18">
        <v>8.1</v>
      </c>
    </row>
    <row r="19" spans="2:3" x14ac:dyDescent="0.3">
      <c r="B19">
        <v>136</v>
      </c>
      <c r="C19">
        <v>6.7</v>
      </c>
    </row>
    <row r="20" spans="2:3" x14ac:dyDescent="0.3">
      <c r="B20">
        <v>106</v>
      </c>
      <c r="C20">
        <v>6.8</v>
      </c>
    </row>
    <row r="21" spans="2:3" x14ac:dyDescent="0.3">
      <c r="B21">
        <v>164</v>
      </c>
      <c r="C21">
        <v>7.5</v>
      </c>
    </row>
    <row r="22" spans="2:3" x14ac:dyDescent="0.3">
      <c r="B22">
        <v>153</v>
      </c>
      <c r="C22">
        <v>7</v>
      </c>
    </row>
    <row r="23" spans="2:3" x14ac:dyDescent="0.3">
      <c r="B23">
        <v>156</v>
      </c>
      <c r="C23">
        <v>6.7</v>
      </c>
    </row>
    <row r="24" spans="2:3" x14ac:dyDescent="0.3">
      <c r="B24">
        <v>186</v>
      </c>
      <c r="C24">
        <v>7.9</v>
      </c>
    </row>
    <row r="25" spans="2:3" x14ac:dyDescent="0.3">
      <c r="B25">
        <v>113</v>
      </c>
      <c r="C25">
        <v>6.1</v>
      </c>
    </row>
    <row r="26" spans="2:3" x14ac:dyDescent="0.3">
      <c r="B26">
        <v>201</v>
      </c>
      <c r="C26">
        <v>7.2</v>
      </c>
    </row>
    <row r="27" spans="2:3" x14ac:dyDescent="0.3">
      <c r="B27">
        <v>194</v>
      </c>
      <c r="C27">
        <v>7.7</v>
      </c>
    </row>
    <row r="28" spans="2:3" x14ac:dyDescent="0.3">
      <c r="B28">
        <v>147</v>
      </c>
      <c r="C28">
        <v>8.1999999999999993</v>
      </c>
    </row>
    <row r="29" spans="2:3" x14ac:dyDescent="0.3">
      <c r="B29">
        <v>131</v>
      </c>
      <c r="C29">
        <v>5.9</v>
      </c>
    </row>
    <row r="30" spans="2:3" x14ac:dyDescent="0.3">
      <c r="B30">
        <v>124</v>
      </c>
      <c r="C30">
        <v>7</v>
      </c>
    </row>
    <row r="31" spans="2:3" x14ac:dyDescent="0.3">
      <c r="B31">
        <v>143</v>
      </c>
      <c r="C31">
        <v>7.8</v>
      </c>
    </row>
    <row r="32" spans="2:3" x14ac:dyDescent="0.3">
      <c r="B32">
        <v>135</v>
      </c>
      <c r="C32">
        <v>7.3</v>
      </c>
    </row>
    <row r="33" spans="2:3" x14ac:dyDescent="0.3">
      <c r="B33">
        <v>195</v>
      </c>
      <c r="C33">
        <v>7.2</v>
      </c>
    </row>
    <row r="34" spans="2:3" x14ac:dyDescent="0.3">
      <c r="B34">
        <v>108</v>
      </c>
      <c r="C34">
        <v>6.5</v>
      </c>
    </row>
    <row r="35" spans="2:3" x14ac:dyDescent="0.3">
      <c r="B35">
        <v>104</v>
      </c>
      <c r="C35">
        <v>6.8</v>
      </c>
    </row>
    <row r="36" spans="2:3" x14ac:dyDescent="0.3">
      <c r="B36">
        <v>104</v>
      </c>
      <c r="C36">
        <v>7.3</v>
      </c>
    </row>
    <row r="37" spans="2:3" x14ac:dyDescent="0.3">
      <c r="B37">
        <v>150</v>
      </c>
      <c r="C37">
        <v>6</v>
      </c>
    </row>
    <row r="38" spans="2:3" x14ac:dyDescent="0.3">
      <c r="B38">
        <v>165</v>
      </c>
      <c r="C38">
        <v>5.7</v>
      </c>
    </row>
    <row r="39" spans="2:3" x14ac:dyDescent="0.3">
      <c r="B39">
        <v>130</v>
      </c>
      <c r="C39">
        <v>6.4</v>
      </c>
    </row>
    <row r="40" spans="2:3" x14ac:dyDescent="0.3">
      <c r="B40">
        <v>142</v>
      </c>
      <c r="C40">
        <v>6.7</v>
      </c>
    </row>
    <row r="41" spans="2:3" x14ac:dyDescent="0.3">
      <c r="B41">
        <v>125</v>
      </c>
      <c r="C41">
        <v>6.8</v>
      </c>
    </row>
    <row r="42" spans="2:3" x14ac:dyDescent="0.3">
      <c r="B42">
        <v>106</v>
      </c>
      <c r="C42">
        <v>6.3</v>
      </c>
    </row>
    <row r="43" spans="2:3" x14ac:dyDescent="0.3">
      <c r="B43">
        <v>123</v>
      </c>
      <c r="C43">
        <v>5.6</v>
      </c>
    </row>
    <row r="44" spans="2:3" x14ac:dyDescent="0.3">
      <c r="B44">
        <v>103</v>
      </c>
      <c r="C44">
        <v>8.3000000000000007</v>
      </c>
    </row>
    <row r="45" spans="2:3" x14ac:dyDescent="0.3">
      <c r="B45">
        <v>118</v>
      </c>
      <c r="C45">
        <v>6.6</v>
      </c>
    </row>
    <row r="46" spans="2:3" x14ac:dyDescent="0.3">
      <c r="B46">
        <v>140</v>
      </c>
      <c r="C46">
        <v>7.2</v>
      </c>
    </row>
    <row r="47" spans="2:3" x14ac:dyDescent="0.3">
      <c r="B47">
        <v>123</v>
      </c>
      <c r="C47">
        <v>7</v>
      </c>
    </row>
    <row r="48" spans="2:3" x14ac:dyDescent="0.3">
      <c r="B48">
        <v>149</v>
      </c>
      <c r="C48">
        <v>8</v>
      </c>
    </row>
    <row r="49" spans="2:3" x14ac:dyDescent="0.3">
      <c r="B49">
        <v>132</v>
      </c>
      <c r="C49">
        <v>7.8</v>
      </c>
    </row>
    <row r="50" spans="2:3" x14ac:dyDescent="0.3">
      <c r="B50">
        <v>114</v>
      </c>
      <c r="C50">
        <v>6.3</v>
      </c>
    </row>
    <row r="51" spans="2:3" x14ac:dyDescent="0.3">
      <c r="B51">
        <v>143</v>
      </c>
      <c r="C51">
        <v>7.3</v>
      </c>
    </row>
    <row r="52" spans="2:3" x14ac:dyDescent="0.3">
      <c r="B52">
        <v>116</v>
      </c>
      <c r="C52">
        <v>6.6</v>
      </c>
    </row>
    <row r="53" spans="2:3" x14ac:dyDescent="0.3">
      <c r="B53">
        <v>131</v>
      </c>
      <c r="C53">
        <v>7</v>
      </c>
    </row>
    <row r="54" spans="2:3" x14ac:dyDescent="0.3">
      <c r="B54">
        <v>154</v>
      </c>
      <c r="C54">
        <v>6.3</v>
      </c>
    </row>
    <row r="55" spans="2:3" x14ac:dyDescent="0.3">
      <c r="B55">
        <v>122</v>
      </c>
      <c r="C55">
        <v>6.2</v>
      </c>
    </row>
    <row r="56" spans="2:3" x14ac:dyDescent="0.3">
      <c r="B56">
        <v>93</v>
      </c>
      <c r="C56">
        <v>7.2</v>
      </c>
    </row>
    <row r="57" spans="2:3" x14ac:dyDescent="0.3">
      <c r="B57">
        <v>122</v>
      </c>
      <c r="C57">
        <v>7.5</v>
      </c>
    </row>
    <row r="58" spans="2:3" x14ac:dyDescent="0.3">
      <c r="B58">
        <v>98</v>
      </c>
      <c r="C58">
        <v>8.4</v>
      </c>
    </row>
    <row r="59" spans="2:3" x14ac:dyDescent="0.3">
      <c r="B59">
        <v>91</v>
      </c>
      <c r="C59">
        <v>6.2</v>
      </c>
    </row>
    <row r="60" spans="2:3" x14ac:dyDescent="0.3">
      <c r="B60">
        <v>158</v>
      </c>
      <c r="C60">
        <v>5.8</v>
      </c>
    </row>
    <row r="61" spans="2:3" x14ac:dyDescent="0.3">
      <c r="B61">
        <v>96</v>
      </c>
      <c r="C61">
        <v>6.8</v>
      </c>
    </row>
    <row r="62" spans="2:3" x14ac:dyDescent="0.3">
      <c r="B62">
        <v>127</v>
      </c>
      <c r="C62">
        <v>5.4</v>
      </c>
    </row>
    <row r="63" spans="2:3" x14ac:dyDescent="0.3">
      <c r="B63">
        <v>110</v>
      </c>
      <c r="C63">
        <v>6.6</v>
      </c>
    </row>
    <row r="64" spans="2:3" x14ac:dyDescent="0.3">
      <c r="B64">
        <v>150</v>
      </c>
      <c r="C64">
        <v>6.9</v>
      </c>
    </row>
    <row r="65" spans="2:3" x14ac:dyDescent="0.3">
      <c r="B65">
        <v>144</v>
      </c>
      <c r="C65">
        <v>7.3</v>
      </c>
    </row>
    <row r="66" spans="2:3" x14ac:dyDescent="0.3">
      <c r="B66">
        <v>152</v>
      </c>
      <c r="C66">
        <v>9</v>
      </c>
    </row>
    <row r="67" spans="2:3" x14ac:dyDescent="0.3">
      <c r="B67">
        <v>96</v>
      </c>
      <c r="C67">
        <v>8.3000000000000007</v>
      </c>
    </row>
    <row r="68" spans="2:3" x14ac:dyDescent="0.3">
      <c r="B68">
        <v>94</v>
      </c>
      <c r="C68">
        <v>6.5</v>
      </c>
    </row>
    <row r="69" spans="2:3" x14ac:dyDescent="0.3">
      <c r="B69">
        <v>126</v>
      </c>
      <c r="C69">
        <v>7.9</v>
      </c>
    </row>
    <row r="70" spans="2:3" x14ac:dyDescent="0.3">
      <c r="B70">
        <v>126</v>
      </c>
      <c r="C70">
        <v>7.5</v>
      </c>
    </row>
    <row r="71" spans="2:3" x14ac:dyDescent="0.3">
      <c r="B71">
        <v>106</v>
      </c>
      <c r="C71">
        <v>4.8</v>
      </c>
    </row>
    <row r="72" spans="2:3" x14ac:dyDescent="0.3">
      <c r="B72">
        <v>112</v>
      </c>
      <c r="C72">
        <v>5.2</v>
      </c>
    </row>
    <row r="73" spans="2:3" x14ac:dyDescent="0.3">
      <c r="B73">
        <v>123</v>
      </c>
      <c r="C73">
        <v>6.9</v>
      </c>
    </row>
    <row r="74" spans="2:3" x14ac:dyDescent="0.3">
      <c r="B74">
        <v>96</v>
      </c>
      <c r="C74">
        <v>5.4</v>
      </c>
    </row>
    <row r="75" spans="2:3" x14ac:dyDescent="0.3">
      <c r="B75">
        <v>113</v>
      </c>
      <c r="C75">
        <v>7.9</v>
      </c>
    </row>
    <row r="76" spans="2:3" x14ac:dyDescent="0.3">
      <c r="B76">
        <v>176</v>
      </c>
      <c r="C76">
        <v>6.1</v>
      </c>
    </row>
    <row r="77" spans="2:3" x14ac:dyDescent="0.3">
      <c r="B77">
        <v>118</v>
      </c>
      <c r="C77">
        <v>5.8</v>
      </c>
    </row>
    <row r="78" spans="2:3" x14ac:dyDescent="0.3">
      <c r="B78">
        <v>95</v>
      </c>
      <c r="C78">
        <v>8.3000000000000007</v>
      </c>
    </row>
    <row r="79" spans="2:3" x14ac:dyDescent="0.3">
      <c r="B79">
        <v>106</v>
      </c>
      <c r="C79">
        <v>7.8</v>
      </c>
    </row>
    <row r="80" spans="2:3" x14ac:dyDescent="0.3">
      <c r="B80">
        <v>124</v>
      </c>
      <c r="C80">
        <v>7</v>
      </c>
    </row>
    <row r="81" spans="2:3" x14ac:dyDescent="0.3">
      <c r="B81">
        <v>132</v>
      </c>
      <c r="C81">
        <v>6.1</v>
      </c>
    </row>
    <row r="82" spans="2:3" x14ac:dyDescent="0.3">
      <c r="B82">
        <v>97</v>
      </c>
      <c r="C82">
        <v>7</v>
      </c>
    </row>
    <row r="83" spans="2:3" x14ac:dyDescent="0.3">
      <c r="B83">
        <v>130</v>
      </c>
      <c r="C83">
        <v>7.6</v>
      </c>
    </row>
    <row r="84" spans="2:3" x14ac:dyDescent="0.3">
      <c r="B84">
        <v>128</v>
      </c>
      <c r="C84">
        <v>6.3</v>
      </c>
    </row>
    <row r="85" spans="2:3" x14ac:dyDescent="0.3">
      <c r="B85">
        <v>136</v>
      </c>
      <c r="C85">
        <v>7.8</v>
      </c>
    </row>
    <row r="86" spans="2:3" x14ac:dyDescent="0.3">
      <c r="B86">
        <v>93</v>
      </c>
      <c r="C86">
        <v>6.4</v>
      </c>
    </row>
    <row r="87" spans="2:3" x14ac:dyDescent="0.3">
      <c r="B87">
        <v>130</v>
      </c>
      <c r="C87">
        <v>6.5</v>
      </c>
    </row>
    <row r="88" spans="2:3" x14ac:dyDescent="0.3">
      <c r="B88">
        <v>102</v>
      </c>
      <c r="C88">
        <v>7.9</v>
      </c>
    </row>
    <row r="89" spans="2:3" x14ac:dyDescent="0.3">
      <c r="B89">
        <v>101</v>
      </c>
      <c r="C89">
        <v>7.8</v>
      </c>
    </row>
    <row r="90" spans="2:3" x14ac:dyDescent="0.3">
      <c r="B90">
        <v>100</v>
      </c>
      <c r="C90">
        <v>6.6</v>
      </c>
    </row>
    <row r="91" spans="2:3" x14ac:dyDescent="0.3">
      <c r="B91">
        <v>120</v>
      </c>
      <c r="C91">
        <v>5.5</v>
      </c>
    </row>
    <row r="92" spans="2:3" x14ac:dyDescent="0.3">
      <c r="B92">
        <v>98</v>
      </c>
      <c r="C92">
        <v>8.1999999999999993</v>
      </c>
    </row>
    <row r="93" spans="2:3" x14ac:dyDescent="0.3">
      <c r="B93">
        <v>109</v>
      </c>
      <c r="C93">
        <v>6.4</v>
      </c>
    </row>
    <row r="94" spans="2:3" x14ac:dyDescent="0.3">
      <c r="B94">
        <v>121</v>
      </c>
      <c r="C94">
        <v>8.1</v>
      </c>
    </row>
    <row r="95" spans="2:3" x14ac:dyDescent="0.3">
      <c r="B95">
        <v>169</v>
      </c>
      <c r="C95">
        <v>8.6</v>
      </c>
    </row>
    <row r="96" spans="2:3" x14ac:dyDescent="0.3">
      <c r="B96">
        <v>148</v>
      </c>
      <c r="C96">
        <v>8.8000000000000007</v>
      </c>
    </row>
    <row r="97" spans="2:3" x14ac:dyDescent="0.3">
      <c r="B97">
        <v>182</v>
      </c>
      <c r="C97">
        <v>7.9</v>
      </c>
    </row>
    <row r="98" spans="2:3" x14ac:dyDescent="0.3">
      <c r="B98">
        <v>106</v>
      </c>
      <c r="C98">
        <v>6.7</v>
      </c>
    </row>
    <row r="99" spans="2:3" x14ac:dyDescent="0.3">
      <c r="B99">
        <v>166</v>
      </c>
      <c r="C99">
        <v>7.8</v>
      </c>
    </row>
    <row r="100" spans="2:3" x14ac:dyDescent="0.3">
      <c r="B100">
        <v>132</v>
      </c>
      <c r="C100">
        <v>7.8</v>
      </c>
    </row>
    <row r="101" spans="2:3" x14ac:dyDescent="0.3">
      <c r="B101">
        <v>137</v>
      </c>
      <c r="C101">
        <v>6.6</v>
      </c>
    </row>
    <row r="102" spans="2:3" x14ac:dyDescent="0.3">
      <c r="B102">
        <v>109</v>
      </c>
      <c r="C102">
        <v>6.1</v>
      </c>
    </row>
    <row r="103" spans="2:3" x14ac:dyDescent="0.3">
      <c r="B103">
        <v>98</v>
      </c>
      <c r="C103">
        <v>5.6</v>
      </c>
    </row>
    <row r="104" spans="2:3" x14ac:dyDescent="0.3">
      <c r="B104">
        <v>113</v>
      </c>
      <c r="C104">
        <v>6.4</v>
      </c>
    </row>
    <row r="105" spans="2:3" x14ac:dyDescent="0.3">
      <c r="B105">
        <v>93</v>
      </c>
      <c r="C105">
        <v>6.1</v>
      </c>
    </row>
    <row r="106" spans="2:3" x14ac:dyDescent="0.3">
      <c r="B106">
        <v>123</v>
      </c>
      <c r="C106">
        <v>7.3</v>
      </c>
    </row>
    <row r="107" spans="2:3" x14ac:dyDescent="0.3">
      <c r="B107">
        <v>126</v>
      </c>
      <c r="C107">
        <v>6.6</v>
      </c>
    </row>
    <row r="108" spans="2:3" x14ac:dyDescent="0.3">
      <c r="B108">
        <v>113</v>
      </c>
      <c r="C108">
        <v>6.3</v>
      </c>
    </row>
    <row r="109" spans="2:3" x14ac:dyDescent="0.3">
      <c r="B109">
        <v>184</v>
      </c>
      <c r="C109">
        <v>6.1</v>
      </c>
    </row>
    <row r="110" spans="2:3" x14ac:dyDescent="0.3">
      <c r="B110">
        <v>144</v>
      </c>
      <c r="C110">
        <v>7.1</v>
      </c>
    </row>
    <row r="111" spans="2:3" x14ac:dyDescent="0.3">
      <c r="B111">
        <v>206</v>
      </c>
      <c r="C111">
        <v>5.5</v>
      </c>
    </row>
    <row r="112" spans="2:3" x14ac:dyDescent="0.3">
      <c r="B112">
        <v>138</v>
      </c>
      <c r="C112">
        <v>7.5</v>
      </c>
    </row>
    <row r="113" spans="2:3" x14ac:dyDescent="0.3">
      <c r="B113">
        <v>157</v>
      </c>
      <c r="C113">
        <v>7.6</v>
      </c>
    </row>
    <row r="114" spans="2:3" x14ac:dyDescent="0.3">
      <c r="B114">
        <v>102</v>
      </c>
      <c r="C114">
        <v>6.4</v>
      </c>
    </row>
    <row r="115" spans="2:3" x14ac:dyDescent="0.3">
      <c r="B115">
        <v>104</v>
      </c>
      <c r="C115">
        <v>7.2</v>
      </c>
    </row>
    <row r="116" spans="2:3" x14ac:dyDescent="0.3">
      <c r="B116">
        <v>115</v>
      </c>
      <c r="C116">
        <v>6.7</v>
      </c>
    </row>
    <row r="117" spans="2:3" x14ac:dyDescent="0.3">
      <c r="B117">
        <v>111</v>
      </c>
      <c r="C117">
        <v>8</v>
      </c>
    </row>
    <row r="118" spans="2:3" x14ac:dyDescent="0.3">
      <c r="B118">
        <v>128</v>
      </c>
      <c r="C118">
        <v>8.3000000000000007</v>
      </c>
    </row>
    <row r="119" spans="2:3" x14ac:dyDescent="0.3">
      <c r="B119">
        <v>89</v>
      </c>
      <c r="C119">
        <v>6.7</v>
      </c>
    </row>
    <row r="120" spans="2:3" x14ac:dyDescent="0.3">
      <c r="B120">
        <v>105</v>
      </c>
      <c r="C120">
        <v>5.9</v>
      </c>
    </row>
    <row r="121" spans="2:3" x14ac:dyDescent="0.3">
      <c r="B121">
        <v>119</v>
      </c>
      <c r="C121">
        <v>6.7</v>
      </c>
    </row>
    <row r="122" spans="2:3" x14ac:dyDescent="0.3">
      <c r="B122">
        <v>129</v>
      </c>
      <c r="C122">
        <v>6.7</v>
      </c>
    </row>
    <row r="123" spans="2:3" x14ac:dyDescent="0.3">
      <c r="B123">
        <v>102</v>
      </c>
      <c r="C123">
        <v>7.6</v>
      </c>
    </row>
    <row r="124" spans="2:3" x14ac:dyDescent="0.3">
      <c r="B124">
        <v>138</v>
      </c>
      <c r="C124">
        <v>7.2</v>
      </c>
    </row>
    <row r="125" spans="2:3" x14ac:dyDescent="0.3">
      <c r="B125">
        <v>112</v>
      </c>
      <c r="C125">
        <v>7.1</v>
      </c>
    </row>
    <row r="126" spans="2:3" x14ac:dyDescent="0.3">
      <c r="B126">
        <v>120</v>
      </c>
      <c r="C126">
        <v>8.1</v>
      </c>
    </row>
    <row r="127" spans="2:3" x14ac:dyDescent="0.3">
      <c r="B127">
        <v>146</v>
      </c>
      <c r="C127">
        <v>6.7</v>
      </c>
    </row>
    <row r="128" spans="2:3" x14ac:dyDescent="0.3">
      <c r="B128">
        <v>115</v>
      </c>
      <c r="C128">
        <v>7</v>
      </c>
    </row>
    <row r="129" spans="2:3" x14ac:dyDescent="0.3">
      <c r="B129">
        <v>96</v>
      </c>
      <c r="C129">
        <v>6.9</v>
      </c>
    </row>
    <row r="130" spans="2:3" x14ac:dyDescent="0.3">
      <c r="B130">
        <v>88</v>
      </c>
      <c r="C130">
        <v>5.0999999999999996</v>
      </c>
    </row>
    <row r="131" spans="2:3" x14ac:dyDescent="0.3">
      <c r="B131">
        <v>99</v>
      </c>
      <c r="C131">
        <v>5.8</v>
      </c>
    </row>
    <row r="132" spans="2:3" x14ac:dyDescent="0.3">
      <c r="B132">
        <v>113</v>
      </c>
      <c r="C132">
        <v>6.2</v>
      </c>
    </row>
    <row r="133" spans="2:3" x14ac:dyDescent="0.3">
      <c r="B133">
        <v>131</v>
      </c>
      <c r="C133">
        <v>7.4</v>
      </c>
    </row>
    <row r="134" spans="2:3" x14ac:dyDescent="0.3">
      <c r="B134">
        <v>119</v>
      </c>
      <c r="C134">
        <v>5.8</v>
      </c>
    </row>
    <row r="135" spans="2:3" x14ac:dyDescent="0.3">
      <c r="B135">
        <v>91</v>
      </c>
      <c r="C135">
        <v>6.2</v>
      </c>
    </row>
    <row r="136" spans="2:3" x14ac:dyDescent="0.3">
      <c r="B136">
        <v>90</v>
      </c>
      <c r="C136">
        <v>7.3</v>
      </c>
    </row>
    <row r="137" spans="2:3" x14ac:dyDescent="0.3">
      <c r="B137">
        <v>103</v>
      </c>
      <c r="C137">
        <v>4.2</v>
      </c>
    </row>
    <row r="138" spans="2:3" x14ac:dyDescent="0.3">
      <c r="B138">
        <v>124</v>
      </c>
      <c r="C138">
        <v>6.9</v>
      </c>
    </row>
    <row r="139" spans="2:3" x14ac:dyDescent="0.3">
      <c r="B139">
        <v>131</v>
      </c>
      <c r="C139">
        <v>6.4</v>
      </c>
    </row>
    <row r="140" spans="2:3" x14ac:dyDescent="0.3">
      <c r="B140">
        <v>88</v>
      </c>
      <c r="C140">
        <v>5.4</v>
      </c>
    </row>
    <row r="141" spans="2:3" x14ac:dyDescent="0.3">
      <c r="B141">
        <v>85</v>
      </c>
      <c r="C141">
        <v>6.7</v>
      </c>
    </row>
    <row r="142" spans="2:3" x14ac:dyDescent="0.3">
      <c r="B142">
        <v>111</v>
      </c>
      <c r="C142">
        <v>5.8</v>
      </c>
    </row>
    <row r="143" spans="2:3" x14ac:dyDescent="0.3">
      <c r="B143">
        <v>92</v>
      </c>
      <c r="C143">
        <v>6.9</v>
      </c>
    </row>
    <row r="144" spans="2:3" x14ac:dyDescent="0.3">
      <c r="B144">
        <v>196</v>
      </c>
      <c r="C144">
        <v>7.2</v>
      </c>
    </row>
    <row r="145" spans="2:3" x14ac:dyDescent="0.3">
      <c r="B145">
        <v>93</v>
      </c>
      <c r="C145">
        <v>6.9</v>
      </c>
    </row>
    <row r="146" spans="2:3" x14ac:dyDescent="0.3">
      <c r="B146">
        <v>133</v>
      </c>
      <c r="C146">
        <v>6.1</v>
      </c>
    </row>
    <row r="147" spans="2:3" x14ac:dyDescent="0.3">
      <c r="B147">
        <v>116</v>
      </c>
      <c r="C147">
        <v>5.5</v>
      </c>
    </row>
    <row r="148" spans="2:3" x14ac:dyDescent="0.3">
      <c r="B148">
        <v>153</v>
      </c>
      <c r="C148">
        <v>6.6</v>
      </c>
    </row>
    <row r="149" spans="2:3" x14ac:dyDescent="0.3">
      <c r="B149">
        <v>88</v>
      </c>
      <c r="C149">
        <v>6.1</v>
      </c>
    </row>
    <row r="150" spans="2:3" x14ac:dyDescent="0.3">
      <c r="B150">
        <v>115</v>
      </c>
      <c r="C150">
        <v>6.3</v>
      </c>
    </row>
    <row r="151" spans="2:3" x14ac:dyDescent="0.3">
      <c r="B151">
        <v>95</v>
      </c>
      <c r="C151">
        <v>7.2</v>
      </c>
    </row>
    <row r="152" spans="2:3" x14ac:dyDescent="0.3">
      <c r="B152">
        <v>133</v>
      </c>
      <c r="C152">
        <v>7.4</v>
      </c>
    </row>
    <row r="153" spans="2:3" x14ac:dyDescent="0.3">
      <c r="B153">
        <v>97</v>
      </c>
      <c r="C153">
        <v>7.3</v>
      </c>
    </row>
    <row r="154" spans="2:3" x14ac:dyDescent="0.3">
      <c r="B154">
        <v>90</v>
      </c>
      <c r="C154">
        <v>6.1</v>
      </c>
    </row>
    <row r="155" spans="2:3" x14ac:dyDescent="0.3">
      <c r="B155">
        <v>154</v>
      </c>
      <c r="C155">
        <v>7.7</v>
      </c>
    </row>
    <row r="156" spans="2:3" x14ac:dyDescent="0.3">
      <c r="B156">
        <v>150</v>
      </c>
      <c r="C156">
        <v>6.1</v>
      </c>
    </row>
    <row r="157" spans="2:3" x14ac:dyDescent="0.3">
      <c r="B157">
        <v>127</v>
      </c>
      <c r="C157">
        <v>8</v>
      </c>
    </row>
    <row r="158" spans="2:3" x14ac:dyDescent="0.3">
      <c r="B158">
        <v>121</v>
      </c>
      <c r="C158">
        <v>7.3</v>
      </c>
    </row>
    <row r="159" spans="2:3" x14ac:dyDescent="0.3">
      <c r="B159">
        <v>102</v>
      </c>
      <c r="C159">
        <v>7.9</v>
      </c>
    </row>
    <row r="160" spans="2:3" x14ac:dyDescent="0.3">
      <c r="B160">
        <v>126</v>
      </c>
      <c r="C160">
        <v>5.5</v>
      </c>
    </row>
    <row r="161" spans="2:3" x14ac:dyDescent="0.3">
      <c r="B161">
        <v>121</v>
      </c>
      <c r="C161">
        <v>5</v>
      </c>
    </row>
    <row r="162" spans="2:3" x14ac:dyDescent="0.3">
      <c r="B162">
        <v>215</v>
      </c>
      <c r="C162">
        <v>7.7</v>
      </c>
    </row>
    <row r="163" spans="2:3" x14ac:dyDescent="0.3">
      <c r="B163">
        <v>127</v>
      </c>
      <c r="C163">
        <v>6.6</v>
      </c>
    </row>
    <row r="164" spans="2:3" x14ac:dyDescent="0.3">
      <c r="B164">
        <v>138</v>
      </c>
      <c r="C164">
        <v>5.7</v>
      </c>
    </row>
    <row r="165" spans="2:3" x14ac:dyDescent="0.3">
      <c r="B165">
        <v>122</v>
      </c>
      <c r="C165">
        <v>5.8</v>
      </c>
    </row>
    <row r="166" spans="2:3" x14ac:dyDescent="0.3">
      <c r="B166">
        <v>124</v>
      </c>
      <c r="C166">
        <v>6</v>
      </c>
    </row>
    <row r="167" spans="2:3" x14ac:dyDescent="0.3">
      <c r="B167">
        <v>106</v>
      </c>
      <c r="C167">
        <v>6.4</v>
      </c>
    </row>
    <row r="168" spans="2:3" x14ac:dyDescent="0.3">
      <c r="B168">
        <v>124</v>
      </c>
      <c r="C168">
        <v>6.9</v>
      </c>
    </row>
    <row r="169" spans="2:3" x14ac:dyDescent="0.3">
      <c r="B169">
        <v>128</v>
      </c>
      <c r="C169">
        <v>6.4</v>
      </c>
    </row>
    <row r="170" spans="2:3" x14ac:dyDescent="0.3">
      <c r="B170">
        <v>138</v>
      </c>
      <c r="C170">
        <v>7.4</v>
      </c>
    </row>
    <row r="171" spans="2:3" x14ac:dyDescent="0.3">
      <c r="B171">
        <v>115</v>
      </c>
      <c r="C171">
        <v>5.5</v>
      </c>
    </row>
    <row r="172" spans="2:3" x14ac:dyDescent="0.3">
      <c r="B172">
        <v>100</v>
      </c>
      <c r="C172">
        <v>5.9</v>
      </c>
    </row>
    <row r="173" spans="2:3" x14ac:dyDescent="0.3">
      <c r="B173">
        <v>135</v>
      </c>
      <c r="C173">
        <v>6.8</v>
      </c>
    </row>
    <row r="174" spans="2:3" x14ac:dyDescent="0.3">
      <c r="B174">
        <v>117</v>
      </c>
      <c r="C174">
        <v>6.8</v>
      </c>
    </row>
    <row r="175" spans="2:3" x14ac:dyDescent="0.3">
      <c r="B175">
        <v>156</v>
      </c>
      <c r="C175">
        <v>8.1</v>
      </c>
    </row>
    <row r="176" spans="2:3" x14ac:dyDescent="0.3">
      <c r="B176">
        <v>96</v>
      </c>
      <c r="C176">
        <v>6.5</v>
      </c>
    </row>
    <row r="177" spans="2:3" x14ac:dyDescent="0.3">
      <c r="B177">
        <v>107</v>
      </c>
      <c r="C177">
        <v>7.2</v>
      </c>
    </row>
    <row r="178" spans="2:3" x14ac:dyDescent="0.3">
      <c r="B178">
        <v>92</v>
      </c>
      <c r="C178">
        <v>6.7</v>
      </c>
    </row>
    <row r="179" spans="2:3" x14ac:dyDescent="0.3">
      <c r="B179">
        <v>115</v>
      </c>
      <c r="C179">
        <v>8.1</v>
      </c>
    </row>
    <row r="180" spans="2:3" x14ac:dyDescent="0.3">
      <c r="B180">
        <v>92</v>
      </c>
      <c r="C180">
        <v>7.6</v>
      </c>
    </row>
    <row r="181" spans="2:3" x14ac:dyDescent="0.3">
      <c r="B181">
        <v>117</v>
      </c>
      <c r="C181">
        <v>7.4</v>
      </c>
    </row>
    <row r="182" spans="2:3" x14ac:dyDescent="0.3">
      <c r="B182">
        <v>146</v>
      </c>
      <c r="C182">
        <v>7.6</v>
      </c>
    </row>
    <row r="183" spans="2:3" x14ac:dyDescent="0.3">
      <c r="B183">
        <v>94</v>
      </c>
      <c r="C183">
        <v>6.7</v>
      </c>
    </row>
    <row r="184" spans="2:3" x14ac:dyDescent="0.3">
      <c r="B184">
        <v>116</v>
      </c>
      <c r="C184">
        <v>6.5</v>
      </c>
    </row>
    <row r="185" spans="2:3" x14ac:dyDescent="0.3">
      <c r="B185">
        <v>147</v>
      </c>
      <c r="C185">
        <v>6.6</v>
      </c>
    </row>
    <row r="186" spans="2:3" x14ac:dyDescent="0.3">
      <c r="B186">
        <v>90</v>
      </c>
      <c r="C186">
        <v>6.7</v>
      </c>
    </row>
    <row r="187" spans="2:3" x14ac:dyDescent="0.3">
      <c r="B187">
        <v>101</v>
      </c>
      <c r="C187">
        <v>6.4</v>
      </c>
    </row>
    <row r="188" spans="2:3" x14ac:dyDescent="0.3">
      <c r="B188">
        <v>138</v>
      </c>
      <c r="C188">
        <v>5.8</v>
      </c>
    </row>
    <row r="189" spans="2:3" x14ac:dyDescent="0.3">
      <c r="B189">
        <v>107</v>
      </c>
      <c r="C189">
        <v>7.4</v>
      </c>
    </row>
    <row r="190" spans="2:3" x14ac:dyDescent="0.3">
      <c r="B190">
        <v>142</v>
      </c>
      <c r="C190">
        <v>7.8</v>
      </c>
    </row>
    <row r="191" spans="2:3" x14ac:dyDescent="0.3">
      <c r="B191">
        <v>165</v>
      </c>
      <c r="C191">
        <v>6.6</v>
      </c>
    </row>
    <row r="192" spans="2:3" x14ac:dyDescent="0.3">
      <c r="B192">
        <v>100</v>
      </c>
      <c r="C192">
        <v>4.9000000000000004</v>
      </c>
    </row>
    <row r="193" spans="2:3" x14ac:dyDescent="0.3">
      <c r="B193">
        <v>82</v>
      </c>
      <c r="C193">
        <v>6.5</v>
      </c>
    </row>
    <row r="194" spans="2:3" x14ac:dyDescent="0.3">
      <c r="B194">
        <v>98</v>
      </c>
      <c r="C194">
        <v>6.2</v>
      </c>
    </row>
    <row r="195" spans="2:3" x14ac:dyDescent="0.3">
      <c r="B195">
        <v>95</v>
      </c>
      <c r="C195">
        <v>7.3</v>
      </c>
    </row>
    <row r="196" spans="2:3" x14ac:dyDescent="0.3">
      <c r="B196">
        <v>159</v>
      </c>
      <c r="C196">
        <v>7.5</v>
      </c>
    </row>
    <row r="197" spans="2:3" x14ac:dyDescent="0.3">
      <c r="B197">
        <v>96</v>
      </c>
      <c r="C197">
        <v>5.6</v>
      </c>
    </row>
    <row r="198" spans="2:3" x14ac:dyDescent="0.3">
      <c r="B198">
        <v>143</v>
      </c>
      <c r="C198">
        <v>8.1</v>
      </c>
    </row>
    <row r="199" spans="2:3" x14ac:dyDescent="0.3">
      <c r="B199">
        <v>123</v>
      </c>
      <c r="C199">
        <v>6.7</v>
      </c>
    </row>
    <row r="200" spans="2:3" x14ac:dyDescent="0.3">
      <c r="B200">
        <v>174</v>
      </c>
      <c r="C200">
        <v>6.6</v>
      </c>
    </row>
    <row r="201" spans="2:3" x14ac:dyDescent="0.3">
      <c r="B201">
        <v>101</v>
      </c>
      <c r="C201">
        <v>6.4</v>
      </c>
    </row>
    <row r="202" spans="2:3" x14ac:dyDescent="0.3">
      <c r="B202">
        <v>134</v>
      </c>
      <c r="C202">
        <v>7.5</v>
      </c>
    </row>
    <row r="203" spans="2:3" x14ac:dyDescent="0.3">
      <c r="B203">
        <v>132</v>
      </c>
      <c r="C203">
        <v>7.3</v>
      </c>
    </row>
    <row r="204" spans="2:3" x14ac:dyDescent="0.3">
      <c r="B204">
        <v>129</v>
      </c>
      <c r="C204">
        <v>7.5</v>
      </c>
    </row>
    <row r="205" spans="2:3" x14ac:dyDescent="0.3">
      <c r="B205">
        <v>106</v>
      </c>
      <c r="C205">
        <v>5.8</v>
      </c>
    </row>
    <row r="206" spans="2:3" x14ac:dyDescent="0.3">
      <c r="B206">
        <v>113</v>
      </c>
      <c r="C206">
        <v>7.5</v>
      </c>
    </row>
    <row r="207" spans="2:3" x14ac:dyDescent="0.3">
      <c r="B207">
        <v>102</v>
      </c>
      <c r="C207">
        <v>6.6</v>
      </c>
    </row>
    <row r="208" spans="2:3" x14ac:dyDescent="0.3">
      <c r="B208">
        <v>135</v>
      </c>
      <c r="C208">
        <v>6.7</v>
      </c>
    </row>
    <row r="209" spans="2:3" x14ac:dyDescent="0.3">
      <c r="B209">
        <v>125</v>
      </c>
      <c r="C209">
        <v>3.7</v>
      </c>
    </row>
    <row r="210" spans="2:3" x14ac:dyDescent="0.3">
      <c r="B210">
        <v>110</v>
      </c>
      <c r="C210">
        <v>6</v>
      </c>
    </row>
    <row r="211" spans="2:3" x14ac:dyDescent="0.3">
      <c r="B211">
        <v>124</v>
      </c>
      <c r="C211">
        <v>6.4</v>
      </c>
    </row>
    <row r="212" spans="2:3" x14ac:dyDescent="0.3">
      <c r="B212">
        <v>123</v>
      </c>
      <c r="C212">
        <v>6.1</v>
      </c>
    </row>
    <row r="213" spans="2:3" x14ac:dyDescent="0.3">
      <c r="B213">
        <v>130</v>
      </c>
      <c r="C213">
        <v>6.4</v>
      </c>
    </row>
    <row r="214" spans="2:3" x14ac:dyDescent="0.3">
      <c r="B214">
        <v>92</v>
      </c>
      <c r="C214">
        <v>5.6</v>
      </c>
    </row>
    <row r="215" spans="2:3" x14ac:dyDescent="0.3">
      <c r="B215">
        <v>127</v>
      </c>
      <c r="C215">
        <v>8</v>
      </c>
    </row>
    <row r="216" spans="2:3" x14ac:dyDescent="0.3">
      <c r="B216">
        <v>123</v>
      </c>
      <c r="C216">
        <v>5.2</v>
      </c>
    </row>
    <row r="217" spans="2:3" x14ac:dyDescent="0.3">
      <c r="B217">
        <v>123</v>
      </c>
      <c r="C217">
        <v>7.1</v>
      </c>
    </row>
    <row r="218" spans="2:3" x14ac:dyDescent="0.3">
      <c r="B218">
        <v>107</v>
      </c>
      <c r="C218">
        <v>4.8</v>
      </c>
    </row>
    <row r="219" spans="2:3" x14ac:dyDescent="0.3">
      <c r="B219">
        <v>124</v>
      </c>
      <c r="C219">
        <v>7</v>
      </c>
    </row>
    <row r="220" spans="2:3" x14ac:dyDescent="0.3">
      <c r="B220">
        <v>77</v>
      </c>
      <c r="C220">
        <v>5.4</v>
      </c>
    </row>
    <row r="221" spans="2:3" x14ac:dyDescent="0.3">
      <c r="B221">
        <v>109</v>
      </c>
      <c r="C221">
        <v>6.6</v>
      </c>
    </row>
    <row r="222" spans="2:3" x14ac:dyDescent="0.3">
      <c r="B222">
        <v>134</v>
      </c>
      <c r="C222">
        <v>6.7</v>
      </c>
    </row>
    <row r="223" spans="2:3" x14ac:dyDescent="0.3">
      <c r="B223">
        <v>117</v>
      </c>
      <c r="C223">
        <v>6.2</v>
      </c>
    </row>
    <row r="224" spans="2:3" x14ac:dyDescent="0.3">
      <c r="B224">
        <v>135</v>
      </c>
      <c r="C224">
        <v>6.1</v>
      </c>
    </row>
    <row r="225" spans="2:3" x14ac:dyDescent="0.3">
      <c r="B225">
        <v>121</v>
      </c>
      <c r="C225">
        <v>5.3</v>
      </c>
    </row>
    <row r="226" spans="2:3" x14ac:dyDescent="0.3">
      <c r="B226">
        <v>117</v>
      </c>
      <c r="C226">
        <v>6.3</v>
      </c>
    </row>
    <row r="227" spans="2:3" x14ac:dyDescent="0.3">
      <c r="B227">
        <v>124</v>
      </c>
      <c r="C227">
        <v>7</v>
      </c>
    </row>
    <row r="228" spans="2:3" x14ac:dyDescent="0.3">
      <c r="B228">
        <v>140</v>
      </c>
      <c r="C228">
        <v>7.6</v>
      </c>
    </row>
    <row r="229" spans="2:3" x14ac:dyDescent="0.3">
      <c r="B229">
        <v>142</v>
      </c>
      <c r="C229">
        <v>6.7</v>
      </c>
    </row>
    <row r="230" spans="2:3" x14ac:dyDescent="0.3">
      <c r="B230">
        <v>92</v>
      </c>
      <c r="C230">
        <v>8.1</v>
      </c>
    </row>
    <row r="231" spans="2:3" x14ac:dyDescent="0.3">
      <c r="B231">
        <v>138</v>
      </c>
      <c r="C231">
        <v>6.7</v>
      </c>
    </row>
    <row r="232" spans="2:3" x14ac:dyDescent="0.3">
      <c r="B232">
        <v>136</v>
      </c>
      <c r="C232">
        <v>6.5</v>
      </c>
    </row>
    <row r="233" spans="2:3" x14ac:dyDescent="0.3">
      <c r="B233">
        <v>98</v>
      </c>
      <c r="C233">
        <v>7.3</v>
      </c>
    </row>
    <row r="234" spans="2:3" x14ac:dyDescent="0.3">
      <c r="B234">
        <v>153</v>
      </c>
      <c r="C234">
        <v>6</v>
      </c>
    </row>
    <row r="235" spans="2:3" x14ac:dyDescent="0.3">
      <c r="B235">
        <v>120</v>
      </c>
      <c r="C235">
        <v>6.1</v>
      </c>
    </row>
    <row r="236" spans="2:3" x14ac:dyDescent="0.3">
      <c r="B236">
        <v>101</v>
      </c>
      <c r="C236">
        <v>5.9</v>
      </c>
    </row>
    <row r="237" spans="2:3" x14ac:dyDescent="0.3">
      <c r="B237">
        <v>91</v>
      </c>
      <c r="C237">
        <v>7.8</v>
      </c>
    </row>
    <row r="238" spans="2:3" x14ac:dyDescent="0.3">
      <c r="B238">
        <v>108</v>
      </c>
      <c r="C238">
        <v>5.8</v>
      </c>
    </row>
    <row r="239" spans="2:3" x14ac:dyDescent="0.3">
      <c r="B239">
        <v>112</v>
      </c>
      <c r="C239">
        <v>6.3</v>
      </c>
    </row>
    <row r="240" spans="2:3" x14ac:dyDescent="0.3">
      <c r="B240">
        <v>100</v>
      </c>
      <c r="C240">
        <v>4.3</v>
      </c>
    </row>
    <row r="241" spans="2:3" x14ac:dyDescent="0.3">
      <c r="B241">
        <v>108</v>
      </c>
      <c r="C241">
        <v>6.4</v>
      </c>
    </row>
    <row r="242" spans="2:3" x14ac:dyDescent="0.3">
      <c r="B242">
        <v>114</v>
      </c>
      <c r="C242">
        <v>6.1</v>
      </c>
    </row>
    <row r="243" spans="2:3" x14ac:dyDescent="0.3">
      <c r="B243">
        <v>119</v>
      </c>
      <c r="C243">
        <v>6.5</v>
      </c>
    </row>
    <row r="244" spans="2:3" x14ac:dyDescent="0.3">
      <c r="B244">
        <v>142</v>
      </c>
      <c r="C244">
        <v>7.1</v>
      </c>
    </row>
    <row r="245" spans="2:3" x14ac:dyDescent="0.3">
      <c r="B245">
        <v>125</v>
      </c>
      <c r="C245">
        <v>6.4</v>
      </c>
    </row>
    <row r="246" spans="2:3" x14ac:dyDescent="0.3">
      <c r="B246">
        <v>126</v>
      </c>
      <c r="C246">
        <v>6.5</v>
      </c>
    </row>
    <row r="247" spans="2:3" x14ac:dyDescent="0.3">
      <c r="B247">
        <v>119</v>
      </c>
      <c r="C247">
        <v>6.3</v>
      </c>
    </row>
    <row r="248" spans="2:3" x14ac:dyDescent="0.3">
      <c r="B248">
        <v>170</v>
      </c>
      <c r="C248">
        <v>7.5</v>
      </c>
    </row>
    <row r="249" spans="2:3" x14ac:dyDescent="0.3">
      <c r="B249">
        <v>85</v>
      </c>
      <c r="C249">
        <v>4.9000000000000004</v>
      </c>
    </row>
    <row r="250" spans="2:3" x14ac:dyDescent="0.3">
      <c r="B250">
        <v>119</v>
      </c>
      <c r="C250">
        <v>5.8</v>
      </c>
    </row>
    <row r="251" spans="2:3" x14ac:dyDescent="0.3">
      <c r="B251">
        <v>102</v>
      </c>
      <c r="C251">
        <v>6.2</v>
      </c>
    </row>
    <row r="252" spans="2:3" x14ac:dyDescent="0.3">
      <c r="B252">
        <v>103</v>
      </c>
      <c r="C252">
        <v>5.5</v>
      </c>
    </row>
    <row r="253" spans="2:3" x14ac:dyDescent="0.3">
      <c r="B253">
        <v>76</v>
      </c>
      <c r="C253">
        <v>5.4</v>
      </c>
    </row>
    <row r="254" spans="2:3" x14ac:dyDescent="0.3">
      <c r="B254">
        <v>120</v>
      </c>
      <c r="C254">
        <v>5.8</v>
      </c>
    </row>
    <row r="255" spans="2:3" x14ac:dyDescent="0.3">
      <c r="B255">
        <v>127</v>
      </c>
      <c r="C255">
        <v>7.1</v>
      </c>
    </row>
    <row r="256" spans="2:3" x14ac:dyDescent="0.3">
      <c r="B256">
        <v>105</v>
      </c>
      <c r="C256">
        <v>5.4</v>
      </c>
    </row>
    <row r="257" spans="2:3" x14ac:dyDescent="0.3">
      <c r="B257">
        <v>121</v>
      </c>
      <c r="C257">
        <v>3.7</v>
      </c>
    </row>
    <row r="258" spans="2:3" x14ac:dyDescent="0.3">
      <c r="B258">
        <v>114</v>
      </c>
      <c r="C258">
        <v>6.7</v>
      </c>
    </row>
    <row r="259" spans="2:3" x14ac:dyDescent="0.3">
      <c r="B259">
        <v>129</v>
      </c>
      <c r="C259">
        <v>7.2</v>
      </c>
    </row>
    <row r="260" spans="2:3" x14ac:dyDescent="0.3">
      <c r="B260">
        <v>171</v>
      </c>
      <c r="C260">
        <v>8.8000000000000007</v>
      </c>
    </row>
    <row r="261" spans="2:3" x14ac:dyDescent="0.3">
      <c r="B261">
        <v>120</v>
      </c>
      <c r="C261">
        <v>5.8</v>
      </c>
    </row>
    <row r="262" spans="2:3" x14ac:dyDescent="0.3">
      <c r="B262">
        <v>165</v>
      </c>
      <c r="C262">
        <v>6.8</v>
      </c>
    </row>
    <row r="263" spans="2:3" x14ac:dyDescent="0.3">
      <c r="B263">
        <v>82</v>
      </c>
      <c r="C263">
        <v>3.8</v>
      </c>
    </row>
    <row r="264" spans="2:3" x14ac:dyDescent="0.3">
      <c r="B264">
        <v>115</v>
      </c>
      <c r="C264">
        <v>7.1</v>
      </c>
    </row>
    <row r="265" spans="2:3" x14ac:dyDescent="0.3">
      <c r="B265">
        <v>194</v>
      </c>
      <c r="C265">
        <v>7.2</v>
      </c>
    </row>
    <row r="266" spans="2:3" x14ac:dyDescent="0.3">
      <c r="B266">
        <v>84</v>
      </c>
      <c r="C266">
        <v>5.9</v>
      </c>
    </row>
    <row r="267" spans="2:3" x14ac:dyDescent="0.3">
      <c r="B267">
        <v>97</v>
      </c>
      <c r="C267">
        <v>7.1</v>
      </c>
    </row>
    <row r="268" spans="2:3" x14ac:dyDescent="0.3">
      <c r="B268">
        <v>151</v>
      </c>
      <c r="C268">
        <v>8.1</v>
      </c>
    </row>
    <row r="269" spans="2:3" x14ac:dyDescent="0.3">
      <c r="B269">
        <v>136</v>
      </c>
      <c r="C269">
        <v>6.9</v>
      </c>
    </row>
    <row r="270" spans="2:3" x14ac:dyDescent="0.3">
      <c r="B270">
        <v>104</v>
      </c>
      <c r="C270">
        <v>4.4000000000000004</v>
      </c>
    </row>
    <row r="271" spans="2:3" x14ac:dyDescent="0.3">
      <c r="B271">
        <v>127</v>
      </c>
      <c r="C271">
        <v>6.5</v>
      </c>
    </row>
    <row r="272" spans="2:3" x14ac:dyDescent="0.3">
      <c r="B272">
        <v>171</v>
      </c>
      <c r="C272">
        <v>8.5</v>
      </c>
    </row>
    <row r="273" spans="2:3" x14ac:dyDescent="0.3">
      <c r="B273">
        <v>145</v>
      </c>
      <c r="C273">
        <v>7.7</v>
      </c>
    </row>
    <row r="274" spans="2:3" x14ac:dyDescent="0.3">
      <c r="B274">
        <v>174</v>
      </c>
      <c r="C274">
        <v>7.4</v>
      </c>
    </row>
    <row r="275" spans="2:3" x14ac:dyDescent="0.3">
      <c r="B275">
        <v>144</v>
      </c>
      <c r="C275">
        <v>8</v>
      </c>
    </row>
    <row r="276" spans="2:3" x14ac:dyDescent="0.3">
      <c r="B276">
        <v>119</v>
      </c>
      <c r="C276">
        <v>5.7</v>
      </c>
    </row>
    <row r="277" spans="2:3" x14ac:dyDescent="0.3">
      <c r="B277">
        <v>153</v>
      </c>
      <c r="C277">
        <v>8.5</v>
      </c>
    </row>
    <row r="278" spans="2:3" x14ac:dyDescent="0.3">
      <c r="B278">
        <v>140</v>
      </c>
      <c r="C278">
        <v>7</v>
      </c>
    </row>
    <row r="279" spans="2:3" x14ac:dyDescent="0.3">
      <c r="B279">
        <v>176</v>
      </c>
      <c r="C279">
        <v>7.8</v>
      </c>
    </row>
    <row r="280" spans="2:3" x14ac:dyDescent="0.3">
      <c r="B280">
        <v>141</v>
      </c>
      <c r="C280">
        <v>7.2</v>
      </c>
    </row>
    <row r="281" spans="2:3" x14ac:dyDescent="0.3">
      <c r="B281">
        <v>106</v>
      </c>
      <c r="C281">
        <v>6.4</v>
      </c>
    </row>
    <row r="282" spans="2:3" x14ac:dyDescent="0.3">
      <c r="B282">
        <v>98</v>
      </c>
      <c r="C282">
        <v>5.5</v>
      </c>
    </row>
    <row r="283" spans="2:3" x14ac:dyDescent="0.3">
      <c r="B283">
        <v>116</v>
      </c>
      <c r="C283">
        <v>6.7</v>
      </c>
    </row>
    <row r="284" spans="2:3" x14ac:dyDescent="0.3">
      <c r="B284">
        <v>115</v>
      </c>
      <c r="C284">
        <v>6.1</v>
      </c>
    </row>
    <row r="285" spans="2:3" x14ac:dyDescent="0.3">
      <c r="B285">
        <v>165</v>
      </c>
      <c r="C285">
        <v>8.5</v>
      </c>
    </row>
    <row r="286" spans="2:3" x14ac:dyDescent="0.3">
      <c r="B286">
        <v>91</v>
      </c>
      <c r="C286">
        <v>6.9</v>
      </c>
    </row>
    <row r="287" spans="2:3" x14ac:dyDescent="0.3">
      <c r="B287">
        <v>78</v>
      </c>
      <c r="C287">
        <v>7.3</v>
      </c>
    </row>
    <row r="288" spans="2:3" x14ac:dyDescent="0.3">
      <c r="B288">
        <v>103</v>
      </c>
      <c r="C288">
        <v>6.7</v>
      </c>
    </row>
    <row r="289" spans="2:3" x14ac:dyDescent="0.3">
      <c r="B289">
        <v>131</v>
      </c>
      <c r="C289">
        <v>6.9</v>
      </c>
    </row>
    <row r="290" spans="2:3" x14ac:dyDescent="0.3">
      <c r="B290">
        <v>104</v>
      </c>
      <c r="C290">
        <v>5.0999999999999996</v>
      </c>
    </row>
    <row r="291" spans="2:3" x14ac:dyDescent="0.3">
      <c r="B291">
        <v>101</v>
      </c>
      <c r="C291">
        <v>6.8</v>
      </c>
    </row>
    <row r="292" spans="2:3" x14ac:dyDescent="0.3">
      <c r="B292">
        <v>102</v>
      </c>
      <c r="C292">
        <v>6.7</v>
      </c>
    </row>
    <row r="293" spans="2:3" x14ac:dyDescent="0.3">
      <c r="B293">
        <v>103</v>
      </c>
      <c r="C293">
        <v>6</v>
      </c>
    </row>
    <row r="294" spans="2:3" x14ac:dyDescent="0.3">
      <c r="B294">
        <v>121</v>
      </c>
      <c r="C294">
        <v>5.7</v>
      </c>
    </row>
    <row r="295" spans="2:3" x14ac:dyDescent="0.3">
      <c r="B295">
        <v>143</v>
      </c>
      <c r="C295">
        <v>8</v>
      </c>
    </row>
    <row r="296" spans="2:3" x14ac:dyDescent="0.3">
      <c r="B296">
        <v>240</v>
      </c>
      <c r="C296">
        <v>8.1999999999999993</v>
      </c>
    </row>
    <row r="297" spans="2:3" x14ac:dyDescent="0.3">
      <c r="B297">
        <v>121</v>
      </c>
      <c r="C297">
        <v>5.4</v>
      </c>
    </row>
    <row r="298" spans="2:3" x14ac:dyDescent="0.3">
      <c r="B298">
        <v>129</v>
      </c>
      <c r="C298">
        <v>7.2</v>
      </c>
    </row>
    <row r="299" spans="2:3" x14ac:dyDescent="0.3">
      <c r="B299">
        <v>172</v>
      </c>
      <c r="C299">
        <v>7.5</v>
      </c>
    </row>
    <row r="300" spans="2:3" x14ac:dyDescent="0.3">
      <c r="B300">
        <v>101</v>
      </c>
      <c r="C300">
        <v>7</v>
      </c>
    </row>
    <row r="301" spans="2:3" x14ac:dyDescent="0.3">
      <c r="B301">
        <v>87</v>
      </c>
      <c r="C301">
        <v>3.3</v>
      </c>
    </row>
    <row r="302" spans="2:3" x14ac:dyDescent="0.3">
      <c r="B302">
        <v>101</v>
      </c>
      <c r="C302">
        <v>6</v>
      </c>
    </row>
    <row r="303" spans="2:3" x14ac:dyDescent="0.3">
      <c r="B303">
        <v>95</v>
      </c>
      <c r="C303">
        <v>7.1</v>
      </c>
    </row>
    <row r="304" spans="2:3" x14ac:dyDescent="0.3">
      <c r="B304">
        <v>102</v>
      </c>
      <c r="C304">
        <v>5.4</v>
      </c>
    </row>
    <row r="305" spans="2:3" x14ac:dyDescent="0.3">
      <c r="B305">
        <v>131</v>
      </c>
      <c r="C305">
        <v>6.1</v>
      </c>
    </row>
    <row r="306" spans="2:3" x14ac:dyDescent="0.3">
      <c r="B306">
        <v>114</v>
      </c>
      <c r="C306">
        <v>5.3</v>
      </c>
    </row>
    <row r="307" spans="2:3" x14ac:dyDescent="0.3">
      <c r="B307">
        <v>94</v>
      </c>
      <c r="C307">
        <v>2.2000000000000002</v>
      </c>
    </row>
    <row r="308" spans="2:3" x14ac:dyDescent="0.3">
      <c r="B308">
        <v>122</v>
      </c>
      <c r="C308">
        <v>7</v>
      </c>
    </row>
    <row r="309" spans="2:3" x14ac:dyDescent="0.3">
      <c r="B309">
        <v>95</v>
      </c>
      <c r="C309">
        <v>3.8</v>
      </c>
    </row>
    <row r="310" spans="2:3" x14ac:dyDescent="0.3">
      <c r="B310">
        <v>115</v>
      </c>
      <c r="C310">
        <v>6.9</v>
      </c>
    </row>
    <row r="311" spans="2:3" x14ac:dyDescent="0.3">
      <c r="B311">
        <v>88</v>
      </c>
      <c r="C311">
        <v>7.2</v>
      </c>
    </row>
    <row r="312" spans="2:3" x14ac:dyDescent="0.3">
      <c r="B312">
        <v>110</v>
      </c>
      <c r="C312">
        <v>7.3</v>
      </c>
    </row>
    <row r="313" spans="2:3" x14ac:dyDescent="0.3">
      <c r="B313">
        <v>130</v>
      </c>
      <c r="C313">
        <v>6.3</v>
      </c>
    </row>
    <row r="314" spans="2:3" x14ac:dyDescent="0.3">
      <c r="B314">
        <v>216</v>
      </c>
      <c r="C314">
        <v>7.5</v>
      </c>
    </row>
    <row r="315" spans="2:3" x14ac:dyDescent="0.3">
      <c r="B315">
        <v>146</v>
      </c>
      <c r="C315">
        <v>7.6</v>
      </c>
    </row>
    <row r="316" spans="2:3" x14ac:dyDescent="0.3">
      <c r="B316">
        <v>85</v>
      </c>
      <c r="C316">
        <v>6.8</v>
      </c>
    </row>
    <row r="317" spans="2:3" x14ac:dyDescent="0.3">
      <c r="B317">
        <v>93</v>
      </c>
      <c r="C317">
        <v>5.2</v>
      </c>
    </row>
    <row r="318" spans="2:3" x14ac:dyDescent="0.3">
      <c r="B318">
        <v>152</v>
      </c>
      <c r="C318">
        <v>7.7</v>
      </c>
    </row>
    <row r="319" spans="2:3" x14ac:dyDescent="0.3">
      <c r="B319">
        <v>85</v>
      </c>
      <c r="C319">
        <v>6.2</v>
      </c>
    </row>
    <row r="320" spans="2:3" x14ac:dyDescent="0.3">
      <c r="B320">
        <v>126</v>
      </c>
      <c r="C320">
        <v>7.7</v>
      </c>
    </row>
    <row r="321" spans="2:3" x14ac:dyDescent="0.3">
      <c r="B321">
        <v>146</v>
      </c>
      <c r="C321">
        <v>4.3</v>
      </c>
    </row>
    <row r="322" spans="2:3" x14ac:dyDescent="0.3">
      <c r="B322">
        <v>89</v>
      </c>
      <c r="C322">
        <v>6.9</v>
      </c>
    </row>
    <row r="323" spans="2:3" x14ac:dyDescent="0.3">
      <c r="B323">
        <v>88</v>
      </c>
      <c r="C323">
        <v>6.6</v>
      </c>
    </row>
    <row r="324" spans="2:3" x14ac:dyDescent="0.3">
      <c r="B324">
        <v>105</v>
      </c>
      <c r="C324">
        <v>7</v>
      </c>
    </row>
    <row r="325" spans="2:3" x14ac:dyDescent="0.3">
      <c r="B325">
        <v>135</v>
      </c>
      <c r="C325">
        <v>6.7</v>
      </c>
    </row>
    <row r="326" spans="2:3" x14ac:dyDescent="0.3">
      <c r="B326">
        <v>100</v>
      </c>
      <c r="C326">
        <v>8.1999999999999993</v>
      </c>
    </row>
    <row r="327" spans="2:3" x14ac:dyDescent="0.3">
      <c r="B327">
        <v>192</v>
      </c>
      <c r="C327">
        <v>8.9</v>
      </c>
    </row>
    <row r="328" spans="2:3" x14ac:dyDescent="0.3">
      <c r="B328">
        <v>172</v>
      </c>
      <c r="C328">
        <v>8.6999999999999993</v>
      </c>
    </row>
    <row r="329" spans="2:3" x14ac:dyDescent="0.3">
      <c r="B329">
        <v>102</v>
      </c>
      <c r="C329">
        <v>5.5</v>
      </c>
    </row>
    <row r="330" spans="2:3" x14ac:dyDescent="0.3">
      <c r="B330">
        <v>100</v>
      </c>
      <c r="C330">
        <v>5.7</v>
      </c>
    </row>
    <row r="331" spans="2:3" x14ac:dyDescent="0.3">
      <c r="B331">
        <v>119</v>
      </c>
      <c r="C331">
        <v>6.3</v>
      </c>
    </row>
    <row r="332" spans="2:3" x14ac:dyDescent="0.3">
      <c r="B332">
        <v>92</v>
      </c>
      <c r="C332">
        <v>5.9</v>
      </c>
    </row>
    <row r="333" spans="2:3" x14ac:dyDescent="0.3">
      <c r="B333">
        <v>105</v>
      </c>
      <c r="C333">
        <v>7.6</v>
      </c>
    </row>
    <row r="334" spans="2:3" x14ac:dyDescent="0.3">
      <c r="B334">
        <v>107</v>
      </c>
      <c r="C334">
        <v>6.6</v>
      </c>
    </row>
    <row r="335" spans="2:3" x14ac:dyDescent="0.3">
      <c r="B335">
        <v>101</v>
      </c>
      <c r="C335">
        <v>5.3</v>
      </c>
    </row>
    <row r="336" spans="2:3" x14ac:dyDescent="0.3">
      <c r="B336">
        <v>137</v>
      </c>
      <c r="C336">
        <v>6</v>
      </c>
    </row>
    <row r="337" spans="2:3" x14ac:dyDescent="0.3">
      <c r="B337">
        <v>115</v>
      </c>
      <c r="C337">
        <v>8</v>
      </c>
    </row>
    <row r="338" spans="2:3" x14ac:dyDescent="0.3">
      <c r="B338">
        <v>124</v>
      </c>
      <c r="C338">
        <v>5.6</v>
      </c>
    </row>
    <row r="339" spans="2:3" x14ac:dyDescent="0.3">
      <c r="B339">
        <v>118</v>
      </c>
      <c r="C339">
        <v>5.9</v>
      </c>
    </row>
    <row r="340" spans="2:3" x14ac:dyDescent="0.3">
      <c r="B340">
        <v>98</v>
      </c>
      <c r="C340">
        <v>7.3</v>
      </c>
    </row>
    <row r="341" spans="2:3" x14ac:dyDescent="0.3">
      <c r="B341">
        <v>82</v>
      </c>
      <c r="C341">
        <v>7.9</v>
      </c>
    </row>
    <row r="342" spans="2:3" x14ac:dyDescent="0.3">
      <c r="B342">
        <v>98</v>
      </c>
      <c r="C342">
        <v>6.8</v>
      </c>
    </row>
    <row r="343" spans="2:3" x14ac:dyDescent="0.3">
      <c r="B343">
        <v>90</v>
      </c>
      <c r="C343">
        <v>6.6</v>
      </c>
    </row>
    <row r="344" spans="2:3" x14ac:dyDescent="0.3">
      <c r="B344">
        <v>130</v>
      </c>
      <c r="C344">
        <v>6.6</v>
      </c>
    </row>
    <row r="345" spans="2:3" x14ac:dyDescent="0.3">
      <c r="B345">
        <v>90</v>
      </c>
      <c r="C345">
        <v>7</v>
      </c>
    </row>
    <row r="346" spans="2:3" x14ac:dyDescent="0.3">
      <c r="B346">
        <v>94</v>
      </c>
      <c r="C346">
        <v>7</v>
      </c>
    </row>
    <row r="347" spans="2:3" x14ac:dyDescent="0.3">
      <c r="B347">
        <v>114</v>
      </c>
      <c r="C347">
        <v>7.3</v>
      </c>
    </row>
    <row r="348" spans="2:3" x14ac:dyDescent="0.3">
      <c r="B348">
        <v>94</v>
      </c>
      <c r="C348">
        <v>5.5</v>
      </c>
    </row>
    <row r="349" spans="2:3" x14ac:dyDescent="0.3">
      <c r="B349">
        <v>151</v>
      </c>
      <c r="C349">
        <v>8.5</v>
      </c>
    </row>
    <row r="350" spans="2:3" x14ac:dyDescent="0.3">
      <c r="B350">
        <v>88</v>
      </c>
      <c r="C350">
        <v>7.5</v>
      </c>
    </row>
    <row r="351" spans="2:3" x14ac:dyDescent="0.3">
      <c r="B351">
        <v>121</v>
      </c>
      <c r="C351">
        <v>7</v>
      </c>
    </row>
    <row r="352" spans="2:3" x14ac:dyDescent="0.3">
      <c r="B352">
        <v>158</v>
      </c>
      <c r="C352">
        <v>7.8</v>
      </c>
    </row>
    <row r="353" spans="2:3" x14ac:dyDescent="0.3">
      <c r="B353">
        <v>128</v>
      </c>
      <c r="C353">
        <v>7.6</v>
      </c>
    </row>
    <row r="354" spans="2:3" x14ac:dyDescent="0.3">
      <c r="B354">
        <v>128</v>
      </c>
      <c r="C354">
        <v>7.6</v>
      </c>
    </row>
    <row r="355" spans="2:3" x14ac:dyDescent="0.3">
      <c r="B355">
        <v>95</v>
      </c>
      <c r="C355">
        <v>6.8</v>
      </c>
    </row>
    <row r="356" spans="2:3" x14ac:dyDescent="0.3">
      <c r="B356">
        <v>92</v>
      </c>
      <c r="C356">
        <v>5</v>
      </c>
    </row>
    <row r="357" spans="2:3" x14ac:dyDescent="0.3">
      <c r="B357">
        <v>121</v>
      </c>
      <c r="C357">
        <v>7.1</v>
      </c>
    </row>
    <row r="358" spans="2:3" x14ac:dyDescent="0.3">
      <c r="B358">
        <v>113</v>
      </c>
      <c r="C358">
        <v>5.5</v>
      </c>
    </row>
    <row r="359" spans="2:3" x14ac:dyDescent="0.3">
      <c r="B359">
        <v>106</v>
      </c>
      <c r="C359">
        <v>5.6</v>
      </c>
    </row>
    <row r="360" spans="2:3" x14ac:dyDescent="0.3">
      <c r="B360">
        <v>146</v>
      </c>
      <c r="C360">
        <v>7.1</v>
      </c>
    </row>
    <row r="361" spans="2:3" x14ac:dyDescent="0.3">
      <c r="B361">
        <v>88</v>
      </c>
      <c r="C361">
        <v>4.9000000000000004</v>
      </c>
    </row>
    <row r="362" spans="2:3" x14ac:dyDescent="0.3">
      <c r="B362">
        <v>150</v>
      </c>
      <c r="C362">
        <v>7.4</v>
      </c>
    </row>
    <row r="363" spans="2:3" x14ac:dyDescent="0.3">
      <c r="B363">
        <v>119</v>
      </c>
      <c r="C363">
        <v>5.7</v>
      </c>
    </row>
    <row r="364" spans="2:3" x14ac:dyDescent="0.3">
      <c r="B364">
        <v>128</v>
      </c>
      <c r="C364">
        <v>6.4</v>
      </c>
    </row>
    <row r="365" spans="2:3" x14ac:dyDescent="0.3">
      <c r="B365">
        <v>106</v>
      </c>
      <c r="C365">
        <v>5.9</v>
      </c>
    </row>
    <row r="366" spans="2:3" x14ac:dyDescent="0.3">
      <c r="B366">
        <v>117</v>
      </c>
      <c r="C366">
        <v>5.5</v>
      </c>
    </row>
    <row r="367" spans="2:3" x14ac:dyDescent="0.3">
      <c r="B367">
        <v>129</v>
      </c>
      <c r="C367">
        <v>6.9</v>
      </c>
    </row>
    <row r="368" spans="2:3" x14ac:dyDescent="0.3">
      <c r="B368">
        <v>116</v>
      </c>
      <c r="C368">
        <v>6.2</v>
      </c>
    </row>
    <row r="369" spans="2:3" x14ac:dyDescent="0.3">
      <c r="B369">
        <v>114</v>
      </c>
      <c r="C369">
        <v>7</v>
      </c>
    </row>
    <row r="370" spans="2:3" x14ac:dyDescent="0.3">
      <c r="B370">
        <v>114</v>
      </c>
      <c r="C370">
        <v>5.6</v>
      </c>
    </row>
    <row r="371" spans="2:3" x14ac:dyDescent="0.3">
      <c r="B371">
        <v>96</v>
      </c>
      <c r="C371">
        <v>7</v>
      </c>
    </row>
    <row r="372" spans="2:3" x14ac:dyDescent="0.3">
      <c r="B372">
        <v>132</v>
      </c>
      <c r="C372">
        <v>6.8</v>
      </c>
    </row>
    <row r="373" spans="2:3" x14ac:dyDescent="0.3">
      <c r="B373">
        <v>104</v>
      </c>
      <c r="C373">
        <v>5.4</v>
      </c>
    </row>
    <row r="374" spans="2:3" x14ac:dyDescent="0.3">
      <c r="B374">
        <v>111</v>
      </c>
      <c r="C374">
        <v>6.1</v>
      </c>
    </row>
    <row r="375" spans="2:3" x14ac:dyDescent="0.3">
      <c r="B375">
        <v>138</v>
      </c>
      <c r="C375">
        <v>6.7</v>
      </c>
    </row>
    <row r="376" spans="2:3" x14ac:dyDescent="0.3">
      <c r="B376">
        <v>129</v>
      </c>
      <c r="C376">
        <v>6.9</v>
      </c>
    </row>
    <row r="377" spans="2:3" x14ac:dyDescent="0.3">
      <c r="B377">
        <v>144</v>
      </c>
      <c r="C377">
        <v>8</v>
      </c>
    </row>
    <row r="378" spans="2:3" x14ac:dyDescent="0.3">
      <c r="B378">
        <v>110</v>
      </c>
      <c r="C378">
        <v>4.4000000000000004</v>
      </c>
    </row>
    <row r="379" spans="2:3" x14ac:dyDescent="0.3">
      <c r="B379">
        <v>140</v>
      </c>
      <c r="C379">
        <v>7.3</v>
      </c>
    </row>
    <row r="380" spans="2:3" x14ac:dyDescent="0.3">
      <c r="B380">
        <v>113</v>
      </c>
      <c r="C380">
        <v>6.3</v>
      </c>
    </row>
    <row r="381" spans="2:3" x14ac:dyDescent="0.3">
      <c r="B381">
        <v>143</v>
      </c>
      <c r="C381">
        <v>7.7</v>
      </c>
    </row>
    <row r="382" spans="2:3" x14ac:dyDescent="0.3">
      <c r="B382">
        <v>108</v>
      </c>
      <c r="C382">
        <v>6.5</v>
      </c>
    </row>
    <row r="383" spans="2:3" x14ac:dyDescent="0.3">
      <c r="B383">
        <v>108</v>
      </c>
      <c r="C383">
        <v>7.8</v>
      </c>
    </row>
    <row r="384" spans="2:3" x14ac:dyDescent="0.3">
      <c r="B384">
        <v>124</v>
      </c>
      <c r="C384">
        <v>6.4</v>
      </c>
    </row>
    <row r="385" spans="2:3" x14ac:dyDescent="0.3">
      <c r="B385">
        <v>116</v>
      </c>
      <c r="C385">
        <v>7.8</v>
      </c>
    </row>
    <row r="386" spans="2:3" x14ac:dyDescent="0.3">
      <c r="B386">
        <v>110</v>
      </c>
      <c r="C386">
        <v>5.8</v>
      </c>
    </row>
    <row r="387" spans="2:3" x14ac:dyDescent="0.3">
      <c r="B387">
        <v>91</v>
      </c>
      <c r="C387">
        <v>7.1</v>
      </c>
    </row>
    <row r="388" spans="2:3" x14ac:dyDescent="0.3">
      <c r="B388">
        <v>107</v>
      </c>
      <c r="C388">
        <v>7.1</v>
      </c>
    </row>
    <row r="389" spans="2:3" x14ac:dyDescent="0.3">
      <c r="B389">
        <v>115</v>
      </c>
      <c r="C389">
        <v>6.8</v>
      </c>
    </row>
    <row r="390" spans="2:3" x14ac:dyDescent="0.3">
      <c r="B390">
        <v>100</v>
      </c>
      <c r="C390">
        <v>4.8</v>
      </c>
    </row>
    <row r="391" spans="2:3" x14ac:dyDescent="0.3">
      <c r="B391">
        <v>104</v>
      </c>
      <c r="C391">
        <v>6.2</v>
      </c>
    </row>
    <row r="392" spans="2:3" x14ac:dyDescent="0.3">
      <c r="B392">
        <v>138</v>
      </c>
      <c r="C392">
        <v>6.9</v>
      </c>
    </row>
    <row r="393" spans="2:3" x14ac:dyDescent="0.3">
      <c r="B393">
        <v>140</v>
      </c>
      <c r="C393">
        <v>7.3</v>
      </c>
    </row>
    <row r="394" spans="2:3" x14ac:dyDescent="0.3">
      <c r="B394">
        <v>120</v>
      </c>
      <c r="C394">
        <v>6.6</v>
      </c>
    </row>
    <row r="395" spans="2:3" x14ac:dyDescent="0.3">
      <c r="B395">
        <v>122</v>
      </c>
      <c r="C395">
        <v>6.9</v>
      </c>
    </row>
    <row r="396" spans="2:3" x14ac:dyDescent="0.3">
      <c r="B396">
        <v>83</v>
      </c>
      <c r="C396">
        <v>6.2</v>
      </c>
    </row>
    <row r="397" spans="2:3" x14ac:dyDescent="0.3">
      <c r="B397">
        <v>139</v>
      </c>
      <c r="C397">
        <v>6.7</v>
      </c>
    </row>
    <row r="398" spans="2:3" x14ac:dyDescent="0.3">
      <c r="B398">
        <v>131</v>
      </c>
      <c r="C398">
        <v>7.6</v>
      </c>
    </row>
    <row r="399" spans="2:3" x14ac:dyDescent="0.3">
      <c r="B399">
        <v>104</v>
      </c>
      <c r="C399">
        <v>6.7</v>
      </c>
    </row>
    <row r="400" spans="2:3" x14ac:dyDescent="0.3">
      <c r="B400">
        <v>130</v>
      </c>
      <c r="C400">
        <v>6.2</v>
      </c>
    </row>
    <row r="401" spans="2:3" x14ac:dyDescent="0.3">
      <c r="B401">
        <v>145</v>
      </c>
      <c r="C401">
        <v>7.3</v>
      </c>
    </row>
    <row r="402" spans="2:3" x14ac:dyDescent="0.3">
      <c r="B402">
        <v>104</v>
      </c>
      <c r="C402">
        <v>6</v>
      </c>
    </row>
    <row r="403" spans="2:3" x14ac:dyDescent="0.3">
      <c r="B403">
        <v>97</v>
      </c>
      <c r="C403">
        <v>7.1</v>
      </c>
    </row>
    <row r="404" spans="2:3" x14ac:dyDescent="0.3">
      <c r="B404">
        <v>178</v>
      </c>
      <c r="C404">
        <v>7.1</v>
      </c>
    </row>
    <row r="405" spans="2:3" x14ac:dyDescent="0.3">
      <c r="B405">
        <v>108</v>
      </c>
      <c r="C405">
        <v>5.5</v>
      </c>
    </row>
    <row r="406" spans="2:3" x14ac:dyDescent="0.3">
      <c r="B406">
        <v>106</v>
      </c>
      <c r="C406">
        <v>5.6</v>
      </c>
    </row>
    <row r="407" spans="2:3" x14ac:dyDescent="0.3">
      <c r="B407">
        <v>112</v>
      </c>
      <c r="C407">
        <v>7.5</v>
      </c>
    </row>
    <row r="408" spans="2:3" x14ac:dyDescent="0.3">
      <c r="B408">
        <v>135</v>
      </c>
      <c r="C408">
        <v>5.4</v>
      </c>
    </row>
    <row r="409" spans="2:3" x14ac:dyDescent="0.3">
      <c r="B409">
        <v>109</v>
      </c>
      <c r="C409">
        <v>4.3</v>
      </c>
    </row>
    <row r="410" spans="2:3" x14ac:dyDescent="0.3">
      <c r="B410">
        <v>86</v>
      </c>
      <c r="C410">
        <v>4.9000000000000004</v>
      </c>
    </row>
    <row r="411" spans="2:3" x14ac:dyDescent="0.3">
      <c r="B411">
        <v>95</v>
      </c>
      <c r="C411">
        <v>7.1</v>
      </c>
    </row>
    <row r="412" spans="2:3" x14ac:dyDescent="0.3">
      <c r="B412">
        <v>107</v>
      </c>
      <c r="C412">
        <v>6.4</v>
      </c>
    </row>
    <row r="413" spans="2:3" x14ac:dyDescent="0.3">
      <c r="B413">
        <v>82</v>
      </c>
      <c r="C413">
        <v>4.3</v>
      </c>
    </row>
    <row r="414" spans="2:3" x14ac:dyDescent="0.3">
      <c r="B414">
        <v>88</v>
      </c>
      <c r="C414">
        <v>6.1</v>
      </c>
    </row>
    <row r="415" spans="2:3" x14ac:dyDescent="0.3">
      <c r="B415">
        <v>120</v>
      </c>
      <c r="C415">
        <v>7</v>
      </c>
    </row>
    <row r="416" spans="2:3" x14ac:dyDescent="0.3">
      <c r="B416">
        <v>162</v>
      </c>
      <c r="C416">
        <v>7.7</v>
      </c>
    </row>
    <row r="417" spans="2:3" x14ac:dyDescent="0.3">
      <c r="B417">
        <v>123</v>
      </c>
      <c r="C417">
        <v>5.9</v>
      </c>
    </row>
    <row r="418" spans="2:3" x14ac:dyDescent="0.3">
      <c r="B418">
        <v>101</v>
      </c>
      <c r="C418">
        <v>6.7</v>
      </c>
    </row>
    <row r="419" spans="2:3" x14ac:dyDescent="0.3">
      <c r="B419">
        <v>113</v>
      </c>
      <c r="C419">
        <v>6.5</v>
      </c>
    </row>
    <row r="420" spans="2:3" x14ac:dyDescent="0.3">
      <c r="B420">
        <v>110</v>
      </c>
      <c r="C420">
        <v>7.1</v>
      </c>
    </row>
    <row r="421" spans="2:3" x14ac:dyDescent="0.3">
      <c r="B421">
        <v>142</v>
      </c>
      <c r="C421">
        <v>7.3</v>
      </c>
    </row>
    <row r="422" spans="2:3" x14ac:dyDescent="0.3">
      <c r="B422">
        <v>102</v>
      </c>
      <c r="C422">
        <v>6.5</v>
      </c>
    </row>
    <row r="423" spans="2:3" x14ac:dyDescent="0.3">
      <c r="B423">
        <v>126</v>
      </c>
      <c r="C423">
        <v>7</v>
      </c>
    </row>
    <row r="424" spans="2:3" x14ac:dyDescent="0.3">
      <c r="B424">
        <v>83</v>
      </c>
      <c r="C424">
        <v>6.8</v>
      </c>
    </row>
    <row r="425" spans="2:3" x14ac:dyDescent="0.3">
      <c r="B425">
        <v>85</v>
      </c>
      <c r="C425">
        <v>7.2</v>
      </c>
    </row>
    <row r="426" spans="2:3" x14ac:dyDescent="0.3">
      <c r="B426">
        <v>120</v>
      </c>
      <c r="C426">
        <v>6.1</v>
      </c>
    </row>
    <row r="427" spans="2:3" x14ac:dyDescent="0.3">
      <c r="B427">
        <v>116</v>
      </c>
      <c r="C427">
        <v>6.7</v>
      </c>
    </row>
    <row r="428" spans="2:3" x14ac:dyDescent="0.3">
      <c r="B428">
        <v>113</v>
      </c>
      <c r="C428">
        <v>6.4</v>
      </c>
    </row>
    <row r="429" spans="2:3" x14ac:dyDescent="0.3">
      <c r="B429">
        <v>87</v>
      </c>
      <c r="C429">
        <v>4.4000000000000004</v>
      </c>
    </row>
    <row r="430" spans="2:3" x14ac:dyDescent="0.3">
      <c r="B430">
        <v>101</v>
      </c>
      <c r="C430">
        <v>5.4</v>
      </c>
    </row>
    <row r="431" spans="2:3" x14ac:dyDescent="0.3">
      <c r="B431">
        <v>110</v>
      </c>
      <c r="C431">
        <v>6.5</v>
      </c>
    </row>
    <row r="432" spans="2:3" x14ac:dyDescent="0.3">
      <c r="B432">
        <v>128</v>
      </c>
      <c r="C432">
        <v>6.7</v>
      </c>
    </row>
    <row r="433" spans="2:3" x14ac:dyDescent="0.3">
      <c r="B433">
        <v>138</v>
      </c>
      <c r="C433">
        <v>8.1</v>
      </c>
    </row>
    <row r="434" spans="2:3" x14ac:dyDescent="0.3">
      <c r="B434">
        <v>88</v>
      </c>
      <c r="C434">
        <v>5.6</v>
      </c>
    </row>
    <row r="435" spans="2:3" x14ac:dyDescent="0.3">
      <c r="B435">
        <v>91</v>
      </c>
      <c r="C435">
        <v>6.3</v>
      </c>
    </row>
    <row r="436" spans="2:3" x14ac:dyDescent="0.3">
      <c r="B436">
        <v>138</v>
      </c>
      <c r="C436">
        <v>7.3</v>
      </c>
    </row>
    <row r="437" spans="2:3" x14ac:dyDescent="0.3">
      <c r="B437">
        <v>99</v>
      </c>
      <c r="C437">
        <v>6.1</v>
      </c>
    </row>
    <row r="438" spans="2:3" x14ac:dyDescent="0.3">
      <c r="B438">
        <v>117</v>
      </c>
      <c r="C438">
        <v>7.7</v>
      </c>
    </row>
    <row r="439" spans="2:3" x14ac:dyDescent="0.3">
      <c r="B439">
        <v>117</v>
      </c>
      <c r="C439">
        <v>6.4</v>
      </c>
    </row>
    <row r="440" spans="2:3" x14ac:dyDescent="0.3">
      <c r="B440">
        <v>123</v>
      </c>
      <c r="C440">
        <v>6.8</v>
      </c>
    </row>
    <row r="441" spans="2:3" x14ac:dyDescent="0.3">
      <c r="B441">
        <v>118</v>
      </c>
      <c r="C441">
        <v>6.6</v>
      </c>
    </row>
    <row r="442" spans="2:3" x14ac:dyDescent="0.3">
      <c r="B442">
        <v>154</v>
      </c>
      <c r="C442">
        <v>7.2</v>
      </c>
    </row>
    <row r="443" spans="2:3" x14ac:dyDescent="0.3">
      <c r="B443">
        <v>118</v>
      </c>
      <c r="C443">
        <v>6.9</v>
      </c>
    </row>
    <row r="444" spans="2:3" x14ac:dyDescent="0.3">
      <c r="B444">
        <v>90</v>
      </c>
      <c r="C444">
        <v>5.2</v>
      </c>
    </row>
    <row r="445" spans="2:3" x14ac:dyDescent="0.3">
      <c r="B445">
        <v>113</v>
      </c>
      <c r="C445">
        <v>4.9000000000000004</v>
      </c>
    </row>
    <row r="446" spans="2:3" x14ac:dyDescent="0.3">
      <c r="B446">
        <v>88</v>
      </c>
      <c r="C446">
        <v>6.3</v>
      </c>
    </row>
    <row r="447" spans="2:3" x14ac:dyDescent="0.3">
      <c r="B447">
        <v>93</v>
      </c>
      <c r="C447">
        <v>5.6</v>
      </c>
    </row>
    <row r="448" spans="2:3" x14ac:dyDescent="0.3">
      <c r="B448">
        <v>104</v>
      </c>
      <c r="C448">
        <v>5.5</v>
      </c>
    </row>
    <row r="449" spans="2:3" x14ac:dyDescent="0.3">
      <c r="B449">
        <v>135</v>
      </c>
      <c r="C449">
        <v>6.7</v>
      </c>
    </row>
    <row r="450" spans="2:3" x14ac:dyDescent="0.3">
      <c r="B450">
        <v>134</v>
      </c>
      <c r="C450">
        <v>7.6</v>
      </c>
    </row>
    <row r="451" spans="2:3" x14ac:dyDescent="0.3">
      <c r="B451">
        <v>98</v>
      </c>
      <c r="C451">
        <v>5.7</v>
      </c>
    </row>
    <row r="452" spans="2:3" x14ac:dyDescent="0.3">
      <c r="B452">
        <v>80</v>
      </c>
      <c r="C452">
        <v>4.5999999999999996</v>
      </c>
    </row>
    <row r="453" spans="2:3" x14ac:dyDescent="0.3">
      <c r="B453">
        <v>83</v>
      </c>
      <c r="C453">
        <v>7</v>
      </c>
    </row>
    <row r="454" spans="2:3" x14ac:dyDescent="0.3">
      <c r="B454">
        <v>102</v>
      </c>
      <c r="C454">
        <v>5.2</v>
      </c>
    </row>
    <row r="455" spans="2:3" x14ac:dyDescent="0.3">
      <c r="B455">
        <v>130</v>
      </c>
      <c r="C455">
        <v>5.0999999999999996</v>
      </c>
    </row>
    <row r="456" spans="2:3" x14ac:dyDescent="0.3">
      <c r="B456">
        <v>129</v>
      </c>
      <c r="C456">
        <v>6.6</v>
      </c>
    </row>
    <row r="457" spans="2:3" x14ac:dyDescent="0.3">
      <c r="B457">
        <v>89</v>
      </c>
      <c r="C457">
        <v>6.7</v>
      </c>
    </row>
    <row r="458" spans="2:3" x14ac:dyDescent="0.3">
      <c r="B458">
        <v>74</v>
      </c>
      <c r="C458">
        <v>7.3</v>
      </c>
    </row>
    <row r="459" spans="2:3" x14ac:dyDescent="0.3">
      <c r="B459">
        <v>96</v>
      </c>
      <c r="C459">
        <v>5.9</v>
      </c>
    </row>
    <row r="460" spans="2:3" x14ac:dyDescent="0.3">
      <c r="B460">
        <v>114</v>
      </c>
      <c r="C460">
        <v>5.6</v>
      </c>
    </row>
    <row r="461" spans="2:3" x14ac:dyDescent="0.3">
      <c r="B461">
        <v>99</v>
      </c>
      <c r="C461">
        <v>6.5</v>
      </c>
    </row>
    <row r="462" spans="2:3" x14ac:dyDescent="0.3">
      <c r="B462">
        <v>129</v>
      </c>
      <c r="C462">
        <v>5.9</v>
      </c>
    </row>
    <row r="463" spans="2:3" x14ac:dyDescent="0.3">
      <c r="B463">
        <v>113</v>
      </c>
      <c r="C463">
        <v>7</v>
      </c>
    </row>
    <row r="464" spans="2:3" x14ac:dyDescent="0.3">
      <c r="B464">
        <v>90</v>
      </c>
      <c r="C464">
        <v>5.3</v>
      </c>
    </row>
    <row r="465" spans="2:3" x14ac:dyDescent="0.3">
      <c r="B465">
        <v>118</v>
      </c>
      <c r="C465">
        <v>5.9</v>
      </c>
    </row>
    <row r="466" spans="2:3" x14ac:dyDescent="0.3">
      <c r="B466">
        <v>106</v>
      </c>
      <c r="C466">
        <v>6.3</v>
      </c>
    </row>
    <row r="467" spans="2:3" x14ac:dyDescent="0.3">
      <c r="B467">
        <v>89</v>
      </c>
      <c r="C467">
        <v>6.3</v>
      </c>
    </row>
    <row r="468" spans="2:3" x14ac:dyDescent="0.3">
      <c r="B468">
        <v>145</v>
      </c>
      <c r="C468">
        <v>7.3</v>
      </c>
    </row>
    <row r="469" spans="2:3" x14ac:dyDescent="0.3">
      <c r="B469">
        <v>114</v>
      </c>
      <c r="C469">
        <v>5.8</v>
      </c>
    </row>
    <row r="470" spans="2:3" x14ac:dyDescent="0.3">
      <c r="B470">
        <v>87</v>
      </c>
      <c r="C470">
        <v>5.2</v>
      </c>
    </row>
    <row r="471" spans="2:3" x14ac:dyDescent="0.3">
      <c r="B471">
        <v>119</v>
      </c>
      <c r="C471">
        <v>2.4</v>
      </c>
    </row>
    <row r="472" spans="2:3" x14ac:dyDescent="0.3">
      <c r="B472">
        <v>91</v>
      </c>
      <c r="C472">
        <v>5.7</v>
      </c>
    </row>
    <row r="473" spans="2:3" x14ac:dyDescent="0.3">
      <c r="B473">
        <v>118</v>
      </c>
      <c r="C473">
        <v>5.8</v>
      </c>
    </row>
    <row r="474" spans="2:3" x14ac:dyDescent="0.3">
      <c r="B474">
        <v>116</v>
      </c>
      <c r="C474">
        <v>5.6</v>
      </c>
    </row>
    <row r="475" spans="2:3" x14ac:dyDescent="0.3">
      <c r="B475">
        <v>177</v>
      </c>
      <c r="C475">
        <v>6</v>
      </c>
    </row>
    <row r="476" spans="2:3" x14ac:dyDescent="0.3">
      <c r="B476">
        <v>97</v>
      </c>
      <c r="C476">
        <v>5.8</v>
      </c>
    </row>
    <row r="477" spans="2:3" x14ac:dyDescent="0.3">
      <c r="B477">
        <v>106</v>
      </c>
      <c r="C477">
        <v>6</v>
      </c>
    </row>
    <row r="478" spans="2:3" x14ac:dyDescent="0.3">
      <c r="B478">
        <v>106</v>
      </c>
      <c r="C478">
        <v>5.7</v>
      </c>
    </row>
    <row r="479" spans="2:3" x14ac:dyDescent="0.3">
      <c r="B479">
        <v>94</v>
      </c>
      <c r="C479">
        <v>6</v>
      </c>
    </row>
    <row r="480" spans="2:3" x14ac:dyDescent="0.3">
      <c r="B480">
        <v>104</v>
      </c>
      <c r="C480">
        <v>7.8</v>
      </c>
    </row>
    <row r="481" spans="2:3" x14ac:dyDescent="0.3">
      <c r="B481">
        <v>102</v>
      </c>
      <c r="C481">
        <v>4.2</v>
      </c>
    </row>
    <row r="482" spans="2:3" x14ac:dyDescent="0.3">
      <c r="B482">
        <v>105</v>
      </c>
      <c r="C482">
        <v>5.6</v>
      </c>
    </row>
    <row r="483" spans="2:3" x14ac:dyDescent="0.3">
      <c r="B483">
        <v>135</v>
      </c>
      <c r="C483">
        <v>8.1999999999999993</v>
      </c>
    </row>
    <row r="484" spans="2:3" x14ac:dyDescent="0.3">
      <c r="B484">
        <v>73</v>
      </c>
      <c r="C484">
        <v>8.5</v>
      </c>
    </row>
    <row r="485" spans="2:3" x14ac:dyDescent="0.3">
      <c r="B485">
        <v>94</v>
      </c>
      <c r="C485">
        <v>5.8</v>
      </c>
    </row>
    <row r="486" spans="2:3" x14ac:dyDescent="0.3">
      <c r="B486">
        <v>95</v>
      </c>
      <c r="C486">
        <v>6.5</v>
      </c>
    </row>
    <row r="487" spans="2:3" x14ac:dyDescent="0.3">
      <c r="B487">
        <v>124</v>
      </c>
      <c r="C487">
        <v>7.2</v>
      </c>
    </row>
    <row r="488" spans="2:3" x14ac:dyDescent="0.3">
      <c r="B488">
        <v>136</v>
      </c>
      <c r="C488">
        <v>6.7</v>
      </c>
    </row>
    <row r="489" spans="2:3" x14ac:dyDescent="0.3">
      <c r="B489">
        <v>91</v>
      </c>
      <c r="C489">
        <v>3.4</v>
      </c>
    </row>
    <row r="490" spans="2:3" x14ac:dyDescent="0.3">
      <c r="B490">
        <v>107</v>
      </c>
      <c r="C490">
        <v>5.9</v>
      </c>
    </row>
    <row r="491" spans="2:3" x14ac:dyDescent="0.3">
      <c r="B491">
        <v>108</v>
      </c>
      <c r="C491">
        <v>7.8</v>
      </c>
    </row>
    <row r="492" spans="2:3" x14ac:dyDescent="0.3">
      <c r="B492">
        <v>99</v>
      </c>
      <c r="C492">
        <v>5.9</v>
      </c>
    </row>
    <row r="493" spans="2:3" x14ac:dyDescent="0.3">
      <c r="B493">
        <v>92</v>
      </c>
      <c r="C493">
        <v>4.0999999999999996</v>
      </c>
    </row>
    <row r="494" spans="2:3" x14ac:dyDescent="0.3">
      <c r="B494">
        <v>87</v>
      </c>
      <c r="C494">
        <v>6.8</v>
      </c>
    </row>
    <row r="495" spans="2:3" x14ac:dyDescent="0.3">
      <c r="B495">
        <v>110</v>
      </c>
      <c r="C495">
        <v>5.8</v>
      </c>
    </row>
    <row r="496" spans="2:3" x14ac:dyDescent="0.3">
      <c r="B496">
        <v>98</v>
      </c>
      <c r="C496">
        <v>7.5</v>
      </c>
    </row>
    <row r="497" spans="2:3" x14ac:dyDescent="0.3">
      <c r="B497">
        <v>154</v>
      </c>
      <c r="C497">
        <v>6.9</v>
      </c>
    </row>
    <row r="498" spans="2:3" x14ac:dyDescent="0.3">
      <c r="B498">
        <v>129</v>
      </c>
      <c r="C498">
        <v>6.5</v>
      </c>
    </row>
    <row r="499" spans="2:3" x14ac:dyDescent="0.3">
      <c r="B499">
        <v>86</v>
      </c>
      <c r="C499">
        <v>6.9</v>
      </c>
    </row>
    <row r="500" spans="2:3" x14ac:dyDescent="0.3">
      <c r="B500">
        <v>109</v>
      </c>
      <c r="C500">
        <v>7.9</v>
      </c>
    </row>
    <row r="501" spans="2:3" x14ac:dyDescent="0.3">
      <c r="B501">
        <v>104</v>
      </c>
      <c r="C501">
        <v>7.4</v>
      </c>
    </row>
    <row r="502" spans="2:3" x14ac:dyDescent="0.3">
      <c r="B502">
        <v>110</v>
      </c>
      <c r="C502">
        <v>6.7</v>
      </c>
    </row>
    <row r="503" spans="2:3" x14ac:dyDescent="0.3">
      <c r="B503">
        <v>136</v>
      </c>
      <c r="C503">
        <v>7.4</v>
      </c>
    </row>
    <row r="504" spans="2:3" x14ac:dyDescent="0.3">
      <c r="B504">
        <v>115</v>
      </c>
      <c r="C504">
        <v>6.9</v>
      </c>
    </row>
    <row r="505" spans="2:3" x14ac:dyDescent="0.3">
      <c r="B505">
        <v>99</v>
      </c>
      <c r="C505">
        <v>6.8</v>
      </c>
    </row>
    <row r="506" spans="2:3" x14ac:dyDescent="0.3">
      <c r="B506">
        <v>117</v>
      </c>
      <c r="C506">
        <v>6.7</v>
      </c>
    </row>
    <row r="507" spans="2:3" x14ac:dyDescent="0.3">
      <c r="B507">
        <v>125</v>
      </c>
      <c r="C507">
        <v>5.0999999999999996</v>
      </c>
    </row>
    <row r="508" spans="2:3" x14ac:dyDescent="0.3">
      <c r="B508">
        <v>110</v>
      </c>
      <c r="C508">
        <v>4.0999999999999996</v>
      </c>
    </row>
    <row r="509" spans="2:3" x14ac:dyDescent="0.3">
      <c r="B509">
        <v>125</v>
      </c>
      <c r="C509">
        <v>7.3</v>
      </c>
    </row>
    <row r="510" spans="2:3" x14ac:dyDescent="0.3">
      <c r="B510">
        <v>102</v>
      </c>
      <c r="C510">
        <v>6</v>
      </c>
    </row>
    <row r="511" spans="2:3" x14ac:dyDescent="0.3">
      <c r="B511">
        <v>128</v>
      </c>
      <c r="C511">
        <v>7.3</v>
      </c>
    </row>
    <row r="512" spans="2:3" x14ac:dyDescent="0.3">
      <c r="B512">
        <v>100</v>
      </c>
      <c r="C512">
        <v>5.4</v>
      </c>
    </row>
    <row r="513" spans="2:3" x14ac:dyDescent="0.3">
      <c r="B513">
        <v>124</v>
      </c>
      <c r="C513">
        <v>5.9</v>
      </c>
    </row>
    <row r="514" spans="2:3" x14ac:dyDescent="0.3">
      <c r="B514">
        <v>102</v>
      </c>
      <c r="C514">
        <v>7.1</v>
      </c>
    </row>
    <row r="515" spans="2:3" x14ac:dyDescent="0.3">
      <c r="B515">
        <v>90</v>
      </c>
      <c r="C515">
        <v>6</v>
      </c>
    </row>
    <row r="516" spans="2:3" x14ac:dyDescent="0.3">
      <c r="B516">
        <v>130</v>
      </c>
      <c r="C516">
        <v>6.5</v>
      </c>
    </row>
    <row r="517" spans="2:3" x14ac:dyDescent="0.3">
      <c r="B517">
        <v>118</v>
      </c>
      <c r="C517">
        <v>5.7</v>
      </c>
    </row>
    <row r="518" spans="2:3" x14ac:dyDescent="0.3">
      <c r="B518">
        <v>163</v>
      </c>
      <c r="C518">
        <v>7.6</v>
      </c>
    </row>
    <row r="519" spans="2:3" x14ac:dyDescent="0.3">
      <c r="B519">
        <v>142</v>
      </c>
      <c r="C519">
        <v>6.6</v>
      </c>
    </row>
    <row r="520" spans="2:3" x14ac:dyDescent="0.3">
      <c r="B520">
        <v>100</v>
      </c>
      <c r="C520">
        <v>5.4</v>
      </c>
    </row>
    <row r="521" spans="2:3" x14ac:dyDescent="0.3">
      <c r="B521">
        <v>116</v>
      </c>
      <c r="C521">
        <v>7.3</v>
      </c>
    </row>
    <row r="522" spans="2:3" x14ac:dyDescent="0.3">
      <c r="B522">
        <v>131</v>
      </c>
      <c r="C522">
        <v>6.5</v>
      </c>
    </row>
    <row r="523" spans="2:3" x14ac:dyDescent="0.3">
      <c r="B523">
        <v>91</v>
      </c>
      <c r="C523">
        <v>6.6</v>
      </c>
    </row>
    <row r="524" spans="2:3" x14ac:dyDescent="0.3">
      <c r="B524">
        <v>123</v>
      </c>
      <c r="C524">
        <v>6.6</v>
      </c>
    </row>
    <row r="525" spans="2:3" x14ac:dyDescent="0.3">
      <c r="B525">
        <v>134</v>
      </c>
      <c r="C525">
        <v>5.9</v>
      </c>
    </row>
    <row r="526" spans="2:3" x14ac:dyDescent="0.3">
      <c r="B526">
        <v>148</v>
      </c>
      <c r="C526">
        <v>6.7</v>
      </c>
    </row>
    <row r="527" spans="2:3" x14ac:dyDescent="0.3">
      <c r="B527">
        <v>110</v>
      </c>
      <c r="C527">
        <v>6.1</v>
      </c>
    </row>
    <row r="528" spans="2:3" x14ac:dyDescent="0.3">
      <c r="B528">
        <v>113</v>
      </c>
      <c r="C528">
        <v>6.6</v>
      </c>
    </row>
    <row r="529" spans="2:3" x14ac:dyDescent="0.3">
      <c r="B529">
        <v>94</v>
      </c>
      <c r="C529">
        <v>6.6</v>
      </c>
    </row>
    <row r="530" spans="2:3" x14ac:dyDescent="0.3">
      <c r="B530">
        <v>116</v>
      </c>
      <c r="C530">
        <v>5.3</v>
      </c>
    </row>
    <row r="531" spans="2:3" x14ac:dyDescent="0.3">
      <c r="B531">
        <v>99</v>
      </c>
      <c r="C531">
        <v>6</v>
      </c>
    </row>
    <row r="532" spans="2:3" x14ac:dyDescent="0.3">
      <c r="B532">
        <v>93</v>
      </c>
      <c r="C532">
        <v>4.7</v>
      </c>
    </row>
    <row r="533" spans="2:3" x14ac:dyDescent="0.3">
      <c r="B533">
        <v>113</v>
      </c>
      <c r="C533">
        <v>6.1</v>
      </c>
    </row>
    <row r="534" spans="2:3" x14ac:dyDescent="0.3">
      <c r="B534">
        <v>106</v>
      </c>
      <c r="C534">
        <v>7.2</v>
      </c>
    </row>
    <row r="535" spans="2:3" x14ac:dyDescent="0.3">
      <c r="B535">
        <v>91</v>
      </c>
      <c r="C535">
        <v>6.4</v>
      </c>
    </row>
    <row r="536" spans="2:3" x14ac:dyDescent="0.3">
      <c r="B536">
        <v>128</v>
      </c>
      <c r="C536">
        <v>6.1</v>
      </c>
    </row>
    <row r="537" spans="2:3" x14ac:dyDescent="0.3">
      <c r="B537">
        <v>98</v>
      </c>
      <c r="C537">
        <v>5.9</v>
      </c>
    </row>
    <row r="538" spans="2:3" x14ac:dyDescent="0.3">
      <c r="B538">
        <v>134</v>
      </c>
      <c r="C538">
        <v>6</v>
      </c>
    </row>
    <row r="539" spans="2:3" x14ac:dyDescent="0.3">
      <c r="B539">
        <v>97</v>
      </c>
      <c r="C539">
        <v>6.3</v>
      </c>
    </row>
    <row r="540" spans="2:3" x14ac:dyDescent="0.3">
      <c r="B540">
        <v>112</v>
      </c>
      <c r="C540">
        <v>5.6</v>
      </c>
    </row>
    <row r="541" spans="2:3" x14ac:dyDescent="0.3">
      <c r="B541">
        <v>153</v>
      </c>
      <c r="C541">
        <v>6.4</v>
      </c>
    </row>
    <row r="542" spans="2:3" x14ac:dyDescent="0.3">
      <c r="B542">
        <v>110</v>
      </c>
      <c r="C542">
        <v>7.1</v>
      </c>
    </row>
    <row r="543" spans="2:3" x14ac:dyDescent="0.3">
      <c r="B543">
        <v>122</v>
      </c>
      <c r="C543">
        <v>6.6</v>
      </c>
    </row>
    <row r="544" spans="2:3" x14ac:dyDescent="0.3">
      <c r="B544">
        <v>87</v>
      </c>
      <c r="C544">
        <v>4.5999999999999996</v>
      </c>
    </row>
    <row r="545" spans="2:3" x14ac:dyDescent="0.3">
      <c r="B545">
        <v>178</v>
      </c>
      <c r="C545">
        <v>8.4</v>
      </c>
    </row>
    <row r="546" spans="2:3" x14ac:dyDescent="0.3">
      <c r="B546">
        <v>125</v>
      </c>
      <c r="C546">
        <v>7.1</v>
      </c>
    </row>
    <row r="547" spans="2:3" x14ac:dyDescent="0.3">
      <c r="B547">
        <v>87</v>
      </c>
      <c r="C547">
        <v>7.4</v>
      </c>
    </row>
    <row r="548" spans="2:3" x14ac:dyDescent="0.3">
      <c r="B548">
        <v>152</v>
      </c>
      <c r="C548">
        <v>6.9</v>
      </c>
    </row>
    <row r="549" spans="2:3" x14ac:dyDescent="0.3">
      <c r="B549">
        <v>116</v>
      </c>
      <c r="C549">
        <v>4.5</v>
      </c>
    </row>
    <row r="550" spans="2:3" x14ac:dyDescent="0.3">
      <c r="B550">
        <v>109</v>
      </c>
      <c r="C550">
        <v>7.1</v>
      </c>
    </row>
    <row r="551" spans="2:3" x14ac:dyDescent="0.3">
      <c r="B551">
        <v>108</v>
      </c>
      <c r="C551">
        <v>6.5</v>
      </c>
    </row>
    <row r="552" spans="2:3" x14ac:dyDescent="0.3">
      <c r="B552">
        <v>85</v>
      </c>
      <c r="C552">
        <v>5.3</v>
      </c>
    </row>
    <row r="553" spans="2:3" x14ac:dyDescent="0.3">
      <c r="B553">
        <v>106</v>
      </c>
      <c r="C553">
        <v>6.7</v>
      </c>
    </row>
    <row r="554" spans="2:3" x14ac:dyDescent="0.3">
      <c r="B554">
        <v>93</v>
      </c>
      <c r="C554">
        <v>7.2</v>
      </c>
    </row>
    <row r="555" spans="2:3" x14ac:dyDescent="0.3">
      <c r="B555">
        <v>117</v>
      </c>
      <c r="C555">
        <v>7.2</v>
      </c>
    </row>
    <row r="556" spans="2:3" x14ac:dyDescent="0.3">
      <c r="B556">
        <v>116</v>
      </c>
      <c r="C556">
        <v>5.5</v>
      </c>
    </row>
    <row r="557" spans="2:3" x14ac:dyDescent="0.3">
      <c r="B557">
        <v>132</v>
      </c>
      <c r="C557">
        <v>5.8</v>
      </c>
    </row>
    <row r="558" spans="2:3" x14ac:dyDescent="0.3">
      <c r="B558">
        <v>92</v>
      </c>
      <c r="C558">
        <v>6</v>
      </c>
    </row>
    <row r="559" spans="2:3" x14ac:dyDescent="0.3">
      <c r="B559">
        <v>139</v>
      </c>
      <c r="C559">
        <v>6.6</v>
      </c>
    </row>
    <row r="560" spans="2:3" x14ac:dyDescent="0.3">
      <c r="B560">
        <v>153</v>
      </c>
      <c r="C560">
        <v>8.3000000000000007</v>
      </c>
    </row>
    <row r="561" spans="2:3" x14ac:dyDescent="0.3">
      <c r="B561">
        <v>142</v>
      </c>
      <c r="C561">
        <v>6.7</v>
      </c>
    </row>
    <row r="562" spans="2:3" x14ac:dyDescent="0.3">
      <c r="B562">
        <v>124</v>
      </c>
      <c r="C562">
        <v>7.1</v>
      </c>
    </row>
    <row r="563" spans="2:3" x14ac:dyDescent="0.3">
      <c r="B563">
        <v>117</v>
      </c>
      <c r="C563">
        <v>6</v>
      </c>
    </row>
    <row r="564" spans="2:3" x14ac:dyDescent="0.3">
      <c r="B564">
        <v>141</v>
      </c>
      <c r="C564">
        <v>6.9</v>
      </c>
    </row>
    <row r="565" spans="2:3" x14ac:dyDescent="0.3">
      <c r="B565">
        <v>110</v>
      </c>
      <c r="C565">
        <v>5.6</v>
      </c>
    </row>
    <row r="566" spans="2:3" x14ac:dyDescent="0.3">
      <c r="B566">
        <v>109</v>
      </c>
      <c r="C566">
        <v>5.6</v>
      </c>
    </row>
    <row r="567" spans="2:3" x14ac:dyDescent="0.3">
      <c r="B567">
        <v>88</v>
      </c>
      <c r="C567">
        <v>4.5</v>
      </c>
    </row>
    <row r="568" spans="2:3" x14ac:dyDescent="0.3">
      <c r="B568">
        <v>124</v>
      </c>
      <c r="C568">
        <v>7.1</v>
      </c>
    </row>
    <row r="569" spans="2:3" x14ac:dyDescent="0.3">
      <c r="B569">
        <v>119</v>
      </c>
      <c r="C569">
        <v>6.5</v>
      </c>
    </row>
    <row r="570" spans="2:3" x14ac:dyDescent="0.3">
      <c r="B570">
        <v>103</v>
      </c>
      <c r="C570">
        <v>6.4</v>
      </c>
    </row>
    <row r="571" spans="2:3" x14ac:dyDescent="0.3">
      <c r="B571">
        <v>116</v>
      </c>
      <c r="C571">
        <v>5.8</v>
      </c>
    </row>
    <row r="572" spans="2:3" x14ac:dyDescent="0.3">
      <c r="B572">
        <v>125</v>
      </c>
      <c r="C572">
        <v>8</v>
      </c>
    </row>
    <row r="573" spans="2:3" x14ac:dyDescent="0.3">
      <c r="B573">
        <v>125</v>
      </c>
      <c r="C573">
        <v>6.2</v>
      </c>
    </row>
    <row r="574" spans="2:3" x14ac:dyDescent="0.3">
      <c r="B574">
        <v>146</v>
      </c>
      <c r="C574">
        <v>7.2</v>
      </c>
    </row>
    <row r="575" spans="2:3" x14ac:dyDescent="0.3">
      <c r="B575">
        <v>118</v>
      </c>
      <c r="C575">
        <v>6.1</v>
      </c>
    </row>
    <row r="576" spans="2:3" x14ac:dyDescent="0.3">
      <c r="B576">
        <v>171</v>
      </c>
      <c r="C576">
        <v>7.6</v>
      </c>
    </row>
    <row r="577" spans="2:3" x14ac:dyDescent="0.3">
      <c r="B577">
        <v>136</v>
      </c>
      <c r="C577">
        <v>6.3</v>
      </c>
    </row>
    <row r="578" spans="2:3" x14ac:dyDescent="0.3">
      <c r="B578">
        <v>92</v>
      </c>
      <c r="C578">
        <v>6.3</v>
      </c>
    </row>
    <row r="579" spans="2:3" x14ac:dyDescent="0.3">
      <c r="B579">
        <v>116</v>
      </c>
      <c r="C579">
        <v>6.3</v>
      </c>
    </row>
    <row r="580" spans="2:3" x14ac:dyDescent="0.3">
      <c r="B580">
        <v>127</v>
      </c>
      <c r="C580">
        <v>7.7</v>
      </c>
    </row>
    <row r="581" spans="2:3" x14ac:dyDescent="0.3">
      <c r="B581">
        <v>136</v>
      </c>
      <c r="C581">
        <v>7</v>
      </c>
    </row>
    <row r="582" spans="2:3" x14ac:dyDescent="0.3">
      <c r="B582">
        <v>111</v>
      </c>
      <c r="C582">
        <v>5.3</v>
      </c>
    </row>
    <row r="583" spans="2:3" x14ac:dyDescent="0.3">
      <c r="B583">
        <v>116</v>
      </c>
      <c r="C583">
        <v>5.6</v>
      </c>
    </row>
    <row r="584" spans="2:3" x14ac:dyDescent="0.3">
      <c r="B584">
        <v>113</v>
      </c>
      <c r="C584">
        <v>5.2</v>
      </c>
    </row>
    <row r="585" spans="2:3" x14ac:dyDescent="0.3">
      <c r="B585">
        <v>97</v>
      </c>
      <c r="C585">
        <v>5.4</v>
      </c>
    </row>
    <row r="586" spans="2:3" x14ac:dyDescent="0.3">
      <c r="B586">
        <v>88</v>
      </c>
      <c r="C586">
        <v>6.4</v>
      </c>
    </row>
    <row r="587" spans="2:3" x14ac:dyDescent="0.3">
      <c r="B587">
        <v>136</v>
      </c>
      <c r="C587">
        <v>5.9</v>
      </c>
    </row>
    <row r="588" spans="2:3" x14ac:dyDescent="0.3">
      <c r="B588">
        <v>125</v>
      </c>
      <c r="C588">
        <v>6.3</v>
      </c>
    </row>
    <row r="589" spans="2:3" x14ac:dyDescent="0.3">
      <c r="B589">
        <v>116</v>
      </c>
      <c r="C589">
        <v>6.5</v>
      </c>
    </row>
    <row r="590" spans="2:3" x14ac:dyDescent="0.3">
      <c r="B590">
        <v>98</v>
      </c>
      <c r="C590">
        <v>3</v>
      </c>
    </row>
    <row r="591" spans="2:3" x14ac:dyDescent="0.3">
      <c r="B591">
        <v>91</v>
      </c>
      <c r="C591">
        <v>3.6</v>
      </c>
    </row>
    <row r="592" spans="2:3" x14ac:dyDescent="0.3">
      <c r="B592">
        <v>97</v>
      </c>
      <c r="C592">
        <v>5.8</v>
      </c>
    </row>
    <row r="593" spans="2:3" x14ac:dyDescent="0.3">
      <c r="B593">
        <v>95</v>
      </c>
      <c r="C593">
        <v>6.2</v>
      </c>
    </row>
    <row r="594" spans="2:3" x14ac:dyDescent="0.3">
      <c r="B594">
        <v>88</v>
      </c>
      <c r="C594">
        <v>5.6</v>
      </c>
    </row>
    <row r="595" spans="2:3" x14ac:dyDescent="0.3">
      <c r="B595">
        <v>133</v>
      </c>
      <c r="C595">
        <v>5.4</v>
      </c>
    </row>
    <row r="596" spans="2:3" x14ac:dyDescent="0.3">
      <c r="B596">
        <v>106</v>
      </c>
      <c r="C596">
        <v>6.1</v>
      </c>
    </row>
    <row r="597" spans="2:3" x14ac:dyDescent="0.3">
      <c r="B597">
        <v>116</v>
      </c>
      <c r="C597">
        <v>4.2</v>
      </c>
    </row>
    <row r="598" spans="2:3" x14ac:dyDescent="0.3">
      <c r="B598">
        <v>115</v>
      </c>
      <c r="C598">
        <v>6.7</v>
      </c>
    </row>
    <row r="599" spans="2:3" x14ac:dyDescent="0.3">
      <c r="B599">
        <v>99</v>
      </c>
      <c r="C599">
        <v>4.2</v>
      </c>
    </row>
    <row r="600" spans="2:3" x14ac:dyDescent="0.3">
      <c r="B600">
        <v>124</v>
      </c>
      <c r="C600">
        <v>6.4</v>
      </c>
    </row>
    <row r="601" spans="2:3" x14ac:dyDescent="0.3">
      <c r="B601">
        <v>124</v>
      </c>
      <c r="C601">
        <v>4.9000000000000004</v>
      </c>
    </row>
    <row r="602" spans="2:3" x14ac:dyDescent="0.3">
      <c r="B602">
        <v>124</v>
      </c>
      <c r="C602">
        <v>6.8</v>
      </c>
    </row>
    <row r="603" spans="2:3" x14ac:dyDescent="0.3">
      <c r="B603">
        <v>87</v>
      </c>
      <c r="C603">
        <v>7.7</v>
      </c>
    </row>
    <row r="604" spans="2:3" x14ac:dyDescent="0.3">
      <c r="B604">
        <v>105</v>
      </c>
      <c r="C604">
        <v>5.6</v>
      </c>
    </row>
    <row r="605" spans="2:3" x14ac:dyDescent="0.3">
      <c r="B605">
        <v>125</v>
      </c>
      <c r="C605">
        <v>6.4</v>
      </c>
    </row>
    <row r="606" spans="2:3" x14ac:dyDescent="0.3">
      <c r="B606">
        <v>141</v>
      </c>
      <c r="C606">
        <v>7.2</v>
      </c>
    </row>
    <row r="607" spans="2:3" x14ac:dyDescent="0.3">
      <c r="B607">
        <v>121</v>
      </c>
      <c r="C607">
        <v>6</v>
      </c>
    </row>
    <row r="608" spans="2:3" x14ac:dyDescent="0.3">
      <c r="B608">
        <v>111</v>
      </c>
      <c r="C608">
        <v>5.9</v>
      </c>
    </row>
    <row r="609" spans="2:3" x14ac:dyDescent="0.3">
      <c r="B609">
        <v>157</v>
      </c>
      <c r="C609">
        <v>7.9</v>
      </c>
    </row>
    <row r="610" spans="2:3" x14ac:dyDescent="0.3">
      <c r="B610">
        <v>128</v>
      </c>
      <c r="C610">
        <v>7.1</v>
      </c>
    </row>
    <row r="611" spans="2:3" x14ac:dyDescent="0.3">
      <c r="B611">
        <v>105</v>
      </c>
      <c r="C611">
        <v>5.9</v>
      </c>
    </row>
    <row r="612" spans="2:3" x14ac:dyDescent="0.3">
      <c r="B612">
        <v>113</v>
      </c>
      <c r="C612">
        <v>6.2</v>
      </c>
    </row>
    <row r="613" spans="2:3" x14ac:dyDescent="0.3">
      <c r="B613">
        <v>121</v>
      </c>
      <c r="C613">
        <v>7</v>
      </c>
    </row>
    <row r="614" spans="2:3" x14ac:dyDescent="0.3">
      <c r="B614">
        <v>102</v>
      </c>
      <c r="C614">
        <v>5.4</v>
      </c>
    </row>
    <row r="615" spans="2:3" x14ac:dyDescent="0.3">
      <c r="B615">
        <v>169</v>
      </c>
      <c r="C615">
        <v>8.6</v>
      </c>
    </row>
    <row r="616" spans="2:3" x14ac:dyDescent="0.3">
      <c r="B616">
        <v>132</v>
      </c>
      <c r="C616">
        <v>6.5</v>
      </c>
    </row>
    <row r="617" spans="2:3" x14ac:dyDescent="0.3">
      <c r="B617">
        <v>127</v>
      </c>
      <c r="C617">
        <v>6.4</v>
      </c>
    </row>
    <row r="618" spans="2:3" x14ac:dyDescent="0.3">
      <c r="B618">
        <v>103</v>
      </c>
      <c r="C618">
        <v>7.6</v>
      </c>
    </row>
    <row r="619" spans="2:3" x14ac:dyDescent="0.3">
      <c r="B619">
        <v>136</v>
      </c>
      <c r="C619">
        <v>5.5</v>
      </c>
    </row>
    <row r="620" spans="2:3" x14ac:dyDescent="0.3">
      <c r="B620">
        <v>150</v>
      </c>
      <c r="C620">
        <v>7.4</v>
      </c>
    </row>
    <row r="621" spans="2:3" x14ac:dyDescent="0.3">
      <c r="B621">
        <v>136</v>
      </c>
      <c r="C621">
        <v>8.6999999999999993</v>
      </c>
    </row>
    <row r="622" spans="2:3" x14ac:dyDescent="0.3">
      <c r="B622">
        <v>140</v>
      </c>
      <c r="C622">
        <v>7.6</v>
      </c>
    </row>
    <row r="623" spans="2:3" x14ac:dyDescent="0.3">
      <c r="B623">
        <v>104</v>
      </c>
      <c r="C623">
        <v>5.5</v>
      </c>
    </row>
    <row r="624" spans="2:3" x14ac:dyDescent="0.3">
      <c r="B624">
        <v>158</v>
      </c>
      <c r="C624">
        <v>7.6</v>
      </c>
    </row>
    <row r="625" spans="2:3" x14ac:dyDescent="0.3">
      <c r="B625">
        <v>119</v>
      </c>
      <c r="C625">
        <v>6.5</v>
      </c>
    </row>
    <row r="626" spans="2:3" x14ac:dyDescent="0.3">
      <c r="B626">
        <v>106</v>
      </c>
      <c r="C626">
        <v>6.9</v>
      </c>
    </row>
    <row r="627" spans="2:3" x14ac:dyDescent="0.3">
      <c r="B627">
        <v>136</v>
      </c>
      <c r="C627">
        <v>6.7</v>
      </c>
    </row>
    <row r="628" spans="2:3" x14ac:dyDescent="0.3">
      <c r="B628">
        <v>95</v>
      </c>
      <c r="C628">
        <v>6.6</v>
      </c>
    </row>
    <row r="629" spans="2:3" x14ac:dyDescent="0.3">
      <c r="B629">
        <v>137</v>
      </c>
      <c r="C629">
        <v>7.2</v>
      </c>
    </row>
    <row r="630" spans="2:3" x14ac:dyDescent="0.3">
      <c r="B630">
        <v>130</v>
      </c>
      <c r="C630">
        <v>6.4</v>
      </c>
    </row>
    <row r="631" spans="2:3" x14ac:dyDescent="0.3">
      <c r="B631">
        <v>124</v>
      </c>
      <c r="C631">
        <v>6.4</v>
      </c>
    </row>
    <row r="632" spans="2:3" x14ac:dyDescent="0.3">
      <c r="B632">
        <v>108</v>
      </c>
      <c r="C632">
        <v>6</v>
      </c>
    </row>
    <row r="633" spans="2:3" x14ac:dyDescent="0.3">
      <c r="B633">
        <v>104</v>
      </c>
      <c r="C633">
        <v>6.1</v>
      </c>
    </row>
    <row r="634" spans="2:3" x14ac:dyDescent="0.3">
      <c r="B634">
        <v>129</v>
      </c>
      <c r="C634">
        <v>6</v>
      </c>
    </row>
    <row r="635" spans="2:3" x14ac:dyDescent="0.3">
      <c r="B635">
        <v>117</v>
      </c>
      <c r="C635">
        <v>6.4</v>
      </c>
    </row>
    <row r="636" spans="2:3" x14ac:dyDescent="0.3">
      <c r="B636">
        <v>99</v>
      </c>
      <c r="C636">
        <v>6.4</v>
      </c>
    </row>
    <row r="637" spans="2:3" x14ac:dyDescent="0.3">
      <c r="B637">
        <v>159</v>
      </c>
      <c r="C637">
        <v>7.3</v>
      </c>
    </row>
    <row r="638" spans="2:3" x14ac:dyDescent="0.3">
      <c r="B638">
        <v>118</v>
      </c>
      <c r="C638">
        <v>5.2</v>
      </c>
    </row>
    <row r="639" spans="2:3" x14ac:dyDescent="0.3">
      <c r="B639">
        <v>105</v>
      </c>
      <c r="C639">
        <v>6.6</v>
      </c>
    </row>
    <row r="640" spans="2:3" x14ac:dyDescent="0.3">
      <c r="B640">
        <v>103</v>
      </c>
      <c r="C640">
        <v>6.3</v>
      </c>
    </row>
    <row r="641" spans="2:3" x14ac:dyDescent="0.3">
      <c r="B641">
        <v>122</v>
      </c>
      <c r="C641">
        <v>5.9</v>
      </c>
    </row>
    <row r="642" spans="2:3" x14ac:dyDescent="0.3">
      <c r="B642">
        <v>143</v>
      </c>
      <c r="C642">
        <v>6.7</v>
      </c>
    </row>
    <row r="643" spans="2:3" x14ac:dyDescent="0.3">
      <c r="B643">
        <v>96</v>
      </c>
      <c r="C643">
        <v>5.4</v>
      </c>
    </row>
    <row r="644" spans="2:3" x14ac:dyDescent="0.3">
      <c r="B644">
        <v>111</v>
      </c>
      <c r="C644">
        <v>6.4</v>
      </c>
    </row>
    <row r="645" spans="2:3" x14ac:dyDescent="0.3">
      <c r="B645">
        <v>121</v>
      </c>
      <c r="C645">
        <v>6.7</v>
      </c>
    </row>
    <row r="646" spans="2:3" x14ac:dyDescent="0.3">
      <c r="B646">
        <v>135</v>
      </c>
      <c r="C646">
        <v>6.2</v>
      </c>
    </row>
    <row r="647" spans="2:3" x14ac:dyDescent="0.3">
      <c r="B647">
        <v>101</v>
      </c>
      <c r="C647">
        <v>6.1</v>
      </c>
    </row>
    <row r="648" spans="2:3" x14ac:dyDescent="0.3">
      <c r="B648">
        <v>151</v>
      </c>
      <c r="C648">
        <v>8.8000000000000007</v>
      </c>
    </row>
    <row r="649" spans="2:3" x14ac:dyDescent="0.3">
      <c r="B649">
        <v>131</v>
      </c>
      <c r="C649">
        <v>7.1</v>
      </c>
    </row>
    <row r="650" spans="2:3" x14ac:dyDescent="0.3">
      <c r="B650">
        <v>100</v>
      </c>
      <c r="C650">
        <v>5.7</v>
      </c>
    </row>
    <row r="651" spans="2:3" x14ac:dyDescent="0.3">
      <c r="B651">
        <v>105</v>
      </c>
      <c r="C651">
        <v>5</v>
      </c>
    </row>
    <row r="652" spans="2:3" x14ac:dyDescent="0.3">
      <c r="B652">
        <v>92</v>
      </c>
      <c r="C652">
        <v>5.0999999999999996</v>
      </c>
    </row>
    <row r="653" spans="2:3" x14ac:dyDescent="0.3">
      <c r="B653">
        <v>130</v>
      </c>
      <c r="C653">
        <v>6.9</v>
      </c>
    </row>
    <row r="654" spans="2:3" x14ac:dyDescent="0.3">
      <c r="B654">
        <v>100</v>
      </c>
      <c r="C654">
        <v>4.8</v>
      </c>
    </row>
    <row r="655" spans="2:3" x14ac:dyDescent="0.3">
      <c r="B655">
        <v>102</v>
      </c>
      <c r="C655">
        <v>6.5</v>
      </c>
    </row>
    <row r="656" spans="2:3" x14ac:dyDescent="0.3">
      <c r="B656">
        <v>133</v>
      </c>
      <c r="C656">
        <v>5.0999999999999996</v>
      </c>
    </row>
    <row r="657" spans="2:3" x14ac:dyDescent="0.3">
      <c r="B657">
        <v>121</v>
      </c>
      <c r="C657">
        <v>7.1</v>
      </c>
    </row>
    <row r="658" spans="2:3" x14ac:dyDescent="0.3">
      <c r="B658">
        <v>147</v>
      </c>
      <c r="C658">
        <v>7.5</v>
      </c>
    </row>
    <row r="659" spans="2:3" x14ac:dyDescent="0.3">
      <c r="B659">
        <v>94</v>
      </c>
      <c r="C659">
        <v>6.2</v>
      </c>
    </row>
    <row r="660" spans="2:3" x14ac:dyDescent="0.3">
      <c r="B660">
        <v>94</v>
      </c>
      <c r="C660">
        <v>6.3</v>
      </c>
    </row>
    <row r="661" spans="2:3" x14ac:dyDescent="0.3">
      <c r="B661">
        <v>127</v>
      </c>
      <c r="C661">
        <v>8.1</v>
      </c>
    </row>
    <row r="662" spans="2:3" x14ac:dyDescent="0.3">
      <c r="B662">
        <v>212</v>
      </c>
      <c r="C662">
        <v>6.6</v>
      </c>
    </row>
    <row r="663" spans="2:3" x14ac:dyDescent="0.3">
      <c r="B663">
        <v>141</v>
      </c>
      <c r="C663">
        <v>6.9</v>
      </c>
    </row>
    <row r="664" spans="2:3" x14ac:dyDescent="0.3">
      <c r="B664">
        <v>103</v>
      </c>
      <c r="C664">
        <v>6.1</v>
      </c>
    </row>
    <row r="665" spans="2:3" x14ac:dyDescent="0.3">
      <c r="B665">
        <v>98</v>
      </c>
      <c r="C665">
        <v>4.3</v>
      </c>
    </row>
    <row r="666" spans="2:3" x14ac:dyDescent="0.3">
      <c r="B666">
        <v>116</v>
      </c>
      <c r="C666">
        <v>6.6</v>
      </c>
    </row>
    <row r="667" spans="2:3" x14ac:dyDescent="0.3">
      <c r="B667">
        <v>114</v>
      </c>
      <c r="C667">
        <v>6.8</v>
      </c>
    </row>
    <row r="668" spans="2:3" x14ac:dyDescent="0.3">
      <c r="B668">
        <v>87</v>
      </c>
      <c r="C668">
        <v>3.8</v>
      </c>
    </row>
    <row r="669" spans="2:3" x14ac:dyDescent="0.3">
      <c r="B669">
        <v>125</v>
      </c>
      <c r="C669">
        <v>5.9</v>
      </c>
    </row>
    <row r="670" spans="2:3" x14ac:dyDescent="0.3">
      <c r="B670">
        <v>187</v>
      </c>
      <c r="C670">
        <v>7.9</v>
      </c>
    </row>
    <row r="671" spans="2:3" x14ac:dyDescent="0.3">
      <c r="B671">
        <v>93</v>
      </c>
      <c r="C671">
        <v>6.3</v>
      </c>
    </row>
    <row r="672" spans="2:3" x14ac:dyDescent="0.3">
      <c r="B672">
        <v>95</v>
      </c>
      <c r="C672">
        <v>5.5</v>
      </c>
    </row>
    <row r="673" spans="2:3" x14ac:dyDescent="0.3">
      <c r="B673">
        <v>117</v>
      </c>
      <c r="C673">
        <v>7.7</v>
      </c>
    </row>
    <row r="674" spans="2:3" x14ac:dyDescent="0.3">
      <c r="B674">
        <v>106</v>
      </c>
      <c r="C674">
        <v>6.3</v>
      </c>
    </row>
    <row r="675" spans="2:3" x14ac:dyDescent="0.3">
      <c r="B675">
        <v>115</v>
      </c>
      <c r="C675">
        <v>7.1</v>
      </c>
    </row>
    <row r="676" spans="2:3" x14ac:dyDescent="0.3">
      <c r="B676">
        <v>189</v>
      </c>
      <c r="C676">
        <v>8.5</v>
      </c>
    </row>
    <row r="677" spans="2:3" x14ac:dyDescent="0.3">
      <c r="B677">
        <v>81</v>
      </c>
      <c r="C677">
        <v>5.8</v>
      </c>
    </row>
    <row r="678" spans="2:3" x14ac:dyDescent="0.3">
      <c r="B678">
        <v>149</v>
      </c>
      <c r="C678">
        <v>8.1</v>
      </c>
    </row>
    <row r="679" spans="2:3" x14ac:dyDescent="0.3">
      <c r="B679">
        <v>119</v>
      </c>
      <c r="C679">
        <v>7.9</v>
      </c>
    </row>
    <row r="680" spans="2:3" x14ac:dyDescent="0.3">
      <c r="B680">
        <v>130</v>
      </c>
      <c r="C680">
        <v>7.2</v>
      </c>
    </row>
    <row r="681" spans="2:3" x14ac:dyDescent="0.3">
      <c r="B681">
        <v>116</v>
      </c>
      <c r="C681">
        <v>6.3</v>
      </c>
    </row>
    <row r="682" spans="2:3" x14ac:dyDescent="0.3">
      <c r="B682">
        <v>103</v>
      </c>
      <c r="C682">
        <v>8.1</v>
      </c>
    </row>
    <row r="683" spans="2:3" x14ac:dyDescent="0.3">
      <c r="B683">
        <v>99</v>
      </c>
      <c r="C683">
        <v>7</v>
      </c>
    </row>
    <row r="684" spans="2:3" x14ac:dyDescent="0.3">
      <c r="B684">
        <v>92</v>
      </c>
      <c r="C684">
        <v>5.5</v>
      </c>
    </row>
    <row r="685" spans="2:3" x14ac:dyDescent="0.3">
      <c r="B685">
        <v>109</v>
      </c>
      <c r="C685">
        <v>6.7</v>
      </c>
    </row>
    <row r="686" spans="2:3" x14ac:dyDescent="0.3">
      <c r="B686">
        <v>87</v>
      </c>
      <c r="C686">
        <v>5.2</v>
      </c>
    </row>
    <row r="687" spans="2:3" x14ac:dyDescent="0.3">
      <c r="B687">
        <v>111</v>
      </c>
      <c r="C687">
        <v>7</v>
      </c>
    </row>
    <row r="688" spans="2:3" x14ac:dyDescent="0.3">
      <c r="B688">
        <v>101</v>
      </c>
      <c r="C688">
        <v>6.1</v>
      </c>
    </row>
    <row r="689" spans="2:3" x14ac:dyDescent="0.3">
      <c r="B689">
        <v>83</v>
      </c>
      <c r="C689">
        <v>6.6</v>
      </c>
    </row>
    <row r="690" spans="2:3" x14ac:dyDescent="0.3">
      <c r="B690">
        <v>113</v>
      </c>
      <c r="C690">
        <v>5.5</v>
      </c>
    </row>
    <row r="691" spans="2:3" x14ac:dyDescent="0.3">
      <c r="B691">
        <v>107</v>
      </c>
      <c r="C691">
        <v>5.9</v>
      </c>
    </row>
    <row r="692" spans="2:3" x14ac:dyDescent="0.3">
      <c r="B692">
        <v>94</v>
      </c>
      <c r="C692">
        <v>5.4</v>
      </c>
    </row>
    <row r="693" spans="2:3" x14ac:dyDescent="0.3">
      <c r="B693">
        <v>132</v>
      </c>
      <c r="C693">
        <v>6.4</v>
      </c>
    </row>
    <row r="694" spans="2:3" x14ac:dyDescent="0.3">
      <c r="B694">
        <v>140</v>
      </c>
      <c r="C694">
        <v>5.7</v>
      </c>
    </row>
    <row r="695" spans="2:3" x14ac:dyDescent="0.3">
      <c r="B695">
        <v>125</v>
      </c>
      <c r="C695">
        <v>6.7</v>
      </c>
    </row>
    <row r="696" spans="2:3" x14ac:dyDescent="0.3">
      <c r="B696">
        <v>111</v>
      </c>
      <c r="C696">
        <v>7.1</v>
      </c>
    </row>
    <row r="697" spans="2:3" x14ac:dyDescent="0.3">
      <c r="B697">
        <v>156</v>
      </c>
      <c r="C697">
        <v>6.8</v>
      </c>
    </row>
    <row r="698" spans="2:3" x14ac:dyDescent="0.3">
      <c r="B698">
        <v>170</v>
      </c>
      <c r="C698">
        <v>6.5</v>
      </c>
    </row>
    <row r="699" spans="2:3" x14ac:dyDescent="0.3">
      <c r="B699">
        <v>120</v>
      </c>
      <c r="C699">
        <v>7.6</v>
      </c>
    </row>
    <row r="700" spans="2:3" x14ac:dyDescent="0.3">
      <c r="B700">
        <v>100</v>
      </c>
      <c r="C700">
        <v>5.5</v>
      </c>
    </row>
    <row r="701" spans="2:3" x14ac:dyDescent="0.3">
      <c r="B701">
        <v>115</v>
      </c>
      <c r="C701">
        <v>6.5</v>
      </c>
    </row>
    <row r="702" spans="2:3" x14ac:dyDescent="0.3">
      <c r="B702">
        <v>130</v>
      </c>
      <c r="C702">
        <v>7</v>
      </c>
    </row>
    <row r="703" spans="2:3" x14ac:dyDescent="0.3">
      <c r="B703">
        <v>105</v>
      </c>
      <c r="C703">
        <v>5.8</v>
      </c>
    </row>
    <row r="704" spans="2:3" x14ac:dyDescent="0.3">
      <c r="B704">
        <v>111</v>
      </c>
      <c r="C704">
        <v>7.3</v>
      </c>
    </row>
    <row r="705" spans="2:3" x14ac:dyDescent="0.3">
      <c r="B705">
        <v>106</v>
      </c>
      <c r="C705">
        <v>6.6</v>
      </c>
    </row>
    <row r="706" spans="2:3" x14ac:dyDescent="0.3">
      <c r="B706">
        <v>89</v>
      </c>
      <c r="C706">
        <v>4.4000000000000004</v>
      </c>
    </row>
    <row r="707" spans="2:3" x14ac:dyDescent="0.3">
      <c r="B707">
        <v>100</v>
      </c>
      <c r="C707">
        <v>7.7</v>
      </c>
    </row>
    <row r="708" spans="2:3" x14ac:dyDescent="0.3">
      <c r="B708">
        <v>91</v>
      </c>
      <c r="C708">
        <v>5</v>
      </c>
    </row>
    <row r="709" spans="2:3" x14ac:dyDescent="0.3">
      <c r="B709">
        <v>146</v>
      </c>
      <c r="C709">
        <v>7.7</v>
      </c>
    </row>
    <row r="710" spans="2:3" x14ac:dyDescent="0.3">
      <c r="B710">
        <v>98</v>
      </c>
      <c r="C710">
        <v>4.4000000000000004</v>
      </c>
    </row>
    <row r="711" spans="2:3" x14ac:dyDescent="0.3">
      <c r="B711">
        <v>101</v>
      </c>
      <c r="C711">
        <v>6.1</v>
      </c>
    </row>
    <row r="712" spans="2:3" x14ac:dyDescent="0.3">
      <c r="B712">
        <v>94</v>
      </c>
      <c r="C712">
        <v>5.4</v>
      </c>
    </row>
    <row r="713" spans="2:3" x14ac:dyDescent="0.3">
      <c r="B713">
        <v>132</v>
      </c>
      <c r="C713">
        <v>6.8</v>
      </c>
    </row>
    <row r="714" spans="2:3" x14ac:dyDescent="0.3">
      <c r="B714">
        <v>115</v>
      </c>
      <c r="C714">
        <v>6.5</v>
      </c>
    </row>
    <row r="715" spans="2:3" x14ac:dyDescent="0.3">
      <c r="B715">
        <v>92</v>
      </c>
      <c r="C715">
        <v>7</v>
      </c>
    </row>
    <row r="716" spans="2:3" x14ac:dyDescent="0.3">
      <c r="B716">
        <v>124</v>
      </c>
      <c r="C716">
        <v>6.3</v>
      </c>
    </row>
    <row r="717" spans="2:3" x14ac:dyDescent="0.3">
      <c r="B717">
        <v>119</v>
      </c>
      <c r="C717">
        <v>6.3</v>
      </c>
    </row>
    <row r="718" spans="2:3" x14ac:dyDescent="0.3">
      <c r="B718">
        <v>124</v>
      </c>
      <c r="C718">
        <v>6.1</v>
      </c>
    </row>
    <row r="719" spans="2:3" x14ac:dyDescent="0.3">
      <c r="B719">
        <v>93</v>
      </c>
      <c r="C719">
        <v>6.1</v>
      </c>
    </row>
    <row r="720" spans="2:3" x14ac:dyDescent="0.3">
      <c r="B720">
        <v>98</v>
      </c>
      <c r="C720">
        <v>5.3</v>
      </c>
    </row>
    <row r="721" spans="2:3" x14ac:dyDescent="0.3">
      <c r="B721">
        <v>92</v>
      </c>
      <c r="C721">
        <v>5.4</v>
      </c>
    </row>
    <row r="722" spans="2:3" x14ac:dyDescent="0.3">
      <c r="B722">
        <v>105</v>
      </c>
      <c r="C722">
        <v>6.2</v>
      </c>
    </row>
    <row r="723" spans="2:3" x14ac:dyDescent="0.3">
      <c r="B723">
        <v>124</v>
      </c>
      <c r="C723">
        <v>6.6</v>
      </c>
    </row>
    <row r="724" spans="2:3" x14ac:dyDescent="0.3">
      <c r="B724">
        <v>99</v>
      </c>
      <c r="C724">
        <v>5.9</v>
      </c>
    </row>
    <row r="725" spans="2:3" x14ac:dyDescent="0.3">
      <c r="B725">
        <v>116</v>
      </c>
      <c r="C725">
        <v>6.3</v>
      </c>
    </row>
    <row r="726" spans="2:3" x14ac:dyDescent="0.3">
      <c r="B726">
        <v>124</v>
      </c>
      <c r="C726">
        <v>7.2</v>
      </c>
    </row>
    <row r="727" spans="2:3" x14ac:dyDescent="0.3">
      <c r="B727">
        <v>96</v>
      </c>
      <c r="C727">
        <v>6.8</v>
      </c>
    </row>
    <row r="728" spans="2:3" x14ac:dyDescent="0.3">
      <c r="B728">
        <v>104</v>
      </c>
      <c r="C728">
        <v>6.1</v>
      </c>
    </row>
    <row r="729" spans="2:3" x14ac:dyDescent="0.3">
      <c r="B729">
        <v>100</v>
      </c>
      <c r="C729">
        <v>7.8</v>
      </c>
    </row>
    <row r="730" spans="2:3" x14ac:dyDescent="0.3">
      <c r="B730">
        <v>115</v>
      </c>
      <c r="C730">
        <v>5</v>
      </c>
    </row>
    <row r="731" spans="2:3" x14ac:dyDescent="0.3">
      <c r="B731">
        <v>101</v>
      </c>
      <c r="C731">
        <v>6.2</v>
      </c>
    </row>
    <row r="732" spans="2:3" x14ac:dyDescent="0.3">
      <c r="B732">
        <v>113</v>
      </c>
      <c r="C732">
        <v>6.7</v>
      </c>
    </row>
    <row r="733" spans="2:3" x14ac:dyDescent="0.3">
      <c r="B733">
        <v>100</v>
      </c>
      <c r="C733">
        <v>4.9000000000000004</v>
      </c>
    </row>
    <row r="734" spans="2:3" x14ac:dyDescent="0.3">
      <c r="B734">
        <v>134</v>
      </c>
      <c r="C734">
        <v>7.4</v>
      </c>
    </row>
    <row r="735" spans="2:3" x14ac:dyDescent="0.3">
      <c r="B735">
        <v>125</v>
      </c>
      <c r="C735">
        <v>6.2</v>
      </c>
    </row>
    <row r="736" spans="2:3" x14ac:dyDescent="0.3">
      <c r="B736">
        <v>94</v>
      </c>
      <c r="C736">
        <v>4.9000000000000004</v>
      </c>
    </row>
    <row r="737" spans="2:3" x14ac:dyDescent="0.3">
      <c r="B737">
        <v>107</v>
      </c>
      <c r="C737">
        <v>6.1</v>
      </c>
    </row>
    <row r="738" spans="2:3" x14ac:dyDescent="0.3">
      <c r="B738">
        <v>91</v>
      </c>
      <c r="C738">
        <v>6.1</v>
      </c>
    </row>
    <row r="739" spans="2:3" x14ac:dyDescent="0.3">
      <c r="B739">
        <v>116</v>
      </c>
      <c r="C739">
        <v>6.4</v>
      </c>
    </row>
    <row r="740" spans="2:3" x14ac:dyDescent="0.3">
      <c r="B740">
        <v>100</v>
      </c>
      <c r="C740">
        <v>6.3</v>
      </c>
    </row>
    <row r="741" spans="2:3" x14ac:dyDescent="0.3">
      <c r="B741">
        <v>117</v>
      </c>
      <c r="C741">
        <v>6.6</v>
      </c>
    </row>
    <row r="742" spans="2:3" x14ac:dyDescent="0.3">
      <c r="B742">
        <v>110</v>
      </c>
      <c r="C742">
        <v>5.7</v>
      </c>
    </row>
    <row r="743" spans="2:3" x14ac:dyDescent="0.3">
      <c r="B743">
        <v>96</v>
      </c>
      <c r="C743">
        <v>5.9</v>
      </c>
    </row>
    <row r="744" spans="2:3" x14ac:dyDescent="0.3">
      <c r="B744">
        <v>101</v>
      </c>
      <c r="C744">
        <v>6</v>
      </c>
    </row>
    <row r="745" spans="2:3" x14ac:dyDescent="0.3">
      <c r="B745">
        <v>111</v>
      </c>
      <c r="C745">
        <v>6.1</v>
      </c>
    </row>
    <row r="746" spans="2:3" x14ac:dyDescent="0.3">
      <c r="B746">
        <v>117</v>
      </c>
      <c r="C746">
        <v>6.7</v>
      </c>
    </row>
    <row r="747" spans="2:3" x14ac:dyDescent="0.3">
      <c r="B747">
        <v>126</v>
      </c>
      <c r="C747">
        <v>6.7</v>
      </c>
    </row>
    <row r="748" spans="2:3" x14ac:dyDescent="0.3">
      <c r="B748">
        <v>152</v>
      </c>
      <c r="C748">
        <v>7.9</v>
      </c>
    </row>
    <row r="749" spans="2:3" x14ac:dyDescent="0.3">
      <c r="B749">
        <v>101</v>
      </c>
      <c r="C749">
        <v>4.3</v>
      </c>
    </row>
    <row r="750" spans="2:3" x14ac:dyDescent="0.3">
      <c r="B750">
        <v>87</v>
      </c>
      <c r="C750">
        <v>5.7</v>
      </c>
    </row>
    <row r="751" spans="2:3" x14ac:dyDescent="0.3">
      <c r="B751">
        <v>85</v>
      </c>
      <c r="C751">
        <v>6.7</v>
      </c>
    </row>
    <row r="752" spans="2:3" x14ac:dyDescent="0.3">
      <c r="B752">
        <v>130</v>
      </c>
      <c r="C752">
        <v>6.7</v>
      </c>
    </row>
    <row r="753" spans="2:3" x14ac:dyDescent="0.3">
      <c r="B753">
        <v>104</v>
      </c>
      <c r="C753">
        <v>6.1</v>
      </c>
    </row>
    <row r="754" spans="2:3" x14ac:dyDescent="0.3">
      <c r="B754">
        <v>121</v>
      </c>
      <c r="C754">
        <v>5.6</v>
      </c>
    </row>
    <row r="755" spans="2:3" x14ac:dyDescent="0.3">
      <c r="B755">
        <v>140</v>
      </c>
      <c r="C755">
        <v>6.6</v>
      </c>
    </row>
    <row r="756" spans="2:3" x14ac:dyDescent="0.3">
      <c r="B756">
        <v>131</v>
      </c>
      <c r="C756">
        <v>6.9</v>
      </c>
    </row>
    <row r="757" spans="2:3" x14ac:dyDescent="0.3">
      <c r="B757">
        <v>91</v>
      </c>
      <c r="C757">
        <v>4.8</v>
      </c>
    </row>
    <row r="758" spans="2:3" x14ac:dyDescent="0.3">
      <c r="B758">
        <v>118</v>
      </c>
      <c r="C758">
        <v>6.2</v>
      </c>
    </row>
    <row r="759" spans="2:3" x14ac:dyDescent="0.3">
      <c r="B759">
        <v>130</v>
      </c>
      <c r="C759">
        <v>6</v>
      </c>
    </row>
    <row r="760" spans="2:3" x14ac:dyDescent="0.3">
      <c r="B760">
        <v>90</v>
      </c>
      <c r="C760">
        <v>4.9000000000000004</v>
      </c>
    </row>
    <row r="761" spans="2:3" x14ac:dyDescent="0.3">
      <c r="B761">
        <v>103</v>
      </c>
      <c r="C761">
        <v>5.6</v>
      </c>
    </row>
    <row r="762" spans="2:3" x14ac:dyDescent="0.3">
      <c r="B762">
        <v>122</v>
      </c>
      <c r="C762">
        <v>6.1</v>
      </c>
    </row>
    <row r="763" spans="2:3" x14ac:dyDescent="0.3">
      <c r="B763">
        <v>106</v>
      </c>
      <c r="C763">
        <v>6.1</v>
      </c>
    </row>
    <row r="764" spans="2:3" x14ac:dyDescent="0.3">
      <c r="B764">
        <v>103</v>
      </c>
      <c r="C764">
        <v>4.8</v>
      </c>
    </row>
    <row r="765" spans="2:3" x14ac:dyDescent="0.3">
      <c r="B765">
        <v>107</v>
      </c>
      <c r="C765">
        <v>5.5</v>
      </c>
    </row>
    <row r="766" spans="2:3" x14ac:dyDescent="0.3">
      <c r="B766">
        <v>156</v>
      </c>
      <c r="C766">
        <v>3.8</v>
      </c>
    </row>
    <row r="767" spans="2:3" x14ac:dyDescent="0.3">
      <c r="B767">
        <v>127</v>
      </c>
      <c r="C767">
        <v>6.5</v>
      </c>
    </row>
    <row r="768" spans="2:3" x14ac:dyDescent="0.3">
      <c r="B768">
        <v>132</v>
      </c>
      <c r="C768">
        <v>6.7</v>
      </c>
    </row>
    <row r="769" spans="2:3" x14ac:dyDescent="0.3">
      <c r="B769">
        <v>108</v>
      </c>
      <c r="C769">
        <v>8.1</v>
      </c>
    </row>
    <row r="770" spans="2:3" x14ac:dyDescent="0.3">
      <c r="B770">
        <v>114</v>
      </c>
      <c r="C770">
        <v>4.9000000000000004</v>
      </c>
    </row>
    <row r="771" spans="2:3" x14ac:dyDescent="0.3">
      <c r="B771">
        <v>133</v>
      </c>
      <c r="C771">
        <v>7.3</v>
      </c>
    </row>
    <row r="772" spans="2:3" x14ac:dyDescent="0.3">
      <c r="B772">
        <v>103</v>
      </c>
      <c r="C772">
        <v>6.4</v>
      </c>
    </row>
    <row r="773" spans="2:3" x14ac:dyDescent="0.3">
      <c r="B773">
        <v>95</v>
      </c>
      <c r="C773">
        <v>6.7</v>
      </c>
    </row>
    <row r="774" spans="2:3" x14ac:dyDescent="0.3">
      <c r="B774">
        <v>90</v>
      </c>
      <c r="C774">
        <v>3.6</v>
      </c>
    </row>
    <row r="775" spans="2:3" x14ac:dyDescent="0.3">
      <c r="B775">
        <v>87</v>
      </c>
      <c r="C775">
        <v>5.7</v>
      </c>
    </row>
    <row r="776" spans="2:3" x14ac:dyDescent="0.3">
      <c r="B776">
        <v>114</v>
      </c>
      <c r="C776">
        <v>6</v>
      </c>
    </row>
    <row r="777" spans="2:3" x14ac:dyDescent="0.3">
      <c r="B777">
        <v>103</v>
      </c>
      <c r="C777">
        <v>4.7</v>
      </c>
    </row>
    <row r="778" spans="2:3" x14ac:dyDescent="0.3">
      <c r="B778">
        <v>125</v>
      </c>
      <c r="C778">
        <v>6.3</v>
      </c>
    </row>
    <row r="779" spans="2:3" x14ac:dyDescent="0.3">
      <c r="B779">
        <v>97</v>
      </c>
      <c r="C779">
        <v>5.9</v>
      </c>
    </row>
    <row r="780" spans="2:3" x14ac:dyDescent="0.3">
      <c r="B780">
        <v>125</v>
      </c>
      <c r="C780">
        <v>5.9</v>
      </c>
    </row>
    <row r="781" spans="2:3" x14ac:dyDescent="0.3">
      <c r="B781">
        <v>136</v>
      </c>
      <c r="C781">
        <v>7.5</v>
      </c>
    </row>
    <row r="782" spans="2:3" x14ac:dyDescent="0.3">
      <c r="B782">
        <v>116</v>
      </c>
      <c r="C782">
        <v>5.6</v>
      </c>
    </row>
    <row r="783" spans="2:3" x14ac:dyDescent="0.3">
      <c r="B783">
        <v>103</v>
      </c>
      <c r="C783">
        <v>6.4</v>
      </c>
    </row>
    <row r="784" spans="2:3" x14ac:dyDescent="0.3">
      <c r="B784">
        <v>97</v>
      </c>
      <c r="C784">
        <v>6.3</v>
      </c>
    </row>
    <row r="785" spans="2:3" x14ac:dyDescent="0.3">
      <c r="B785">
        <v>96</v>
      </c>
      <c r="C785">
        <v>4.3</v>
      </c>
    </row>
    <row r="786" spans="2:3" x14ac:dyDescent="0.3">
      <c r="B786">
        <v>131</v>
      </c>
      <c r="C786">
        <v>5.9</v>
      </c>
    </row>
    <row r="787" spans="2:3" x14ac:dyDescent="0.3">
      <c r="B787">
        <v>95</v>
      </c>
      <c r="C787">
        <v>5.5</v>
      </c>
    </row>
    <row r="788" spans="2:3" x14ac:dyDescent="0.3">
      <c r="B788">
        <v>86</v>
      </c>
      <c r="C788">
        <v>6.2</v>
      </c>
    </row>
    <row r="789" spans="2:3" x14ac:dyDescent="0.3">
      <c r="B789">
        <v>142</v>
      </c>
      <c r="C789">
        <v>8.8000000000000007</v>
      </c>
    </row>
    <row r="790" spans="2:3" x14ac:dyDescent="0.3">
      <c r="B790">
        <v>92</v>
      </c>
      <c r="C790">
        <v>5.2</v>
      </c>
    </row>
    <row r="791" spans="2:3" x14ac:dyDescent="0.3">
      <c r="B791">
        <v>108</v>
      </c>
      <c r="C791">
        <v>7</v>
      </c>
    </row>
    <row r="792" spans="2:3" x14ac:dyDescent="0.3">
      <c r="B792">
        <v>84</v>
      </c>
      <c r="C792">
        <v>6.6</v>
      </c>
    </row>
    <row r="793" spans="2:3" x14ac:dyDescent="0.3">
      <c r="B793">
        <v>188</v>
      </c>
      <c r="C793">
        <v>7.3</v>
      </c>
    </row>
    <row r="794" spans="2:3" x14ac:dyDescent="0.3">
      <c r="B794">
        <v>95</v>
      </c>
      <c r="C794">
        <v>5.6</v>
      </c>
    </row>
    <row r="795" spans="2:3" x14ac:dyDescent="0.3">
      <c r="B795">
        <v>118</v>
      </c>
      <c r="C795">
        <v>6.6</v>
      </c>
    </row>
    <row r="796" spans="2:3" x14ac:dyDescent="0.3">
      <c r="B796">
        <v>92</v>
      </c>
      <c r="C796">
        <v>5.4</v>
      </c>
    </row>
    <row r="797" spans="2:3" x14ac:dyDescent="0.3">
      <c r="B797">
        <v>74</v>
      </c>
      <c r="C797">
        <v>6.3</v>
      </c>
    </row>
    <row r="798" spans="2:3" x14ac:dyDescent="0.3">
      <c r="B798">
        <v>134</v>
      </c>
      <c r="C798">
        <v>7.9</v>
      </c>
    </row>
    <row r="799" spans="2:3" x14ac:dyDescent="0.3">
      <c r="B799">
        <v>101</v>
      </c>
      <c r="C799">
        <v>6.3</v>
      </c>
    </row>
    <row r="800" spans="2:3" x14ac:dyDescent="0.3">
      <c r="B800">
        <v>100</v>
      </c>
      <c r="C800">
        <v>6</v>
      </c>
    </row>
    <row r="801" spans="2:3" x14ac:dyDescent="0.3">
      <c r="B801">
        <v>132</v>
      </c>
      <c r="C801">
        <v>7.2</v>
      </c>
    </row>
    <row r="802" spans="2:3" x14ac:dyDescent="0.3">
      <c r="B802">
        <v>105</v>
      </c>
      <c r="C802">
        <v>5.0999999999999996</v>
      </c>
    </row>
    <row r="803" spans="2:3" x14ac:dyDescent="0.3">
      <c r="B803">
        <v>123</v>
      </c>
      <c r="C803">
        <v>7.3</v>
      </c>
    </row>
    <row r="804" spans="2:3" x14ac:dyDescent="0.3">
      <c r="B804">
        <v>117</v>
      </c>
      <c r="C804">
        <v>8</v>
      </c>
    </row>
    <row r="805" spans="2:3" x14ac:dyDescent="0.3">
      <c r="B805">
        <v>98</v>
      </c>
      <c r="C805">
        <v>6.2</v>
      </c>
    </row>
    <row r="806" spans="2:3" x14ac:dyDescent="0.3">
      <c r="B806">
        <v>128</v>
      </c>
      <c r="C806">
        <v>6</v>
      </c>
    </row>
    <row r="807" spans="2:3" x14ac:dyDescent="0.3">
      <c r="B807">
        <v>114</v>
      </c>
      <c r="C807">
        <v>6.7</v>
      </c>
    </row>
    <row r="808" spans="2:3" x14ac:dyDescent="0.3">
      <c r="B808">
        <v>111</v>
      </c>
      <c r="C808">
        <v>8.1</v>
      </c>
    </row>
    <row r="809" spans="2:3" x14ac:dyDescent="0.3">
      <c r="B809">
        <v>85</v>
      </c>
      <c r="C809">
        <v>6.4</v>
      </c>
    </row>
    <row r="810" spans="2:3" x14ac:dyDescent="0.3">
      <c r="B810">
        <v>137</v>
      </c>
      <c r="C810">
        <v>8</v>
      </c>
    </row>
    <row r="811" spans="2:3" x14ac:dyDescent="0.3">
      <c r="B811">
        <v>97</v>
      </c>
      <c r="C811">
        <v>6.3</v>
      </c>
    </row>
    <row r="812" spans="2:3" x14ac:dyDescent="0.3">
      <c r="B812">
        <v>104</v>
      </c>
      <c r="C812">
        <v>6.4</v>
      </c>
    </row>
    <row r="813" spans="2:3" x14ac:dyDescent="0.3">
      <c r="B813">
        <v>110</v>
      </c>
      <c r="C813">
        <v>6.6</v>
      </c>
    </row>
    <row r="814" spans="2:3" x14ac:dyDescent="0.3">
      <c r="B814">
        <v>133</v>
      </c>
      <c r="C814">
        <v>6.4</v>
      </c>
    </row>
    <row r="815" spans="2:3" x14ac:dyDescent="0.3">
      <c r="B815">
        <v>94</v>
      </c>
      <c r="C815">
        <v>6</v>
      </c>
    </row>
    <row r="816" spans="2:3" x14ac:dyDescent="0.3">
      <c r="B816">
        <v>104</v>
      </c>
      <c r="C816">
        <v>6.6</v>
      </c>
    </row>
    <row r="817" spans="2:3" x14ac:dyDescent="0.3">
      <c r="B817">
        <v>91</v>
      </c>
      <c r="C817">
        <v>5.9</v>
      </c>
    </row>
    <row r="818" spans="2:3" x14ac:dyDescent="0.3">
      <c r="B818">
        <v>145</v>
      </c>
      <c r="C818">
        <v>6.4</v>
      </c>
    </row>
    <row r="819" spans="2:3" x14ac:dyDescent="0.3">
      <c r="B819">
        <v>135</v>
      </c>
      <c r="C819">
        <v>6.3</v>
      </c>
    </row>
    <row r="820" spans="2:3" x14ac:dyDescent="0.3">
      <c r="B820">
        <v>122</v>
      </c>
      <c r="C820">
        <v>7.3</v>
      </c>
    </row>
    <row r="821" spans="2:3" x14ac:dyDescent="0.3">
      <c r="B821">
        <v>110</v>
      </c>
      <c r="C821">
        <v>6.8</v>
      </c>
    </row>
    <row r="822" spans="2:3" x14ac:dyDescent="0.3">
      <c r="B822">
        <v>95</v>
      </c>
      <c r="C822">
        <v>7.2</v>
      </c>
    </row>
    <row r="823" spans="2:3" x14ac:dyDescent="0.3">
      <c r="B823">
        <v>102</v>
      </c>
      <c r="C823">
        <v>5.7</v>
      </c>
    </row>
    <row r="824" spans="2:3" x14ac:dyDescent="0.3">
      <c r="B824">
        <v>94</v>
      </c>
      <c r="C824">
        <v>6</v>
      </c>
    </row>
    <row r="825" spans="2:3" x14ac:dyDescent="0.3">
      <c r="B825">
        <v>126</v>
      </c>
      <c r="C825">
        <v>6.5</v>
      </c>
    </row>
    <row r="826" spans="2:3" x14ac:dyDescent="0.3">
      <c r="B826">
        <v>118</v>
      </c>
      <c r="C826">
        <v>5.8</v>
      </c>
    </row>
    <row r="827" spans="2:3" x14ac:dyDescent="0.3">
      <c r="B827">
        <v>99</v>
      </c>
      <c r="C827">
        <v>5.8</v>
      </c>
    </row>
    <row r="828" spans="2:3" x14ac:dyDescent="0.3">
      <c r="B828">
        <v>88</v>
      </c>
      <c r="C828">
        <v>6.7</v>
      </c>
    </row>
    <row r="829" spans="2:3" x14ac:dyDescent="0.3">
      <c r="B829">
        <v>141</v>
      </c>
      <c r="C829">
        <v>7.8</v>
      </c>
    </row>
    <row r="830" spans="2:3" x14ac:dyDescent="0.3">
      <c r="B830">
        <v>107</v>
      </c>
      <c r="C830">
        <v>5.6</v>
      </c>
    </row>
    <row r="831" spans="2:3" x14ac:dyDescent="0.3">
      <c r="B831">
        <v>116</v>
      </c>
      <c r="C831">
        <v>5.8</v>
      </c>
    </row>
    <row r="832" spans="2:3" x14ac:dyDescent="0.3">
      <c r="B832">
        <v>143</v>
      </c>
      <c r="C832">
        <v>7.4</v>
      </c>
    </row>
    <row r="833" spans="2:3" x14ac:dyDescent="0.3">
      <c r="B833">
        <v>114</v>
      </c>
      <c r="C833">
        <v>6.9</v>
      </c>
    </row>
    <row r="834" spans="2:3" x14ac:dyDescent="0.3">
      <c r="B834">
        <v>93</v>
      </c>
      <c r="C834">
        <v>5.5</v>
      </c>
    </row>
    <row r="835" spans="2:3" x14ac:dyDescent="0.3">
      <c r="B835">
        <v>280</v>
      </c>
      <c r="C835">
        <v>6.3</v>
      </c>
    </row>
    <row r="836" spans="2:3" x14ac:dyDescent="0.3">
      <c r="B836">
        <v>100</v>
      </c>
      <c r="C836">
        <v>4.7</v>
      </c>
    </row>
    <row r="837" spans="2:3" x14ac:dyDescent="0.3">
      <c r="B837">
        <v>107</v>
      </c>
      <c r="C837">
        <v>5.6</v>
      </c>
    </row>
    <row r="838" spans="2:3" x14ac:dyDescent="0.3">
      <c r="B838">
        <v>119</v>
      </c>
      <c r="C838">
        <v>6.4</v>
      </c>
    </row>
    <row r="839" spans="2:3" x14ac:dyDescent="0.3">
      <c r="B839">
        <v>95</v>
      </c>
      <c r="C839">
        <v>4.2</v>
      </c>
    </row>
    <row r="840" spans="2:3" x14ac:dyDescent="0.3">
      <c r="B840">
        <v>119</v>
      </c>
      <c r="C840">
        <v>6.4</v>
      </c>
    </row>
    <row r="841" spans="2:3" x14ac:dyDescent="0.3">
      <c r="B841">
        <v>133</v>
      </c>
      <c r="C841">
        <v>7.7</v>
      </c>
    </row>
    <row r="842" spans="2:3" x14ac:dyDescent="0.3">
      <c r="B842">
        <v>117</v>
      </c>
      <c r="C842">
        <v>6.7</v>
      </c>
    </row>
    <row r="843" spans="2:3" x14ac:dyDescent="0.3">
      <c r="B843">
        <v>123</v>
      </c>
      <c r="C843">
        <v>7.7</v>
      </c>
    </row>
    <row r="844" spans="2:3" x14ac:dyDescent="0.3">
      <c r="B844">
        <v>92</v>
      </c>
      <c r="C844">
        <v>5.7</v>
      </c>
    </row>
    <row r="845" spans="2:3" x14ac:dyDescent="0.3">
      <c r="B845">
        <v>170</v>
      </c>
      <c r="C845">
        <v>7.6</v>
      </c>
    </row>
    <row r="846" spans="2:3" x14ac:dyDescent="0.3">
      <c r="B846">
        <v>123</v>
      </c>
      <c r="C846">
        <v>6.4</v>
      </c>
    </row>
    <row r="847" spans="2:3" x14ac:dyDescent="0.3">
      <c r="B847">
        <v>110</v>
      </c>
      <c r="C847">
        <v>5.6</v>
      </c>
    </row>
    <row r="848" spans="2:3" x14ac:dyDescent="0.3">
      <c r="B848">
        <v>116</v>
      </c>
      <c r="C848">
        <v>6.8</v>
      </c>
    </row>
    <row r="849" spans="2:3" x14ac:dyDescent="0.3">
      <c r="B849">
        <v>121</v>
      </c>
      <c r="C849">
        <v>2.4</v>
      </c>
    </row>
    <row r="850" spans="2:3" x14ac:dyDescent="0.3">
      <c r="B850">
        <v>128</v>
      </c>
      <c r="C850">
        <v>6.2</v>
      </c>
    </row>
    <row r="851" spans="2:3" x14ac:dyDescent="0.3">
      <c r="B851">
        <v>99</v>
      </c>
      <c r="C851">
        <v>5.9</v>
      </c>
    </row>
    <row r="852" spans="2:3" x14ac:dyDescent="0.3">
      <c r="B852">
        <v>94</v>
      </c>
      <c r="C852">
        <v>7.1</v>
      </c>
    </row>
    <row r="853" spans="2:3" x14ac:dyDescent="0.3">
      <c r="B853">
        <v>127</v>
      </c>
      <c r="C853">
        <v>7.6</v>
      </c>
    </row>
    <row r="854" spans="2:3" x14ac:dyDescent="0.3">
      <c r="B854">
        <v>89</v>
      </c>
      <c r="C854">
        <v>5.5</v>
      </c>
    </row>
    <row r="855" spans="2:3" x14ac:dyDescent="0.3">
      <c r="B855">
        <v>123</v>
      </c>
      <c r="C855">
        <v>7</v>
      </c>
    </row>
    <row r="856" spans="2:3" x14ac:dyDescent="0.3">
      <c r="B856">
        <v>135</v>
      </c>
      <c r="C856">
        <v>7.1</v>
      </c>
    </row>
    <row r="857" spans="2:3" x14ac:dyDescent="0.3">
      <c r="B857">
        <v>118</v>
      </c>
      <c r="C857">
        <v>7.4</v>
      </c>
    </row>
    <row r="858" spans="2:3" x14ac:dyDescent="0.3">
      <c r="B858">
        <v>189</v>
      </c>
      <c r="C858">
        <v>7.6</v>
      </c>
    </row>
    <row r="859" spans="2:3" x14ac:dyDescent="0.3">
      <c r="B859">
        <v>172</v>
      </c>
      <c r="C859">
        <v>5.9</v>
      </c>
    </row>
    <row r="860" spans="2:3" x14ac:dyDescent="0.3">
      <c r="B860">
        <v>124</v>
      </c>
      <c r="C860">
        <v>5.9</v>
      </c>
    </row>
    <row r="861" spans="2:3" x14ac:dyDescent="0.3">
      <c r="B861">
        <v>141</v>
      </c>
      <c r="C861">
        <v>8</v>
      </c>
    </row>
    <row r="862" spans="2:3" x14ac:dyDescent="0.3">
      <c r="B862">
        <v>157</v>
      </c>
      <c r="C862">
        <v>7.4</v>
      </c>
    </row>
    <row r="863" spans="2:3" x14ac:dyDescent="0.3">
      <c r="B863">
        <v>106</v>
      </c>
      <c r="C863">
        <v>5.8</v>
      </c>
    </row>
    <row r="864" spans="2:3" x14ac:dyDescent="0.3">
      <c r="B864">
        <v>108</v>
      </c>
      <c r="C864">
        <v>6.3</v>
      </c>
    </row>
    <row r="865" spans="2:3" x14ac:dyDescent="0.3">
      <c r="B865">
        <v>125</v>
      </c>
      <c r="C865">
        <v>5.7</v>
      </c>
    </row>
    <row r="866" spans="2:3" x14ac:dyDescent="0.3">
      <c r="B866">
        <v>107</v>
      </c>
      <c r="C866">
        <v>5.0999999999999996</v>
      </c>
    </row>
    <row r="867" spans="2:3" x14ac:dyDescent="0.3">
      <c r="B867">
        <v>215</v>
      </c>
      <c r="C867">
        <v>7.6</v>
      </c>
    </row>
    <row r="868" spans="2:3" x14ac:dyDescent="0.3">
      <c r="B868">
        <v>118</v>
      </c>
      <c r="C868">
        <v>6.4</v>
      </c>
    </row>
    <row r="869" spans="2:3" x14ac:dyDescent="0.3">
      <c r="B869">
        <v>118</v>
      </c>
      <c r="C869">
        <v>7.4</v>
      </c>
    </row>
    <row r="870" spans="2:3" x14ac:dyDescent="0.3">
      <c r="B870">
        <v>178</v>
      </c>
      <c r="C870">
        <v>8.1999999999999993</v>
      </c>
    </row>
    <row r="871" spans="2:3" x14ac:dyDescent="0.3">
      <c r="B871">
        <v>92</v>
      </c>
      <c r="C871">
        <v>6.5</v>
      </c>
    </row>
    <row r="872" spans="2:3" x14ac:dyDescent="0.3">
      <c r="B872">
        <v>104</v>
      </c>
      <c r="C872">
        <v>5.5</v>
      </c>
    </row>
    <row r="873" spans="2:3" x14ac:dyDescent="0.3">
      <c r="B873">
        <v>116</v>
      </c>
      <c r="C873">
        <v>6.5</v>
      </c>
    </row>
    <row r="874" spans="2:3" x14ac:dyDescent="0.3">
      <c r="B874">
        <v>90</v>
      </c>
      <c r="C874">
        <v>5.6</v>
      </c>
    </row>
    <row r="875" spans="2:3" x14ac:dyDescent="0.3">
      <c r="B875">
        <v>130</v>
      </c>
      <c r="C875">
        <v>4.5999999999999996</v>
      </c>
    </row>
    <row r="876" spans="2:3" x14ac:dyDescent="0.3">
      <c r="B876">
        <v>90</v>
      </c>
      <c r="C876">
        <v>7.9</v>
      </c>
    </row>
    <row r="877" spans="2:3" x14ac:dyDescent="0.3">
      <c r="B877">
        <v>106</v>
      </c>
      <c r="C877">
        <v>7.1</v>
      </c>
    </row>
    <row r="878" spans="2:3" x14ac:dyDescent="0.3">
      <c r="B878">
        <v>155</v>
      </c>
      <c r="C878">
        <v>6.9</v>
      </c>
    </row>
    <row r="879" spans="2:3" x14ac:dyDescent="0.3">
      <c r="B879">
        <v>139</v>
      </c>
      <c r="C879">
        <v>7.3</v>
      </c>
    </row>
    <row r="880" spans="2:3" x14ac:dyDescent="0.3">
      <c r="B880">
        <v>112</v>
      </c>
      <c r="C880">
        <v>7</v>
      </c>
    </row>
    <row r="881" spans="2:3" x14ac:dyDescent="0.3">
      <c r="B881">
        <v>139</v>
      </c>
      <c r="C881">
        <v>7.7</v>
      </c>
    </row>
    <row r="882" spans="2:3" x14ac:dyDescent="0.3">
      <c r="B882">
        <v>115</v>
      </c>
      <c r="C882">
        <v>6.7</v>
      </c>
    </row>
    <row r="883" spans="2:3" x14ac:dyDescent="0.3">
      <c r="B883">
        <v>143</v>
      </c>
      <c r="C883">
        <v>6.3</v>
      </c>
    </row>
    <row r="884" spans="2:3" x14ac:dyDescent="0.3">
      <c r="B884">
        <v>96</v>
      </c>
      <c r="C884">
        <v>5.8</v>
      </c>
    </row>
    <row r="885" spans="2:3" x14ac:dyDescent="0.3">
      <c r="B885">
        <v>112</v>
      </c>
      <c r="C885">
        <v>7.1</v>
      </c>
    </row>
    <row r="886" spans="2:3" x14ac:dyDescent="0.3">
      <c r="B886">
        <v>131</v>
      </c>
      <c r="C886">
        <v>7.3</v>
      </c>
    </row>
    <row r="887" spans="2:3" x14ac:dyDescent="0.3">
      <c r="B887">
        <v>116</v>
      </c>
      <c r="C887">
        <v>6.4</v>
      </c>
    </row>
    <row r="888" spans="2:3" x14ac:dyDescent="0.3">
      <c r="B888">
        <v>112</v>
      </c>
      <c r="C888">
        <v>7.1</v>
      </c>
    </row>
    <row r="889" spans="2:3" x14ac:dyDescent="0.3">
      <c r="B889">
        <v>123</v>
      </c>
      <c r="C889">
        <v>7.6</v>
      </c>
    </row>
    <row r="890" spans="2:3" x14ac:dyDescent="0.3">
      <c r="B890">
        <v>104</v>
      </c>
      <c r="C890">
        <v>6.8</v>
      </c>
    </row>
    <row r="891" spans="2:3" x14ac:dyDescent="0.3">
      <c r="B891">
        <v>107</v>
      </c>
      <c r="C891">
        <v>6.6</v>
      </c>
    </row>
    <row r="892" spans="2:3" x14ac:dyDescent="0.3">
      <c r="B892">
        <v>124</v>
      </c>
      <c r="C892">
        <v>6.7</v>
      </c>
    </row>
    <row r="893" spans="2:3" x14ac:dyDescent="0.3">
      <c r="B893">
        <v>96</v>
      </c>
      <c r="C893">
        <v>6.1</v>
      </c>
    </row>
    <row r="894" spans="2:3" x14ac:dyDescent="0.3">
      <c r="B894">
        <v>125</v>
      </c>
      <c r="C894">
        <v>6</v>
      </c>
    </row>
    <row r="895" spans="2:3" x14ac:dyDescent="0.3">
      <c r="B895">
        <v>129</v>
      </c>
      <c r="C895">
        <v>7.6</v>
      </c>
    </row>
    <row r="896" spans="2:3" x14ac:dyDescent="0.3">
      <c r="B896">
        <v>90</v>
      </c>
      <c r="C896">
        <v>7.1</v>
      </c>
    </row>
    <row r="897" spans="2:3" x14ac:dyDescent="0.3">
      <c r="B897">
        <v>109</v>
      </c>
      <c r="C897">
        <v>5</v>
      </c>
    </row>
    <row r="898" spans="2:3" x14ac:dyDescent="0.3">
      <c r="B898">
        <v>121</v>
      </c>
      <c r="C898">
        <v>6.2</v>
      </c>
    </row>
    <row r="899" spans="2:3" x14ac:dyDescent="0.3">
      <c r="B899">
        <v>95</v>
      </c>
      <c r="C899">
        <v>5.6</v>
      </c>
    </row>
    <row r="900" spans="2:3" x14ac:dyDescent="0.3">
      <c r="B900">
        <v>118</v>
      </c>
      <c r="C900">
        <v>7.4</v>
      </c>
    </row>
    <row r="901" spans="2:3" x14ac:dyDescent="0.3">
      <c r="B901">
        <v>80</v>
      </c>
      <c r="C901">
        <v>5</v>
      </c>
    </row>
    <row r="902" spans="2:3" x14ac:dyDescent="0.3">
      <c r="B902">
        <v>99</v>
      </c>
      <c r="C902">
        <v>5.2</v>
      </c>
    </row>
    <row r="903" spans="2:3" x14ac:dyDescent="0.3">
      <c r="B903">
        <v>133</v>
      </c>
      <c r="C903">
        <v>7.6</v>
      </c>
    </row>
    <row r="904" spans="2:3" x14ac:dyDescent="0.3">
      <c r="B904">
        <v>127</v>
      </c>
      <c r="C904">
        <v>6.6</v>
      </c>
    </row>
    <row r="905" spans="2:3" x14ac:dyDescent="0.3">
      <c r="B905">
        <v>106</v>
      </c>
      <c r="C905">
        <v>7</v>
      </c>
    </row>
    <row r="906" spans="2:3" x14ac:dyDescent="0.3">
      <c r="B906">
        <v>98</v>
      </c>
      <c r="C906">
        <v>5.7</v>
      </c>
    </row>
    <row r="907" spans="2:3" x14ac:dyDescent="0.3">
      <c r="B907">
        <v>132</v>
      </c>
      <c r="C907">
        <v>8.1999999999999993</v>
      </c>
    </row>
    <row r="908" spans="2:3" x14ac:dyDescent="0.3">
      <c r="B908">
        <v>114</v>
      </c>
      <c r="C908">
        <v>6.2</v>
      </c>
    </row>
    <row r="909" spans="2:3" x14ac:dyDescent="0.3">
      <c r="B909">
        <v>78</v>
      </c>
      <c r="C909">
        <v>6.6</v>
      </c>
    </row>
    <row r="910" spans="2:3" x14ac:dyDescent="0.3">
      <c r="B910">
        <v>101</v>
      </c>
      <c r="C910">
        <v>4.7</v>
      </c>
    </row>
    <row r="911" spans="2:3" x14ac:dyDescent="0.3">
      <c r="B911">
        <v>113</v>
      </c>
      <c r="C911">
        <v>6.3</v>
      </c>
    </row>
    <row r="912" spans="2:3" x14ac:dyDescent="0.3">
      <c r="B912">
        <v>98</v>
      </c>
      <c r="C912">
        <v>6.1</v>
      </c>
    </row>
    <row r="913" spans="2:3" x14ac:dyDescent="0.3">
      <c r="B913">
        <v>124</v>
      </c>
      <c r="C913">
        <v>6.7</v>
      </c>
    </row>
    <row r="914" spans="2:3" x14ac:dyDescent="0.3">
      <c r="B914">
        <v>109</v>
      </c>
      <c r="C914">
        <v>6.1</v>
      </c>
    </row>
    <row r="915" spans="2:3" x14ac:dyDescent="0.3">
      <c r="B915">
        <v>128</v>
      </c>
      <c r="C915">
        <v>7</v>
      </c>
    </row>
    <row r="916" spans="2:3" x14ac:dyDescent="0.3">
      <c r="B916">
        <v>144</v>
      </c>
      <c r="C916">
        <v>7.4</v>
      </c>
    </row>
    <row r="917" spans="2:3" x14ac:dyDescent="0.3">
      <c r="B917">
        <v>95</v>
      </c>
      <c r="C917">
        <v>7.3</v>
      </c>
    </row>
    <row r="918" spans="2:3" x14ac:dyDescent="0.3">
      <c r="B918">
        <v>105</v>
      </c>
      <c r="C918">
        <v>5.8</v>
      </c>
    </row>
    <row r="919" spans="2:3" x14ac:dyDescent="0.3">
      <c r="B919">
        <v>121</v>
      </c>
      <c r="C919">
        <v>6.7</v>
      </c>
    </row>
    <row r="920" spans="2:3" x14ac:dyDescent="0.3">
      <c r="B920">
        <v>125</v>
      </c>
      <c r="C920">
        <v>5.8</v>
      </c>
    </row>
    <row r="921" spans="2:3" x14ac:dyDescent="0.3">
      <c r="B921">
        <v>129</v>
      </c>
      <c r="C921">
        <v>7.8</v>
      </c>
    </row>
    <row r="922" spans="2:3" x14ac:dyDescent="0.3">
      <c r="B922">
        <v>132</v>
      </c>
      <c r="C922">
        <v>6.6</v>
      </c>
    </row>
    <row r="923" spans="2:3" x14ac:dyDescent="0.3">
      <c r="B923">
        <v>118</v>
      </c>
      <c r="C923">
        <v>6.5</v>
      </c>
    </row>
    <row r="924" spans="2:3" x14ac:dyDescent="0.3">
      <c r="B924">
        <v>113</v>
      </c>
      <c r="C924">
        <v>6.7</v>
      </c>
    </row>
    <row r="925" spans="2:3" x14ac:dyDescent="0.3">
      <c r="B925">
        <v>140</v>
      </c>
      <c r="C925">
        <v>7.3</v>
      </c>
    </row>
    <row r="926" spans="2:3" x14ac:dyDescent="0.3">
      <c r="B926">
        <v>89</v>
      </c>
      <c r="C926">
        <v>5.8</v>
      </c>
    </row>
    <row r="927" spans="2:3" x14ac:dyDescent="0.3">
      <c r="B927">
        <v>104</v>
      </c>
      <c r="C927">
        <v>5.5</v>
      </c>
    </row>
    <row r="928" spans="2:3" x14ac:dyDescent="0.3">
      <c r="B928">
        <v>106</v>
      </c>
      <c r="C928">
        <v>6.3</v>
      </c>
    </row>
    <row r="929" spans="2:3" x14ac:dyDescent="0.3">
      <c r="B929">
        <v>141</v>
      </c>
      <c r="C929">
        <v>7.4</v>
      </c>
    </row>
    <row r="930" spans="2:3" x14ac:dyDescent="0.3">
      <c r="B930">
        <v>124</v>
      </c>
      <c r="C930">
        <v>5.9</v>
      </c>
    </row>
    <row r="931" spans="2:3" x14ac:dyDescent="0.3">
      <c r="B931">
        <v>98</v>
      </c>
      <c r="C931">
        <v>6.2</v>
      </c>
    </row>
    <row r="932" spans="2:3" x14ac:dyDescent="0.3">
      <c r="B932">
        <v>108</v>
      </c>
      <c r="C932">
        <v>5.9</v>
      </c>
    </row>
    <row r="933" spans="2:3" x14ac:dyDescent="0.3">
      <c r="B933">
        <v>114</v>
      </c>
      <c r="C933">
        <v>6.5</v>
      </c>
    </row>
    <row r="934" spans="2:3" x14ac:dyDescent="0.3">
      <c r="B934">
        <v>101</v>
      </c>
      <c r="C934">
        <v>4.4000000000000004</v>
      </c>
    </row>
    <row r="935" spans="2:3" x14ac:dyDescent="0.3">
      <c r="B935">
        <v>93</v>
      </c>
      <c r="C935">
        <v>3.5</v>
      </c>
    </row>
    <row r="936" spans="2:3" x14ac:dyDescent="0.3">
      <c r="B936">
        <v>119</v>
      </c>
      <c r="C936">
        <v>6.6</v>
      </c>
    </row>
    <row r="937" spans="2:3" x14ac:dyDescent="0.3">
      <c r="B937">
        <v>119</v>
      </c>
      <c r="C937">
        <v>6</v>
      </c>
    </row>
    <row r="938" spans="2:3" x14ac:dyDescent="0.3">
      <c r="B938">
        <v>99</v>
      </c>
      <c r="C938">
        <v>6.4</v>
      </c>
    </row>
    <row r="939" spans="2:3" x14ac:dyDescent="0.3">
      <c r="B939">
        <v>137</v>
      </c>
      <c r="C939">
        <v>6.5</v>
      </c>
    </row>
    <row r="940" spans="2:3" x14ac:dyDescent="0.3">
      <c r="B940">
        <v>117</v>
      </c>
      <c r="C940">
        <v>4.3</v>
      </c>
    </row>
    <row r="941" spans="2:3" x14ac:dyDescent="0.3">
      <c r="B941">
        <v>87</v>
      </c>
      <c r="C941">
        <v>4.2</v>
      </c>
    </row>
    <row r="942" spans="2:3" x14ac:dyDescent="0.3">
      <c r="B942">
        <v>129</v>
      </c>
      <c r="C942">
        <v>6.5</v>
      </c>
    </row>
    <row r="943" spans="2:3" x14ac:dyDescent="0.3">
      <c r="B943">
        <v>115</v>
      </c>
      <c r="C943">
        <v>6.1</v>
      </c>
    </row>
    <row r="944" spans="2:3" x14ac:dyDescent="0.3">
      <c r="B944">
        <v>132</v>
      </c>
      <c r="C944">
        <v>6.3</v>
      </c>
    </row>
    <row r="945" spans="2:3" x14ac:dyDescent="0.3">
      <c r="B945">
        <v>131</v>
      </c>
      <c r="C945">
        <v>6.2</v>
      </c>
    </row>
    <row r="946" spans="2:3" x14ac:dyDescent="0.3">
      <c r="B946">
        <v>95</v>
      </c>
      <c r="C946">
        <v>5.9</v>
      </c>
    </row>
    <row r="947" spans="2:3" x14ac:dyDescent="0.3">
      <c r="B947">
        <v>125</v>
      </c>
      <c r="C947">
        <v>5.9</v>
      </c>
    </row>
    <row r="948" spans="2:3" x14ac:dyDescent="0.3">
      <c r="B948">
        <v>98</v>
      </c>
      <c r="C948">
        <v>6.5</v>
      </c>
    </row>
    <row r="949" spans="2:3" x14ac:dyDescent="0.3">
      <c r="B949">
        <v>110</v>
      </c>
      <c r="C949">
        <v>6.4</v>
      </c>
    </row>
    <row r="950" spans="2:3" x14ac:dyDescent="0.3">
      <c r="B950">
        <v>118</v>
      </c>
      <c r="C950">
        <v>6.5</v>
      </c>
    </row>
    <row r="951" spans="2:3" x14ac:dyDescent="0.3">
      <c r="B951">
        <v>101</v>
      </c>
      <c r="C951">
        <v>5.7</v>
      </c>
    </row>
    <row r="952" spans="2:3" x14ac:dyDescent="0.3">
      <c r="B952">
        <v>90</v>
      </c>
      <c r="C952">
        <v>8</v>
      </c>
    </row>
    <row r="953" spans="2:3" x14ac:dyDescent="0.3">
      <c r="B953">
        <v>119</v>
      </c>
      <c r="C953">
        <v>7.3</v>
      </c>
    </row>
    <row r="954" spans="2:3" x14ac:dyDescent="0.3">
      <c r="B954">
        <v>139</v>
      </c>
      <c r="C954">
        <v>6.7</v>
      </c>
    </row>
    <row r="955" spans="2:3" x14ac:dyDescent="0.3">
      <c r="B955">
        <v>130</v>
      </c>
      <c r="C955">
        <v>7.5</v>
      </c>
    </row>
    <row r="956" spans="2:3" x14ac:dyDescent="0.3">
      <c r="B956">
        <v>100</v>
      </c>
      <c r="C956">
        <v>5.4</v>
      </c>
    </row>
    <row r="957" spans="2:3" x14ac:dyDescent="0.3">
      <c r="B957">
        <v>114</v>
      </c>
      <c r="C957">
        <v>6.6</v>
      </c>
    </row>
    <row r="958" spans="2:3" x14ac:dyDescent="0.3">
      <c r="B958">
        <v>96</v>
      </c>
      <c r="C958">
        <v>7.7</v>
      </c>
    </row>
    <row r="959" spans="2:3" x14ac:dyDescent="0.3">
      <c r="B959">
        <v>110</v>
      </c>
      <c r="C959">
        <v>5.8</v>
      </c>
    </row>
    <row r="960" spans="2:3" x14ac:dyDescent="0.3">
      <c r="B960">
        <v>158</v>
      </c>
      <c r="C960">
        <v>6.4</v>
      </c>
    </row>
    <row r="961" spans="2:3" x14ac:dyDescent="0.3">
      <c r="B961">
        <v>102</v>
      </c>
      <c r="C961">
        <v>5.6</v>
      </c>
    </row>
    <row r="962" spans="2:3" x14ac:dyDescent="0.3">
      <c r="B962">
        <v>84</v>
      </c>
      <c r="C962">
        <v>6</v>
      </c>
    </row>
    <row r="963" spans="2:3" x14ac:dyDescent="0.3">
      <c r="B963">
        <v>115</v>
      </c>
      <c r="C963">
        <v>6.2</v>
      </c>
    </row>
    <row r="964" spans="2:3" x14ac:dyDescent="0.3">
      <c r="B964">
        <v>99</v>
      </c>
      <c r="C964">
        <v>5.9</v>
      </c>
    </row>
    <row r="965" spans="2:3" x14ac:dyDescent="0.3">
      <c r="B965">
        <v>135</v>
      </c>
      <c r="C965">
        <v>5.0999999999999996</v>
      </c>
    </row>
    <row r="966" spans="2:3" x14ac:dyDescent="0.3">
      <c r="B966">
        <v>108</v>
      </c>
      <c r="C966">
        <v>6.8</v>
      </c>
    </row>
    <row r="967" spans="2:3" x14ac:dyDescent="0.3">
      <c r="B967">
        <v>127</v>
      </c>
      <c r="C967">
        <v>6</v>
      </c>
    </row>
    <row r="968" spans="2:3" x14ac:dyDescent="0.3">
      <c r="B968">
        <v>107</v>
      </c>
      <c r="C968">
        <v>5.0999999999999996</v>
      </c>
    </row>
    <row r="969" spans="2:3" x14ac:dyDescent="0.3">
      <c r="B969">
        <v>95</v>
      </c>
      <c r="C969">
        <v>5.8</v>
      </c>
    </row>
    <row r="970" spans="2:3" x14ac:dyDescent="0.3">
      <c r="B970">
        <v>124</v>
      </c>
      <c r="C970">
        <v>6.2</v>
      </c>
    </row>
    <row r="971" spans="2:3" x14ac:dyDescent="0.3">
      <c r="B971">
        <v>109</v>
      </c>
      <c r="C971">
        <v>6.4</v>
      </c>
    </row>
    <row r="972" spans="2:3" x14ac:dyDescent="0.3">
      <c r="B972">
        <v>102</v>
      </c>
      <c r="C972">
        <v>4.8</v>
      </c>
    </row>
    <row r="973" spans="2:3" x14ac:dyDescent="0.3">
      <c r="B973">
        <v>88</v>
      </c>
      <c r="C973">
        <v>4.9000000000000004</v>
      </c>
    </row>
    <row r="974" spans="2:3" x14ac:dyDescent="0.3">
      <c r="B974">
        <v>87</v>
      </c>
      <c r="C974">
        <v>5.6</v>
      </c>
    </row>
    <row r="975" spans="2:3" x14ac:dyDescent="0.3">
      <c r="B975">
        <v>104</v>
      </c>
      <c r="C975">
        <v>5.5</v>
      </c>
    </row>
    <row r="976" spans="2:3" x14ac:dyDescent="0.3">
      <c r="B976">
        <v>96</v>
      </c>
      <c r="C976">
        <v>3.7</v>
      </c>
    </row>
    <row r="977" spans="2:3" x14ac:dyDescent="0.3">
      <c r="B977">
        <v>85</v>
      </c>
      <c r="C977">
        <v>5.9</v>
      </c>
    </row>
    <row r="978" spans="2:3" x14ac:dyDescent="0.3">
      <c r="B978">
        <v>104</v>
      </c>
      <c r="C978">
        <v>6.3</v>
      </c>
    </row>
    <row r="979" spans="2:3" x14ac:dyDescent="0.3">
      <c r="B979">
        <v>190</v>
      </c>
      <c r="C979">
        <v>7.6</v>
      </c>
    </row>
    <row r="980" spans="2:3" x14ac:dyDescent="0.3">
      <c r="B980">
        <v>127</v>
      </c>
      <c r="C980">
        <v>8.3000000000000007</v>
      </c>
    </row>
    <row r="981" spans="2:3" x14ac:dyDescent="0.3">
      <c r="B981">
        <v>120</v>
      </c>
      <c r="C981">
        <v>6.9</v>
      </c>
    </row>
    <row r="982" spans="2:3" x14ac:dyDescent="0.3">
      <c r="B982">
        <v>118</v>
      </c>
      <c r="C982">
        <v>6.7</v>
      </c>
    </row>
    <row r="983" spans="2:3" x14ac:dyDescent="0.3">
      <c r="B983">
        <v>112</v>
      </c>
      <c r="C983">
        <v>6.8</v>
      </c>
    </row>
    <row r="984" spans="2:3" x14ac:dyDescent="0.3">
      <c r="B984">
        <v>114</v>
      </c>
      <c r="C984">
        <v>7.1</v>
      </c>
    </row>
    <row r="985" spans="2:3" x14ac:dyDescent="0.3">
      <c r="B985">
        <v>137</v>
      </c>
      <c r="C985">
        <v>6.4</v>
      </c>
    </row>
    <row r="986" spans="2:3" x14ac:dyDescent="0.3">
      <c r="B986">
        <v>112</v>
      </c>
      <c r="C986">
        <v>6.4</v>
      </c>
    </row>
    <row r="987" spans="2:3" x14ac:dyDescent="0.3">
      <c r="B987">
        <v>120</v>
      </c>
      <c r="C987">
        <v>7.4</v>
      </c>
    </row>
    <row r="988" spans="2:3" x14ac:dyDescent="0.3">
      <c r="B988">
        <v>123</v>
      </c>
      <c r="C988">
        <v>6.4</v>
      </c>
    </row>
    <row r="989" spans="2:3" x14ac:dyDescent="0.3">
      <c r="B989">
        <v>93</v>
      </c>
      <c r="C989">
        <v>6</v>
      </c>
    </row>
    <row r="990" spans="2:3" x14ac:dyDescent="0.3">
      <c r="B990">
        <v>123</v>
      </c>
      <c r="C990">
        <v>6.5</v>
      </c>
    </row>
    <row r="991" spans="2:3" x14ac:dyDescent="0.3">
      <c r="B991">
        <v>122</v>
      </c>
      <c r="C991">
        <v>7.8</v>
      </c>
    </row>
    <row r="992" spans="2:3" x14ac:dyDescent="0.3">
      <c r="B992">
        <v>115</v>
      </c>
      <c r="C992">
        <v>6</v>
      </c>
    </row>
    <row r="993" spans="2:3" x14ac:dyDescent="0.3">
      <c r="B993">
        <v>123</v>
      </c>
      <c r="C993">
        <v>7</v>
      </c>
    </row>
    <row r="994" spans="2:3" x14ac:dyDescent="0.3">
      <c r="B994">
        <v>96</v>
      </c>
      <c r="C994">
        <v>6</v>
      </c>
    </row>
    <row r="995" spans="2:3" x14ac:dyDescent="0.3">
      <c r="B995">
        <v>105</v>
      </c>
      <c r="C995">
        <v>6.1</v>
      </c>
    </row>
    <row r="996" spans="2:3" x14ac:dyDescent="0.3">
      <c r="B996">
        <v>113</v>
      </c>
      <c r="C996">
        <v>6.8</v>
      </c>
    </row>
    <row r="997" spans="2:3" x14ac:dyDescent="0.3">
      <c r="B997">
        <v>132</v>
      </c>
      <c r="C997">
        <v>6.4</v>
      </c>
    </row>
    <row r="998" spans="2:3" x14ac:dyDescent="0.3">
      <c r="B998">
        <v>75</v>
      </c>
      <c r="C998">
        <v>4.5</v>
      </c>
    </row>
    <row r="999" spans="2:3" x14ac:dyDescent="0.3">
      <c r="B999">
        <v>108</v>
      </c>
      <c r="C999">
        <v>5.8</v>
      </c>
    </row>
    <row r="1000" spans="2:3" x14ac:dyDescent="0.3">
      <c r="B1000">
        <v>105</v>
      </c>
      <c r="C1000">
        <v>6.3</v>
      </c>
    </row>
    <row r="1001" spans="2:3" x14ac:dyDescent="0.3">
      <c r="B1001">
        <v>102</v>
      </c>
      <c r="C1001">
        <v>5.7</v>
      </c>
    </row>
    <row r="1002" spans="2:3" x14ac:dyDescent="0.3">
      <c r="B1002">
        <v>118</v>
      </c>
      <c r="C1002">
        <v>7.2</v>
      </c>
    </row>
    <row r="1003" spans="2:3" x14ac:dyDescent="0.3">
      <c r="B1003">
        <v>111</v>
      </c>
      <c r="C1003">
        <v>7.6</v>
      </c>
    </row>
    <row r="1004" spans="2:3" x14ac:dyDescent="0.3">
      <c r="B1004">
        <v>81</v>
      </c>
      <c r="C1004">
        <v>4.7</v>
      </c>
    </row>
    <row r="1005" spans="2:3" x14ac:dyDescent="0.3">
      <c r="B1005">
        <v>116</v>
      </c>
      <c r="C1005">
        <v>6.6</v>
      </c>
    </row>
    <row r="1006" spans="2:3" x14ac:dyDescent="0.3">
      <c r="B1006">
        <v>86</v>
      </c>
      <c r="C1006">
        <v>6.8</v>
      </c>
    </row>
    <row r="1007" spans="2:3" x14ac:dyDescent="0.3">
      <c r="B1007">
        <v>127</v>
      </c>
      <c r="C1007">
        <v>7.3</v>
      </c>
    </row>
    <row r="1008" spans="2:3" x14ac:dyDescent="0.3">
      <c r="B1008">
        <v>91</v>
      </c>
      <c r="C1008">
        <v>4.8</v>
      </c>
    </row>
    <row r="1009" spans="2:3" x14ac:dyDescent="0.3">
      <c r="B1009">
        <v>98</v>
      </c>
      <c r="C1009">
        <v>6.3</v>
      </c>
    </row>
    <row r="1010" spans="2:3" x14ac:dyDescent="0.3">
      <c r="B1010">
        <v>84</v>
      </c>
      <c r="C1010">
        <v>5.5</v>
      </c>
    </row>
    <row r="1011" spans="2:3" x14ac:dyDescent="0.3">
      <c r="B1011">
        <v>109</v>
      </c>
      <c r="C1011">
        <v>6.2</v>
      </c>
    </row>
    <row r="1012" spans="2:3" x14ac:dyDescent="0.3">
      <c r="B1012">
        <v>93</v>
      </c>
      <c r="C1012">
        <v>5.8</v>
      </c>
    </row>
    <row r="1013" spans="2:3" x14ac:dyDescent="0.3">
      <c r="B1013">
        <v>113</v>
      </c>
      <c r="C1013">
        <v>5.7</v>
      </c>
    </row>
    <row r="1014" spans="2:3" x14ac:dyDescent="0.3">
      <c r="B1014">
        <v>141</v>
      </c>
      <c r="C1014">
        <v>6.5</v>
      </c>
    </row>
    <row r="1015" spans="2:3" x14ac:dyDescent="0.3">
      <c r="B1015">
        <v>119</v>
      </c>
      <c r="C1015">
        <v>6.7</v>
      </c>
    </row>
    <row r="1016" spans="2:3" x14ac:dyDescent="0.3">
      <c r="B1016">
        <v>97</v>
      </c>
      <c r="C1016">
        <v>7.4</v>
      </c>
    </row>
    <row r="1017" spans="2:3" x14ac:dyDescent="0.3">
      <c r="B1017">
        <v>117</v>
      </c>
      <c r="C1017">
        <v>6.9</v>
      </c>
    </row>
    <row r="1018" spans="2:3" x14ac:dyDescent="0.3">
      <c r="B1018">
        <v>101</v>
      </c>
      <c r="C1018">
        <v>5.5</v>
      </c>
    </row>
    <row r="1019" spans="2:3" x14ac:dyDescent="0.3">
      <c r="B1019">
        <v>153</v>
      </c>
      <c r="C1019">
        <v>8.1</v>
      </c>
    </row>
    <row r="1020" spans="2:3" x14ac:dyDescent="0.3">
      <c r="B1020">
        <v>122</v>
      </c>
      <c r="C1020">
        <v>7.7</v>
      </c>
    </row>
    <row r="1021" spans="2:3" x14ac:dyDescent="0.3">
      <c r="B1021">
        <v>102</v>
      </c>
      <c r="C1021">
        <v>7.3</v>
      </c>
    </row>
    <row r="1022" spans="2:3" x14ac:dyDescent="0.3">
      <c r="B1022">
        <v>83</v>
      </c>
      <c r="C1022">
        <v>5.2</v>
      </c>
    </row>
    <row r="1023" spans="2:3" x14ac:dyDescent="0.3">
      <c r="B1023">
        <v>103</v>
      </c>
      <c r="C1023">
        <v>7.1</v>
      </c>
    </row>
    <row r="1024" spans="2:3" x14ac:dyDescent="0.3">
      <c r="B1024">
        <v>110</v>
      </c>
      <c r="C1024">
        <v>7.1</v>
      </c>
    </row>
    <row r="1025" spans="2:3" x14ac:dyDescent="0.3">
      <c r="B1025">
        <v>136</v>
      </c>
      <c r="C1025">
        <v>7.2</v>
      </c>
    </row>
    <row r="1026" spans="2:3" x14ac:dyDescent="0.3">
      <c r="B1026">
        <v>91</v>
      </c>
      <c r="C1026">
        <v>6.5</v>
      </c>
    </row>
    <row r="1027" spans="2:3" x14ac:dyDescent="0.3">
      <c r="B1027">
        <v>89</v>
      </c>
      <c r="C1027">
        <v>4.5999999999999996</v>
      </c>
    </row>
    <row r="1028" spans="2:3" x14ac:dyDescent="0.3">
      <c r="B1028">
        <v>107</v>
      </c>
      <c r="C1028">
        <v>5.6</v>
      </c>
    </row>
    <row r="1029" spans="2:3" x14ac:dyDescent="0.3">
      <c r="B1029">
        <v>129</v>
      </c>
      <c r="C1029">
        <v>7.7</v>
      </c>
    </row>
    <row r="1030" spans="2:3" x14ac:dyDescent="0.3">
      <c r="B1030">
        <v>95</v>
      </c>
      <c r="C1030">
        <v>7.2</v>
      </c>
    </row>
    <row r="1031" spans="2:3" x14ac:dyDescent="0.3">
      <c r="B1031">
        <v>122</v>
      </c>
      <c r="C1031">
        <v>6.8</v>
      </c>
    </row>
    <row r="1032" spans="2:3" x14ac:dyDescent="0.3">
      <c r="B1032">
        <v>110</v>
      </c>
      <c r="C1032">
        <v>5.4</v>
      </c>
    </row>
    <row r="1033" spans="2:3" x14ac:dyDescent="0.3">
      <c r="B1033">
        <v>135</v>
      </c>
      <c r="C1033">
        <v>6.3</v>
      </c>
    </row>
    <row r="1034" spans="2:3" x14ac:dyDescent="0.3">
      <c r="B1034">
        <v>95</v>
      </c>
      <c r="C1034">
        <v>5.6</v>
      </c>
    </row>
    <row r="1035" spans="2:3" x14ac:dyDescent="0.3">
      <c r="B1035">
        <v>109</v>
      </c>
      <c r="C1035">
        <v>6.8</v>
      </c>
    </row>
    <row r="1036" spans="2:3" x14ac:dyDescent="0.3">
      <c r="B1036">
        <v>93</v>
      </c>
      <c r="C1036">
        <v>4.3</v>
      </c>
    </row>
    <row r="1037" spans="2:3" x14ac:dyDescent="0.3">
      <c r="B1037">
        <v>94</v>
      </c>
      <c r="C1037">
        <v>6.3</v>
      </c>
    </row>
    <row r="1038" spans="2:3" x14ac:dyDescent="0.3">
      <c r="B1038">
        <v>117</v>
      </c>
      <c r="C1038">
        <v>6.5</v>
      </c>
    </row>
    <row r="1039" spans="2:3" x14ac:dyDescent="0.3">
      <c r="B1039">
        <v>112</v>
      </c>
      <c r="C1039">
        <v>6.4</v>
      </c>
    </row>
    <row r="1040" spans="2:3" x14ac:dyDescent="0.3">
      <c r="B1040">
        <v>111</v>
      </c>
      <c r="C1040">
        <v>6.3</v>
      </c>
    </row>
    <row r="1041" spans="2:3" x14ac:dyDescent="0.3">
      <c r="B1041">
        <v>96</v>
      </c>
      <c r="C1041">
        <v>5.9</v>
      </c>
    </row>
    <row r="1042" spans="2:3" x14ac:dyDescent="0.3">
      <c r="B1042">
        <v>141</v>
      </c>
      <c r="C1042">
        <v>6.5</v>
      </c>
    </row>
    <row r="1043" spans="2:3" x14ac:dyDescent="0.3">
      <c r="B1043">
        <v>94</v>
      </c>
      <c r="C1043">
        <v>6.5</v>
      </c>
    </row>
    <row r="1044" spans="2:3" x14ac:dyDescent="0.3">
      <c r="B1044">
        <v>87</v>
      </c>
      <c r="C1044">
        <v>6.1</v>
      </c>
    </row>
    <row r="1045" spans="2:3" x14ac:dyDescent="0.3">
      <c r="B1045">
        <v>88</v>
      </c>
      <c r="C1045">
        <v>5.9</v>
      </c>
    </row>
    <row r="1046" spans="2:3" x14ac:dyDescent="0.3">
      <c r="B1046">
        <v>177</v>
      </c>
      <c r="C1046">
        <v>6.6</v>
      </c>
    </row>
    <row r="1047" spans="2:3" x14ac:dyDescent="0.3">
      <c r="B1047">
        <v>133</v>
      </c>
      <c r="C1047">
        <v>7.4</v>
      </c>
    </row>
    <row r="1048" spans="2:3" x14ac:dyDescent="0.3">
      <c r="B1048">
        <v>119</v>
      </c>
      <c r="C1048">
        <v>7.3</v>
      </c>
    </row>
    <row r="1049" spans="2:3" x14ac:dyDescent="0.3">
      <c r="B1049">
        <v>102</v>
      </c>
      <c r="C1049">
        <v>6.6</v>
      </c>
    </row>
    <row r="1050" spans="2:3" x14ac:dyDescent="0.3">
      <c r="B1050">
        <v>101</v>
      </c>
      <c r="C1050">
        <v>5.6</v>
      </c>
    </row>
    <row r="1051" spans="2:3" x14ac:dyDescent="0.3">
      <c r="B1051">
        <v>91</v>
      </c>
      <c r="C1051">
        <v>5.3</v>
      </c>
    </row>
    <row r="1052" spans="2:3" x14ac:dyDescent="0.3">
      <c r="B1052">
        <v>117</v>
      </c>
      <c r="C1052">
        <v>6</v>
      </c>
    </row>
    <row r="1053" spans="2:3" x14ac:dyDescent="0.3">
      <c r="B1053">
        <v>86</v>
      </c>
      <c r="C1053">
        <v>5.4</v>
      </c>
    </row>
    <row r="1054" spans="2:3" x14ac:dyDescent="0.3">
      <c r="B1054">
        <v>124</v>
      </c>
      <c r="C1054">
        <v>6.8</v>
      </c>
    </row>
    <row r="1055" spans="2:3" x14ac:dyDescent="0.3">
      <c r="B1055">
        <v>134</v>
      </c>
      <c r="C1055">
        <v>6.4</v>
      </c>
    </row>
    <row r="1056" spans="2:3" x14ac:dyDescent="0.3">
      <c r="B1056">
        <v>100</v>
      </c>
      <c r="C1056">
        <v>4.9000000000000004</v>
      </c>
    </row>
    <row r="1057" spans="2:3" x14ac:dyDescent="0.3">
      <c r="B1057">
        <v>220</v>
      </c>
      <c r="C1057">
        <v>5.8</v>
      </c>
    </row>
    <row r="1058" spans="2:3" x14ac:dyDescent="0.3">
      <c r="B1058">
        <v>212</v>
      </c>
      <c r="C1058">
        <v>7.1</v>
      </c>
    </row>
    <row r="1059" spans="2:3" x14ac:dyDescent="0.3">
      <c r="B1059">
        <v>128</v>
      </c>
      <c r="C1059">
        <v>7.2</v>
      </c>
    </row>
    <row r="1060" spans="2:3" x14ac:dyDescent="0.3">
      <c r="B1060">
        <v>106</v>
      </c>
      <c r="C1060">
        <v>6</v>
      </c>
    </row>
    <row r="1061" spans="2:3" x14ac:dyDescent="0.3">
      <c r="B1061">
        <v>160</v>
      </c>
      <c r="C1061">
        <v>6</v>
      </c>
    </row>
    <row r="1062" spans="2:3" x14ac:dyDescent="0.3">
      <c r="B1062">
        <v>114</v>
      </c>
      <c r="C1062">
        <v>7</v>
      </c>
    </row>
    <row r="1063" spans="2:3" x14ac:dyDescent="0.3">
      <c r="B1063">
        <v>99</v>
      </c>
      <c r="C1063">
        <v>5.4</v>
      </c>
    </row>
    <row r="1064" spans="2:3" x14ac:dyDescent="0.3">
      <c r="B1064">
        <v>74</v>
      </c>
      <c r="C1064">
        <v>6.5</v>
      </c>
    </row>
    <row r="1065" spans="2:3" x14ac:dyDescent="0.3">
      <c r="B1065">
        <v>139</v>
      </c>
      <c r="C1065">
        <v>6.4</v>
      </c>
    </row>
    <row r="1066" spans="2:3" x14ac:dyDescent="0.3">
      <c r="B1066">
        <v>103</v>
      </c>
      <c r="C1066">
        <v>4.9000000000000004</v>
      </c>
    </row>
    <row r="1067" spans="2:3" x14ac:dyDescent="0.3">
      <c r="B1067">
        <v>101</v>
      </c>
      <c r="C1067">
        <v>6.3</v>
      </c>
    </row>
    <row r="1068" spans="2:3" x14ac:dyDescent="0.3">
      <c r="B1068">
        <v>130</v>
      </c>
      <c r="C1068">
        <v>7.7</v>
      </c>
    </row>
    <row r="1069" spans="2:3" x14ac:dyDescent="0.3">
      <c r="B1069">
        <v>130</v>
      </c>
      <c r="C1069">
        <v>7.8</v>
      </c>
    </row>
    <row r="1070" spans="2:3" x14ac:dyDescent="0.3">
      <c r="B1070">
        <v>110</v>
      </c>
      <c r="C1070">
        <v>5.5</v>
      </c>
    </row>
    <row r="1071" spans="2:3" x14ac:dyDescent="0.3">
      <c r="B1071">
        <v>147</v>
      </c>
      <c r="C1071">
        <v>7.5</v>
      </c>
    </row>
    <row r="1072" spans="2:3" x14ac:dyDescent="0.3">
      <c r="B1072">
        <v>96</v>
      </c>
      <c r="C1072">
        <v>6.4</v>
      </c>
    </row>
    <row r="1073" spans="2:3" x14ac:dyDescent="0.3">
      <c r="B1073">
        <v>118</v>
      </c>
      <c r="C1073">
        <v>5.6</v>
      </c>
    </row>
    <row r="1074" spans="2:3" x14ac:dyDescent="0.3">
      <c r="B1074">
        <v>88</v>
      </c>
      <c r="C1074">
        <v>7.5</v>
      </c>
    </row>
    <row r="1075" spans="2:3" x14ac:dyDescent="0.3">
      <c r="B1075">
        <v>325</v>
      </c>
      <c r="C1075">
        <v>6.8</v>
      </c>
    </row>
    <row r="1076" spans="2:3" x14ac:dyDescent="0.3">
      <c r="B1076">
        <v>102</v>
      </c>
      <c r="C1076">
        <v>6.8</v>
      </c>
    </row>
    <row r="1077" spans="2:3" x14ac:dyDescent="0.3">
      <c r="B1077">
        <v>110</v>
      </c>
      <c r="C1077">
        <v>6</v>
      </c>
    </row>
    <row r="1078" spans="2:3" x14ac:dyDescent="0.3">
      <c r="B1078">
        <v>136</v>
      </c>
      <c r="C1078">
        <v>7.3</v>
      </c>
    </row>
    <row r="1079" spans="2:3" x14ac:dyDescent="0.3">
      <c r="B1079">
        <v>103</v>
      </c>
      <c r="C1079">
        <v>6</v>
      </c>
    </row>
    <row r="1080" spans="2:3" x14ac:dyDescent="0.3">
      <c r="B1080">
        <v>103</v>
      </c>
      <c r="C1080">
        <v>7</v>
      </c>
    </row>
    <row r="1081" spans="2:3" x14ac:dyDescent="0.3">
      <c r="B1081">
        <v>90</v>
      </c>
      <c r="C1081">
        <v>5.0999999999999996</v>
      </c>
    </row>
    <row r="1082" spans="2:3" x14ac:dyDescent="0.3">
      <c r="B1082">
        <v>154</v>
      </c>
      <c r="C1082">
        <v>6.8</v>
      </c>
    </row>
    <row r="1083" spans="2:3" x14ac:dyDescent="0.3">
      <c r="B1083">
        <v>99</v>
      </c>
      <c r="C1083">
        <v>6.5</v>
      </c>
    </row>
    <row r="1084" spans="2:3" x14ac:dyDescent="0.3">
      <c r="B1084">
        <v>93</v>
      </c>
      <c r="C1084">
        <v>6.6</v>
      </c>
    </row>
    <row r="1085" spans="2:3" x14ac:dyDescent="0.3">
      <c r="B1085">
        <v>109</v>
      </c>
      <c r="C1085">
        <v>7.2</v>
      </c>
    </row>
    <row r="1086" spans="2:3" x14ac:dyDescent="0.3">
      <c r="B1086">
        <v>124</v>
      </c>
      <c r="C1086">
        <v>7</v>
      </c>
    </row>
    <row r="1087" spans="2:3" x14ac:dyDescent="0.3">
      <c r="B1087">
        <v>84</v>
      </c>
      <c r="C1087">
        <v>7</v>
      </c>
    </row>
    <row r="1088" spans="2:3" x14ac:dyDescent="0.3">
      <c r="B1088">
        <v>90</v>
      </c>
      <c r="C1088">
        <v>5.9</v>
      </c>
    </row>
    <row r="1089" spans="2:3" x14ac:dyDescent="0.3">
      <c r="B1089">
        <v>117</v>
      </c>
      <c r="C1089">
        <v>5.4</v>
      </c>
    </row>
    <row r="1090" spans="2:3" x14ac:dyDescent="0.3">
      <c r="B1090">
        <v>123</v>
      </c>
      <c r="C1090">
        <v>6.6</v>
      </c>
    </row>
    <row r="1091" spans="2:3" x14ac:dyDescent="0.3">
      <c r="B1091">
        <v>251</v>
      </c>
      <c r="C1091">
        <v>7</v>
      </c>
    </row>
    <row r="1092" spans="2:3" x14ac:dyDescent="0.3">
      <c r="B1092">
        <v>105</v>
      </c>
      <c r="C1092">
        <v>6.5</v>
      </c>
    </row>
    <row r="1093" spans="2:3" x14ac:dyDescent="0.3">
      <c r="B1093">
        <v>115</v>
      </c>
      <c r="C1093">
        <v>6.3</v>
      </c>
    </row>
    <row r="1094" spans="2:3" x14ac:dyDescent="0.3">
      <c r="B1094">
        <v>122</v>
      </c>
      <c r="C1094">
        <v>6.5</v>
      </c>
    </row>
    <row r="1095" spans="2:3" x14ac:dyDescent="0.3">
      <c r="B1095">
        <v>119</v>
      </c>
      <c r="C1095">
        <v>6.5</v>
      </c>
    </row>
    <row r="1096" spans="2:3" x14ac:dyDescent="0.3">
      <c r="B1096">
        <v>81</v>
      </c>
      <c r="C1096">
        <v>5.8</v>
      </c>
    </row>
    <row r="1097" spans="2:3" x14ac:dyDescent="0.3">
      <c r="B1097">
        <v>133</v>
      </c>
      <c r="C1097">
        <v>6.6</v>
      </c>
    </row>
    <row r="1098" spans="2:3" x14ac:dyDescent="0.3">
      <c r="B1098">
        <v>100</v>
      </c>
      <c r="C1098">
        <v>5.4</v>
      </c>
    </row>
    <row r="1099" spans="2:3" x14ac:dyDescent="0.3">
      <c r="B1099">
        <v>120</v>
      </c>
      <c r="C1099">
        <v>6.1</v>
      </c>
    </row>
    <row r="1100" spans="2:3" x14ac:dyDescent="0.3">
      <c r="B1100">
        <v>104</v>
      </c>
      <c r="C1100">
        <v>4</v>
      </c>
    </row>
    <row r="1101" spans="2:3" x14ac:dyDescent="0.3">
      <c r="B1101">
        <v>122</v>
      </c>
      <c r="C1101">
        <v>7.6</v>
      </c>
    </row>
    <row r="1102" spans="2:3" x14ac:dyDescent="0.3">
      <c r="B1102">
        <v>80</v>
      </c>
      <c r="C1102">
        <v>7.9</v>
      </c>
    </row>
    <row r="1103" spans="2:3" x14ac:dyDescent="0.3">
      <c r="B1103">
        <v>91</v>
      </c>
      <c r="C1103">
        <v>5.3</v>
      </c>
    </row>
    <row r="1104" spans="2:3" x14ac:dyDescent="0.3">
      <c r="B1104">
        <v>112</v>
      </c>
      <c r="C1104">
        <v>6.6</v>
      </c>
    </row>
    <row r="1105" spans="2:3" x14ac:dyDescent="0.3">
      <c r="B1105">
        <v>100</v>
      </c>
      <c r="C1105">
        <v>6.3</v>
      </c>
    </row>
    <row r="1106" spans="2:3" x14ac:dyDescent="0.3">
      <c r="B1106">
        <v>105</v>
      </c>
      <c r="C1106">
        <v>7.2</v>
      </c>
    </row>
    <row r="1107" spans="2:3" x14ac:dyDescent="0.3">
      <c r="B1107">
        <v>110</v>
      </c>
      <c r="C1107">
        <v>7</v>
      </c>
    </row>
    <row r="1108" spans="2:3" x14ac:dyDescent="0.3">
      <c r="B1108">
        <v>144</v>
      </c>
      <c r="C1108">
        <v>6.9</v>
      </c>
    </row>
    <row r="1109" spans="2:3" x14ac:dyDescent="0.3">
      <c r="B1109">
        <v>108</v>
      </c>
      <c r="C1109">
        <v>5.2</v>
      </c>
    </row>
    <row r="1110" spans="2:3" x14ac:dyDescent="0.3">
      <c r="B1110">
        <v>107</v>
      </c>
      <c r="C1110">
        <v>8.1</v>
      </c>
    </row>
    <row r="1111" spans="2:3" x14ac:dyDescent="0.3">
      <c r="B1111">
        <v>102</v>
      </c>
      <c r="C1111">
        <v>6.6</v>
      </c>
    </row>
    <row r="1112" spans="2:3" x14ac:dyDescent="0.3">
      <c r="B1112">
        <v>100</v>
      </c>
      <c r="C1112">
        <v>6.2</v>
      </c>
    </row>
    <row r="1113" spans="2:3" x14ac:dyDescent="0.3">
      <c r="B1113">
        <v>126</v>
      </c>
      <c r="C1113">
        <v>7.2</v>
      </c>
    </row>
    <row r="1114" spans="2:3" x14ac:dyDescent="0.3">
      <c r="B1114">
        <v>138</v>
      </c>
      <c r="C1114">
        <v>7.3</v>
      </c>
    </row>
    <row r="1115" spans="2:3" x14ac:dyDescent="0.3">
      <c r="B1115">
        <v>108</v>
      </c>
      <c r="C1115">
        <v>6.7</v>
      </c>
    </row>
    <row r="1116" spans="2:3" x14ac:dyDescent="0.3">
      <c r="B1116">
        <v>105</v>
      </c>
      <c r="C1116">
        <v>6.4</v>
      </c>
    </row>
    <row r="1117" spans="2:3" x14ac:dyDescent="0.3">
      <c r="B1117">
        <v>108</v>
      </c>
      <c r="C1117">
        <v>7.8</v>
      </c>
    </row>
    <row r="1118" spans="2:3" x14ac:dyDescent="0.3">
      <c r="B1118">
        <v>89</v>
      </c>
      <c r="C1118">
        <v>6.4</v>
      </c>
    </row>
    <row r="1119" spans="2:3" x14ac:dyDescent="0.3">
      <c r="B1119">
        <v>129</v>
      </c>
      <c r="C1119">
        <v>4.0999999999999996</v>
      </c>
    </row>
    <row r="1120" spans="2:3" x14ac:dyDescent="0.3">
      <c r="B1120">
        <v>84</v>
      </c>
      <c r="C1120">
        <v>4.0999999999999996</v>
      </c>
    </row>
    <row r="1121" spans="2:3" x14ac:dyDescent="0.3">
      <c r="B1121">
        <v>149</v>
      </c>
      <c r="C1121">
        <v>7.4</v>
      </c>
    </row>
    <row r="1122" spans="2:3" x14ac:dyDescent="0.3">
      <c r="B1122">
        <v>94</v>
      </c>
      <c r="C1122">
        <v>5.8</v>
      </c>
    </row>
    <row r="1123" spans="2:3" x14ac:dyDescent="0.3">
      <c r="B1123">
        <v>121</v>
      </c>
      <c r="C1123">
        <v>7.6</v>
      </c>
    </row>
    <row r="1124" spans="2:3" x14ac:dyDescent="0.3">
      <c r="B1124">
        <v>128</v>
      </c>
      <c r="C1124">
        <v>7.2</v>
      </c>
    </row>
    <row r="1125" spans="2:3" x14ac:dyDescent="0.3">
      <c r="B1125">
        <v>134</v>
      </c>
      <c r="C1125">
        <v>7.8</v>
      </c>
    </row>
    <row r="1126" spans="2:3" x14ac:dyDescent="0.3">
      <c r="B1126">
        <v>120</v>
      </c>
      <c r="C1126">
        <v>7.7</v>
      </c>
    </row>
    <row r="1127" spans="2:3" x14ac:dyDescent="0.3">
      <c r="B1127">
        <v>129</v>
      </c>
      <c r="C1127">
        <v>6.4</v>
      </c>
    </row>
    <row r="1128" spans="2:3" x14ac:dyDescent="0.3">
      <c r="B1128">
        <v>89</v>
      </c>
      <c r="C1128">
        <v>5.0999999999999996</v>
      </c>
    </row>
    <row r="1129" spans="2:3" x14ac:dyDescent="0.3">
      <c r="B1129">
        <v>116</v>
      </c>
      <c r="C1129">
        <v>5.5</v>
      </c>
    </row>
    <row r="1130" spans="2:3" x14ac:dyDescent="0.3">
      <c r="B1130">
        <v>118</v>
      </c>
      <c r="C1130">
        <v>7.4</v>
      </c>
    </row>
    <row r="1131" spans="2:3" x14ac:dyDescent="0.3">
      <c r="B1131">
        <v>107</v>
      </c>
      <c r="C1131">
        <v>6</v>
      </c>
    </row>
    <row r="1132" spans="2:3" x14ac:dyDescent="0.3">
      <c r="B1132">
        <v>155</v>
      </c>
      <c r="C1132">
        <v>7.5</v>
      </c>
    </row>
    <row r="1133" spans="2:3" x14ac:dyDescent="0.3">
      <c r="B1133">
        <v>123</v>
      </c>
      <c r="C1133">
        <v>7</v>
      </c>
    </row>
    <row r="1134" spans="2:3" x14ac:dyDescent="0.3">
      <c r="B1134">
        <v>128</v>
      </c>
      <c r="C1134">
        <v>7.5</v>
      </c>
    </row>
    <row r="1135" spans="2:3" x14ac:dyDescent="0.3">
      <c r="B1135">
        <v>139</v>
      </c>
      <c r="C1135">
        <v>7.3</v>
      </c>
    </row>
    <row r="1136" spans="2:3" x14ac:dyDescent="0.3">
      <c r="B1136">
        <v>109</v>
      </c>
      <c r="C1136">
        <v>5.7</v>
      </c>
    </row>
    <row r="1137" spans="2:3" x14ac:dyDescent="0.3">
      <c r="B1137">
        <v>120</v>
      </c>
      <c r="C1137">
        <v>7.3</v>
      </c>
    </row>
    <row r="1138" spans="2:3" x14ac:dyDescent="0.3">
      <c r="B1138">
        <v>121</v>
      </c>
      <c r="C1138">
        <v>7.2</v>
      </c>
    </row>
    <row r="1139" spans="2:3" x14ac:dyDescent="0.3">
      <c r="B1139">
        <v>102</v>
      </c>
      <c r="C1139">
        <v>5.9</v>
      </c>
    </row>
    <row r="1140" spans="2:3" x14ac:dyDescent="0.3">
      <c r="B1140">
        <v>117</v>
      </c>
      <c r="C1140">
        <v>7.8</v>
      </c>
    </row>
    <row r="1141" spans="2:3" x14ac:dyDescent="0.3">
      <c r="B1141">
        <v>178</v>
      </c>
      <c r="C1141">
        <v>7.7</v>
      </c>
    </row>
    <row r="1142" spans="2:3" x14ac:dyDescent="0.3">
      <c r="B1142">
        <v>147</v>
      </c>
      <c r="C1142">
        <v>8.1</v>
      </c>
    </row>
    <row r="1143" spans="2:3" x14ac:dyDescent="0.3">
      <c r="B1143">
        <v>90</v>
      </c>
      <c r="C1143">
        <v>6.6</v>
      </c>
    </row>
    <row r="1144" spans="2:3" x14ac:dyDescent="0.3">
      <c r="B1144">
        <v>105</v>
      </c>
      <c r="C1144">
        <v>7.1</v>
      </c>
    </row>
    <row r="1145" spans="2:3" x14ac:dyDescent="0.3">
      <c r="B1145">
        <v>114</v>
      </c>
      <c r="C1145">
        <v>5.9</v>
      </c>
    </row>
    <row r="1146" spans="2:3" x14ac:dyDescent="0.3">
      <c r="B1146">
        <v>206</v>
      </c>
      <c r="C1146">
        <v>8</v>
      </c>
    </row>
    <row r="1147" spans="2:3" x14ac:dyDescent="0.3">
      <c r="B1147">
        <v>99</v>
      </c>
      <c r="C1147">
        <v>4.5999999999999996</v>
      </c>
    </row>
    <row r="1148" spans="2:3" x14ac:dyDescent="0.3">
      <c r="B1148">
        <v>123</v>
      </c>
      <c r="C1148">
        <v>6.1</v>
      </c>
    </row>
    <row r="1149" spans="2:3" x14ac:dyDescent="0.3">
      <c r="B1149">
        <v>102</v>
      </c>
      <c r="C1149">
        <v>6.4</v>
      </c>
    </row>
    <row r="1150" spans="2:3" x14ac:dyDescent="0.3">
      <c r="B1150">
        <v>109</v>
      </c>
      <c r="C1150">
        <v>6</v>
      </c>
    </row>
    <row r="1151" spans="2:3" x14ac:dyDescent="0.3">
      <c r="B1151">
        <v>82</v>
      </c>
      <c r="C1151">
        <v>5.2</v>
      </c>
    </row>
    <row r="1152" spans="2:3" x14ac:dyDescent="0.3">
      <c r="B1152">
        <v>142</v>
      </c>
      <c r="C1152">
        <v>7.6</v>
      </c>
    </row>
    <row r="1153" spans="2:3" x14ac:dyDescent="0.3">
      <c r="B1153">
        <v>106</v>
      </c>
      <c r="C1153">
        <v>6.4</v>
      </c>
    </row>
    <row r="1154" spans="2:3" x14ac:dyDescent="0.3">
      <c r="B1154">
        <v>106</v>
      </c>
      <c r="C1154">
        <v>6.1</v>
      </c>
    </row>
    <row r="1155" spans="2:3" x14ac:dyDescent="0.3">
      <c r="B1155">
        <v>108</v>
      </c>
      <c r="C1155">
        <v>6.1</v>
      </c>
    </row>
    <row r="1156" spans="2:3" x14ac:dyDescent="0.3">
      <c r="B1156">
        <v>98</v>
      </c>
      <c r="C1156">
        <v>5.2</v>
      </c>
    </row>
    <row r="1157" spans="2:3" x14ac:dyDescent="0.3">
      <c r="B1157">
        <v>131</v>
      </c>
      <c r="C1157">
        <v>7.7</v>
      </c>
    </row>
    <row r="1158" spans="2:3" x14ac:dyDescent="0.3">
      <c r="B1158">
        <v>118</v>
      </c>
      <c r="C1158">
        <v>7.3</v>
      </c>
    </row>
    <row r="1159" spans="2:3" x14ac:dyDescent="0.3">
      <c r="B1159">
        <v>113</v>
      </c>
      <c r="C1159">
        <v>6.9</v>
      </c>
    </row>
    <row r="1160" spans="2:3" x14ac:dyDescent="0.3">
      <c r="B1160">
        <v>130</v>
      </c>
      <c r="C1160">
        <v>8.5</v>
      </c>
    </row>
    <row r="1161" spans="2:3" x14ac:dyDescent="0.3">
      <c r="B1161">
        <v>116</v>
      </c>
      <c r="C1161">
        <v>6.3</v>
      </c>
    </row>
    <row r="1162" spans="2:3" x14ac:dyDescent="0.3">
      <c r="B1162">
        <v>89</v>
      </c>
      <c r="C1162">
        <v>5.9</v>
      </c>
    </row>
    <row r="1163" spans="2:3" x14ac:dyDescent="0.3">
      <c r="B1163">
        <v>139</v>
      </c>
      <c r="C1163">
        <v>7.8</v>
      </c>
    </row>
    <row r="1164" spans="2:3" x14ac:dyDescent="0.3">
      <c r="B1164">
        <v>130</v>
      </c>
      <c r="C1164">
        <v>6.7</v>
      </c>
    </row>
    <row r="1165" spans="2:3" x14ac:dyDescent="0.3">
      <c r="B1165">
        <v>107</v>
      </c>
      <c r="C1165">
        <v>6.4</v>
      </c>
    </row>
    <row r="1166" spans="2:3" x14ac:dyDescent="0.3">
      <c r="B1166">
        <v>116</v>
      </c>
      <c r="C1166">
        <v>5.9</v>
      </c>
    </row>
    <row r="1167" spans="2:3" x14ac:dyDescent="0.3">
      <c r="B1167">
        <v>96</v>
      </c>
      <c r="C1167">
        <v>6.6</v>
      </c>
    </row>
    <row r="1168" spans="2:3" x14ac:dyDescent="0.3">
      <c r="B1168">
        <v>99</v>
      </c>
      <c r="C1168">
        <v>6.8</v>
      </c>
    </row>
    <row r="1169" spans="2:3" x14ac:dyDescent="0.3">
      <c r="B1169">
        <v>104</v>
      </c>
      <c r="C1169">
        <v>6.5</v>
      </c>
    </row>
    <row r="1170" spans="2:3" x14ac:dyDescent="0.3">
      <c r="B1170">
        <v>105</v>
      </c>
      <c r="C1170">
        <v>6.6</v>
      </c>
    </row>
    <row r="1171" spans="2:3" x14ac:dyDescent="0.3">
      <c r="B1171">
        <v>101</v>
      </c>
      <c r="C1171">
        <v>5.8</v>
      </c>
    </row>
    <row r="1172" spans="2:3" x14ac:dyDescent="0.3">
      <c r="B1172">
        <v>134</v>
      </c>
      <c r="C1172">
        <v>6.9</v>
      </c>
    </row>
    <row r="1173" spans="2:3" x14ac:dyDescent="0.3">
      <c r="B1173">
        <v>135</v>
      </c>
      <c r="C1173">
        <v>7.1</v>
      </c>
    </row>
    <row r="1174" spans="2:3" x14ac:dyDescent="0.3">
      <c r="B1174">
        <v>98</v>
      </c>
      <c r="C1174">
        <v>5.8</v>
      </c>
    </row>
    <row r="1175" spans="2:3" x14ac:dyDescent="0.3">
      <c r="B1175">
        <v>155</v>
      </c>
      <c r="C1175">
        <v>7.2</v>
      </c>
    </row>
    <row r="1176" spans="2:3" x14ac:dyDescent="0.3">
      <c r="B1176">
        <v>106</v>
      </c>
      <c r="C1176">
        <v>6</v>
      </c>
    </row>
    <row r="1177" spans="2:3" x14ac:dyDescent="0.3">
      <c r="B1177">
        <v>102</v>
      </c>
      <c r="C1177">
        <v>4.7</v>
      </c>
    </row>
    <row r="1178" spans="2:3" x14ac:dyDescent="0.3">
      <c r="B1178">
        <v>95</v>
      </c>
      <c r="C1178">
        <v>5.2</v>
      </c>
    </row>
    <row r="1179" spans="2:3" x14ac:dyDescent="0.3">
      <c r="B1179">
        <v>103</v>
      </c>
      <c r="C1179">
        <v>5.5</v>
      </c>
    </row>
    <row r="1180" spans="2:3" x14ac:dyDescent="0.3">
      <c r="B1180">
        <v>109</v>
      </c>
      <c r="C1180">
        <v>7</v>
      </c>
    </row>
    <row r="1181" spans="2:3" x14ac:dyDescent="0.3">
      <c r="B1181">
        <v>95</v>
      </c>
      <c r="C1181">
        <v>5.8</v>
      </c>
    </row>
    <row r="1182" spans="2:3" x14ac:dyDescent="0.3">
      <c r="B1182">
        <v>111</v>
      </c>
      <c r="C1182">
        <v>6.2</v>
      </c>
    </row>
    <row r="1183" spans="2:3" x14ac:dyDescent="0.3">
      <c r="B1183">
        <v>123</v>
      </c>
      <c r="C1183">
        <v>6.5</v>
      </c>
    </row>
    <row r="1184" spans="2:3" x14ac:dyDescent="0.3">
      <c r="B1184">
        <v>140</v>
      </c>
      <c r="C1184">
        <v>7.2</v>
      </c>
    </row>
    <row r="1185" spans="2:3" x14ac:dyDescent="0.3">
      <c r="B1185">
        <v>94</v>
      </c>
      <c r="C1185">
        <v>5.0999999999999996</v>
      </c>
    </row>
    <row r="1186" spans="2:3" x14ac:dyDescent="0.3">
      <c r="B1186">
        <v>94</v>
      </c>
      <c r="C1186">
        <v>4.7</v>
      </c>
    </row>
    <row r="1187" spans="2:3" x14ac:dyDescent="0.3">
      <c r="B1187">
        <v>92</v>
      </c>
      <c r="C1187">
        <v>5.9</v>
      </c>
    </row>
    <row r="1188" spans="2:3" x14ac:dyDescent="0.3">
      <c r="B1188">
        <v>102</v>
      </c>
      <c r="C1188">
        <v>5.8</v>
      </c>
    </row>
    <row r="1189" spans="2:3" x14ac:dyDescent="0.3">
      <c r="B1189">
        <v>123</v>
      </c>
      <c r="C1189">
        <v>7.2</v>
      </c>
    </row>
    <row r="1190" spans="2:3" x14ac:dyDescent="0.3">
      <c r="B1190">
        <v>104</v>
      </c>
      <c r="C1190">
        <v>6.2</v>
      </c>
    </row>
    <row r="1191" spans="2:3" x14ac:dyDescent="0.3">
      <c r="B1191">
        <v>102</v>
      </c>
      <c r="C1191">
        <v>5.7</v>
      </c>
    </row>
    <row r="1192" spans="2:3" x14ac:dyDescent="0.3">
      <c r="B1192">
        <v>136</v>
      </c>
      <c r="C1192">
        <v>6.1</v>
      </c>
    </row>
    <row r="1193" spans="2:3" x14ac:dyDescent="0.3">
      <c r="B1193">
        <v>93</v>
      </c>
      <c r="C1193">
        <v>6</v>
      </c>
    </row>
    <row r="1194" spans="2:3" x14ac:dyDescent="0.3">
      <c r="B1194">
        <v>129</v>
      </c>
      <c r="C1194">
        <v>6.9</v>
      </c>
    </row>
    <row r="1195" spans="2:3" x14ac:dyDescent="0.3">
      <c r="B1195">
        <v>107</v>
      </c>
      <c r="C1195">
        <v>6.5</v>
      </c>
    </row>
    <row r="1196" spans="2:3" x14ac:dyDescent="0.3">
      <c r="B1196">
        <v>117</v>
      </c>
      <c r="C1196">
        <v>5</v>
      </c>
    </row>
    <row r="1197" spans="2:3" x14ac:dyDescent="0.3">
      <c r="B1197">
        <v>116</v>
      </c>
      <c r="C1197">
        <v>5.7</v>
      </c>
    </row>
    <row r="1198" spans="2:3" x14ac:dyDescent="0.3">
      <c r="B1198">
        <v>135</v>
      </c>
      <c r="C1198">
        <v>7</v>
      </c>
    </row>
    <row r="1199" spans="2:3" x14ac:dyDescent="0.3">
      <c r="B1199">
        <v>107</v>
      </c>
      <c r="C1199">
        <v>5.0999999999999996</v>
      </c>
    </row>
    <row r="1200" spans="2:3" x14ac:dyDescent="0.3">
      <c r="B1200">
        <v>90</v>
      </c>
      <c r="C1200">
        <v>5.3</v>
      </c>
    </row>
    <row r="1201" spans="2:3" x14ac:dyDescent="0.3">
      <c r="B1201">
        <v>99</v>
      </c>
      <c r="C1201">
        <v>4.4000000000000004</v>
      </c>
    </row>
    <row r="1202" spans="2:3" x14ac:dyDescent="0.3">
      <c r="B1202">
        <v>104</v>
      </c>
      <c r="C1202">
        <v>4.7</v>
      </c>
    </row>
    <row r="1203" spans="2:3" x14ac:dyDescent="0.3">
      <c r="B1203">
        <v>115</v>
      </c>
      <c r="C1203">
        <v>6.7</v>
      </c>
    </row>
    <row r="1204" spans="2:3" x14ac:dyDescent="0.3">
      <c r="B1204">
        <v>119</v>
      </c>
      <c r="C1204">
        <v>6.7</v>
      </c>
    </row>
    <row r="1205" spans="2:3" x14ac:dyDescent="0.3">
      <c r="B1205">
        <v>99</v>
      </c>
      <c r="C1205">
        <v>5.7</v>
      </c>
    </row>
    <row r="1206" spans="2:3" x14ac:dyDescent="0.3">
      <c r="B1206">
        <v>112</v>
      </c>
      <c r="C1206">
        <v>7.4</v>
      </c>
    </row>
    <row r="1207" spans="2:3" x14ac:dyDescent="0.3">
      <c r="B1207">
        <v>128</v>
      </c>
      <c r="C1207">
        <v>6.1</v>
      </c>
    </row>
    <row r="1208" spans="2:3" x14ac:dyDescent="0.3">
      <c r="B1208">
        <v>112</v>
      </c>
      <c r="C1208">
        <v>6.4</v>
      </c>
    </row>
    <row r="1209" spans="2:3" x14ac:dyDescent="0.3">
      <c r="B1209">
        <v>86</v>
      </c>
      <c r="C1209">
        <v>6.2</v>
      </c>
    </row>
    <row r="1210" spans="2:3" x14ac:dyDescent="0.3">
      <c r="B1210">
        <v>108</v>
      </c>
      <c r="C1210">
        <v>6.2</v>
      </c>
    </row>
    <row r="1211" spans="2:3" x14ac:dyDescent="0.3">
      <c r="B1211">
        <v>128</v>
      </c>
      <c r="C1211">
        <v>5.9</v>
      </c>
    </row>
    <row r="1212" spans="2:3" x14ac:dyDescent="0.3">
      <c r="B1212">
        <v>84</v>
      </c>
      <c r="C1212">
        <v>4</v>
      </c>
    </row>
    <row r="1213" spans="2:3" x14ac:dyDescent="0.3">
      <c r="B1213">
        <v>111</v>
      </c>
      <c r="C1213">
        <v>6.2</v>
      </c>
    </row>
    <row r="1214" spans="2:3" x14ac:dyDescent="0.3">
      <c r="B1214">
        <v>131</v>
      </c>
      <c r="C1214">
        <v>4.5999999999999996</v>
      </c>
    </row>
    <row r="1215" spans="2:3" x14ac:dyDescent="0.3">
      <c r="B1215">
        <v>123</v>
      </c>
      <c r="C1215">
        <v>6.4</v>
      </c>
    </row>
    <row r="1216" spans="2:3" x14ac:dyDescent="0.3">
      <c r="B1216">
        <v>101</v>
      </c>
      <c r="C1216">
        <v>5.9</v>
      </c>
    </row>
    <row r="1217" spans="2:3" x14ac:dyDescent="0.3">
      <c r="B1217">
        <v>102</v>
      </c>
      <c r="C1217">
        <v>5.0999999999999996</v>
      </c>
    </row>
    <row r="1218" spans="2:3" x14ac:dyDescent="0.3">
      <c r="B1218">
        <v>114</v>
      </c>
      <c r="C1218">
        <v>7.6</v>
      </c>
    </row>
    <row r="1219" spans="2:3" x14ac:dyDescent="0.3">
      <c r="B1219">
        <v>107</v>
      </c>
      <c r="C1219">
        <v>4.2</v>
      </c>
    </row>
    <row r="1220" spans="2:3" x14ac:dyDescent="0.3">
      <c r="B1220">
        <v>87</v>
      </c>
      <c r="C1220">
        <v>7.8</v>
      </c>
    </row>
    <row r="1221" spans="2:3" x14ac:dyDescent="0.3">
      <c r="B1221">
        <v>103</v>
      </c>
      <c r="C1221">
        <v>5.8</v>
      </c>
    </row>
    <row r="1222" spans="2:3" x14ac:dyDescent="0.3">
      <c r="B1222">
        <v>99</v>
      </c>
      <c r="C1222">
        <v>5.9</v>
      </c>
    </row>
    <row r="1223" spans="2:3" x14ac:dyDescent="0.3">
      <c r="B1223">
        <v>122</v>
      </c>
      <c r="C1223">
        <v>8.4</v>
      </c>
    </row>
    <row r="1224" spans="2:3" x14ac:dyDescent="0.3">
      <c r="B1224">
        <v>91</v>
      </c>
      <c r="C1224">
        <v>4.8</v>
      </c>
    </row>
    <row r="1225" spans="2:3" x14ac:dyDescent="0.3">
      <c r="B1225">
        <v>103</v>
      </c>
      <c r="C1225">
        <v>6.2</v>
      </c>
    </row>
    <row r="1226" spans="2:3" x14ac:dyDescent="0.3">
      <c r="B1226">
        <v>107</v>
      </c>
      <c r="C1226">
        <v>6.5</v>
      </c>
    </row>
    <row r="1227" spans="2:3" x14ac:dyDescent="0.3">
      <c r="B1227">
        <v>106</v>
      </c>
      <c r="C1227">
        <v>6.3</v>
      </c>
    </row>
    <row r="1228" spans="2:3" x14ac:dyDescent="0.3">
      <c r="B1228">
        <v>101</v>
      </c>
      <c r="C1228">
        <v>3.3</v>
      </c>
    </row>
    <row r="1229" spans="2:3" x14ac:dyDescent="0.3">
      <c r="B1229">
        <v>109</v>
      </c>
      <c r="C1229">
        <v>5.9</v>
      </c>
    </row>
    <row r="1230" spans="2:3" x14ac:dyDescent="0.3">
      <c r="B1230">
        <v>89</v>
      </c>
      <c r="C1230">
        <v>5.8</v>
      </c>
    </row>
    <row r="1231" spans="2:3" x14ac:dyDescent="0.3">
      <c r="B1231">
        <v>119</v>
      </c>
      <c r="C1231">
        <v>4.7</v>
      </c>
    </row>
    <row r="1232" spans="2:3" x14ac:dyDescent="0.3">
      <c r="B1232">
        <v>83</v>
      </c>
      <c r="C1232">
        <v>4.0999999999999996</v>
      </c>
    </row>
    <row r="1233" spans="2:3" x14ac:dyDescent="0.3">
      <c r="B1233">
        <v>108</v>
      </c>
      <c r="C1233">
        <v>6.8</v>
      </c>
    </row>
    <row r="1234" spans="2:3" x14ac:dyDescent="0.3">
      <c r="B1234">
        <v>102</v>
      </c>
      <c r="C1234">
        <v>6.2</v>
      </c>
    </row>
    <row r="1235" spans="2:3" x14ac:dyDescent="0.3">
      <c r="B1235">
        <v>93</v>
      </c>
      <c r="C1235">
        <v>4.5</v>
      </c>
    </row>
    <row r="1236" spans="2:3" x14ac:dyDescent="0.3">
      <c r="B1236">
        <v>84</v>
      </c>
      <c r="C1236">
        <v>5.8</v>
      </c>
    </row>
    <row r="1237" spans="2:3" x14ac:dyDescent="0.3">
      <c r="B1237">
        <v>107</v>
      </c>
      <c r="C1237">
        <v>7.3</v>
      </c>
    </row>
    <row r="1238" spans="2:3" x14ac:dyDescent="0.3">
      <c r="B1238">
        <v>91</v>
      </c>
      <c r="C1238">
        <v>5.9</v>
      </c>
    </row>
    <row r="1239" spans="2:3" x14ac:dyDescent="0.3">
      <c r="B1239">
        <v>94</v>
      </c>
      <c r="C1239">
        <v>4.4000000000000004</v>
      </c>
    </row>
    <row r="1240" spans="2:3" x14ac:dyDescent="0.3">
      <c r="B1240">
        <v>115</v>
      </c>
      <c r="C1240">
        <v>5.8</v>
      </c>
    </row>
    <row r="1241" spans="2:3" x14ac:dyDescent="0.3">
      <c r="B1241">
        <v>93</v>
      </c>
      <c r="C1241">
        <v>5.0999999999999996</v>
      </c>
    </row>
    <row r="1242" spans="2:3" x14ac:dyDescent="0.3">
      <c r="B1242">
        <v>105</v>
      </c>
      <c r="C1242">
        <v>6.9</v>
      </c>
    </row>
    <row r="1243" spans="2:3" x14ac:dyDescent="0.3">
      <c r="B1243">
        <v>107</v>
      </c>
      <c r="C1243">
        <v>6.2</v>
      </c>
    </row>
    <row r="1244" spans="2:3" x14ac:dyDescent="0.3">
      <c r="B1244">
        <v>101</v>
      </c>
      <c r="C1244">
        <v>6.9</v>
      </c>
    </row>
    <row r="1245" spans="2:3" x14ac:dyDescent="0.3">
      <c r="B1245">
        <v>111</v>
      </c>
      <c r="C1245">
        <v>7.3</v>
      </c>
    </row>
    <row r="1246" spans="2:3" x14ac:dyDescent="0.3">
      <c r="B1246">
        <v>113</v>
      </c>
      <c r="C1246">
        <v>7.1</v>
      </c>
    </row>
    <row r="1247" spans="2:3" x14ac:dyDescent="0.3">
      <c r="B1247">
        <v>112</v>
      </c>
      <c r="C1247">
        <v>6</v>
      </c>
    </row>
    <row r="1248" spans="2:3" x14ac:dyDescent="0.3">
      <c r="B1248">
        <v>126</v>
      </c>
      <c r="C1248">
        <v>7</v>
      </c>
    </row>
    <row r="1249" spans="2:3" x14ac:dyDescent="0.3">
      <c r="B1249">
        <v>98</v>
      </c>
      <c r="C1249">
        <v>7.6</v>
      </c>
    </row>
    <row r="1250" spans="2:3" x14ac:dyDescent="0.3">
      <c r="B1250">
        <v>159</v>
      </c>
      <c r="C1250">
        <v>8.4</v>
      </c>
    </row>
    <row r="1251" spans="2:3" x14ac:dyDescent="0.3">
      <c r="B1251">
        <v>107</v>
      </c>
      <c r="C1251">
        <v>7.1</v>
      </c>
    </row>
    <row r="1252" spans="2:3" x14ac:dyDescent="0.3">
      <c r="B1252">
        <v>87</v>
      </c>
      <c r="C1252">
        <v>7</v>
      </c>
    </row>
    <row r="1253" spans="2:3" x14ac:dyDescent="0.3">
      <c r="B1253">
        <v>119</v>
      </c>
      <c r="C1253">
        <v>8</v>
      </c>
    </row>
    <row r="1254" spans="2:3" x14ac:dyDescent="0.3">
      <c r="B1254">
        <v>110</v>
      </c>
      <c r="C1254">
        <v>5.3</v>
      </c>
    </row>
    <row r="1255" spans="2:3" x14ac:dyDescent="0.3">
      <c r="B1255">
        <v>125</v>
      </c>
      <c r="C1255">
        <v>4.9000000000000004</v>
      </c>
    </row>
    <row r="1256" spans="2:3" x14ac:dyDescent="0.3">
      <c r="B1256">
        <v>113</v>
      </c>
      <c r="C1256">
        <v>6.4</v>
      </c>
    </row>
    <row r="1257" spans="2:3" x14ac:dyDescent="0.3">
      <c r="B1257">
        <v>150</v>
      </c>
      <c r="C1257">
        <v>7.4</v>
      </c>
    </row>
    <row r="1258" spans="2:3" x14ac:dyDescent="0.3">
      <c r="B1258">
        <v>108</v>
      </c>
      <c r="C1258">
        <v>6.1</v>
      </c>
    </row>
    <row r="1259" spans="2:3" x14ac:dyDescent="0.3">
      <c r="B1259">
        <v>96</v>
      </c>
      <c r="C1259">
        <v>6.5</v>
      </c>
    </row>
    <row r="1260" spans="2:3" x14ac:dyDescent="0.3">
      <c r="B1260">
        <v>93</v>
      </c>
      <c r="C1260">
        <v>5.7</v>
      </c>
    </row>
    <row r="1261" spans="2:3" x14ac:dyDescent="0.3">
      <c r="B1261">
        <v>100</v>
      </c>
      <c r="C1261">
        <v>5.0999999999999996</v>
      </c>
    </row>
    <row r="1262" spans="2:3" x14ac:dyDescent="0.3">
      <c r="B1262">
        <v>118</v>
      </c>
      <c r="C1262">
        <v>6.6</v>
      </c>
    </row>
    <row r="1263" spans="2:3" x14ac:dyDescent="0.3">
      <c r="B1263">
        <v>122</v>
      </c>
      <c r="C1263">
        <v>6.5</v>
      </c>
    </row>
    <row r="1264" spans="2:3" x14ac:dyDescent="0.3">
      <c r="B1264">
        <v>120</v>
      </c>
      <c r="C1264">
        <v>6.9</v>
      </c>
    </row>
    <row r="1265" spans="2:3" x14ac:dyDescent="0.3">
      <c r="B1265">
        <v>146</v>
      </c>
      <c r="C1265">
        <v>7.6</v>
      </c>
    </row>
    <row r="1266" spans="2:3" x14ac:dyDescent="0.3">
      <c r="B1266">
        <v>115</v>
      </c>
      <c r="C1266">
        <v>5.6</v>
      </c>
    </row>
    <row r="1267" spans="2:3" x14ac:dyDescent="0.3">
      <c r="B1267">
        <v>123</v>
      </c>
      <c r="C1267">
        <v>6.2</v>
      </c>
    </row>
    <row r="1268" spans="2:3" x14ac:dyDescent="0.3">
      <c r="B1268">
        <v>94</v>
      </c>
      <c r="C1268">
        <v>4.4000000000000004</v>
      </c>
    </row>
    <row r="1269" spans="2:3" x14ac:dyDescent="0.3">
      <c r="B1269">
        <v>102</v>
      </c>
      <c r="C1269">
        <v>5.6</v>
      </c>
    </row>
    <row r="1270" spans="2:3" x14ac:dyDescent="0.3">
      <c r="B1270">
        <v>98</v>
      </c>
      <c r="C1270">
        <v>5.5</v>
      </c>
    </row>
    <row r="1271" spans="2:3" x14ac:dyDescent="0.3">
      <c r="B1271">
        <v>133</v>
      </c>
      <c r="C1271">
        <v>6.7</v>
      </c>
    </row>
    <row r="1272" spans="2:3" x14ac:dyDescent="0.3">
      <c r="B1272">
        <v>118</v>
      </c>
      <c r="C1272">
        <v>6.1</v>
      </c>
    </row>
    <row r="1273" spans="2:3" x14ac:dyDescent="0.3">
      <c r="B1273">
        <v>105</v>
      </c>
      <c r="C1273">
        <v>6.2</v>
      </c>
    </row>
    <row r="1274" spans="2:3" x14ac:dyDescent="0.3">
      <c r="B1274">
        <v>109</v>
      </c>
      <c r="C1274">
        <v>7.3</v>
      </c>
    </row>
    <row r="1275" spans="2:3" x14ac:dyDescent="0.3">
      <c r="B1275">
        <v>129</v>
      </c>
      <c r="C1275">
        <v>6.6</v>
      </c>
    </row>
    <row r="1276" spans="2:3" x14ac:dyDescent="0.3">
      <c r="B1276">
        <v>109</v>
      </c>
      <c r="C1276">
        <v>8.1999999999999993</v>
      </c>
    </row>
    <row r="1277" spans="2:3" x14ac:dyDescent="0.3">
      <c r="B1277">
        <v>127</v>
      </c>
      <c r="C1277">
        <v>6.4</v>
      </c>
    </row>
    <row r="1278" spans="2:3" x14ac:dyDescent="0.3">
      <c r="B1278">
        <v>118</v>
      </c>
      <c r="C1278">
        <v>6.4</v>
      </c>
    </row>
    <row r="1279" spans="2:3" x14ac:dyDescent="0.3">
      <c r="B1279">
        <v>110</v>
      </c>
      <c r="C1279">
        <v>5.2</v>
      </c>
    </row>
    <row r="1280" spans="2:3" x14ac:dyDescent="0.3">
      <c r="B1280">
        <v>90</v>
      </c>
      <c r="C1280">
        <v>6.5</v>
      </c>
    </row>
    <row r="1281" spans="2:3" x14ac:dyDescent="0.3">
      <c r="B1281">
        <v>144</v>
      </c>
      <c r="C1281">
        <v>7.1</v>
      </c>
    </row>
    <row r="1282" spans="2:3" x14ac:dyDescent="0.3">
      <c r="B1282">
        <v>130</v>
      </c>
      <c r="C1282">
        <v>7.3</v>
      </c>
    </row>
    <row r="1283" spans="2:3" x14ac:dyDescent="0.3">
      <c r="B1283">
        <v>112</v>
      </c>
      <c r="C1283">
        <v>5.2</v>
      </c>
    </row>
    <row r="1284" spans="2:3" x14ac:dyDescent="0.3">
      <c r="B1284">
        <v>133</v>
      </c>
      <c r="C1284">
        <v>7.7</v>
      </c>
    </row>
    <row r="1285" spans="2:3" x14ac:dyDescent="0.3">
      <c r="B1285">
        <v>150</v>
      </c>
      <c r="C1285">
        <v>7.6</v>
      </c>
    </row>
    <row r="1286" spans="2:3" x14ac:dyDescent="0.3">
      <c r="B1286">
        <v>110</v>
      </c>
      <c r="C1286">
        <v>5.7</v>
      </c>
    </row>
    <row r="1287" spans="2:3" x14ac:dyDescent="0.3">
      <c r="B1287">
        <v>96</v>
      </c>
      <c r="C1287">
        <v>7</v>
      </c>
    </row>
    <row r="1288" spans="2:3" x14ac:dyDescent="0.3">
      <c r="B1288">
        <v>96</v>
      </c>
      <c r="C1288">
        <v>6</v>
      </c>
    </row>
    <row r="1289" spans="2:3" x14ac:dyDescent="0.3">
      <c r="B1289">
        <v>123</v>
      </c>
      <c r="C1289">
        <v>8.1</v>
      </c>
    </row>
    <row r="1290" spans="2:3" x14ac:dyDescent="0.3">
      <c r="B1290">
        <v>188</v>
      </c>
      <c r="C1290">
        <v>8</v>
      </c>
    </row>
    <row r="1291" spans="2:3" x14ac:dyDescent="0.3">
      <c r="B1291">
        <v>107</v>
      </c>
      <c r="C1291">
        <v>5.6</v>
      </c>
    </row>
    <row r="1292" spans="2:3" x14ac:dyDescent="0.3">
      <c r="B1292">
        <v>110</v>
      </c>
      <c r="C1292">
        <v>6.1</v>
      </c>
    </row>
    <row r="1293" spans="2:3" x14ac:dyDescent="0.3">
      <c r="B1293">
        <v>113</v>
      </c>
      <c r="C1293">
        <v>6.9</v>
      </c>
    </row>
    <row r="1294" spans="2:3" x14ac:dyDescent="0.3">
      <c r="B1294">
        <v>122</v>
      </c>
      <c r="C1294">
        <v>5.2</v>
      </c>
    </row>
    <row r="1295" spans="2:3" x14ac:dyDescent="0.3">
      <c r="B1295">
        <v>116</v>
      </c>
      <c r="C1295">
        <v>7</v>
      </c>
    </row>
    <row r="1296" spans="2:3" x14ac:dyDescent="0.3">
      <c r="B1296">
        <v>93</v>
      </c>
      <c r="C1296">
        <v>6.3</v>
      </c>
    </row>
    <row r="1297" spans="2:3" x14ac:dyDescent="0.3">
      <c r="B1297">
        <v>118</v>
      </c>
      <c r="C1297">
        <v>7</v>
      </c>
    </row>
    <row r="1298" spans="2:3" x14ac:dyDescent="0.3">
      <c r="B1298">
        <v>93</v>
      </c>
      <c r="C1298">
        <v>6.9</v>
      </c>
    </row>
    <row r="1299" spans="2:3" x14ac:dyDescent="0.3">
      <c r="B1299">
        <v>121</v>
      </c>
      <c r="C1299">
        <v>6.2</v>
      </c>
    </row>
    <row r="1300" spans="2:3" x14ac:dyDescent="0.3">
      <c r="B1300">
        <v>101</v>
      </c>
      <c r="C1300">
        <v>6.4</v>
      </c>
    </row>
    <row r="1301" spans="2:3" x14ac:dyDescent="0.3">
      <c r="B1301">
        <v>107</v>
      </c>
      <c r="C1301">
        <v>6.4</v>
      </c>
    </row>
    <row r="1302" spans="2:3" x14ac:dyDescent="0.3">
      <c r="B1302">
        <v>124</v>
      </c>
      <c r="C1302">
        <v>5.7</v>
      </c>
    </row>
    <row r="1303" spans="2:3" x14ac:dyDescent="0.3">
      <c r="B1303">
        <v>109</v>
      </c>
      <c r="C1303">
        <v>6.1</v>
      </c>
    </row>
    <row r="1304" spans="2:3" x14ac:dyDescent="0.3">
      <c r="B1304">
        <v>105</v>
      </c>
      <c r="C1304">
        <v>5.4</v>
      </c>
    </row>
    <row r="1305" spans="2:3" x14ac:dyDescent="0.3">
      <c r="B1305">
        <v>130</v>
      </c>
      <c r="C1305">
        <v>6.7</v>
      </c>
    </row>
    <row r="1306" spans="2:3" x14ac:dyDescent="0.3">
      <c r="B1306">
        <v>127</v>
      </c>
      <c r="C1306">
        <v>6.8</v>
      </c>
    </row>
    <row r="1307" spans="2:3" x14ac:dyDescent="0.3">
      <c r="B1307">
        <v>114</v>
      </c>
      <c r="C1307">
        <v>6</v>
      </c>
    </row>
    <row r="1308" spans="2:3" x14ac:dyDescent="0.3">
      <c r="B1308">
        <v>106</v>
      </c>
      <c r="C1308">
        <v>7.8</v>
      </c>
    </row>
    <row r="1309" spans="2:3" x14ac:dyDescent="0.3">
      <c r="B1309">
        <v>95</v>
      </c>
      <c r="C1309">
        <v>5.3</v>
      </c>
    </row>
    <row r="1310" spans="2:3" x14ac:dyDescent="0.3">
      <c r="B1310">
        <v>81</v>
      </c>
      <c r="C1310">
        <v>4.5</v>
      </c>
    </row>
    <row r="1311" spans="2:3" x14ac:dyDescent="0.3">
      <c r="B1311">
        <v>95</v>
      </c>
      <c r="C1311">
        <v>5.4</v>
      </c>
    </row>
    <row r="1312" spans="2:3" x14ac:dyDescent="0.3">
      <c r="B1312">
        <v>108</v>
      </c>
      <c r="C1312">
        <v>7.8</v>
      </c>
    </row>
    <row r="1313" spans="2:3" x14ac:dyDescent="0.3">
      <c r="B1313">
        <v>105</v>
      </c>
      <c r="C1313">
        <v>7.2</v>
      </c>
    </row>
    <row r="1314" spans="2:3" x14ac:dyDescent="0.3">
      <c r="B1314">
        <v>95</v>
      </c>
      <c r="C1314">
        <v>6.6</v>
      </c>
    </row>
    <row r="1315" spans="2:3" x14ac:dyDescent="0.3">
      <c r="B1315">
        <v>126</v>
      </c>
      <c r="C1315">
        <v>7.6</v>
      </c>
    </row>
    <row r="1316" spans="2:3" x14ac:dyDescent="0.3">
      <c r="B1316">
        <v>102</v>
      </c>
      <c r="C1316">
        <v>5.9</v>
      </c>
    </row>
    <row r="1317" spans="2:3" x14ac:dyDescent="0.3">
      <c r="B1317">
        <v>121</v>
      </c>
      <c r="C1317">
        <v>6.7</v>
      </c>
    </row>
    <row r="1318" spans="2:3" x14ac:dyDescent="0.3">
      <c r="B1318">
        <v>129</v>
      </c>
      <c r="C1318">
        <v>7.7</v>
      </c>
    </row>
    <row r="1319" spans="2:3" x14ac:dyDescent="0.3">
      <c r="B1319">
        <v>88</v>
      </c>
      <c r="C1319">
        <v>5.4</v>
      </c>
    </row>
    <row r="1320" spans="2:3" x14ac:dyDescent="0.3">
      <c r="B1320">
        <v>106</v>
      </c>
      <c r="C1320">
        <v>6.9</v>
      </c>
    </row>
    <row r="1321" spans="2:3" x14ac:dyDescent="0.3">
      <c r="B1321">
        <v>110</v>
      </c>
      <c r="C1321">
        <v>7.7</v>
      </c>
    </row>
    <row r="1322" spans="2:3" x14ac:dyDescent="0.3">
      <c r="B1322">
        <v>109</v>
      </c>
      <c r="C1322">
        <v>6.8</v>
      </c>
    </row>
    <row r="1323" spans="2:3" x14ac:dyDescent="0.3">
      <c r="B1323">
        <v>143</v>
      </c>
      <c r="C1323">
        <v>6.4</v>
      </c>
    </row>
    <row r="1324" spans="2:3" x14ac:dyDescent="0.3">
      <c r="B1324">
        <v>120</v>
      </c>
      <c r="C1324">
        <v>5.7</v>
      </c>
    </row>
    <row r="1325" spans="2:3" x14ac:dyDescent="0.3">
      <c r="B1325">
        <v>128</v>
      </c>
      <c r="C1325">
        <v>7.3</v>
      </c>
    </row>
    <row r="1326" spans="2:3" x14ac:dyDescent="0.3">
      <c r="B1326">
        <v>123</v>
      </c>
      <c r="C1326">
        <v>6.8</v>
      </c>
    </row>
    <row r="1327" spans="2:3" x14ac:dyDescent="0.3">
      <c r="B1327">
        <v>129</v>
      </c>
      <c r="C1327">
        <v>6.3</v>
      </c>
    </row>
    <row r="1328" spans="2:3" x14ac:dyDescent="0.3">
      <c r="B1328">
        <v>105</v>
      </c>
      <c r="C1328">
        <v>5.9</v>
      </c>
    </row>
    <row r="1329" spans="2:3" x14ac:dyDescent="0.3">
      <c r="B1329">
        <v>162</v>
      </c>
      <c r="C1329">
        <v>7.4</v>
      </c>
    </row>
    <row r="1330" spans="2:3" x14ac:dyDescent="0.3">
      <c r="B1330">
        <v>138</v>
      </c>
      <c r="C1330">
        <v>8.3000000000000007</v>
      </c>
    </row>
    <row r="1331" spans="2:3" x14ac:dyDescent="0.3">
      <c r="B1331">
        <v>100</v>
      </c>
      <c r="C1331">
        <v>6.2</v>
      </c>
    </row>
    <row r="1332" spans="2:3" x14ac:dyDescent="0.3">
      <c r="B1332">
        <v>90</v>
      </c>
      <c r="C1332">
        <v>6.3</v>
      </c>
    </row>
    <row r="1333" spans="2:3" x14ac:dyDescent="0.3">
      <c r="B1333">
        <v>108</v>
      </c>
      <c r="C1333">
        <v>5.8</v>
      </c>
    </row>
    <row r="1334" spans="2:3" x14ac:dyDescent="0.3">
      <c r="B1334">
        <v>101</v>
      </c>
      <c r="C1334">
        <v>7.5</v>
      </c>
    </row>
    <row r="1335" spans="2:3" x14ac:dyDescent="0.3">
      <c r="B1335">
        <v>109</v>
      </c>
      <c r="C1335">
        <v>6.3</v>
      </c>
    </row>
    <row r="1336" spans="2:3" x14ac:dyDescent="0.3">
      <c r="B1336">
        <v>132</v>
      </c>
      <c r="C1336">
        <v>6.4</v>
      </c>
    </row>
    <row r="1337" spans="2:3" x14ac:dyDescent="0.3">
      <c r="B1337">
        <v>123</v>
      </c>
      <c r="C1337">
        <v>7.2</v>
      </c>
    </row>
    <row r="1338" spans="2:3" x14ac:dyDescent="0.3">
      <c r="B1338">
        <v>87</v>
      </c>
      <c r="C1338">
        <v>6.3</v>
      </c>
    </row>
    <row r="1339" spans="2:3" x14ac:dyDescent="0.3">
      <c r="B1339">
        <v>109</v>
      </c>
      <c r="C1339">
        <v>6.9</v>
      </c>
    </row>
    <row r="1340" spans="2:3" x14ac:dyDescent="0.3">
      <c r="B1340">
        <v>109</v>
      </c>
      <c r="C1340">
        <v>6.6</v>
      </c>
    </row>
    <row r="1341" spans="2:3" x14ac:dyDescent="0.3">
      <c r="B1341">
        <v>92</v>
      </c>
      <c r="C1341">
        <v>6</v>
      </c>
    </row>
    <row r="1342" spans="2:3" x14ac:dyDescent="0.3">
      <c r="B1342">
        <v>125</v>
      </c>
      <c r="C1342">
        <v>7.5</v>
      </c>
    </row>
    <row r="1343" spans="2:3" x14ac:dyDescent="0.3">
      <c r="B1343">
        <v>202</v>
      </c>
      <c r="C1343">
        <v>7.7</v>
      </c>
    </row>
    <row r="1344" spans="2:3" x14ac:dyDescent="0.3">
      <c r="B1344">
        <v>134</v>
      </c>
      <c r="C1344">
        <v>6.2</v>
      </c>
    </row>
    <row r="1345" spans="2:3" x14ac:dyDescent="0.3">
      <c r="B1345">
        <v>88</v>
      </c>
      <c r="C1345">
        <v>5.4</v>
      </c>
    </row>
    <row r="1346" spans="2:3" x14ac:dyDescent="0.3">
      <c r="B1346">
        <v>92</v>
      </c>
      <c r="C1346">
        <v>6.6</v>
      </c>
    </row>
    <row r="1347" spans="2:3" x14ac:dyDescent="0.3">
      <c r="B1347">
        <v>91</v>
      </c>
      <c r="C1347">
        <v>5.3</v>
      </c>
    </row>
    <row r="1348" spans="2:3" x14ac:dyDescent="0.3">
      <c r="B1348">
        <v>75</v>
      </c>
      <c r="C1348">
        <v>5.6</v>
      </c>
    </row>
    <row r="1349" spans="2:3" x14ac:dyDescent="0.3">
      <c r="B1349">
        <v>98</v>
      </c>
      <c r="C1349">
        <v>5.9</v>
      </c>
    </row>
    <row r="1350" spans="2:3" x14ac:dyDescent="0.3">
      <c r="B1350">
        <v>147</v>
      </c>
      <c r="C1350">
        <v>7.8</v>
      </c>
    </row>
    <row r="1351" spans="2:3" x14ac:dyDescent="0.3">
      <c r="B1351">
        <v>100</v>
      </c>
      <c r="C1351">
        <v>6.7</v>
      </c>
    </row>
    <row r="1352" spans="2:3" x14ac:dyDescent="0.3">
      <c r="B1352">
        <v>120</v>
      </c>
      <c r="C1352">
        <v>7.4</v>
      </c>
    </row>
    <row r="1353" spans="2:3" x14ac:dyDescent="0.3">
      <c r="B1353">
        <v>104</v>
      </c>
      <c r="C1353">
        <v>6.2</v>
      </c>
    </row>
    <row r="1354" spans="2:3" x14ac:dyDescent="0.3">
      <c r="B1354">
        <v>103</v>
      </c>
      <c r="C1354">
        <v>5.4</v>
      </c>
    </row>
    <row r="1355" spans="2:3" x14ac:dyDescent="0.3">
      <c r="B1355">
        <v>109</v>
      </c>
      <c r="C1355">
        <v>6.7</v>
      </c>
    </row>
    <row r="1356" spans="2:3" x14ac:dyDescent="0.3">
      <c r="B1356">
        <v>104</v>
      </c>
      <c r="C1356">
        <v>5.3</v>
      </c>
    </row>
    <row r="1357" spans="2:3" x14ac:dyDescent="0.3">
      <c r="B1357">
        <v>112</v>
      </c>
      <c r="C1357">
        <v>5.9</v>
      </c>
    </row>
    <row r="1358" spans="2:3" x14ac:dyDescent="0.3">
      <c r="B1358">
        <v>95</v>
      </c>
      <c r="C1358">
        <v>4.8</v>
      </c>
    </row>
    <row r="1359" spans="2:3" x14ac:dyDescent="0.3">
      <c r="B1359">
        <v>102</v>
      </c>
      <c r="C1359">
        <v>3.8</v>
      </c>
    </row>
    <row r="1360" spans="2:3" x14ac:dyDescent="0.3">
      <c r="B1360">
        <v>150</v>
      </c>
      <c r="C1360">
        <v>8.5</v>
      </c>
    </row>
    <row r="1361" spans="2:3" x14ac:dyDescent="0.3">
      <c r="B1361">
        <v>101</v>
      </c>
      <c r="C1361">
        <v>6.8</v>
      </c>
    </row>
    <row r="1362" spans="2:3" x14ac:dyDescent="0.3">
      <c r="B1362">
        <v>108</v>
      </c>
      <c r="C1362">
        <v>5.3</v>
      </c>
    </row>
    <row r="1363" spans="2:3" x14ac:dyDescent="0.3">
      <c r="B1363">
        <v>98</v>
      </c>
      <c r="C1363">
        <v>7.3</v>
      </c>
    </row>
    <row r="1364" spans="2:3" x14ac:dyDescent="0.3">
      <c r="B1364">
        <v>137</v>
      </c>
      <c r="C1364">
        <v>6.6</v>
      </c>
    </row>
    <row r="1365" spans="2:3" x14ac:dyDescent="0.3">
      <c r="B1365">
        <v>112</v>
      </c>
      <c r="C1365">
        <v>6.2</v>
      </c>
    </row>
    <row r="1366" spans="2:3" x14ac:dyDescent="0.3">
      <c r="B1366">
        <v>101</v>
      </c>
      <c r="C1366">
        <v>5.2</v>
      </c>
    </row>
    <row r="1367" spans="2:3" x14ac:dyDescent="0.3">
      <c r="B1367">
        <v>103</v>
      </c>
      <c r="C1367">
        <v>6.2</v>
      </c>
    </row>
    <row r="1368" spans="2:3" x14ac:dyDescent="0.3">
      <c r="B1368">
        <v>101</v>
      </c>
      <c r="C1368">
        <v>6.2</v>
      </c>
    </row>
    <row r="1369" spans="2:3" x14ac:dyDescent="0.3">
      <c r="B1369">
        <v>112</v>
      </c>
      <c r="C1369">
        <v>6.6</v>
      </c>
    </row>
    <row r="1370" spans="2:3" x14ac:dyDescent="0.3">
      <c r="B1370">
        <v>102</v>
      </c>
      <c r="C1370">
        <v>6.2</v>
      </c>
    </row>
    <row r="1371" spans="2:3" x14ac:dyDescent="0.3">
      <c r="B1371">
        <v>101</v>
      </c>
      <c r="C1371">
        <v>5.0999999999999996</v>
      </c>
    </row>
    <row r="1372" spans="2:3" x14ac:dyDescent="0.3">
      <c r="B1372">
        <v>155</v>
      </c>
      <c r="C1372">
        <v>6.6</v>
      </c>
    </row>
    <row r="1373" spans="2:3" x14ac:dyDescent="0.3">
      <c r="B1373">
        <v>109</v>
      </c>
      <c r="C1373">
        <v>6.1</v>
      </c>
    </row>
    <row r="1374" spans="2:3" x14ac:dyDescent="0.3">
      <c r="B1374">
        <v>140</v>
      </c>
      <c r="C1374">
        <v>6.6</v>
      </c>
    </row>
    <row r="1375" spans="2:3" x14ac:dyDescent="0.3">
      <c r="B1375">
        <v>108</v>
      </c>
      <c r="C1375">
        <v>5.9</v>
      </c>
    </row>
    <row r="1376" spans="2:3" x14ac:dyDescent="0.3">
      <c r="B1376">
        <v>96</v>
      </c>
      <c r="C1376">
        <v>6.3</v>
      </c>
    </row>
    <row r="1377" spans="2:3" x14ac:dyDescent="0.3">
      <c r="B1377">
        <v>123</v>
      </c>
      <c r="C1377">
        <v>7.1</v>
      </c>
    </row>
    <row r="1378" spans="2:3" x14ac:dyDescent="0.3">
      <c r="B1378">
        <v>106</v>
      </c>
      <c r="C1378">
        <v>5</v>
      </c>
    </row>
    <row r="1379" spans="2:3" x14ac:dyDescent="0.3">
      <c r="B1379">
        <v>76</v>
      </c>
      <c r="C1379">
        <v>5.6</v>
      </c>
    </row>
    <row r="1380" spans="2:3" x14ac:dyDescent="0.3">
      <c r="B1380">
        <v>107</v>
      </c>
      <c r="C1380">
        <v>7.4</v>
      </c>
    </row>
    <row r="1381" spans="2:3" x14ac:dyDescent="0.3">
      <c r="B1381">
        <v>82</v>
      </c>
      <c r="C1381">
        <v>4.5</v>
      </c>
    </row>
    <row r="1382" spans="2:3" x14ac:dyDescent="0.3">
      <c r="B1382">
        <v>109</v>
      </c>
      <c r="C1382">
        <v>6.2</v>
      </c>
    </row>
    <row r="1383" spans="2:3" x14ac:dyDescent="0.3">
      <c r="B1383">
        <v>99</v>
      </c>
      <c r="C1383">
        <v>5</v>
      </c>
    </row>
    <row r="1384" spans="2:3" x14ac:dyDescent="0.3">
      <c r="B1384">
        <v>91</v>
      </c>
      <c r="C1384">
        <v>6.5</v>
      </c>
    </row>
    <row r="1385" spans="2:3" x14ac:dyDescent="0.3">
      <c r="B1385">
        <v>87</v>
      </c>
      <c r="C1385">
        <v>5.0999999999999996</v>
      </c>
    </row>
    <row r="1386" spans="2:3" x14ac:dyDescent="0.3">
      <c r="B1386">
        <v>125</v>
      </c>
      <c r="C1386">
        <v>6.5</v>
      </c>
    </row>
    <row r="1387" spans="2:3" x14ac:dyDescent="0.3">
      <c r="B1387">
        <v>118</v>
      </c>
      <c r="C1387">
        <v>6.2</v>
      </c>
    </row>
    <row r="1388" spans="2:3" x14ac:dyDescent="0.3">
      <c r="B1388">
        <v>98</v>
      </c>
      <c r="C1388">
        <v>6.3</v>
      </c>
    </row>
    <row r="1389" spans="2:3" x14ac:dyDescent="0.3">
      <c r="B1389">
        <v>92</v>
      </c>
      <c r="C1389">
        <v>3.8</v>
      </c>
    </row>
    <row r="1390" spans="2:3" x14ac:dyDescent="0.3">
      <c r="B1390">
        <v>92</v>
      </c>
      <c r="C1390">
        <v>6.2</v>
      </c>
    </row>
    <row r="1391" spans="2:3" x14ac:dyDescent="0.3">
      <c r="B1391">
        <v>115</v>
      </c>
      <c r="C1391">
        <v>5.7</v>
      </c>
    </row>
    <row r="1392" spans="2:3" x14ac:dyDescent="0.3">
      <c r="B1392">
        <v>120</v>
      </c>
      <c r="C1392">
        <v>6.7</v>
      </c>
    </row>
    <row r="1393" spans="2:3" x14ac:dyDescent="0.3">
      <c r="B1393">
        <v>111</v>
      </c>
      <c r="C1393">
        <v>6.8</v>
      </c>
    </row>
    <row r="1394" spans="2:3" x14ac:dyDescent="0.3">
      <c r="B1394">
        <v>94</v>
      </c>
      <c r="C1394">
        <v>6</v>
      </c>
    </row>
    <row r="1395" spans="2:3" x14ac:dyDescent="0.3">
      <c r="B1395">
        <v>100</v>
      </c>
      <c r="C1395">
        <v>7.3</v>
      </c>
    </row>
    <row r="1396" spans="2:3" x14ac:dyDescent="0.3">
      <c r="B1396">
        <v>101</v>
      </c>
      <c r="C1396">
        <v>5.5</v>
      </c>
    </row>
    <row r="1397" spans="2:3" x14ac:dyDescent="0.3">
      <c r="B1397">
        <v>139</v>
      </c>
      <c r="C1397">
        <v>6.7</v>
      </c>
    </row>
    <row r="1398" spans="2:3" x14ac:dyDescent="0.3">
      <c r="B1398">
        <v>91</v>
      </c>
      <c r="C1398">
        <v>4.8</v>
      </c>
    </row>
    <row r="1399" spans="2:3" x14ac:dyDescent="0.3">
      <c r="B1399">
        <v>109</v>
      </c>
      <c r="C1399">
        <v>5.7</v>
      </c>
    </row>
    <row r="1400" spans="2:3" x14ac:dyDescent="0.3">
      <c r="B1400">
        <v>102</v>
      </c>
      <c r="C1400">
        <v>5.0999999999999996</v>
      </c>
    </row>
    <row r="1401" spans="2:3" x14ac:dyDescent="0.3">
      <c r="B1401">
        <v>103</v>
      </c>
      <c r="C1401">
        <v>6</v>
      </c>
    </row>
    <row r="1402" spans="2:3" x14ac:dyDescent="0.3">
      <c r="B1402">
        <v>83</v>
      </c>
      <c r="C1402">
        <v>4.2</v>
      </c>
    </row>
    <row r="1403" spans="2:3" x14ac:dyDescent="0.3">
      <c r="B1403">
        <v>123</v>
      </c>
      <c r="C1403">
        <v>7.4</v>
      </c>
    </row>
    <row r="1404" spans="2:3" x14ac:dyDescent="0.3">
      <c r="B1404">
        <v>101</v>
      </c>
      <c r="C1404">
        <v>4.5999999999999996</v>
      </c>
    </row>
    <row r="1405" spans="2:3" x14ac:dyDescent="0.3">
      <c r="B1405">
        <v>117</v>
      </c>
      <c r="C1405">
        <v>6.9</v>
      </c>
    </row>
    <row r="1406" spans="2:3" x14ac:dyDescent="0.3">
      <c r="B1406">
        <v>114</v>
      </c>
      <c r="C1406">
        <v>6.9</v>
      </c>
    </row>
    <row r="1407" spans="2:3" x14ac:dyDescent="0.3">
      <c r="B1407">
        <v>330</v>
      </c>
      <c r="C1407">
        <v>8</v>
      </c>
    </row>
    <row r="1408" spans="2:3" x14ac:dyDescent="0.3">
      <c r="B1408">
        <v>121</v>
      </c>
      <c r="C1408">
        <v>6.4</v>
      </c>
    </row>
    <row r="1409" spans="2:3" x14ac:dyDescent="0.3">
      <c r="B1409">
        <v>114</v>
      </c>
      <c r="C1409">
        <v>6.3</v>
      </c>
    </row>
    <row r="1410" spans="2:3" x14ac:dyDescent="0.3">
      <c r="B1410">
        <v>148</v>
      </c>
      <c r="C1410">
        <v>6.8</v>
      </c>
    </row>
    <row r="1411" spans="2:3" x14ac:dyDescent="0.3">
      <c r="B1411">
        <v>113</v>
      </c>
      <c r="C1411">
        <v>6.8</v>
      </c>
    </row>
    <row r="1412" spans="2:3" x14ac:dyDescent="0.3">
      <c r="B1412">
        <v>91</v>
      </c>
      <c r="C1412">
        <v>5.4</v>
      </c>
    </row>
    <row r="1413" spans="2:3" x14ac:dyDescent="0.3">
      <c r="B1413">
        <v>139</v>
      </c>
      <c r="C1413">
        <v>7.2</v>
      </c>
    </row>
    <row r="1414" spans="2:3" x14ac:dyDescent="0.3">
      <c r="B1414">
        <v>96</v>
      </c>
      <c r="C1414">
        <v>7.3</v>
      </c>
    </row>
    <row r="1415" spans="2:3" x14ac:dyDescent="0.3">
      <c r="B1415">
        <v>102</v>
      </c>
      <c r="C1415">
        <v>5.2</v>
      </c>
    </row>
    <row r="1416" spans="2:3" x14ac:dyDescent="0.3">
      <c r="B1416">
        <v>96</v>
      </c>
      <c r="C1416">
        <v>5.5</v>
      </c>
    </row>
    <row r="1417" spans="2:3" x14ac:dyDescent="0.3">
      <c r="B1417">
        <v>101</v>
      </c>
      <c r="C1417">
        <v>7.7</v>
      </c>
    </row>
    <row r="1418" spans="2:3" x14ac:dyDescent="0.3">
      <c r="B1418">
        <v>128</v>
      </c>
      <c r="C1418">
        <v>7.1</v>
      </c>
    </row>
    <row r="1419" spans="2:3" x14ac:dyDescent="0.3">
      <c r="B1419">
        <v>109</v>
      </c>
      <c r="C1419">
        <v>5.3</v>
      </c>
    </row>
    <row r="1420" spans="2:3" x14ac:dyDescent="0.3">
      <c r="B1420">
        <v>114</v>
      </c>
      <c r="C1420">
        <v>5.6</v>
      </c>
    </row>
    <row r="1421" spans="2:3" x14ac:dyDescent="0.3">
      <c r="B1421">
        <v>105</v>
      </c>
      <c r="C1421">
        <v>5.7</v>
      </c>
    </row>
    <row r="1422" spans="2:3" x14ac:dyDescent="0.3">
      <c r="B1422">
        <v>141</v>
      </c>
      <c r="C1422">
        <v>7.1</v>
      </c>
    </row>
    <row r="1423" spans="2:3" x14ac:dyDescent="0.3">
      <c r="B1423">
        <v>138</v>
      </c>
      <c r="C1423">
        <v>7.6</v>
      </c>
    </row>
    <row r="1424" spans="2:3" x14ac:dyDescent="0.3">
      <c r="B1424">
        <v>101</v>
      </c>
      <c r="C1424">
        <v>5.5</v>
      </c>
    </row>
    <row r="1425" spans="2:3" x14ac:dyDescent="0.3">
      <c r="B1425">
        <v>99</v>
      </c>
      <c r="C1425">
        <v>5.0999999999999996</v>
      </c>
    </row>
    <row r="1426" spans="2:3" x14ac:dyDescent="0.3">
      <c r="B1426">
        <v>85</v>
      </c>
      <c r="C1426">
        <v>6.3</v>
      </c>
    </row>
    <row r="1427" spans="2:3" x14ac:dyDescent="0.3">
      <c r="B1427">
        <v>89</v>
      </c>
      <c r="C1427">
        <v>4.9000000000000004</v>
      </c>
    </row>
    <row r="1428" spans="2:3" x14ac:dyDescent="0.3">
      <c r="B1428">
        <v>99</v>
      </c>
      <c r="C1428">
        <v>6.5</v>
      </c>
    </row>
    <row r="1429" spans="2:3" x14ac:dyDescent="0.3">
      <c r="B1429">
        <v>105</v>
      </c>
      <c r="C1429">
        <v>5.6</v>
      </c>
    </row>
    <row r="1430" spans="2:3" x14ac:dyDescent="0.3">
      <c r="B1430">
        <v>97</v>
      </c>
      <c r="C1430">
        <v>5.3</v>
      </c>
    </row>
    <row r="1431" spans="2:3" x14ac:dyDescent="0.3">
      <c r="B1431">
        <v>140</v>
      </c>
      <c r="C1431">
        <v>6.5</v>
      </c>
    </row>
    <row r="1432" spans="2:3" x14ac:dyDescent="0.3">
      <c r="B1432">
        <v>118</v>
      </c>
      <c r="C1432">
        <v>6.8</v>
      </c>
    </row>
    <row r="1433" spans="2:3" x14ac:dyDescent="0.3">
      <c r="B1433">
        <v>94</v>
      </c>
      <c r="C1433">
        <v>6.5</v>
      </c>
    </row>
    <row r="1434" spans="2:3" x14ac:dyDescent="0.3">
      <c r="B1434">
        <v>124</v>
      </c>
      <c r="C1434">
        <v>6</v>
      </c>
    </row>
    <row r="1435" spans="2:3" x14ac:dyDescent="0.3">
      <c r="B1435">
        <v>134</v>
      </c>
      <c r="C1435">
        <v>8.4</v>
      </c>
    </row>
    <row r="1436" spans="2:3" x14ac:dyDescent="0.3">
      <c r="B1436">
        <v>113</v>
      </c>
      <c r="C1436">
        <v>6</v>
      </c>
    </row>
    <row r="1437" spans="2:3" x14ac:dyDescent="0.3">
      <c r="B1437">
        <v>124</v>
      </c>
      <c r="C1437">
        <v>7.6</v>
      </c>
    </row>
    <row r="1438" spans="2:3" x14ac:dyDescent="0.3">
      <c r="B1438">
        <v>97</v>
      </c>
      <c r="C1438">
        <v>6.9</v>
      </c>
    </row>
    <row r="1439" spans="2:3" x14ac:dyDescent="0.3">
      <c r="B1439">
        <v>123</v>
      </c>
      <c r="C1439">
        <v>6.4</v>
      </c>
    </row>
    <row r="1440" spans="2:3" x14ac:dyDescent="0.3">
      <c r="B1440">
        <v>99</v>
      </c>
      <c r="C1440">
        <v>5.0999999999999996</v>
      </c>
    </row>
    <row r="1441" spans="2:3" x14ac:dyDescent="0.3">
      <c r="B1441">
        <v>101</v>
      </c>
      <c r="C1441">
        <v>7</v>
      </c>
    </row>
    <row r="1442" spans="2:3" x14ac:dyDescent="0.3">
      <c r="B1442">
        <v>92</v>
      </c>
      <c r="C1442">
        <v>5.7</v>
      </c>
    </row>
    <row r="1443" spans="2:3" x14ac:dyDescent="0.3">
      <c r="B1443">
        <v>131</v>
      </c>
      <c r="C1443">
        <v>6.8</v>
      </c>
    </row>
    <row r="1444" spans="2:3" x14ac:dyDescent="0.3">
      <c r="B1444">
        <v>107</v>
      </c>
      <c r="C1444">
        <v>6.7</v>
      </c>
    </row>
    <row r="1445" spans="2:3" x14ac:dyDescent="0.3">
      <c r="B1445">
        <v>103</v>
      </c>
      <c r="C1445">
        <v>6.2</v>
      </c>
    </row>
    <row r="1446" spans="2:3" x14ac:dyDescent="0.3">
      <c r="B1446">
        <v>129</v>
      </c>
      <c r="C1446">
        <v>7.2</v>
      </c>
    </row>
    <row r="1447" spans="2:3" x14ac:dyDescent="0.3">
      <c r="B1447">
        <v>107</v>
      </c>
      <c r="C1447">
        <v>6.2</v>
      </c>
    </row>
    <row r="1448" spans="2:3" x14ac:dyDescent="0.3">
      <c r="B1448">
        <v>89</v>
      </c>
      <c r="C1448">
        <v>5.6</v>
      </c>
    </row>
    <row r="1449" spans="2:3" x14ac:dyDescent="0.3">
      <c r="B1449">
        <v>113</v>
      </c>
      <c r="C1449">
        <v>4.4000000000000004</v>
      </c>
    </row>
    <row r="1450" spans="2:3" x14ac:dyDescent="0.3">
      <c r="B1450">
        <v>93</v>
      </c>
      <c r="C1450">
        <v>7.5</v>
      </c>
    </row>
    <row r="1451" spans="2:3" x14ac:dyDescent="0.3">
      <c r="B1451">
        <v>120</v>
      </c>
      <c r="C1451">
        <v>7.1</v>
      </c>
    </row>
    <row r="1452" spans="2:3" x14ac:dyDescent="0.3">
      <c r="B1452">
        <v>98</v>
      </c>
      <c r="C1452">
        <v>6.4</v>
      </c>
    </row>
    <row r="1453" spans="2:3" x14ac:dyDescent="0.3">
      <c r="B1453">
        <v>105</v>
      </c>
      <c r="C1453">
        <v>7.1</v>
      </c>
    </row>
    <row r="1454" spans="2:3" x14ac:dyDescent="0.3">
      <c r="B1454">
        <v>98</v>
      </c>
      <c r="C1454">
        <v>6.9</v>
      </c>
    </row>
    <row r="1455" spans="2:3" x14ac:dyDescent="0.3">
      <c r="B1455">
        <v>96</v>
      </c>
      <c r="C1455">
        <v>7.5</v>
      </c>
    </row>
    <row r="1456" spans="2:3" x14ac:dyDescent="0.3">
      <c r="B1456">
        <v>87</v>
      </c>
      <c r="C1456">
        <v>6.3</v>
      </c>
    </row>
    <row r="1457" spans="2:3" x14ac:dyDescent="0.3">
      <c r="B1457">
        <v>107</v>
      </c>
      <c r="C1457">
        <v>6.4</v>
      </c>
    </row>
    <row r="1458" spans="2:3" x14ac:dyDescent="0.3">
      <c r="B1458">
        <v>90</v>
      </c>
      <c r="C1458">
        <v>5.9</v>
      </c>
    </row>
    <row r="1459" spans="2:3" x14ac:dyDescent="0.3">
      <c r="B1459">
        <v>121</v>
      </c>
      <c r="C1459">
        <v>6.8</v>
      </c>
    </row>
    <row r="1460" spans="2:3" x14ac:dyDescent="0.3">
      <c r="B1460">
        <v>119</v>
      </c>
      <c r="C1460">
        <v>6.3</v>
      </c>
    </row>
    <row r="1461" spans="2:3" x14ac:dyDescent="0.3">
      <c r="B1461">
        <v>107</v>
      </c>
      <c r="C1461">
        <v>3.6</v>
      </c>
    </row>
    <row r="1462" spans="2:3" x14ac:dyDescent="0.3">
      <c r="B1462">
        <v>110</v>
      </c>
      <c r="C1462">
        <v>5.3</v>
      </c>
    </row>
    <row r="1463" spans="2:3" x14ac:dyDescent="0.3">
      <c r="B1463">
        <v>100</v>
      </c>
      <c r="C1463">
        <v>5.9</v>
      </c>
    </row>
    <row r="1464" spans="2:3" x14ac:dyDescent="0.3">
      <c r="B1464">
        <v>75</v>
      </c>
      <c r="C1464">
        <v>6.9</v>
      </c>
    </row>
    <row r="1465" spans="2:3" x14ac:dyDescent="0.3">
      <c r="B1465">
        <v>132</v>
      </c>
      <c r="C1465">
        <v>6.9</v>
      </c>
    </row>
    <row r="1466" spans="2:3" x14ac:dyDescent="0.3">
      <c r="B1466">
        <v>105</v>
      </c>
      <c r="C1466">
        <v>6.1</v>
      </c>
    </row>
    <row r="1467" spans="2:3" x14ac:dyDescent="0.3">
      <c r="B1467">
        <v>289</v>
      </c>
      <c r="C1467">
        <v>8.5</v>
      </c>
    </row>
    <row r="1468" spans="2:3" x14ac:dyDescent="0.3">
      <c r="B1468">
        <v>102</v>
      </c>
      <c r="C1468">
        <v>6.3</v>
      </c>
    </row>
    <row r="1469" spans="2:3" x14ac:dyDescent="0.3">
      <c r="B1469">
        <v>143</v>
      </c>
      <c r="C1469">
        <v>7.3</v>
      </c>
    </row>
    <row r="1470" spans="2:3" x14ac:dyDescent="0.3">
      <c r="B1470">
        <v>113</v>
      </c>
      <c r="C1470">
        <v>6.3</v>
      </c>
    </row>
    <row r="1471" spans="2:3" x14ac:dyDescent="0.3">
      <c r="B1471">
        <v>161</v>
      </c>
      <c r="C1471">
        <v>7.2</v>
      </c>
    </row>
    <row r="1472" spans="2:3" x14ac:dyDescent="0.3">
      <c r="B1472">
        <v>138</v>
      </c>
      <c r="C1472">
        <v>7.3</v>
      </c>
    </row>
    <row r="1473" spans="2:3" x14ac:dyDescent="0.3">
      <c r="B1473">
        <v>126</v>
      </c>
      <c r="C1473">
        <v>6.3</v>
      </c>
    </row>
    <row r="1474" spans="2:3" x14ac:dyDescent="0.3">
      <c r="B1474">
        <v>99</v>
      </c>
      <c r="C1474">
        <v>8.1</v>
      </c>
    </row>
    <row r="1475" spans="2:3" x14ac:dyDescent="0.3">
      <c r="B1475">
        <v>101</v>
      </c>
      <c r="C1475">
        <v>6.9</v>
      </c>
    </row>
    <row r="1476" spans="2:3" x14ac:dyDescent="0.3">
      <c r="B1476">
        <v>103</v>
      </c>
      <c r="C1476">
        <v>6.3</v>
      </c>
    </row>
    <row r="1477" spans="2:3" x14ac:dyDescent="0.3">
      <c r="B1477">
        <v>118</v>
      </c>
      <c r="C1477">
        <v>7.3</v>
      </c>
    </row>
    <row r="1478" spans="2:3" x14ac:dyDescent="0.3">
      <c r="B1478">
        <v>99</v>
      </c>
      <c r="C1478">
        <v>6.1</v>
      </c>
    </row>
    <row r="1479" spans="2:3" x14ac:dyDescent="0.3">
      <c r="B1479">
        <v>105</v>
      </c>
      <c r="C1479">
        <v>6.9</v>
      </c>
    </row>
    <row r="1480" spans="2:3" x14ac:dyDescent="0.3">
      <c r="B1480">
        <v>113</v>
      </c>
      <c r="C1480">
        <v>7.2</v>
      </c>
    </row>
    <row r="1481" spans="2:3" x14ac:dyDescent="0.3">
      <c r="B1481">
        <v>93</v>
      </c>
      <c r="C1481">
        <v>6.4</v>
      </c>
    </row>
    <row r="1482" spans="2:3" x14ac:dyDescent="0.3">
      <c r="B1482">
        <v>108</v>
      </c>
      <c r="C1482">
        <v>6.4</v>
      </c>
    </row>
    <row r="1483" spans="2:3" x14ac:dyDescent="0.3">
      <c r="B1483">
        <v>74</v>
      </c>
      <c r="C1483">
        <v>8.3000000000000007</v>
      </c>
    </row>
    <row r="1484" spans="2:3" x14ac:dyDescent="0.3">
      <c r="B1484">
        <v>116</v>
      </c>
      <c r="C1484">
        <v>7.2</v>
      </c>
    </row>
    <row r="1485" spans="2:3" x14ac:dyDescent="0.3">
      <c r="B1485">
        <v>104</v>
      </c>
      <c r="C1485">
        <v>6.8</v>
      </c>
    </row>
    <row r="1486" spans="2:3" x14ac:dyDescent="0.3">
      <c r="B1486">
        <v>106</v>
      </c>
      <c r="C1486">
        <v>6.5</v>
      </c>
    </row>
    <row r="1487" spans="2:3" x14ac:dyDescent="0.3">
      <c r="B1487">
        <v>120</v>
      </c>
      <c r="C1487">
        <v>7.8</v>
      </c>
    </row>
    <row r="1488" spans="2:3" x14ac:dyDescent="0.3">
      <c r="B1488">
        <v>135</v>
      </c>
      <c r="C1488">
        <v>7.6</v>
      </c>
    </row>
    <row r="1489" spans="2:3" x14ac:dyDescent="0.3">
      <c r="B1489">
        <v>132</v>
      </c>
      <c r="C1489">
        <v>7.2</v>
      </c>
    </row>
    <row r="1490" spans="2:3" x14ac:dyDescent="0.3">
      <c r="B1490">
        <v>92</v>
      </c>
      <c r="C1490">
        <v>6.7</v>
      </c>
    </row>
    <row r="1491" spans="2:3" x14ac:dyDescent="0.3">
      <c r="B1491">
        <v>99</v>
      </c>
      <c r="C1491">
        <v>6.8</v>
      </c>
    </row>
    <row r="1492" spans="2:3" x14ac:dyDescent="0.3">
      <c r="B1492">
        <v>90</v>
      </c>
      <c r="C1492">
        <v>6.3</v>
      </c>
    </row>
    <row r="1493" spans="2:3" x14ac:dyDescent="0.3">
      <c r="B1493">
        <v>111</v>
      </c>
      <c r="C1493">
        <v>6.2</v>
      </c>
    </row>
    <row r="1494" spans="2:3" x14ac:dyDescent="0.3">
      <c r="B1494">
        <v>103</v>
      </c>
      <c r="C1494">
        <v>6.2</v>
      </c>
    </row>
    <row r="1495" spans="2:3" x14ac:dyDescent="0.3">
      <c r="B1495">
        <v>127</v>
      </c>
      <c r="C1495">
        <v>8.6</v>
      </c>
    </row>
    <row r="1496" spans="2:3" x14ac:dyDescent="0.3">
      <c r="B1496">
        <v>112</v>
      </c>
      <c r="C1496">
        <v>8</v>
      </c>
    </row>
    <row r="1497" spans="2:3" x14ac:dyDescent="0.3">
      <c r="B1497">
        <v>87</v>
      </c>
      <c r="C1497">
        <v>7</v>
      </c>
    </row>
    <row r="1498" spans="2:3" x14ac:dyDescent="0.3">
      <c r="B1498">
        <v>138</v>
      </c>
      <c r="C1498">
        <v>8</v>
      </c>
    </row>
    <row r="1499" spans="2:3" x14ac:dyDescent="0.3">
      <c r="B1499">
        <v>132</v>
      </c>
      <c r="C1499">
        <v>8.1</v>
      </c>
    </row>
    <row r="1500" spans="2:3" x14ac:dyDescent="0.3">
      <c r="B1500">
        <v>103</v>
      </c>
      <c r="C1500">
        <v>6.7</v>
      </c>
    </row>
    <row r="1501" spans="2:3" x14ac:dyDescent="0.3">
      <c r="B1501">
        <v>123</v>
      </c>
      <c r="C1501">
        <v>7.9</v>
      </c>
    </row>
    <row r="1502" spans="2:3" x14ac:dyDescent="0.3">
      <c r="B1502">
        <v>111</v>
      </c>
      <c r="C1502">
        <v>6.1</v>
      </c>
    </row>
    <row r="1503" spans="2:3" x14ac:dyDescent="0.3">
      <c r="B1503">
        <v>102</v>
      </c>
      <c r="C1503">
        <v>4.2</v>
      </c>
    </row>
    <row r="1504" spans="2:3" x14ac:dyDescent="0.3">
      <c r="B1504">
        <v>78</v>
      </c>
      <c r="C1504">
        <v>6.1</v>
      </c>
    </row>
    <row r="1505" spans="2:3" x14ac:dyDescent="0.3">
      <c r="B1505">
        <v>132</v>
      </c>
      <c r="C1505">
        <v>6.6</v>
      </c>
    </row>
    <row r="1506" spans="2:3" x14ac:dyDescent="0.3">
      <c r="B1506">
        <v>133</v>
      </c>
      <c r="C1506">
        <v>7.5</v>
      </c>
    </row>
    <row r="1507" spans="2:3" x14ac:dyDescent="0.3">
      <c r="B1507">
        <v>108</v>
      </c>
      <c r="C1507">
        <v>7.4</v>
      </c>
    </row>
    <row r="1508" spans="2:3" x14ac:dyDescent="0.3">
      <c r="B1508">
        <v>125</v>
      </c>
      <c r="C1508">
        <v>7.2</v>
      </c>
    </row>
    <row r="1509" spans="2:3" x14ac:dyDescent="0.3">
      <c r="B1509">
        <v>98</v>
      </c>
      <c r="C1509">
        <v>6.9</v>
      </c>
    </row>
    <row r="1510" spans="2:3" x14ac:dyDescent="0.3">
      <c r="B1510">
        <v>119</v>
      </c>
      <c r="C1510">
        <v>7.4</v>
      </c>
    </row>
    <row r="1511" spans="2:3" x14ac:dyDescent="0.3">
      <c r="B1511">
        <v>87</v>
      </c>
      <c r="C1511">
        <v>5.4</v>
      </c>
    </row>
    <row r="1512" spans="2:3" x14ac:dyDescent="0.3">
      <c r="B1512">
        <v>91</v>
      </c>
      <c r="C1512">
        <v>6.8</v>
      </c>
    </row>
    <row r="1513" spans="2:3" x14ac:dyDescent="0.3">
      <c r="B1513">
        <v>100</v>
      </c>
      <c r="C1513">
        <v>6.3</v>
      </c>
    </row>
    <row r="1514" spans="2:3" x14ac:dyDescent="0.3">
      <c r="B1514">
        <v>118</v>
      </c>
      <c r="C1514">
        <v>7.2</v>
      </c>
    </row>
    <row r="1515" spans="2:3" x14ac:dyDescent="0.3">
      <c r="B1515">
        <v>109</v>
      </c>
      <c r="C1515">
        <v>6.9</v>
      </c>
    </row>
    <row r="1516" spans="2:3" x14ac:dyDescent="0.3">
      <c r="B1516">
        <v>99</v>
      </c>
      <c r="C1516">
        <v>6</v>
      </c>
    </row>
    <row r="1517" spans="2:3" x14ac:dyDescent="0.3">
      <c r="B1517">
        <v>114</v>
      </c>
      <c r="C1517">
        <v>5.9</v>
      </c>
    </row>
    <row r="1518" spans="2:3" x14ac:dyDescent="0.3">
      <c r="B1518">
        <v>89</v>
      </c>
      <c r="C1518">
        <v>5.4</v>
      </c>
    </row>
    <row r="1519" spans="2:3" x14ac:dyDescent="0.3">
      <c r="B1519">
        <v>95</v>
      </c>
      <c r="C1519">
        <v>5.9</v>
      </c>
    </row>
    <row r="1520" spans="2:3" x14ac:dyDescent="0.3">
      <c r="B1520">
        <v>98</v>
      </c>
      <c r="C1520">
        <v>6.1</v>
      </c>
    </row>
    <row r="1521" spans="2:3" x14ac:dyDescent="0.3">
      <c r="B1521">
        <v>94</v>
      </c>
      <c r="C1521">
        <v>7.7</v>
      </c>
    </row>
    <row r="1522" spans="2:3" x14ac:dyDescent="0.3">
      <c r="B1522">
        <v>85</v>
      </c>
      <c r="C1522">
        <v>5.8</v>
      </c>
    </row>
    <row r="1523" spans="2:3" x14ac:dyDescent="0.3">
      <c r="B1523">
        <v>124</v>
      </c>
      <c r="C1523">
        <v>7.6</v>
      </c>
    </row>
    <row r="1524" spans="2:3" x14ac:dyDescent="0.3">
      <c r="B1524">
        <v>131</v>
      </c>
      <c r="C1524">
        <v>6.1</v>
      </c>
    </row>
    <row r="1525" spans="2:3" x14ac:dyDescent="0.3">
      <c r="B1525">
        <v>107</v>
      </c>
      <c r="C1525">
        <v>5.4</v>
      </c>
    </row>
    <row r="1526" spans="2:3" x14ac:dyDescent="0.3">
      <c r="B1526">
        <v>99</v>
      </c>
      <c r="C1526">
        <v>5.0999999999999996</v>
      </c>
    </row>
    <row r="1527" spans="2:3" x14ac:dyDescent="0.3">
      <c r="B1527">
        <v>83</v>
      </c>
      <c r="C1527">
        <v>6.4</v>
      </c>
    </row>
    <row r="1528" spans="2:3" x14ac:dyDescent="0.3">
      <c r="B1528">
        <v>131</v>
      </c>
      <c r="C1528">
        <v>6.3</v>
      </c>
    </row>
    <row r="1529" spans="2:3" x14ac:dyDescent="0.3">
      <c r="B1529">
        <v>85</v>
      </c>
      <c r="C1529">
        <v>7.5</v>
      </c>
    </row>
    <row r="1530" spans="2:3" x14ac:dyDescent="0.3">
      <c r="B1530">
        <v>126</v>
      </c>
      <c r="C1530">
        <v>7.1</v>
      </c>
    </row>
    <row r="1531" spans="2:3" x14ac:dyDescent="0.3">
      <c r="B1531">
        <v>123</v>
      </c>
      <c r="C1531">
        <v>7.8</v>
      </c>
    </row>
    <row r="1532" spans="2:3" x14ac:dyDescent="0.3">
      <c r="B1532">
        <v>105</v>
      </c>
      <c r="C1532">
        <v>6.5</v>
      </c>
    </row>
    <row r="1533" spans="2:3" x14ac:dyDescent="0.3">
      <c r="B1533">
        <v>125</v>
      </c>
      <c r="C1533">
        <v>6.6</v>
      </c>
    </row>
    <row r="1534" spans="2:3" x14ac:dyDescent="0.3">
      <c r="B1534">
        <v>77</v>
      </c>
      <c r="C1534">
        <v>7.4</v>
      </c>
    </row>
    <row r="1535" spans="2:3" x14ac:dyDescent="0.3">
      <c r="B1535">
        <v>121</v>
      </c>
      <c r="C1535">
        <v>7.6</v>
      </c>
    </row>
    <row r="1536" spans="2:3" x14ac:dyDescent="0.3">
      <c r="B1536">
        <v>124</v>
      </c>
      <c r="C1536">
        <v>7.5</v>
      </c>
    </row>
    <row r="1537" spans="2:3" x14ac:dyDescent="0.3">
      <c r="B1537">
        <v>99</v>
      </c>
      <c r="C1537">
        <v>6.6</v>
      </c>
    </row>
    <row r="1538" spans="2:3" x14ac:dyDescent="0.3">
      <c r="B1538">
        <v>112</v>
      </c>
      <c r="C1538">
        <v>7.2</v>
      </c>
    </row>
    <row r="1539" spans="2:3" x14ac:dyDescent="0.3">
      <c r="B1539">
        <v>111</v>
      </c>
      <c r="C1539">
        <v>7.6</v>
      </c>
    </row>
    <row r="1540" spans="2:3" x14ac:dyDescent="0.3">
      <c r="B1540">
        <v>107</v>
      </c>
      <c r="C1540">
        <v>6.2</v>
      </c>
    </row>
    <row r="1541" spans="2:3" x14ac:dyDescent="0.3">
      <c r="B1541">
        <v>104</v>
      </c>
      <c r="C1541">
        <v>5.6</v>
      </c>
    </row>
    <row r="1542" spans="2:3" x14ac:dyDescent="0.3">
      <c r="B1542">
        <v>113</v>
      </c>
      <c r="C1542">
        <v>7.6</v>
      </c>
    </row>
    <row r="1543" spans="2:3" x14ac:dyDescent="0.3">
      <c r="B1543">
        <v>113</v>
      </c>
      <c r="C1543">
        <v>6.6</v>
      </c>
    </row>
    <row r="1544" spans="2:3" x14ac:dyDescent="0.3">
      <c r="B1544">
        <v>95</v>
      </c>
      <c r="C1544">
        <v>7</v>
      </c>
    </row>
    <row r="1545" spans="2:3" x14ac:dyDescent="0.3">
      <c r="B1545">
        <v>86</v>
      </c>
      <c r="C1545">
        <v>2.7</v>
      </c>
    </row>
    <row r="1546" spans="2:3" x14ac:dyDescent="0.3">
      <c r="B1546">
        <v>126</v>
      </c>
      <c r="C1546">
        <v>7.6</v>
      </c>
    </row>
    <row r="1547" spans="2:3" x14ac:dyDescent="0.3">
      <c r="B1547">
        <v>101</v>
      </c>
      <c r="C1547">
        <v>6.6</v>
      </c>
    </row>
    <row r="1548" spans="2:3" x14ac:dyDescent="0.3">
      <c r="B1548">
        <v>102</v>
      </c>
      <c r="C1548">
        <v>6.9</v>
      </c>
    </row>
    <row r="1549" spans="2:3" x14ac:dyDescent="0.3">
      <c r="B1549">
        <v>111</v>
      </c>
      <c r="C1549">
        <v>6.8</v>
      </c>
    </row>
    <row r="1550" spans="2:3" x14ac:dyDescent="0.3">
      <c r="B1550">
        <v>95</v>
      </c>
      <c r="C1550">
        <v>3.7</v>
      </c>
    </row>
    <row r="1551" spans="2:3" x14ac:dyDescent="0.3">
      <c r="B1551">
        <v>98</v>
      </c>
      <c r="C1551">
        <v>6.1</v>
      </c>
    </row>
    <row r="1552" spans="2:3" x14ac:dyDescent="0.3">
      <c r="B1552">
        <v>100</v>
      </c>
      <c r="C1552">
        <v>5.9</v>
      </c>
    </row>
    <row r="1553" spans="2:3" x14ac:dyDescent="0.3">
      <c r="B1553">
        <v>118</v>
      </c>
      <c r="C1553">
        <v>6.7</v>
      </c>
    </row>
    <row r="1554" spans="2:3" x14ac:dyDescent="0.3">
      <c r="B1554">
        <v>125</v>
      </c>
      <c r="C1554">
        <v>6.9</v>
      </c>
    </row>
    <row r="1555" spans="2:3" x14ac:dyDescent="0.3">
      <c r="B1555">
        <v>94</v>
      </c>
      <c r="C1555">
        <v>5.5</v>
      </c>
    </row>
    <row r="1556" spans="2:3" x14ac:dyDescent="0.3">
      <c r="B1556">
        <v>79</v>
      </c>
      <c r="C1556">
        <v>7.1</v>
      </c>
    </row>
    <row r="1557" spans="2:3" x14ac:dyDescent="0.3">
      <c r="B1557">
        <v>106</v>
      </c>
      <c r="C1557">
        <v>7.1</v>
      </c>
    </row>
    <row r="1558" spans="2:3" x14ac:dyDescent="0.3">
      <c r="B1558">
        <v>63</v>
      </c>
      <c r="C1558">
        <v>7.3</v>
      </c>
    </row>
    <row r="1559" spans="2:3" x14ac:dyDescent="0.3">
      <c r="B1559">
        <v>85</v>
      </c>
      <c r="C1559">
        <v>3.4</v>
      </c>
    </row>
    <row r="1560" spans="2:3" x14ac:dyDescent="0.3">
      <c r="B1560">
        <v>108</v>
      </c>
      <c r="C1560">
        <v>6.8</v>
      </c>
    </row>
    <row r="1561" spans="2:3" x14ac:dyDescent="0.3">
      <c r="B1561">
        <v>139</v>
      </c>
      <c r="C1561">
        <v>6.9</v>
      </c>
    </row>
    <row r="1562" spans="2:3" x14ac:dyDescent="0.3">
      <c r="B1562">
        <v>127</v>
      </c>
      <c r="C1562">
        <v>7</v>
      </c>
    </row>
    <row r="1563" spans="2:3" x14ac:dyDescent="0.3">
      <c r="B1563">
        <v>106</v>
      </c>
      <c r="C1563">
        <v>5.5</v>
      </c>
    </row>
    <row r="1564" spans="2:3" x14ac:dyDescent="0.3">
      <c r="B1564">
        <v>95</v>
      </c>
      <c r="C1564">
        <v>5.0999999999999996</v>
      </c>
    </row>
    <row r="1565" spans="2:3" x14ac:dyDescent="0.3">
      <c r="B1565">
        <v>118</v>
      </c>
      <c r="C1565">
        <v>6.2</v>
      </c>
    </row>
    <row r="1566" spans="2:3" x14ac:dyDescent="0.3">
      <c r="B1566">
        <v>108</v>
      </c>
      <c r="C1566">
        <v>5.9</v>
      </c>
    </row>
    <row r="1567" spans="2:3" x14ac:dyDescent="0.3">
      <c r="B1567">
        <v>105</v>
      </c>
      <c r="C1567">
        <v>5.2</v>
      </c>
    </row>
    <row r="1568" spans="2:3" x14ac:dyDescent="0.3">
      <c r="B1568">
        <v>131</v>
      </c>
      <c r="C1568">
        <v>6.2</v>
      </c>
    </row>
    <row r="1569" spans="2:3" x14ac:dyDescent="0.3">
      <c r="B1569">
        <v>104</v>
      </c>
      <c r="C1569">
        <v>5.5</v>
      </c>
    </row>
    <row r="1570" spans="2:3" x14ac:dyDescent="0.3">
      <c r="B1570">
        <v>133</v>
      </c>
      <c r="C1570">
        <v>7.4</v>
      </c>
    </row>
    <row r="1571" spans="2:3" x14ac:dyDescent="0.3">
      <c r="B1571">
        <v>94</v>
      </c>
      <c r="C1571">
        <v>4.4000000000000004</v>
      </c>
    </row>
    <row r="1572" spans="2:3" x14ac:dyDescent="0.3">
      <c r="B1572">
        <v>109</v>
      </c>
      <c r="C1572">
        <v>6.3</v>
      </c>
    </row>
    <row r="1573" spans="2:3" x14ac:dyDescent="0.3">
      <c r="B1573">
        <v>96</v>
      </c>
      <c r="C1573">
        <v>6.1</v>
      </c>
    </row>
    <row r="1574" spans="2:3" x14ac:dyDescent="0.3">
      <c r="B1574">
        <v>105</v>
      </c>
      <c r="C1574">
        <v>5.3</v>
      </c>
    </row>
    <row r="1575" spans="2:3" x14ac:dyDescent="0.3">
      <c r="B1575">
        <v>99</v>
      </c>
      <c r="C1575">
        <v>5.4</v>
      </c>
    </row>
    <row r="1576" spans="2:3" x14ac:dyDescent="0.3">
      <c r="B1576">
        <v>112</v>
      </c>
      <c r="C1576">
        <v>6.7</v>
      </c>
    </row>
    <row r="1577" spans="2:3" x14ac:dyDescent="0.3">
      <c r="B1577">
        <v>108</v>
      </c>
      <c r="C1577">
        <v>5.9</v>
      </c>
    </row>
    <row r="1578" spans="2:3" x14ac:dyDescent="0.3">
      <c r="B1578">
        <v>126</v>
      </c>
      <c r="C1578">
        <v>7.3</v>
      </c>
    </row>
    <row r="1579" spans="2:3" x14ac:dyDescent="0.3">
      <c r="B1579">
        <v>98</v>
      </c>
      <c r="C1579">
        <v>5.5</v>
      </c>
    </row>
    <row r="1580" spans="2:3" x14ac:dyDescent="0.3">
      <c r="B1580">
        <v>104</v>
      </c>
      <c r="C1580">
        <v>5.8</v>
      </c>
    </row>
    <row r="1581" spans="2:3" x14ac:dyDescent="0.3">
      <c r="B1581">
        <v>110</v>
      </c>
      <c r="C1581">
        <v>4.5999999999999996</v>
      </c>
    </row>
    <row r="1582" spans="2:3" x14ac:dyDescent="0.3">
      <c r="B1582">
        <v>130</v>
      </c>
      <c r="C1582">
        <v>6.7</v>
      </c>
    </row>
    <row r="1583" spans="2:3" x14ac:dyDescent="0.3">
      <c r="B1583">
        <v>93</v>
      </c>
      <c r="C1583">
        <v>5.0999999999999996</v>
      </c>
    </row>
    <row r="1584" spans="2:3" x14ac:dyDescent="0.3">
      <c r="B1584">
        <v>96</v>
      </c>
      <c r="C1584">
        <v>5.6</v>
      </c>
    </row>
    <row r="1585" spans="2:3" x14ac:dyDescent="0.3">
      <c r="B1585">
        <v>114</v>
      </c>
      <c r="C1585">
        <v>7</v>
      </c>
    </row>
    <row r="1586" spans="2:3" x14ac:dyDescent="0.3">
      <c r="B1586">
        <v>106</v>
      </c>
      <c r="C1586">
        <v>6.4</v>
      </c>
    </row>
    <row r="1587" spans="2:3" x14ac:dyDescent="0.3">
      <c r="B1587">
        <v>150</v>
      </c>
      <c r="C1587">
        <v>6.7</v>
      </c>
    </row>
    <row r="1588" spans="2:3" x14ac:dyDescent="0.3">
      <c r="B1588">
        <v>100</v>
      </c>
      <c r="C1588">
        <v>4.0999999999999996</v>
      </c>
    </row>
    <row r="1589" spans="2:3" x14ac:dyDescent="0.3">
      <c r="B1589">
        <v>100</v>
      </c>
      <c r="C1589">
        <v>5.5</v>
      </c>
    </row>
    <row r="1590" spans="2:3" x14ac:dyDescent="0.3">
      <c r="B1590">
        <v>100</v>
      </c>
      <c r="C1590">
        <v>2.7</v>
      </c>
    </row>
    <row r="1591" spans="2:3" x14ac:dyDescent="0.3">
      <c r="B1591">
        <v>107</v>
      </c>
      <c r="C1591">
        <v>6.4</v>
      </c>
    </row>
    <row r="1592" spans="2:3" x14ac:dyDescent="0.3">
      <c r="B1592">
        <v>102</v>
      </c>
      <c r="C1592">
        <v>4.8</v>
      </c>
    </row>
    <row r="1593" spans="2:3" x14ac:dyDescent="0.3">
      <c r="B1593">
        <v>101</v>
      </c>
      <c r="C1593">
        <v>6.1</v>
      </c>
    </row>
    <row r="1594" spans="2:3" x14ac:dyDescent="0.3">
      <c r="B1594">
        <v>86</v>
      </c>
      <c r="C1594">
        <v>4.8</v>
      </c>
    </row>
    <row r="1595" spans="2:3" x14ac:dyDescent="0.3">
      <c r="B1595">
        <v>108</v>
      </c>
      <c r="C1595">
        <v>7</v>
      </c>
    </row>
    <row r="1596" spans="2:3" x14ac:dyDescent="0.3">
      <c r="B1596">
        <v>123</v>
      </c>
      <c r="C1596">
        <v>6.8</v>
      </c>
    </row>
    <row r="1597" spans="2:3" x14ac:dyDescent="0.3">
      <c r="B1597">
        <v>88</v>
      </c>
      <c r="C1597">
        <v>5.6</v>
      </c>
    </row>
    <row r="1598" spans="2:3" x14ac:dyDescent="0.3">
      <c r="B1598">
        <v>109</v>
      </c>
      <c r="C1598">
        <v>6.1</v>
      </c>
    </row>
    <row r="1599" spans="2:3" x14ac:dyDescent="0.3">
      <c r="B1599">
        <v>122</v>
      </c>
      <c r="C1599">
        <v>7.9</v>
      </c>
    </row>
    <row r="1600" spans="2:3" x14ac:dyDescent="0.3">
      <c r="B1600">
        <v>251</v>
      </c>
      <c r="C1600">
        <v>8.4</v>
      </c>
    </row>
    <row r="1601" spans="2:3" x14ac:dyDescent="0.3">
      <c r="B1601">
        <v>118</v>
      </c>
      <c r="C1601">
        <v>6.5</v>
      </c>
    </row>
    <row r="1602" spans="2:3" x14ac:dyDescent="0.3">
      <c r="B1602">
        <v>131</v>
      </c>
      <c r="C1602">
        <v>7.1</v>
      </c>
    </row>
    <row r="1603" spans="2:3" x14ac:dyDescent="0.3">
      <c r="B1603">
        <v>109</v>
      </c>
      <c r="C1603">
        <v>6.6</v>
      </c>
    </row>
    <row r="1604" spans="2:3" x14ac:dyDescent="0.3">
      <c r="B1604">
        <v>88</v>
      </c>
      <c r="C1604">
        <v>7</v>
      </c>
    </row>
    <row r="1605" spans="2:3" x14ac:dyDescent="0.3">
      <c r="B1605">
        <v>103</v>
      </c>
      <c r="C1605">
        <v>5.6</v>
      </c>
    </row>
    <row r="1606" spans="2:3" x14ac:dyDescent="0.3">
      <c r="B1606">
        <v>87</v>
      </c>
      <c r="C1606">
        <v>4.8</v>
      </c>
    </row>
    <row r="1607" spans="2:3" x14ac:dyDescent="0.3">
      <c r="B1607">
        <v>160</v>
      </c>
      <c r="C1607">
        <v>7.5</v>
      </c>
    </row>
    <row r="1608" spans="2:3" x14ac:dyDescent="0.3">
      <c r="B1608">
        <v>121</v>
      </c>
      <c r="C1608">
        <v>6</v>
      </c>
    </row>
    <row r="1609" spans="2:3" x14ac:dyDescent="0.3">
      <c r="B1609">
        <v>129</v>
      </c>
      <c r="C1609">
        <v>6.8</v>
      </c>
    </row>
    <row r="1610" spans="2:3" x14ac:dyDescent="0.3">
      <c r="B1610">
        <v>115</v>
      </c>
      <c r="C1610">
        <v>6.5</v>
      </c>
    </row>
    <row r="1611" spans="2:3" x14ac:dyDescent="0.3">
      <c r="B1611">
        <v>153</v>
      </c>
      <c r="C1611">
        <v>7.9</v>
      </c>
    </row>
    <row r="1612" spans="2:3" x14ac:dyDescent="0.3">
      <c r="B1612">
        <v>128</v>
      </c>
      <c r="C1612">
        <v>6.4</v>
      </c>
    </row>
    <row r="1613" spans="2:3" x14ac:dyDescent="0.3">
      <c r="B1613">
        <v>89</v>
      </c>
      <c r="C1613">
        <v>5.8</v>
      </c>
    </row>
    <row r="1614" spans="2:3" x14ac:dyDescent="0.3">
      <c r="B1614">
        <v>122</v>
      </c>
      <c r="C1614">
        <v>7.7</v>
      </c>
    </row>
    <row r="1615" spans="2:3" x14ac:dyDescent="0.3">
      <c r="B1615">
        <v>99</v>
      </c>
      <c r="C1615">
        <v>5.3</v>
      </c>
    </row>
    <row r="1616" spans="2:3" x14ac:dyDescent="0.3">
      <c r="B1616">
        <v>99</v>
      </c>
      <c r="C1616">
        <v>5.3</v>
      </c>
    </row>
    <row r="1617" spans="2:3" x14ac:dyDescent="0.3">
      <c r="B1617">
        <v>147</v>
      </c>
      <c r="C1617">
        <v>7.5</v>
      </c>
    </row>
    <row r="1618" spans="2:3" x14ac:dyDescent="0.3">
      <c r="B1618">
        <v>112</v>
      </c>
      <c r="C1618">
        <v>6.9</v>
      </c>
    </row>
    <row r="1619" spans="2:3" x14ac:dyDescent="0.3">
      <c r="B1619">
        <v>88</v>
      </c>
      <c r="C1619">
        <v>4.9000000000000004</v>
      </c>
    </row>
    <row r="1620" spans="2:3" x14ac:dyDescent="0.3">
      <c r="B1620">
        <v>94</v>
      </c>
      <c r="C1620">
        <v>7.1</v>
      </c>
    </row>
    <row r="1621" spans="2:3" x14ac:dyDescent="0.3">
      <c r="B1621">
        <v>90</v>
      </c>
      <c r="C1621">
        <v>8</v>
      </c>
    </row>
    <row r="1622" spans="2:3" x14ac:dyDescent="0.3">
      <c r="B1622">
        <v>167</v>
      </c>
      <c r="C1622">
        <v>7.9</v>
      </c>
    </row>
    <row r="1623" spans="2:3" x14ac:dyDescent="0.3">
      <c r="B1623">
        <v>118</v>
      </c>
      <c r="C1623">
        <v>7.6</v>
      </c>
    </row>
    <row r="1624" spans="2:3" x14ac:dyDescent="0.3">
      <c r="B1624">
        <v>83</v>
      </c>
      <c r="C1624">
        <v>5.9</v>
      </c>
    </row>
    <row r="1625" spans="2:3" x14ac:dyDescent="0.3">
      <c r="B1625">
        <v>104</v>
      </c>
      <c r="C1625">
        <v>6.3</v>
      </c>
    </row>
    <row r="1626" spans="2:3" x14ac:dyDescent="0.3">
      <c r="B1626">
        <v>102</v>
      </c>
      <c r="C1626">
        <v>6.4</v>
      </c>
    </row>
    <row r="1627" spans="2:3" x14ac:dyDescent="0.3">
      <c r="B1627">
        <v>131</v>
      </c>
      <c r="C1627">
        <v>8.1999999999999993</v>
      </c>
    </row>
    <row r="1628" spans="2:3" x14ac:dyDescent="0.3">
      <c r="B1628">
        <v>101</v>
      </c>
      <c r="C1628">
        <v>6.9</v>
      </c>
    </row>
    <row r="1629" spans="2:3" x14ac:dyDescent="0.3">
      <c r="B1629">
        <v>130</v>
      </c>
      <c r="C1629">
        <v>7.8</v>
      </c>
    </row>
    <row r="1630" spans="2:3" x14ac:dyDescent="0.3">
      <c r="B1630">
        <v>120</v>
      </c>
      <c r="C1630">
        <v>6.7</v>
      </c>
    </row>
    <row r="1631" spans="2:3" x14ac:dyDescent="0.3">
      <c r="B1631">
        <v>135</v>
      </c>
      <c r="C1631">
        <v>7.5</v>
      </c>
    </row>
    <row r="1632" spans="2:3" x14ac:dyDescent="0.3">
      <c r="B1632">
        <v>110</v>
      </c>
      <c r="C1632">
        <v>7.4</v>
      </c>
    </row>
    <row r="1633" spans="2:3" x14ac:dyDescent="0.3">
      <c r="B1633">
        <v>103</v>
      </c>
      <c r="C1633">
        <v>5.2</v>
      </c>
    </row>
    <row r="1634" spans="2:3" x14ac:dyDescent="0.3">
      <c r="B1634">
        <v>110</v>
      </c>
      <c r="C1634">
        <v>7.6</v>
      </c>
    </row>
    <row r="1635" spans="2:3" x14ac:dyDescent="0.3">
      <c r="B1635">
        <v>91</v>
      </c>
      <c r="C1635">
        <v>7.3</v>
      </c>
    </row>
    <row r="1636" spans="2:3" x14ac:dyDescent="0.3">
      <c r="B1636">
        <v>105</v>
      </c>
      <c r="C1636">
        <v>6.6</v>
      </c>
    </row>
    <row r="1637" spans="2:3" x14ac:dyDescent="0.3">
      <c r="B1637">
        <v>127</v>
      </c>
      <c r="C1637">
        <v>6.8</v>
      </c>
    </row>
    <row r="1638" spans="2:3" x14ac:dyDescent="0.3">
      <c r="B1638">
        <v>82</v>
      </c>
      <c r="C1638">
        <v>6.9</v>
      </c>
    </row>
    <row r="1639" spans="2:3" x14ac:dyDescent="0.3">
      <c r="B1639">
        <v>99</v>
      </c>
      <c r="C1639">
        <v>5.8</v>
      </c>
    </row>
    <row r="1640" spans="2:3" x14ac:dyDescent="0.3">
      <c r="B1640">
        <v>90</v>
      </c>
      <c r="C1640">
        <v>6.6</v>
      </c>
    </row>
    <row r="1641" spans="2:3" x14ac:dyDescent="0.3">
      <c r="B1641">
        <v>115</v>
      </c>
      <c r="C1641">
        <v>6.7</v>
      </c>
    </row>
    <row r="1642" spans="2:3" x14ac:dyDescent="0.3">
      <c r="B1642">
        <v>96</v>
      </c>
      <c r="C1642">
        <v>6.7</v>
      </c>
    </row>
    <row r="1643" spans="2:3" x14ac:dyDescent="0.3">
      <c r="B1643">
        <v>104</v>
      </c>
      <c r="C1643">
        <v>6.3</v>
      </c>
    </row>
    <row r="1644" spans="2:3" x14ac:dyDescent="0.3">
      <c r="B1644">
        <v>117</v>
      </c>
      <c r="C1644">
        <v>7.7</v>
      </c>
    </row>
    <row r="1645" spans="2:3" x14ac:dyDescent="0.3">
      <c r="B1645">
        <v>83</v>
      </c>
      <c r="C1645">
        <v>6.1</v>
      </c>
    </row>
    <row r="1646" spans="2:3" x14ac:dyDescent="0.3">
      <c r="B1646">
        <v>99</v>
      </c>
      <c r="C1646">
        <v>4.9000000000000004</v>
      </c>
    </row>
    <row r="1647" spans="2:3" x14ac:dyDescent="0.3">
      <c r="B1647">
        <v>81</v>
      </c>
      <c r="C1647">
        <v>6.2</v>
      </c>
    </row>
    <row r="1648" spans="2:3" x14ac:dyDescent="0.3">
      <c r="B1648">
        <v>135</v>
      </c>
      <c r="C1648">
        <v>7.8</v>
      </c>
    </row>
    <row r="1649" spans="2:3" x14ac:dyDescent="0.3">
      <c r="B1649">
        <v>117</v>
      </c>
      <c r="C1649">
        <v>8.1999999999999993</v>
      </c>
    </row>
    <row r="1650" spans="2:3" x14ac:dyDescent="0.3">
      <c r="B1650">
        <v>139</v>
      </c>
      <c r="C1650">
        <v>6.9</v>
      </c>
    </row>
    <row r="1651" spans="2:3" x14ac:dyDescent="0.3">
      <c r="B1651">
        <v>123</v>
      </c>
      <c r="C1651">
        <v>6.2</v>
      </c>
    </row>
    <row r="1652" spans="2:3" x14ac:dyDescent="0.3">
      <c r="B1652">
        <v>117</v>
      </c>
      <c r="C1652">
        <v>6.9</v>
      </c>
    </row>
    <row r="1653" spans="2:3" x14ac:dyDescent="0.3">
      <c r="B1653">
        <v>97</v>
      </c>
      <c r="C1653">
        <v>4.8</v>
      </c>
    </row>
    <row r="1654" spans="2:3" x14ac:dyDescent="0.3">
      <c r="B1654">
        <v>103</v>
      </c>
      <c r="C1654">
        <v>5.3</v>
      </c>
    </row>
    <row r="1655" spans="2:3" x14ac:dyDescent="0.3">
      <c r="B1655">
        <v>119</v>
      </c>
      <c r="C1655">
        <v>6.7</v>
      </c>
    </row>
    <row r="1656" spans="2:3" x14ac:dyDescent="0.3">
      <c r="B1656">
        <v>94</v>
      </c>
      <c r="C1656">
        <v>5.4</v>
      </c>
    </row>
    <row r="1657" spans="2:3" x14ac:dyDescent="0.3">
      <c r="B1657">
        <v>89</v>
      </c>
      <c r="C1657">
        <v>5.4</v>
      </c>
    </row>
    <row r="1658" spans="2:3" x14ac:dyDescent="0.3">
      <c r="B1658">
        <v>98</v>
      </c>
      <c r="C1658">
        <v>4.9000000000000004</v>
      </c>
    </row>
    <row r="1659" spans="2:3" x14ac:dyDescent="0.3">
      <c r="B1659">
        <v>107</v>
      </c>
      <c r="C1659">
        <v>6.1</v>
      </c>
    </row>
    <row r="1660" spans="2:3" x14ac:dyDescent="0.3">
      <c r="B1660">
        <v>108</v>
      </c>
      <c r="C1660">
        <v>5.8</v>
      </c>
    </row>
    <row r="1661" spans="2:3" x14ac:dyDescent="0.3">
      <c r="B1661">
        <v>134</v>
      </c>
      <c r="C1661">
        <v>7</v>
      </c>
    </row>
    <row r="1662" spans="2:3" x14ac:dyDescent="0.3">
      <c r="B1662">
        <v>110</v>
      </c>
      <c r="C1662">
        <v>6.5</v>
      </c>
    </row>
    <row r="1663" spans="2:3" x14ac:dyDescent="0.3">
      <c r="B1663">
        <v>103</v>
      </c>
      <c r="C1663">
        <v>6.6</v>
      </c>
    </row>
    <row r="1664" spans="2:3" x14ac:dyDescent="0.3">
      <c r="B1664">
        <v>100</v>
      </c>
      <c r="C1664">
        <v>5.7</v>
      </c>
    </row>
    <row r="1665" spans="2:3" x14ac:dyDescent="0.3">
      <c r="B1665">
        <v>131</v>
      </c>
      <c r="C1665">
        <v>6.6</v>
      </c>
    </row>
    <row r="1666" spans="2:3" x14ac:dyDescent="0.3">
      <c r="B1666">
        <v>133</v>
      </c>
      <c r="C1666">
        <v>7</v>
      </c>
    </row>
    <row r="1667" spans="2:3" x14ac:dyDescent="0.3">
      <c r="B1667">
        <v>109</v>
      </c>
      <c r="C1667">
        <v>7.4</v>
      </c>
    </row>
    <row r="1668" spans="2:3" x14ac:dyDescent="0.3">
      <c r="B1668">
        <v>114</v>
      </c>
      <c r="C1668">
        <v>5.3</v>
      </c>
    </row>
    <row r="1669" spans="2:3" x14ac:dyDescent="0.3">
      <c r="B1669">
        <v>164</v>
      </c>
      <c r="C1669">
        <v>7.4</v>
      </c>
    </row>
    <row r="1670" spans="2:3" x14ac:dyDescent="0.3">
      <c r="B1670">
        <v>92</v>
      </c>
      <c r="C1670">
        <v>7.4</v>
      </c>
    </row>
    <row r="1671" spans="2:3" x14ac:dyDescent="0.3">
      <c r="B1671">
        <v>122</v>
      </c>
      <c r="C1671">
        <v>6.8</v>
      </c>
    </row>
    <row r="1672" spans="2:3" x14ac:dyDescent="0.3">
      <c r="B1672">
        <v>110</v>
      </c>
      <c r="C1672">
        <v>7.2</v>
      </c>
    </row>
    <row r="1673" spans="2:3" x14ac:dyDescent="0.3">
      <c r="B1673">
        <v>116</v>
      </c>
      <c r="C1673">
        <v>6</v>
      </c>
    </row>
    <row r="1674" spans="2:3" x14ac:dyDescent="0.3">
      <c r="B1674">
        <v>115</v>
      </c>
      <c r="C1674">
        <v>6.6</v>
      </c>
    </row>
    <row r="1675" spans="2:3" x14ac:dyDescent="0.3">
      <c r="B1675">
        <v>148</v>
      </c>
      <c r="C1675">
        <v>7.9</v>
      </c>
    </row>
    <row r="1676" spans="2:3" x14ac:dyDescent="0.3">
      <c r="B1676">
        <v>118</v>
      </c>
      <c r="C1676">
        <v>5.7</v>
      </c>
    </row>
    <row r="1677" spans="2:3" x14ac:dyDescent="0.3">
      <c r="B1677">
        <v>101</v>
      </c>
      <c r="C1677">
        <v>7.1</v>
      </c>
    </row>
    <row r="1678" spans="2:3" x14ac:dyDescent="0.3">
      <c r="B1678">
        <v>82</v>
      </c>
      <c r="C1678">
        <v>5.6</v>
      </c>
    </row>
    <row r="1679" spans="2:3" x14ac:dyDescent="0.3">
      <c r="B1679">
        <v>110</v>
      </c>
      <c r="C1679">
        <v>7.8</v>
      </c>
    </row>
    <row r="1680" spans="2:3" x14ac:dyDescent="0.3">
      <c r="B1680">
        <v>193</v>
      </c>
      <c r="C1680">
        <v>7.9</v>
      </c>
    </row>
    <row r="1681" spans="2:3" x14ac:dyDescent="0.3">
      <c r="B1681">
        <v>130</v>
      </c>
      <c r="C1681">
        <v>6.9</v>
      </c>
    </row>
    <row r="1682" spans="2:3" x14ac:dyDescent="0.3">
      <c r="B1682">
        <v>111</v>
      </c>
      <c r="C1682">
        <v>7.7</v>
      </c>
    </row>
    <row r="1683" spans="2:3" x14ac:dyDescent="0.3">
      <c r="B1683">
        <v>110</v>
      </c>
      <c r="C1683">
        <v>6.9</v>
      </c>
    </row>
    <row r="1684" spans="2:3" x14ac:dyDescent="0.3">
      <c r="B1684">
        <v>123</v>
      </c>
      <c r="C1684">
        <v>6</v>
      </c>
    </row>
    <row r="1685" spans="2:3" x14ac:dyDescent="0.3">
      <c r="B1685">
        <v>109</v>
      </c>
      <c r="C1685">
        <v>6.2</v>
      </c>
    </row>
    <row r="1686" spans="2:3" x14ac:dyDescent="0.3">
      <c r="B1686">
        <v>99</v>
      </c>
      <c r="C1686">
        <v>5.9</v>
      </c>
    </row>
    <row r="1687" spans="2:3" x14ac:dyDescent="0.3">
      <c r="B1687">
        <v>106</v>
      </c>
      <c r="C1687">
        <v>6.8</v>
      </c>
    </row>
    <row r="1688" spans="2:3" x14ac:dyDescent="0.3">
      <c r="B1688">
        <v>89</v>
      </c>
      <c r="C1688">
        <v>3.6</v>
      </c>
    </row>
    <row r="1689" spans="2:3" x14ac:dyDescent="0.3">
      <c r="B1689">
        <v>98</v>
      </c>
      <c r="C1689">
        <v>6.7</v>
      </c>
    </row>
    <row r="1690" spans="2:3" x14ac:dyDescent="0.3">
      <c r="B1690">
        <v>93</v>
      </c>
      <c r="C1690">
        <v>6.3</v>
      </c>
    </row>
    <row r="1691" spans="2:3" x14ac:dyDescent="0.3">
      <c r="B1691">
        <v>112</v>
      </c>
      <c r="C1691">
        <v>6.4</v>
      </c>
    </row>
    <row r="1692" spans="2:3" x14ac:dyDescent="0.3">
      <c r="B1692">
        <v>101</v>
      </c>
      <c r="C1692">
        <v>6.4</v>
      </c>
    </row>
    <row r="1693" spans="2:3" x14ac:dyDescent="0.3">
      <c r="B1693">
        <v>104</v>
      </c>
      <c r="C1693">
        <v>5.7</v>
      </c>
    </row>
    <row r="1694" spans="2:3" x14ac:dyDescent="0.3">
      <c r="B1694">
        <v>120</v>
      </c>
      <c r="C1694">
        <v>6.2</v>
      </c>
    </row>
    <row r="1695" spans="2:3" x14ac:dyDescent="0.3">
      <c r="B1695">
        <v>91</v>
      </c>
      <c r="C1695">
        <v>5.2</v>
      </c>
    </row>
    <row r="1696" spans="2:3" x14ac:dyDescent="0.3">
      <c r="B1696">
        <v>97</v>
      </c>
      <c r="C1696">
        <v>6.1</v>
      </c>
    </row>
    <row r="1697" spans="2:3" x14ac:dyDescent="0.3">
      <c r="B1697">
        <v>133</v>
      </c>
      <c r="C1697">
        <v>7.1</v>
      </c>
    </row>
    <row r="1698" spans="2:3" x14ac:dyDescent="0.3">
      <c r="B1698">
        <v>123</v>
      </c>
      <c r="C1698">
        <v>7.2</v>
      </c>
    </row>
    <row r="1699" spans="2:3" x14ac:dyDescent="0.3">
      <c r="B1699">
        <v>114</v>
      </c>
      <c r="C1699">
        <v>6.5</v>
      </c>
    </row>
    <row r="1700" spans="2:3" x14ac:dyDescent="0.3">
      <c r="B1700">
        <v>111</v>
      </c>
      <c r="C1700">
        <v>6</v>
      </c>
    </row>
    <row r="1701" spans="2:3" x14ac:dyDescent="0.3">
      <c r="B1701">
        <v>117</v>
      </c>
      <c r="C1701">
        <v>7</v>
      </c>
    </row>
    <row r="1702" spans="2:3" x14ac:dyDescent="0.3">
      <c r="B1702">
        <v>121</v>
      </c>
      <c r="C1702">
        <v>7</v>
      </c>
    </row>
    <row r="1703" spans="2:3" x14ac:dyDescent="0.3">
      <c r="B1703">
        <v>139</v>
      </c>
      <c r="C1703">
        <v>7.5</v>
      </c>
    </row>
    <row r="1704" spans="2:3" x14ac:dyDescent="0.3">
      <c r="B1704">
        <v>115</v>
      </c>
      <c r="C1704">
        <v>6.6</v>
      </c>
    </row>
    <row r="1705" spans="2:3" x14ac:dyDescent="0.3">
      <c r="B1705">
        <v>175</v>
      </c>
      <c r="C1705">
        <v>7.4</v>
      </c>
    </row>
    <row r="1706" spans="2:3" x14ac:dyDescent="0.3">
      <c r="B1706">
        <v>85</v>
      </c>
      <c r="C1706">
        <v>6.5</v>
      </c>
    </row>
    <row r="1707" spans="2:3" x14ac:dyDescent="0.3">
      <c r="B1707">
        <v>90</v>
      </c>
      <c r="C1707">
        <v>6.2</v>
      </c>
    </row>
    <row r="1708" spans="2:3" x14ac:dyDescent="0.3">
      <c r="B1708">
        <v>107</v>
      </c>
      <c r="C1708">
        <v>7.8</v>
      </c>
    </row>
    <row r="1709" spans="2:3" x14ac:dyDescent="0.3">
      <c r="B1709">
        <v>100</v>
      </c>
      <c r="C1709">
        <v>5.2</v>
      </c>
    </row>
    <row r="1710" spans="2:3" x14ac:dyDescent="0.3">
      <c r="B1710">
        <v>129</v>
      </c>
      <c r="C1710">
        <v>6.5</v>
      </c>
    </row>
    <row r="1711" spans="2:3" x14ac:dyDescent="0.3">
      <c r="B1711">
        <v>109</v>
      </c>
      <c r="C1711">
        <v>6.5</v>
      </c>
    </row>
    <row r="1712" spans="2:3" x14ac:dyDescent="0.3">
      <c r="B1712">
        <v>94</v>
      </c>
      <c r="C1712">
        <v>5.2</v>
      </c>
    </row>
    <row r="1713" spans="2:3" x14ac:dyDescent="0.3">
      <c r="B1713">
        <v>133</v>
      </c>
      <c r="C1713">
        <v>7.2</v>
      </c>
    </row>
    <row r="1714" spans="2:3" x14ac:dyDescent="0.3">
      <c r="B1714">
        <v>105</v>
      </c>
      <c r="C1714">
        <v>7.1</v>
      </c>
    </row>
    <row r="1715" spans="2:3" x14ac:dyDescent="0.3">
      <c r="B1715">
        <v>100</v>
      </c>
      <c r="C1715">
        <v>4.5</v>
      </c>
    </row>
    <row r="1716" spans="2:3" x14ac:dyDescent="0.3">
      <c r="B1716">
        <v>113</v>
      </c>
      <c r="C1716">
        <v>5.7</v>
      </c>
    </row>
    <row r="1717" spans="2:3" x14ac:dyDescent="0.3">
      <c r="B1717">
        <v>118</v>
      </c>
      <c r="C1717">
        <v>6</v>
      </c>
    </row>
    <row r="1718" spans="2:3" x14ac:dyDescent="0.3">
      <c r="B1718">
        <v>110</v>
      </c>
      <c r="C1718">
        <v>6.4</v>
      </c>
    </row>
    <row r="1719" spans="2:3" x14ac:dyDescent="0.3">
      <c r="B1719">
        <v>110</v>
      </c>
      <c r="C1719">
        <v>5.2</v>
      </c>
    </row>
    <row r="1720" spans="2:3" x14ac:dyDescent="0.3">
      <c r="B1720">
        <v>99</v>
      </c>
      <c r="C1720">
        <v>4.3</v>
      </c>
    </row>
    <row r="1721" spans="2:3" x14ac:dyDescent="0.3">
      <c r="B1721">
        <v>101</v>
      </c>
      <c r="C1721">
        <v>6.1</v>
      </c>
    </row>
    <row r="1722" spans="2:3" x14ac:dyDescent="0.3">
      <c r="B1722">
        <v>103</v>
      </c>
      <c r="C1722">
        <v>6.8</v>
      </c>
    </row>
    <row r="1723" spans="2:3" x14ac:dyDescent="0.3">
      <c r="B1723">
        <v>95</v>
      </c>
      <c r="C1723">
        <v>5.2</v>
      </c>
    </row>
    <row r="1724" spans="2:3" x14ac:dyDescent="0.3">
      <c r="B1724">
        <v>117</v>
      </c>
      <c r="C1724">
        <v>6.5</v>
      </c>
    </row>
    <row r="1725" spans="2:3" x14ac:dyDescent="0.3">
      <c r="B1725">
        <v>129</v>
      </c>
      <c r="C1725">
        <v>7.5</v>
      </c>
    </row>
    <row r="1726" spans="2:3" x14ac:dyDescent="0.3">
      <c r="B1726">
        <v>120</v>
      </c>
      <c r="C1726">
        <v>7.1</v>
      </c>
    </row>
    <row r="1727" spans="2:3" x14ac:dyDescent="0.3">
      <c r="B1727">
        <v>125</v>
      </c>
      <c r="C1727">
        <v>6.9</v>
      </c>
    </row>
    <row r="1728" spans="2:3" x14ac:dyDescent="0.3">
      <c r="B1728">
        <v>133</v>
      </c>
      <c r="C1728">
        <v>8</v>
      </c>
    </row>
    <row r="1729" spans="2:3" x14ac:dyDescent="0.3">
      <c r="B1729">
        <v>116</v>
      </c>
      <c r="C1729">
        <v>8.1999999999999993</v>
      </c>
    </row>
    <row r="1730" spans="2:3" x14ac:dyDescent="0.3">
      <c r="B1730">
        <v>129</v>
      </c>
      <c r="C1730">
        <v>6.4</v>
      </c>
    </row>
    <row r="1731" spans="2:3" x14ac:dyDescent="0.3">
      <c r="B1731">
        <v>93</v>
      </c>
      <c r="C1731">
        <v>7.9</v>
      </c>
    </row>
    <row r="1732" spans="2:3" x14ac:dyDescent="0.3">
      <c r="B1732">
        <v>118</v>
      </c>
      <c r="C1732">
        <v>6.7</v>
      </c>
    </row>
    <row r="1733" spans="2:3" x14ac:dyDescent="0.3">
      <c r="B1733">
        <v>129</v>
      </c>
      <c r="C1733">
        <v>6.1</v>
      </c>
    </row>
    <row r="1734" spans="2:3" x14ac:dyDescent="0.3">
      <c r="B1734">
        <v>185</v>
      </c>
      <c r="C1734">
        <v>8.9</v>
      </c>
    </row>
    <row r="1735" spans="2:3" x14ac:dyDescent="0.3">
      <c r="B1735">
        <v>146</v>
      </c>
      <c r="C1735">
        <v>8.1</v>
      </c>
    </row>
    <row r="1736" spans="2:3" x14ac:dyDescent="0.3">
      <c r="B1736">
        <v>128</v>
      </c>
      <c r="C1736">
        <v>6.2</v>
      </c>
    </row>
    <row r="1737" spans="2:3" x14ac:dyDescent="0.3">
      <c r="B1737">
        <v>93</v>
      </c>
      <c r="C1737">
        <v>4.9000000000000004</v>
      </c>
    </row>
    <row r="1738" spans="2:3" x14ac:dyDescent="0.3">
      <c r="B1738">
        <v>97</v>
      </c>
      <c r="C1738">
        <v>5.8</v>
      </c>
    </row>
    <row r="1739" spans="2:3" x14ac:dyDescent="0.3">
      <c r="B1739">
        <v>82</v>
      </c>
      <c r="C1739">
        <v>6</v>
      </c>
    </row>
    <row r="1740" spans="2:3" x14ac:dyDescent="0.3">
      <c r="B1740">
        <v>85</v>
      </c>
      <c r="C1740">
        <v>7</v>
      </c>
    </row>
    <row r="1741" spans="2:3" x14ac:dyDescent="0.3">
      <c r="B1741">
        <v>88</v>
      </c>
      <c r="C1741">
        <v>6</v>
      </c>
    </row>
    <row r="1742" spans="2:3" x14ac:dyDescent="0.3">
      <c r="B1742">
        <v>119</v>
      </c>
      <c r="C1742">
        <v>7.9</v>
      </c>
    </row>
    <row r="1743" spans="2:3" x14ac:dyDescent="0.3">
      <c r="B1743">
        <v>122</v>
      </c>
      <c r="C1743">
        <v>8.1</v>
      </c>
    </row>
    <row r="1744" spans="2:3" x14ac:dyDescent="0.3">
      <c r="B1744">
        <v>99</v>
      </c>
      <c r="C1744">
        <v>6.2</v>
      </c>
    </row>
    <row r="1745" spans="2:3" x14ac:dyDescent="0.3">
      <c r="B1745">
        <v>97</v>
      </c>
      <c r="C1745">
        <v>6.7</v>
      </c>
    </row>
    <row r="1746" spans="2:3" x14ac:dyDescent="0.3">
      <c r="B1746">
        <v>121</v>
      </c>
      <c r="C1746">
        <v>7.3</v>
      </c>
    </row>
    <row r="1747" spans="2:3" x14ac:dyDescent="0.3">
      <c r="B1747">
        <v>95</v>
      </c>
      <c r="C1747">
        <v>4.5999999999999996</v>
      </c>
    </row>
    <row r="1748" spans="2:3" x14ac:dyDescent="0.3">
      <c r="B1748">
        <v>105</v>
      </c>
      <c r="C1748">
        <v>6.1</v>
      </c>
    </row>
    <row r="1749" spans="2:3" x14ac:dyDescent="0.3">
      <c r="B1749">
        <v>108</v>
      </c>
      <c r="C1749">
        <v>6.2</v>
      </c>
    </row>
    <row r="1750" spans="2:3" x14ac:dyDescent="0.3">
      <c r="B1750">
        <v>134</v>
      </c>
      <c r="C1750">
        <v>7.8</v>
      </c>
    </row>
    <row r="1751" spans="2:3" x14ac:dyDescent="0.3">
      <c r="B1751">
        <v>115</v>
      </c>
      <c r="C1751">
        <v>6.1</v>
      </c>
    </row>
    <row r="1752" spans="2:3" x14ac:dyDescent="0.3">
      <c r="B1752">
        <v>86</v>
      </c>
      <c r="C1752">
        <v>5.8</v>
      </c>
    </row>
    <row r="1753" spans="2:3" x14ac:dyDescent="0.3">
      <c r="B1753">
        <v>101</v>
      </c>
      <c r="C1753">
        <v>6.5</v>
      </c>
    </row>
    <row r="1754" spans="2:3" x14ac:dyDescent="0.3">
      <c r="B1754">
        <v>96</v>
      </c>
      <c r="C1754">
        <v>7.2</v>
      </c>
    </row>
    <row r="1755" spans="2:3" x14ac:dyDescent="0.3">
      <c r="B1755">
        <v>101</v>
      </c>
      <c r="C1755">
        <v>7.8</v>
      </c>
    </row>
    <row r="1756" spans="2:3" x14ac:dyDescent="0.3">
      <c r="B1756">
        <v>100</v>
      </c>
      <c r="C1756">
        <v>4.7</v>
      </c>
    </row>
    <row r="1757" spans="2:3" x14ac:dyDescent="0.3">
      <c r="B1757">
        <v>117</v>
      </c>
      <c r="C1757">
        <v>6.8</v>
      </c>
    </row>
    <row r="1758" spans="2:3" x14ac:dyDescent="0.3">
      <c r="B1758">
        <v>101</v>
      </c>
      <c r="C1758">
        <v>5.9</v>
      </c>
    </row>
    <row r="1759" spans="2:3" x14ac:dyDescent="0.3">
      <c r="B1759">
        <v>98</v>
      </c>
      <c r="C1759">
        <v>7.2</v>
      </c>
    </row>
    <row r="1760" spans="2:3" x14ac:dyDescent="0.3">
      <c r="B1760">
        <v>146</v>
      </c>
      <c r="C1760">
        <v>8.6999999999999993</v>
      </c>
    </row>
    <row r="1761" spans="2:3" x14ac:dyDescent="0.3">
      <c r="B1761">
        <v>102</v>
      </c>
      <c r="C1761">
        <v>5</v>
      </c>
    </row>
    <row r="1762" spans="2:3" x14ac:dyDescent="0.3">
      <c r="B1762">
        <v>97</v>
      </c>
      <c r="C1762">
        <v>6.6</v>
      </c>
    </row>
    <row r="1763" spans="2:3" x14ac:dyDescent="0.3">
      <c r="B1763">
        <v>142</v>
      </c>
      <c r="C1763">
        <v>8.3000000000000007</v>
      </c>
    </row>
    <row r="1764" spans="2:3" x14ac:dyDescent="0.3">
      <c r="B1764">
        <v>98</v>
      </c>
      <c r="C1764">
        <v>6.7</v>
      </c>
    </row>
    <row r="1765" spans="2:3" x14ac:dyDescent="0.3">
      <c r="B1765">
        <v>219</v>
      </c>
      <c r="C1765">
        <v>7.8</v>
      </c>
    </row>
    <row r="1766" spans="2:3" x14ac:dyDescent="0.3">
      <c r="B1766">
        <v>109</v>
      </c>
      <c r="C1766">
        <v>6.5</v>
      </c>
    </row>
    <row r="1767" spans="2:3" x14ac:dyDescent="0.3">
      <c r="B1767">
        <v>97</v>
      </c>
      <c r="C1767">
        <v>6.1</v>
      </c>
    </row>
    <row r="1768" spans="2:3" x14ac:dyDescent="0.3">
      <c r="B1768">
        <v>158</v>
      </c>
      <c r="C1768">
        <v>8.1</v>
      </c>
    </row>
    <row r="1769" spans="2:3" x14ac:dyDescent="0.3">
      <c r="B1769">
        <v>85</v>
      </c>
      <c r="C1769">
        <v>5.2</v>
      </c>
    </row>
    <row r="1770" spans="2:3" x14ac:dyDescent="0.3">
      <c r="B1770">
        <v>80</v>
      </c>
      <c r="C1770">
        <v>5.6</v>
      </c>
    </row>
    <row r="1771" spans="2:3" x14ac:dyDescent="0.3">
      <c r="B1771">
        <v>86</v>
      </c>
      <c r="C1771">
        <v>5.8</v>
      </c>
    </row>
    <row r="1772" spans="2:3" x14ac:dyDescent="0.3">
      <c r="B1772">
        <v>119</v>
      </c>
      <c r="C1772">
        <v>6.6</v>
      </c>
    </row>
    <row r="1773" spans="2:3" x14ac:dyDescent="0.3">
      <c r="B1773">
        <v>98</v>
      </c>
      <c r="C1773">
        <v>6.6</v>
      </c>
    </row>
    <row r="1774" spans="2:3" x14ac:dyDescent="0.3">
      <c r="B1774">
        <v>97</v>
      </c>
      <c r="C1774">
        <v>5.5</v>
      </c>
    </row>
    <row r="1775" spans="2:3" x14ac:dyDescent="0.3">
      <c r="B1775">
        <v>124</v>
      </c>
      <c r="C1775">
        <v>7</v>
      </c>
    </row>
    <row r="1776" spans="2:3" x14ac:dyDescent="0.3">
      <c r="B1776">
        <v>97</v>
      </c>
      <c r="C1776">
        <v>6.5</v>
      </c>
    </row>
    <row r="1777" spans="2:3" x14ac:dyDescent="0.3">
      <c r="B1777">
        <v>105</v>
      </c>
      <c r="C1777">
        <v>5.8</v>
      </c>
    </row>
    <row r="1778" spans="2:3" x14ac:dyDescent="0.3">
      <c r="B1778">
        <v>104</v>
      </c>
      <c r="C1778">
        <v>5.6</v>
      </c>
    </row>
    <row r="1779" spans="2:3" x14ac:dyDescent="0.3">
      <c r="B1779">
        <v>101</v>
      </c>
      <c r="C1779">
        <v>5.6</v>
      </c>
    </row>
    <row r="1780" spans="2:3" x14ac:dyDescent="0.3">
      <c r="B1780">
        <v>101</v>
      </c>
      <c r="C1780">
        <v>5.8</v>
      </c>
    </row>
    <row r="1781" spans="2:3" x14ac:dyDescent="0.3">
      <c r="B1781">
        <v>114</v>
      </c>
      <c r="C1781">
        <v>7.6</v>
      </c>
    </row>
    <row r="1782" spans="2:3" x14ac:dyDescent="0.3">
      <c r="B1782">
        <v>105</v>
      </c>
      <c r="C1782">
        <v>6.4</v>
      </c>
    </row>
    <row r="1783" spans="2:3" x14ac:dyDescent="0.3">
      <c r="B1783">
        <v>90</v>
      </c>
      <c r="C1783">
        <v>6.3</v>
      </c>
    </row>
    <row r="1784" spans="2:3" x14ac:dyDescent="0.3">
      <c r="B1784">
        <v>97</v>
      </c>
      <c r="C1784">
        <v>4.5999999999999996</v>
      </c>
    </row>
    <row r="1785" spans="2:3" x14ac:dyDescent="0.3">
      <c r="B1785">
        <v>144</v>
      </c>
      <c r="C1785">
        <v>6.5</v>
      </c>
    </row>
    <row r="1786" spans="2:3" x14ac:dyDescent="0.3">
      <c r="B1786">
        <v>114</v>
      </c>
      <c r="C1786">
        <v>7.5</v>
      </c>
    </row>
    <row r="1787" spans="2:3" x14ac:dyDescent="0.3">
      <c r="B1787">
        <v>124</v>
      </c>
      <c r="C1787">
        <v>7.5</v>
      </c>
    </row>
    <row r="1788" spans="2:3" x14ac:dyDescent="0.3">
      <c r="B1788">
        <v>89</v>
      </c>
      <c r="C1788">
        <v>5.3</v>
      </c>
    </row>
    <row r="1789" spans="2:3" x14ac:dyDescent="0.3">
      <c r="B1789">
        <v>160</v>
      </c>
      <c r="C1789">
        <v>7.5</v>
      </c>
    </row>
    <row r="1790" spans="2:3" x14ac:dyDescent="0.3">
      <c r="B1790">
        <v>93</v>
      </c>
      <c r="C1790">
        <v>3.3</v>
      </c>
    </row>
    <row r="1791" spans="2:3" x14ac:dyDescent="0.3">
      <c r="B1791">
        <v>88</v>
      </c>
      <c r="C1791">
        <v>3.5</v>
      </c>
    </row>
    <row r="1792" spans="2:3" x14ac:dyDescent="0.3">
      <c r="B1792">
        <v>142</v>
      </c>
      <c r="C1792">
        <v>9.3000000000000007</v>
      </c>
    </row>
    <row r="1793" spans="2:3" x14ac:dyDescent="0.3">
      <c r="B1793">
        <v>92</v>
      </c>
      <c r="C1793">
        <v>4.8</v>
      </c>
    </row>
    <row r="1794" spans="2:3" x14ac:dyDescent="0.3">
      <c r="B1794">
        <v>117</v>
      </c>
      <c r="C1794">
        <v>6.9</v>
      </c>
    </row>
    <row r="1795" spans="2:3" x14ac:dyDescent="0.3">
      <c r="B1795">
        <v>111</v>
      </c>
      <c r="C1795">
        <v>6</v>
      </c>
    </row>
    <row r="1796" spans="2:3" x14ac:dyDescent="0.3">
      <c r="B1796">
        <v>121</v>
      </c>
      <c r="C1796">
        <v>7.3</v>
      </c>
    </row>
    <row r="1797" spans="2:3" x14ac:dyDescent="0.3">
      <c r="B1797">
        <v>107</v>
      </c>
      <c r="C1797">
        <v>6.6</v>
      </c>
    </row>
    <row r="1798" spans="2:3" x14ac:dyDescent="0.3">
      <c r="B1798">
        <v>106</v>
      </c>
      <c r="C1798">
        <v>7.5</v>
      </c>
    </row>
    <row r="1799" spans="2:3" x14ac:dyDescent="0.3">
      <c r="B1799">
        <v>136</v>
      </c>
      <c r="C1799">
        <v>6.9</v>
      </c>
    </row>
    <row r="1800" spans="2:3" x14ac:dyDescent="0.3">
      <c r="B1800">
        <v>97</v>
      </c>
      <c r="C1800">
        <v>6.8</v>
      </c>
    </row>
    <row r="1801" spans="2:3" x14ac:dyDescent="0.3">
      <c r="B1801">
        <v>108</v>
      </c>
      <c r="C1801">
        <v>6.3</v>
      </c>
    </row>
    <row r="1802" spans="2:3" x14ac:dyDescent="0.3">
      <c r="B1802">
        <v>97</v>
      </c>
      <c r="C1802">
        <v>6.4</v>
      </c>
    </row>
    <row r="1803" spans="2:3" x14ac:dyDescent="0.3">
      <c r="B1803">
        <v>99</v>
      </c>
      <c r="C1803">
        <v>5.6</v>
      </c>
    </row>
    <row r="1804" spans="2:3" x14ac:dyDescent="0.3">
      <c r="B1804">
        <v>103</v>
      </c>
      <c r="C1804">
        <v>6.3</v>
      </c>
    </row>
    <row r="1805" spans="2:3" x14ac:dyDescent="0.3">
      <c r="B1805">
        <v>95</v>
      </c>
      <c r="C1805">
        <v>7.3</v>
      </c>
    </row>
    <row r="1806" spans="2:3" x14ac:dyDescent="0.3">
      <c r="B1806">
        <v>93</v>
      </c>
      <c r="C1806">
        <v>6.6</v>
      </c>
    </row>
    <row r="1807" spans="2:3" x14ac:dyDescent="0.3">
      <c r="B1807">
        <v>98</v>
      </c>
      <c r="C1807">
        <v>4.5999999999999996</v>
      </c>
    </row>
    <row r="1808" spans="2:3" x14ac:dyDescent="0.3">
      <c r="B1808">
        <v>90</v>
      </c>
      <c r="C1808">
        <v>5.0999999999999996</v>
      </c>
    </row>
    <row r="1809" spans="2:3" x14ac:dyDescent="0.3">
      <c r="B1809">
        <v>107</v>
      </c>
      <c r="C1809">
        <v>5.6</v>
      </c>
    </row>
    <row r="1810" spans="2:3" x14ac:dyDescent="0.3">
      <c r="B1810">
        <v>90</v>
      </c>
      <c r="C1810">
        <v>5.3</v>
      </c>
    </row>
    <row r="1811" spans="2:3" x14ac:dyDescent="0.3">
      <c r="B1811">
        <v>115</v>
      </c>
      <c r="C1811">
        <v>5.6</v>
      </c>
    </row>
    <row r="1812" spans="2:3" x14ac:dyDescent="0.3">
      <c r="B1812">
        <v>93</v>
      </c>
      <c r="C1812">
        <v>5.9</v>
      </c>
    </row>
    <row r="1813" spans="2:3" x14ac:dyDescent="0.3">
      <c r="B1813">
        <v>99</v>
      </c>
      <c r="C1813">
        <v>4.7</v>
      </c>
    </row>
    <row r="1814" spans="2:3" x14ac:dyDescent="0.3">
      <c r="B1814">
        <v>107</v>
      </c>
      <c r="C1814">
        <v>4.8</v>
      </c>
    </row>
    <row r="1815" spans="2:3" x14ac:dyDescent="0.3">
      <c r="B1815">
        <v>110</v>
      </c>
      <c r="C1815">
        <v>6.8</v>
      </c>
    </row>
    <row r="1816" spans="2:3" x14ac:dyDescent="0.3">
      <c r="B1816">
        <v>101</v>
      </c>
      <c r="C1816">
        <v>5.4</v>
      </c>
    </row>
    <row r="1817" spans="2:3" x14ac:dyDescent="0.3">
      <c r="B1817">
        <v>85</v>
      </c>
      <c r="C1817">
        <v>5.0999999999999996</v>
      </c>
    </row>
    <row r="1818" spans="2:3" x14ac:dyDescent="0.3">
      <c r="B1818">
        <v>132</v>
      </c>
      <c r="C1818">
        <v>7</v>
      </c>
    </row>
    <row r="1819" spans="2:3" x14ac:dyDescent="0.3">
      <c r="B1819">
        <v>90</v>
      </c>
      <c r="C1819">
        <v>4</v>
      </c>
    </row>
    <row r="1820" spans="2:3" x14ac:dyDescent="0.3">
      <c r="B1820">
        <v>145</v>
      </c>
      <c r="C1820">
        <v>7.3</v>
      </c>
    </row>
    <row r="1821" spans="2:3" x14ac:dyDescent="0.3">
      <c r="B1821">
        <v>110</v>
      </c>
      <c r="C1821">
        <v>6.8</v>
      </c>
    </row>
    <row r="1822" spans="2:3" x14ac:dyDescent="0.3">
      <c r="B1822">
        <v>122</v>
      </c>
      <c r="C1822">
        <v>7</v>
      </c>
    </row>
    <row r="1823" spans="2:3" x14ac:dyDescent="0.3">
      <c r="B1823">
        <v>107</v>
      </c>
      <c r="C1823">
        <v>7.1</v>
      </c>
    </row>
    <row r="1824" spans="2:3" x14ac:dyDescent="0.3">
      <c r="B1824">
        <v>127</v>
      </c>
      <c r="C1824">
        <v>6.9</v>
      </c>
    </row>
    <row r="1825" spans="2:3" x14ac:dyDescent="0.3">
      <c r="B1825">
        <v>99</v>
      </c>
      <c r="C1825">
        <v>7.3</v>
      </c>
    </row>
    <row r="1826" spans="2:3" x14ac:dyDescent="0.3">
      <c r="B1826">
        <v>140</v>
      </c>
      <c r="C1826">
        <v>8.1999999999999993</v>
      </c>
    </row>
    <row r="1827" spans="2:3" x14ac:dyDescent="0.3">
      <c r="B1827">
        <v>133</v>
      </c>
      <c r="C1827">
        <v>7.1</v>
      </c>
    </row>
    <row r="1828" spans="2:3" x14ac:dyDescent="0.3">
      <c r="B1828">
        <v>271</v>
      </c>
      <c r="C1828">
        <v>7.7</v>
      </c>
    </row>
    <row r="1829" spans="2:3" x14ac:dyDescent="0.3">
      <c r="B1829">
        <v>112</v>
      </c>
      <c r="C1829">
        <v>6.5</v>
      </c>
    </row>
    <row r="1830" spans="2:3" x14ac:dyDescent="0.3">
      <c r="B1830">
        <v>99</v>
      </c>
      <c r="C1830">
        <v>4.9000000000000004</v>
      </c>
    </row>
    <row r="1831" spans="2:3" x14ac:dyDescent="0.3">
      <c r="B1831">
        <v>100</v>
      </c>
      <c r="C1831">
        <v>6.4</v>
      </c>
    </row>
    <row r="1832" spans="2:3" x14ac:dyDescent="0.3">
      <c r="B1832">
        <v>92</v>
      </c>
      <c r="C1832">
        <v>5.9</v>
      </c>
    </row>
    <row r="1833" spans="2:3" x14ac:dyDescent="0.3">
      <c r="B1833">
        <v>105</v>
      </c>
      <c r="C1833">
        <v>6.2</v>
      </c>
    </row>
    <row r="1834" spans="2:3" x14ac:dyDescent="0.3">
      <c r="B1834">
        <v>110</v>
      </c>
      <c r="C1834">
        <v>5.8</v>
      </c>
    </row>
    <row r="1835" spans="2:3" x14ac:dyDescent="0.3">
      <c r="B1835">
        <v>116</v>
      </c>
      <c r="C1835">
        <v>6.7</v>
      </c>
    </row>
    <row r="1836" spans="2:3" x14ac:dyDescent="0.3">
      <c r="B1836">
        <v>88</v>
      </c>
      <c r="C1836">
        <v>5.9</v>
      </c>
    </row>
    <row r="1837" spans="2:3" x14ac:dyDescent="0.3">
      <c r="B1837">
        <v>111</v>
      </c>
      <c r="C1837">
        <v>7.3</v>
      </c>
    </row>
    <row r="1838" spans="2:3" x14ac:dyDescent="0.3">
      <c r="B1838">
        <v>95</v>
      </c>
      <c r="C1838">
        <v>4.0999999999999996</v>
      </c>
    </row>
    <row r="1839" spans="2:3" x14ac:dyDescent="0.3">
      <c r="B1839">
        <v>95</v>
      </c>
      <c r="C1839">
        <v>4.9000000000000004</v>
      </c>
    </row>
    <row r="1840" spans="2:3" x14ac:dyDescent="0.3">
      <c r="B1840">
        <v>127</v>
      </c>
      <c r="C1840">
        <v>7.9</v>
      </c>
    </row>
    <row r="1841" spans="2:3" x14ac:dyDescent="0.3">
      <c r="B1841">
        <v>104</v>
      </c>
      <c r="C1841">
        <v>5.2</v>
      </c>
    </row>
    <row r="1842" spans="2:3" x14ac:dyDescent="0.3">
      <c r="B1842">
        <v>95</v>
      </c>
      <c r="C1842">
        <v>4.0999999999999996</v>
      </c>
    </row>
    <row r="1843" spans="2:3" x14ac:dyDescent="0.3">
      <c r="B1843">
        <v>121</v>
      </c>
      <c r="C1843">
        <v>6.6</v>
      </c>
    </row>
    <row r="1844" spans="2:3" x14ac:dyDescent="0.3">
      <c r="B1844">
        <v>92</v>
      </c>
      <c r="C1844">
        <v>2.9</v>
      </c>
    </row>
    <row r="1845" spans="2:3" x14ac:dyDescent="0.3">
      <c r="B1845">
        <v>107</v>
      </c>
      <c r="C1845">
        <v>6.5</v>
      </c>
    </row>
    <row r="1846" spans="2:3" x14ac:dyDescent="0.3">
      <c r="B1846">
        <v>117</v>
      </c>
      <c r="C1846">
        <v>7.2</v>
      </c>
    </row>
    <row r="1847" spans="2:3" x14ac:dyDescent="0.3">
      <c r="B1847">
        <v>107</v>
      </c>
      <c r="C1847">
        <v>6.8</v>
      </c>
    </row>
    <row r="1848" spans="2:3" x14ac:dyDescent="0.3">
      <c r="B1848">
        <v>131</v>
      </c>
      <c r="C1848">
        <v>7.8</v>
      </c>
    </row>
    <row r="1849" spans="2:3" x14ac:dyDescent="0.3">
      <c r="B1849">
        <v>122</v>
      </c>
      <c r="C1849">
        <v>6.7</v>
      </c>
    </row>
    <row r="1850" spans="2:3" x14ac:dyDescent="0.3">
      <c r="B1850">
        <v>134</v>
      </c>
      <c r="C1850">
        <v>7.1</v>
      </c>
    </row>
    <row r="1851" spans="2:3" x14ac:dyDescent="0.3">
      <c r="B1851">
        <v>117</v>
      </c>
      <c r="C1851">
        <v>5.7</v>
      </c>
    </row>
    <row r="1852" spans="2:3" x14ac:dyDescent="0.3">
      <c r="B1852">
        <v>138</v>
      </c>
      <c r="C1852">
        <v>5.3</v>
      </c>
    </row>
    <row r="1853" spans="2:3" x14ac:dyDescent="0.3">
      <c r="B1853">
        <v>100</v>
      </c>
      <c r="C1853">
        <v>6.5</v>
      </c>
    </row>
    <row r="1854" spans="2:3" x14ac:dyDescent="0.3">
      <c r="B1854">
        <v>119</v>
      </c>
      <c r="C1854">
        <v>7.7</v>
      </c>
    </row>
    <row r="1855" spans="2:3" x14ac:dyDescent="0.3">
      <c r="B1855">
        <v>137</v>
      </c>
      <c r="C1855">
        <v>6.1</v>
      </c>
    </row>
    <row r="1856" spans="2:3" x14ac:dyDescent="0.3">
      <c r="B1856">
        <v>119</v>
      </c>
      <c r="C1856">
        <v>7.3</v>
      </c>
    </row>
    <row r="1857" spans="2:3" x14ac:dyDescent="0.3">
      <c r="B1857">
        <v>139</v>
      </c>
      <c r="C1857">
        <v>7.2</v>
      </c>
    </row>
    <row r="1858" spans="2:3" x14ac:dyDescent="0.3">
      <c r="B1858">
        <v>120</v>
      </c>
      <c r="C1858">
        <v>6.1</v>
      </c>
    </row>
    <row r="1859" spans="2:3" x14ac:dyDescent="0.3">
      <c r="B1859">
        <v>98</v>
      </c>
      <c r="C1859">
        <v>5.8</v>
      </c>
    </row>
    <row r="1860" spans="2:3" x14ac:dyDescent="0.3">
      <c r="B1860">
        <v>106</v>
      </c>
      <c r="C1860">
        <v>5.7</v>
      </c>
    </row>
    <row r="1861" spans="2:3" x14ac:dyDescent="0.3">
      <c r="B1861">
        <v>98</v>
      </c>
      <c r="C1861">
        <v>6.7</v>
      </c>
    </row>
    <row r="1862" spans="2:3" x14ac:dyDescent="0.3">
      <c r="B1862">
        <v>107</v>
      </c>
      <c r="C1862">
        <v>6.5</v>
      </c>
    </row>
    <row r="1863" spans="2:3" x14ac:dyDescent="0.3">
      <c r="B1863">
        <v>88</v>
      </c>
      <c r="C1863">
        <v>7.2</v>
      </c>
    </row>
    <row r="1864" spans="2:3" x14ac:dyDescent="0.3">
      <c r="B1864">
        <v>137</v>
      </c>
      <c r="C1864">
        <v>7.6</v>
      </c>
    </row>
    <row r="1865" spans="2:3" x14ac:dyDescent="0.3">
      <c r="B1865">
        <v>100</v>
      </c>
      <c r="C1865">
        <v>4.5999999999999996</v>
      </c>
    </row>
    <row r="1866" spans="2:3" x14ac:dyDescent="0.3">
      <c r="B1866">
        <v>115</v>
      </c>
      <c r="C1866">
        <v>6.9</v>
      </c>
    </row>
    <row r="1867" spans="2:3" x14ac:dyDescent="0.3">
      <c r="B1867">
        <v>101</v>
      </c>
      <c r="C1867">
        <v>6.6</v>
      </c>
    </row>
    <row r="1868" spans="2:3" x14ac:dyDescent="0.3">
      <c r="B1868">
        <v>110</v>
      </c>
      <c r="C1868">
        <v>6.3</v>
      </c>
    </row>
    <row r="1869" spans="2:3" x14ac:dyDescent="0.3">
      <c r="B1869">
        <v>94</v>
      </c>
      <c r="C1869">
        <v>6.2</v>
      </c>
    </row>
    <row r="1870" spans="2:3" x14ac:dyDescent="0.3">
      <c r="B1870">
        <v>88</v>
      </c>
      <c r="C1870">
        <v>5.3</v>
      </c>
    </row>
    <row r="1871" spans="2:3" x14ac:dyDescent="0.3">
      <c r="B1871">
        <v>127</v>
      </c>
      <c r="C1871">
        <v>7.3</v>
      </c>
    </row>
    <row r="1872" spans="2:3" x14ac:dyDescent="0.3">
      <c r="B1872">
        <v>95</v>
      </c>
      <c r="C1872">
        <v>5.6</v>
      </c>
    </row>
    <row r="1873" spans="2:3" x14ac:dyDescent="0.3">
      <c r="B1873">
        <v>87</v>
      </c>
      <c r="C1873">
        <v>6.2</v>
      </c>
    </row>
    <row r="1874" spans="2:3" x14ac:dyDescent="0.3">
      <c r="B1874">
        <v>118</v>
      </c>
      <c r="C1874">
        <v>5.2</v>
      </c>
    </row>
    <row r="1875" spans="2:3" x14ac:dyDescent="0.3">
      <c r="B1875">
        <v>107</v>
      </c>
      <c r="C1875">
        <v>5.3</v>
      </c>
    </row>
    <row r="1876" spans="2:3" x14ac:dyDescent="0.3">
      <c r="B1876">
        <v>124</v>
      </c>
      <c r="C1876">
        <v>5.4</v>
      </c>
    </row>
    <row r="1877" spans="2:3" x14ac:dyDescent="0.3">
      <c r="B1877">
        <v>89</v>
      </c>
      <c r="C1877">
        <v>4.9000000000000004</v>
      </c>
    </row>
    <row r="1878" spans="2:3" x14ac:dyDescent="0.3">
      <c r="B1878">
        <v>88</v>
      </c>
      <c r="C1878">
        <v>5.5</v>
      </c>
    </row>
    <row r="1879" spans="2:3" x14ac:dyDescent="0.3">
      <c r="B1879">
        <v>118</v>
      </c>
      <c r="C1879">
        <v>6.7</v>
      </c>
    </row>
    <row r="1880" spans="2:3" x14ac:dyDescent="0.3">
      <c r="B1880">
        <v>93</v>
      </c>
      <c r="C1880">
        <v>3.9</v>
      </c>
    </row>
    <row r="1881" spans="2:3" x14ac:dyDescent="0.3">
      <c r="B1881">
        <v>80</v>
      </c>
      <c r="C1881">
        <v>7.2</v>
      </c>
    </row>
    <row r="1882" spans="2:3" x14ac:dyDescent="0.3">
      <c r="B1882">
        <v>120</v>
      </c>
      <c r="C1882">
        <v>5.0999999999999996</v>
      </c>
    </row>
    <row r="1883" spans="2:3" x14ac:dyDescent="0.3">
      <c r="B1883">
        <v>98</v>
      </c>
      <c r="C1883">
        <v>6.5</v>
      </c>
    </row>
    <row r="1884" spans="2:3" x14ac:dyDescent="0.3">
      <c r="B1884">
        <v>119</v>
      </c>
      <c r="C1884">
        <v>8.1999999999999993</v>
      </c>
    </row>
    <row r="1885" spans="2:3" x14ac:dyDescent="0.3">
      <c r="B1885">
        <v>88</v>
      </c>
      <c r="C1885">
        <v>7.7</v>
      </c>
    </row>
    <row r="1886" spans="2:3" x14ac:dyDescent="0.3">
      <c r="B1886">
        <v>90</v>
      </c>
      <c r="C1886">
        <v>6.1</v>
      </c>
    </row>
    <row r="1887" spans="2:3" x14ac:dyDescent="0.3">
      <c r="B1887">
        <v>127</v>
      </c>
      <c r="C1887">
        <v>8.8000000000000007</v>
      </c>
    </row>
    <row r="1888" spans="2:3" x14ac:dyDescent="0.3">
      <c r="B1888">
        <v>119</v>
      </c>
      <c r="C1888">
        <v>6.8</v>
      </c>
    </row>
    <row r="1889" spans="2:3" x14ac:dyDescent="0.3">
      <c r="B1889">
        <v>85</v>
      </c>
      <c r="C1889">
        <v>6.8</v>
      </c>
    </row>
    <row r="1890" spans="2:3" x14ac:dyDescent="0.3">
      <c r="B1890">
        <v>98</v>
      </c>
      <c r="C1890">
        <v>6.7</v>
      </c>
    </row>
    <row r="1891" spans="2:3" x14ac:dyDescent="0.3">
      <c r="B1891">
        <v>101</v>
      </c>
      <c r="C1891">
        <v>7.1</v>
      </c>
    </row>
    <row r="1892" spans="2:3" x14ac:dyDescent="0.3">
      <c r="B1892">
        <v>112</v>
      </c>
      <c r="C1892">
        <v>7.1</v>
      </c>
    </row>
    <row r="1893" spans="2:3" x14ac:dyDescent="0.3">
      <c r="B1893">
        <v>97</v>
      </c>
      <c r="C1893">
        <v>6.1</v>
      </c>
    </row>
    <row r="1894" spans="2:3" x14ac:dyDescent="0.3">
      <c r="B1894">
        <v>126</v>
      </c>
      <c r="C1894">
        <v>8</v>
      </c>
    </row>
    <row r="1895" spans="2:3" x14ac:dyDescent="0.3">
      <c r="B1895">
        <v>97</v>
      </c>
      <c r="C1895">
        <v>6.6</v>
      </c>
    </row>
    <row r="1896" spans="2:3" x14ac:dyDescent="0.3">
      <c r="B1896">
        <v>100</v>
      </c>
      <c r="C1896">
        <v>5.4</v>
      </c>
    </row>
    <row r="1897" spans="2:3" x14ac:dyDescent="0.3">
      <c r="B1897">
        <v>114</v>
      </c>
      <c r="C1897">
        <v>6.1</v>
      </c>
    </row>
    <row r="1898" spans="2:3" x14ac:dyDescent="0.3">
      <c r="B1898">
        <v>88</v>
      </c>
      <c r="C1898">
        <v>5.6</v>
      </c>
    </row>
    <row r="1899" spans="2:3" x14ac:dyDescent="0.3">
      <c r="B1899">
        <v>93</v>
      </c>
      <c r="C1899">
        <v>5.8</v>
      </c>
    </row>
    <row r="1900" spans="2:3" x14ac:dyDescent="0.3">
      <c r="B1900">
        <v>92</v>
      </c>
      <c r="C1900">
        <v>2.8</v>
      </c>
    </row>
    <row r="1901" spans="2:3" x14ac:dyDescent="0.3">
      <c r="B1901">
        <v>98</v>
      </c>
      <c r="C1901">
        <v>6.7</v>
      </c>
    </row>
    <row r="1902" spans="2:3" x14ac:dyDescent="0.3">
      <c r="B1902">
        <v>94</v>
      </c>
      <c r="C1902">
        <v>5.0999999999999996</v>
      </c>
    </row>
    <row r="1903" spans="2:3" x14ac:dyDescent="0.3">
      <c r="B1903">
        <v>102</v>
      </c>
      <c r="C1903">
        <v>7.2</v>
      </c>
    </row>
    <row r="1904" spans="2:3" x14ac:dyDescent="0.3">
      <c r="B1904">
        <v>98</v>
      </c>
      <c r="C1904">
        <v>6</v>
      </c>
    </row>
    <row r="1905" spans="2:3" x14ac:dyDescent="0.3">
      <c r="B1905">
        <v>111</v>
      </c>
      <c r="C1905">
        <v>6.7</v>
      </c>
    </row>
    <row r="1906" spans="2:3" x14ac:dyDescent="0.3">
      <c r="B1906">
        <v>100</v>
      </c>
      <c r="C1906">
        <v>6.2</v>
      </c>
    </row>
    <row r="1907" spans="2:3" x14ac:dyDescent="0.3">
      <c r="B1907">
        <v>141</v>
      </c>
      <c r="C1907">
        <v>6.2</v>
      </c>
    </row>
    <row r="1908" spans="2:3" x14ac:dyDescent="0.3">
      <c r="B1908">
        <v>114</v>
      </c>
      <c r="C1908">
        <v>6.8</v>
      </c>
    </row>
    <row r="1909" spans="2:3" x14ac:dyDescent="0.3">
      <c r="B1909">
        <v>96</v>
      </c>
      <c r="C1909">
        <v>7.1</v>
      </c>
    </row>
    <row r="1910" spans="2:3" x14ac:dyDescent="0.3">
      <c r="B1910">
        <v>111</v>
      </c>
      <c r="C1910">
        <v>7.1</v>
      </c>
    </row>
    <row r="1911" spans="2:3" x14ac:dyDescent="0.3">
      <c r="B1911">
        <v>127</v>
      </c>
      <c r="C1911">
        <v>7</v>
      </c>
    </row>
    <row r="1912" spans="2:3" x14ac:dyDescent="0.3">
      <c r="B1912">
        <v>107</v>
      </c>
      <c r="C1912">
        <v>7.1</v>
      </c>
    </row>
    <row r="1913" spans="2:3" x14ac:dyDescent="0.3">
      <c r="B1913">
        <v>97</v>
      </c>
      <c r="C1913">
        <v>6.4</v>
      </c>
    </row>
    <row r="1914" spans="2:3" x14ac:dyDescent="0.3">
      <c r="B1914">
        <v>127</v>
      </c>
      <c r="C1914">
        <v>7</v>
      </c>
    </row>
    <row r="1915" spans="2:3" x14ac:dyDescent="0.3">
      <c r="B1915">
        <v>110</v>
      </c>
      <c r="C1915">
        <v>6.2</v>
      </c>
    </row>
    <row r="1916" spans="2:3" x14ac:dyDescent="0.3">
      <c r="B1916">
        <v>135</v>
      </c>
      <c r="C1916">
        <v>7.5</v>
      </c>
    </row>
    <row r="1917" spans="2:3" x14ac:dyDescent="0.3">
      <c r="B1917">
        <v>84</v>
      </c>
      <c r="C1917">
        <v>4.8</v>
      </c>
    </row>
    <row r="1918" spans="2:3" x14ac:dyDescent="0.3">
      <c r="B1918">
        <v>122</v>
      </c>
      <c r="C1918">
        <v>7.3</v>
      </c>
    </row>
    <row r="1919" spans="2:3" x14ac:dyDescent="0.3">
      <c r="B1919">
        <v>114</v>
      </c>
      <c r="C1919">
        <v>5.8</v>
      </c>
    </row>
    <row r="1920" spans="2:3" x14ac:dyDescent="0.3">
      <c r="B1920">
        <v>132</v>
      </c>
      <c r="C1920">
        <v>7.6</v>
      </c>
    </row>
    <row r="1921" spans="2:3" x14ac:dyDescent="0.3">
      <c r="B1921">
        <v>170</v>
      </c>
      <c r="C1921">
        <v>5.6</v>
      </c>
    </row>
    <row r="1922" spans="2:3" x14ac:dyDescent="0.3">
      <c r="B1922">
        <v>133</v>
      </c>
      <c r="C1922">
        <v>7</v>
      </c>
    </row>
    <row r="1923" spans="2:3" x14ac:dyDescent="0.3">
      <c r="B1923">
        <v>112</v>
      </c>
      <c r="C1923">
        <v>6.6</v>
      </c>
    </row>
    <row r="1924" spans="2:3" x14ac:dyDescent="0.3">
      <c r="B1924">
        <v>108</v>
      </c>
      <c r="C1924">
        <v>6.5</v>
      </c>
    </row>
    <row r="1925" spans="2:3" x14ac:dyDescent="0.3">
      <c r="B1925">
        <v>115</v>
      </c>
      <c r="C1925">
        <v>7.4</v>
      </c>
    </row>
    <row r="1926" spans="2:3" x14ac:dyDescent="0.3">
      <c r="B1926">
        <v>83</v>
      </c>
      <c r="C1926">
        <v>4.5999999999999996</v>
      </c>
    </row>
    <row r="1927" spans="2:3" x14ac:dyDescent="0.3">
      <c r="B1927">
        <v>105</v>
      </c>
      <c r="C1927">
        <v>6.4</v>
      </c>
    </row>
    <row r="1928" spans="2:3" x14ac:dyDescent="0.3">
      <c r="B1928">
        <v>96</v>
      </c>
      <c r="C1928">
        <v>5.9</v>
      </c>
    </row>
    <row r="1929" spans="2:3" x14ac:dyDescent="0.3">
      <c r="B1929">
        <v>94</v>
      </c>
      <c r="C1929">
        <v>6.4</v>
      </c>
    </row>
    <row r="1930" spans="2:3" x14ac:dyDescent="0.3">
      <c r="B1930">
        <v>142</v>
      </c>
      <c r="C1930">
        <v>6.6</v>
      </c>
    </row>
    <row r="1931" spans="2:3" x14ac:dyDescent="0.3">
      <c r="B1931">
        <v>104</v>
      </c>
      <c r="C1931">
        <v>6.9</v>
      </c>
    </row>
    <row r="1932" spans="2:3" x14ac:dyDescent="0.3">
      <c r="B1932">
        <v>106</v>
      </c>
      <c r="C1932">
        <v>5.8</v>
      </c>
    </row>
    <row r="1933" spans="2:3" x14ac:dyDescent="0.3">
      <c r="B1933">
        <v>106</v>
      </c>
      <c r="C1933">
        <v>6.4</v>
      </c>
    </row>
    <row r="1934" spans="2:3" x14ac:dyDescent="0.3">
      <c r="B1934">
        <v>98</v>
      </c>
      <c r="C1934">
        <v>5.3</v>
      </c>
    </row>
    <row r="1935" spans="2:3" x14ac:dyDescent="0.3">
      <c r="B1935">
        <v>100</v>
      </c>
      <c r="C1935">
        <v>6.5</v>
      </c>
    </row>
    <row r="1936" spans="2:3" x14ac:dyDescent="0.3">
      <c r="B1936">
        <v>95</v>
      </c>
      <c r="C1936">
        <v>5.7</v>
      </c>
    </row>
    <row r="1937" spans="2:3" x14ac:dyDescent="0.3">
      <c r="B1937">
        <v>107</v>
      </c>
      <c r="C1937">
        <v>6.7</v>
      </c>
    </row>
    <row r="1938" spans="2:3" x14ac:dyDescent="0.3">
      <c r="B1938">
        <v>104</v>
      </c>
      <c r="C1938">
        <v>3.9</v>
      </c>
    </row>
    <row r="1939" spans="2:3" x14ac:dyDescent="0.3">
      <c r="B1939">
        <v>104</v>
      </c>
      <c r="C1939">
        <v>4.0999999999999996</v>
      </c>
    </row>
    <row r="1940" spans="2:3" x14ac:dyDescent="0.3">
      <c r="B1940">
        <v>143</v>
      </c>
      <c r="C1940">
        <v>6.2</v>
      </c>
    </row>
    <row r="1941" spans="2:3" x14ac:dyDescent="0.3">
      <c r="B1941">
        <v>77</v>
      </c>
      <c r="C1941">
        <v>3.8</v>
      </c>
    </row>
    <row r="1942" spans="2:3" x14ac:dyDescent="0.3">
      <c r="B1942">
        <v>96</v>
      </c>
      <c r="C1942">
        <v>5.0999999999999996</v>
      </c>
    </row>
    <row r="1943" spans="2:3" x14ac:dyDescent="0.3">
      <c r="B1943">
        <v>145</v>
      </c>
      <c r="C1943">
        <v>7.8</v>
      </c>
    </row>
    <row r="1944" spans="2:3" x14ac:dyDescent="0.3">
      <c r="B1944">
        <v>116</v>
      </c>
      <c r="C1944">
        <v>7.8</v>
      </c>
    </row>
    <row r="1945" spans="2:3" x14ac:dyDescent="0.3">
      <c r="B1945">
        <v>100</v>
      </c>
      <c r="C1945">
        <v>6.1</v>
      </c>
    </row>
    <row r="1946" spans="2:3" x14ac:dyDescent="0.3">
      <c r="B1946">
        <v>104</v>
      </c>
      <c r="C1946">
        <v>5.8</v>
      </c>
    </row>
    <row r="1947" spans="2:3" x14ac:dyDescent="0.3">
      <c r="B1947">
        <v>92</v>
      </c>
      <c r="C1947">
        <v>6.3</v>
      </c>
    </row>
    <row r="1948" spans="2:3" x14ac:dyDescent="0.3">
      <c r="B1948">
        <v>105</v>
      </c>
      <c r="C1948">
        <v>5.4</v>
      </c>
    </row>
    <row r="1949" spans="2:3" x14ac:dyDescent="0.3">
      <c r="B1949">
        <v>120</v>
      </c>
      <c r="C1949">
        <v>7.3</v>
      </c>
    </row>
    <row r="1950" spans="2:3" x14ac:dyDescent="0.3">
      <c r="B1950">
        <v>116</v>
      </c>
      <c r="C1950">
        <v>6.8</v>
      </c>
    </row>
    <row r="1951" spans="2:3" x14ac:dyDescent="0.3">
      <c r="B1951">
        <v>119</v>
      </c>
      <c r="C1951">
        <v>7.3</v>
      </c>
    </row>
    <row r="1952" spans="2:3" x14ac:dyDescent="0.3">
      <c r="B1952">
        <v>101</v>
      </c>
      <c r="C1952">
        <v>6.5</v>
      </c>
    </row>
    <row r="1953" spans="2:3" x14ac:dyDescent="0.3">
      <c r="B1953">
        <v>117</v>
      </c>
      <c r="C1953">
        <v>7.2</v>
      </c>
    </row>
    <row r="1954" spans="2:3" x14ac:dyDescent="0.3">
      <c r="B1954">
        <v>112</v>
      </c>
      <c r="C1954">
        <v>6.3</v>
      </c>
    </row>
    <row r="1955" spans="2:3" x14ac:dyDescent="0.3">
      <c r="B1955">
        <v>136</v>
      </c>
      <c r="C1955">
        <v>5.9</v>
      </c>
    </row>
    <row r="1956" spans="2:3" x14ac:dyDescent="0.3">
      <c r="B1956">
        <v>81</v>
      </c>
      <c r="C1956">
        <v>7.8</v>
      </c>
    </row>
    <row r="1957" spans="2:3" x14ac:dyDescent="0.3">
      <c r="B1957">
        <v>87</v>
      </c>
      <c r="C1957">
        <v>7.4</v>
      </c>
    </row>
    <row r="1958" spans="2:3" x14ac:dyDescent="0.3">
      <c r="B1958">
        <v>96</v>
      </c>
      <c r="C1958">
        <v>4.8</v>
      </c>
    </row>
    <row r="1959" spans="2:3" x14ac:dyDescent="0.3">
      <c r="B1959">
        <v>106</v>
      </c>
      <c r="C1959">
        <v>6.3</v>
      </c>
    </row>
    <row r="1960" spans="2:3" x14ac:dyDescent="0.3">
      <c r="B1960">
        <v>122</v>
      </c>
      <c r="C1960">
        <v>7.8</v>
      </c>
    </row>
    <row r="1961" spans="2:3" x14ac:dyDescent="0.3">
      <c r="B1961">
        <v>123</v>
      </c>
      <c r="C1961">
        <v>7.5</v>
      </c>
    </row>
    <row r="1962" spans="2:3" x14ac:dyDescent="0.3">
      <c r="B1962">
        <v>92</v>
      </c>
      <c r="C1962">
        <v>6.8</v>
      </c>
    </row>
    <row r="1963" spans="2:3" x14ac:dyDescent="0.3">
      <c r="B1963">
        <v>110</v>
      </c>
      <c r="C1963">
        <v>6.6</v>
      </c>
    </row>
    <row r="1964" spans="2:3" x14ac:dyDescent="0.3">
      <c r="B1964">
        <v>104</v>
      </c>
      <c r="C1964">
        <v>4.5999999999999996</v>
      </c>
    </row>
    <row r="1965" spans="2:3" x14ac:dyDescent="0.3">
      <c r="B1965">
        <v>98</v>
      </c>
      <c r="C1965">
        <v>7.1</v>
      </c>
    </row>
    <row r="1966" spans="2:3" x14ac:dyDescent="0.3">
      <c r="B1966">
        <v>120</v>
      </c>
      <c r="C1966">
        <v>6.1</v>
      </c>
    </row>
    <row r="1967" spans="2:3" x14ac:dyDescent="0.3">
      <c r="B1967">
        <v>112</v>
      </c>
      <c r="C1967">
        <v>6.7</v>
      </c>
    </row>
    <row r="1968" spans="2:3" x14ac:dyDescent="0.3">
      <c r="B1968">
        <v>127</v>
      </c>
      <c r="C1968">
        <v>7.1</v>
      </c>
    </row>
    <row r="1969" spans="2:3" x14ac:dyDescent="0.3">
      <c r="B1969">
        <v>102</v>
      </c>
      <c r="C1969">
        <v>5.8</v>
      </c>
    </row>
    <row r="1970" spans="2:3" x14ac:dyDescent="0.3">
      <c r="B1970">
        <v>91</v>
      </c>
      <c r="C1970">
        <v>6.7</v>
      </c>
    </row>
    <row r="1971" spans="2:3" x14ac:dyDescent="0.3">
      <c r="B1971">
        <v>114</v>
      </c>
      <c r="C1971">
        <v>5.8</v>
      </c>
    </row>
    <row r="1972" spans="2:3" x14ac:dyDescent="0.3">
      <c r="B1972">
        <v>115</v>
      </c>
      <c r="C1972">
        <v>6.8</v>
      </c>
    </row>
    <row r="1973" spans="2:3" x14ac:dyDescent="0.3">
      <c r="B1973">
        <v>115</v>
      </c>
      <c r="C1973">
        <v>8.5</v>
      </c>
    </row>
    <row r="1974" spans="2:3" x14ac:dyDescent="0.3">
      <c r="B1974">
        <v>120</v>
      </c>
      <c r="C1974">
        <v>6.6</v>
      </c>
    </row>
    <row r="1975" spans="2:3" x14ac:dyDescent="0.3">
      <c r="B1975">
        <v>135</v>
      </c>
      <c r="C1975">
        <v>7.7</v>
      </c>
    </row>
    <row r="1976" spans="2:3" x14ac:dyDescent="0.3">
      <c r="B1976">
        <v>90</v>
      </c>
      <c r="C1976">
        <v>4.7</v>
      </c>
    </row>
    <row r="1977" spans="2:3" x14ac:dyDescent="0.3">
      <c r="B1977">
        <v>100</v>
      </c>
      <c r="C1977">
        <v>6.4</v>
      </c>
    </row>
    <row r="1978" spans="2:3" x14ac:dyDescent="0.3">
      <c r="B1978">
        <v>105</v>
      </c>
      <c r="C1978">
        <v>5.5</v>
      </c>
    </row>
    <row r="1979" spans="2:3" x14ac:dyDescent="0.3">
      <c r="B1979">
        <v>138</v>
      </c>
      <c r="C1979">
        <v>8.6</v>
      </c>
    </row>
    <row r="1980" spans="2:3" x14ac:dyDescent="0.3">
      <c r="B1980">
        <v>94</v>
      </c>
      <c r="C1980">
        <v>7</v>
      </c>
    </row>
    <row r="1981" spans="2:3" x14ac:dyDescent="0.3">
      <c r="B1981">
        <v>101</v>
      </c>
      <c r="C1981">
        <v>7.1</v>
      </c>
    </row>
    <row r="1982" spans="2:3" x14ac:dyDescent="0.3">
      <c r="B1982">
        <v>131</v>
      </c>
      <c r="C1982">
        <v>5.7</v>
      </c>
    </row>
    <row r="1983" spans="2:3" x14ac:dyDescent="0.3">
      <c r="B1983">
        <v>91</v>
      </c>
      <c r="C1983">
        <v>3.7</v>
      </c>
    </row>
    <row r="1984" spans="2:3" x14ac:dyDescent="0.3">
      <c r="B1984">
        <v>112</v>
      </c>
      <c r="C1984">
        <v>7.5</v>
      </c>
    </row>
    <row r="1985" spans="2:3" x14ac:dyDescent="0.3">
      <c r="B1985">
        <v>95</v>
      </c>
      <c r="C1985">
        <v>4.5999999999999996</v>
      </c>
    </row>
    <row r="1986" spans="2:3" x14ac:dyDescent="0.3">
      <c r="B1986">
        <v>100</v>
      </c>
      <c r="C1986">
        <v>4.9000000000000004</v>
      </c>
    </row>
    <row r="1987" spans="2:3" x14ac:dyDescent="0.3">
      <c r="B1987">
        <v>108</v>
      </c>
      <c r="C1987">
        <v>7.1</v>
      </c>
    </row>
    <row r="1988" spans="2:3" x14ac:dyDescent="0.3">
      <c r="B1988">
        <v>101</v>
      </c>
      <c r="C1988">
        <v>5.8</v>
      </c>
    </row>
    <row r="1989" spans="2:3" x14ac:dyDescent="0.3">
      <c r="B1989">
        <v>109</v>
      </c>
      <c r="C1989">
        <v>5.4</v>
      </c>
    </row>
    <row r="1990" spans="2:3" x14ac:dyDescent="0.3">
      <c r="B1990">
        <v>115</v>
      </c>
      <c r="C1990">
        <v>7.3</v>
      </c>
    </row>
    <row r="1991" spans="2:3" x14ac:dyDescent="0.3">
      <c r="B1991">
        <v>117</v>
      </c>
      <c r="C1991">
        <v>7.1</v>
      </c>
    </row>
    <row r="1992" spans="2:3" x14ac:dyDescent="0.3">
      <c r="B1992">
        <v>107</v>
      </c>
      <c r="C1992">
        <v>5.8</v>
      </c>
    </row>
    <row r="1993" spans="2:3" x14ac:dyDescent="0.3">
      <c r="B1993">
        <v>134</v>
      </c>
      <c r="C1993">
        <v>8.1</v>
      </c>
    </row>
    <row r="1994" spans="2:3" x14ac:dyDescent="0.3">
      <c r="B1994">
        <v>118</v>
      </c>
      <c r="C1994">
        <v>5.7</v>
      </c>
    </row>
    <row r="1995" spans="2:3" x14ac:dyDescent="0.3">
      <c r="B1995">
        <v>121</v>
      </c>
      <c r="C1995">
        <v>4.4000000000000004</v>
      </c>
    </row>
    <row r="1996" spans="2:3" x14ac:dyDescent="0.3">
      <c r="B1996">
        <v>105</v>
      </c>
      <c r="C1996">
        <v>7.9</v>
      </c>
    </row>
    <row r="1997" spans="2:3" x14ac:dyDescent="0.3">
      <c r="B1997">
        <v>110</v>
      </c>
      <c r="C1997">
        <v>7.6</v>
      </c>
    </row>
    <row r="1998" spans="2:3" x14ac:dyDescent="0.3">
      <c r="B1998">
        <v>114</v>
      </c>
      <c r="C1998">
        <v>4.8</v>
      </c>
    </row>
    <row r="1999" spans="2:3" x14ac:dyDescent="0.3">
      <c r="B1999">
        <v>100</v>
      </c>
      <c r="C1999">
        <v>6.7</v>
      </c>
    </row>
    <row r="2000" spans="2:3" x14ac:dyDescent="0.3">
      <c r="B2000">
        <v>85</v>
      </c>
      <c r="C2000">
        <v>2.7</v>
      </c>
    </row>
    <row r="2001" spans="2:3" x14ac:dyDescent="0.3">
      <c r="B2001">
        <v>72</v>
      </c>
      <c r="C2001">
        <v>5.8</v>
      </c>
    </row>
    <row r="2002" spans="2:3" x14ac:dyDescent="0.3">
      <c r="B2002">
        <v>128</v>
      </c>
      <c r="C2002">
        <v>7.5</v>
      </c>
    </row>
    <row r="2003" spans="2:3" x14ac:dyDescent="0.3">
      <c r="B2003">
        <v>72</v>
      </c>
      <c r="C2003">
        <v>5.4</v>
      </c>
    </row>
    <row r="2004" spans="2:3" x14ac:dyDescent="0.3">
      <c r="B2004">
        <v>89</v>
      </c>
      <c r="C2004">
        <v>4.0999999999999996</v>
      </c>
    </row>
    <row r="2005" spans="2:3" x14ac:dyDescent="0.3">
      <c r="B2005">
        <v>96</v>
      </c>
      <c r="C2005">
        <v>5.9</v>
      </c>
    </row>
    <row r="2006" spans="2:3" x14ac:dyDescent="0.3">
      <c r="B2006">
        <v>77</v>
      </c>
      <c r="C2006">
        <v>6.3</v>
      </c>
    </row>
    <row r="2007" spans="2:3" x14ac:dyDescent="0.3">
      <c r="B2007">
        <v>111</v>
      </c>
      <c r="C2007">
        <v>6.8</v>
      </c>
    </row>
    <row r="2008" spans="2:3" x14ac:dyDescent="0.3">
      <c r="B2008">
        <v>93</v>
      </c>
      <c r="C2008">
        <v>2.2999999999999998</v>
      </c>
    </row>
    <row r="2009" spans="2:3" x14ac:dyDescent="0.3">
      <c r="B2009">
        <v>128</v>
      </c>
      <c r="C2009">
        <v>8.1</v>
      </c>
    </row>
    <row r="2010" spans="2:3" x14ac:dyDescent="0.3">
      <c r="B2010">
        <v>110</v>
      </c>
      <c r="C2010">
        <v>6.1</v>
      </c>
    </row>
    <row r="2011" spans="2:3" x14ac:dyDescent="0.3">
      <c r="B2011">
        <v>137</v>
      </c>
      <c r="C2011">
        <v>5</v>
      </c>
    </row>
    <row r="2012" spans="2:3" x14ac:dyDescent="0.3">
      <c r="B2012">
        <v>124</v>
      </c>
      <c r="C2012">
        <v>5.5</v>
      </c>
    </row>
    <row r="2013" spans="2:3" x14ac:dyDescent="0.3">
      <c r="B2013">
        <v>93</v>
      </c>
      <c r="C2013">
        <v>6.2</v>
      </c>
    </row>
    <row r="2014" spans="2:3" x14ac:dyDescent="0.3">
      <c r="B2014">
        <v>115</v>
      </c>
      <c r="C2014">
        <v>6.2</v>
      </c>
    </row>
    <row r="2015" spans="2:3" x14ac:dyDescent="0.3">
      <c r="B2015">
        <v>105</v>
      </c>
      <c r="C2015">
        <v>6.3</v>
      </c>
    </row>
    <row r="2016" spans="2:3" x14ac:dyDescent="0.3">
      <c r="B2016">
        <v>127</v>
      </c>
      <c r="C2016">
        <v>6.7</v>
      </c>
    </row>
    <row r="2017" spans="2:3" x14ac:dyDescent="0.3">
      <c r="B2017">
        <v>82</v>
      </c>
      <c r="C2017">
        <v>3.5</v>
      </c>
    </row>
    <row r="2018" spans="2:3" x14ac:dyDescent="0.3">
      <c r="B2018">
        <v>143</v>
      </c>
      <c r="C2018">
        <v>7.5</v>
      </c>
    </row>
    <row r="2019" spans="2:3" x14ac:dyDescent="0.3">
      <c r="B2019">
        <v>103</v>
      </c>
      <c r="C2019">
        <v>6.6</v>
      </c>
    </row>
    <row r="2020" spans="2:3" x14ac:dyDescent="0.3">
      <c r="B2020">
        <v>104</v>
      </c>
      <c r="C2020">
        <v>7.5</v>
      </c>
    </row>
    <row r="2021" spans="2:3" x14ac:dyDescent="0.3">
      <c r="B2021">
        <v>98</v>
      </c>
      <c r="C2021">
        <v>7.2</v>
      </c>
    </row>
    <row r="2022" spans="2:3" x14ac:dyDescent="0.3">
      <c r="B2022">
        <v>92</v>
      </c>
      <c r="C2022">
        <v>4.8</v>
      </c>
    </row>
    <row r="2023" spans="2:3" x14ac:dyDescent="0.3">
      <c r="B2023">
        <v>123</v>
      </c>
      <c r="C2023">
        <v>6.6</v>
      </c>
    </row>
    <row r="2024" spans="2:3" x14ac:dyDescent="0.3">
      <c r="B2024">
        <v>88</v>
      </c>
      <c r="C2024">
        <v>3.5</v>
      </c>
    </row>
    <row r="2025" spans="2:3" x14ac:dyDescent="0.3">
      <c r="B2025">
        <v>128</v>
      </c>
      <c r="C2025">
        <v>7.6</v>
      </c>
    </row>
    <row r="2026" spans="2:3" x14ac:dyDescent="0.3">
      <c r="B2026">
        <v>107</v>
      </c>
      <c r="C2026">
        <v>6.3</v>
      </c>
    </row>
    <row r="2027" spans="2:3" x14ac:dyDescent="0.3">
      <c r="B2027">
        <v>91</v>
      </c>
      <c r="C2027">
        <v>5.5</v>
      </c>
    </row>
    <row r="2028" spans="2:3" x14ac:dyDescent="0.3">
      <c r="B2028">
        <v>90</v>
      </c>
      <c r="C2028">
        <v>6.3</v>
      </c>
    </row>
    <row r="2029" spans="2:3" x14ac:dyDescent="0.3">
      <c r="B2029">
        <v>115</v>
      </c>
      <c r="C2029">
        <v>6.5</v>
      </c>
    </row>
    <row r="2030" spans="2:3" x14ac:dyDescent="0.3">
      <c r="B2030">
        <v>113</v>
      </c>
      <c r="C2030">
        <v>6.9</v>
      </c>
    </row>
    <row r="2031" spans="2:3" x14ac:dyDescent="0.3">
      <c r="B2031">
        <v>113</v>
      </c>
      <c r="C2031">
        <v>7.6</v>
      </c>
    </row>
    <row r="2032" spans="2:3" x14ac:dyDescent="0.3">
      <c r="B2032">
        <v>87</v>
      </c>
      <c r="C2032">
        <v>3.9</v>
      </c>
    </row>
    <row r="2033" spans="2:3" x14ac:dyDescent="0.3">
      <c r="B2033">
        <v>101</v>
      </c>
      <c r="C2033">
        <v>6.1</v>
      </c>
    </row>
    <row r="2034" spans="2:3" x14ac:dyDescent="0.3">
      <c r="B2034">
        <v>111</v>
      </c>
      <c r="C2034">
        <v>7.3</v>
      </c>
    </row>
    <row r="2035" spans="2:3" x14ac:dyDescent="0.3">
      <c r="B2035">
        <v>108</v>
      </c>
      <c r="C2035">
        <v>8.3000000000000007</v>
      </c>
    </row>
    <row r="2036" spans="2:3" x14ac:dyDescent="0.3">
      <c r="B2036">
        <v>105</v>
      </c>
      <c r="C2036">
        <v>5.8</v>
      </c>
    </row>
    <row r="2037" spans="2:3" x14ac:dyDescent="0.3">
      <c r="B2037">
        <v>109</v>
      </c>
      <c r="C2037">
        <v>6.8</v>
      </c>
    </row>
    <row r="2038" spans="2:3" x14ac:dyDescent="0.3">
      <c r="B2038">
        <v>109</v>
      </c>
      <c r="C2038">
        <v>7</v>
      </c>
    </row>
    <row r="2039" spans="2:3" x14ac:dyDescent="0.3">
      <c r="B2039">
        <v>99</v>
      </c>
      <c r="C2039">
        <v>5.9</v>
      </c>
    </row>
    <row r="2040" spans="2:3" x14ac:dyDescent="0.3">
      <c r="B2040">
        <v>98</v>
      </c>
      <c r="C2040">
        <v>6.5</v>
      </c>
    </row>
    <row r="2041" spans="2:3" x14ac:dyDescent="0.3">
      <c r="B2041">
        <v>104</v>
      </c>
      <c r="C2041">
        <v>6.4</v>
      </c>
    </row>
    <row r="2042" spans="2:3" x14ac:dyDescent="0.3">
      <c r="B2042">
        <v>109</v>
      </c>
      <c r="C2042">
        <v>5.8</v>
      </c>
    </row>
    <row r="2043" spans="2:3" x14ac:dyDescent="0.3">
      <c r="B2043">
        <v>75</v>
      </c>
      <c r="C2043">
        <v>5.0999999999999996</v>
      </c>
    </row>
    <row r="2044" spans="2:3" x14ac:dyDescent="0.3">
      <c r="B2044">
        <v>119</v>
      </c>
      <c r="C2044">
        <v>6.8</v>
      </c>
    </row>
    <row r="2045" spans="2:3" x14ac:dyDescent="0.3">
      <c r="B2045">
        <v>90</v>
      </c>
      <c r="C2045">
        <v>5.3</v>
      </c>
    </row>
    <row r="2046" spans="2:3" x14ac:dyDescent="0.3">
      <c r="B2046">
        <v>97</v>
      </c>
      <c r="C2046">
        <v>5.3</v>
      </c>
    </row>
    <row r="2047" spans="2:3" x14ac:dyDescent="0.3">
      <c r="B2047">
        <v>89</v>
      </c>
      <c r="C2047">
        <v>4.9000000000000004</v>
      </c>
    </row>
    <row r="2048" spans="2:3" x14ac:dyDescent="0.3">
      <c r="B2048">
        <v>106</v>
      </c>
      <c r="C2048">
        <v>6.8</v>
      </c>
    </row>
    <row r="2049" spans="2:3" x14ac:dyDescent="0.3">
      <c r="B2049">
        <v>96</v>
      </c>
      <c r="C2049">
        <v>7.1</v>
      </c>
    </row>
    <row r="2050" spans="2:3" x14ac:dyDescent="0.3">
      <c r="B2050">
        <v>104</v>
      </c>
      <c r="C2050">
        <v>6.1</v>
      </c>
    </row>
    <row r="2051" spans="2:3" x14ac:dyDescent="0.3">
      <c r="B2051">
        <v>108</v>
      </c>
      <c r="C2051">
        <v>8.5</v>
      </c>
    </row>
    <row r="2052" spans="2:3" x14ac:dyDescent="0.3">
      <c r="B2052">
        <v>112</v>
      </c>
      <c r="C2052">
        <v>5.9</v>
      </c>
    </row>
    <row r="2053" spans="2:3" x14ac:dyDescent="0.3">
      <c r="B2053">
        <v>104</v>
      </c>
      <c r="C2053">
        <v>6.3</v>
      </c>
    </row>
    <row r="2054" spans="2:3" x14ac:dyDescent="0.3">
      <c r="B2054">
        <v>113</v>
      </c>
      <c r="C2054">
        <v>5.9</v>
      </c>
    </row>
    <row r="2055" spans="2:3" x14ac:dyDescent="0.3">
      <c r="B2055">
        <v>98</v>
      </c>
      <c r="C2055">
        <v>5.4</v>
      </c>
    </row>
    <row r="2056" spans="2:3" x14ac:dyDescent="0.3">
      <c r="B2056">
        <v>114</v>
      </c>
      <c r="C2056">
        <v>6.9</v>
      </c>
    </row>
    <row r="2057" spans="2:3" x14ac:dyDescent="0.3">
      <c r="B2057">
        <v>124</v>
      </c>
      <c r="C2057">
        <v>7.5</v>
      </c>
    </row>
    <row r="2058" spans="2:3" x14ac:dyDescent="0.3">
      <c r="B2058">
        <v>148</v>
      </c>
      <c r="C2058">
        <v>8.1999999999999993</v>
      </c>
    </row>
    <row r="2059" spans="2:3" x14ac:dyDescent="0.3">
      <c r="B2059">
        <v>108</v>
      </c>
      <c r="C2059">
        <v>5.9</v>
      </c>
    </row>
    <row r="2060" spans="2:3" x14ac:dyDescent="0.3">
      <c r="B2060">
        <v>95</v>
      </c>
      <c r="C2060">
        <v>5</v>
      </c>
    </row>
    <row r="2061" spans="2:3" x14ac:dyDescent="0.3">
      <c r="B2061">
        <v>108</v>
      </c>
      <c r="C2061">
        <v>7.3</v>
      </c>
    </row>
    <row r="2062" spans="2:3" x14ac:dyDescent="0.3">
      <c r="B2062">
        <v>68</v>
      </c>
      <c r="C2062">
        <v>6.4</v>
      </c>
    </row>
    <row r="2063" spans="2:3" x14ac:dyDescent="0.3">
      <c r="B2063">
        <v>103</v>
      </c>
      <c r="C2063">
        <v>6.6</v>
      </c>
    </row>
    <row r="2064" spans="2:3" x14ac:dyDescent="0.3">
      <c r="B2064">
        <v>99</v>
      </c>
      <c r="C2064">
        <v>7.8</v>
      </c>
    </row>
    <row r="2065" spans="2:3" x14ac:dyDescent="0.3">
      <c r="B2065">
        <v>88</v>
      </c>
      <c r="C2065">
        <v>4</v>
      </c>
    </row>
    <row r="2066" spans="2:3" x14ac:dyDescent="0.3">
      <c r="B2066">
        <v>128</v>
      </c>
      <c r="C2066">
        <v>7.6</v>
      </c>
    </row>
    <row r="2067" spans="2:3" x14ac:dyDescent="0.3">
      <c r="B2067">
        <v>124</v>
      </c>
      <c r="C2067">
        <v>7.7</v>
      </c>
    </row>
    <row r="2068" spans="2:3" x14ac:dyDescent="0.3">
      <c r="B2068">
        <v>84</v>
      </c>
      <c r="C2068">
        <v>5.8</v>
      </c>
    </row>
    <row r="2069" spans="2:3" x14ac:dyDescent="0.3">
      <c r="B2069">
        <v>101</v>
      </c>
      <c r="C2069">
        <v>5.6</v>
      </c>
    </row>
    <row r="2070" spans="2:3" x14ac:dyDescent="0.3">
      <c r="B2070">
        <v>98</v>
      </c>
      <c r="C2070">
        <v>5.3</v>
      </c>
    </row>
    <row r="2071" spans="2:3" x14ac:dyDescent="0.3">
      <c r="B2071">
        <v>225</v>
      </c>
      <c r="C2071">
        <v>6.6</v>
      </c>
    </row>
    <row r="2072" spans="2:3" x14ac:dyDescent="0.3">
      <c r="B2072">
        <v>88</v>
      </c>
      <c r="C2072">
        <v>1.9</v>
      </c>
    </row>
    <row r="2073" spans="2:3" x14ac:dyDescent="0.3">
      <c r="B2073">
        <v>88</v>
      </c>
      <c r="C2073">
        <v>5.7</v>
      </c>
    </row>
    <row r="2074" spans="2:3" x14ac:dyDescent="0.3">
      <c r="B2074">
        <v>94</v>
      </c>
      <c r="C2074">
        <v>6.6</v>
      </c>
    </row>
    <row r="2075" spans="2:3" x14ac:dyDescent="0.3">
      <c r="B2075">
        <v>117</v>
      </c>
      <c r="C2075">
        <v>6</v>
      </c>
    </row>
    <row r="2076" spans="2:3" x14ac:dyDescent="0.3">
      <c r="B2076">
        <v>95</v>
      </c>
      <c r="C2076">
        <v>6.1</v>
      </c>
    </row>
    <row r="2077" spans="2:3" x14ac:dyDescent="0.3">
      <c r="B2077">
        <v>99</v>
      </c>
      <c r="C2077">
        <v>4.8</v>
      </c>
    </row>
    <row r="2078" spans="2:3" x14ac:dyDescent="0.3">
      <c r="B2078">
        <v>96</v>
      </c>
      <c r="C2078">
        <v>6.2</v>
      </c>
    </row>
    <row r="2079" spans="2:3" x14ac:dyDescent="0.3">
      <c r="B2079">
        <v>98</v>
      </c>
      <c r="C2079">
        <v>7.5</v>
      </c>
    </row>
    <row r="2080" spans="2:3" x14ac:dyDescent="0.3">
      <c r="B2080">
        <v>123</v>
      </c>
      <c r="C2080">
        <v>6.3</v>
      </c>
    </row>
    <row r="2081" spans="2:3" x14ac:dyDescent="0.3">
      <c r="B2081">
        <v>101</v>
      </c>
      <c r="C2081">
        <v>7.1</v>
      </c>
    </row>
    <row r="2082" spans="2:3" x14ac:dyDescent="0.3">
      <c r="B2082">
        <v>102</v>
      </c>
      <c r="C2082">
        <v>6.6</v>
      </c>
    </row>
    <row r="2083" spans="2:3" x14ac:dyDescent="0.3">
      <c r="B2083">
        <v>94</v>
      </c>
      <c r="C2083">
        <v>6.1</v>
      </c>
    </row>
    <row r="2084" spans="2:3" x14ac:dyDescent="0.3">
      <c r="B2084">
        <v>102</v>
      </c>
      <c r="C2084">
        <v>6.7</v>
      </c>
    </row>
    <row r="2085" spans="2:3" x14ac:dyDescent="0.3">
      <c r="B2085">
        <v>108</v>
      </c>
      <c r="C2085">
        <v>5.6</v>
      </c>
    </row>
    <row r="2086" spans="2:3" x14ac:dyDescent="0.3">
      <c r="B2086">
        <v>116</v>
      </c>
      <c r="C2086">
        <v>7.2</v>
      </c>
    </row>
    <row r="2087" spans="2:3" x14ac:dyDescent="0.3">
      <c r="B2087">
        <v>93</v>
      </c>
      <c r="C2087">
        <v>4.3</v>
      </c>
    </row>
    <row r="2088" spans="2:3" x14ac:dyDescent="0.3">
      <c r="B2088">
        <v>102</v>
      </c>
      <c r="C2088">
        <v>6.4</v>
      </c>
    </row>
    <row r="2089" spans="2:3" x14ac:dyDescent="0.3">
      <c r="B2089">
        <v>103</v>
      </c>
      <c r="C2089">
        <v>7.1</v>
      </c>
    </row>
    <row r="2090" spans="2:3" x14ac:dyDescent="0.3">
      <c r="B2090">
        <v>115</v>
      </c>
      <c r="C2090">
        <v>6.3</v>
      </c>
    </row>
    <row r="2091" spans="2:3" x14ac:dyDescent="0.3">
      <c r="B2091">
        <v>96</v>
      </c>
      <c r="C2091">
        <v>7.4</v>
      </c>
    </row>
    <row r="2092" spans="2:3" x14ac:dyDescent="0.3">
      <c r="B2092">
        <v>98</v>
      </c>
      <c r="C2092">
        <v>6.1</v>
      </c>
    </row>
    <row r="2093" spans="2:3" x14ac:dyDescent="0.3">
      <c r="B2093">
        <v>101</v>
      </c>
      <c r="C2093">
        <v>6.6</v>
      </c>
    </row>
    <row r="2094" spans="2:3" x14ac:dyDescent="0.3">
      <c r="B2094">
        <v>106</v>
      </c>
      <c r="C2094">
        <v>6</v>
      </c>
    </row>
    <row r="2095" spans="2:3" x14ac:dyDescent="0.3">
      <c r="B2095">
        <v>101</v>
      </c>
      <c r="C2095">
        <v>6.8</v>
      </c>
    </row>
    <row r="2096" spans="2:3" x14ac:dyDescent="0.3">
      <c r="B2096">
        <v>111</v>
      </c>
      <c r="C2096">
        <v>6.8</v>
      </c>
    </row>
    <row r="2097" spans="2:3" x14ac:dyDescent="0.3">
      <c r="B2097">
        <v>99</v>
      </c>
      <c r="C2097">
        <v>7.2</v>
      </c>
    </row>
    <row r="2098" spans="2:3" x14ac:dyDescent="0.3">
      <c r="B2098">
        <v>88</v>
      </c>
      <c r="C2098">
        <v>1.9</v>
      </c>
    </row>
    <row r="2099" spans="2:3" x14ac:dyDescent="0.3">
      <c r="B2099">
        <v>83</v>
      </c>
      <c r="C2099">
        <v>5.5</v>
      </c>
    </row>
    <row r="2100" spans="2:3" x14ac:dyDescent="0.3">
      <c r="B2100">
        <v>91</v>
      </c>
      <c r="C2100">
        <v>4.5</v>
      </c>
    </row>
    <row r="2101" spans="2:3" x14ac:dyDescent="0.3">
      <c r="B2101">
        <v>108</v>
      </c>
      <c r="C2101">
        <v>6.3</v>
      </c>
    </row>
    <row r="2102" spans="2:3" x14ac:dyDescent="0.3">
      <c r="B2102">
        <v>148</v>
      </c>
      <c r="C2102">
        <v>6.7</v>
      </c>
    </row>
    <row r="2103" spans="2:3" x14ac:dyDescent="0.3">
      <c r="B2103">
        <v>77</v>
      </c>
      <c r="C2103">
        <v>2.8</v>
      </c>
    </row>
    <row r="2104" spans="2:3" x14ac:dyDescent="0.3">
      <c r="B2104">
        <v>110</v>
      </c>
      <c r="C2104">
        <v>5</v>
      </c>
    </row>
    <row r="2105" spans="2:3" x14ac:dyDescent="0.3">
      <c r="B2105">
        <v>83</v>
      </c>
      <c r="C2105">
        <v>4.3</v>
      </c>
    </row>
    <row r="2106" spans="2:3" x14ac:dyDescent="0.3">
      <c r="B2106">
        <v>107</v>
      </c>
      <c r="C2106">
        <v>5.6</v>
      </c>
    </row>
    <row r="2107" spans="2:3" x14ac:dyDescent="0.3">
      <c r="B2107">
        <v>100</v>
      </c>
      <c r="C2107">
        <v>6.2</v>
      </c>
    </row>
    <row r="2108" spans="2:3" x14ac:dyDescent="0.3">
      <c r="B2108">
        <v>87</v>
      </c>
      <c r="C2108">
        <v>5.3</v>
      </c>
    </row>
    <row r="2109" spans="2:3" x14ac:dyDescent="0.3">
      <c r="B2109">
        <v>154</v>
      </c>
      <c r="C2109">
        <v>7.4</v>
      </c>
    </row>
    <row r="2110" spans="2:3" x14ac:dyDescent="0.3">
      <c r="B2110">
        <v>106</v>
      </c>
      <c r="C2110">
        <v>7.4</v>
      </c>
    </row>
    <row r="2111" spans="2:3" x14ac:dyDescent="0.3">
      <c r="B2111">
        <v>99</v>
      </c>
      <c r="C2111">
        <v>6.5</v>
      </c>
    </row>
    <row r="2112" spans="2:3" x14ac:dyDescent="0.3">
      <c r="B2112">
        <v>100</v>
      </c>
      <c r="C2112">
        <v>7.1</v>
      </c>
    </row>
    <row r="2113" spans="2:3" x14ac:dyDescent="0.3">
      <c r="B2113">
        <v>116</v>
      </c>
      <c r="C2113">
        <v>7.2</v>
      </c>
    </row>
    <row r="2114" spans="2:3" x14ac:dyDescent="0.3">
      <c r="B2114">
        <v>94</v>
      </c>
      <c r="C2114">
        <v>2.2999999999999998</v>
      </c>
    </row>
    <row r="2115" spans="2:3" x14ac:dyDescent="0.3">
      <c r="B2115">
        <v>111</v>
      </c>
      <c r="C2115">
        <v>6.4</v>
      </c>
    </row>
    <row r="2116" spans="2:3" x14ac:dyDescent="0.3">
      <c r="B2116">
        <v>100</v>
      </c>
      <c r="C2116">
        <v>6.1</v>
      </c>
    </row>
    <row r="2117" spans="2:3" x14ac:dyDescent="0.3">
      <c r="B2117">
        <v>125</v>
      </c>
      <c r="C2117">
        <v>7</v>
      </c>
    </row>
    <row r="2118" spans="2:3" x14ac:dyDescent="0.3">
      <c r="B2118">
        <v>119</v>
      </c>
      <c r="C2118">
        <v>7</v>
      </c>
    </row>
    <row r="2119" spans="2:3" x14ac:dyDescent="0.3">
      <c r="B2119">
        <v>135</v>
      </c>
      <c r="C2119">
        <v>7</v>
      </c>
    </row>
    <row r="2120" spans="2:3" x14ac:dyDescent="0.3">
      <c r="B2120">
        <v>93</v>
      </c>
      <c r="C2120">
        <v>4.9000000000000004</v>
      </c>
    </row>
    <row r="2121" spans="2:3" x14ac:dyDescent="0.3">
      <c r="B2121">
        <v>114</v>
      </c>
      <c r="C2121">
        <v>6.9</v>
      </c>
    </row>
    <row r="2122" spans="2:3" x14ac:dyDescent="0.3">
      <c r="B2122">
        <v>124</v>
      </c>
      <c r="C2122">
        <v>7.5</v>
      </c>
    </row>
    <row r="2123" spans="2:3" x14ac:dyDescent="0.3">
      <c r="B2123">
        <v>134</v>
      </c>
      <c r="C2123">
        <v>8.4</v>
      </c>
    </row>
    <row r="2124" spans="2:3" x14ac:dyDescent="0.3">
      <c r="B2124">
        <v>114</v>
      </c>
      <c r="C2124">
        <v>6.9</v>
      </c>
    </row>
    <row r="2125" spans="2:3" x14ac:dyDescent="0.3">
      <c r="B2125">
        <v>124</v>
      </c>
      <c r="C2125">
        <v>4.5</v>
      </c>
    </row>
    <row r="2126" spans="2:3" x14ac:dyDescent="0.3">
      <c r="B2126">
        <v>104</v>
      </c>
      <c r="C2126">
        <v>7.4</v>
      </c>
    </row>
    <row r="2127" spans="2:3" x14ac:dyDescent="0.3">
      <c r="B2127">
        <v>118</v>
      </c>
      <c r="C2127">
        <v>7</v>
      </c>
    </row>
    <row r="2128" spans="2:3" x14ac:dyDescent="0.3">
      <c r="B2128">
        <v>80</v>
      </c>
      <c r="C2128">
        <v>2.8</v>
      </c>
    </row>
    <row r="2129" spans="2:3" x14ac:dyDescent="0.3">
      <c r="B2129">
        <v>107</v>
      </c>
      <c r="C2129">
        <v>7.5</v>
      </c>
    </row>
    <row r="2130" spans="2:3" x14ac:dyDescent="0.3">
      <c r="B2130">
        <v>125</v>
      </c>
      <c r="C2130">
        <v>7.1</v>
      </c>
    </row>
    <row r="2131" spans="2:3" x14ac:dyDescent="0.3">
      <c r="B2131">
        <v>115</v>
      </c>
      <c r="C2131">
        <v>6.4</v>
      </c>
    </row>
    <row r="2132" spans="2:3" x14ac:dyDescent="0.3">
      <c r="B2132">
        <v>88</v>
      </c>
      <c r="C2132">
        <v>6.7</v>
      </c>
    </row>
    <row r="2133" spans="2:3" x14ac:dyDescent="0.3">
      <c r="B2133">
        <v>122</v>
      </c>
      <c r="C2133">
        <v>5.3</v>
      </c>
    </row>
    <row r="2134" spans="2:3" x14ac:dyDescent="0.3">
      <c r="B2134">
        <v>103</v>
      </c>
      <c r="C2134">
        <v>6.9</v>
      </c>
    </row>
    <row r="2135" spans="2:3" x14ac:dyDescent="0.3">
      <c r="B2135">
        <v>101</v>
      </c>
      <c r="C2135">
        <v>6.2</v>
      </c>
    </row>
    <row r="2136" spans="2:3" x14ac:dyDescent="0.3">
      <c r="B2136">
        <v>107</v>
      </c>
      <c r="C2136">
        <v>6.4</v>
      </c>
    </row>
    <row r="2137" spans="2:3" x14ac:dyDescent="0.3">
      <c r="B2137">
        <v>118</v>
      </c>
      <c r="C2137">
        <v>6</v>
      </c>
    </row>
    <row r="2138" spans="2:3" x14ac:dyDescent="0.3">
      <c r="B2138">
        <v>107</v>
      </c>
      <c r="C2138">
        <v>5.0999999999999996</v>
      </c>
    </row>
    <row r="2139" spans="2:3" x14ac:dyDescent="0.3">
      <c r="B2139">
        <v>100</v>
      </c>
      <c r="C2139">
        <v>5.5</v>
      </c>
    </row>
    <row r="2140" spans="2:3" x14ac:dyDescent="0.3">
      <c r="B2140">
        <v>110</v>
      </c>
      <c r="C2140">
        <v>5.4</v>
      </c>
    </row>
    <row r="2141" spans="2:3" x14ac:dyDescent="0.3">
      <c r="B2141">
        <v>125</v>
      </c>
      <c r="C2141">
        <v>7.5</v>
      </c>
    </row>
    <row r="2142" spans="2:3" x14ac:dyDescent="0.3">
      <c r="B2142">
        <v>184</v>
      </c>
      <c r="C2142">
        <v>7.4</v>
      </c>
    </row>
    <row r="2143" spans="2:3" x14ac:dyDescent="0.3">
      <c r="B2143">
        <v>236</v>
      </c>
      <c r="C2143">
        <v>8</v>
      </c>
    </row>
    <row r="2144" spans="2:3" x14ac:dyDescent="0.3">
      <c r="B2144">
        <v>97</v>
      </c>
      <c r="C2144">
        <v>5.7</v>
      </c>
    </row>
    <row r="2145" spans="2:3" x14ac:dyDescent="0.3">
      <c r="B2145">
        <v>113</v>
      </c>
      <c r="C2145">
        <v>6.8</v>
      </c>
    </row>
    <row r="2146" spans="2:3" x14ac:dyDescent="0.3">
      <c r="B2146">
        <v>95</v>
      </c>
      <c r="C2146">
        <v>5.9</v>
      </c>
    </row>
    <row r="2147" spans="2:3" x14ac:dyDescent="0.3">
      <c r="B2147">
        <v>103</v>
      </c>
      <c r="C2147">
        <v>7.2</v>
      </c>
    </row>
    <row r="2148" spans="2:3" x14ac:dyDescent="0.3">
      <c r="B2148">
        <v>91</v>
      </c>
      <c r="C2148">
        <v>5.5</v>
      </c>
    </row>
    <row r="2149" spans="2:3" x14ac:dyDescent="0.3">
      <c r="B2149">
        <v>116</v>
      </c>
      <c r="C2149">
        <v>8.5</v>
      </c>
    </row>
    <row r="2150" spans="2:3" x14ac:dyDescent="0.3">
      <c r="B2150">
        <v>93</v>
      </c>
      <c r="C2150">
        <v>5.6</v>
      </c>
    </row>
    <row r="2151" spans="2:3" x14ac:dyDescent="0.3">
      <c r="B2151">
        <v>113</v>
      </c>
      <c r="C2151">
        <v>4.0999999999999996</v>
      </c>
    </row>
    <row r="2152" spans="2:3" x14ac:dyDescent="0.3">
      <c r="B2152">
        <v>101</v>
      </c>
      <c r="C2152">
        <v>6.1</v>
      </c>
    </row>
    <row r="2153" spans="2:3" x14ac:dyDescent="0.3">
      <c r="B2153">
        <v>95</v>
      </c>
      <c r="C2153">
        <v>5.4</v>
      </c>
    </row>
    <row r="2154" spans="2:3" x14ac:dyDescent="0.3">
      <c r="B2154">
        <v>109</v>
      </c>
      <c r="C2154">
        <v>7.1</v>
      </c>
    </row>
    <row r="2155" spans="2:3" x14ac:dyDescent="0.3">
      <c r="B2155">
        <v>85</v>
      </c>
      <c r="C2155">
        <v>3.6</v>
      </c>
    </row>
    <row r="2156" spans="2:3" x14ac:dyDescent="0.3">
      <c r="B2156">
        <v>101</v>
      </c>
      <c r="C2156">
        <v>6.5</v>
      </c>
    </row>
    <row r="2157" spans="2:3" x14ac:dyDescent="0.3">
      <c r="B2157">
        <v>125</v>
      </c>
      <c r="C2157">
        <v>8.6</v>
      </c>
    </row>
    <row r="2158" spans="2:3" x14ac:dyDescent="0.3">
      <c r="B2158">
        <v>132</v>
      </c>
      <c r="C2158">
        <v>7</v>
      </c>
    </row>
    <row r="2159" spans="2:3" x14ac:dyDescent="0.3">
      <c r="B2159">
        <v>131</v>
      </c>
      <c r="C2159">
        <v>7.6</v>
      </c>
    </row>
    <row r="2160" spans="2:3" x14ac:dyDescent="0.3">
      <c r="B2160">
        <v>129</v>
      </c>
      <c r="C2160">
        <v>6.5</v>
      </c>
    </row>
    <row r="2161" spans="2:3" x14ac:dyDescent="0.3">
      <c r="B2161">
        <v>100</v>
      </c>
      <c r="C2161">
        <v>6.4</v>
      </c>
    </row>
    <row r="2162" spans="2:3" x14ac:dyDescent="0.3">
      <c r="B2162">
        <v>97</v>
      </c>
      <c r="C2162">
        <v>6.3</v>
      </c>
    </row>
    <row r="2163" spans="2:3" x14ac:dyDescent="0.3">
      <c r="B2163">
        <v>92</v>
      </c>
      <c r="C2163">
        <v>5.7</v>
      </c>
    </row>
    <row r="2164" spans="2:3" x14ac:dyDescent="0.3">
      <c r="B2164">
        <v>116</v>
      </c>
      <c r="C2164">
        <v>6.3</v>
      </c>
    </row>
    <row r="2165" spans="2:3" x14ac:dyDescent="0.3">
      <c r="B2165">
        <v>90</v>
      </c>
      <c r="C2165">
        <v>6</v>
      </c>
    </row>
    <row r="2166" spans="2:3" x14ac:dyDescent="0.3">
      <c r="B2166">
        <v>81</v>
      </c>
      <c r="C2166">
        <v>7.7</v>
      </c>
    </row>
    <row r="2167" spans="2:3" x14ac:dyDescent="0.3">
      <c r="B2167">
        <v>97</v>
      </c>
      <c r="C2167">
        <v>6.2</v>
      </c>
    </row>
    <row r="2168" spans="2:3" x14ac:dyDescent="0.3">
      <c r="B2168">
        <v>118</v>
      </c>
      <c r="C2168">
        <v>7.7</v>
      </c>
    </row>
    <row r="2169" spans="2:3" x14ac:dyDescent="0.3">
      <c r="B2169">
        <v>100</v>
      </c>
      <c r="C2169">
        <v>6.4</v>
      </c>
    </row>
    <row r="2170" spans="2:3" x14ac:dyDescent="0.3">
      <c r="B2170">
        <v>97</v>
      </c>
      <c r="C2170">
        <v>6.4</v>
      </c>
    </row>
    <row r="2171" spans="2:3" x14ac:dyDescent="0.3">
      <c r="B2171">
        <v>114</v>
      </c>
      <c r="C2171">
        <v>6.9</v>
      </c>
    </row>
    <row r="2172" spans="2:3" x14ac:dyDescent="0.3">
      <c r="B2172">
        <v>130</v>
      </c>
      <c r="C2172">
        <v>7.3</v>
      </c>
    </row>
    <row r="2173" spans="2:3" x14ac:dyDescent="0.3">
      <c r="B2173">
        <v>82</v>
      </c>
      <c r="C2173">
        <v>7.3</v>
      </c>
    </row>
    <row r="2174" spans="2:3" x14ac:dyDescent="0.3">
      <c r="B2174">
        <v>96</v>
      </c>
      <c r="C2174">
        <v>6.2</v>
      </c>
    </row>
    <row r="2175" spans="2:3" x14ac:dyDescent="0.3">
      <c r="B2175">
        <v>105</v>
      </c>
      <c r="C2175">
        <v>6.6</v>
      </c>
    </row>
    <row r="2176" spans="2:3" x14ac:dyDescent="0.3">
      <c r="B2176">
        <v>122</v>
      </c>
      <c r="C2176">
        <v>6.7</v>
      </c>
    </row>
    <row r="2177" spans="2:3" x14ac:dyDescent="0.3">
      <c r="B2177">
        <v>88</v>
      </c>
      <c r="C2177">
        <v>5.7</v>
      </c>
    </row>
    <row r="2178" spans="2:3" x14ac:dyDescent="0.3">
      <c r="B2178">
        <v>110</v>
      </c>
      <c r="C2178">
        <v>3.1</v>
      </c>
    </row>
    <row r="2179" spans="2:3" x14ac:dyDescent="0.3">
      <c r="B2179">
        <v>103</v>
      </c>
      <c r="C2179">
        <v>6.3</v>
      </c>
    </row>
    <row r="2180" spans="2:3" x14ac:dyDescent="0.3">
      <c r="B2180">
        <v>106</v>
      </c>
      <c r="C2180">
        <v>5.7</v>
      </c>
    </row>
    <row r="2181" spans="2:3" x14ac:dyDescent="0.3">
      <c r="B2181">
        <v>98</v>
      </c>
      <c r="C2181">
        <v>7.1</v>
      </c>
    </row>
    <row r="2182" spans="2:3" x14ac:dyDescent="0.3">
      <c r="B2182">
        <v>68</v>
      </c>
      <c r="C2182">
        <v>7</v>
      </c>
    </row>
    <row r="2183" spans="2:3" x14ac:dyDescent="0.3">
      <c r="B2183">
        <v>94</v>
      </c>
      <c r="C2183">
        <v>6.1</v>
      </c>
    </row>
    <row r="2184" spans="2:3" x14ac:dyDescent="0.3">
      <c r="B2184">
        <v>99</v>
      </c>
      <c r="C2184">
        <v>6.6</v>
      </c>
    </row>
    <row r="2185" spans="2:3" x14ac:dyDescent="0.3">
      <c r="B2185">
        <v>107</v>
      </c>
      <c r="C2185">
        <v>7.8</v>
      </c>
    </row>
    <row r="2186" spans="2:3" x14ac:dyDescent="0.3">
      <c r="B2186">
        <v>180</v>
      </c>
      <c r="C2186">
        <v>8.3000000000000007</v>
      </c>
    </row>
    <row r="2187" spans="2:3" x14ac:dyDescent="0.3">
      <c r="B2187">
        <v>89</v>
      </c>
      <c r="C2187">
        <v>3.9</v>
      </c>
    </row>
    <row r="2188" spans="2:3" x14ac:dyDescent="0.3">
      <c r="B2188">
        <v>97</v>
      </c>
      <c r="C2188">
        <v>7</v>
      </c>
    </row>
    <row r="2189" spans="2:3" x14ac:dyDescent="0.3">
      <c r="B2189">
        <v>113</v>
      </c>
      <c r="C2189">
        <v>6.7</v>
      </c>
    </row>
    <row r="2190" spans="2:3" x14ac:dyDescent="0.3">
      <c r="B2190">
        <v>131</v>
      </c>
      <c r="C2190">
        <v>7.3</v>
      </c>
    </row>
    <row r="2191" spans="2:3" x14ac:dyDescent="0.3">
      <c r="B2191">
        <v>103</v>
      </c>
      <c r="C2191">
        <v>6.3</v>
      </c>
    </row>
    <row r="2192" spans="2:3" x14ac:dyDescent="0.3">
      <c r="B2192">
        <v>119</v>
      </c>
      <c r="C2192">
        <v>7.8</v>
      </c>
    </row>
    <row r="2193" spans="2:3" x14ac:dyDescent="0.3">
      <c r="B2193">
        <v>98</v>
      </c>
      <c r="C2193">
        <v>7.3</v>
      </c>
    </row>
    <row r="2194" spans="2:3" x14ac:dyDescent="0.3">
      <c r="B2194">
        <v>111</v>
      </c>
      <c r="C2194">
        <v>7.6</v>
      </c>
    </row>
    <row r="2195" spans="2:3" x14ac:dyDescent="0.3">
      <c r="B2195">
        <v>94</v>
      </c>
      <c r="C2195">
        <v>5.3</v>
      </c>
    </row>
    <row r="2196" spans="2:3" x14ac:dyDescent="0.3">
      <c r="B2196">
        <v>81</v>
      </c>
      <c r="C2196">
        <v>5.3</v>
      </c>
    </row>
    <row r="2197" spans="2:3" x14ac:dyDescent="0.3">
      <c r="B2197">
        <v>89</v>
      </c>
      <c r="C2197">
        <v>6.8</v>
      </c>
    </row>
    <row r="2198" spans="2:3" x14ac:dyDescent="0.3">
      <c r="B2198">
        <v>106</v>
      </c>
      <c r="C2198">
        <v>7.1</v>
      </c>
    </row>
    <row r="2199" spans="2:3" x14ac:dyDescent="0.3">
      <c r="B2199">
        <v>86</v>
      </c>
      <c r="C2199">
        <v>5.8</v>
      </c>
    </row>
    <row r="2200" spans="2:3" x14ac:dyDescent="0.3">
      <c r="B2200">
        <v>103</v>
      </c>
      <c r="C2200">
        <v>5.8</v>
      </c>
    </row>
    <row r="2201" spans="2:3" x14ac:dyDescent="0.3">
      <c r="B2201">
        <v>121</v>
      </c>
      <c r="C2201">
        <v>8.3000000000000007</v>
      </c>
    </row>
    <row r="2202" spans="2:3" x14ac:dyDescent="0.3">
      <c r="B2202">
        <v>109</v>
      </c>
      <c r="C2202">
        <v>5.6</v>
      </c>
    </row>
    <row r="2203" spans="2:3" x14ac:dyDescent="0.3">
      <c r="B2203">
        <v>109</v>
      </c>
      <c r="C2203">
        <v>6.8</v>
      </c>
    </row>
    <row r="2204" spans="2:3" x14ac:dyDescent="0.3">
      <c r="B2204">
        <v>123</v>
      </c>
      <c r="C2204">
        <v>5</v>
      </c>
    </row>
    <row r="2205" spans="2:3" x14ac:dyDescent="0.3">
      <c r="B2205">
        <v>94</v>
      </c>
      <c r="C2205">
        <v>7.6</v>
      </c>
    </row>
    <row r="2206" spans="2:3" x14ac:dyDescent="0.3">
      <c r="B2206">
        <v>94</v>
      </c>
      <c r="C2206">
        <v>6.7</v>
      </c>
    </row>
    <row r="2207" spans="2:3" x14ac:dyDescent="0.3">
      <c r="B2207">
        <v>115</v>
      </c>
      <c r="C2207">
        <v>6.7</v>
      </c>
    </row>
    <row r="2208" spans="2:3" x14ac:dyDescent="0.3">
      <c r="B2208">
        <v>107</v>
      </c>
      <c r="C2208">
        <v>5.7</v>
      </c>
    </row>
    <row r="2209" spans="2:3" x14ac:dyDescent="0.3">
      <c r="B2209">
        <v>91</v>
      </c>
      <c r="C2209">
        <v>5.2</v>
      </c>
    </row>
    <row r="2210" spans="2:3" x14ac:dyDescent="0.3">
      <c r="B2210">
        <v>125</v>
      </c>
      <c r="C2210">
        <v>7.5</v>
      </c>
    </row>
    <row r="2211" spans="2:3" x14ac:dyDescent="0.3">
      <c r="B2211">
        <v>122</v>
      </c>
      <c r="C2211">
        <v>7.2</v>
      </c>
    </row>
    <row r="2212" spans="2:3" x14ac:dyDescent="0.3">
      <c r="B2212">
        <v>102</v>
      </c>
      <c r="C2212">
        <v>5.3</v>
      </c>
    </row>
    <row r="2213" spans="2:3" x14ac:dyDescent="0.3">
      <c r="B2213">
        <v>90</v>
      </c>
      <c r="C2213">
        <v>6.5</v>
      </c>
    </row>
    <row r="2214" spans="2:3" x14ac:dyDescent="0.3">
      <c r="B2214">
        <v>98</v>
      </c>
      <c r="C2214">
        <v>5</v>
      </c>
    </row>
    <row r="2215" spans="2:3" x14ac:dyDescent="0.3">
      <c r="B2215">
        <v>109</v>
      </c>
      <c r="C2215">
        <v>6.1</v>
      </c>
    </row>
    <row r="2216" spans="2:3" x14ac:dyDescent="0.3">
      <c r="B2216">
        <v>90</v>
      </c>
      <c r="C2216">
        <v>4.4000000000000004</v>
      </c>
    </row>
    <row r="2217" spans="2:3" x14ac:dyDescent="0.3">
      <c r="B2217">
        <v>112</v>
      </c>
      <c r="C2217">
        <v>7.5</v>
      </c>
    </row>
    <row r="2218" spans="2:3" x14ac:dyDescent="0.3">
      <c r="B2218">
        <v>94</v>
      </c>
      <c r="C2218">
        <v>5.7</v>
      </c>
    </row>
    <row r="2219" spans="2:3" x14ac:dyDescent="0.3">
      <c r="B2219">
        <v>105</v>
      </c>
      <c r="C2219">
        <v>5.5</v>
      </c>
    </row>
    <row r="2220" spans="2:3" x14ac:dyDescent="0.3">
      <c r="B2220">
        <v>104</v>
      </c>
      <c r="C2220">
        <v>7.1</v>
      </c>
    </row>
    <row r="2221" spans="2:3" x14ac:dyDescent="0.3">
      <c r="B2221">
        <v>112</v>
      </c>
      <c r="C2221">
        <v>5.9</v>
      </c>
    </row>
    <row r="2222" spans="2:3" x14ac:dyDescent="0.3">
      <c r="B2222">
        <v>108</v>
      </c>
      <c r="C2222">
        <v>6.7</v>
      </c>
    </row>
    <row r="2223" spans="2:3" x14ac:dyDescent="0.3">
      <c r="B2223">
        <v>112</v>
      </c>
      <c r="C2223">
        <v>7</v>
      </c>
    </row>
    <row r="2224" spans="2:3" x14ac:dyDescent="0.3">
      <c r="B2224">
        <v>127</v>
      </c>
      <c r="C2224">
        <v>7.9</v>
      </c>
    </row>
    <row r="2225" spans="2:3" x14ac:dyDescent="0.3">
      <c r="B2225">
        <v>111</v>
      </c>
      <c r="C2225">
        <v>6.9</v>
      </c>
    </row>
    <row r="2226" spans="2:3" x14ac:dyDescent="0.3">
      <c r="B2226">
        <v>126</v>
      </c>
      <c r="C2226">
        <v>7.3</v>
      </c>
    </row>
    <row r="2227" spans="2:3" x14ac:dyDescent="0.3">
      <c r="B2227">
        <v>114</v>
      </c>
      <c r="C2227">
        <v>7.3</v>
      </c>
    </row>
    <row r="2228" spans="2:3" x14ac:dyDescent="0.3">
      <c r="B2228">
        <v>99</v>
      </c>
      <c r="C2228">
        <v>3.5</v>
      </c>
    </row>
    <row r="2229" spans="2:3" x14ac:dyDescent="0.3">
      <c r="B2229">
        <v>150</v>
      </c>
      <c r="C2229">
        <v>7.8</v>
      </c>
    </row>
    <row r="2230" spans="2:3" x14ac:dyDescent="0.3">
      <c r="B2230">
        <v>112</v>
      </c>
      <c r="C2230">
        <v>6.7</v>
      </c>
    </row>
    <row r="2231" spans="2:3" x14ac:dyDescent="0.3">
      <c r="B2231">
        <v>108</v>
      </c>
      <c r="C2231">
        <v>6.4</v>
      </c>
    </row>
    <row r="2232" spans="2:3" x14ac:dyDescent="0.3">
      <c r="B2232">
        <v>116</v>
      </c>
      <c r="C2232">
        <v>7.1</v>
      </c>
    </row>
    <row r="2233" spans="2:3" x14ac:dyDescent="0.3">
      <c r="B2233">
        <v>144</v>
      </c>
      <c r="C2233">
        <v>7.8</v>
      </c>
    </row>
    <row r="2234" spans="2:3" x14ac:dyDescent="0.3">
      <c r="B2234">
        <v>93</v>
      </c>
      <c r="C2234">
        <v>5.9</v>
      </c>
    </row>
    <row r="2235" spans="2:3" x14ac:dyDescent="0.3">
      <c r="B2235">
        <v>103</v>
      </c>
      <c r="C2235">
        <v>7.2</v>
      </c>
    </row>
    <row r="2236" spans="2:3" x14ac:dyDescent="0.3">
      <c r="B2236">
        <v>121</v>
      </c>
      <c r="C2236">
        <v>6.2</v>
      </c>
    </row>
    <row r="2237" spans="2:3" x14ac:dyDescent="0.3">
      <c r="B2237">
        <v>105</v>
      </c>
      <c r="C2237">
        <v>6.7</v>
      </c>
    </row>
    <row r="2238" spans="2:3" x14ac:dyDescent="0.3">
      <c r="B2238">
        <v>119</v>
      </c>
      <c r="C2238">
        <v>7.6</v>
      </c>
    </row>
    <row r="2239" spans="2:3" x14ac:dyDescent="0.3">
      <c r="B2239">
        <v>98</v>
      </c>
      <c r="C2239">
        <v>6.2</v>
      </c>
    </row>
    <row r="2240" spans="2:3" x14ac:dyDescent="0.3">
      <c r="B2240">
        <v>80</v>
      </c>
      <c r="C2240">
        <v>6.5</v>
      </c>
    </row>
    <row r="2241" spans="2:3" x14ac:dyDescent="0.3">
      <c r="B2241">
        <v>121</v>
      </c>
      <c r="C2241">
        <v>8.1</v>
      </c>
    </row>
    <row r="2242" spans="2:3" x14ac:dyDescent="0.3">
      <c r="B2242">
        <v>94</v>
      </c>
      <c r="C2242">
        <v>6.3</v>
      </c>
    </row>
    <row r="2243" spans="2:3" x14ac:dyDescent="0.3">
      <c r="B2243">
        <v>93</v>
      </c>
      <c r="C2243">
        <v>4.4000000000000004</v>
      </c>
    </row>
    <row r="2244" spans="2:3" x14ac:dyDescent="0.3">
      <c r="B2244">
        <v>116</v>
      </c>
      <c r="C2244">
        <v>6</v>
      </c>
    </row>
    <row r="2245" spans="2:3" x14ac:dyDescent="0.3">
      <c r="B2245">
        <v>101</v>
      </c>
      <c r="C2245">
        <v>7.6</v>
      </c>
    </row>
    <row r="2246" spans="2:3" x14ac:dyDescent="0.3">
      <c r="B2246">
        <v>154</v>
      </c>
      <c r="C2246">
        <v>8.4</v>
      </c>
    </row>
    <row r="2247" spans="2:3" x14ac:dyDescent="0.3">
      <c r="B2247">
        <v>170</v>
      </c>
      <c r="C2247">
        <v>7.9</v>
      </c>
    </row>
    <row r="2248" spans="2:3" x14ac:dyDescent="0.3">
      <c r="B2248">
        <v>99</v>
      </c>
      <c r="C2248">
        <v>5.6</v>
      </c>
    </row>
    <row r="2249" spans="2:3" x14ac:dyDescent="0.3">
      <c r="B2249">
        <v>104</v>
      </c>
      <c r="C2249">
        <v>6.5</v>
      </c>
    </row>
    <row r="2250" spans="2:3" x14ac:dyDescent="0.3">
      <c r="B2250">
        <v>126</v>
      </c>
      <c r="C2250">
        <v>7.5</v>
      </c>
    </row>
    <row r="2251" spans="2:3" x14ac:dyDescent="0.3">
      <c r="B2251">
        <v>110</v>
      </c>
      <c r="C2251">
        <v>6.3</v>
      </c>
    </row>
    <row r="2252" spans="2:3" x14ac:dyDescent="0.3">
      <c r="B2252">
        <v>101</v>
      </c>
      <c r="C2252">
        <v>7.9</v>
      </c>
    </row>
    <row r="2253" spans="2:3" x14ac:dyDescent="0.3">
      <c r="B2253">
        <v>87</v>
      </c>
      <c r="C2253">
        <v>5.0999999999999996</v>
      </c>
    </row>
    <row r="2254" spans="2:3" x14ac:dyDescent="0.3">
      <c r="B2254">
        <v>123</v>
      </c>
      <c r="C2254">
        <v>6.7</v>
      </c>
    </row>
    <row r="2255" spans="2:3" x14ac:dyDescent="0.3">
      <c r="B2255">
        <v>109</v>
      </c>
      <c r="C2255">
        <v>6.7</v>
      </c>
    </row>
    <row r="2256" spans="2:3" x14ac:dyDescent="0.3">
      <c r="B2256">
        <v>90</v>
      </c>
      <c r="C2256">
        <v>5.6</v>
      </c>
    </row>
    <row r="2257" spans="2:3" x14ac:dyDescent="0.3">
      <c r="B2257">
        <v>96</v>
      </c>
      <c r="C2257">
        <v>5.6</v>
      </c>
    </row>
    <row r="2258" spans="2:3" x14ac:dyDescent="0.3">
      <c r="B2258">
        <v>82</v>
      </c>
      <c r="C2258">
        <v>6.2</v>
      </c>
    </row>
    <row r="2259" spans="2:3" x14ac:dyDescent="0.3">
      <c r="B2259">
        <v>86</v>
      </c>
      <c r="C2259">
        <v>5.6</v>
      </c>
    </row>
    <row r="2260" spans="2:3" x14ac:dyDescent="0.3">
      <c r="B2260">
        <v>108</v>
      </c>
      <c r="C2260">
        <v>6.4</v>
      </c>
    </row>
    <row r="2261" spans="2:3" x14ac:dyDescent="0.3">
      <c r="B2261">
        <v>98</v>
      </c>
      <c r="C2261">
        <v>5.6</v>
      </c>
    </row>
    <row r="2262" spans="2:3" x14ac:dyDescent="0.3">
      <c r="B2262">
        <v>129</v>
      </c>
      <c r="C2262">
        <v>7.4</v>
      </c>
    </row>
    <row r="2263" spans="2:3" x14ac:dyDescent="0.3">
      <c r="B2263">
        <v>112</v>
      </c>
      <c r="C2263">
        <v>7.2</v>
      </c>
    </row>
    <row r="2264" spans="2:3" x14ac:dyDescent="0.3">
      <c r="B2264">
        <v>108</v>
      </c>
      <c r="C2264">
        <v>4.9000000000000004</v>
      </c>
    </row>
    <row r="2265" spans="2:3" x14ac:dyDescent="0.3">
      <c r="B2265">
        <v>121</v>
      </c>
      <c r="C2265">
        <v>7.5</v>
      </c>
    </row>
    <row r="2266" spans="2:3" x14ac:dyDescent="0.3">
      <c r="B2266">
        <v>89</v>
      </c>
      <c r="C2266">
        <v>4.8</v>
      </c>
    </row>
    <row r="2267" spans="2:3" x14ac:dyDescent="0.3">
      <c r="B2267">
        <v>89</v>
      </c>
      <c r="C2267">
        <v>3.1</v>
      </c>
    </row>
    <row r="2268" spans="2:3" x14ac:dyDescent="0.3">
      <c r="B2268">
        <v>73</v>
      </c>
      <c r="C2268">
        <v>5.8</v>
      </c>
    </row>
    <row r="2269" spans="2:3" x14ac:dyDescent="0.3">
      <c r="B2269">
        <v>132</v>
      </c>
      <c r="C2269">
        <v>6.7</v>
      </c>
    </row>
    <row r="2270" spans="2:3" x14ac:dyDescent="0.3">
      <c r="B2270">
        <v>96</v>
      </c>
      <c r="C2270">
        <v>6.5</v>
      </c>
    </row>
    <row r="2271" spans="2:3" x14ac:dyDescent="0.3">
      <c r="B2271">
        <v>98</v>
      </c>
      <c r="C2271">
        <v>5.9</v>
      </c>
    </row>
    <row r="2272" spans="2:3" x14ac:dyDescent="0.3">
      <c r="B2272">
        <v>107</v>
      </c>
      <c r="C2272">
        <v>5.5</v>
      </c>
    </row>
    <row r="2273" spans="2:3" x14ac:dyDescent="0.3">
      <c r="B2273">
        <v>134</v>
      </c>
      <c r="C2273">
        <v>3.6</v>
      </c>
    </row>
    <row r="2274" spans="2:3" x14ac:dyDescent="0.3">
      <c r="B2274">
        <v>122</v>
      </c>
      <c r="C2274">
        <v>7.4</v>
      </c>
    </row>
    <row r="2275" spans="2:3" x14ac:dyDescent="0.3">
      <c r="B2275">
        <v>97</v>
      </c>
      <c r="C2275">
        <v>3</v>
      </c>
    </row>
    <row r="2276" spans="2:3" x14ac:dyDescent="0.3">
      <c r="B2276">
        <v>110</v>
      </c>
      <c r="C2276">
        <v>7.6</v>
      </c>
    </row>
    <row r="2277" spans="2:3" x14ac:dyDescent="0.3">
      <c r="B2277">
        <v>102</v>
      </c>
      <c r="C2277">
        <v>6.4</v>
      </c>
    </row>
    <row r="2278" spans="2:3" x14ac:dyDescent="0.3">
      <c r="B2278">
        <v>98</v>
      </c>
      <c r="C2278">
        <v>6.9</v>
      </c>
    </row>
    <row r="2279" spans="2:3" x14ac:dyDescent="0.3">
      <c r="B2279">
        <v>120</v>
      </c>
      <c r="C2279">
        <v>6.6</v>
      </c>
    </row>
    <row r="2280" spans="2:3" x14ac:dyDescent="0.3">
      <c r="B2280">
        <v>160</v>
      </c>
      <c r="C2280">
        <v>5.5</v>
      </c>
    </row>
    <row r="2281" spans="2:3" x14ac:dyDescent="0.3">
      <c r="B2281">
        <v>83</v>
      </c>
      <c r="C2281">
        <v>4.0999999999999996</v>
      </c>
    </row>
    <row r="2282" spans="2:3" x14ac:dyDescent="0.3">
      <c r="B2282">
        <v>102</v>
      </c>
      <c r="C2282">
        <v>6.8</v>
      </c>
    </row>
    <row r="2283" spans="2:3" x14ac:dyDescent="0.3">
      <c r="B2283">
        <v>122</v>
      </c>
      <c r="C2283">
        <v>6.5</v>
      </c>
    </row>
    <row r="2284" spans="2:3" x14ac:dyDescent="0.3">
      <c r="B2284">
        <v>126</v>
      </c>
      <c r="C2284">
        <v>7.4</v>
      </c>
    </row>
    <row r="2285" spans="2:3" x14ac:dyDescent="0.3">
      <c r="B2285">
        <v>136</v>
      </c>
      <c r="C2285">
        <v>7.7</v>
      </c>
    </row>
    <row r="2286" spans="2:3" x14ac:dyDescent="0.3">
      <c r="B2286">
        <v>120</v>
      </c>
      <c r="C2286">
        <v>7.1</v>
      </c>
    </row>
    <row r="2287" spans="2:3" x14ac:dyDescent="0.3">
      <c r="B2287">
        <v>108</v>
      </c>
      <c r="C2287">
        <v>6.3</v>
      </c>
    </row>
    <row r="2288" spans="2:3" x14ac:dyDescent="0.3">
      <c r="B2288">
        <v>126</v>
      </c>
      <c r="C2288">
        <v>7.6</v>
      </c>
    </row>
    <row r="2289" spans="2:3" x14ac:dyDescent="0.3">
      <c r="B2289">
        <v>128</v>
      </c>
      <c r="C2289">
        <v>8</v>
      </c>
    </row>
    <row r="2290" spans="2:3" x14ac:dyDescent="0.3">
      <c r="B2290">
        <v>113</v>
      </c>
      <c r="C2290">
        <v>7.3</v>
      </c>
    </row>
    <row r="2291" spans="2:3" x14ac:dyDescent="0.3">
      <c r="B2291">
        <v>89</v>
      </c>
      <c r="C2291">
        <v>7.6</v>
      </c>
    </row>
    <row r="2292" spans="2:3" x14ac:dyDescent="0.3">
      <c r="B2292">
        <v>129</v>
      </c>
      <c r="C2292">
        <v>7.8</v>
      </c>
    </row>
    <row r="2293" spans="2:3" x14ac:dyDescent="0.3">
      <c r="B2293">
        <v>94</v>
      </c>
      <c r="C2293">
        <v>6.5</v>
      </c>
    </row>
    <row r="2294" spans="2:3" x14ac:dyDescent="0.3">
      <c r="B2294">
        <v>106</v>
      </c>
      <c r="C2294">
        <v>6.4</v>
      </c>
    </row>
    <row r="2295" spans="2:3" x14ac:dyDescent="0.3">
      <c r="B2295">
        <v>100</v>
      </c>
      <c r="C2295">
        <v>8</v>
      </c>
    </row>
    <row r="2296" spans="2:3" x14ac:dyDescent="0.3">
      <c r="B2296">
        <v>89</v>
      </c>
      <c r="C2296">
        <v>4.8</v>
      </c>
    </row>
    <row r="2297" spans="2:3" x14ac:dyDescent="0.3">
      <c r="B2297">
        <v>94</v>
      </c>
      <c r="C2297">
        <v>7.8</v>
      </c>
    </row>
    <row r="2298" spans="2:3" x14ac:dyDescent="0.3">
      <c r="B2298">
        <v>83</v>
      </c>
      <c r="C2298">
        <v>5.9</v>
      </c>
    </row>
    <row r="2299" spans="2:3" x14ac:dyDescent="0.3">
      <c r="B2299">
        <v>111</v>
      </c>
      <c r="C2299">
        <v>5.4</v>
      </c>
    </row>
    <row r="2300" spans="2:3" x14ac:dyDescent="0.3">
      <c r="B2300">
        <v>80</v>
      </c>
      <c r="C2300">
        <v>3.3</v>
      </c>
    </row>
    <row r="2301" spans="2:3" x14ac:dyDescent="0.3">
      <c r="B2301">
        <v>112</v>
      </c>
      <c r="C2301">
        <v>8.1999999999999993</v>
      </c>
    </row>
    <row r="2302" spans="2:3" x14ac:dyDescent="0.3">
      <c r="B2302">
        <v>94</v>
      </c>
      <c r="C2302">
        <v>5.4</v>
      </c>
    </row>
    <row r="2303" spans="2:3" x14ac:dyDescent="0.3">
      <c r="B2303">
        <v>130</v>
      </c>
      <c r="C2303">
        <v>6.4</v>
      </c>
    </row>
    <row r="2304" spans="2:3" x14ac:dyDescent="0.3">
      <c r="B2304">
        <v>91</v>
      </c>
      <c r="C2304">
        <v>4.8</v>
      </c>
    </row>
    <row r="2305" spans="2:3" x14ac:dyDescent="0.3">
      <c r="B2305">
        <v>91</v>
      </c>
      <c r="C2305">
        <v>5.9</v>
      </c>
    </row>
    <row r="2306" spans="2:3" x14ac:dyDescent="0.3">
      <c r="B2306">
        <v>110</v>
      </c>
      <c r="C2306">
        <v>5.5</v>
      </c>
    </row>
    <row r="2307" spans="2:3" x14ac:dyDescent="0.3">
      <c r="B2307">
        <v>121</v>
      </c>
      <c r="C2307">
        <v>7.9</v>
      </c>
    </row>
    <row r="2308" spans="2:3" x14ac:dyDescent="0.3">
      <c r="B2308">
        <v>114</v>
      </c>
      <c r="C2308">
        <v>4.9000000000000004</v>
      </c>
    </row>
    <row r="2309" spans="2:3" x14ac:dyDescent="0.3">
      <c r="B2309">
        <v>96</v>
      </c>
      <c r="C2309">
        <v>7.2</v>
      </c>
    </row>
    <row r="2310" spans="2:3" x14ac:dyDescent="0.3">
      <c r="B2310">
        <v>94</v>
      </c>
      <c r="C2310">
        <v>5.3</v>
      </c>
    </row>
    <row r="2311" spans="2:3" x14ac:dyDescent="0.3">
      <c r="B2311">
        <v>109</v>
      </c>
      <c r="C2311">
        <v>7.2</v>
      </c>
    </row>
    <row r="2312" spans="2:3" x14ac:dyDescent="0.3">
      <c r="B2312">
        <v>107</v>
      </c>
      <c r="C2312">
        <v>5.0999999999999996</v>
      </c>
    </row>
    <row r="2313" spans="2:3" x14ac:dyDescent="0.3">
      <c r="B2313">
        <v>96</v>
      </c>
      <c r="C2313">
        <v>5.6</v>
      </c>
    </row>
    <row r="2314" spans="2:3" x14ac:dyDescent="0.3">
      <c r="B2314">
        <v>88</v>
      </c>
      <c r="C2314">
        <v>7.6</v>
      </c>
    </row>
    <row r="2315" spans="2:3" x14ac:dyDescent="0.3">
      <c r="B2315">
        <v>113</v>
      </c>
      <c r="C2315">
        <v>7.2</v>
      </c>
    </row>
    <row r="2316" spans="2:3" x14ac:dyDescent="0.3">
      <c r="B2316">
        <v>101</v>
      </c>
      <c r="C2316">
        <v>5.7</v>
      </c>
    </row>
    <row r="2317" spans="2:3" x14ac:dyDescent="0.3">
      <c r="B2317">
        <v>105</v>
      </c>
      <c r="C2317">
        <v>5.2</v>
      </c>
    </row>
    <row r="2318" spans="2:3" x14ac:dyDescent="0.3">
      <c r="B2318">
        <v>125</v>
      </c>
      <c r="C2318">
        <v>7.7</v>
      </c>
    </row>
    <row r="2319" spans="2:3" x14ac:dyDescent="0.3">
      <c r="B2319">
        <v>100</v>
      </c>
      <c r="C2319">
        <v>7</v>
      </c>
    </row>
    <row r="2320" spans="2:3" x14ac:dyDescent="0.3">
      <c r="B2320">
        <v>112</v>
      </c>
      <c r="C2320">
        <v>6</v>
      </c>
    </row>
    <row r="2321" spans="2:3" x14ac:dyDescent="0.3">
      <c r="B2321">
        <v>112</v>
      </c>
      <c r="C2321">
        <v>6.6</v>
      </c>
    </row>
    <row r="2322" spans="2:3" x14ac:dyDescent="0.3">
      <c r="B2322">
        <v>95</v>
      </c>
      <c r="C2322">
        <v>6.8</v>
      </c>
    </row>
    <row r="2323" spans="2:3" x14ac:dyDescent="0.3">
      <c r="B2323">
        <v>110</v>
      </c>
      <c r="C2323">
        <v>7.2</v>
      </c>
    </row>
    <row r="2324" spans="2:3" x14ac:dyDescent="0.3">
      <c r="B2324">
        <v>118</v>
      </c>
      <c r="C2324">
        <v>7.2</v>
      </c>
    </row>
    <row r="2325" spans="2:3" x14ac:dyDescent="0.3">
      <c r="B2325">
        <v>97</v>
      </c>
      <c r="C2325">
        <v>2.8</v>
      </c>
    </row>
    <row r="2326" spans="2:3" x14ac:dyDescent="0.3">
      <c r="B2326">
        <v>120</v>
      </c>
      <c r="C2326">
        <v>6.6</v>
      </c>
    </row>
    <row r="2327" spans="2:3" x14ac:dyDescent="0.3">
      <c r="B2327">
        <v>135</v>
      </c>
      <c r="C2327">
        <v>6.7</v>
      </c>
    </row>
    <row r="2328" spans="2:3" x14ac:dyDescent="0.3">
      <c r="B2328">
        <v>101</v>
      </c>
      <c r="C2328">
        <v>7</v>
      </c>
    </row>
    <row r="2329" spans="2:3" x14ac:dyDescent="0.3">
      <c r="B2329">
        <v>92</v>
      </c>
      <c r="C2329">
        <v>4.4000000000000004</v>
      </c>
    </row>
    <row r="2330" spans="2:3" x14ac:dyDescent="0.3">
      <c r="B2330">
        <v>92</v>
      </c>
      <c r="C2330">
        <v>6.2</v>
      </c>
    </row>
    <row r="2331" spans="2:3" x14ac:dyDescent="0.3">
      <c r="B2331">
        <v>161</v>
      </c>
      <c r="C2331">
        <v>7.3</v>
      </c>
    </row>
    <row r="2332" spans="2:3" x14ac:dyDescent="0.3">
      <c r="B2332">
        <v>92</v>
      </c>
      <c r="C2332">
        <v>5.0999999999999996</v>
      </c>
    </row>
    <row r="2333" spans="2:3" x14ac:dyDescent="0.3">
      <c r="B2333">
        <v>122</v>
      </c>
      <c r="C2333">
        <v>6.6</v>
      </c>
    </row>
    <row r="2334" spans="2:3" x14ac:dyDescent="0.3">
      <c r="B2334">
        <v>91</v>
      </c>
      <c r="C2334">
        <v>4.5</v>
      </c>
    </row>
    <row r="2335" spans="2:3" x14ac:dyDescent="0.3">
      <c r="B2335">
        <v>93</v>
      </c>
      <c r="C2335">
        <v>5.9</v>
      </c>
    </row>
    <row r="2336" spans="2:3" x14ac:dyDescent="0.3">
      <c r="B2336">
        <v>94</v>
      </c>
      <c r="C2336">
        <v>6.6</v>
      </c>
    </row>
    <row r="2337" spans="2:3" x14ac:dyDescent="0.3">
      <c r="B2337">
        <v>95</v>
      </c>
      <c r="C2337">
        <v>6.5</v>
      </c>
    </row>
    <row r="2338" spans="2:3" x14ac:dyDescent="0.3">
      <c r="B2338">
        <v>105</v>
      </c>
      <c r="C2338">
        <v>7.3</v>
      </c>
    </row>
    <row r="2339" spans="2:3" x14ac:dyDescent="0.3">
      <c r="B2339">
        <v>103</v>
      </c>
      <c r="C2339">
        <v>7.5</v>
      </c>
    </row>
    <row r="2340" spans="2:3" x14ac:dyDescent="0.3">
      <c r="B2340">
        <v>102</v>
      </c>
      <c r="C2340">
        <v>5.9</v>
      </c>
    </row>
    <row r="2341" spans="2:3" x14ac:dyDescent="0.3">
      <c r="B2341">
        <v>116</v>
      </c>
      <c r="C2341">
        <v>7.4</v>
      </c>
    </row>
    <row r="2342" spans="2:3" x14ac:dyDescent="0.3">
      <c r="B2342">
        <v>110</v>
      </c>
      <c r="C2342">
        <v>6.9</v>
      </c>
    </row>
    <row r="2343" spans="2:3" x14ac:dyDescent="0.3">
      <c r="B2343">
        <v>120</v>
      </c>
      <c r="C2343">
        <v>7.9</v>
      </c>
    </row>
    <row r="2344" spans="2:3" x14ac:dyDescent="0.3">
      <c r="B2344">
        <v>122</v>
      </c>
      <c r="C2344">
        <v>8.4</v>
      </c>
    </row>
    <row r="2345" spans="2:3" x14ac:dyDescent="0.3">
      <c r="B2345">
        <v>118</v>
      </c>
      <c r="C2345">
        <v>8</v>
      </c>
    </row>
    <row r="2346" spans="2:3" x14ac:dyDescent="0.3">
      <c r="B2346">
        <v>107</v>
      </c>
      <c r="C2346">
        <v>6</v>
      </c>
    </row>
    <row r="2347" spans="2:3" x14ac:dyDescent="0.3">
      <c r="B2347">
        <v>102</v>
      </c>
      <c r="C2347">
        <v>6.8</v>
      </c>
    </row>
    <row r="2348" spans="2:3" x14ac:dyDescent="0.3">
      <c r="B2348">
        <v>154</v>
      </c>
      <c r="C2348">
        <v>7.8</v>
      </c>
    </row>
    <row r="2349" spans="2:3" x14ac:dyDescent="0.3">
      <c r="B2349">
        <v>114</v>
      </c>
      <c r="C2349">
        <v>8.1</v>
      </c>
    </row>
    <row r="2350" spans="2:3" x14ac:dyDescent="0.3">
      <c r="B2350">
        <v>109</v>
      </c>
      <c r="C2350">
        <v>6.1</v>
      </c>
    </row>
    <row r="2351" spans="2:3" x14ac:dyDescent="0.3">
      <c r="B2351">
        <v>94</v>
      </c>
      <c r="C2351">
        <v>6.2</v>
      </c>
    </row>
    <row r="2352" spans="2:3" x14ac:dyDescent="0.3">
      <c r="B2352">
        <v>100</v>
      </c>
      <c r="C2352">
        <v>6.2</v>
      </c>
    </row>
    <row r="2353" spans="2:3" x14ac:dyDescent="0.3">
      <c r="B2353">
        <v>98</v>
      </c>
      <c r="C2353">
        <v>7.4</v>
      </c>
    </row>
    <row r="2354" spans="2:3" x14ac:dyDescent="0.3">
      <c r="B2354">
        <v>102</v>
      </c>
      <c r="C2354">
        <v>6.6</v>
      </c>
    </row>
    <row r="2355" spans="2:3" x14ac:dyDescent="0.3">
      <c r="B2355">
        <v>94</v>
      </c>
      <c r="C2355">
        <v>7.3</v>
      </c>
    </row>
    <row r="2356" spans="2:3" x14ac:dyDescent="0.3">
      <c r="B2356">
        <v>92</v>
      </c>
      <c r="C2356">
        <v>7.5</v>
      </c>
    </row>
    <row r="2357" spans="2:3" x14ac:dyDescent="0.3">
      <c r="B2357">
        <v>113</v>
      </c>
      <c r="C2357">
        <v>5.6</v>
      </c>
    </row>
    <row r="2358" spans="2:3" x14ac:dyDescent="0.3">
      <c r="B2358">
        <v>115</v>
      </c>
      <c r="C2358">
        <v>7.3</v>
      </c>
    </row>
    <row r="2359" spans="2:3" x14ac:dyDescent="0.3">
      <c r="B2359">
        <v>95</v>
      </c>
      <c r="C2359">
        <v>6.4</v>
      </c>
    </row>
    <row r="2360" spans="2:3" x14ac:dyDescent="0.3">
      <c r="B2360">
        <v>87</v>
      </c>
      <c r="C2360">
        <v>5</v>
      </c>
    </row>
    <row r="2361" spans="2:3" x14ac:dyDescent="0.3">
      <c r="B2361">
        <v>88</v>
      </c>
      <c r="C2361">
        <v>5.4</v>
      </c>
    </row>
    <row r="2362" spans="2:3" x14ac:dyDescent="0.3">
      <c r="B2362">
        <v>97</v>
      </c>
      <c r="C2362">
        <v>7.1</v>
      </c>
    </row>
    <row r="2363" spans="2:3" x14ac:dyDescent="0.3">
      <c r="B2363">
        <v>94</v>
      </c>
      <c r="C2363">
        <v>5.3</v>
      </c>
    </row>
    <row r="2364" spans="2:3" x14ac:dyDescent="0.3">
      <c r="B2364">
        <v>112</v>
      </c>
      <c r="C2364">
        <v>6.5</v>
      </c>
    </row>
    <row r="2365" spans="2:3" x14ac:dyDescent="0.3">
      <c r="B2365">
        <v>98</v>
      </c>
      <c r="C2365">
        <v>6.2</v>
      </c>
    </row>
    <row r="2366" spans="2:3" x14ac:dyDescent="0.3">
      <c r="B2366">
        <v>104</v>
      </c>
      <c r="C2366">
        <v>6.4</v>
      </c>
    </row>
    <row r="2367" spans="2:3" x14ac:dyDescent="0.3">
      <c r="B2367">
        <v>120</v>
      </c>
      <c r="C2367">
        <v>6.9</v>
      </c>
    </row>
    <row r="2368" spans="2:3" x14ac:dyDescent="0.3">
      <c r="B2368">
        <v>99</v>
      </c>
      <c r="C2368">
        <v>5.7</v>
      </c>
    </row>
    <row r="2369" spans="2:3" x14ac:dyDescent="0.3">
      <c r="B2369">
        <v>109</v>
      </c>
      <c r="C2369">
        <v>7.7</v>
      </c>
    </row>
    <row r="2370" spans="2:3" x14ac:dyDescent="0.3">
      <c r="B2370">
        <v>106</v>
      </c>
      <c r="C2370">
        <v>5.6</v>
      </c>
    </row>
    <row r="2371" spans="2:3" x14ac:dyDescent="0.3">
      <c r="B2371">
        <v>123</v>
      </c>
      <c r="C2371">
        <v>7.7</v>
      </c>
    </row>
    <row r="2372" spans="2:3" x14ac:dyDescent="0.3">
      <c r="B2372">
        <v>86</v>
      </c>
      <c r="C2372">
        <v>5.0999999999999996</v>
      </c>
    </row>
    <row r="2373" spans="2:3" x14ac:dyDescent="0.3">
      <c r="B2373">
        <v>120</v>
      </c>
      <c r="C2373">
        <v>6.8</v>
      </c>
    </row>
    <row r="2374" spans="2:3" x14ac:dyDescent="0.3">
      <c r="B2374">
        <v>227</v>
      </c>
      <c r="C2374">
        <v>8.4</v>
      </c>
    </row>
    <row r="2375" spans="2:3" x14ac:dyDescent="0.3">
      <c r="B2375">
        <v>119</v>
      </c>
      <c r="C2375">
        <v>4.9000000000000004</v>
      </c>
    </row>
    <row r="2376" spans="2:3" x14ac:dyDescent="0.3">
      <c r="B2376">
        <v>115</v>
      </c>
      <c r="C2376">
        <v>7.1</v>
      </c>
    </row>
    <row r="2377" spans="2:3" x14ac:dyDescent="0.3">
      <c r="B2377">
        <v>114</v>
      </c>
      <c r="C2377">
        <v>6.6</v>
      </c>
    </row>
    <row r="2378" spans="2:3" x14ac:dyDescent="0.3">
      <c r="B2378">
        <v>90</v>
      </c>
      <c r="C2378">
        <v>6.1</v>
      </c>
    </row>
    <row r="2379" spans="2:3" x14ac:dyDescent="0.3">
      <c r="B2379">
        <v>94</v>
      </c>
      <c r="C2379">
        <v>4.0999999999999996</v>
      </c>
    </row>
    <row r="2380" spans="2:3" x14ac:dyDescent="0.3">
      <c r="B2380">
        <v>98</v>
      </c>
      <c r="C2380">
        <v>8.1</v>
      </c>
    </row>
    <row r="2381" spans="2:3" x14ac:dyDescent="0.3">
      <c r="B2381">
        <v>126</v>
      </c>
      <c r="C2381">
        <v>7.6</v>
      </c>
    </row>
    <row r="2382" spans="2:3" x14ac:dyDescent="0.3">
      <c r="B2382">
        <v>100</v>
      </c>
      <c r="C2382">
        <v>7.8</v>
      </c>
    </row>
    <row r="2383" spans="2:3" x14ac:dyDescent="0.3">
      <c r="B2383">
        <v>89</v>
      </c>
      <c r="C2383">
        <v>4.5999999999999996</v>
      </c>
    </row>
    <row r="2384" spans="2:3" x14ac:dyDescent="0.3">
      <c r="B2384">
        <v>111</v>
      </c>
      <c r="C2384">
        <v>6</v>
      </c>
    </row>
    <row r="2385" spans="2:3" x14ac:dyDescent="0.3">
      <c r="B2385">
        <v>100</v>
      </c>
      <c r="C2385">
        <v>7</v>
      </c>
    </row>
    <row r="2386" spans="2:3" x14ac:dyDescent="0.3">
      <c r="B2386">
        <v>115</v>
      </c>
      <c r="C2386">
        <v>6.7</v>
      </c>
    </row>
    <row r="2387" spans="2:3" x14ac:dyDescent="0.3">
      <c r="B2387">
        <v>106</v>
      </c>
      <c r="C2387">
        <v>6.4</v>
      </c>
    </row>
    <row r="2388" spans="2:3" x14ac:dyDescent="0.3">
      <c r="B2388">
        <v>124</v>
      </c>
      <c r="C2388">
        <v>7.2</v>
      </c>
    </row>
    <row r="2389" spans="2:3" x14ac:dyDescent="0.3">
      <c r="B2389">
        <v>107</v>
      </c>
      <c r="C2389">
        <v>7.4</v>
      </c>
    </row>
    <row r="2390" spans="2:3" x14ac:dyDescent="0.3">
      <c r="B2390">
        <v>99</v>
      </c>
      <c r="C2390">
        <v>4.8</v>
      </c>
    </row>
    <row r="2391" spans="2:3" x14ac:dyDescent="0.3">
      <c r="B2391">
        <v>90</v>
      </c>
      <c r="C2391">
        <v>4</v>
      </c>
    </row>
    <row r="2392" spans="2:3" x14ac:dyDescent="0.3">
      <c r="B2392">
        <v>101</v>
      </c>
      <c r="C2392">
        <v>6.2</v>
      </c>
    </row>
    <row r="2393" spans="2:3" x14ac:dyDescent="0.3">
      <c r="B2393">
        <v>119</v>
      </c>
      <c r="C2393">
        <v>7.7</v>
      </c>
    </row>
    <row r="2394" spans="2:3" x14ac:dyDescent="0.3">
      <c r="B2394">
        <v>103</v>
      </c>
      <c r="C2394">
        <v>6.7</v>
      </c>
    </row>
    <row r="2395" spans="2:3" x14ac:dyDescent="0.3">
      <c r="B2395">
        <v>134</v>
      </c>
      <c r="C2395">
        <v>7.9</v>
      </c>
    </row>
    <row r="2396" spans="2:3" x14ac:dyDescent="0.3">
      <c r="B2396">
        <v>155</v>
      </c>
      <c r="C2396">
        <v>7.9</v>
      </c>
    </row>
    <row r="2397" spans="2:3" x14ac:dyDescent="0.3">
      <c r="B2397">
        <v>94</v>
      </c>
      <c r="C2397">
        <v>5.5</v>
      </c>
    </row>
    <row r="2398" spans="2:3" x14ac:dyDescent="0.3">
      <c r="B2398">
        <v>95</v>
      </c>
      <c r="C2398">
        <v>6.2</v>
      </c>
    </row>
    <row r="2399" spans="2:3" x14ac:dyDescent="0.3">
      <c r="B2399">
        <v>89</v>
      </c>
      <c r="C2399">
        <v>5.0999999999999996</v>
      </c>
    </row>
    <row r="2400" spans="2:3" x14ac:dyDescent="0.3">
      <c r="B2400">
        <v>97</v>
      </c>
      <c r="C2400">
        <v>4.0999999999999996</v>
      </c>
    </row>
    <row r="2401" spans="2:3" x14ac:dyDescent="0.3">
      <c r="B2401">
        <v>90</v>
      </c>
      <c r="C2401">
        <v>6.7</v>
      </c>
    </row>
    <row r="2402" spans="2:3" x14ac:dyDescent="0.3">
      <c r="B2402">
        <v>92</v>
      </c>
      <c r="C2402">
        <v>4.7</v>
      </c>
    </row>
    <row r="2403" spans="2:3" x14ac:dyDescent="0.3">
      <c r="B2403">
        <v>100</v>
      </c>
      <c r="C2403">
        <v>6.4</v>
      </c>
    </row>
    <row r="2404" spans="2:3" x14ac:dyDescent="0.3">
      <c r="B2404">
        <v>117</v>
      </c>
      <c r="C2404">
        <v>6.3</v>
      </c>
    </row>
    <row r="2405" spans="2:3" x14ac:dyDescent="0.3">
      <c r="B2405">
        <v>84</v>
      </c>
      <c r="C2405">
        <v>5.5</v>
      </c>
    </row>
    <row r="2406" spans="2:3" x14ac:dyDescent="0.3">
      <c r="B2406">
        <v>140</v>
      </c>
      <c r="C2406">
        <v>7.3</v>
      </c>
    </row>
    <row r="2407" spans="2:3" x14ac:dyDescent="0.3">
      <c r="B2407">
        <v>108</v>
      </c>
      <c r="C2407">
        <v>6.3</v>
      </c>
    </row>
    <row r="2408" spans="2:3" x14ac:dyDescent="0.3">
      <c r="B2408">
        <v>109</v>
      </c>
      <c r="C2408">
        <v>4.9000000000000004</v>
      </c>
    </row>
    <row r="2409" spans="2:3" x14ac:dyDescent="0.3">
      <c r="B2409">
        <v>131</v>
      </c>
      <c r="C2409">
        <v>7.6</v>
      </c>
    </row>
    <row r="2410" spans="2:3" x14ac:dyDescent="0.3">
      <c r="B2410">
        <v>114</v>
      </c>
      <c r="C2410">
        <v>6</v>
      </c>
    </row>
    <row r="2411" spans="2:3" x14ac:dyDescent="0.3">
      <c r="B2411">
        <v>97</v>
      </c>
      <c r="C2411">
        <v>6.2</v>
      </c>
    </row>
    <row r="2412" spans="2:3" x14ac:dyDescent="0.3">
      <c r="B2412">
        <v>122</v>
      </c>
      <c r="C2412">
        <v>6.8</v>
      </c>
    </row>
    <row r="2413" spans="2:3" x14ac:dyDescent="0.3">
      <c r="B2413">
        <v>87</v>
      </c>
      <c r="C2413">
        <v>4.5</v>
      </c>
    </row>
    <row r="2414" spans="2:3" x14ac:dyDescent="0.3">
      <c r="B2414">
        <v>85</v>
      </c>
      <c r="C2414">
        <v>5.7</v>
      </c>
    </row>
    <row r="2415" spans="2:3" x14ac:dyDescent="0.3">
      <c r="B2415">
        <v>101</v>
      </c>
      <c r="C2415">
        <v>4.5999999999999996</v>
      </c>
    </row>
    <row r="2416" spans="2:3" x14ac:dyDescent="0.3">
      <c r="B2416">
        <v>121</v>
      </c>
      <c r="C2416">
        <v>6.2</v>
      </c>
    </row>
    <row r="2417" spans="2:3" x14ac:dyDescent="0.3">
      <c r="B2417">
        <v>107</v>
      </c>
      <c r="C2417">
        <v>7</v>
      </c>
    </row>
    <row r="2418" spans="2:3" x14ac:dyDescent="0.3">
      <c r="B2418">
        <v>111</v>
      </c>
      <c r="C2418">
        <v>6.9</v>
      </c>
    </row>
    <row r="2419" spans="2:3" x14ac:dyDescent="0.3">
      <c r="B2419">
        <v>97</v>
      </c>
      <c r="C2419">
        <v>6.7</v>
      </c>
    </row>
    <row r="2420" spans="2:3" x14ac:dyDescent="0.3">
      <c r="B2420">
        <v>97</v>
      </c>
      <c r="C2420">
        <v>5.6</v>
      </c>
    </row>
    <row r="2421" spans="2:3" x14ac:dyDescent="0.3">
      <c r="B2421">
        <v>125</v>
      </c>
      <c r="C2421">
        <v>6.6</v>
      </c>
    </row>
    <row r="2422" spans="2:3" x14ac:dyDescent="0.3">
      <c r="B2422">
        <v>124</v>
      </c>
      <c r="C2422">
        <v>6.4</v>
      </c>
    </row>
    <row r="2423" spans="2:3" x14ac:dyDescent="0.3">
      <c r="B2423">
        <v>76</v>
      </c>
      <c r="C2423">
        <v>2.8</v>
      </c>
    </row>
    <row r="2424" spans="2:3" x14ac:dyDescent="0.3">
      <c r="B2424">
        <v>107</v>
      </c>
      <c r="C2424">
        <v>5.4</v>
      </c>
    </row>
    <row r="2425" spans="2:3" x14ac:dyDescent="0.3">
      <c r="B2425">
        <v>91</v>
      </c>
      <c r="C2425">
        <v>5</v>
      </c>
    </row>
    <row r="2426" spans="2:3" x14ac:dyDescent="0.3">
      <c r="B2426">
        <v>96</v>
      </c>
      <c r="C2426">
        <v>5.0999999999999996</v>
      </c>
    </row>
    <row r="2427" spans="2:3" x14ac:dyDescent="0.3">
      <c r="B2427">
        <v>142</v>
      </c>
      <c r="C2427">
        <v>8</v>
      </c>
    </row>
    <row r="2428" spans="2:3" x14ac:dyDescent="0.3">
      <c r="B2428">
        <v>103</v>
      </c>
      <c r="C2428">
        <v>5.9</v>
      </c>
    </row>
    <row r="2429" spans="2:3" x14ac:dyDescent="0.3">
      <c r="B2429">
        <v>117</v>
      </c>
      <c r="C2429">
        <v>8.1999999999999993</v>
      </c>
    </row>
    <row r="2430" spans="2:3" x14ac:dyDescent="0.3">
      <c r="B2430">
        <v>116</v>
      </c>
      <c r="C2430">
        <v>7</v>
      </c>
    </row>
    <row r="2431" spans="2:3" x14ac:dyDescent="0.3">
      <c r="B2431">
        <v>118</v>
      </c>
      <c r="C2431">
        <v>6.6</v>
      </c>
    </row>
    <row r="2432" spans="2:3" x14ac:dyDescent="0.3">
      <c r="B2432">
        <v>108</v>
      </c>
      <c r="C2432">
        <v>6.7</v>
      </c>
    </row>
    <row r="2433" spans="2:3" x14ac:dyDescent="0.3">
      <c r="B2433">
        <v>94</v>
      </c>
      <c r="C2433">
        <v>5.5</v>
      </c>
    </row>
    <row r="2434" spans="2:3" x14ac:dyDescent="0.3">
      <c r="B2434">
        <v>97</v>
      </c>
      <c r="C2434">
        <v>4.9000000000000004</v>
      </c>
    </row>
    <row r="2435" spans="2:3" x14ac:dyDescent="0.3">
      <c r="B2435">
        <v>97</v>
      </c>
      <c r="C2435">
        <v>6.9</v>
      </c>
    </row>
    <row r="2436" spans="2:3" x14ac:dyDescent="0.3">
      <c r="B2436">
        <v>91</v>
      </c>
      <c r="C2436">
        <v>5.6</v>
      </c>
    </row>
    <row r="2437" spans="2:3" x14ac:dyDescent="0.3">
      <c r="B2437">
        <v>107</v>
      </c>
      <c r="C2437">
        <v>8</v>
      </c>
    </row>
    <row r="2438" spans="2:3" x14ac:dyDescent="0.3">
      <c r="B2438">
        <v>95</v>
      </c>
      <c r="C2438">
        <v>5.3</v>
      </c>
    </row>
    <row r="2439" spans="2:3" x14ac:dyDescent="0.3">
      <c r="B2439">
        <v>102</v>
      </c>
      <c r="C2439">
        <v>6.2</v>
      </c>
    </row>
    <row r="2440" spans="2:3" x14ac:dyDescent="0.3">
      <c r="B2440">
        <v>88</v>
      </c>
      <c r="C2440">
        <v>5.3</v>
      </c>
    </row>
    <row r="2441" spans="2:3" x14ac:dyDescent="0.3">
      <c r="B2441">
        <v>106</v>
      </c>
      <c r="C2441">
        <v>6.6</v>
      </c>
    </row>
    <row r="2442" spans="2:3" x14ac:dyDescent="0.3">
      <c r="B2442">
        <v>92</v>
      </c>
      <c r="C2442">
        <v>7.2</v>
      </c>
    </row>
    <row r="2443" spans="2:3" x14ac:dyDescent="0.3">
      <c r="B2443">
        <v>105</v>
      </c>
      <c r="C2443">
        <v>4.5999999999999996</v>
      </c>
    </row>
    <row r="2444" spans="2:3" x14ac:dyDescent="0.3">
      <c r="B2444">
        <v>107</v>
      </c>
      <c r="C2444">
        <v>7.5</v>
      </c>
    </row>
    <row r="2445" spans="2:3" x14ac:dyDescent="0.3">
      <c r="B2445">
        <v>120</v>
      </c>
      <c r="C2445">
        <v>6.5</v>
      </c>
    </row>
    <row r="2446" spans="2:3" x14ac:dyDescent="0.3">
      <c r="B2446">
        <v>103</v>
      </c>
      <c r="C2446">
        <v>7.6</v>
      </c>
    </row>
    <row r="2447" spans="2:3" x14ac:dyDescent="0.3">
      <c r="B2447">
        <v>92</v>
      </c>
      <c r="C2447">
        <v>6.2</v>
      </c>
    </row>
    <row r="2448" spans="2:3" x14ac:dyDescent="0.3">
      <c r="B2448">
        <v>147</v>
      </c>
      <c r="C2448">
        <v>8</v>
      </c>
    </row>
    <row r="2449" spans="2:3" x14ac:dyDescent="0.3">
      <c r="B2449">
        <v>98</v>
      </c>
      <c r="C2449">
        <v>6.3</v>
      </c>
    </row>
    <row r="2450" spans="2:3" x14ac:dyDescent="0.3">
      <c r="B2450">
        <v>103</v>
      </c>
      <c r="C2450">
        <v>7.2</v>
      </c>
    </row>
    <row r="2451" spans="2:3" x14ac:dyDescent="0.3">
      <c r="B2451">
        <v>111</v>
      </c>
      <c r="C2451">
        <v>6.7</v>
      </c>
    </row>
    <row r="2452" spans="2:3" x14ac:dyDescent="0.3">
      <c r="B2452">
        <v>98</v>
      </c>
      <c r="C2452">
        <v>5.3</v>
      </c>
    </row>
    <row r="2453" spans="2:3" x14ac:dyDescent="0.3">
      <c r="B2453">
        <v>111</v>
      </c>
      <c r="C2453">
        <v>6.3</v>
      </c>
    </row>
    <row r="2454" spans="2:3" x14ac:dyDescent="0.3">
      <c r="B2454">
        <v>111</v>
      </c>
      <c r="C2454">
        <v>6.5</v>
      </c>
    </row>
    <row r="2455" spans="2:3" x14ac:dyDescent="0.3">
      <c r="B2455">
        <v>145</v>
      </c>
      <c r="C2455">
        <v>8.3000000000000007</v>
      </c>
    </row>
    <row r="2456" spans="2:3" x14ac:dyDescent="0.3">
      <c r="B2456">
        <v>84</v>
      </c>
      <c r="C2456">
        <v>7.2</v>
      </c>
    </row>
    <row r="2457" spans="2:3" x14ac:dyDescent="0.3">
      <c r="B2457">
        <v>115</v>
      </c>
      <c r="C2457">
        <v>6.8</v>
      </c>
    </row>
    <row r="2458" spans="2:3" x14ac:dyDescent="0.3">
      <c r="B2458">
        <v>105</v>
      </c>
      <c r="C2458">
        <v>6.4</v>
      </c>
    </row>
    <row r="2459" spans="2:3" x14ac:dyDescent="0.3">
      <c r="B2459">
        <v>98</v>
      </c>
      <c r="C2459">
        <v>6.9</v>
      </c>
    </row>
    <row r="2460" spans="2:3" x14ac:dyDescent="0.3">
      <c r="B2460">
        <v>110</v>
      </c>
      <c r="C2460">
        <v>6.2</v>
      </c>
    </row>
    <row r="2461" spans="2:3" x14ac:dyDescent="0.3">
      <c r="B2461">
        <v>103</v>
      </c>
      <c r="C2461">
        <v>6.1</v>
      </c>
    </row>
    <row r="2462" spans="2:3" x14ac:dyDescent="0.3">
      <c r="B2462">
        <v>90</v>
      </c>
      <c r="C2462">
        <v>5.0999999999999996</v>
      </c>
    </row>
    <row r="2463" spans="2:3" x14ac:dyDescent="0.3">
      <c r="B2463">
        <v>105</v>
      </c>
      <c r="C2463">
        <v>4.5</v>
      </c>
    </row>
    <row r="2464" spans="2:3" x14ac:dyDescent="0.3">
      <c r="B2464">
        <v>93</v>
      </c>
      <c r="C2464">
        <v>5.9</v>
      </c>
    </row>
    <row r="2465" spans="2:3" x14ac:dyDescent="0.3">
      <c r="B2465">
        <v>101</v>
      </c>
      <c r="C2465">
        <v>8.1</v>
      </c>
    </row>
    <row r="2466" spans="2:3" x14ac:dyDescent="0.3">
      <c r="B2466">
        <v>115</v>
      </c>
      <c r="C2466">
        <v>5.7</v>
      </c>
    </row>
    <row r="2467" spans="2:3" x14ac:dyDescent="0.3">
      <c r="B2467">
        <v>120</v>
      </c>
      <c r="C2467">
        <v>6.8</v>
      </c>
    </row>
    <row r="2468" spans="2:3" x14ac:dyDescent="0.3">
      <c r="B2468">
        <v>111</v>
      </c>
      <c r="C2468">
        <v>7.5</v>
      </c>
    </row>
    <row r="2469" spans="2:3" x14ac:dyDescent="0.3">
      <c r="B2469">
        <v>131</v>
      </c>
      <c r="C2469">
        <v>8.3000000000000007</v>
      </c>
    </row>
    <row r="2470" spans="2:3" x14ac:dyDescent="0.3">
      <c r="B2470">
        <v>139</v>
      </c>
      <c r="C2470">
        <v>7.4</v>
      </c>
    </row>
    <row r="2471" spans="2:3" x14ac:dyDescent="0.3">
      <c r="B2471">
        <v>120</v>
      </c>
      <c r="C2471">
        <v>8</v>
      </c>
    </row>
    <row r="2472" spans="2:3" x14ac:dyDescent="0.3">
      <c r="B2472">
        <v>119</v>
      </c>
      <c r="C2472">
        <v>6.9</v>
      </c>
    </row>
    <row r="2473" spans="2:3" x14ac:dyDescent="0.3">
      <c r="B2473">
        <v>125</v>
      </c>
      <c r="C2473">
        <v>6.9</v>
      </c>
    </row>
    <row r="2474" spans="2:3" x14ac:dyDescent="0.3">
      <c r="B2474">
        <v>108</v>
      </c>
      <c r="C2474">
        <v>5.5</v>
      </c>
    </row>
    <row r="2475" spans="2:3" x14ac:dyDescent="0.3">
      <c r="B2475">
        <v>145</v>
      </c>
      <c r="C2475">
        <v>7.2</v>
      </c>
    </row>
    <row r="2476" spans="2:3" x14ac:dyDescent="0.3">
      <c r="B2476">
        <v>98</v>
      </c>
      <c r="C2476">
        <v>6.9</v>
      </c>
    </row>
    <row r="2477" spans="2:3" x14ac:dyDescent="0.3">
      <c r="B2477">
        <v>101</v>
      </c>
      <c r="C2477">
        <v>5.5</v>
      </c>
    </row>
    <row r="2478" spans="2:3" x14ac:dyDescent="0.3">
      <c r="B2478">
        <v>109</v>
      </c>
      <c r="C2478">
        <v>5.2</v>
      </c>
    </row>
    <row r="2479" spans="2:3" x14ac:dyDescent="0.3">
      <c r="B2479">
        <v>123</v>
      </c>
      <c r="C2479">
        <v>7.1</v>
      </c>
    </row>
    <row r="2480" spans="2:3" x14ac:dyDescent="0.3">
      <c r="B2480">
        <v>99</v>
      </c>
      <c r="C2480">
        <v>5.5</v>
      </c>
    </row>
    <row r="2481" spans="2:3" x14ac:dyDescent="0.3">
      <c r="B2481">
        <v>107</v>
      </c>
      <c r="C2481">
        <v>6.7</v>
      </c>
    </row>
    <row r="2482" spans="2:3" x14ac:dyDescent="0.3">
      <c r="B2482">
        <v>81</v>
      </c>
      <c r="C2482">
        <v>5</v>
      </c>
    </row>
    <row r="2483" spans="2:3" x14ac:dyDescent="0.3">
      <c r="B2483">
        <v>105</v>
      </c>
      <c r="C2483">
        <v>6.4</v>
      </c>
    </row>
    <row r="2484" spans="2:3" x14ac:dyDescent="0.3">
      <c r="B2484">
        <v>82</v>
      </c>
      <c r="C2484">
        <v>6.6</v>
      </c>
    </row>
    <row r="2485" spans="2:3" x14ac:dyDescent="0.3">
      <c r="B2485">
        <v>109</v>
      </c>
      <c r="C2485">
        <v>5.9</v>
      </c>
    </row>
    <row r="2486" spans="2:3" x14ac:dyDescent="0.3">
      <c r="B2486">
        <v>95</v>
      </c>
      <c r="C2486">
        <v>5.7</v>
      </c>
    </row>
    <row r="2487" spans="2:3" x14ac:dyDescent="0.3">
      <c r="B2487">
        <v>100</v>
      </c>
      <c r="C2487">
        <v>4.5</v>
      </c>
    </row>
    <row r="2488" spans="2:3" x14ac:dyDescent="0.3">
      <c r="B2488">
        <v>91</v>
      </c>
      <c r="C2488">
        <v>5</v>
      </c>
    </row>
    <row r="2489" spans="2:3" x14ac:dyDescent="0.3">
      <c r="B2489">
        <v>90</v>
      </c>
      <c r="C2489">
        <v>4.5999999999999996</v>
      </c>
    </row>
    <row r="2490" spans="2:3" x14ac:dyDescent="0.3">
      <c r="B2490">
        <v>108</v>
      </c>
      <c r="C2490">
        <v>6.5</v>
      </c>
    </row>
    <row r="2491" spans="2:3" x14ac:dyDescent="0.3">
      <c r="B2491">
        <v>103</v>
      </c>
      <c r="C2491">
        <v>4.9000000000000004</v>
      </c>
    </row>
    <row r="2492" spans="2:3" x14ac:dyDescent="0.3">
      <c r="B2492">
        <v>96</v>
      </c>
      <c r="C2492">
        <v>6</v>
      </c>
    </row>
    <row r="2493" spans="2:3" x14ac:dyDescent="0.3">
      <c r="B2493">
        <v>117</v>
      </c>
      <c r="C2493">
        <v>6.9</v>
      </c>
    </row>
    <row r="2494" spans="2:3" x14ac:dyDescent="0.3">
      <c r="B2494">
        <v>93</v>
      </c>
      <c r="C2494">
        <v>5.7</v>
      </c>
    </row>
    <row r="2495" spans="2:3" x14ac:dyDescent="0.3">
      <c r="B2495">
        <v>115</v>
      </c>
      <c r="C2495">
        <v>6.9</v>
      </c>
    </row>
    <row r="2496" spans="2:3" x14ac:dyDescent="0.3">
      <c r="B2496">
        <v>85</v>
      </c>
      <c r="C2496">
        <v>4.4000000000000004</v>
      </c>
    </row>
    <row r="2497" spans="2:3" x14ac:dyDescent="0.3">
      <c r="B2497">
        <v>112</v>
      </c>
      <c r="C2497">
        <v>7</v>
      </c>
    </row>
    <row r="2498" spans="2:3" x14ac:dyDescent="0.3">
      <c r="B2498">
        <v>86</v>
      </c>
      <c r="C2498">
        <v>5.4</v>
      </c>
    </row>
    <row r="2499" spans="2:3" x14ac:dyDescent="0.3">
      <c r="B2499">
        <v>86</v>
      </c>
      <c r="C2499">
        <v>5.4</v>
      </c>
    </row>
    <row r="2500" spans="2:3" x14ac:dyDescent="0.3">
      <c r="B2500">
        <v>137</v>
      </c>
      <c r="C2500">
        <v>7.6</v>
      </c>
    </row>
    <row r="2501" spans="2:3" x14ac:dyDescent="0.3">
      <c r="B2501">
        <v>90</v>
      </c>
      <c r="C2501">
        <v>5.9</v>
      </c>
    </row>
    <row r="2502" spans="2:3" x14ac:dyDescent="0.3">
      <c r="B2502">
        <v>107</v>
      </c>
      <c r="C2502">
        <v>6.6</v>
      </c>
    </row>
    <row r="2503" spans="2:3" x14ac:dyDescent="0.3">
      <c r="B2503">
        <v>98</v>
      </c>
      <c r="C2503">
        <v>6.7</v>
      </c>
    </row>
    <row r="2504" spans="2:3" x14ac:dyDescent="0.3">
      <c r="B2504">
        <v>84</v>
      </c>
      <c r="C2504">
        <v>3.9</v>
      </c>
    </row>
    <row r="2505" spans="2:3" x14ac:dyDescent="0.3">
      <c r="B2505">
        <v>139</v>
      </c>
      <c r="C2505">
        <v>5.7</v>
      </c>
    </row>
    <row r="2506" spans="2:3" x14ac:dyDescent="0.3">
      <c r="B2506">
        <v>127</v>
      </c>
      <c r="C2506">
        <v>6.5</v>
      </c>
    </row>
    <row r="2507" spans="2:3" x14ac:dyDescent="0.3">
      <c r="B2507">
        <v>150</v>
      </c>
      <c r="C2507">
        <v>6.8</v>
      </c>
    </row>
    <row r="2508" spans="2:3" x14ac:dyDescent="0.3">
      <c r="B2508">
        <v>132</v>
      </c>
      <c r="C2508">
        <v>7.3</v>
      </c>
    </row>
    <row r="2509" spans="2:3" x14ac:dyDescent="0.3">
      <c r="B2509">
        <v>115</v>
      </c>
      <c r="C2509">
        <v>7</v>
      </c>
    </row>
    <row r="2510" spans="2:3" x14ac:dyDescent="0.3">
      <c r="B2510">
        <v>186</v>
      </c>
      <c r="C2510">
        <v>6.5</v>
      </c>
    </row>
    <row r="2511" spans="2:3" x14ac:dyDescent="0.3">
      <c r="B2511">
        <v>90</v>
      </c>
      <c r="C2511">
        <v>7.7</v>
      </c>
    </row>
    <row r="2512" spans="2:3" x14ac:dyDescent="0.3">
      <c r="B2512">
        <v>134</v>
      </c>
      <c r="C2512">
        <v>7.7</v>
      </c>
    </row>
    <row r="2513" spans="2:3" x14ac:dyDescent="0.3">
      <c r="B2513">
        <v>97</v>
      </c>
      <c r="C2513">
        <v>6.8</v>
      </c>
    </row>
    <row r="2514" spans="2:3" x14ac:dyDescent="0.3">
      <c r="B2514">
        <v>107</v>
      </c>
      <c r="C2514">
        <v>7.4</v>
      </c>
    </row>
    <row r="2515" spans="2:3" x14ac:dyDescent="0.3">
      <c r="B2515">
        <v>99</v>
      </c>
      <c r="C2515">
        <v>5.0999999999999996</v>
      </c>
    </row>
    <row r="2516" spans="2:3" x14ac:dyDescent="0.3">
      <c r="B2516">
        <v>124</v>
      </c>
      <c r="C2516">
        <v>7.4</v>
      </c>
    </row>
    <row r="2517" spans="2:3" x14ac:dyDescent="0.3">
      <c r="B2517">
        <v>110</v>
      </c>
      <c r="C2517">
        <v>7.2</v>
      </c>
    </row>
    <row r="2518" spans="2:3" x14ac:dyDescent="0.3">
      <c r="B2518">
        <v>178</v>
      </c>
      <c r="C2518">
        <v>8.3000000000000007</v>
      </c>
    </row>
    <row r="2519" spans="2:3" x14ac:dyDescent="0.3">
      <c r="B2519">
        <v>125</v>
      </c>
      <c r="C2519">
        <v>8.1</v>
      </c>
    </row>
    <row r="2520" spans="2:3" x14ac:dyDescent="0.3">
      <c r="B2520">
        <v>121</v>
      </c>
      <c r="C2520">
        <v>7.3</v>
      </c>
    </row>
    <row r="2521" spans="2:3" x14ac:dyDescent="0.3">
      <c r="B2521">
        <v>100</v>
      </c>
      <c r="C2521">
        <v>3.6</v>
      </c>
    </row>
    <row r="2522" spans="2:3" x14ac:dyDescent="0.3">
      <c r="B2522">
        <v>115</v>
      </c>
      <c r="C2522">
        <v>1.6</v>
      </c>
    </row>
    <row r="2523" spans="2:3" x14ac:dyDescent="0.3">
      <c r="B2523">
        <v>108</v>
      </c>
      <c r="C2523">
        <v>8</v>
      </c>
    </row>
    <row r="2524" spans="2:3" x14ac:dyDescent="0.3">
      <c r="B2524">
        <v>220</v>
      </c>
      <c r="C2524">
        <v>9</v>
      </c>
    </row>
    <row r="2525" spans="2:3" x14ac:dyDescent="0.3">
      <c r="B2525">
        <v>112</v>
      </c>
      <c r="C2525">
        <v>6.1</v>
      </c>
    </row>
    <row r="2526" spans="2:3" x14ac:dyDescent="0.3">
      <c r="B2526">
        <v>99</v>
      </c>
      <c r="C2526">
        <v>5.7</v>
      </c>
    </row>
    <row r="2527" spans="2:3" x14ac:dyDescent="0.3">
      <c r="B2527">
        <v>109</v>
      </c>
      <c r="C2527">
        <v>6.8</v>
      </c>
    </row>
    <row r="2528" spans="2:3" x14ac:dyDescent="0.3">
      <c r="B2528">
        <v>83</v>
      </c>
      <c r="C2528">
        <v>5.5</v>
      </c>
    </row>
    <row r="2529" spans="2:3" x14ac:dyDescent="0.3">
      <c r="B2529">
        <v>107</v>
      </c>
      <c r="C2529">
        <v>6.8</v>
      </c>
    </row>
    <row r="2530" spans="2:3" x14ac:dyDescent="0.3">
      <c r="B2530">
        <v>102</v>
      </c>
      <c r="C2530">
        <v>7.3</v>
      </c>
    </row>
    <row r="2531" spans="2:3" x14ac:dyDescent="0.3">
      <c r="B2531">
        <v>100</v>
      </c>
      <c r="C2531">
        <v>6.1</v>
      </c>
    </row>
    <row r="2532" spans="2:3" x14ac:dyDescent="0.3">
      <c r="B2532">
        <v>97</v>
      </c>
      <c r="C2532">
        <v>7.2</v>
      </c>
    </row>
    <row r="2533" spans="2:3" x14ac:dyDescent="0.3">
      <c r="B2533">
        <v>92</v>
      </c>
      <c r="C2533">
        <v>5.9</v>
      </c>
    </row>
    <row r="2534" spans="2:3" x14ac:dyDescent="0.3">
      <c r="B2534">
        <v>84</v>
      </c>
      <c r="C2534">
        <v>6.1</v>
      </c>
    </row>
    <row r="2535" spans="2:3" x14ac:dyDescent="0.3">
      <c r="B2535">
        <v>86</v>
      </c>
      <c r="C2535">
        <v>6.8</v>
      </c>
    </row>
    <row r="2536" spans="2:3" x14ac:dyDescent="0.3">
      <c r="B2536">
        <v>120</v>
      </c>
      <c r="C2536">
        <v>7.7</v>
      </c>
    </row>
    <row r="2537" spans="2:3" x14ac:dyDescent="0.3">
      <c r="B2537">
        <v>89</v>
      </c>
      <c r="C2537">
        <v>4.9000000000000004</v>
      </c>
    </row>
    <row r="2538" spans="2:3" x14ac:dyDescent="0.3">
      <c r="B2538">
        <v>117</v>
      </c>
      <c r="C2538">
        <v>6.1</v>
      </c>
    </row>
    <row r="2539" spans="2:3" x14ac:dyDescent="0.3">
      <c r="B2539">
        <v>97</v>
      </c>
      <c r="C2539">
        <v>2.5</v>
      </c>
    </row>
    <row r="2540" spans="2:3" x14ac:dyDescent="0.3">
      <c r="B2540">
        <v>91</v>
      </c>
      <c r="C2540">
        <v>6.1</v>
      </c>
    </row>
    <row r="2541" spans="2:3" x14ac:dyDescent="0.3">
      <c r="B2541">
        <v>100</v>
      </c>
      <c r="C2541">
        <v>5.9</v>
      </c>
    </row>
    <row r="2542" spans="2:3" x14ac:dyDescent="0.3">
      <c r="B2542">
        <v>72</v>
      </c>
      <c r="C2542">
        <v>5.7</v>
      </c>
    </row>
    <row r="2543" spans="2:3" x14ac:dyDescent="0.3">
      <c r="B2543">
        <v>84</v>
      </c>
      <c r="C2543">
        <v>5.6</v>
      </c>
    </row>
    <row r="2544" spans="2:3" x14ac:dyDescent="0.3">
      <c r="B2544">
        <v>126</v>
      </c>
      <c r="C2544">
        <v>7.2</v>
      </c>
    </row>
    <row r="2545" spans="2:3" x14ac:dyDescent="0.3">
      <c r="B2545">
        <v>108</v>
      </c>
      <c r="C2545">
        <v>7.7</v>
      </c>
    </row>
    <row r="2546" spans="2:3" x14ac:dyDescent="0.3">
      <c r="B2546">
        <v>112</v>
      </c>
      <c r="C2546">
        <v>7.8</v>
      </c>
    </row>
    <row r="2547" spans="2:3" x14ac:dyDescent="0.3">
      <c r="B2547">
        <v>90</v>
      </c>
      <c r="C2547">
        <v>6.1</v>
      </c>
    </row>
    <row r="2548" spans="2:3" x14ac:dyDescent="0.3">
      <c r="B2548">
        <v>91</v>
      </c>
      <c r="C2548">
        <v>5.8</v>
      </c>
    </row>
    <row r="2549" spans="2:3" x14ac:dyDescent="0.3">
      <c r="B2549">
        <v>135</v>
      </c>
      <c r="C2549">
        <v>6.5</v>
      </c>
    </row>
    <row r="2550" spans="2:3" x14ac:dyDescent="0.3">
      <c r="B2550">
        <v>141</v>
      </c>
      <c r="C2550">
        <v>7.9</v>
      </c>
    </row>
    <row r="2551" spans="2:3" x14ac:dyDescent="0.3">
      <c r="B2551">
        <v>104</v>
      </c>
      <c r="C2551">
        <v>6.3</v>
      </c>
    </row>
    <row r="2552" spans="2:3" x14ac:dyDescent="0.3">
      <c r="B2552">
        <v>84</v>
      </c>
      <c r="C2552">
        <v>3.8</v>
      </c>
    </row>
    <row r="2553" spans="2:3" x14ac:dyDescent="0.3">
      <c r="B2553">
        <v>118</v>
      </c>
      <c r="C2553">
        <v>8.3000000000000007</v>
      </c>
    </row>
    <row r="2554" spans="2:3" x14ac:dyDescent="0.3">
      <c r="B2554">
        <v>82</v>
      </c>
      <c r="C2554">
        <v>6.4</v>
      </c>
    </row>
    <row r="2555" spans="2:3" x14ac:dyDescent="0.3">
      <c r="B2555">
        <v>95</v>
      </c>
      <c r="C2555">
        <v>6.7</v>
      </c>
    </row>
    <row r="2556" spans="2:3" x14ac:dyDescent="0.3">
      <c r="B2556">
        <v>94</v>
      </c>
      <c r="C2556">
        <v>6.1</v>
      </c>
    </row>
    <row r="2557" spans="2:3" x14ac:dyDescent="0.3">
      <c r="B2557">
        <v>99</v>
      </c>
      <c r="C2557">
        <v>6</v>
      </c>
    </row>
    <row r="2558" spans="2:3" x14ac:dyDescent="0.3">
      <c r="B2558">
        <v>121</v>
      </c>
      <c r="C2558">
        <v>5.8</v>
      </c>
    </row>
    <row r="2559" spans="2:3" x14ac:dyDescent="0.3">
      <c r="B2559">
        <v>84</v>
      </c>
      <c r="C2559">
        <v>5.6</v>
      </c>
    </row>
    <row r="2560" spans="2:3" x14ac:dyDescent="0.3">
      <c r="B2560">
        <v>93</v>
      </c>
      <c r="C2560">
        <v>6.1</v>
      </c>
    </row>
    <row r="2561" spans="2:3" x14ac:dyDescent="0.3">
      <c r="B2561">
        <v>93</v>
      </c>
      <c r="C2561">
        <v>5.9</v>
      </c>
    </row>
    <row r="2562" spans="2:3" x14ac:dyDescent="0.3">
      <c r="B2562">
        <v>120</v>
      </c>
      <c r="C2562">
        <v>7.3</v>
      </c>
    </row>
    <row r="2563" spans="2:3" x14ac:dyDescent="0.3">
      <c r="B2563">
        <v>112</v>
      </c>
      <c r="C2563">
        <v>6.8</v>
      </c>
    </row>
    <row r="2564" spans="2:3" x14ac:dyDescent="0.3">
      <c r="B2564">
        <v>107</v>
      </c>
      <c r="C2564">
        <v>5.7</v>
      </c>
    </row>
    <row r="2565" spans="2:3" x14ac:dyDescent="0.3">
      <c r="B2565">
        <v>112</v>
      </c>
      <c r="C2565">
        <v>7.3</v>
      </c>
    </row>
    <row r="2566" spans="2:3" x14ac:dyDescent="0.3">
      <c r="B2566">
        <v>96</v>
      </c>
      <c r="C2566">
        <v>6.3</v>
      </c>
    </row>
    <row r="2567" spans="2:3" x14ac:dyDescent="0.3">
      <c r="B2567">
        <v>91</v>
      </c>
      <c r="C2567">
        <v>5.9</v>
      </c>
    </row>
    <row r="2568" spans="2:3" x14ac:dyDescent="0.3">
      <c r="B2568">
        <v>125</v>
      </c>
      <c r="C2568">
        <v>7.1</v>
      </c>
    </row>
    <row r="2569" spans="2:3" x14ac:dyDescent="0.3">
      <c r="B2569">
        <v>102</v>
      </c>
      <c r="C2569">
        <v>8</v>
      </c>
    </row>
    <row r="2570" spans="2:3" x14ac:dyDescent="0.3">
      <c r="B2570">
        <v>87</v>
      </c>
      <c r="C2570">
        <v>5.0999999999999996</v>
      </c>
    </row>
    <row r="2571" spans="2:3" x14ac:dyDescent="0.3">
      <c r="B2571">
        <v>118</v>
      </c>
      <c r="C2571">
        <v>7.1</v>
      </c>
    </row>
    <row r="2572" spans="2:3" x14ac:dyDescent="0.3">
      <c r="B2572">
        <v>115</v>
      </c>
      <c r="C2572">
        <v>6.5</v>
      </c>
    </row>
    <row r="2573" spans="2:3" x14ac:dyDescent="0.3">
      <c r="B2573">
        <v>91</v>
      </c>
      <c r="C2573">
        <v>4.5</v>
      </c>
    </row>
    <row r="2574" spans="2:3" x14ac:dyDescent="0.3">
      <c r="B2574">
        <v>88</v>
      </c>
      <c r="C2574">
        <v>6.6</v>
      </c>
    </row>
    <row r="2575" spans="2:3" x14ac:dyDescent="0.3">
      <c r="B2575">
        <v>127</v>
      </c>
      <c r="C2575">
        <v>4.3</v>
      </c>
    </row>
    <row r="2576" spans="2:3" x14ac:dyDescent="0.3">
      <c r="B2576">
        <v>94</v>
      </c>
      <c r="C2576">
        <v>6.7</v>
      </c>
    </row>
    <row r="2577" spans="2:3" x14ac:dyDescent="0.3">
      <c r="B2577">
        <v>115</v>
      </c>
      <c r="C2577">
        <v>6.8</v>
      </c>
    </row>
    <row r="2578" spans="2:3" x14ac:dyDescent="0.3">
      <c r="B2578">
        <v>90</v>
      </c>
      <c r="C2578">
        <v>5.4</v>
      </c>
    </row>
    <row r="2579" spans="2:3" x14ac:dyDescent="0.3">
      <c r="B2579">
        <v>102</v>
      </c>
      <c r="C2579">
        <v>6.6</v>
      </c>
    </row>
    <row r="2580" spans="2:3" x14ac:dyDescent="0.3">
      <c r="B2580">
        <v>117</v>
      </c>
      <c r="C2580">
        <v>7.3</v>
      </c>
    </row>
    <row r="2581" spans="2:3" x14ac:dyDescent="0.3">
      <c r="B2581">
        <v>109</v>
      </c>
      <c r="C2581">
        <v>6.9</v>
      </c>
    </row>
    <row r="2582" spans="2:3" x14ac:dyDescent="0.3">
      <c r="B2582">
        <v>121</v>
      </c>
      <c r="C2582">
        <v>8</v>
      </c>
    </row>
    <row r="2583" spans="2:3" x14ac:dyDescent="0.3">
      <c r="B2583">
        <v>100</v>
      </c>
      <c r="C2583">
        <v>7.8</v>
      </c>
    </row>
    <row r="2584" spans="2:3" x14ac:dyDescent="0.3">
      <c r="B2584">
        <v>109</v>
      </c>
      <c r="C2584">
        <v>6.1</v>
      </c>
    </row>
    <row r="2585" spans="2:3" x14ac:dyDescent="0.3">
      <c r="B2585">
        <v>101</v>
      </c>
      <c r="C2585">
        <v>5.0999999999999996</v>
      </c>
    </row>
    <row r="2586" spans="2:3" x14ac:dyDescent="0.3">
      <c r="B2586">
        <v>106</v>
      </c>
      <c r="C2586">
        <v>7.4</v>
      </c>
    </row>
    <row r="2587" spans="2:3" x14ac:dyDescent="0.3">
      <c r="B2587">
        <v>94</v>
      </c>
      <c r="C2587">
        <v>7.8</v>
      </c>
    </row>
    <row r="2588" spans="2:3" x14ac:dyDescent="0.3">
      <c r="B2588">
        <v>140</v>
      </c>
      <c r="C2588">
        <v>8</v>
      </c>
    </row>
    <row r="2589" spans="2:3" x14ac:dyDescent="0.3">
      <c r="B2589">
        <v>132</v>
      </c>
      <c r="C2589">
        <v>6.7</v>
      </c>
    </row>
    <row r="2590" spans="2:3" x14ac:dyDescent="0.3">
      <c r="B2590">
        <v>99</v>
      </c>
      <c r="C2590">
        <v>6.6</v>
      </c>
    </row>
    <row r="2591" spans="2:3" x14ac:dyDescent="0.3">
      <c r="B2591">
        <v>90</v>
      </c>
      <c r="C2591">
        <v>6.4</v>
      </c>
    </row>
    <row r="2592" spans="2:3" x14ac:dyDescent="0.3">
      <c r="B2592">
        <v>105</v>
      </c>
      <c r="C2592">
        <v>6.7</v>
      </c>
    </row>
    <row r="2593" spans="2:3" x14ac:dyDescent="0.3">
      <c r="B2593">
        <v>108</v>
      </c>
      <c r="C2593">
        <v>6.2</v>
      </c>
    </row>
    <row r="2594" spans="2:3" x14ac:dyDescent="0.3">
      <c r="B2594">
        <v>69</v>
      </c>
      <c r="C2594">
        <v>7.3</v>
      </c>
    </row>
    <row r="2595" spans="2:3" x14ac:dyDescent="0.3">
      <c r="B2595">
        <v>148</v>
      </c>
      <c r="C2595">
        <v>8.1</v>
      </c>
    </row>
    <row r="2596" spans="2:3" x14ac:dyDescent="0.3">
      <c r="B2596">
        <v>118</v>
      </c>
      <c r="C2596">
        <v>7</v>
      </c>
    </row>
    <row r="2597" spans="2:3" x14ac:dyDescent="0.3">
      <c r="B2597">
        <v>132</v>
      </c>
      <c r="C2597">
        <v>8</v>
      </c>
    </row>
    <row r="2598" spans="2:3" x14ac:dyDescent="0.3">
      <c r="B2598">
        <v>130</v>
      </c>
      <c r="C2598">
        <v>8</v>
      </c>
    </row>
    <row r="2599" spans="2:3" x14ac:dyDescent="0.3">
      <c r="B2599">
        <v>95</v>
      </c>
      <c r="C2599">
        <v>7</v>
      </c>
    </row>
    <row r="2600" spans="2:3" x14ac:dyDescent="0.3">
      <c r="B2600">
        <v>80</v>
      </c>
      <c r="C2600">
        <v>7.9</v>
      </c>
    </row>
    <row r="2601" spans="2:3" x14ac:dyDescent="0.3">
      <c r="B2601">
        <v>94</v>
      </c>
      <c r="C2601">
        <v>5.9</v>
      </c>
    </row>
    <row r="2602" spans="2:3" x14ac:dyDescent="0.3">
      <c r="B2602">
        <v>122</v>
      </c>
      <c r="C2602">
        <v>6.6</v>
      </c>
    </row>
    <row r="2603" spans="2:3" x14ac:dyDescent="0.3">
      <c r="B2603">
        <v>102</v>
      </c>
      <c r="C2603">
        <v>6.3</v>
      </c>
    </row>
    <row r="2604" spans="2:3" x14ac:dyDescent="0.3">
      <c r="B2604">
        <v>116</v>
      </c>
      <c r="C2604">
        <v>7.7</v>
      </c>
    </row>
    <row r="2605" spans="2:3" x14ac:dyDescent="0.3">
      <c r="B2605">
        <v>78</v>
      </c>
      <c r="C2605">
        <v>6.9</v>
      </c>
    </row>
    <row r="2606" spans="2:3" x14ac:dyDescent="0.3">
      <c r="B2606">
        <v>114</v>
      </c>
      <c r="C2606">
        <v>7.1</v>
      </c>
    </row>
    <row r="2607" spans="2:3" x14ac:dyDescent="0.3">
      <c r="B2607">
        <v>112</v>
      </c>
      <c r="C2607">
        <v>7.4</v>
      </c>
    </row>
    <row r="2608" spans="2:3" x14ac:dyDescent="0.3">
      <c r="B2608">
        <v>110</v>
      </c>
      <c r="C2608">
        <v>6.5</v>
      </c>
    </row>
    <row r="2609" spans="2:3" x14ac:dyDescent="0.3">
      <c r="B2609">
        <v>104</v>
      </c>
      <c r="C2609">
        <v>6.5</v>
      </c>
    </row>
    <row r="2610" spans="2:3" x14ac:dyDescent="0.3">
      <c r="B2610">
        <v>81</v>
      </c>
      <c r="C2610">
        <v>6.8</v>
      </c>
    </row>
    <row r="2611" spans="2:3" x14ac:dyDescent="0.3">
      <c r="B2611">
        <v>154</v>
      </c>
      <c r="C2611">
        <v>7.5</v>
      </c>
    </row>
    <row r="2612" spans="2:3" x14ac:dyDescent="0.3">
      <c r="B2612">
        <v>102</v>
      </c>
      <c r="C2612">
        <v>6.6</v>
      </c>
    </row>
    <row r="2613" spans="2:3" x14ac:dyDescent="0.3">
      <c r="B2613">
        <v>89</v>
      </c>
      <c r="C2613">
        <v>7.1</v>
      </c>
    </row>
    <row r="2614" spans="2:3" x14ac:dyDescent="0.3">
      <c r="B2614">
        <v>132</v>
      </c>
      <c r="C2614">
        <v>6.6</v>
      </c>
    </row>
    <row r="2615" spans="2:3" x14ac:dyDescent="0.3">
      <c r="B2615">
        <v>103</v>
      </c>
      <c r="C2615">
        <v>7</v>
      </c>
    </row>
    <row r="2616" spans="2:3" x14ac:dyDescent="0.3">
      <c r="B2616">
        <v>93</v>
      </c>
      <c r="C2616">
        <v>3.3</v>
      </c>
    </row>
    <row r="2617" spans="2:3" x14ac:dyDescent="0.3">
      <c r="B2617">
        <v>93</v>
      </c>
      <c r="C2617">
        <v>6.7</v>
      </c>
    </row>
    <row r="2618" spans="2:3" x14ac:dyDescent="0.3">
      <c r="B2618">
        <v>96</v>
      </c>
      <c r="C2618">
        <v>6.8</v>
      </c>
    </row>
    <row r="2619" spans="2:3" x14ac:dyDescent="0.3">
      <c r="B2619">
        <v>89</v>
      </c>
      <c r="C2619">
        <v>6</v>
      </c>
    </row>
    <row r="2620" spans="2:3" x14ac:dyDescent="0.3">
      <c r="B2620">
        <v>92</v>
      </c>
      <c r="C2620">
        <v>5.4</v>
      </c>
    </row>
    <row r="2621" spans="2:3" x14ac:dyDescent="0.3">
      <c r="B2621">
        <v>97</v>
      </c>
      <c r="C2621">
        <v>4.3</v>
      </c>
    </row>
    <row r="2622" spans="2:3" x14ac:dyDescent="0.3">
      <c r="B2622">
        <v>93</v>
      </c>
      <c r="C2622">
        <v>6.2</v>
      </c>
    </row>
    <row r="2623" spans="2:3" x14ac:dyDescent="0.3">
      <c r="B2623">
        <v>89</v>
      </c>
      <c r="C2623">
        <v>7.7</v>
      </c>
    </row>
    <row r="2624" spans="2:3" x14ac:dyDescent="0.3">
      <c r="B2624">
        <v>123</v>
      </c>
      <c r="C2624">
        <v>7.4</v>
      </c>
    </row>
    <row r="2625" spans="2:3" x14ac:dyDescent="0.3">
      <c r="B2625">
        <v>93</v>
      </c>
      <c r="C2625">
        <v>5.9</v>
      </c>
    </row>
    <row r="2626" spans="2:3" x14ac:dyDescent="0.3">
      <c r="B2626">
        <v>133</v>
      </c>
      <c r="C2626">
        <v>7.8</v>
      </c>
    </row>
    <row r="2627" spans="2:3" x14ac:dyDescent="0.3">
      <c r="B2627">
        <v>121</v>
      </c>
      <c r="C2627">
        <v>7.4</v>
      </c>
    </row>
    <row r="2628" spans="2:3" x14ac:dyDescent="0.3">
      <c r="B2628">
        <v>102</v>
      </c>
      <c r="C2628">
        <v>6.5</v>
      </c>
    </row>
    <row r="2629" spans="2:3" x14ac:dyDescent="0.3">
      <c r="B2629">
        <v>99</v>
      </c>
      <c r="C2629">
        <v>7</v>
      </c>
    </row>
    <row r="2630" spans="2:3" x14ac:dyDescent="0.3">
      <c r="B2630">
        <v>98</v>
      </c>
      <c r="C2630">
        <v>7.6</v>
      </c>
    </row>
    <row r="2631" spans="2:3" x14ac:dyDescent="0.3">
      <c r="B2631">
        <v>118</v>
      </c>
      <c r="C2631">
        <v>6.9</v>
      </c>
    </row>
    <row r="2632" spans="2:3" x14ac:dyDescent="0.3">
      <c r="B2632">
        <v>104</v>
      </c>
      <c r="C2632">
        <v>5.3</v>
      </c>
    </row>
    <row r="2633" spans="2:3" x14ac:dyDescent="0.3">
      <c r="B2633">
        <v>109</v>
      </c>
      <c r="C2633">
        <v>6.4</v>
      </c>
    </row>
    <row r="2634" spans="2:3" x14ac:dyDescent="0.3">
      <c r="B2634">
        <v>115</v>
      </c>
      <c r="C2634">
        <v>7.8</v>
      </c>
    </row>
    <row r="2635" spans="2:3" x14ac:dyDescent="0.3">
      <c r="B2635">
        <v>92</v>
      </c>
      <c r="C2635">
        <v>6.7</v>
      </c>
    </row>
    <row r="2636" spans="2:3" x14ac:dyDescent="0.3">
      <c r="B2636">
        <v>91</v>
      </c>
      <c r="C2636">
        <v>5.3</v>
      </c>
    </row>
    <row r="2637" spans="2:3" x14ac:dyDescent="0.3">
      <c r="B2637">
        <v>94</v>
      </c>
      <c r="C2637">
        <v>6.3</v>
      </c>
    </row>
    <row r="2638" spans="2:3" x14ac:dyDescent="0.3">
      <c r="B2638">
        <v>93</v>
      </c>
      <c r="C2638">
        <v>7</v>
      </c>
    </row>
    <row r="2639" spans="2:3" x14ac:dyDescent="0.3">
      <c r="B2639">
        <v>100</v>
      </c>
      <c r="C2639">
        <v>6.6</v>
      </c>
    </row>
    <row r="2640" spans="2:3" x14ac:dyDescent="0.3">
      <c r="B2640">
        <v>293</v>
      </c>
      <c r="C2640">
        <v>8.4</v>
      </c>
    </row>
    <row r="2641" spans="2:3" x14ac:dyDescent="0.3">
      <c r="B2641">
        <v>93</v>
      </c>
      <c r="C2641">
        <v>5.4</v>
      </c>
    </row>
    <row r="2642" spans="2:3" x14ac:dyDescent="0.3">
      <c r="B2642">
        <v>123</v>
      </c>
      <c r="C2642">
        <v>7.8</v>
      </c>
    </row>
    <row r="2643" spans="2:3" x14ac:dyDescent="0.3">
      <c r="B2643">
        <v>119</v>
      </c>
      <c r="C2643">
        <v>7.6</v>
      </c>
    </row>
    <row r="2644" spans="2:3" x14ac:dyDescent="0.3">
      <c r="B2644">
        <v>107</v>
      </c>
      <c r="C2644">
        <v>6.6</v>
      </c>
    </row>
    <row r="2645" spans="2:3" x14ac:dyDescent="0.3">
      <c r="B2645">
        <v>106</v>
      </c>
      <c r="C2645">
        <v>6.4</v>
      </c>
    </row>
    <row r="2646" spans="2:3" x14ac:dyDescent="0.3">
      <c r="B2646">
        <v>109</v>
      </c>
      <c r="C2646">
        <v>7</v>
      </c>
    </row>
    <row r="2647" spans="2:3" x14ac:dyDescent="0.3">
      <c r="B2647">
        <v>81</v>
      </c>
      <c r="C2647">
        <v>5.7</v>
      </c>
    </row>
    <row r="2648" spans="2:3" x14ac:dyDescent="0.3">
      <c r="B2648">
        <v>95</v>
      </c>
      <c r="C2648">
        <v>5.9</v>
      </c>
    </row>
    <row r="2649" spans="2:3" x14ac:dyDescent="0.3">
      <c r="B2649">
        <v>86</v>
      </c>
      <c r="C2649">
        <v>6.3</v>
      </c>
    </row>
    <row r="2650" spans="2:3" x14ac:dyDescent="0.3">
      <c r="B2650">
        <v>113</v>
      </c>
      <c r="C2650">
        <v>6.3</v>
      </c>
    </row>
    <row r="2651" spans="2:3" x14ac:dyDescent="0.3">
      <c r="B2651">
        <v>122</v>
      </c>
      <c r="C2651">
        <v>6.2</v>
      </c>
    </row>
    <row r="2652" spans="2:3" x14ac:dyDescent="0.3">
      <c r="B2652">
        <v>90</v>
      </c>
      <c r="C2652">
        <v>2.1</v>
      </c>
    </row>
    <row r="2653" spans="2:3" x14ac:dyDescent="0.3">
      <c r="B2653">
        <v>108</v>
      </c>
      <c r="C2653">
        <v>5</v>
      </c>
    </row>
    <row r="2654" spans="2:3" x14ac:dyDescent="0.3">
      <c r="B2654">
        <v>113</v>
      </c>
      <c r="C2654">
        <v>5.3</v>
      </c>
    </row>
    <row r="2655" spans="2:3" x14ac:dyDescent="0.3">
      <c r="B2655">
        <v>110</v>
      </c>
      <c r="C2655">
        <v>7.1</v>
      </c>
    </row>
    <row r="2656" spans="2:3" x14ac:dyDescent="0.3">
      <c r="B2656">
        <v>109</v>
      </c>
      <c r="C2656">
        <v>7</v>
      </c>
    </row>
    <row r="2657" spans="2:3" x14ac:dyDescent="0.3">
      <c r="B2657">
        <v>101</v>
      </c>
      <c r="C2657">
        <v>7.1</v>
      </c>
    </row>
    <row r="2658" spans="2:3" x14ac:dyDescent="0.3">
      <c r="B2658">
        <v>97</v>
      </c>
      <c r="C2658">
        <v>7</v>
      </c>
    </row>
    <row r="2659" spans="2:3" x14ac:dyDescent="0.3">
      <c r="B2659">
        <v>172</v>
      </c>
      <c r="C2659">
        <v>7.7</v>
      </c>
    </row>
    <row r="2660" spans="2:3" x14ac:dyDescent="0.3">
      <c r="B2660">
        <v>104</v>
      </c>
      <c r="C2660">
        <v>7.1</v>
      </c>
    </row>
    <row r="2661" spans="2:3" x14ac:dyDescent="0.3">
      <c r="B2661">
        <v>99</v>
      </c>
      <c r="C2661">
        <v>6.8</v>
      </c>
    </row>
    <row r="2662" spans="2:3" x14ac:dyDescent="0.3">
      <c r="B2662">
        <v>129</v>
      </c>
      <c r="C2662">
        <v>7.5</v>
      </c>
    </row>
    <row r="2663" spans="2:3" x14ac:dyDescent="0.3">
      <c r="B2663">
        <v>91</v>
      </c>
      <c r="C2663">
        <v>6.3</v>
      </c>
    </row>
    <row r="2664" spans="2:3" x14ac:dyDescent="0.3">
      <c r="B2664">
        <v>100</v>
      </c>
      <c r="C2664">
        <v>7.3</v>
      </c>
    </row>
    <row r="2665" spans="2:3" x14ac:dyDescent="0.3">
      <c r="B2665">
        <v>111</v>
      </c>
      <c r="C2665">
        <v>6.8</v>
      </c>
    </row>
    <row r="2666" spans="2:3" x14ac:dyDescent="0.3">
      <c r="B2666">
        <v>114</v>
      </c>
      <c r="C2666">
        <v>7.2</v>
      </c>
    </row>
    <row r="2667" spans="2:3" x14ac:dyDescent="0.3">
      <c r="B2667">
        <v>86</v>
      </c>
      <c r="C2667">
        <v>6.4</v>
      </c>
    </row>
    <row r="2668" spans="2:3" x14ac:dyDescent="0.3">
      <c r="B2668">
        <v>107</v>
      </c>
      <c r="C2668">
        <v>6</v>
      </c>
    </row>
    <row r="2669" spans="2:3" x14ac:dyDescent="0.3">
      <c r="B2669">
        <v>90</v>
      </c>
      <c r="C2669">
        <v>6.4</v>
      </c>
    </row>
    <row r="2670" spans="2:3" x14ac:dyDescent="0.3">
      <c r="B2670">
        <v>120</v>
      </c>
      <c r="C2670">
        <v>7.5</v>
      </c>
    </row>
    <row r="2671" spans="2:3" x14ac:dyDescent="0.3">
      <c r="B2671">
        <v>134</v>
      </c>
      <c r="C2671">
        <v>7.1</v>
      </c>
    </row>
    <row r="2672" spans="2:3" x14ac:dyDescent="0.3">
      <c r="B2672">
        <v>110</v>
      </c>
      <c r="C2672">
        <v>4.5999999999999996</v>
      </c>
    </row>
    <row r="2673" spans="2:3" x14ac:dyDescent="0.3">
      <c r="B2673">
        <v>132</v>
      </c>
      <c r="C2673">
        <v>7.7</v>
      </c>
    </row>
    <row r="2674" spans="2:3" x14ac:dyDescent="0.3">
      <c r="B2674">
        <v>113</v>
      </c>
      <c r="C2674">
        <v>5.6</v>
      </c>
    </row>
    <row r="2675" spans="2:3" x14ac:dyDescent="0.3">
      <c r="B2675">
        <v>111</v>
      </c>
      <c r="C2675">
        <v>7.5</v>
      </c>
    </row>
    <row r="2676" spans="2:3" x14ac:dyDescent="0.3">
      <c r="B2676">
        <v>99</v>
      </c>
      <c r="C2676">
        <v>5.8</v>
      </c>
    </row>
    <row r="2677" spans="2:3" x14ac:dyDescent="0.3">
      <c r="B2677">
        <v>104</v>
      </c>
      <c r="C2677">
        <v>8.3000000000000007</v>
      </c>
    </row>
    <row r="2678" spans="2:3" x14ac:dyDescent="0.3">
      <c r="B2678">
        <v>103</v>
      </c>
      <c r="C2678">
        <v>6.6</v>
      </c>
    </row>
    <row r="2679" spans="2:3" x14ac:dyDescent="0.3">
      <c r="B2679">
        <v>134</v>
      </c>
      <c r="C2679">
        <v>7.5</v>
      </c>
    </row>
    <row r="2680" spans="2:3" x14ac:dyDescent="0.3">
      <c r="B2680">
        <v>106</v>
      </c>
      <c r="C2680">
        <v>7.2</v>
      </c>
    </row>
    <row r="2681" spans="2:3" x14ac:dyDescent="0.3">
      <c r="B2681">
        <v>125</v>
      </c>
      <c r="C2681">
        <v>8.6999999999999993</v>
      </c>
    </row>
    <row r="2682" spans="2:3" x14ac:dyDescent="0.3">
      <c r="B2682">
        <v>109</v>
      </c>
      <c r="C2682">
        <v>6</v>
      </c>
    </row>
    <row r="2683" spans="2:3" x14ac:dyDescent="0.3">
      <c r="B2683">
        <v>200</v>
      </c>
      <c r="C2683">
        <v>8</v>
      </c>
    </row>
    <row r="2684" spans="2:3" x14ac:dyDescent="0.3">
      <c r="B2684">
        <v>112</v>
      </c>
      <c r="C2684">
        <v>4.5</v>
      </c>
    </row>
    <row r="2685" spans="2:3" x14ac:dyDescent="0.3">
      <c r="B2685">
        <v>116</v>
      </c>
      <c r="C2685">
        <v>7.9</v>
      </c>
    </row>
    <row r="2686" spans="2:3" x14ac:dyDescent="0.3">
      <c r="B2686">
        <v>120</v>
      </c>
      <c r="C2686">
        <v>7.5</v>
      </c>
    </row>
    <row r="2687" spans="2:3" x14ac:dyDescent="0.3">
      <c r="B2687">
        <v>107</v>
      </c>
      <c r="C2687">
        <v>6.8</v>
      </c>
    </row>
    <row r="2688" spans="2:3" x14ac:dyDescent="0.3">
      <c r="B2688">
        <v>107</v>
      </c>
      <c r="C2688">
        <v>7.2</v>
      </c>
    </row>
    <row r="2689" spans="2:3" x14ac:dyDescent="0.3">
      <c r="B2689">
        <v>81</v>
      </c>
      <c r="C2689">
        <v>7.1</v>
      </c>
    </row>
    <row r="2690" spans="2:3" x14ac:dyDescent="0.3">
      <c r="B2690">
        <v>101</v>
      </c>
      <c r="C2690">
        <v>7.4</v>
      </c>
    </row>
    <row r="2691" spans="2:3" x14ac:dyDescent="0.3">
      <c r="B2691">
        <v>122</v>
      </c>
      <c r="C2691">
        <v>7.6</v>
      </c>
    </row>
    <row r="2692" spans="2:3" x14ac:dyDescent="0.3">
      <c r="B2692">
        <v>97</v>
      </c>
      <c r="C2692">
        <v>6.9</v>
      </c>
    </row>
    <row r="2693" spans="2:3" x14ac:dyDescent="0.3">
      <c r="B2693">
        <v>92</v>
      </c>
      <c r="C2693">
        <v>6</v>
      </c>
    </row>
    <row r="2694" spans="2:3" x14ac:dyDescent="0.3">
      <c r="B2694">
        <v>110</v>
      </c>
      <c r="C2694">
        <v>7.3</v>
      </c>
    </row>
    <row r="2695" spans="2:3" x14ac:dyDescent="0.3">
      <c r="B2695">
        <v>86</v>
      </c>
      <c r="C2695">
        <v>4.5999999999999996</v>
      </c>
    </row>
    <row r="2696" spans="2:3" x14ac:dyDescent="0.3">
      <c r="B2696">
        <v>91</v>
      </c>
      <c r="C2696">
        <v>6</v>
      </c>
    </row>
    <row r="2697" spans="2:3" x14ac:dyDescent="0.3">
      <c r="B2697">
        <v>100</v>
      </c>
      <c r="C2697">
        <v>5.5</v>
      </c>
    </row>
    <row r="2698" spans="2:3" x14ac:dyDescent="0.3">
      <c r="B2698">
        <v>111</v>
      </c>
      <c r="C2698">
        <v>7.5</v>
      </c>
    </row>
    <row r="2699" spans="2:3" x14ac:dyDescent="0.3">
      <c r="B2699">
        <v>89</v>
      </c>
      <c r="C2699">
        <v>6.3</v>
      </c>
    </row>
    <row r="2700" spans="2:3" x14ac:dyDescent="0.3">
      <c r="B2700">
        <v>84</v>
      </c>
      <c r="C2700">
        <v>5.0999999999999996</v>
      </c>
    </row>
    <row r="2701" spans="2:3" x14ac:dyDescent="0.3">
      <c r="B2701">
        <v>98</v>
      </c>
      <c r="C2701">
        <v>6.8</v>
      </c>
    </row>
    <row r="2702" spans="2:3" x14ac:dyDescent="0.3">
      <c r="B2702">
        <v>95</v>
      </c>
      <c r="C2702">
        <v>5.3</v>
      </c>
    </row>
    <row r="2703" spans="2:3" x14ac:dyDescent="0.3">
      <c r="B2703">
        <v>100</v>
      </c>
      <c r="C2703">
        <v>7.3</v>
      </c>
    </row>
    <row r="2704" spans="2:3" x14ac:dyDescent="0.3">
      <c r="B2704">
        <v>109</v>
      </c>
      <c r="C2704">
        <v>7.3</v>
      </c>
    </row>
    <row r="2705" spans="2:3" x14ac:dyDescent="0.3">
      <c r="B2705">
        <v>118</v>
      </c>
      <c r="C2705">
        <v>7.1</v>
      </c>
    </row>
    <row r="2706" spans="2:3" x14ac:dyDescent="0.3">
      <c r="B2706">
        <v>88</v>
      </c>
      <c r="C2706">
        <v>7.6</v>
      </c>
    </row>
    <row r="2707" spans="2:3" x14ac:dyDescent="0.3">
      <c r="B2707">
        <v>86</v>
      </c>
      <c r="C2707">
        <v>5.3</v>
      </c>
    </row>
    <row r="2708" spans="2:3" x14ac:dyDescent="0.3">
      <c r="B2708">
        <v>118</v>
      </c>
      <c r="C2708">
        <v>7.8</v>
      </c>
    </row>
    <row r="2709" spans="2:3" x14ac:dyDescent="0.3">
      <c r="B2709">
        <v>125</v>
      </c>
      <c r="C2709">
        <v>7.7</v>
      </c>
    </row>
    <row r="2710" spans="2:3" x14ac:dyDescent="0.3">
      <c r="B2710">
        <v>125</v>
      </c>
      <c r="C2710">
        <v>7.7</v>
      </c>
    </row>
    <row r="2711" spans="2:3" x14ac:dyDescent="0.3">
      <c r="B2711">
        <v>94</v>
      </c>
      <c r="C2711">
        <v>5.4</v>
      </c>
    </row>
    <row r="2712" spans="2:3" x14ac:dyDescent="0.3">
      <c r="B2712">
        <v>113</v>
      </c>
      <c r="C2712">
        <v>6.2</v>
      </c>
    </row>
    <row r="2713" spans="2:3" x14ac:dyDescent="0.3">
      <c r="B2713">
        <v>104</v>
      </c>
      <c r="C2713">
        <v>7.4</v>
      </c>
    </row>
    <row r="2714" spans="2:3" x14ac:dyDescent="0.3">
      <c r="B2714">
        <v>95</v>
      </c>
      <c r="C2714">
        <v>6.2</v>
      </c>
    </row>
    <row r="2715" spans="2:3" x14ac:dyDescent="0.3">
      <c r="B2715">
        <v>102</v>
      </c>
      <c r="C2715">
        <v>5.0999999999999996</v>
      </c>
    </row>
    <row r="2716" spans="2:3" x14ac:dyDescent="0.3">
      <c r="B2716">
        <v>104</v>
      </c>
      <c r="C2716">
        <v>6.8</v>
      </c>
    </row>
    <row r="2717" spans="2:3" x14ac:dyDescent="0.3">
      <c r="B2717">
        <v>95</v>
      </c>
      <c r="C2717">
        <v>5.8</v>
      </c>
    </row>
    <row r="2718" spans="2:3" x14ac:dyDescent="0.3">
      <c r="B2718">
        <v>118</v>
      </c>
      <c r="C2718">
        <v>6.4</v>
      </c>
    </row>
    <row r="2719" spans="2:3" x14ac:dyDescent="0.3">
      <c r="B2719">
        <v>193</v>
      </c>
      <c r="C2719">
        <v>6</v>
      </c>
    </row>
    <row r="2720" spans="2:3" x14ac:dyDescent="0.3">
      <c r="B2720">
        <v>97</v>
      </c>
      <c r="C2720">
        <v>6.9</v>
      </c>
    </row>
    <row r="2721" spans="2:3" x14ac:dyDescent="0.3">
      <c r="B2721">
        <v>98</v>
      </c>
      <c r="C2721">
        <v>5.5</v>
      </c>
    </row>
    <row r="2722" spans="2:3" x14ac:dyDescent="0.3">
      <c r="B2722">
        <v>103</v>
      </c>
      <c r="C2722">
        <v>5.4</v>
      </c>
    </row>
    <row r="2723" spans="2:3" x14ac:dyDescent="0.3">
      <c r="B2723">
        <v>161</v>
      </c>
      <c r="C2723">
        <v>8.3000000000000007</v>
      </c>
    </row>
    <row r="2724" spans="2:3" x14ac:dyDescent="0.3">
      <c r="B2724">
        <v>120</v>
      </c>
      <c r="C2724">
        <v>7.9</v>
      </c>
    </row>
    <row r="2725" spans="2:3" x14ac:dyDescent="0.3">
      <c r="B2725">
        <v>97</v>
      </c>
      <c r="C2725">
        <v>6.5</v>
      </c>
    </row>
    <row r="2726" spans="2:3" x14ac:dyDescent="0.3">
      <c r="B2726">
        <v>99</v>
      </c>
      <c r="C2726">
        <v>6.4</v>
      </c>
    </row>
    <row r="2727" spans="2:3" x14ac:dyDescent="0.3">
      <c r="B2727">
        <v>145</v>
      </c>
      <c r="C2727">
        <v>6.6</v>
      </c>
    </row>
    <row r="2728" spans="2:3" x14ac:dyDescent="0.3">
      <c r="B2728">
        <v>126</v>
      </c>
      <c r="C2728">
        <v>8.3000000000000007</v>
      </c>
    </row>
    <row r="2729" spans="2:3" x14ac:dyDescent="0.3">
      <c r="B2729">
        <v>121</v>
      </c>
      <c r="C2729">
        <v>6.2</v>
      </c>
    </row>
    <row r="2730" spans="2:3" x14ac:dyDescent="0.3">
      <c r="B2730">
        <v>117</v>
      </c>
      <c r="C2730">
        <v>6.9</v>
      </c>
    </row>
    <row r="2731" spans="2:3" x14ac:dyDescent="0.3">
      <c r="B2731">
        <v>98</v>
      </c>
      <c r="C2731">
        <v>5.9</v>
      </c>
    </row>
    <row r="2732" spans="2:3" x14ac:dyDescent="0.3">
      <c r="B2732">
        <v>109</v>
      </c>
      <c r="C2732">
        <v>6.1</v>
      </c>
    </row>
    <row r="2733" spans="2:3" x14ac:dyDescent="0.3">
      <c r="B2733">
        <v>95</v>
      </c>
      <c r="C2733">
        <v>5.8</v>
      </c>
    </row>
    <row r="2734" spans="2:3" x14ac:dyDescent="0.3">
      <c r="B2734">
        <v>96</v>
      </c>
      <c r="C2734">
        <v>5.9</v>
      </c>
    </row>
    <row r="2735" spans="2:3" x14ac:dyDescent="0.3">
      <c r="B2735">
        <v>101</v>
      </c>
      <c r="C2735">
        <v>5.5</v>
      </c>
    </row>
    <row r="2736" spans="2:3" x14ac:dyDescent="0.3">
      <c r="B2736">
        <v>107</v>
      </c>
      <c r="C2736">
        <v>5</v>
      </c>
    </row>
    <row r="2737" spans="2:3" x14ac:dyDescent="0.3">
      <c r="B2737">
        <v>119</v>
      </c>
      <c r="C2737">
        <v>7</v>
      </c>
    </row>
    <row r="2738" spans="2:3" x14ac:dyDescent="0.3">
      <c r="B2738">
        <v>100</v>
      </c>
      <c r="C2738">
        <v>6.4</v>
      </c>
    </row>
    <row r="2739" spans="2:3" x14ac:dyDescent="0.3">
      <c r="B2739">
        <v>98</v>
      </c>
      <c r="C2739">
        <v>5.9</v>
      </c>
    </row>
    <row r="2740" spans="2:3" x14ac:dyDescent="0.3">
      <c r="B2740">
        <v>92</v>
      </c>
      <c r="C2740">
        <v>7</v>
      </c>
    </row>
    <row r="2741" spans="2:3" x14ac:dyDescent="0.3">
      <c r="B2741">
        <v>90</v>
      </c>
      <c r="C2741">
        <v>6.1</v>
      </c>
    </row>
    <row r="2742" spans="2:3" x14ac:dyDescent="0.3">
      <c r="B2742">
        <v>90</v>
      </c>
      <c r="C2742">
        <v>6.9</v>
      </c>
    </row>
    <row r="2743" spans="2:3" x14ac:dyDescent="0.3">
      <c r="B2743">
        <v>153</v>
      </c>
      <c r="C2743">
        <v>7.5</v>
      </c>
    </row>
    <row r="2744" spans="2:3" x14ac:dyDescent="0.3">
      <c r="B2744">
        <v>124</v>
      </c>
      <c r="C2744">
        <v>7.3</v>
      </c>
    </row>
    <row r="2745" spans="2:3" x14ac:dyDescent="0.3">
      <c r="B2745">
        <v>82</v>
      </c>
      <c r="C2745">
        <v>6.5</v>
      </c>
    </row>
    <row r="2746" spans="2:3" x14ac:dyDescent="0.3">
      <c r="B2746">
        <v>107</v>
      </c>
      <c r="C2746">
        <v>6.2</v>
      </c>
    </row>
    <row r="2747" spans="2:3" x14ac:dyDescent="0.3">
      <c r="B2747">
        <v>97</v>
      </c>
      <c r="C2747">
        <v>6</v>
      </c>
    </row>
    <row r="2748" spans="2:3" x14ac:dyDescent="0.3">
      <c r="B2748">
        <v>80</v>
      </c>
      <c r="C2748">
        <v>6.3</v>
      </c>
    </row>
    <row r="2749" spans="2:3" x14ac:dyDescent="0.3">
      <c r="B2749">
        <v>85</v>
      </c>
      <c r="C2749">
        <v>5.8</v>
      </c>
    </row>
    <row r="2750" spans="2:3" x14ac:dyDescent="0.3">
      <c r="B2750">
        <v>97</v>
      </c>
      <c r="C2750">
        <v>6.1</v>
      </c>
    </row>
    <row r="2751" spans="2:3" x14ac:dyDescent="0.3">
      <c r="B2751">
        <v>109</v>
      </c>
      <c r="C2751">
        <v>6.9</v>
      </c>
    </row>
    <row r="2752" spans="2:3" x14ac:dyDescent="0.3">
      <c r="B2752">
        <v>140</v>
      </c>
      <c r="C2752">
        <v>5.4</v>
      </c>
    </row>
    <row r="2753" spans="2:3" x14ac:dyDescent="0.3">
      <c r="B2753">
        <v>90</v>
      </c>
      <c r="C2753">
        <v>6.7</v>
      </c>
    </row>
    <row r="2754" spans="2:3" x14ac:dyDescent="0.3">
      <c r="B2754">
        <v>130</v>
      </c>
      <c r="C2754">
        <v>7.4</v>
      </c>
    </row>
    <row r="2755" spans="2:3" x14ac:dyDescent="0.3">
      <c r="B2755">
        <v>98</v>
      </c>
      <c r="C2755">
        <v>5.6</v>
      </c>
    </row>
    <row r="2756" spans="2:3" x14ac:dyDescent="0.3">
      <c r="B2756">
        <v>101</v>
      </c>
      <c r="C2756">
        <v>6.5</v>
      </c>
    </row>
    <row r="2757" spans="2:3" x14ac:dyDescent="0.3">
      <c r="B2757">
        <v>114</v>
      </c>
      <c r="C2757">
        <v>6.5</v>
      </c>
    </row>
    <row r="2758" spans="2:3" x14ac:dyDescent="0.3">
      <c r="B2758">
        <v>100</v>
      </c>
      <c r="C2758">
        <v>5.8</v>
      </c>
    </row>
    <row r="2759" spans="2:3" x14ac:dyDescent="0.3">
      <c r="B2759">
        <v>85</v>
      </c>
      <c r="C2759">
        <v>5</v>
      </c>
    </row>
    <row r="2760" spans="2:3" x14ac:dyDescent="0.3">
      <c r="B2760">
        <v>103</v>
      </c>
      <c r="C2760">
        <v>5.5</v>
      </c>
    </row>
    <row r="2761" spans="2:3" x14ac:dyDescent="0.3">
      <c r="B2761">
        <v>100</v>
      </c>
      <c r="C2761">
        <v>6.5</v>
      </c>
    </row>
    <row r="2762" spans="2:3" x14ac:dyDescent="0.3">
      <c r="B2762">
        <v>114</v>
      </c>
      <c r="C2762">
        <v>7.2</v>
      </c>
    </row>
    <row r="2763" spans="2:3" x14ac:dyDescent="0.3">
      <c r="B2763">
        <v>97</v>
      </c>
      <c r="C2763">
        <v>5.2</v>
      </c>
    </row>
    <row r="2764" spans="2:3" x14ac:dyDescent="0.3">
      <c r="B2764">
        <v>116</v>
      </c>
      <c r="C2764">
        <v>5.7</v>
      </c>
    </row>
    <row r="2765" spans="2:3" x14ac:dyDescent="0.3">
      <c r="B2765">
        <v>96</v>
      </c>
      <c r="C2765">
        <v>4.7</v>
      </c>
    </row>
    <row r="2766" spans="2:3" x14ac:dyDescent="0.3">
      <c r="B2766">
        <v>98</v>
      </c>
      <c r="C2766">
        <v>5.9</v>
      </c>
    </row>
    <row r="2767" spans="2:3" x14ac:dyDescent="0.3">
      <c r="B2767">
        <v>105</v>
      </c>
      <c r="C2767">
        <v>6.8</v>
      </c>
    </row>
    <row r="2768" spans="2:3" x14ac:dyDescent="0.3">
      <c r="B2768">
        <v>123</v>
      </c>
      <c r="C2768">
        <v>5.9</v>
      </c>
    </row>
    <row r="2769" spans="2:3" x14ac:dyDescent="0.3">
      <c r="B2769">
        <v>93</v>
      </c>
      <c r="C2769">
        <v>7.7</v>
      </c>
    </row>
    <row r="2770" spans="2:3" x14ac:dyDescent="0.3">
      <c r="B2770">
        <v>97</v>
      </c>
      <c r="C2770">
        <v>4.4000000000000004</v>
      </c>
    </row>
    <row r="2771" spans="2:3" x14ac:dyDescent="0.3">
      <c r="B2771">
        <v>122</v>
      </c>
      <c r="C2771">
        <v>6.6</v>
      </c>
    </row>
    <row r="2772" spans="2:3" x14ac:dyDescent="0.3">
      <c r="B2772">
        <v>101</v>
      </c>
      <c r="C2772">
        <v>6.7</v>
      </c>
    </row>
    <row r="2773" spans="2:3" x14ac:dyDescent="0.3">
      <c r="B2773">
        <v>100</v>
      </c>
      <c r="C2773">
        <v>5.5</v>
      </c>
    </row>
    <row r="2774" spans="2:3" x14ac:dyDescent="0.3">
      <c r="B2774">
        <v>129</v>
      </c>
      <c r="C2774">
        <v>6.5</v>
      </c>
    </row>
    <row r="2775" spans="2:3" x14ac:dyDescent="0.3">
      <c r="B2775">
        <v>81</v>
      </c>
      <c r="C2775">
        <v>6.2</v>
      </c>
    </row>
    <row r="2776" spans="2:3" x14ac:dyDescent="0.3">
      <c r="B2776">
        <v>96</v>
      </c>
      <c r="C2776">
        <v>7.1</v>
      </c>
    </row>
    <row r="2777" spans="2:3" x14ac:dyDescent="0.3">
      <c r="B2777">
        <v>84</v>
      </c>
      <c r="C2777">
        <v>6.1</v>
      </c>
    </row>
    <row r="2778" spans="2:3" x14ac:dyDescent="0.3">
      <c r="B2778">
        <v>110</v>
      </c>
      <c r="C2778">
        <v>6</v>
      </c>
    </row>
    <row r="2779" spans="2:3" x14ac:dyDescent="0.3">
      <c r="B2779">
        <v>130</v>
      </c>
      <c r="C2779">
        <v>7.4</v>
      </c>
    </row>
    <row r="2780" spans="2:3" x14ac:dyDescent="0.3">
      <c r="B2780">
        <v>84</v>
      </c>
      <c r="C2780">
        <v>5.9</v>
      </c>
    </row>
    <row r="2781" spans="2:3" x14ac:dyDescent="0.3">
      <c r="B2781">
        <v>106</v>
      </c>
      <c r="C2781">
        <v>4.0999999999999996</v>
      </c>
    </row>
    <row r="2782" spans="2:3" x14ac:dyDescent="0.3">
      <c r="B2782">
        <v>76</v>
      </c>
      <c r="C2782">
        <v>5.9</v>
      </c>
    </row>
    <row r="2783" spans="2:3" x14ac:dyDescent="0.3">
      <c r="B2783">
        <v>99</v>
      </c>
      <c r="C2783">
        <v>7</v>
      </c>
    </row>
    <row r="2784" spans="2:3" x14ac:dyDescent="0.3">
      <c r="B2784">
        <v>96</v>
      </c>
      <c r="C2784">
        <v>6.8</v>
      </c>
    </row>
    <row r="2785" spans="2:3" x14ac:dyDescent="0.3">
      <c r="B2785">
        <v>104</v>
      </c>
      <c r="C2785">
        <v>7.4</v>
      </c>
    </row>
    <row r="2786" spans="2:3" x14ac:dyDescent="0.3">
      <c r="B2786">
        <v>108</v>
      </c>
      <c r="C2786">
        <v>7.1</v>
      </c>
    </row>
    <row r="2787" spans="2:3" x14ac:dyDescent="0.3">
      <c r="B2787">
        <v>108</v>
      </c>
      <c r="C2787">
        <v>7</v>
      </c>
    </row>
    <row r="2788" spans="2:3" x14ac:dyDescent="0.3">
      <c r="B2788">
        <v>87</v>
      </c>
      <c r="C2788">
        <v>5.8</v>
      </c>
    </row>
    <row r="2789" spans="2:3" x14ac:dyDescent="0.3">
      <c r="B2789">
        <v>89</v>
      </c>
      <c r="C2789">
        <v>7.8</v>
      </c>
    </row>
    <row r="2790" spans="2:3" x14ac:dyDescent="0.3">
      <c r="B2790">
        <v>97</v>
      </c>
      <c r="C2790">
        <v>6.5</v>
      </c>
    </row>
    <row r="2791" spans="2:3" x14ac:dyDescent="0.3">
      <c r="B2791">
        <v>106</v>
      </c>
      <c r="C2791">
        <v>7</v>
      </c>
    </row>
    <row r="2792" spans="2:3" x14ac:dyDescent="0.3">
      <c r="B2792">
        <v>100</v>
      </c>
      <c r="C2792">
        <v>6.3</v>
      </c>
    </row>
    <row r="2793" spans="2:3" x14ac:dyDescent="0.3">
      <c r="B2793">
        <v>89</v>
      </c>
      <c r="C2793">
        <v>5.3</v>
      </c>
    </row>
    <row r="2794" spans="2:3" x14ac:dyDescent="0.3">
      <c r="B2794">
        <v>95</v>
      </c>
      <c r="C2794">
        <v>5.5</v>
      </c>
    </row>
    <row r="2795" spans="2:3" x14ac:dyDescent="0.3">
      <c r="B2795">
        <v>97</v>
      </c>
      <c r="C2795">
        <v>7.4</v>
      </c>
    </row>
    <row r="2796" spans="2:3" x14ac:dyDescent="0.3">
      <c r="B2796">
        <v>94</v>
      </c>
      <c r="C2796">
        <v>4.3</v>
      </c>
    </row>
    <row r="2797" spans="2:3" x14ac:dyDescent="0.3">
      <c r="B2797">
        <v>95</v>
      </c>
      <c r="C2797">
        <v>5.2</v>
      </c>
    </row>
    <row r="2798" spans="2:3" x14ac:dyDescent="0.3">
      <c r="B2798">
        <v>101</v>
      </c>
      <c r="C2798">
        <v>6.7</v>
      </c>
    </row>
    <row r="2799" spans="2:3" x14ac:dyDescent="0.3">
      <c r="B2799">
        <v>101</v>
      </c>
      <c r="C2799">
        <v>8.6</v>
      </c>
    </row>
    <row r="2800" spans="2:3" x14ac:dyDescent="0.3">
      <c r="B2800">
        <v>82</v>
      </c>
      <c r="C2800">
        <v>6.1</v>
      </c>
    </row>
    <row r="2801" spans="2:3" x14ac:dyDescent="0.3">
      <c r="B2801">
        <v>74</v>
      </c>
      <c r="C2801">
        <v>5.8</v>
      </c>
    </row>
    <row r="2802" spans="2:3" x14ac:dyDescent="0.3">
      <c r="B2802">
        <v>130</v>
      </c>
      <c r="C2802">
        <v>7.7</v>
      </c>
    </row>
    <row r="2803" spans="2:3" x14ac:dyDescent="0.3">
      <c r="B2803">
        <v>112</v>
      </c>
      <c r="C2803">
        <v>8</v>
      </c>
    </row>
    <row r="2804" spans="2:3" x14ac:dyDescent="0.3">
      <c r="B2804">
        <v>96</v>
      </c>
      <c r="C2804">
        <v>5.6</v>
      </c>
    </row>
    <row r="2805" spans="2:3" x14ac:dyDescent="0.3">
      <c r="B2805">
        <v>89</v>
      </c>
      <c r="C2805">
        <v>6.7</v>
      </c>
    </row>
    <row r="2806" spans="2:3" x14ac:dyDescent="0.3">
      <c r="B2806">
        <v>121</v>
      </c>
      <c r="C2806">
        <v>6.6</v>
      </c>
    </row>
    <row r="2807" spans="2:3" x14ac:dyDescent="0.3">
      <c r="B2807">
        <v>85</v>
      </c>
      <c r="C2807">
        <v>4.0999999999999996</v>
      </c>
    </row>
    <row r="2808" spans="2:3" x14ac:dyDescent="0.3">
      <c r="B2808">
        <v>120</v>
      </c>
      <c r="C2808">
        <v>7.3</v>
      </c>
    </row>
    <row r="2809" spans="2:3" x14ac:dyDescent="0.3">
      <c r="B2809">
        <v>106</v>
      </c>
      <c r="C2809">
        <v>7.1</v>
      </c>
    </row>
    <row r="2810" spans="2:3" x14ac:dyDescent="0.3">
      <c r="B2810">
        <v>83</v>
      </c>
      <c r="C2810">
        <v>6.5</v>
      </c>
    </row>
    <row r="2811" spans="2:3" x14ac:dyDescent="0.3">
      <c r="B2811">
        <v>120</v>
      </c>
      <c r="C2811">
        <v>7</v>
      </c>
    </row>
    <row r="2812" spans="2:3" x14ac:dyDescent="0.3">
      <c r="B2812">
        <v>111</v>
      </c>
      <c r="C2812">
        <v>5.5</v>
      </c>
    </row>
    <row r="2813" spans="2:3" x14ac:dyDescent="0.3">
      <c r="B2813">
        <v>100</v>
      </c>
      <c r="C2813">
        <v>6.6</v>
      </c>
    </row>
    <row r="2814" spans="2:3" x14ac:dyDescent="0.3">
      <c r="B2814">
        <v>89</v>
      </c>
      <c r="C2814">
        <v>7.1</v>
      </c>
    </row>
    <row r="2815" spans="2:3" x14ac:dyDescent="0.3">
      <c r="B2815">
        <v>115</v>
      </c>
      <c r="C2815">
        <v>7.9</v>
      </c>
    </row>
    <row r="2816" spans="2:3" x14ac:dyDescent="0.3">
      <c r="B2816">
        <v>135</v>
      </c>
      <c r="C2816">
        <v>7.1</v>
      </c>
    </row>
    <row r="2817" spans="2:3" x14ac:dyDescent="0.3">
      <c r="B2817">
        <v>92</v>
      </c>
      <c r="C2817">
        <v>5.6</v>
      </c>
    </row>
    <row r="2818" spans="2:3" x14ac:dyDescent="0.3">
      <c r="B2818">
        <v>120</v>
      </c>
      <c r="C2818">
        <v>7.3</v>
      </c>
    </row>
    <row r="2819" spans="2:3" x14ac:dyDescent="0.3">
      <c r="B2819">
        <v>97</v>
      </c>
      <c r="C2819">
        <v>3.3</v>
      </c>
    </row>
    <row r="2820" spans="2:3" x14ac:dyDescent="0.3">
      <c r="B2820">
        <v>135</v>
      </c>
      <c r="C2820">
        <v>6.5</v>
      </c>
    </row>
    <row r="2821" spans="2:3" x14ac:dyDescent="0.3">
      <c r="B2821">
        <v>93</v>
      </c>
      <c r="C2821">
        <v>4.8</v>
      </c>
    </row>
    <row r="2822" spans="2:3" x14ac:dyDescent="0.3">
      <c r="B2822">
        <v>118</v>
      </c>
      <c r="C2822">
        <v>5.2</v>
      </c>
    </row>
    <row r="2823" spans="2:3" x14ac:dyDescent="0.3">
      <c r="B2823">
        <v>97</v>
      </c>
      <c r="C2823">
        <v>6.3</v>
      </c>
    </row>
    <row r="2824" spans="2:3" x14ac:dyDescent="0.3">
      <c r="B2824">
        <v>98</v>
      </c>
      <c r="C2824">
        <v>7.2</v>
      </c>
    </row>
    <row r="2825" spans="2:3" x14ac:dyDescent="0.3">
      <c r="B2825">
        <v>98</v>
      </c>
      <c r="C2825">
        <v>6.8</v>
      </c>
    </row>
    <row r="2826" spans="2:3" x14ac:dyDescent="0.3">
      <c r="B2826">
        <v>101</v>
      </c>
      <c r="C2826">
        <v>5.7</v>
      </c>
    </row>
    <row r="2827" spans="2:3" x14ac:dyDescent="0.3">
      <c r="B2827">
        <v>132</v>
      </c>
      <c r="C2827">
        <v>7.2</v>
      </c>
    </row>
    <row r="2828" spans="2:3" x14ac:dyDescent="0.3">
      <c r="B2828">
        <v>106</v>
      </c>
      <c r="C2828">
        <v>6.9</v>
      </c>
    </row>
    <row r="2829" spans="2:3" x14ac:dyDescent="0.3">
      <c r="B2829">
        <v>87</v>
      </c>
      <c r="C2829">
        <v>6.2</v>
      </c>
    </row>
    <row r="2830" spans="2:3" x14ac:dyDescent="0.3">
      <c r="B2830">
        <v>98</v>
      </c>
      <c r="C2830">
        <v>6.7</v>
      </c>
    </row>
    <row r="2831" spans="2:3" x14ac:dyDescent="0.3">
      <c r="B2831">
        <v>96</v>
      </c>
      <c r="C2831">
        <v>6.5</v>
      </c>
    </row>
    <row r="2832" spans="2:3" x14ac:dyDescent="0.3">
      <c r="B2832">
        <v>104</v>
      </c>
      <c r="C2832">
        <v>7.2</v>
      </c>
    </row>
    <row r="2833" spans="2:3" x14ac:dyDescent="0.3">
      <c r="B2833">
        <v>93</v>
      </c>
      <c r="C2833">
        <v>5.3</v>
      </c>
    </row>
    <row r="2834" spans="2:3" x14ac:dyDescent="0.3">
      <c r="B2834">
        <v>95</v>
      </c>
      <c r="C2834">
        <v>6.7</v>
      </c>
    </row>
    <row r="2835" spans="2:3" x14ac:dyDescent="0.3">
      <c r="B2835">
        <v>89</v>
      </c>
      <c r="C2835">
        <v>3.6</v>
      </c>
    </row>
    <row r="2836" spans="2:3" x14ac:dyDescent="0.3">
      <c r="B2836">
        <v>107</v>
      </c>
      <c r="C2836">
        <v>5.7</v>
      </c>
    </row>
    <row r="2837" spans="2:3" x14ac:dyDescent="0.3">
      <c r="B2837">
        <v>85</v>
      </c>
      <c r="C2837">
        <v>7.3</v>
      </c>
    </row>
    <row r="2838" spans="2:3" x14ac:dyDescent="0.3">
      <c r="B2838">
        <v>93</v>
      </c>
      <c r="C2838">
        <v>5</v>
      </c>
    </row>
    <row r="2839" spans="2:3" x14ac:dyDescent="0.3">
      <c r="B2839">
        <v>101</v>
      </c>
      <c r="C2839">
        <v>6.6</v>
      </c>
    </row>
    <row r="2840" spans="2:3" x14ac:dyDescent="0.3">
      <c r="B2840">
        <v>103</v>
      </c>
      <c r="C2840">
        <v>6.6</v>
      </c>
    </row>
    <row r="2841" spans="2:3" x14ac:dyDescent="0.3">
      <c r="B2841">
        <v>111</v>
      </c>
      <c r="C2841">
        <v>7.3</v>
      </c>
    </row>
    <row r="2842" spans="2:3" x14ac:dyDescent="0.3">
      <c r="B2842">
        <v>86</v>
      </c>
      <c r="C2842">
        <v>6.2</v>
      </c>
    </row>
    <row r="2843" spans="2:3" x14ac:dyDescent="0.3">
      <c r="B2843">
        <v>90</v>
      </c>
      <c r="C2843">
        <v>6.6</v>
      </c>
    </row>
    <row r="2844" spans="2:3" x14ac:dyDescent="0.3">
      <c r="B2844">
        <v>82</v>
      </c>
      <c r="C2844">
        <v>6.3</v>
      </c>
    </row>
    <row r="2845" spans="2:3" x14ac:dyDescent="0.3">
      <c r="B2845">
        <v>83</v>
      </c>
      <c r="C2845">
        <v>3.3</v>
      </c>
    </row>
    <row r="2846" spans="2:3" x14ac:dyDescent="0.3">
      <c r="B2846">
        <v>125</v>
      </c>
      <c r="C2846">
        <v>6.2</v>
      </c>
    </row>
    <row r="2847" spans="2:3" x14ac:dyDescent="0.3">
      <c r="B2847">
        <v>86</v>
      </c>
      <c r="C2847">
        <v>3.5</v>
      </c>
    </row>
    <row r="2848" spans="2:3" x14ac:dyDescent="0.3">
      <c r="B2848">
        <v>91</v>
      </c>
      <c r="C2848">
        <v>5.5</v>
      </c>
    </row>
    <row r="2849" spans="2:3" x14ac:dyDescent="0.3">
      <c r="B2849">
        <v>90</v>
      </c>
      <c r="C2849">
        <v>5.9</v>
      </c>
    </row>
    <row r="2850" spans="2:3" x14ac:dyDescent="0.3">
      <c r="B2850">
        <v>90</v>
      </c>
      <c r="C2850">
        <v>4.7</v>
      </c>
    </row>
    <row r="2851" spans="2:3" x14ac:dyDescent="0.3">
      <c r="B2851">
        <v>93</v>
      </c>
      <c r="C2851">
        <v>3.9</v>
      </c>
    </row>
    <row r="2852" spans="2:3" x14ac:dyDescent="0.3">
      <c r="B2852">
        <v>104</v>
      </c>
      <c r="C2852">
        <v>6.1</v>
      </c>
    </row>
    <row r="2853" spans="2:3" x14ac:dyDescent="0.3">
      <c r="B2853">
        <v>85</v>
      </c>
      <c r="C2853">
        <v>6.7</v>
      </c>
    </row>
    <row r="2854" spans="2:3" x14ac:dyDescent="0.3">
      <c r="B2854">
        <v>81</v>
      </c>
      <c r="C2854">
        <v>6.9</v>
      </c>
    </row>
    <row r="2855" spans="2:3" x14ac:dyDescent="0.3">
      <c r="B2855">
        <v>135</v>
      </c>
      <c r="C2855">
        <v>7.3</v>
      </c>
    </row>
    <row r="2856" spans="2:3" x14ac:dyDescent="0.3">
      <c r="B2856">
        <v>144</v>
      </c>
      <c r="C2856">
        <v>6.7</v>
      </c>
    </row>
    <row r="2857" spans="2:3" x14ac:dyDescent="0.3">
      <c r="B2857">
        <v>98</v>
      </c>
      <c r="C2857">
        <v>6.1</v>
      </c>
    </row>
    <row r="2858" spans="2:3" x14ac:dyDescent="0.3">
      <c r="B2858">
        <v>117</v>
      </c>
      <c r="C2858">
        <v>6.9</v>
      </c>
    </row>
    <row r="2859" spans="2:3" x14ac:dyDescent="0.3">
      <c r="B2859">
        <v>127</v>
      </c>
      <c r="C2859">
        <v>7.9</v>
      </c>
    </row>
    <row r="2860" spans="2:3" x14ac:dyDescent="0.3">
      <c r="B2860">
        <v>98</v>
      </c>
      <c r="C2860">
        <v>4.5</v>
      </c>
    </row>
    <row r="2861" spans="2:3" x14ac:dyDescent="0.3">
      <c r="B2861">
        <v>197</v>
      </c>
      <c r="C2861">
        <v>7.6</v>
      </c>
    </row>
    <row r="2862" spans="2:3" x14ac:dyDescent="0.3">
      <c r="B2862">
        <v>104</v>
      </c>
      <c r="C2862">
        <v>7.5</v>
      </c>
    </row>
    <row r="2863" spans="2:3" x14ac:dyDescent="0.3">
      <c r="B2863">
        <v>90</v>
      </c>
      <c r="C2863">
        <v>6</v>
      </c>
    </row>
    <row r="2864" spans="2:3" x14ac:dyDescent="0.3">
      <c r="B2864">
        <v>130</v>
      </c>
      <c r="C2864">
        <v>7.1</v>
      </c>
    </row>
    <row r="2865" spans="2:3" x14ac:dyDescent="0.3">
      <c r="B2865">
        <v>176</v>
      </c>
      <c r="C2865">
        <v>6.9</v>
      </c>
    </row>
    <row r="2866" spans="2:3" x14ac:dyDescent="0.3">
      <c r="B2866">
        <v>116</v>
      </c>
      <c r="C2866">
        <v>8.5</v>
      </c>
    </row>
    <row r="2867" spans="2:3" x14ac:dyDescent="0.3">
      <c r="B2867">
        <v>88</v>
      </c>
      <c r="C2867">
        <v>7.5</v>
      </c>
    </row>
    <row r="2868" spans="2:3" x14ac:dyDescent="0.3">
      <c r="B2868">
        <v>106</v>
      </c>
      <c r="C2868">
        <v>6.6</v>
      </c>
    </row>
    <row r="2869" spans="2:3" x14ac:dyDescent="0.3">
      <c r="B2869">
        <v>181</v>
      </c>
      <c r="C2869">
        <v>8</v>
      </c>
    </row>
    <row r="2870" spans="2:3" x14ac:dyDescent="0.3">
      <c r="B2870">
        <v>130</v>
      </c>
      <c r="C2870">
        <v>7</v>
      </c>
    </row>
    <row r="2871" spans="2:3" x14ac:dyDescent="0.3">
      <c r="B2871">
        <v>123</v>
      </c>
      <c r="C2871">
        <v>6.8</v>
      </c>
    </row>
    <row r="2872" spans="2:3" x14ac:dyDescent="0.3">
      <c r="B2872">
        <v>120</v>
      </c>
      <c r="C2872">
        <v>6.7</v>
      </c>
    </row>
    <row r="2873" spans="2:3" x14ac:dyDescent="0.3">
      <c r="B2873">
        <v>87</v>
      </c>
      <c r="C2873">
        <v>6.5</v>
      </c>
    </row>
    <row r="2874" spans="2:3" x14ac:dyDescent="0.3">
      <c r="B2874">
        <v>123</v>
      </c>
      <c r="C2874">
        <v>8</v>
      </c>
    </row>
    <row r="2875" spans="2:3" x14ac:dyDescent="0.3">
      <c r="B2875">
        <v>103</v>
      </c>
      <c r="C2875">
        <v>6.5</v>
      </c>
    </row>
    <row r="2876" spans="2:3" x14ac:dyDescent="0.3">
      <c r="B2876">
        <v>91</v>
      </c>
      <c r="C2876">
        <v>4.9000000000000004</v>
      </c>
    </row>
    <row r="2877" spans="2:3" x14ac:dyDescent="0.3">
      <c r="B2877">
        <v>88</v>
      </c>
      <c r="C2877">
        <v>7.1</v>
      </c>
    </row>
    <row r="2878" spans="2:3" x14ac:dyDescent="0.3">
      <c r="B2878">
        <v>126</v>
      </c>
      <c r="C2878">
        <v>7</v>
      </c>
    </row>
    <row r="2879" spans="2:3" x14ac:dyDescent="0.3">
      <c r="B2879">
        <v>120</v>
      </c>
      <c r="C2879">
        <v>7</v>
      </c>
    </row>
    <row r="2880" spans="2:3" x14ac:dyDescent="0.3">
      <c r="B2880">
        <v>94</v>
      </c>
      <c r="C2880">
        <v>4.5</v>
      </c>
    </row>
    <row r="2881" spans="2:3" x14ac:dyDescent="0.3">
      <c r="B2881">
        <v>137</v>
      </c>
      <c r="C2881">
        <v>7.7</v>
      </c>
    </row>
    <row r="2882" spans="2:3" x14ac:dyDescent="0.3">
      <c r="B2882">
        <v>119</v>
      </c>
      <c r="C2882">
        <v>6.7</v>
      </c>
    </row>
    <row r="2883" spans="2:3" x14ac:dyDescent="0.3">
      <c r="B2883">
        <v>99</v>
      </c>
      <c r="C2883">
        <v>7</v>
      </c>
    </row>
    <row r="2884" spans="2:3" x14ac:dyDescent="0.3">
      <c r="B2884">
        <v>79</v>
      </c>
      <c r="C2884">
        <v>6.5</v>
      </c>
    </row>
    <row r="2885" spans="2:3" x14ac:dyDescent="0.3">
      <c r="B2885">
        <v>95</v>
      </c>
      <c r="C2885">
        <v>6.2</v>
      </c>
    </row>
    <row r="2886" spans="2:3" x14ac:dyDescent="0.3">
      <c r="B2886">
        <v>103</v>
      </c>
      <c r="C2886">
        <v>5.7</v>
      </c>
    </row>
    <row r="2887" spans="2:3" x14ac:dyDescent="0.3">
      <c r="B2887">
        <v>92</v>
      </c>
      <c r="C2887">
        <v>6.4</v>
      </c>
    </row>
    <row r="2888" spans="2:3" x14ac:dyDescent="0.3">
      <c r="B2888">
        <v>84</v>
      </c>
      <c r="C2888">
        <v>5.4</v>
      </c>
    </row>
    <row r="2889" spans="2:3" x14ac:dyDescent="0.3">
      <c r="B2889">
        <v>300</v>
      </c>
      <c r="C2889">
        <v>6.6</v>
      </c>
    </row>
    <row r="2890" spans="2:3" x14ac:dyDescent="0.3">
      <c r="B2890">
        <v>120</v>
      </c>
      <c r="C2890">
        <v>6.1</v>
      </c>
    </row>
    <row r="2891" spans="2:3" x14ac:dyDescent="0.3">
      <c r="B2891">
        <v>121</v>
      </c>
      <c r="C2891">
        <v>7.6</v>
      </c>
    </row>
    <row r="2892" spans="2:3" x14ac:dyDescent="0.3">
      <c r="B2892">
        <v>97</v>
      </c>
      <c r="C2892">
        <v>6.2</v>
      </c>
    </row>
    <row r="2893" spans="2:3" x14ac:dyDescent="0.3">
      <c r="B2893">
        <v>86</v>
      </c>
      <c r="C2893">
        <v>6.6</v>
      </c>
    </row>
    <row r="2894" spans="2:3" x14ac:dyDescent="0.3">
      <c r="B2894">
        <v>45</v>
      </c>
      <c r="C2894">
        <v>7.3</v>
      </c>
    </row>
    <row r="2895" spans="2:3" x14ac:dyDescent="0.3">
      <c r="B2895">
        <v>97</v>
      </c>
      <c r="C2895">
        <v>4.2</v>
      </c>
    </row>
    <row r="2896" spans="2:3" x14ac:dyDescent="0.3">
      <c r="B2896">
        <v>93</v>
      </c>
      <c r="C2896">
        <v>6.5</v>
      </c>
    </row>
    <row r="2897" spans="2:3" x14ac:dyDescent="0.3">
      <c r="B2897">
        <v>84</v>
      </c>
      <c r="C2897">
        <v>6.5</v>
      </c>
    </row>
    <row r="2898" spans="2:3" x14ac:dyDescent="0.3">
      <c r="B2898">
        <v>96</v>
      </c>
      <c r="C2898">
        <v>5.7</v>
      </c>
    </row>
    <row r="2899" spans="2:3" x14ac:dyDescent="0.3">
      <c r="B2899">
        <v>112</v>
      </c>
      <c r="C2899">
        <v>7.3</v>
      </c>
    </row>
    <row r="2900" spans="2:3" x14ac:dyDescent="0.3">
      <c r="B2900">
        <v>125</v>
      </c>
      <c r="C2900">
        <v>6.9</v>
      </c>
    </row>
    <row r="2901" spans="2:3" x14ac:dyDescent="0.3">
      <c r="B2901">
        <v>96</v>
      </c>
      <c r="C2901">
        <v>5</v>
      </c>
    </row>
    <row r="2902" spans="2:3" x14ac:dyDescent="0.3">
      <c r="B2902">
        <v>103</v>
      </c>
      <c r="C2902">
        <v>7.3</v>
      </c>
    </row>
    <row r="2903" spans="2:3" x14ac:dyDescent="0.3">
      <c r="B2903">
        <v>101</v>
      </c>
      <c r="C2903">
        <v>6.5</v>
      </c>
    </row>
    <row r="2904" spans="2:3" x14ac:dyDescent="0.3">
      <c r="B2904">
        <v>104</v>
      </c>
      <c r="C2904">
        <v>2.1</v>
      </c>
    </row>
    <row r="2905" spans="2:3" x14ac:dyDescent="0.3">
      <c r="B2905">
        <v>119</v>
      </c>
      <c r="C2905">
        <v>7</v>
      </c>
    </row>
    <row r="2906" spans="2:3" x14ac:dyDescent="0.3">
      <c r="B2906">
        <v>128</v>
      </c>
      <c r="C2906">
        <v>8</v>
      </c>
    </row>
    <row r="2907" spans="2:3" x14ac:dyDescent="0.3">
      <c r="B2907">
        <v>126</v>
      </c>
      <c r="C2907">
        <v>7.1</v>
      </c>
    </row>
    <row r="2908" spans="2:3" x14ac:dyDescent="0.3">
      <c r="B2908">
        <v>150</v>
      </c>
      <c r="C2908">
        <v>6.7</v>
      </c>
    </row>
    <row r="2909" spans="2:3" x14ac:dyDescent="0.3">
      <c r="B2909">
        <v>178</v>
      </c>
      <c r="C2909">
        <v>8.9</v>
      </c>
    </row>
    <row r="2910" spans="2:3" x14ac:dyDescent="0.3">
      <c r="B2910">
        <v>117</v>
      </c>
      <c r="C2910">
        <v>7.9</v>
      </c>
    </row>
    <row r="2911" spans="2:3" x14ac:dyDescent="0.3">
      <c r="B2911">
        <v>119</v>
      </c>
      <c r="C2911">
        <v>5.6</v>
      </c>
    </row>
    <row r="2912" spans="2:3" x14ac:dyDescent="0.3">
      <c r="B2912">
        <v>174</v>
      </c>
      <c r="C2912">
        <v>8</v>
      </c>
    </row>
    <row r="2913" spans="2:3" x14ac:dyDescent="0.3">
      <c r="B2913">
        <v>111</v>
      </c>
      <c r="C2913">
        <v>6.2</v>
      </c>
    </row>
    <row r="2914" spans="2:3" x14ac:dyDescent="0.3">
      <c r="B2914">
        <v>101</v>
      </c>
      <c r="C2914">
        <v>7.9</v>
      </c>
    </row>
    <row r="2915" spans="2:3" x14ac:dyDescent="0.3">
      <c r="B2915">
        <v>89</v>
      </c>
      <c r="C2915">
        <v>8.1</v>
      </c>
    </row>
    <row r="2916" spans="2:3" x14ac:dyDescent="0.3">
      <c r="B2916">
        <v>113</v>
      </c>
      <c r="C2916">
        <v>7.6</v>
      </c>
    </row>
    <row r="2917" spans="2:3" x14ac:dyDescent="0.3">
      <c r="B2917">
        <v>95</v>
      </c>
      <c r="C2917">
        <v>3.5</v>
      </c>
    </row>
    <row r="2918" spans="2:3" x14ac:dyDescent="0.3">
      <c r="B2918">
        <v>112</v>
      </c>
      <c r="C2918">
        <v>7.6</v>
      </c>
    </row>
    <row r="2919" spans="2:3" x14ac:dyDescent="0.3">
      <c r="B2919">
        <v>109</v>
      </c>
      <c r="C2919">
        <v>6.5</v>
      </c>
    </row>
    <row r="2920" spans="2:3" x14ac:dyDescent="0.3">
      <c r="B2920">
        <v>108</v>
      </c>
      <c r="C2920">
        <v>5.6</v>
      </c>
    </row>
    <row r="2921" spans="2:3" x14ac:dyDescent="0.3">
      <c r="B2921">
        <v>100</v>
      </c>
      <c r="C2921">
        <v>7.7</v>
      </c>
    </row>
    <row r="2922" spans="2:3" x14ac:dyDescent="0.3">
      <c r="B2922">
        <v>90</v>
      </c>
      <c r="C2922">
        <v>5.2</v>
      </c>
    </row>
    <row r="2923" spans="2:3" x14ac:dyDescent="0.3">
      <c r="B2923">
        <v>94</v>
      </c>
      <c r="C2923">
        <v>6.1</v>
      </c>
    </row>
    <row r="2924" spans="2:3" x14ac:dyDescent="0.3">
      <c r="B2924">
        <v>111</v>
      </c>
      <c r="C2924">
        <v>7.4</v>
      </c>
    </row>
    <row r="2925" spans="2:3" x14ac:dyDescent="0.3">
      <c r="B2925">
        <v>142</v>
      </c>
      <c r="C2925">
        <v>6.8</v>
      </c>
    </row>
    <row r="2926" spans="2:3" x14ac:dyDescent="0.3">
      <c r="B2926">
        <v>107</v>
      </c>
      <c r="C2926">
        <v>6.4</v>
      </c>
    </row>
    <row r="2927" spans="2:3" x14ac:dyDescent="0.3">
      <c r="B2927">
        <v>91</v>
      </c>
      <c r="C2927">
        <v>5.7</v>
      </c>
    </row>
    <row r="2928" spans="2:3" x14ac:dyDescent="0.3">
      <c r="B2928">
        <v>82</v>
      </c>
      <c r="C2928">
        <v>6.7</v>
      </c>
    </row>
    <row r="2929" spans="2:3" x14ac:dyDescent="0.3">
      <c r="B2929">
        <v>97</v>
      </c>
      <c r="C2929">
        <v>5.6</v>
      </c>
    </row>
    <row r="2930" spans="2:3" x14ac:dyDescent="0.3">
      <c r="B2930">
        <v>102</v>
      </c>
      <c r="C2930">
        <v>7.6</v>
      </c>
    </row>
    <row r="2931" spans="2:3" x14ac:dyDescent="0.3">
      <c r="B2931">
        <v>93</v>
      </c>
      <c r="C2931">
        <v>6.5</v>
      </c>
    </row>
    <row r="2932" spans="2:3" x14ac:dyDescent="0.3">
      <c r="B2932">
        <v>138</v>
      </c>
      <c r="C2932">
        <v>6.3</v>
      </c>
    </row>
    <row r="2933" spans="2:3" x14ac:dyDescent="0.3">
      <c r="B2933">
        <v>93</v>
      </c>
      <c r="C2933">
        <v>7.1</v>
      </c>
    </row>
    <row r="2934" spans="2:3" x14ac:dyDescent="0.3">
      <c r="B2934">
        <v>92</v>
      </c>
      <c r="C2934">
        <v>7.1</v>
      </c>
    </row>
    <row r="2935" spans="2:3" x14ac:dyDescent="0.3">
      <c r="B2935">
        <v>92</v>
      </c>
      <c r="C2935">
        <v>6.9</v>
      </c>
    </row>
    <row r="2936" spans="2:3" x14ac:dyDescent="0.3">
      <c r="B2936">
        <v>104</v>
      </c>
      <c r="C2936">
        <v>5.4</v>
      </c>
    </row>
    <row r="2937" spans="2:3" x14ac:dyDescent="0.3">
      <c r="B2937">
        <v>89</v>
      </c>
      <c r="C2937">
        <v>5.0999999999999996</v>
      </c>
    </row>
    <row r="2938" spans="2:3" x14ac:dyDescent="0.3">
      <c r="B2938">
        <v>92</v>
      </c>
      <c r="C2938">
        <v>5.3</v>
      </c>
    </row>
    <row r="2939" spans="2:3" x14ac:dyDescent="0.3">
      <c r="B2939">
        <v>90</v>
      </c>
      <c r="C2939">
        <v>7.3</v>
      </c>
    </row>
    <row r="2940" spans="2:3" x14ac:dyDescent="0.3">
      <c r="B2940">
        <v>129</v>
      </c>
      <c r="C2940">
        <v>7.3</v>
      </c>
    </row>
    <row r="2941" spans="2:3" x14ac:dyDescent="0.3">
      <c r="B2941">
        <v>111</v>
      </c>
      <c r="C2941">
        <v>7.1</v>
      </c>
    </row>
    <row r="2942" spans="2:3" x14ac:dyDescent="0.3">
      <c r="B2942">
        <v>79</v>
      </c>
      <c r="C2942">
        <v>6</v>
      </c>
    </row>
    <row r="2943" spans="2:3" x14ac:dyDescent="0.3">
      <c r="B2943">
        <v>104</v>
      </c>
      <c r="C2943">
        <v>6.6</v>
      </c>
    </row>
    <row r="2944" spans="2:3" x14ac:dyDescent="0.3">
      <c r="B2944">
        <v>101</v>
      </c>
      <c r="C2944">
        <v>7.2</v>
      </c>
    </row>
    <row r="2945" spans="2:3" x14ac:dyDescent="0.3">
      <c r="B2945">
        <v>113</v>
      </c>
      <c r="C2945">
        <v>7.2</v>
      </c>
    </row>
    <row r="2946" spans="2:3" x14ac:dyDescent="0.3">
      <c r="B2946">
        <v>92</v>
      </c>
      <c r="C2946">
        <v>6.9</v>
      </c>
    </row>
    <row r="2947" spans="2:3" x14ac:dyDescent="0.3">
      <c r="B2947">
        <v>106</v>
      </c>
      <c r="C2947">
        <v>6.8</v>
      </c>
    </row>
    <row r="2948" spans="2:3" x14ac:dyDescent="0.3">
      <c r="B2948">
        <v>75</v>
      </c>
      <c r="C2948">
        <v>7.7</v>
      </c>
    </row>
    <row r="2949" spans="2:3" x14ac:dyDescent="0.3">
      <c r="B2949">
        <v>104</v>
      </c>
      <c r="C2949">
        <v>7.4</v>
      </c>
    </row>
    <row r="2950" spans="2:3" x14ac:dyDescent="0.3">
      <c r="B2950">
        <v>108</v>
      </c>
      <c r="C2950">
        <v>6.5</v>
      </c>
    </row>
    <row r="2951" spans="2:3" x14ac:dyDescent="0.3">
      <c r="B2951">
        <v>99</v>
      </c>
      <c r="C2951">
        <v>6.4</v>
      </c>
    </row>
    <row r="2952" spans="2:3" x14ac:dyDescent="0.3">
      <c r="B2952">
        <v>109</v>
      </c>
      <c r="C2952">
        <v>5.6</v>
      </c>
    </row>
    <row r="2953" spans="2:3" x14ac:dyDescent="0.3">
      <c r="B2953">
        <v>93</v>
      </c>
      <c r="C2953">
        <v>6.8</v>
      </c>
    </row>
    <row r="2954" spans="2:3" x14ac:dyDescent="0.3">
      <c r="B2954">
        <v>99</v>
      </c>
      <c r="C2954">
        <v>5.5</v>
      </c>
    </row>
    <row r="2955" spans="2:3" x14ac:dyDescent="0.3">
      <c r="B2955">
        <v>98</v>
      </c>
      <c r="C2955">
        <v>6.9</v>
      </c>
    </row>
    <row r="2956" spans="2:3" x14ac:dyDescent="0.3">
      <c r="B2956">
        <v>95</v>
      </c>
      <c r="C2956">
        <v>6</v>
      </c>
    </row>
    <row r="2957" spans="2:3" x14ac:dyDescent="0.3">
      <c r="B2957">
        <v>107</v>
      </c>
      <c r="C2957">
        <v>6.4</v>
      </c>
    </row>
    <row r="2958" spans="2:3" x14ac:dyDescent="0.3">
      <c r="B2958">
        <v>102</v>
      </c>
      <c r="C2958">
        <v>6.6</v>
      </c>
    </row>
    <row r="2959" spans="2:3" x14ac:dyDescent="0.3">
      <c r="B2959">
        <v>97</v>
      </c>
      <c r="C2959">
        <v>5.3</v>
      </c>
    </row>
    <row r="2960" spans="2:3" x14ac:dyDescent="0.3">
      <c r="B2960">
        <v>124</v>
      </c>
      <c r="C2960">
        <v>8.1</v>
      </c>
    </row>
    <row r="2961" spans="2:3" x14ac:dyDescent="0.3">
      <c r="B2961">
        <v>90</v>
      </c>
      <c r="C2961">
        <v>6.9</v>
      </c>
    </row>
    <row r="2962" spans="2:3" x14ac:dyDescent="0.3">
      <c r="B2962">
        <v>90</v>
      </c>
      <c r="C2962">
        <v>6.5</v>
      </c>
    </row>
    <row r="2963" spans="2:3" x14ac:dyDescent="0.3">
      <c r="B2963">
        <v>99</v>
      </c>
      <c r="C2963">
        <v>7.4</v>
      </c>
    </row>
    <row r="2964" spans="2:3" x14ac:dyDescent="0.3">
      <c r="B2964">
        <v>115</v>
      </c>
      <c r="C2964">
        <v>6.9</v>
      </c>
    </row>
    <row r="2965" spans="2:3" x14ac:dyDescent="0.3">
      <c r="B2965">
        <v>89</v>
      </c>
      <c r="C2965">
        <v>6.7</v>
      </c>
    </row>
    <row r="2966" spans="2:3" x14ac:dyDescent="0.3">
      <c r="B2966">
        <v>92</v>
      </c>
      <c r="C2966">
        <v>7.6</v>
      </c>
    </row>
    <row r="2967" spans="2:3" x14ac:dyDescent="0.3">
      <c r="B2967">
        <v>94</v>
      </c>
      <c r="C2967">
        <v>5.4</v>
      </c>
    </row>
    <row r="2968" spans="2:3" x14ac:dyDescent="0.3">
      <c r="B2968">
        <v>100</v>
      </c>
      <c r="C2968">
        <v>7.3</v>
      </c>
    </row>
    <row r="2969" spans="2:3" x14ac:dyDescent="0.3">
      <c r="B2969">
        <v>109</v>
      </c>
      <c r="C2969">
        <v>6</v>
      </c>
    </row>
    <row r="2970" spans="2:3" x14ac:dyDescent="0.3">
      <c r="B2970">
        <v>105</v>
      </c>
      <c r="C2970">
        <v>7.2</v>
      </c>
    </row>
    <row r="2971" spans="2:3" x14ac:dyDescent="0.3">
      <c r="B2971">
        <v>102</v>
      </c>
      <c r="C2971">
        <v>6</v>
      </c>
    </row>
    <row r="2972" spans="2:3" x14ac:dyDescent="0.3">
      <c r="B2972">
        <v>97</v>
      </c>
      <c r="C2972">
        <v>3.1</v>
      </c>
    </row>
    <row r="2973" spans="2:3" x14ac:dyDescent="0.3">
      <c r="B2973">
        <v>118</v>
      </c>
      <c r="C2973">
        <v>6.9</v>
      </c>
    </row>
    <row r="2974" spans="2:3" x14ac:dyDescent="0.3">
      <c r="B2974">
        <v>92</v>
      </c>
      <c r="C2974">
        <v>6.2</v>
      </c>
    </row>
    <row r="2975" spans="2:3" x14ac:dyDescent="0.3">
      <c r="B2975">
        <v>103</v>
      </c>
      <c r="C2975">
        <v>6.9</v>
      </c>
    </row>
    <row r="2976" spans="2:3" x14ac:dyDescent="0.3">
      <c r="B2976">
        <v>93</v>
      </c>
      <c r="C2976">
        <v>6.3</v>
      </c>
    </row>
    <row r="2977" spans="2:3" x14ac:dyDescent="0.3">
      <c r="B2977">
        <v>113</v>
      </c>
      <c r="C2977">
        <v>6.7</v>
      </c>
    </row>
    <row r="2978" spans="2:3" x14ac:dyDescent="0.3">
      <c r="B2978">
        <v>153</v>
      </c>
      <c r="C2978">
        <v>5.4</v>
      </c>
    </row>
    <row r="2979" spans="2:3" x14ac:dyDescent="0.3">
      <c r="B2979">
        <v>89</v>
      </c>
      <c r="C2979">
        <v>8</v>
      </c>
    </row>
    <row r="2980" spans="2:3" x14ac:dyDescent="0.3">
      <c r="B2980">
        <v>118</v>
      </c>
      <c r="C2980">
        <v>7</v>
      </c>
    </row>
    <row r="2981" spans="2:3" x14ac:dyDescent="0.3">
      <c r="B2981">
        <v>97</v>
      </c>
      <c r="C2981">
        <v>7.2</v>
      </c>
    </row>
    <row r="2982" spans="2:3" x14ac:dyDescent="0.3">
      <c r="B2982">
        <v>100</v>
      </c>
      <c r="C2982">
        <v>3.5</v>
      </c>
    </row>
    <row r="2983" spans="2:3" x14ac:dyDescent="0.3">
      <c r="B2983">
        <v>96</v>
      </c>
      <c r="C2983">
        <v>7.5</v>
      </c>
    </row>
    <row r="2984" spans="2:3" x14ac:dyDescent="0.3">
      <c r="B2984">
        <v>120</v>
      </c>
      <c r="C2984">
        <v>6.7</v>
      </c>
    </row>
    <row r="2985" spans="2:3" x14ac:dyDescent="0.3">
      <c r="B2985">
        <v>175</v>
      </c>
      <c r="C2985">
        <v>9.1999999999999993</v>
      </c>
    </row>
    <row r="2986" spans="2:3" x14ac:dyDescent="0.3">
      <c r="B2986">
        <v>95</v>
      </c>
      <c r="C2986">
        <v>6.1</v>
      </c>
    </row>
    <row r="2987" spans="2:3" x14ac:dyDescent="0.3">
      <c r="B2987">
        <v>95</v>
      </c>
      <c r="C2987">
        <v>7.7</v>
      </c>
    </row>
    <row r="2988" spans="2:3" x14ac:dyDescent="0.3">
      <c r="B2988">
        <v>121</v>
      </c>
      <c r="C2988">
        <v>7.6</v>
      </c>
    </row>
    <row r="2989" spans="2:3" x14ac:dyDescent="0.3">
      <c r="B2989">
        <v>110</v>
      </c>
      <c r="C2989">
        <v>6.1</v>
      </c>
    </row>
    <row r="2990" spans="2:3" x14ac:dyDescent="0.3">
      <c r="B2990">
        <v>96</v>
      </c>
      <c r="C2990">
        <v>4.9000000000000004</v>
      </c>
    </row>
    <row r="2991" spans="2:3" x14ac:dyDescent="0.3">
      <c r="B2991">
        <v>121</v>
      </c>
      <c r="C2991">
        <v>6.8</v>
      </c>
    </row>
    <row r="2992" spans="2:3" x14ac:dyDescent="0.3">
      <c r="B2992">
        <v>95</v>
      </c>
      <c r="C2992">
        <v>7</v>
      </c>
    </row>
    <row r="2993" spans="2:3" x14ac:dyDescent="0.3">
      <c r="B2993">
        <v>112</v>
      </c>
      <c r="C2993">
        <v>5.7</v>
      </c>
    </row>
    <row r="2994" spans="2:3" x14ac:dyDescent="0.3">
      <c r="B2994">
        <v>93</v>
      </c>
      <c r="C2994">
        <v>7.5</v>
      </c>
    </row>
    <row r="2995" spans="2:3" x14ac:dyDescent="0.3">
      <c r="B2995">
        <v>110</v>
      </c>
      <c r="C2995">
        <v>7.4</v>
      </c>
    </row>
    <row r="2996" spans="2:3" x14ac:dyDescent="0.3">
      <c r="B2996">
        <v>104</v>
      </c>
      <c r="C2996">
        <v>7.2</v>
      </c>
    </row>
    <row r="2997" spans="2:3" x14ac:dyDescent="0.3">
      <c r="B2997">
        <v>119</v>
      </c>
      <c r="C2997">
        <v>6.8</v>
      </c>
    </row>
    <row r="2998" spans="2:3" x14ac:dyDescent="0.3">
      <c r="B2998">
        <v>125</v>
      </c>
      <c r="C2998">
        <v>6.8</v>
      </c>
    </row>
    <row r="2999" spans="2:3" x14ac:dyDescent="0.3">
      <c r="B2999">
        <v>96</v>
      </c>
      <c r="C2999">
        <v>5.2</v>
      </c>
    </row>
    <row r="3000" spans="2:3" x14ac:dyDescent="0.3">
      <c r="B3000">
        <v>100</v>
      </c>
      <c r="C3000">
        <v>7.2</v>
      </c>
    </row>
    <row r="3001" spans="2:3" x14ac:dyDescent="0.3">
      <c r="B3001">
        <v>89</v>
      </c>
      <c r="C3001">
        <v>4</v>
      </c>
    </row>
    <row r="3002" spans="2:3" x14ac:dyDescent="0.3">
      <c r="B3002">
        <v>92</v>
      </c>
      <c r="C3002">
        <v>6.8</v>
      </c>
    </row>
    <row r="3003" spans="2:3" x14ac:dyDescent="0.3">
      <c r="B3003">
        <v>109</v>
      </c>
      <c r="C3003">
        <v>6.9</v>
      </c>
    </row>
    <row r="3004" spans="2:3" x14ac:dyDescent="0.3">
      <c r="B3004">
        <v>103</v>
      </c>
      <c r="C3004">
        <v>7.3</v>
      </c>
    </row>
    <row r="3005" spans="2:3" x14ac:dyDescent="0.3">
      <c r="B3005">
        <v>95</v>
      </c>
      <c r="C3005">
        <v>6.1</v>
      </c>
    </row>
    <row r="3006" spans="2:3" x14ac:dyDescent="0.3">
      <c r="B3006">
        <v>105</v>
      </c>
      <c r="C3006">
        <v>6</v>
      </c>
    </row>
    <row r="3007" spans="2:3" x14ac:dyDescent="0.3">
      <c r="B3007">
        <v>106</v>
      </c>
      <c r="C3007">
        <v>7</v>
      </c>
    </row>
    <row r="3008" spans="2:3" x14ac:dyDescent="0.3">
      <c r="B3008">
        <v>100</v>
      </c>
      <c r="C3008">
        <v>7.1</v>
      </c>
    </row>
    <row r="3009" spans="2:3" x14ac:dyDescent="0.3">
      <c r="B3009">
        <v>103</v>
      </c>
      <c r="C3009">
        <v>6.2</v>
      </c>
    </row>
    <row r="3010" spans="2:3" x14ac:dyDescent="0.3">
      <c r="B3010">
        <v>116</v>
      </c>
      <c r="C3010">
        <v>6.9</v>
      </c>
    </row>
    <row r="3011" spans="2:3" x14ac:dyDescent="0.3">
      <c r="B3011">
        <v>99</v>
      </c>
      <c r="C3011">
        <v>7.6</v>
      </c>
    </row>
    <row r="3012" spans="2:3" x14ac:dyDescent="0.3">
      <c r="B3012">
        <v>164</v>
      </c>
      <c r="C3012">
        <v>7.6</v>
      </c>
    </row>
    <row r="3013" spans="2:3" x14ac:dyDescent="0.3">
      <c r="B3013">
        <v>96</v>
      </c>
      <c r="C3013">
        <v>6.4</v>
      </c>
    </row>
    <row r="3014" spans="2:3" x14ac:dyDescent="0.3">
      <c r="B3014">
        <v>122</v>
      </c>
      <c r="C3014">
        <v>6.2</v>
      </c>
    </row>
    <row r="3015" spans="2:3" x14ac:dyDescent="0.3">
      <c r="B3015">
        <v>94</v>
      </c>
      <c r="C3015">
        <v>7.5</v>
      </c>
    </row>
    <row r="3016" spans="2:3" x14ac:dyDescent="0.3">
      <c r="B3016">
        <v>93</v>
      </c>
      <c r="C3016">
        <v>2</v>
      </c>
    </row>
    <row r="3017" spans="2:3" x14ac:dyDescent="0.3">
      <c r="B3017">
        <v>96</v>
      </c>
      <c r="C3017">
        <v>6.2</v>
      </c>
    </row>
    <row r="3018" spans="2:3" x14ac:dyDescent="0.3">
      <c r="B3018">
        <v>113</v>
      </c>
      <c r="C3018">
        <v>6.5</v>
      </c>
    </row>
    <row r="3019" spans="2:3" x14ac:dyDescent="0.3">
      <c r="B3019">
        <v>192</v>
      </c>
      <c r="C3019">
        <v>7.9</v>
      </c>
    </row>
    <row r="3020" spans="2:3" x14ac:dyDescent="0.3">
      <c r="B3020">
        <v>99</v>
      </c>
      <c r="C3020">
        <v>6.8</v>
      </c>
    </row>
    <row r="3021" spans="2:3" x14ac:dyDescent="0.3">
      <c r="B3021">
        <v>91</v>
      </c>
      <c r="C3021">
        <v>6.3</v>
      </c>
    </row>
    <row r="3022" spans="2:3" x14ac:dyDescent="0.3">
      <c r="B3022">
        <v>100</v>
      </c>
      <c r="C3022">
        <v>6.3</v>
      </c>
    </row>
    <row r="3023" spans="2:3" x14ac:dyDescent="0.3">
      <c r="B3023">
        <v>105</v>
      </c>
      <c r="C3023">
        <v>6.6</v>
      </c>
    </row>
    <row r="3024" spans="2:3" x14ac:dyDescent="0.3">
      <c r="B3024">
        <v>99</v>
      </c>
      <c r="C3024">
        <v>6.4</v>
      </c>
    </row>
    <row r="3025" spans="2:3" x14ac:dyDescent="0.3">
      <c r="B3025">
        <v>112</v>
      </c>
      <c r="C3025">
        <v>7.5</v>
      </c>
    </row>
    <row r="3026" spans="2:3" x14ac:dyDescent="0.3">
      <c r="B3026">
        <v>99</v>
      </c>
      <c r="C3026">
        <v>6.5</v>
      </c>
    </row>
    <row r="3027" spans="2:3" x14ac:dyDescent="0.3">
      <c r="B3027">
        <v>125</v>
      </c>
      <c r="C3027">
        <v>7.2</v>
      </c>
    </row>
    <row r="3028" spans="2:3" x14ac:dyDescent="0.3">
      <c r="B3028">
        <v>107</v>
      </c>
      <c r="C3028">
        <v>6.3</v>
      </c>
    </row>
    <row r="3029" spans="2:3" x14ac:dyDescent="0.3">
      <c r="B3029">
        <v>107</v>
      </c>
      <c r="C3029">
        <v>7</v>
      </c>
    </row>
    <row r="3030" spans="2:3" x14ac:dyDescent="0.3">
      <c r="B3030">
        <v>97</v>
      </c>
      <c r="C3030">
        <v>6.3</v>
      </c>
    </row>
    <row r="3031" spans="2:3" x14ac:dyDescent="0.3">
      <c r="B3031">
        <v>95</v>
      </c>
      <c r="C3031">
        <v>2.2999999999999998</v>
      </c>
    </row>
    <row r="3032" spans="2:3" x14ac:dyDescent="0.3">
      <c r="B3032">
        <v>106</v>
      </c>
      <c r="C3032">
        <v>7.1</v>
      </c>
    </row>
    <row r="3033" spans="2:3" x14ac:dyDescent="0.3">
      <c r="B3033">
        <v>96</v>
      </c>
      <c r="C3033">
        <v>6.7</v>
      </c>
    </row>
    <row r="3034" spans="2:3" x14ac:dyDescent="0.3">
      <c r="B3034">
        <v>103</v>
      </c>
      <c r="C3034">
        <v>6.5</v>
      </c>
    </row>
    <row r="3035" spans="2:3" x14ac:dyDescent="0.3">
      <c r="B3035">
        <v>108</v>
      </c>
      <c r="C3035">
        <v>5.9</v>
      </c>
    </row>
    <row r="3036" spans="2:3" x14ac:dyDescent="0.3">
      <c r="B3036">
        <v>118</v>
      </c>
      <c r="C3036">
        <v>6</v>
      </c>
    </row>
    <row r="3037" spans="2:3" x14ac:dyDescent="0.3">
      <c r="B3037">
        <v>97</v>
      </c>
      <c r="C3037">
        <v>6.9</v>
      </c>
    </row>
    <row r="3038" spans="2:3" x14ac:dyDescent="0.3">
      <c r="B3038">
        <v>115</v>
      </c>
      <c r="C3038">
        <v>7.3</v>
      </c>
    </row>
    <row r="3039" spans="2:3" x14ac:dyDescent="0.3">
      <c r="B3039">
        <v>102</v>
      </c>
      <c r="C3039">
        <v>7.7</v>
      </c>
    </row>
    <row r="3040" spans="2:3" x14ac:dyDescent="0.3">
      <c r="B3040">
        <v>125</v>
      </c>
      <c r="C3040">
        <v>7.3</v>
      </c>
    </row>
    <row r="3041" spans="2:3" x14ac:dyDescent="0.3">
      <c r="B3041">
        <v>108</v>
      </c>
      <c r="C3041">
        <v>7</v>
      </c>
    </row>
    <row r="3042" spans="2:3" x14ac:dyDescent="0.3">
      <c r="B3042">
        <v>101</v>
      </c>
      <c r="C3042">
        <v>6.4</v>
      </c>
    </row>
    <row r="3043" spans="2:3" x14ac:dyDescent="0.3">
      <c r="B3043">
        <v>101</v>
      </c>
      <c r="C3043">
        <v>5.6</v>
      </c>
    </row>
    <row r="3044" spans="2:3" x14ac:dyDescent="0.3">
      <c r="B3044">
        <v>139</v>
      </c>
      <c r="C3044">
        <v>8.1999999999999993</v>
      </c>
    </row>
    <row r="3045" spans="2:3" x14ac:dyDescent="0.3">
      <c r="B3045">
        <v>125</v>
      </c>
      <c r="C3045">
        <v>6.5</v>
      </c>
    </row>
    <row r="3046" spans="2:3" x14ac:dyDescent="0.3">
      <c r="B3046">
        <v>115</v>
      </c>
      <c r="C3046">
        <v>8.1</v>
      </c>
    </row>
    <row r="3047" spans="2:3" x14ac:dyDescent="0.3">
      <c r="B3047">
        <v>99</v>
      </c>
      <c r="C3047">
        <v>5.4</v>
      </c>
    </row>
    <row r="3048" spans="2:3" x14ac:dyDescent="0.3">
      <c r="B3048">
        <v>88</v>
      </c>
      <c r="C3048">
        <v>6.3</v>
      </c>
    </row>
    <row r="3049" spans="2:3" x14ac:dyDescent="0.3">
      <c r="B3049">
        <v>112</v>
      </c>
      <c r="C3049">
        <v>7.8</v>
      </c>
    </row>
    <row r="3050" spans="2:3" x14ac:dyDescent="0.3">
      <c r="B3050">
        <v>108</v>
      </c>
      <c r="C3050">
        <v>6.8</v>
      </c>
    </row>
    <row r="3051" spans="2:3" x14ac:dyDescent="0.3">
      <c r="B3051">
        <v>104</v>
      </c>
      <c r="C3051">
        <v>7.1</v>
      </c>
    </row>
    <row r="3052" spans="2:3" x14ac:dyDescent="0.3">
      <c r="B3052">
        <v>108</v>
      </c>
      <c r="C3052">
        <v>6.2</v>
      </c>
    </row>
    <row r="3053" spans="2:3" x14ac:dyDescent="0.3">
      <c r="B3053">
        <v>102</v>
      </c>
      <c r="C3053">
        <v>7.3</v>
      </c>
    </row>
    <row r="3054" spans="2:3" x14ac:dyDescent="0.3">
      <c r="B3054">
        <v>88</v>
      </c>
      <c r="C3054">
        <v>5.9</v>
      </c>
    </row>
    <row r="3055" spans="2:3" x14ac:dyDescent="0.3">
      <c r="B3055">
        <v>91</v>
      </c>
      <c r="C3055">
        <v>3.6</v>
      </c>
    </row>
    <row r="3056" spans="2:3" x14ac:dyDescent="0.3">
      <c r="B3056">
        <v>141</v>
      </c>
      <c r="C3056">
        <v>7.7</v>
      </c>
    </row>
    <row r="3057" spans="2:3" x14ac:dyDescent="0.3">
      <c r="B3057">
        <v>101</v>
      </c>
      <c r="C3057">
        <v>7.3</v>
      </c>
    </row>
    <row r="3058" spans="2:3" x14ac:dyDescent="0.3">
      <c r="B3058">
        <v>105</v>
      </c>
      <c r="C3058">
        <v>7.4</v>
      </c>
    </row>
    <row r="3059" spans="2:3" x14ac:dyDescent="0.3">
      <c r="B3059">
        <v>100</v>
      </c>
      <c r="C3059">
        <v>6.6</v>
      </c>
    </row>
    <row r="3060" spans="2:3" x14ac:dyDescent="0.3">
      <c r="B3060">
        <v>116</v>
      </c>
      <c r="C3060">
        <v>6.9</v>
      </c>
    </row>
    <row r="3061" spans="2:3" x14ac:dyDescent="0.3">
      <c r="B3061">
        <v>97</v>
      </c>
      <c r="C3061">
        <v>6.8</v>
      </c>
    </row>
    <row r="3062" spans="2:3" x14ac:dyDescent="0.3">
      <c r="B3062">
        <v>106</v>
      </c>
      <c r="C3062">
        <v>7.3</v>
      </c>
    </row>
    <row r="3063" spans="2:3" x14ac:dyDescent="0.3">
      <c r="B3063">
        <v>105</v>
      </c>
      <c r="C3063">
        <v>7.2</v>
      </c>
    </row>
    <row r="3064" spans="2:3" x14ac:dyDescent="0.3">
      <c r="B3064">
        <v>122</v>
      </c>
      <c r="C3064">
        <v>7.7</v>
      </c>
    </row>
    <row r="3065" spans="2:3" x14ac:dyDescent="0.3">
      <c r="B3065">
        <v>107</v>
      </c>
      <c r="C3065">
        <v>8.1</v>
      </c>
    </row>
    <row r="3066" spans="2:3" x14ac:dyDescent="0.3">
      <c r="B3066">
        <v>121</v>
      </c>
      <c r="C3066">
        <v>7.7</v>
      </c>
    </row>
    <row r="3067" spans="2:3" x14ac:dyDescent="0.3">
      <c r="B3067">
        <v>98</v>
      </c>
      <c r="C3067">
        <v>7.6</v>
      </c>
    </row>
    <row r="3068" spans="2:3" x14ac:dyDescent="0.3">
      <c r="B3068">
        <v>123</v>
      </c>
      <c r="C3068">
        <v>7.2</v>
      </c>
    </row>
    <row r="3069" spans="2:3" x14ac:dyDescent="0.3">
      <c r="B3069">
        <v>110</v>
      </c>
      <c r="C3069">
        <v>7.2</v>
      </c>
    </row>
    <row r="3070" spans="2:3" x14ac:dyDescent="0.3">
      <c r="B3070">
        <v>120</v>
      </c>
      <c r="C3070">
        <v>8.1</v>
      </c>
    </row>
    <row r="3071" spans="2:3" x14ac:dyDescent="0.3">
      <c r="B3071">
        <v>122</v>
      </c>
      <c r="C3071">
        <v>7.5</v>
      </c>
    </row>
    <row r="3072" spans="2:3" x14ac:dyDescent="0.3">
      <c r="B3072">
        <v>110</v>
      </c>
      <c r="C3072">
        <v>8.1</v>
      </c>
    </row>
    <row r="3073" spans="2:3" x14ac:dyDescent="0.3">
      <c r="B3073">
        <v>139</v>
      </c>
      <c r="C3073">
        <v>7.8</v>
      </c>
    </row>
    <row r="3074" spans="2:3" x14ac:dyDescent="0.3">
      <c r="B3074">
        <v>124</v>
      </c>
      <c r="C3074">
        <v>7.8</v>
      </c>
    </row>
    <row r="3075" spans="2:3" x14ac:dyDescent="0.3">
      <c r="B3075">
        <v>152</v>
      </c>
      <c r="C3075">
        <v>7.6</v>
      </c>
    </row>
    <row r="3076" spans="2:3" x14ac:dyDescent="0.3">
      <c r="B3076">
        <v>98</v>
      </c>
      <c r="C3076">
        <v>7.4</v>
      </c>
    </row>
    <row r="3077" spans="2:3" x14ac:dyDescent="0.3">
      <c r="B3077">
        <v>106</v>
      </c>
      <c r="C3077">
        <v>6.3</v>
      </c>
    </row>
    <row r="3078" spans="2:3" x14ac:dyDescent="0.3">
      <c r="B3078">
        <v>106</v>
      </c>
      <c r="C3078">
        <v>6.9</v>
      </c>
    </row>
    <row r="3079" spans="2:3" x14ac:dyDescent="0.3">
      <c r="B3079">
        <v>106</v>
      </c>
      <c r="C3079">
        <v>8.6</v>
      </c>
    </row>
    <row r="3080" spans="2:3" x14ac:dyDescent="0.3">
      <c r="B3080">
        <v>89</v>
      </c>
      <c r="C3080">
        <v>5.0999999999999996</v>
      </c>
    </row>
    <row r="3081" spans="2:3" x14ac:dyDescent="0.3">
      <c r="B3081">
        <v>94</v>
      </c>
      <c r="C3081">
        <v>6.4</v>
      </c>
    </row>
    <row r="3082" spans="2:3" x14ac:dyDescent="0.3">
      <c r="B3082">
        <v>109</v>
      </c>
      <c r="C3082">
        <v>7.9</v>
      </c>
    </row>
    <row r="3083" spans="2:3" x14ac:dyDescent="0.3">
      <c r="B3083">
        <v>144</v>
      </c>
      <c r="C3083">
        <v>6.9</v>
      </c>
    </row>
    <row r="3084" spans="2:3" x14ac:dyDescent="0.3">
      <c r="B3084">
        <v>90</v>
      </c>
      <c r="C3084">
        <v>7.5</v>
      </c>
    </row>
    <row r="3085" spans="2:3" x14ac:dyDescent="0.3">
      <c r="B3085">
        <v>106</v>
      </c>
      <c r="C3085">
        <v>7.2</v>
      </c>
    </row>
    <row r="3086" spans="2:3" x14ac:dyDescent="0.3">
      <c r="B3086">
        <v>121</v>
      </c>
      <c r="C3086">
        <v>5.8</v>
      </c>
    </row>
    <row r="3087" spans="2:3" x14ac:dyDescent="0.3">
      <c r="B3087">
        <v>89</v>
      </c>
      <c r="C3087">
        <v>2.9</v>
      </c>
    </row>
    <row r="3088" spans="2:3" x14ac:dyDescent="0.3">
      <c r="B3088">
        <v>104</v>
      </c>
      <c r="C3088">
        <v>6.2</v>
      </c>
    </row>
    <row r="3089" spans="2:3" x14ac:dyDescent="0.3">
      <c r="B3089">
        <v>99</v>
      </c>
      <c r="C3089">
        <v>6.8</v>
      </c>
    </row>
    <row r="3090" spans="2:3" x14ac:dyDescent="0.3">
      <c r="B3090">
        <v>98</v>
      </c>
      <c r="C3090">
        <v>6.1</v>
      </c>
    </row>
    <row r="3091" spans="2:3" x14ac:dyDescent="0.3">
      <c r="B3091">
        <v>121</v>
      </c>
      <c r="C3091">
        <v>7.7</v>
      </c>
    </row>
    <row r="3092" spans="2:3" x14ac:dyDescent="0.3">
      <c r="B3092">
        <v>96</v>
      </c>
      <c r="C3092">
        <v>5.2</v>
      </c>
    </row>
    <row r="3093" spans="2:3" x14ac:dyDescent="0.3">
      <c r="B3093">
        <v>99</v>
      </c>
      <c r="C3093">
        <v>6.8</v>
      </c>
    </row>
    <row r="3094" spans="2:3" x14ac:dyDescent="0.3">
      <c r="B3094">
        <v>122</v>
      </c>
      <c r="C3094">
        <v>7</v>
      </c>
    </row>
    <row r="3095" spans="2:3" x14ac:dyDescent="0.3">
      <c r="B3095">
        <v>101</v>
      </c>
      <c r="C3095">
        <v>5.9</v>
      </c>
    </row>
    <row r="3096" spans="2:3" x14ac:dyDescent="0.3">
      <c r="B3096">
        <v>102</v>
      </c>
      <c r="C3096">
        <v>7.1</v>
      </c>
    </row>
    <row r="3097" spans="2:3" x14ac:dyDescent="0.3">
      <c r="B3097">
        <v>84</v>
      </c>
      <c r="C3097">
        <v>5.5</v>
      </c>
    </row>
    <row r="3098" spans="2:3" x14ac:dyDescent="0.3">
      <c r="B3098">
        <v>104</v>
      </c>
      <c r="C3098">
        <v>7.4</v>
      </c>
    </row>
    <row r="3099" spans="2:3" x14ac:dyDescent="0.3">
      <c r="B3099">
        <v>96</v>
      </c>
      <c r="C3099">
        <v>7.3</v>
      </c>
    </row>
    <row r="3100" spans="2:3" x14ac:dyDescent="0.3">
      <c r="B3100">
        <v>94</v>
      </c>
      <c r="C3100">
        <v>4.5999999999999996</v>
      </c>
    </row>
    <row r="3101" spans="2:3" x14ac:dyDescent="0.3">
      <c r="B3101">
        <v>90</v>
      </c>
      <c r="C3101">
        <v>7.2</v>
      </c>
    </row>
    <row r="3102" spans="2:3" x14ac:dyDescent="0.3">
      <c r="B3102">
        <v>90</v>
      </c>
      <c r="C3102">
        <v>5.0999999999999996</v>
      </c>
    </row>
    <row r="3103" spans="2:3" x14ac:dyDescent="0.3">
      <c r="B3103">
        <v>106</v>
      </c>
      <c r="C3103">
        <v>6.7</v>
      </c>
    </row>
    <row r="3104" spans="2:3" x14ac:dyDescent="0.3">
      <c r="B3104">
        <v>96</v>
      </c>
      <c r="C3104">
        <v>5.3</v>
      </c>
    </row>
    <row r="3105" spans="2:3" x14ac:dyDescent="0.3">
      <c r="B3105">
        <v>95</v>
      </c>
      <c r="C3105">
        <v>7.8</v>
      </c>
    </row>
    <row r="3106" spans="2:3" x14ac:dyDescent="0.3">
      <c r="B3106">
        <v>99</v>
      </c>
      <c r="C3106">
        <v>6.7</v>
      </c>
    </row>
    <row r="3107" spans="2:3" x14ac:dyDescent="0.3">
      <c r="B3107">
        <v>99</v>
      </c>
      <c r="C3107">
        <v>7.2</v>
      </c>
    </row>
    <row r="3108" spans="2:3" x14ac:dyDescent="0.3">
      <c r="B3108">
        <v>95</v>
      </c>
      <c r="C3108">
        <v>5.8</v>
      </c>
    </row>
    <row r="3109" spans="2:3" x14ac:dyDescent="0.3">
      <c r="B3109">
        <v>99</v>
      </c>
      <c r="C3109">
        <v>7</v>
      </c>
    </row>
    <row r="3110" spans="2:3" x14ac:dyDescent="0.3">
      <c r="B3110">
        <v>107</v>
      </c>
      <c r="C3110">
        <v>3.8</v>
      </c>
    </row>
    <row r="3111" spans="2:3" x14ac:dyDescent="0.3">
      <c r="B3111">
        <v>90</v>
      </c>
      <c r="C3111">
        <v>5.7</v>
      </c>
    </row>
    <row r="3112" spans="2:3" x14ac:dyDescent="0.3">
      <c r="B3112">
        <v>96</v>
      </c>
      <c r="C3112">
        <v>6.7</v>
      </c>
    </row>
    <row r="3113" spans="2:3" x14ac:dyDescent="0.3">
      <c r="B3113">
        <v>104</v>
      </c>
      <c r="C3113">
        <v>6.1</v>
      </c>
    </row>
    <row r="3114" spans="2:3" x14ac:dyDescent="0.3">
      <c r="B3114">
        <v>97</v>
      </c>
      <c r="C3114">
        <v>6.2</v>
      </c>
    </row>
    <row r="3115" spans="2:3" x14ac:dyDescent="0.3">
      <c r="B3115">
        <v>107</v>
      </c>
      <c r="C3115">
        <v>6.2</v>
      </c>
    </row>
    <row r="3116" spans="2:3" x14ac:dyDescent="0.3">
      <c r="B3116">
        <v>85</v>
      </c>
      <c r="C3116">
        <v>4.7</v>
      </c>
    </row>
    <row r="3117" spans="2:3" x14ac:dyDescent="0.3">
      <c r="B3117">
        <v>95</v>
      </c>
      <c r="C3117">
        <v>6.3</v>
      </c>
    </row>
    <row r="3118" spans="2:3" x14ac:dyDescent="0.3">
      <c r="B3118">
        <v>111</v>
      </c>
      <c r="C3118">
        <v>7.3</v>
      </c>
    </row>
    <row r="3119" spans="2:3" x14ac:dyDescent="0.3">
      <c r="B3119">
        <v>86</v>
      </c>
      <c r="C3119">
        <v>5.8</v>
      </c>
    </row>
    <row r="3120" spans="2:3" x14ac:dyDescent="0.3">
      <c r="B3120">
        <v>103</v>
      </c>
      <c r="C3120">
        <v>7.1</v>
      </c>
    </row>
    <row r="3121" spans="2:3" x14ac:dyDescent="0.3">
      <c r="B3121">
        <v>111</v>
      </c>
      <c r="C3121">
        <v>7.1</v>
      </c>
    </row>
    <row r="3122" spans="2:3" x14ac:dyDescent="0.3">
      <c r="B3122">
        <v>112</v>
      </c>
      <c r="C3122">
        <v>6.7</v>
      </c>
    </row>
    <row r="3123" spans="2:3" x14ac:dyDescent="0.3">
      <c r="B3123">
        <v>141</v>
      </c>
      <c r="C3123">
        <v>6.9</v>
      </c>
    </row>
    <row r="3124" spans="2:3" x14ac:dyDescent="0.3">
      <c r="B3124">
        <v>95</v>
      </c>
      <c r="C3124">
        <v>2.1</v>
      </c>
    </row>
    <row r="3125" spans="2:3" x14ac:dyDescent="0.3">
      <c r="B3125">
        <v>85</v>
      </c>
      <c r="C3125">
        <v>6.6</v>
      </c>
    </row>
    <row r="3126" spans="2:3" x14ac:dyDescent="0.3">
      <c r="B3126">
        <v>129</v>
      </c>
      <c r="C3126">
        <v>8.3000000000000007</v>
      </c>
    </row>
    <row r="3127" spans="2:3" x14ac:dyDescent="0.3">
      <c r="B3127">
        <v>125</v>
      </c>
      <c r="C3127">
        <v>7.2</v>
      </c>
    </row>
    <row r="3128" spans="2:3" x14ac:dyDescent="0.3">
      <c r="B3128">
        <v>116</v>
      </c>
      <c r="C3128">
        <v>5.6</v>
      </c>
    </row>
    <row r="3129" spans="2:3" x14ac:dyDescent="0.3">
      <c r="B3129">
        <v>105</v>
      </c>
      <c r="C3129">
        <v>7.7</v>
      </c>
    </row>
    <row r="3130" spans="2:3" x14ac:dyDescent="0.3">
      <c r="B3130">
        <v>90</v>
      </c>
      <c r="C3130">
        <v>6.6</v>
      </c>
    </row>
    <row r="3131" spans="2:3" x14ac:dyDescent="0.3">
      <c r="B3131">
        <v>111</v>
      </c>
      <c r="C3131">
        <v>7.4</v>
      </c>
    </row>
    <row r="3132" spans="2:3" x14ac:dyDescent="0.3">
      <c r="B3132">
        <v>91</v>
      </c>
      <c r="C3132">
        <v>7.1</v>
      </c>
    </row>
    <row r="3133" spans="2:3" x14ac:dyDescent="0.3">
      <c r="B3133">
        <v>97</v>
      </c>
      <c r="C3133">
        <v>7.9</v>
      </c>
    </row>
    <row r="3134" spans="2:3" x14ac:dyDescent="0.3">
      <c r="B3134">
        <v>92</v>
      </c>
      <c r="C3134">
        <v>6.7</v>
      </c>
    </row>
    <row r="3135" spans="2:3" x14ac:dyDescent="0.3">
      <c r="B3135">
        <v>104</v>
      </c>
      <c r="C3135">
        <v>6.6</v>
      </c>
    </row>
    <row r="3136" spans="2:3" x14ac:dyDescent="0.3">
      <c r="B3136">
        <v>120</v>
      </c>
      <c r="C3136">
        <v>7.9</v>
      </c>
    </row>
    <row r="3137" spans="2:3" x14ac:dyDescent="0.3">
      <c r="B3137">
        <v>99</v>
      </c>
      <c r="C3137">
        <v>4.9000000000000004</v>
      </c>
    </row>
    <row r="3138" spans="2:3" x14ac:dyDescent="0.3">
      <c r="B3138">
        <v>93</v>
      </c>
      <c r="C3138">
        <v>7.2</v>
      </c>
    </row>
    <row r="3139" spans="2:3" x14ac:dyDescent="0.3">
      <c r="B3139">
        <v>99</v>
      </c>
      <c r="C3139">
        <v>6.1</v>
      </c>
    </row>
    <row r="3140" spans="2:3" x14ac:dyDescent="0.3">
      <c r="B3140">
        <v>96</v>
      </c>
      <c r="C3140">
        <v>5.3</v>
      </c>
    </row>
    <row r="3141" spans="2:3" x14ac:dyDescent="0.3">
      <c r="B3141">
        <v>96</v>
      </c>
      <c r="C3141">
        <v>5</v>
      </c>
    </row>
    <row r="3142" spans="2:3" x14ac:dyDescent="0.3">
      <c r="B3142">
        <v>100</v>
      </c>
      <c r="C3142">
        <v>7.6</v>
      </c>
    </row>
    <row r="3143" spans="2:3" x14ac:dyDescent="0.3">
      <c r="B3143">
        <v>98</v>
      </c>
      <c r="C3143">
        <v>7.6</v>
      </c>
    </row>
    <row r="3144" spans="2:3" x14ac:dyDescent="0.3">
      <c r="B3144">
        <v>106</v>
      </c>
      <c r="C3144">
        <v>6.6</v>
      </c>
    </row>
    <row r="3145" spans="2:3" x14ac:dyDescent="0.3">
      <c r="B3145">
        <v>95</v>
      </c>
      <c r="C3145">
        <v>6.6</v>
      </c>
    </row>
    <row r="3146" spans="2:3" x14ac:dyDescent="0.3">
      <c r="B3146">
        <v>104</v>
      </c>
      <c r="C3146">
        <v>7.3</v>
      </c>
    </row>
    <row r="3147" spans="2:3" x14ac:dyDescent="0.3">
      <c r="B3147">
        <v>87</v>
      </c>
      <c r="C3147">
        <v>6.6</v>
      </c>
    </row>
    <row r="3148" spans="2:3" x14ac:dyDescent="0.3">
      <c r="B3148">
        <v>81</v>
      </c>
      <c r="C3148">
        <v>6.9</v>
      </c>
    </row>
    <row r="3149" spans="2:3" x14ac:dyDescent="0.3">
      <c r="B3149">
        <v>94</v>
      </c>
      <c r="C3149">
        <v>5.8</v>
      </c>
    </row>
    <row r="3150" spans="2:3" x14ac:dyDescent="0.3">
      <c r="B3150">
        <v>89</v>
      </c>
      <c r="C3150">
        <v>4.4000000000000004</v>
      </c>
    </row>
    <row r="3151" spans="2:3" x14ac:dyDescent="0.3">
      <c r="B3151">
        <v>88</v>
      </c>
      <c r="C3151">
        <v>6.6</v>
      </c>
    </row>
    <row r="3152" spans="2:3" x14ac:dyDescent="0.3">
      <c r="B3152">
        <v>115</v>
      </c>
      <c r="C3152">
        <v>7.6</v>
      </c>
    </row>
    <row r="3153" spans="2:3" x14ac:dyDescent="0.3">
      <c r="B3153">
        <v>96</v>
      </c>
      <c r="C3153">
        <v>4.5999999999999996</v>
      </c>
    </row>
    <row r="3154" spans="2:3" x14ac:dyDescent="0.3">
      <c r="B3154">
        <v>135</v>
      </c>
      <c r="C3154">
        <v>6.8</v>
      </c>
    </row>
    <row r="3155" spans="2:3" x14ac:dyDescent="0.3">
      <c r="B3155">
        <v>93</v>
      </c>
      <c r="C3155">
        <v>4.9000000000000004</v>
      </c>
    </row>
    <row r="3156" spans="2:3" x14ac:dyDescent="0.3">
      <c r="B3156">
        <v>109</v>
      </c>
      <c r="C3156">
        <v>7.3</v>
      </c>
    </row>
    <row r="3157" spans="2:3" x14ac:dyDescent="0.3">
      <c r="B3157">
        <v>101</v>
      </c>
      <c r="C3157">
        <v>5</v>
      </c>
    </row>
    <row r="3158" spans="2:3" x14ac:dyDescent="0.3">
      <c r="B3158">
        <v>117</v>
      </c>
      <c r="C3158">
        <v>8</v>
      </c>
    </row>
    <row r="3159" spans="2:3" x14ac:dyDescent="0.3">
      <c r="B3159">
        <v>83</v>
      </c>
      <c r="C3159">
        <v>5.2</v>
      </c>
    </row>
    <row r="3160" spans="2:3" x14ac:dyDescent="0.3">
      <c r="B3160">
        <v>113</v>
      </c>
      <c r="C3160">
        <v>8.5</v>
      </c>
    </row>
    <row r="3161" spans="2:3" x14ac:dyDescent="0.3">
      <c r="B3161">
        <v>104</v>
      </c>
      <c r="C3161">
        <v>6.5</v>
      </c>
    </row>
    <row r="3162" spans="2:3" x14ac:dyDescent="0.3">
      <c r="B3162">
        <v>97</v>
      </c>
      <c r="C3162">
        <v>7.4</v>
      </c>
    </row>
    <row r="3163" spans="2:3" x14ac:dyDescent="0.3">
      <c r="B3163">
        <v>110</v>
      </c>
      <c r="C3163">
        <v>7.7</v>
      </c>
    </row>
    <row r="3164" spans="2:3" x14ac:dyDescent="0.3">
      <c r="B3164">
        <v>103</v>
      </c>
      <c r="C3164">
        <v>7.4</v>
      </c>
    </row>
    <row r="3165" spans="2:3" x14ac:dyDescent="0.3">
      <c r="B3165">
        <v>94</v>
      </c>
      <c r="C3165">
        <v>5.0999999999999996</v>
      </c>
    </row>
    <row r="3166" spans="2:3" x14ac:dyDescent="0.3">
      <c r="B3166">
        <v>77</v>
      </c>
      <c r="C3166">
        <v>5</v>
      </c>
    </row>
    <row r="3167" spans="2:3" x14ac:dyDescent="0.3">
      <c r="B3167">
        <v>134</v>
      </c>
      <c r="C3167">
        <v>7.2</v>
      </c>
    </row>
    <row r="3168" spans="2:3" x14ac:dyDescent="0.3">
      <c r="B3168">
        <v>90</v>
      </c>
      <c r="C3168">
        <v>6.4</v>
      </c>
    </row>
    <row r="3169" spans="2:3" x14ac:dyDescent="0.3">
      <c r="B3169">
        <v>104</v>
      </c>
      <c r="C3169">
        <v>5.6</v>
      </c>
    </row>
    <row r="3170" spans="2:3" x14ac:dyDescent="0.3">
      <c r="B3170">
        <v>93</v>
      </c>
      <c r="C3170">
        <v>6.1</v>
      </c>
    </row>
    <row r="3171" spans="2:3" x14ac:dyDescent="0.3">
      <c r="B3171">
        <v>106</v>
      </c>
      <c r="C3171">
        <v>5.2</v>
      </c>
    </row>
    <row r="3172" spans="2:3" x14ac:dyDescent="0.3">
      <c r="B3172">
        <v>109</v>
      </c>
      <c r="C3172">
        <v>7.3</v>
      </c>
    </row>
    <row r="3173" spans="2:3" x14ac:dyDescent="0.3">
      <c r="B3173">
        <v>101</v>
      </c>
      <c r="C3173">
        <v>7.5</v>
      </c>
    </row>
    <row r="3174" spans="2:3" x14ac:dyDescent="0.3">
      <c r="B3174">
        <v>100</v>
      </c>
      <c r="C3174">
        <v>4.5</v>
      </c>
    </row>
    <row r="3175" spans="2:3" x14ac:dyDescent="0.3">
      <c r="B3175">
        <v>95</v>
      </c>
      <c r="C3175">
        <v>6.6</v>
      </c>
    </row>
    <row r="3176" spans="2:3" x14ac:dyDescent="0.3">
      <c r="B3176">
        <v>94</v>
      </c>
      <c r="C3176">
        <v>5.3</v>
      </c>
    </row>
    <row r="3177" spans="2:3" x14ac:dyDescent="0.3">
      <c r="B3177">
        <v>93</v>
      </c>
      <c r="C3177">
        <v>4.9000000000000004</v>
      </c>
    </row>
    <row r="3178" spans="2:3" x14ac:dyDescent="0.3">
      <c r="B3178">
        <v>106</v>
      </c>
      <c r="C3178">
        <v>7.7</v>
      </c>
    </row>
    <row r="3179" spans="2:3" x14ac:dyDescent="0.3">
      <c r="B3179">
        <v>99</v>
      </c>
      <c r="C3179">
        <v>8</v>
      </c>
    </row>
    <row r="3180" spans="2:3" x14ac:dyDescent="0.3">
      <c r="B3180">
        <v>82</v>
      </c>
      <c r="C3180">
        <v>3.8</v>
      </c>
    </row>
    <row r="3181" spans="2:3" x14ac:dyDescent="0.3">
      <c r="B3181">
        <v>135</v>
      </c>
      <c r="C3181">
        <v>7.6</v>
      </c>
    </row>
    <row r="3182" spans="2:3" x14ac:dyDescent="0.3">
      <c r="B3182">
        <v>88</v>
      </c>
      <c r="C3182">
        <v>5.9</v>
      </c>
    </row>
    <row r="3183" spans="2:3" x14ac:dyDescent="0.3">
      <c r="B3183">
        <v>89</v>
      </c>
      <c r="C3183">
        <v>6.2</v>
      </c>
    </row>
    <row r="3184" spans="2:3" x14ac:dyDescent="0.3">
      <c r="B3184">
        <v>110</v>
      </c>
      <c r="C3184">
        <v>7.2</v>
      </c>
    </row>
    <row r="3185" spans="2:3" x14ac:dyDescent="0.3">
      <c r="B3185">
        <v>107</v>
      </c>
      <c r="C3185">
        <v>6.3</v>
      </c>
    </row>
    <row r="3186" spans="2:3" x14ac:dyDescent="0.3">
      <c r="B3186">
        <v>86</v>
      </c>
      <c r="C3186">
        <v>5.2</v>
      </c>
    </row>
    <row r="3187" spans="2:3" x14ac:dyDescent="0.3">
      <c r="B3187">
        <v>91</v>
      </c>
      <c r="C3187">
        <v>6.9</v>
      </c>
    </row>
    <row r="3188" spans="2:3" x14ac:dyDescent="0.3">
      <c r="B3188">
        <v>103</v>
      </c>
      <c r="C3188">
        <v>6.8</v>
      </c>
    </row>
    <row r="3189" spans="2:3" x14ac:dyDescent="0.3">
      <c r="B3189">
        <v>92</v>
      </c>
      <c r="C3189">
        <v>3.5</v>
      </c>
    </row>
    <row r="3190" spans="2:3" x14ac:dyDescent="0.3">
      <c r="B3190">
        <v>99</v>
      </c>
      <c r="C3190">
        <v>6.1</v>
      </c>
    </row>
    <row r="3191" spans="2:3" x14ac:dyDescent="0.3">
      <c r="B3191">
        <v>96</v>
      </c>
      <c r="C3191">
        <v>4.5</v>
      </c>
    </row>
    <row r="3192" spans="2:3" x14ac:dyDescent="0.3">
      <c r="B3192">
        <v>82</v>
      </c>
      <c r="C3192">
        <v>5.9</v>
      </c>
    </row>
    <row r="3193" spans="2:3" x14ac:dyDescent="0.3">
      <c r="B3193">
        <v>92</v>
      </c>
      <c r="C3193">
        <v>6.9</v>
      </c>
    </row>
    <row r="3194" spans="2:3" x14ac:dyDescent="0.3">
      <c r="B3194">
        <v>112</v>
      </c>
      <c r="C3194">
        <v>7.7</v>
      </c>
    </row>
    <row r="3195" spans="2:3" x14ac:dyDescent="0.3">
      <c r="B3195">
        <v>90</v>
      </c>
      <c r="C3195">
        <v>5.3</v>
      </c>
    </row>
    <row r="3196" spans="2:3" x14ac:dyDescent="0.3">
      <c r="B3196">
        <v>150</v>
      </c>
      <c r="C3196">
        <v>7</v>
      </c>
    </row>
    <row r="3197" spans="2:3" x14ac:dyDescent="0.3">
      <c r="B3197">
        <v>91</v>
      </c>
      <c r="C3197">
        <v>6.6</v>
      </c>
    </row>
    <row r="3198" spans="2:3" x14ac:dyDescent="0.3">
      <c r="B3198">
        <v>95</v>
      </c>
      <c r="C3198">
        <v>6.4</v>
      </c>
    </row>
    <row r="3199" spans="2:3" x14ac:dyDescent="0.3">
      <c r="B3199">
        <v>97</v>
      </c>
      <c r="C3199">
        <v>7.9</v>
      </c>
    </row>
    <row r="3200" spans="2:3" x14ac:dyDescent="0.3">
      <c r="B3200">
        <v>41</v>
      </c>
      <c r="C3200">
        <v>6.9</v>
      </c>
    </row>
    <row r="3201" spans="2:3" x14ac:dyDescent="0.3">
      <c r="B3201">
        <v>112</v>
      </c>
      <c r="C3201">
        <v>7.7</v>
      </c>
    </row>
    <row r="3202" spans="2:3" x14ac:dyDescent="0.3">
      <c r="B3202">
        <v>122</v>
      </c>
      <c r="C3202">
        <v>7.2</v>
      </c>
    </row>
    <row r="3203" spans="2:3" x14ac:dyDescent="0.3">
      <c r="B3203">
        <v>110</v>
      </c>
      <c r="C3203">
        <v>6.8</v>
      </c>
    </row>
    <row r="3204" spans="2:3" x14ac:dyDescent="0.3">
      <c r="B3204">
        <v>108</v>
      </c>
      <c r="C3204">
        <v>7.4</v>
      </c>
    </row>
    <row r="3205" spans="2:3" x14ac:dyDescent="0.3">
      <c r="B3205">
        <v>121</v>
      </c>
      <c r="C3205">
        <v>4.5999999999999996</v>
      </c>
    </row>
    <row r="3206" spans="2:3" x14ac:dyDescent="0.3">
      <c r="B3206">
        <v>97</v>
      </c>
      <c r="C3206">
        <v>6.4</v>
      </c>
    </row>
    <row r="3207" spans="2:3" x14ac:dyDescent="0.3">
      <c r="B3207">
        <v>116</v>
      </c>
      <c r="C3207">
        <v>7</v>
      </c>
    </row>
    <row r="3208" spans="2:3" x14ac:dyDescent="0.3">
      <c r="B3208">
        <v>94</v>
      </c>
      <c r="C3208">
        <v>7.7</v>
      </c>
    </row>
    <row r="3209" spans="2:3" x14ac:dyDescent="0.3">
      <c r="B3209">
        <v>103</v>
      </c>
      <c r="C3209">
        <v>6.8</v>
      </c>
    </row>
    <row r="3210" spans="2:3" x14ac:dyDescent="0.3">
      <c r="B3210">
        <v>112</v>
      </c>
      <c r="C3210">
        <v>7</v>
      </c>
    </row>
    <row r="3211" spans="2:3" x14ac:dyDescent="0.3">
      <c r="B3211">
        <v>91</v>
      </c>
      <c r="C3211">
        <v>7</v>
      </c>
    </row>
    <row r="3212" spans="2:3" x14ac:dyDescent="0.3">
      <c r="B3212">
        <v>98</v>
      </c>
      <c r="C3212">
        <v>6.3</v>
      </c>
    </row>
    <row r="3213" spans="2:3" x14ac:dyDescent="0.3">
      <c r="B3213">
        <v>95</v>
      </c>
      <c r="C3213">
        <v>7.1</v>
      </c>
    </row>
    <row r="3214" spans="2:3" x14ac:dyDescent="0.3">
      <c r="B3214">
        <v>99</v>
      </c>
      <c r="C3214">
        <v>4.4000000000000004</v>
      </c>
    </row>
    <row r="3215" spans="2:3" x14ac:dyDescent="0.3">
      <c r="B3215">
        <v>91</v>
      </c>
      <c r="C3215">
        <v>7.1</v>
      </c>
    </row>
    <row r="3216" spans="2:3" x14ac:dyDescent="0.3">
      <c r="B3216">
        <v>97</v>
      </c>
      <c r="C3216">
        <v>6.1</v>
      </c>
    </row>
    <row r="3217" spans="2:3" x14ac:dyDescent="0.3">
      <c r="B3217">
        <v>90</v>
      </c>
      <c r="C3217">
        <v>7.3</v>
      </c>
    </row>
    <row r="3218" spans="2:3" x14ac:dyDescent="0.3">
      <c r="B3218">
        <v>90</v>
      </c>
      <c r="C3218">
        <v>6.2</v>
      </c>
    </row>
    <row r="3219" spans="2:3" x14ac:dyDescent="0.3">
      <c r="B3219">
        <v>94</v>
      </c>
      <c r="C3219">
        <v>6.2</v>
      </c>
    </row>
    <row r="3220" spans="2:3" x14ac:dyDescent="0.3">
      <c r="B3220">
        <v>90</v>
      </c>
      <c r="C3220">
        <v>6.2</v>
      </c>
    </row>
    <row r="3221" spans="2:3" x14ac:dyDescent="0.3">
      <c r="B3221">
        <v>103</v>
      </c>
      <c r="C3221">
        <v>3.3</v>
      </c>
    </row>
    <row r="3222" spans="2:3" x14ac:dyDescent="0.3">
      <c r="B3222">
        <v>105</v>
      </c>
      <c r="C3222">
        <v>7.5</v>
      </c>
    </row>
    <row r="3223" spans="2:3" x14ac:dyDescent="0.3">
      <c r="B3223">
        <v>113</v>
      </c>
      <c r="C3223">
        <v>7.4</v>
      </c>
    </row>
    <row r="3224" spans="2:3" x14ac:dyDescent="0.3">
      <c r="B3224">
        <v>99</v>
      </c>
      <c r="C3224">
        <v>7.3</v>
      </c>
    </row>
    <row r="3225" spans="2:3" x14ac:dyDescent="0.3">
      <c r="B3225">
        <v>148</v>
      </c>
      <c r="C3225">
        <v>8</v>
      </c>
    </row>
    <row r="3226" spans="2:3" x14ac:dyDescent="0.3">
      <c r="B3226">
        <v>93</v>
      </c>
      <c r="C3226">
        <v>5.9</v>
      </c>
    </row>
    <row r="3227" spans="2:3" x14ac:dyDescent="0.3">
      <c r="B3227">
        <v>94</v>
      </c>
      <c r="C3227">
        <v>6.8</v>
      </c>
    </row>
    <row r="3228" spans="2:3" x14ac:dyDescent="0.3">
      <c r="B3228">
        <v>121</v>
      </c>
      <c r="C3228">
        <v>7.4</v>
      </c>
    </row>
    <row r="3229" spans="2:3" x14ac:dyDescent="0.3">
      <c r="B3229">
        <v>118</v>
      </c>
      <c r="C3229">
        <v>6.7</v>
      </c>
    </row>
    <row r="3230" spans="2:3" x14ac:dyDescent="0.3">
      <c r="B3230">
        <v>101</v>
      </c>
      <c r="C3230">
        <v>5.5</v>
      </c>
    </row>
    <row r="3231" spans="2:3" x14ac:dyDescent="0.3">
      <c r="B3231">
        <v>90</v>
      </c>
      <c r="C3231">
        <v>5.7</v>
      </c>
    </row>
    <row r="3232" spans="2:3" x14ac:dyDescent="0.3">
      <c r="B3232">
        <v>100</v>
      </c>
      <c r="C3232">
        <v>7.2</v>
      </c>
    </row>
    <row r="3233" spans="2:3" x14ac:dyDescent="0.3">
      <c r="B3233">
        <v>97</v>
      </c>
      <c r="C3233">
        <v>5.9</v>
      </c>
    </row>
    <row r="3234" spans="2:3" x14ac:dyDescent="0.3">
      <c r="B3234">
        <v>96</v>
      </c>
      <c r="C3234">
        <v>6.7</v>
      </c>
    </row>
    <row r="3235" spans="2:3" x14ac:dyDescent="0.3">
      <c r="B3235">
        <v>117</v>
      </c>
      <c r="C3235">
        <v>7.1</v>
      </c>
    </row>
    <row r="3236" spans="2:3" x14ac:dyDescent="0.3">
      <c r="B3236">
        <v>108</v>
      </c>
      <c r="C3236">
        <v>7.7</v>
      </c>
    </row>
    <row r="3237" spans="2:3" x14ac:dyDescent="0.3">
      <c r="B3237">
        <v>109</v>
      </c>
      <c r="C3237">
        <v>7.4</v>
      </c>
    </row>
    <row r="3238" spans="2:3" x14ac:dyDescent="0.3">
      <c r="B3238">
        <v>102</v>
      </c>
      <c r="C3238">
        <v>8.4</v>
      </c>
    </row>
    <row r="3239" spans="2:3" x14ac:dyDescent="0.3">
      <c r="B3239">
        <v>115</v>
      </c>
      <c r="C3239">
        <v>7.2</v>
      </c>
    </row>
    <row r="3240" spans="2:3" x14ac:dyDescent="0.3">
      <c r="B3240">
        <v>98</v>
      </c>
      <c r="C3240">
        <v>5.4</v>
      </c>
    </row>
    <row r="3241" spans="2:3" x14ac:dyDescent="0.3">
      <c r="B3241">
        <v>133</v>
      </c>
      <c r="C3241">
        <v>8.1</v>
      </c>
    </row>
    <row r="3242" spans="2:3" x14ac:dyDescent="0.3">
      <c r="B3242">
        <v>122</v>
      </c>
      <c r="C3242">
        <v>7.8</v>
      </c>
    </row>
    <row r="3243" spans="2:3" x14ac:dyDescent="0.3">
      <c r="B3243">
        <v>106</v>
      </c>
      <c r="C3243">
        <v>6.8</v>
      </c>
    </row>
    <row r="3244" spans="2:3" x14ac:dyDescent="0.3">
      <c r="B3244">
        <v>112</v>
      </c>
      <c r="C3244">
        <v>7.7</v>
      </c>
    </row>
    <row r="3245" spans="2:3" x14ac:dyDescent="0.3">
      <c r="B3245">
        <v>99</v>
      </c>
      <c r="C3245">
        <v>6.5</v>
      </c>
    </row>
    <row r="3246" spans="2:3" x14ac:dyDescent="0.3">
      <c r="B3246">
        <v>110</v>
      </c>
      <c r="C3246">
        <v>7.3</v>
      </c>
    </row>
    <row r="3247" spans="2:3" x14ac:dyDescent="0.3">
      <c r="B3247">
        <v>104</v>
      </c>
      <c r="C3247">
        <v>5.9</v>
      </c>
    </row>
    <row r="3248" spans="2:3" x14ac:dyDescent="0.3">
      <c r="B3248">
        <v>133</v>
      </c>
      <c r="C3248">
        <v>8.6999999999999993</v>
      </c>
    </row>
    <row r="3249" spans="2:3" x14ac:dyDescent="0.3">
      <c r="B3249">
        <v>103</v>
      </c>
      <c r="C3249">
        <v>5.8</v>
      </c>
    </row>
    <row r="3250" spans="2:3" x14ac:dyDescent="0.3">
      <c r="B3250">
        <v>112</v>
      </c>
      <c r="C3250">
        <v>6.1</v>
      </c>
    </row>
    <row r="3251" spans="2:3" x14ac:dyDescent="0.3">
      <c r="B3251">
        <v>101</v>
      </c>
      <c r="C3251">
        <v>7.6</v>
      </c>
    </row>
    <row r="3252" spans="2:3" x14ac:dyDescent="0.3">
      <c r="B3252">
        <v>133</v>
      </c>
      <c r="C3252">
        <v>7.2</v>
      </c>
    </row>
    <row r="3253" spans="2:3" x14ac:dyDescent="0.3">
      <c r="B3253">
        <v>104</v>
      </c>
      <c r="C3253">
        <v>6.5</v>
      </c>
    </row>
    <row r="3254" spans="2:3" x14ac:dyDescent="0.3">
      <c r="B3254">
        <v>112</v>
      </c>
      <c r="C3254">
        <v>7.3</v>
      </c>
    </row>
    <row r="3255" spans="2:3" x14ac:dyDescent="0.3">
      <c r="B3255">
        <v>94</v>
      </c>
      <c r="C3255">
        <v>6.2</v>
      </c>
    </row>
    <row r="3256" spans="2:3" x14ac:dyDescent="0.3">
      <c r="B3256">
        <v>90</v>
      </c>
      <c r="C3256">
        <v>5</v>
      </c>
    </row>
    <row r="3257" spans="2:3" x14ac:dyDescent="0.3">
      <c r="B3257">
        <v>101</v>
      </c>
      <c r="C3257">
        <v>7.8</v>
      </c>
    </row>
    <row r="3258" spans="2:3" x14ac:dyDescent="0.3">
      <c r="B3258">
        <v>93</v>
      </c>
      <c r="C3258">
        <v>8.1</v>
      </c>
    </row>
    <row r="3259" spans="2:3" x14ac:dyDescent="0.3">
      <c r="B3259">
        <v>152</v>
      </c>
      <c r="C3259">
        <v>6.7</v>
      </c>
    </row>
    <row r="3260" spans="2:3" x14ac:dyDescent="0.3">
      <c r="B3260">
        <v>112</v>
      </c>
      <c r="C3260">
        <v>7.1</v>
      </c>
    </row>
    <row r="3261" spans="2:3" x14ac:dyDescent="0.3">
      <c r="B3261">
        <v>95</v>
      </c>
      <c r="C3261">
        <v>5.6</v>
      </c>
    </row>
    <row r="3262" spans="2:3" x14ac:dyDescent="0.3">
      <c r="B3262">
        <v>111</v>
      </c>
      <c r="C3262">
        <v>7.6</v>
      </c>
    </row>
    <row r="3263" spans="2:3" x14ac:dyDescent="0.3">
      <c r="B3263">
        <v>91</v>
      </c>
      <c r="C3263">
        <v>4.5999999999999996</v>
      </c>
    </row>
    <row r="3264" spans="2:3" x14ac:dyDescent="0.3">
      <c r="B3264">
        <v>106</v>
      </c>
      <c r="C3264">
        <v>7.1</v>
      </c>
    </row>
    <row r="3265" spans="2:3" x14ac:dyDescent="0.3">
      <c r="B3265">
        <v>93</v>
      </c>
      <c r="C3265">
        <v>7.3</v>
      </c>
    </row>
    <row r="3266" spans="2:3" x14ac:dyDescent="0.3">
      <c r="B3266">
        <v>93</v>
      </c>
      <c r="C3266">
        <v>4</v>
      </c>
    </row>
    <row r="3267" spans="2:3" x14ac:dyDescent="0.3">
      <c r="B3267">
        <v>165</v>
      </c>
      <c r="C3267">
        <v>8</v>
      </c>
    </row>
    <row r="3268" spans="2:3" x14ac:dyDescent="0.3">
      <c r="B3268">
        <v>96</v>
      </c>
      <c r="C3268">
        <v>6.7</v>
      </c>
    </row>
    <row r="3269" spans="2:3" x14ac:dyDescent="0.3">
      <c r="B3269">
        <v>93</v>
      </c>
      <c r="C3269">
        <v>4.5999999999999996</v>
      </c>
    </row>
    <row r="3270" spans="2:3" x14ac:dyDescent="0.3">
      <c r="B3270">
        <v>82</v>
      </c>
      <c r="C3270">
        <v>4</v>
      </c>
    </row>
    <row r="3271" spans="2:3" x14ac:dyDescent="0.3">
      <c r="B3271">
        <v>101</v>
      </c>
      <c r="C3271">
        <v>7</v>
      </c>
    </row>
    <row r="3272" spans="2:3" x14ac:dyDescent="0.3">
      <c r="B3272">
        <v>81</v>
      </c>
      <c r="C3272">
        <v>5.9</v>
      </c>
    </row>
    <row r="3273" spans="2:3" x14ac:dyDescent="0.3">
      <c r="B3273">
        <v>105</v>
      </c>
      <c r="C3273">
        <v>7.5</v>
      </c>
    </row>
    <row r="3274" spans="2:3" x14ac:dyDescent="0.3">
      <c r="B3274">
        <v>86</v>
      </c>
      <c r="C3274">
        <v>4.7</v>
      </c>
    </row>
    <row r="3275" spans="2:3" x14ac:dyDescent="0.3">
      <c r="B3275">
        <v>110</v>
      </c>
      <c r="C3275">
        <v>6.7</v>
      </c>
    </row>
    <row r="3276" spans="2:3" x14ac:dyDescent="0.3">
      <c r="B3276">
        <v>110</v>
      </c>
      <c r="C3276">
        <v>6.7</v>
      </c>
    </row>
    <row r="3277" spans="2:3" x14ac:dyDescent="0.3">
      <c r="B3277">
        <v>104</v>
      </c>
      <c r="C3277">
        <v>7.1</v>
      </c>
    </row>
    <row r="3278" spans="2:3" x14ac:dyDescent="0.3">
      <c r="B3278">
        <v>96</v>
      </c>
      <c r="C3278">
        <v>2.7</v>
      </c>
    </row>
    <row r="3279" spans="2:3" x14ac:dyDescent="0.3">
      <c r="B3279">
        <v>110</v>
      </c>
      <c r="C3279">
        <v>7.3</v>
      </c>
    </row>
    <row r="3280" spans="2:3" x14ac:dyDescent="0.3">
      <c r="B3280">
        <v>84</v>
      </c>
      <c r="C3280">
        <v>7.6</v>
      </c>
    </row>
    <row r="3281" spans="2:3" x14ac:dyDescent="0.3">
      <c r="B3281">
        <v>94</v>
      </c>
      <c r="C3281">
        <v>5.8</v>
      </c>
    </row>
    <row r="3282" spans="2:3" x14ac:dyDescent="0.3">
      <c r="B3282">
        <v>93</v>
      </c>
      <c r="C3282">
        <v>6.5</v>
      </c>
    </row>
    <row r="3283" spans="2:3" x14ac:dyDescent="0.3">
      <c r="B3283">
        <v>96</v>
      </c>
      <c r="C3283">
        <v>6.6</v>
      </c>
    </row>
    <row r="3284" spans="2:3" x14ac:dyDescent="0.3">
      <c r="B3284">
        <v>101</v>
      </c>
      <c r="C3284">
        <v>6.9</v>
      </c>
    </row>
    <row r="3285" spans="2:3" x14ac:dyDescent="0.3">
      <c r="B3285">
        <v>102</v>
      </c>
      <c r="C3285">
        <v>8.5</v>
      </c>
    </row>
    <row r="3286" spans="2:3" x14ac:dyDescent="0.3">
      <c r="B3286">
        <v>87</v>
      </c>
      <c r="C3286">
        <v>4.8</v>
      </c>
    </row>
    <row r="3287" spans="2:3" x14ac:dyDescent="0.3">
      <c r="B3287">
        <v>99</v>
      </c>
      <c r="C3287">
        <v>7</v>
      </c>
    </row>
    <row r="3288" spans="2:3" x14ac:dyDescent="0.3">
      <c r="B3288">
        <v>106</v>
      </c>
      <c r="C3288">
        <v>5.4</v>
      </c>
    </row>
    <row r="3289" spans="2:3" x14ac:dyDescent="0.3">
      <c r="B3289">
        <v>117</v>
      </c>
      <c r="C3289">
        <v>6.9</v>
      </c>
    </row>
    <row r="3290" spans="2:3" x14ac:dyDescent="0.3">
      <c r="B3290">
        <v>99</v>
      </c>
      <c r="C3290">
        <v>6.6</v>
      </c>
    </row>
    <row r="3291" spans="2:3" x14ac:dyDescent="0.3">
      <c r="B3291">
        <v>102</v>
      </c>
      <c r="C3291">
        <v>5.9</v>
      </c>
    </row>
    <row r="3292" spans="2:3" x14ac:dyDescent="0.3">
      <c r="B3292">
        <v>85</v>
      </c>
      <c r="C3292">
        <v>6.3</v>
      </c>
    </row>
    <row r="3293" spans="2:3" x14ac:dyDescent="0.3">
      <c r="B3293">
        <v>86</v>
      </c>
      <c r="C3293">
        <v>6.3</v>
      </c>
    </row>
    <row r="3294" spans="2:3" x14ac:dyDescent="0.3">
      <c r="B3294">
        <v>120</v>
      </c>
      <c r="C3294">
        <v>7.7</v>
      </c>
    </row>
    <row r="3295" spans="2:3" x14ac:dyDescent="0.3">
      <c r="B3295">
        <v>106</v>
      </c>
      <c r="C3295">
        <v>7</v>
      </c>
    </row>
    <row r="3296" spans="2:3" x14ac:dyDescent="0.3">
      <c r="B3296">
        <v>103</v>
      </c>
      <c r="C3296">
        <v>6.3</v>
      </c>
    </row>
    <row r="3297" spans="2:3" x14ac:dyDescent="0.3">
      <c r="B3297">
        <v>93</v>
      </c>
      <c r="C3297">
        <v>5.9</v>
      </c>
    </row>
    <row r="3298" spans="2:3" x14ac:dyDescent="0.3">
      <c r="B3298">
        <v>112</v>
      </c>
      <c r="C3298">
        <v>6.2</v>
      </c>
    </row>
    <row r="3299" spans="2:3" x14ac:dyDescent="0.3">
      <c r="B3299">
        <v>113</v>
      </c>
      <c r="C3299">
        <v>7.7</v>
      </c>
    </row>
    <row r="3300" spans="2:3" x14ac:dyDescent="0.3">
      <c r="B3300">
        <v>98</v>
      </c>
      <c r="C3300">
        <v>6.5</v>
      </c>
    </row>
    <row r="3301" spans="2:3" x14ac:dyDescent="0.3">
      <c r="B3301">
        <v>92</v>
      </c>
      <c r="C3301">
        <v>5.8</v>
      </c>
    </row>
    <row r="3302" spans="2:3" x14ac:dyDescent="0.3">
      <c r="B3302">
        <v>106</v>
      </c>
      <c r="C3302">
        <v>6.1</v>
      </c>
    </row>
    <row r="3303" spans="2:3" x14ac:dyDescent="0.3">
      <c r="B3303">
        <v>93</v>
      </c>
      <c r="C3303">
        <v>5.2</v>
      </c>
    </row>
    <row r="3304" spans="2:3" x14ac:dyDescent="0.3">
      <c r="B3304">
        <v>226</v>
      </c>
      <c r="C3304">
        <v>8.1999999999999993</v>
      </c>
    </row>
    <row r="3305" spans="2:3" x14ac:dyDescent="0.3">
      <c r="B3305">
        <v>104</v>
      </c>
      <c r="C3305">
        <v>6</v>
      </c>
    </row>
    <row r="3306" spans="2:3" x14ac:dyDescent="0.3">
      <c r="B3306">
        <v>152</v>
      </c>
      <c r="C3306">
        <v>6.8</v>
      </c>
    </row>
    <row r="3307" spans="2:3" x14ac:dyDescent="0.3">
      <c r="B3307">
        <v>107</v>
      </c>
      <c r="C3307">
        <v>7</v>
      </c>
    </row>
    <row r="3308" spans="2:3" x14ac:dyDescent="0.3">
      <c r="B3308">
        <v>95</v>
      </c>
      <c r="C3308">
        <v>6.8</v>
      </c>
    </row>
    <row r="3309" spans="2:3" x14ac:dyDescent="0.3">
      <c r="B3309">
        <v>102</v>
      </c>
      <c r="C3309">
        <v>7.1</v>
      </c>
    </row>
    <row r="3310" spans="2:3" x14ac:dyDescent="0.3">
      <c r="B3310">
        <v>99</v>
      </c>
      <c r="C3310">
        <v>6.9</v>
      </c>
    </row>
    <row r="3311" spans="2:3" x14ac:dyDescent="0.3">
      <c r="B3311">
        <v>109</v>
      </c>
      <c r="C3311">
        <v>6.9</v>
      </c>
    </row>
    <row r="3312" spans="2:3" x14ac:dyDescent="0.3">
      <c r="B3312">
        <v>91</v>
      </c>
      <c r="C3312">
        <v>7.2</v>
      </c>
    </row>
    <row r="3313" spans="2:3" x14ac:dyDescent="0.3">
      <c r="B3313">
        <v>88</v>
      </c>
      <c r="C3313">
        <v>7.8</v>
      </c>
    </row>
    <row r="3314" spans="2:3" x14ac:dyDescent="0.3">
      <c r="B3314">
        <v>97</v>
      </c>
      <c r="C3314">
        <v>7.3</v>
      </c>
    </row>
    <row r="3315" spans="2:3" x14ac:dyDescent="0.3">
      <c r="B3315">
        <v>97</v>
      </c>
      <c r="C3315">
        <v>7.5</v>
      </c>
    </row>
    <row r="3316" spans="2:3" x14ac:dyDescent="0.3">
      <c r="B3316">
        <v>85</v>
      </c>
      <c r="C3316">
        <v>6</v>
      </c>
    </row>
    <row r="3317" spans="2:3" x14ac:dyDescent="0.3">
      <c r="B3317">
        <v>92</v>
      </c>
      <c r="C3317">
        <v>6.8</v>
      </c>
    </row>
    <row r="3318" spans="2:3" x14ac:dyDescent="0.3">
      <c r="B3318">
        <v>93</v>
      </c>
      <c r="C3318">
        <v>3.9</v>
      </c>
    </row>
    <row r="3319" spans="2:3" x14ac:dyDescent="0.3">
      <c r="B3319">
        <v>96</v>
      </c>
      <c r="C3319">
        <v>6.1</v>
      </c>
    </row>
    <row r="3320" spans="2:3" x14ac:dyDescent="0.3">
      <c r="B3320">
        <v>105</v>
      </c>
      <c r="C3320">
        <v>7.5</v>
      </c>
    </row>
    <row r="3321" spans="2:3" x14ac:dyDescent="0.3">
      <c r="B3321">
        <v>129</v>
      </c>
      <c r="C3321">
        <v>8.1999999999999993</v>
      </c>
    </row>
    <row r="3322" spans="2:3" x14ac:dyDescent="0.3">
      <c r="B3322">
        <v>37</v>
      </c>
      <c r="C3322">
        <v>7.8</v>
      </c>
    </row>
    <row r="3323" spans="2:3" x14ac:dyDescent="0.3">
      <c r="B3323">
        <v>81</v>
      </c>
      <c r="C3323">
        <v>5.2</v>
      </c>
    </row>
    <row r="3324" spans="2:3" x14ac:dyDescent="0.3">
      <c r="B3324">
        <v>106</v>
      </c>
      <c r="C3324">
        <v>6.8</v>
      </c>
    </row>
    <row r="3325" spans="2:3" x14ac:dyDescent="0.3">
      <c r="B3325">
        <v>103</v>
      </c>
      <c r="C3325">
        <v>7</v>
      </c>
    </row>
    <row r="3326" spans="2:3" x14ac:dyDescent="0.3">
      <c r="B3326">
        <v>101</v>
      </c>
      <c r="C3326">
        <v>6.5</v>
      </c>
    </row>
    <row r="3327" spans="2:3" x14ac:dyDescent="0.3">
      <c r="B3327">
        <v>98</v>
      </c>
      <c r="C3327">
        <v>6.4</v>
      </c>
    </row>
    <row r="3328" spans="2:3" x14ac:dyDescent="0.3">
      <c r="B3328">
        <v>91</v>
      </c>
      <c r="C3328">
        <v>5.3</v>
      </c>
    </row>
    <row r="3329" spans="2:3" x14ac:dyDescent="0.3">
      <c r="B3329">
        <v>105</v>
      </c>
      <c r="C3329">
        <v>4.7</v>
      </c>
    </row>
    <row r="3330" spans="2:3" x14ac:dyDescent="0.3">
      <c r="B3330">
        <v>100</v>
      </c>
      <c r="C3330">
        <v>7</v>
      </c>
    </row>
    <row r="3331" spans="2:3" x14ac:dyDescent="0.3">
      <c r="B3331">
        <v>80</v>
      </c>
      <c r="C3331">
        <v>7.6</v>
      </c>
    </row>
    <row r="3332" spans="2:3" x14ac:dyDescent="0.3">
      <c r="B3332">
        <v>107</v>
      </c>
      <c r="C3332">
        <v>7.1</v>
      </c>
    </row>
    <row r="3333" spans="2:3" x14ac:dyDescent="0.3">
      <c r="B3333">
        <v>92</v>
      </c>
      <c r="C3333">
        <v>6.5</v>
      </c>
    </row>
    <row r="3334" spans="2:3" x14ac:dyDescent="0.3">
      <c r="B3334">
        <v>107</v>
      </c>
      <c r="C3334">
        <v>8.5</v>
      </c>
    </row>
    <row r="3335" spans="2:3" x14ac:dyDescent="0.3">
      <c r="B3335">
        <v>135</v>
      </c>
      <c r="C3335">
        <v>8.6999999999999993</v>
      </c>
    </row>
    <row r="3336" spans="2:3" x14ac:dyDescent="0.3">
      <c r="B3336">
        <v>99</v>
      </c>
      <c r="C3336">
        <v>7.1</v>
      </c>
    </row>
    <row r="3337" spans="2:3" x14ac:dyDescent="0.3">
      <c r="B3337">
        <v>115</v>
      </c>
      <c r="C3337">
        <v>8.3000000000000007</v>
      </c>
    </row>
    <row r="3338" spans="2:3" x14ac:dyDescent="0.3">
      <c r="B3338">
        <v>91</v>
      </c>
      <c r="C3338">
        <v>7.4</v>
      </c>
    </row>
    <row r="3339" spans="2:3" x14ac:dyDescent="0.3">
      <c r="B3339">
        <v>92</v>
      </c>
      <c r="C3339">
        <v>6.4</v>
      </c>
    </row>
    <row r="3340" spans="2:3" x14ac:dyDescent="0.3">
      <c r="B3340">
        <v>101</v>
      </c>
      <c r="C3340">
        <v>7.5</v>
      </c>
    </row>
    <row r="3341" spans="2:3" x14ac:dyDescent="0.3">
      <c r="B3341">
        <v>105</v>
      </c>
      <c r="C3341">
        <v>7.2</v>
      </c>
    </row>
    <row r="3342" spans="2:3" x14ac:dyDescent="0.3">
      <c r="B3342">
        <v>109</v>
      </c>
      <c r="C3342">
        <v>7.6</v>
      </c>
    </row>
    <row r="3343" spans="2:3" x14ac:dyDescent="0.3">
      <c r="B3343">
        <v>110</v>
      </c>
      <c r="C3343">
        <v>7.8</v>
      </c>
    </row>
    <row r="3344" spans="2:3" x14ac:dyDescent="0.3">
      <c r="B3344">
        <v>94</v>
      </c>
      <c r="C3344">
        <v>8.1999999999999993</v>
      </c>
    </row>
    <row r="3345" spans="2:3" x14ac:dyDescent="0.3">
      <c r="B3345">
        <v>115</v>
      </c>
      <c r="C3345">
        <v>6.6</v>
      </c>
    </row>
    <row r="3346" spans="2:3" x14ac:dyDescent="0.3">
      <c r="B3346">
        <v>98</v>
      </c>
      <c r="C3346">
        <v>5.7</v>
      </c>
    </row>
    <row r="3347" spans="2:3" x14ac:dyDescent="0.3">
      <c r="B3347">
        <v>91</v>
      </c>
      <c r="C3347">
        <v>7.4</v>
      </c>
    </row>
    <row r="3348" spans="2:3" x14ac:dyDescent="0.3">
      <c r="B3348">
        <v>120</v>
      </c>
      <c r="C3348">
        <v>8</v>
      </c>
    </row>
    <row r="3349" spans="2:3" x14ac:dyDescent="0.3">
      <c r="B3349">
        <v>87</v>
      </c>
      <c r="C3349">
        <v>5.4</v>
      </c>
    </row>
    <row r="3350" spans="2:3" x14ac:dyDescent="0.3">
      <c r="B3350">
        <v>117</v>
      </c>
      <c r="C3350">
        <v>7.4</v>
      </c>
    </row>
    <row r="3351" spans="2:3" x14ac:dyDescent="0.3">
      <c r="B3351">
        <v>85</v>
      </c>
      <c r="C3351">
        <v>5.7</v>
      </c>
    </row>
    <row r="3352" spans="2:3" x14ac:dyDescent="0.3">
      <c r="B3352">
        <v>110</v>
      </c>
      <c r="C3352">
        <v>6.8</v>
      </c>
    </row>
    <row r="3353" spans="2:3" x14ac:dyDescent="0.3">
      <c r="B3353">
        <v>113</v>
      </c>
      <c r="C3353">
        <v>5.4</v>
      </c>
    </row>
    <row r="3354" spans="2:3" x14ac:dyDescent="0.3">
      <c r="B3354">
        <v>98</v>
      </c>
      <c r="C3354">
        <v>5.0999999999999996</v>
      </c>
    </row>
    <row r="3355" spans="2:3" x14ac:dyDescent="0.3">
      <c r="B3355">
        <v>86</v>
      </c>
      <c r="C3355">
        <v>5.9</v>
      </c>
    </row>
    <row r="3356" spans="2:3" x14ac:dyDescent="0.3">
      <c r="B3356">
        <v>161</v>
      </c>
      <c r="C3356">
        <v>8.1999999999999993</v>
      </c>
    </row>
    <row r="3357" spans="2:3" x14ac:dyDescent="0.3">
      <c r="B3357">
        <v>100</v>
      </c>
      <c r="C3357">
        <v>5.3</v>
      </c>
    </row>
    <row r="3358" spans="2:3" x14ac:dyDescent="0.3">
      <c r="B3358">
        <v>91</v>
      </c>
      <c r="C3358">
        <v>4.3</v>
      </c>
    </row>
    <row r="3359" spans="2:3" x14ac:dyDescent="0.3">
      <c r="B3359">
        <v>100</v>
      </c>
      <c r="C3359">
        <v>7.2</v>
      </c>
    </row>
    <row r="3360" spans="2:3" x14ac:dyDescent="0.3">
      <c r="B3360">
        <v>84</v>
      </c>
      <c r="C3360">
        <v>5.9</v>
      </c>
    </row>
    <row r="3361" spans="2:3" x14ac:dyDescent="0.3">
      <c r="B3361">
        <v>99</v>
      </c>
      <c r="C3361">
        <v>3</v>
      </c>
    </row>
    <row r="3362" spans="2:3" x14ac:dyDescent="0.3">
      <c r="B3362">
        <v>109</v>
      </c>
      <c r="C3362">
        <v>7.9</v>
      </c>
    </row>
    <row r="3363" spans="2:3" x14ac:dyDescent="0.3">
      <c r="B3363">
        <v>95</v>
      </c>
      <c r="C3363">
        <v>3.2</v>
      </c>
    </row>
    <row r="3364" spans="2:3" x14ac:dyDescent="0.3">
      <c r="B3364">
        <v>97</v>
      </c>
      <c r="C3364">
        <v>6.5</v>
      </c>
    </row>
    <row r="3365" spans="2:3" x14ac:dyDescent="0.3">
      <c r="B3365">
        <v>90</v>
      </c>
      <c r="C3365">
        <v>7</v>
      </c>
    </row>
    <row r="3366" spans="2:3" x14ac:dyDescent="0.3">
      <c r="B3366">
        <v>96</v>
      </c>
      <c r="C3366">
        <v>6.9</v>
      </c>
    </row>
    <row r="3367" spans="2:3" x14ac:dyDescent="0.3">
      <c r="B3367">
        <v>82</v>
      </c>
      <c r="C3367">
        <v>4.4000000000000004</v>
      </c>
    </row>
    <row r="3368" spans="2:3" x14ac:dyDescent="0.3">
      <c r="B3368">
        <v>109</v>
      </c>
      <c r="C3368">
        <v>6</v>
      </c>
    </row>
    <row r="3369" spans="2:3" x14ac:dyDescent="0.3">
      <c r="B3369">
        <v>98</v>
      </c>
      <c r="C3369">
        <v>5.3</v>
      </c>
    </row>
    <row r="3370" spans="2:3" x14ac:dyDescent="0.3">
      <c r="B3370">
        <v>95</v>
      </c>
      <c r="C3370">
        <v>5.3</v>
      </c>
    </row>
    <row r="3371" spans="2:3" x14ac:dyDescent="0.3">
      <c r="B3371">
        <v>104</v>
      </c>
      <c r="C3371">
        <v>7.1</v>
      </c>
    </row>
    <row r="3372" spans="2:3" x14ac:dyDescent="0.3">
      <c r="B3372">
        <v>87</v>
      </c>
      <c r="C3372">
        <v>5.4</v>
      </c>
    </row>
    <row r="3373" spans="2:3" x14ac:dyDescent="0.3">
      <c r="B3373">
        <v>108</v>
      </c>
      <c r="C3373">
        <v>6.9</v>
      </c>
    </row>
    <row r="3374" spans="2:3" x14ac:dyDescent="0.3">
      <c r="B3374">
        <v>94</v>
      </c>
      <c r="C3374">
        <v>7.3</v>
      </c>
    </row>
    <row r="3375" spans="2:3" x14ac:dyDescent="0.3">
      <c r="B3375">
        <v>134</v>
      </c>
      <c r="C3375">
        <v>7.8</v>
      </c>
    </row>
    <row r="3376" spans="2:3" x14ac:dyDescent="0.3">
      <c r="B3376">
        <v>89</v>
      </c>
      <c r="C3376">
        <v>6.6</v>
      </c>
    </row>
    <row r="3377" spans="2:3" x14ac:dyDescent="0.3">
      <c r="B3377">
        <v>102</v>
      </c>
      <c r="C3377">
        <v>5.4</v>
      </c>
    </row>
    <row r="3378" spans="2:3" x14ac:dyDescent="0.3">
      <c r="B3378">
        <v>120</v>
      </c>
      <c r="C3378">
        <v>8.4</v>
      </c>
    </row>
    <row r="3379" spans="2:3" x14ac:dyDescent="0.3">
      <c r="B3379">
        <v>110</v>
      </c>
      <c r="C3379">
        <v>6.3</v>
      </c>
    </row>
    <row r="3380" spans="2:3" x14ac:dyDescent="0.3">
      <c r="B3380">
        <v>86</v>
      </c>
      <c r="C3380">
        <v>6.1</v>
      </c>
    </row>
    <row r="3381" spans="2:3" x14ac:dyDescent="0.3">
      <c r="B3381">
        <v>101</v>
      </c>
      <c r="C3381">
        <v>5</v>
      </c>
    </row>
    <row r="3382" spans="2:3" x14ac:dyDescent="0.3">
      <c r="B3382">
        <v>87</v>
      </c>
      <c r="C3382">
        <v>5.3</v>
      </c>
    </row>
    <row r="3383" spans="2:3" x14ac:dyDescent="0.3">
      <c r="B3383">
        <v>93</v>
      </c>
      <c r="C3383">
        <v>5.3</v>
      </c>
    </row>
    <row r="3384" spans="2:3" x14ac:dyDescent="0.3">
      <c r="B3384">
        <v>98</v>
      </c>
      <c r="C3384">
        <v>7.4</v>
      </c>
    </row>
    <row r="3385" spans="2:3" x14ac:dyDescent="0.3">
      <c r="B3385">
        <v>100</v>
      </c>
      <c r="C3385">
        <v>5.9</v>
      </c>
    </row>
    <row r="3386" spans="2:3" x14ac:dyDescent="0.3">
      <c r="B3386">
        <v>88</v>
      </c>
      <c r="C3386">
        <v>4.0999999999999996</v>
      </c>
    </row>
    <row r="3387" spans="2:3" x14ac:dyDescent="0.3">
      <c r="B3387">
        <v>97</v>
      </c>
      <c r="C3387">
        <v>6.7</v>
      </c>
    </row>
    <row r="3388" spans="2:3" x14ac:dyDescent="0.3">
      <c r="B3388">
        <v>122</v>
      </c>
      <c r="C3388">
        <v>5.8</v>
      </c>
    </row>
    <row r="3389" spans="2:3" x14ac:dyDescent="0.3">
      <c r="B3389">
        <v>96</v>
      </c>
      <c r="C3389">
        <v>5.9</v>
      </c>
    </row>
    <row r="3390" spans="2:3" x14ac:dyDescent="0.3">
      <c r="B3390">
        <v>113</v>
      </c>
      <c r="C3390">
        <v>8</v>
      </c>
    </row>
    <row r="3391" spans="2:3" x14ac:dyDescent="0.3">
      <c r="B3391">
        <v>105</v>
      </c>
      <c r="C3391">
        <v>6.5</v>
      </c>
    </row>
    <row r="3392" spans="2:3" x14ac:dyDescent="0.3">
      <c r="B3392">
        <v>93</v>
      </c>
      <c r="C3392">
        <v>6.4</v>
      </c>
    </row>
    <row r="3393" spans="2:3" x14ac:dyDescent="0.3">
      <c r="B3393">
        <v>89</v>
      </c>
      <c r="C3393">
        <v>6.8</v>
      </c>
    </row>
    <row r="3394" spans="2:3" x14ac:dyDescent="0.3">
      <c r="B3394">
        <v>116</v>
      </c>
      <c r="C3394">
        <v>7.4</v>
      </c>
    </row>
    <row r="3395" spans="2:3" x14ac:dyDescent="0.3">
      <c r="B3395">
        <v>120</v>
      </c>
      <c r="C3395">
        <v>8.3000000000000007</v>
      </c>
    </row>
    <row r="3396" spans="2:3" x14ac:dyDescent="0.3">
      <c r="B3396">
        <v>88</v>
      </c>
      <c r="C3396">
        <v>5.3</v>
      </c>
    </row>
    <row r="3397" spans="2:3" x14ac:dyDescent="0.3">
      <c r="B3397">
        <v>102</v>
      </c>
      <c r="C3397">
        <v>8.1</v>
      </c>
    </row>
    <row r="3398" spans="2:3" x14ac:dyDescent="0.3">
      <c r="B3398">
        <v>106</v>
      </c>
      <c r="C3398">
        <v>8</v>
      </c>
    </row>
    <row r="3399" spans="2:3" x14ac:dyDescent="0.3">
      <c r="B3399">
        <v>95</v>
      </c>
      <c r="C3399">
        <v>5.7</v>
      </c>
    </row>
    <row r="3400" spans="2:3" x14ac:dyDescent="0.3">
      <c r="B3400">
        <v>113</v>
      </c>
      <c r="C3400">
        <v>7.1</v>
      </c>
    </row>
    <row r="3401" spans="2:3" x14ac:dyDescent="0.3">
      <c r="B3401">
        <v>93</v>
      </c>
      <c r="C3401">
        <v>7.8</v>
      </c>
    </row>
    <row r="3402" spans="2:3" x14ac:dyDescent="0.3">
      <c r="B3402">
        <v>97</v>
      </c>
      <c r="C3402">
        <v>5.9</v>
      </c>
    </row>
    <row r="3403" spans="2:3" x14ac:dyDescent="0.3">
      <c r="B3403">
        <v>140</v>
      </c>
      <c r="C3403">
        <v>7.8</v>
      </c>
    </row>
    <row r="3404" spans="2:3" x14ac:dyDescent="0.3">
      <c r="B3404">
        <v>86</v>
      </c>
      <c r="C3404">
        <v>6</v>
      </c>
    </row>
    <row r="3405" spans="2:3" x14ac:dyDescent="0.3">
      <c r="B3405">
        <v>66</v>
      </c>
      <c r="C3405">
        <v>7.2</v>
      </c>
    </row>
    <row r="3406" spans="2:3" x14ac:dyDescent="0.3">
      <c r="B3406">
        <v>86</v>
      </c>
      <c r="C3406">
        <v>5.0999999999999996</v>
      </c>
    </row>
    <row r="3407" spans="2:3" x14ac:dyDescent="0.3">
      <c r="B3407">
        <v>87</v>
      </c>
      <c r="C3407">
        <v>5.0999999999999996</v>
      </c>
    </row>
    <row r="3408" spans="2:3" x14ac:dyDescent="0.3">
      <c r="B3408">
        <v>149</v>
      </c>
      <c r="C3408">
        <v>6.9</v>
      </c>
    </row>
    <row r="3409" spans="2:3" x14ac:dyDescent="0.3">
      <c r="B3409">
        <v>98</v>
      </c>
      <c r="C3409">
        <v>4.5999999999999996</v>
      </c>
    </row>
    <row r="3410" spans="2:3" x14ac:dyDescent="0.3">
      <c r="B3410">
        <v>75</v>
      </c>
      <c r="C3410">
        <v>6.7</v>
      </c>
    </row>
    <row r="3411" spans="2:3" x14ac:dyDescent="0.3">
      <c r="B3411">
        <v>104</v>
      </c>
      <c r="C3411">
        <v>7.1</v>
      </c>
    </row>
    <row r="3412" spans="2:3" x14ac:dyDescent="0.3">
      <c r="B3412">
        <v>102</v>
      </c>
      <c r="C3412">
        <v>7.6</v>
      </c>
    </row>
    <row r="3413" spans="2:3" x14ac:dyDescent="0.3">
      <c r="B3413">
        <v>105</v>
      </c>
      <c r="C3413">
        <v>8.1</v>
      </c>
    </row>
    <row r="3414" spans="2:3" x14ac:dyDescent="0.3">
      <c r="B3414">
        <v>107</v>
      </c>
      <c r="C3414">
        <v>7</v>
      </c>
    </row>
    <row r="3415" spans="2:3" x14ac:dyDescent="0.3">
      <c r="B3415">
        <v>89</v>
      </c>
      <c r="C3415">
        <v>7.1</v>
      </c>
    </row>
    <row r="3416" spans="2:3" x14ac:dyDescent="0.3">
      <c r="B3416">
        <v>106</v>
      </c>
      <c r="C3416">
        <v>7.6</v>
      </c>
    </row>
    <row r="3417" spans="2:3" x14ac:dyDescent="0.3">
      <c r="B3417">
        <v>95</v>
      </c>
      <c r="C3417">
        <v>7.1</v>
      </c>
    </row>
    <row r="3418" spans="2:3" x14ac:dyDescent="0.3">
      <c r="B3418">
        <v>34</v>
      </c>
      <c r="C3418">
        <v>7.1</v>
      </c>
    </row>
    <row r="3419" spans="2:3" x14ac:dyDescent="0.3">
      <c r="B3419">
        <v>101</v>
      </c>
      <c r="C3419">
        <v>7.7</v>
      </c>
    </row>
    <row r="3420" spans="2:3" x14ac:dyDescent="0.3">
      <c r="B3420">
        <v>112</v>
      </c>
      <c r="C3420">
        <v>7.6</v>
      </c>
    </row>
    <row r="3421" spans="2:3" x14ac:dyDescent="0.3">
      <c r="B3421">
        <v>100</v>
      </c>
      <c r="C3421">
        <v>6.6</v>
      </c>
    </row>
    <row r="3422" spans="2:3" x14ac:dyDescent="0.3">
      <c r="B3422">
        <v>100</v>
      </c>
      <c r="C3422">
        <v>5.7</v>
      </c>
    </row>
    <row r="3423" spans="2:3" x14ac:dyDescent="0.3">
      <c r="B3423">
        <v>80</v>
      </c>
      <c r="C3423">
        <v>7.1</v>
      </c>
    </row>
    <row r="3424" spans="2:3" x14ac:dyDescent="0.3">
      <c r="B3424">
        <v>106</v>
      </c>
      <c r="C3424">
        <v>6.2</v>
      </c>
    </row>
    <row r="3425" spans="2:3" x14ac:dyDescent="0.3">
      <c r="B3425">
        <v>103</v>
      </c>
      <c r="C3425">
        <v>6.1</v>
      </c>
    </row>
    <row r="3426" spans="2:3" x14ac:dyDescent="0.3">
      <c r="B3426">
        <v>90</v>
      </c>
      <c r="C3426">
        <v>5.9</v>
      </c>
    </row>
    <row r="3427" spans="2:3" x14ac:dyDescent="0.3">
      <c r="B3427">
        <v>96</v>
      </c>
      <c r="C3427">
        <v>6.8</v>
      </c>
    </row>
    <row r="3428" spans="2:3" x14ac:dyDescent="0.3">
      <c r="B3428">
        <v>120</v>
      </c>
      <c r="C3428">
        <v>6.8</v>
      </c>
    </row>
    <row r="3429" spans="2:3" x14ac:dyDescent="0.3">
      <c r="B3429">
        <v>101</v>
      </c>
      <c r="C3429">
        <v>5.0999999999999996</v>
      </c>
    </row>
    <row r="3430" spans="2:3" x14ac:dyDescent="0.3">
      <c r="B3430">
        <v>101</v>
      </c>
      <c r="C3430">
        <v>7.7</v>
      </c>
    </row>
    <row r="3431" spans="2:3" x14ac:dyDescent="0.3">
      <c r="B3431">
        <v>105</v>
      </c>
      <c r="C3431">
        <v>3.9</v>
      </c>
    </row>
    <row r="3432" spans="2:3" x14ac:dyDescent="0.3">
      <c r="B3432">
        <v>91</v>
      </c>
      <c r="C3432">
        <v>5.7</v>
      </c>
    </row>
    <row r="3433" spans="2:3" x14ac:dyDescent="0.3">
      <c r="B3433">
        <v>92</v>
      </c>
      <c r="C3433">
        <v>4.7</v>
      </c>
    </row>
    <row r="3434" spans="2:3" x14ac:dyDescent="0.3">
      <c r="B3434">
        <v>117</v>
      </c>
      <c r="C3434">
        <v>5.9</v>
      </c>
    </row>
    <row r="3435" spans="2:3" x14ac:dyDescent="0.3">
      <c r="B3435">
        <v>120</v>
      </c>
      <c r="C3435">
        <v>5.9</v>
      </c>
    </row>
    <row r="3436" spans="2:3" x14ac:dyDescent="0.3">
      <c r="B3436">
        <v>172</v>
      </c>
      <c r="C3436">
        <v>8.1</v>
      </c>
    </row>
    <row r="3437" spans="2:3" x14ac:dyDescent="0.3">
      <c r="B3437">
        <v>89</v>
      </c>
      <c r="C3437">
        <v>7.6</v>
      </c>
    </row>
    <row r="3438" spans="2:3" x14ac:dyDescent="0.3">
      <c r="B3438">
        <v>125</v>
      </c>
      <c r="C3438">
        <v>7.2</v>
      </c>
    </row>
    <row r="3439" spans="2:3" x14ac:dyDescent="0.3">
      <c r="B3439">
        <v>115</v>
      </c>
      <c r="C3439">
        <v>7.5</v>
      </c>
    </row>
    <row r="3440" spans="2:3" x14ac:dyDescent="0.3">
      <c r="B3440">
        <v>96</v>
      </c>
      <c r="C3440">
        <v>5.0999999999999996</v>
      </c>
    </row>
    <row r="3441" spans="2:3" x14ac:dyDescent="0.3">
      <c r="B3441">
        <v>100</v>
      </c>
      <c r="C3441">
        <v>6.9</v>
      </c>
    </row>
    <row r="3442" spans="2:3" x14ac:dyDescent="0.3">
      <c r="B3442">
        <v>87</v>
      </c>
      <c r="C3442">
        <v>7.6</v>
      </c>
    </row>
    <row r="3443" spans="2:3" x14ac:dyDescent="0.3">
      <c r="B3443">
        <v>102</v>
      </c>
      <c r="C3443">
        <v>7.6</v>
      </c>
    </row>
    <row r="3444" spans="2:3" x14ac:dyDescent="0.3">
      <c r="B3444">
        <v>118</v>
      </c>
      <c r="C3444">
        <v>7.6</v>
      </c>
    </row>
    <row r="3445" spans="2:3" x14ac:dyDescent="0.3">
      <c r="B3445">
        <v>86</v>
      </c>
      <c r="C3445">
        <v>5.3</v>
      </c>
    </row>
    <row r="3446" spans="2:3" x14ac:dyDescent="0.3">
      <c r="B3446">
        <v>137</v>
      </c>
      <c r="C3446">
        <v>8.5</v>
      </c>
    </row>
    <row r="3447" spans="2:3" x14ac:dyDescent="0.3">
      <c r="B3447">
        <v>129</v>
      </c>
      <c r="C3447">
        <v>7</v>
      </c>
    </row>
    <row r="3448" spans="2:3" x14ac:dyDescent="0.3">
      <c r="B3448">
        <v>80</v>
      </c>
      <c r="C3448">
        <v>7.8</v>
      </c>
    </row>
    <row r="3449" spans="2:3" x14ac:dyDescent="0.3">
      <c r="B3449">
        <v>89</v>
      </c>
      <c r="C3449">
        <v>7.2</v>
      </c>
    </row>
    <row r="3450" spans="2:3" x14ac:dyDescent="0.3">
      <c r="B3450">
        <v>80</v>
      </c>
      <c r="C3450">
        <v>8</v>
      </c>
    </row>
    <row r="3451" spans="2:3" x14ac:dyDescent="0.3">
      <c r="B3451">
        <v>115</v>
      </c>
      <c r="C3451">
        <v>8.1</v>
      </c>
    </row>
    <row r="3452" spans="2:3" x14ac:dyDescent="0.3">
      <c r="B3452">
        <v>100</v>
      </c>
      <c r="C3452">
        <v>6.8</v>
      </c>
    </row>
    <row r="3453" spans="2:3" x14ac:dyDescent="0.3">
      <c r="B3453">
        <v>100</v>
      </c>
      <c r="C3453">
        <v>7.2</v>
      </c>
    </row>
    <row r="3454" spans="2:3" x14ac:dyDescent="0.3">
      <c r="B3454">
        <v>91</v>
      </c>
      <c r="C3454">
        <v>7.4</v>
      </c>
    </row>
    <row r="3455" spans="2:3" x14ac:dyDescent="0.3">
      <c r="B3455">
        <v>96</v>
      </c>
      <c r="C3455">
        <v>6.1</v>
      </c>
    </row>
    <row r="3456" spans="2:3" x14ac:dyDescent="0.3">
      <c r="B3456">
        <v>116</v>
      </c>
      <c r="C3456">
        <v>7</v>
      </c>
    </row>
    <row r="3457" spans="2:3" x14ac:dyDescent="0.3">
      <c r="B3457">
        <v>97</v>
      </c>
      <c r="C3457">
        <v>5.3</v>
      </c>
    </row>
    <row r="3458" spans="2:3" x14ac:dyDescent="0.3">
      <c r="B3458">
        <v>101</v>
      </c>
      <c r="C3458">
        <v>4.7</v>
      </c>
    </row>
    <row r="3459" spans="2:3" x14ac:dyDescent="0.3">
      <c r="B3459">
        <v>98</v>
      </c>
      <c r="C3459">
        <v>5.7</v>
      </c>
    </row>
    <row r="3460" spans="2:3" x14ac:dyDescent="0.3">
      <c r="B3460">
        <v>101</v>
      </c>
      <c r="C3460">
        <v>6.5</v>
      </c>
    </row>
    <row r="3461" spans="2:3" x14ac:dyDescent="0.3">
      <c r="B3461">
        <v>90</v>
      </c>
      <c r="C3461">
        <v>8</v>
      </c>
    </row>
    <row r="3462" spans="2:3" x14ac:dyDescent="0.3">
      <c r="B3462">
        <v>120</v>
      </c>
      <c r="C3462">
        <v>3.3</v>
      </c>
    </row>
    <row r="3463" spans="2:3" x14ac:dyDescent="0.3">
      <c r="B3463">
        <v>102</v>
      </c>
      <c r="C3463">
        <v>8.3000000000000007</v>
      </c>
    </row>
    <row r="3464" spans="2:3" x14ac:dyDescent="0.3">
      <c r="B3464">
        <v>102</v>
      </c>
      <c r="C3464">
        <v>6.9</v>
      </c>
    </row>
    <row r="3465" spans="2:3" x14ac:dyDescent="0.3">
      <c r="B3465">
        <v>100</v>
      </c>
      <c r="C3465">
        <v>8.1</v>
      </c>
    </row>
    <row r="3466" spans="2:3" x14ac:dyDescent="0.3">
      <c r="B3466">
        <v>89</v>
      </c>
      <c r="C3466">
        <v>6.8</v>
      </c>
    </row>
    <row r="3467" spans="2:3" x14ac:dyDescent="0.3">
      <c r="B3467">
        <v>86</v>
      </c>
      <c r="C3467">
        <v>4.5999999999999996</v>
      </c>
    </row>
    <row r="3468" spans="2:3" x14ac:dyDescent="0.3">
      <c r="B3468">
        <v>96</v>
      </c>
      <c r="C3468">
        <v>7</v>
      </c>
    </row>
    <row r="3469" spans="2:3" x14ac:dyDescent="0.3">
      <c r="B3469">
        <v>91</v>
      </c>
      <c r="C3469">
        <v>6.7</v>
      </c>
    </row>
    <row r="3470" spans="2:3" x14ac:dyDescent="0.3">
      <c r="B3470">
        <v>85</v>
      </c>
      <c r="C3470">
        <v>5.8</v>
      </c>
    </row>
    <row r="3471" spans="2:3" x14ac:dyDescent="0.3">
      <c r="B3471">
        <v>129</v>
      </c>
      <c r="C3471">
        <v>4.5</v>
      </c>
    </row>
    <row r="3472" spans="2:3" x14ac:dyDescent="0.3">
      <c r="B3472">
        <v>95</v>
      </c>
      <c r="C3472">
        <v>6.2</v>
      </c>
    </row>
    <row r="3473" spans="2:3" x14ac:dyDescent="0.3">
      <c r="B3473">
        <v>92</v>
      </c>
      <c r="C3473">
        <v>6.6</v>
      </c>
    </row>
    <row r="3474" spans="2:3" x14ac:dyDescent="0.3">
      <c r="B3474">
        <v>96</v>
      </c>
      <c r="C3474">
        <v>6.6</v>
      </c>
    </row>
    <row r="3475" spans="2:3" x14ac:dyDescent="0.3">
      <c r="B3475">
        <v>119</v>
      </c>
      <c r="C3475">
        <v>7.8</v>
      </c>
    </row>
    <row r="3476" spans="2:3" x14ac:dyDescent="0.3">
      <c r="B3476">
        <v>92</v>
      </c>
      <c r="C3476">
        <v>7.7</v>
      </c>
    </row>
    <row r="3477" spans="2:3" x14ac:dyDescent="0.3">
      <c r="B3477">
        <v>106</v>
      </c>
      <c r="C3477">
        <v>5.7</v>
      </c>
    </row>
    <row r="3478" spans="2:3" x14ac:dyDescent="0.3">
      <c r="B3478">
        <v>99</v>
      </c>
      <c r="C3478">
        <v>7.1</v>
      </c>
    </row>
    <row r="3479" spans="2:3" x14ac:dyDescent="0.3">
      <c r="B3479">
        <v>103</v>
      </c>
      <c r="C3479">
        <v>6.4</v>
      </c>
    </row>
    <row r="3480" spans="2:3" x14ac:dyDescent="0.3">
      <c r="B3480">
        <v>95</v>
      </c>
      <c r="C3480">
        <v>7</v>
      </c>
    </row>
    <row r="3481" spans="2:3" x14ac:dyDescent="0.3">
      <c r="B3481">
        <v>95</v>
      </c>
      <c r="C3481">
        <v>5.8</v>
      </c>
    </row>
    <row r="3482" spans="2:3" x14ac:dyDescent="0.3">
      <c r="B3482">
        <v>90</v>
      </c>
      <c r="C3482">
        <v>7.8</v>
      </c>
    </row>
    <row r="3483" spans="2:3" x14ac:dyDescent="0.3">
      <c r="B3483">
        <v>89</v>
      </c>
      <c r="C3483">
        <v>7.2</v>
      </c>
    </row>
    <row r="3484" spans="2:3" x14ac:dyDescent="0.3">
      <c r="B3484">
        <v>87</v>
      </c>
      <c r="C3484">
        <v>5.6</v>
      </c>
    </row>
    <row r="3485" spans="2:3" x14ac:dyDescent="0.3">
      <c r="B3485">
        <v>118</v>
      </c>
      <c r="C3485">
        <v>6.8</v>
      </c>
    </row>
    <row r="3486" spans="2:3" x14ac:dyDescent="0.3">
      <c r="B3486">
        <v>93</v>
      </c>
      <c r="C3486">
        <v>7.3</v>
      </c>
    </row>
    <row r="3487" spans="2:3" x14ac:dyDescent="0.3">
      <c r="B3487">
        <v>109</v>
      </c>
      <c r="C3487">
        <v>7.3</v>
      </c>
    </row>
    <row r="3488" spans="2:3" x14ac:dyDescent="0.3">
      <c r="B3488">
        <v>90</v>
      </c>
      <c r="C3488">
        <v>6.6</v>
      </c>
    </row>
    <row r="3489" spans="2:3" x14ac:dyDescent="0.3">
      <c r="B3489">
        <v>108</v>
      </c>
      <c r="C3489">
        <v>7.5</v>
      </c>
    </row>
    <row r="3490" spans="2:3" x14ac:dyDescent="0.3">
      <c r="B3490">
        <v>81</v>
      </c>
      <c r="C3490">
        <v>7.8</v>
      </c>
    </row>
    <row r="3491" spans="2:3" x14ac:dyDescent="0.3">
      <c r="B3491">
        <v>93</v>
      </c>
      <c r="C3491">
        <v>6.7</v>
      </c>
    </row>
    <row r="3492" spans="2:3" x14ac:dyDescent="0.3">
      <c r="B3492">
        <v>138</v>
      </c>
      <c r="C3492">
        <v>7.5</v>
      </c>
    </row>
    <row r="3493" spans="2:3" x14ac:dyDescent="0.3">
      <c r="B3493">
        <v>105</v>
      </c>
      <c r="C3493">
        <v>6.3</v>
      </c>
    </row>
    <row r="3494" spans="2:3" x14ac:dyDescent="0.3">
      <c r="B3494">
        <v>98</v>
      </c>
      <c r="C3494">
        <v>6.3</v>
      </c>
    </row>
    <row r="3495" spans="2:3" x14ac:dyDescent="0.3">
      <c r="B3495">
        <v>86</v>
      </c>
      <c r="C3495">
        <v>6.8</v>
      </c>
    </row>
    <row r="3496" spans="2:3" x14ac:dyDescent="0.3">
      <c r="B3496">
        <v>104</v>
      </c>
      <c r="C3496">
        <v>7.8</v>
      </c>
    </row>
    <row r="3497" spans="2:3" x14ac:dyDescent="0.3">
      <c r="B3497">
        <v>100</v>
      </c>
      <c r="C3497">
        <v>6.9</v>
      </c>
    </row>
    <row r="3498" spans="2:3" x14ac:dyDescent="0.3">
      <c r="B3498">
        <v>84</v>
      </c>
      <c r="C3498">
        <v>4.3</v>
      </c>
    </row>
    <row r="3499" spans="2:3" x14ac:dyDescent="0.3">
      <c r="B3499">
        <v>95</v>
      </c>
      <c r="C3499">
        <v>7.2</v>
      </c>
    </row>
    <row r="3500" spans="2:3" x14ac:dyDescent="0.3">
      <c r="B3500">
        <v>90</v>
      </c>
      <c r="C3500">
        <v>7.3</v>
      </c>
    </row>
    <row r="3501" spans="2:3" x14ac:dyDescent="0.3">
      <c r="B3501">
        <v>123</v>
      </c>
      <c r="C3501">
        <v>7.2</v>
      </c>
    </row>
    <row r="3502" spans="2:3" x14ac:dyDescent="0.3">
      <c r="B3502">
        <v>111</v>
      </c>
      <c r="C3502">
        <v>5.4</v>
      </c>
    </row>
    <row r="3503" spans="2:3" x14ac:dyDescent="0.3">
      <c r="B3503">
        <v>108</v>
      </c>
      <c r="C3503">
        <v>7.1</v>
      </c>
    </row>
    <row r="3504" spans="2:3" x14ac:dyDescent="0.3">
      <c r="B3504">
        <v>92</v>
      </c>
      <c r="C3504">
        <v>6.8</v>
      </c>
    </row>
    <row r="3505" spans="2:3" x14ac:dyDescent="0.3">
      <c r="B3505">
        <v>91</v>
      </c>
      <c r="C3505">
        <v>7</v>
      </c>
    </row>
    <row r="3506" spans="2:3" x14ac:dyDescent="0.3">
      <c r="B3506">
        <v>88</v>
      </c>
      <c r="C3506">
        <v>7.4</v>
      </c>
    </row>
    <row r="3507" spans="2:3" x14ac:dyDescent="0.3">
      <c r="B3507">
        <v>97</v>
      </c>
      <c r="C3507">
        <v>6.7</v>
      </c>
    </row>
    <row r="3508" spans="2:3" x14ac:dyDescent="0.3">
      <c r="B3508">
        <v>103</v>
      </c>
      <c r="C3508">
        <v>7.2</v>
      </c>
    </row>
    <row r="3509" spans="2:3" x14ac:dyDescent="0.3">
      <c r="B3509">
        <v>110</v>
      </c>
      <c r="C3509">
        <v>7.5</v>
      </c>
    </row>
    <row r="3510" spans="2:3" x14ac:dyDescent="0.3">
      <c r="B3510">
        <v>103</v>
      </c>
      <c r="C3510">
        <v>6.8</v>
      </c>
    </row>
    <row r="3511" spans="2:3" x14ac:dyDescent="0.3">
      <c r="B3511">
        <v>114</v>
      </c>
      <c r="C3511">
        <v>7.9</v>
      </c>
    </row>
    <row r="3512" spans="2:3" x14ac:dyDescent="0.3">
      <c r="B3512">
        <v>112</v>
      </c>
      <c r="C3512">
        <v>6.7</v>
      </c>
    </row>
    <row r="3513" spans="2:3" x14ac:dyDescent="0.3">
      <c r="B3513">
        <v>104</v>
      </c>
      <c r="C3513">
        <v>5.8</v>
      </c>
    </row>
    <row r="3514" spans="2:3" x14ac:dyDescent="0.3">
      <c r="B3514">
        <v>99</v>
      </c>
      <c r="C3514">
        <v>6.5</v>
      </c>
    </row>
    <row r="3515" spans="2:3" x14ac:dyDescent="0.3">
      <c r="B3515">
        <v>98</v>
      </c>
      <c r="C3515">
        <v>7.2</v>
      </c>
    </row>
    <row r="3516" spans="2:3" x14ac:dyDescent="0.3">
      <c r="B3516">
        <v>100</v>
      </c>
      <c r="C3516">
        <v>6.5</v>
      </c>
    </row>
    <row r="3517" spans="2:3" x14ac:dyDescent="0.3">
      <c r="B3517">
        <v>80</v>
      </c>
      <c r="C3517">
        <v>6.2</v>
      </c>
    </row>
    <row r="3518" spans="2:3" x14ac:dyDescent="0.3">
      <c r="B3518">
        <v>87</v>
      </c>
      <c r="C3518">
        <v>8.6</v>
      </c>
    </row>
    <row r="3519" spans="2:3" x14ac:dyDescent="0.3">
      <c r="B3519">
        <v>91</v>
      </c>
      <c r="C3519">
        <v>6.5</v>
      </c>
    </row>
    <row r="3520" spans="2:3" x14ac:dyDescent="0.3">
      <c r="B3520">
        <v>84</v>
      </c>
      <c r="C3520">
        <v>6.3</v>
      </c>
    </row>
    <row r="3521" spans="2:3" x14ac:dyDescent="0.3">
      <c r="B3521">
        <v>90</v>
      </c>
      <c r="C3521">
        <v>4.3</v>
      </c>
    </row>
    <row r="3522" spans="2:3" x14ac:dyDescent="0.3">
      <c r="B3522">
        <v>98</v>
      </c>
      <c r="C3522">
        <v>6.1</v>
      </c>
    </row>
    <row r="3523" spans="2:3" x14ac:dyDescent="0.3">
      <c r="B3523">
        <v>124</v>
      </c>
      <c r="C3523">
        <v>5.8</v>
      </c>
    </row>
    <row r="3524" spans="2:3" x14ac:dyDescent="0.3">
      <c r="B3524">
        <v>95</v>
      </c>
      <c r="C3524">
        <v>6.7</v>
      </c>
    </row>
    <row r="3525" spans="2:3" x14ac:dyDescent="0.3">
      <c r="B3525">
        <v>90</v>
      </c>
      <c r="C3525">
        <v>6.7</v>
      </c>
    </row>
    <row r="3526" spans="2:3" x14ac:dyDescent="0.3">
      <c r="B3526">
        <v>101</v>
      </c>
      <c r="C3526">
        <v>5.0999999999999996</v>
      </c>
    </row>
    <row r="3527" spans="2:3" x14ac:dyDescent="0.3">
      <c r="B3527">
        <v>83</v>
      </c>
      <c r="C3527">
        <v>7.7</v>
      </c>
    </row>
    <row r="3528" spans="2:3" x14ac:dyDescent="0.3">
      <c r="B3528">
        <v>106</v>
      </c>
      <c r="C3528">
        <v>6.7</v>
      </c>
    </row>
    <row r="3529" spans="2:3" x14ac:dyDescent="0.3">
      <c r="B3529">
        <v>94</v>
      </c>
      <c r="C3529">
        <v>6.6</v>
      </c>
    </row>
    <row r="3530" spans="2:3" x14ac:dyDescent="0.3">
      <c r="B3530">
        <v>120</v>
      </c>
      <c r="C3530">
        <v>8.1999999999999993</v>
      </c>
    </row>
    <row r="3531" spans="2:3" x14ac:dyDescent="0.3">
      <c r="B3531">
        <v>105</v>
      </c>
      <c r="C3531">
        <v>8.1</v>
      </c>
    </row>
    <row r="3532" spans="2:3" x14ac:dyDescent="0.3">
      <c r="B3532">
        <v>95</v>
      </c>
      <c r="C3532">
        <v>7.2</v>
      </c>
    </row>
    <row r="3533" spans="2:3" x14ac:dyDescent="0.3">
      <c r="B3533">
        <v>135</v>
      </c>
      <c r="C3533">
        <v>7.4</v>
      </c>
    </row>
    <row r="3534" spans="2:3" x14ac:dyDescent="0.3">
      <c r="B3534">
        <v>105</v>
      </c>
      <c r="C3534">
        <v>6.5</v>
      </c>
    </row>
    <row r="3535" spans="2:3" x14ac:dyDescent="0.3">
      <c r="B3535">
        <v>83</v>
      </c>
      <c r="C3535">
        <v>5.7</v>
      </c>
    </row>
    <row r="3536" spans="2:3" x14ac:dyDescent="0.3">
      <c r="B3536">
        <v>87</v>
      </c>
      <c r="C3536">
        <v>6.2</v>
      </c>
    </row>
    <row r="3537" spans="2:3" x14ac:dyDescent="0.3">
      <c r="B3537">
        <v>97</v>
      </c>
      <c r="C3537">
        <v>3.3</v>
      </c>
    </row>
    <row r="3538" spans="2:3" x14ac:dyDescent="0.3">
      <c r="B3538">
        <v>87</v>
      </c>
      <c r="C3538">
        <v>6.1</v>
      </c>
    </row>
    <row r="3539" spans="2:3" x14ac:dyDescent="0.3">
      <c r="B3539">
        <v>80</v>
      </c>
      <c r="C3539">
        <v>5.7</v>
      </c>
    </row>
    <row r="3540" spans="2:3" x14ac:dyDescent="0.3">
      <c r="B3540">
        <v>100</v>
      </c>
      <c r="C3540">
        <v>7.2</v>
      </c>
    </row>
    <row r="3541" spans="2:3" x14ac:dyDescent="0.3">
      <c r="B3541">
        <v>103</v>
      </c>
      <c r="C3541">
        <v>7.7</v>
      </c>
    </row>
    <row r="3542" spans="2:3" x14ac:dyDescent="0.3">
      <c r="B3542">
        <v>100</v>
      </c>
      <c r="C3542">
        <v>7.1</v>
      </c>
    </row>
    <row r="3543" spans="2:3" x14ac:dyDescent="0.3">
      <c r="B3543">
        <v>89</v>
      </c>
      <c r="C3543">
        <v>7</v>
      </c>
    </row>
    <row r="3544" spans="2:3" x14ac:dyDescent="0.3">
      <c r="B3544">
        <v>114</v>
      </c>
      <c r="C3544">
        <v>7.4</v>
      </c>
    </row>
    <row r="3545" spans="2:3" x14ac:dyDescent="0.3">
      <c r="B3545">
        <v>111</v>
      </c>
      <c r="C3545">
        <v>7.7</v>
      </c>
    </row>
    <row r="3546" spans="2:3" x14ac:dyDescent="0.3">
      <c r="B3546">
        <v>85</v>
      </c>
      <c r="C3546">
        <v>6.6</v>
      </c>
    </row>
    <row r="3547" spans="2:3" x14ac:dyDescent="0.3">
      <c r="B3547">
        <v>113</v>
      </c>
      <c r="C3547">
        <v>6</v>
      </c>
    </row>
    <row r="3548" spans="2:3" x14ac:dyDescent="0.3">
      <c r="B3548">
        <v>99</v>
      </c>
      <c r="C3548">
        <v>8.4</v>
      </c>
    </row>
    <row r="3549" spans="2:3" x14ac:dyDescent="0.3">
      <c r="B3549">
        <v>142</v>
      </c>
      <c r="C3549">
        <v>8.9</v>
      </c>
    </row>
    <row r="3550" spans="2:3" x14ac:dyDescent="0.3">
      <c r="B3550">
        <v>112</v>
      </c>
      <c r="C3550">
        <v>7.9</v>
      </c>
    </row>
    <row r="3551" spans="2:3" x14ac:dyDescent="0.3">
      <c r="B3551">
        <v>108</v>
      </c>
      <c r="C3551">
        <v>6</v>
      </c>
    </row>
    <row r="3552" spans="2:3" x14ac:dyDescent="0.3">
      <c r="B3552">
        <v>88</v>
      </c>
      <c r="C3552">
        <v>6.1</v>
      </c>
    </row>
    <row r="3553" spans="2:3" x14ac:dyDescent="0.3">
      <c r="B3553">
        <v>85</v>
      </c>
      <c r="C3553">
        <v>6.2</v>
      </c>
    </row>
    <row r="3554" spans="2:3" x14ac:dyDescent="0.3">
      <c r="B3554">
        <v>110</v>
      </c>
      <c r="C3554">
        <v>7.2</v>
      </c>
    </row>
    <row r="3555" spans="2:3" x14ac:dyDescent="0.3">
      <c r="B3555">
        <v>91</v>
      </c>
      <c r="C3555">
        <v>6.2</v>
      </c>
    </row>
    <row r="3556" spans="2:3" x14ac:dyDescent="0.3">
      <c r="B3556">
        <v>94</v>
      </c>
      <c r="C3556">
        <v>6.8</v>
      </c>
    </row>
    <row r="3557" spans="2:3" x14ac:dyDescent="0.3">
      <c r="B3557">
        <v>90</v>
      </c>
      <c r="C3557">
        <v>7.7</v>
      </c>
    </row>
    <row r="3558" spans="2:3" x14ac:dyDescent="0.3">
      <c r="B3558">
        <v>92</v>
      </c>
      <c r="C3558">
        <v>5.9</v>
      </c>
    </row>
    <row r="3559" spans="2:3" x14ac:dyDescent="0.3">
      <c r="B3559">
        <v>73</v>
      </c>
      <c r="C3559">
        <v>7</v>
      </c>
    </row>
    <row r="3560" spans="2:3" x14ac:dyDescent="0.3">
      <c r="B3560">
        <v>110</v>
      </c>
      <c r="C3560">
        <v>6.1</v>
      </c>
    </row>
    <row r="3561" spans="2:3" x14ac:dyDescent="0.3">
      <c r="B3561">
        <v>102</v>
      </c>
      <c r="C3561">
        <v>7.6</v>
      </c>
    </row>
    <row r="3562" spans="2:3" x14ac:dyDescent="0.3">
      <c r="B3562">
        <v>145</v>
      </c>
      <c r="C3562">
        <v>8.1</v>
      </c>
    </row>
    <row r="3563" spans="2:3" x14ac:dyDescent="0.3">
      <c r="B3563">
        <v>83</v>
      </c>
      <c r="C3563">
        <v>5.7</v>
      </c>
    </row>
    <row r="3564" spans="2:3" x14ac:dyDescent="0.3">
      <c r="B3564">
        <v>91</v>
      </c>
      <c r="C3564">
        <v>6.6</v>
      </c>
    </row>
    <row r="3565" spans="2:3" x14ac:dyDescent="0.3">
      <c r="B3565">
        <v>110</v>
      </c>
      <c r="C3565">
        <v>7.3</v>
      </c>
    </row>
    <row r="3566" spans="2:3" x14ac:dyDescent="0.3">
      <c r="B3566">
        <v>86</v>
      </c>
      <c r="C3566">
        <v>5</v>
      </c>
    </row>
    <row r="3567" spans="2:3" x14ac:dyDescent="0.3">
      <c r="B3567">
        <v>86</v>
      </c>
      <c r="C3567">
        <v>7</v>
      </c>
    </row>
    <row r="3568" spans="2:3" x14ac:dyDescent="0.3">
      <c r="B3568">
        <v>120</v>
      </c>
      <c r="C3568">
        <v>3.4</v>
      </c>
    </row>
    <row r="3569" spans="2:3" x14ac:dyDescent="0.3">
      <c r="B3569">
        <v>90</v>
      </c>
      <c r="C3569">
        <v>5.9</v>
      </c>
    </row>
    <row r="3570" spans="2:3" x14ac:dyDescent="0.3">
      <c r="B3570">
        <v>99</v>
      </c>
      <c r="C3570">
        <v>6</v>
      </c>
    </row>
    <row r="3571" spans="2:3" x14ac:dyDescent="0.3">
      <c r="B3571">
        <v>112</v>
      </c>
      <c r="C3571">
        <v>7.4</v>
      </c>
    </row>
    <row r="3572" spans="2:3" x14ac:dyDescent="0.3">
      <c r="B3572">
        <v>103</v>
      </c>
      <c r="C3572">
        <v>7.4</v>
      </c>
    </row>
    <row r="3573" spans="2:3" x14ac:dyDescent="0.3">
      <c r="B3573">
        <v>83</v>
      </c>
      <c r="C3573">
        <v>4.2</v>
      </c>
    </row>
    <row r="3574" spans="2:3" x14ac:dyDescent="0.3">
      <c r="B3574">
        <v>109</v>
      </c>
      <c r="C3574">
        <v>6.2</v>
      </c>
    </row>
    <row r="3575" spans="2:3" x14ac:dyDescent="0.3">
      <c r="B3575">
        <v>100</v>
      </c>
      <c r="C3575">
        <v>5.4</v>
      </c>
    </row>
    <row r="3576" spans="2:3" x14ac:dyDescent="0.3">
      <c r="B3576">
        <v>95</v>
      </c>
      <c r="C3576">
        <v>7.2</v>
      </c>
    </row>
    <row r="3577" spans="2:3" x14ac:dyDescent="0.3">
      <c r="B3577">
        <v>104</v>
      </c>
      <c r="C3577">
        <v>6.7</v>
      </c>
    </row>
    <row r="3578" spans="2:3" x14ac:dyDescent="0.3">
      <c r="B3578">
        <v>97</v>
      </c>
      <c r="C3578">
        <v>7.2</v>
      </c>
    </row>
    <row r="3579" spans="2:3" x14ac:dyDescent="0.3">
      <c r="B3579">
        <v>91</v>
      </c>
      <c r="C3579">
        <v>7.4</v>
      </c>
    </row>
    <row r="3580" spans="2:3" x14ac:dyDescent="0.3">
      <c r="B3580">
        <v>84</v>
      </c>
      <c r="C3580">
        <v>5.6</v>
      </c>
    </row>
    <row r="3581" spans="2:3" x14ac:dyDescent="0.3">
      <c r="B3581">
        <v>86</v>
      </c>
      <c r="C3581">
        <v>6.8</v>
      </c>
    </row>
    <row r="3582" spans="2:3" x14ac:dyDescent="0.3">
      <c r="B3582">
        <v>92</v>
      </c>
      <c r="C3582">
        <v>7.7</v>
      </c>
    </row>
    <row r="3583" spans="2:3" x14ac:dyDescent="0.3">
      <c r="B3583">
        <v>94</v>
      </c>
      <c r="C3583">
        <v>7</v>
      </c>
    </row>
    <row r="3584" spans="2:3" x14ac:dyDescent="0.3">
      <c r="B3584">
        <v>100</v>
      </c>
      <c r="C3584">
        <v>7.2</v>
      </c>
    </row>
    <row r="3585" spans="2:3" x14ac:dyDescent="0.3">
      <c r="B3585">
        <v>119</v>
      </c>
      <c r="C3585">
        <v>7.2</v>
      </c>
    </row>
    <row r="3586" spans="2:3" x14ac:dyDescent="0.3">
      <c r="B3586">
        <v>167</v>
      </c>
      <c r="C3586">
        <v>6.2</v>
      </c>
    </row>
    <row r="3587" spans="2:3" x14ac:dyDescent="0.3">
      <c r="B3587">
        <v>92</v>
      </c>
      <c r="C3587">
        <v>6.2</v>
      </c>
    </row>
    <row r="3588" spans="2:3" x14ac:dyDescent="0.3">
      <c r="B3588">
        <v>108</v>
      </c>
      <c r="C3588">
        <v>6.9</v>
      </c>
    </row>
    <row r="3589" spans="2:3" x14ac:dyDescent="0.3">
      <c r="B3589">
        <v>97</v>
      </c>
      <c r="C3589">
        <v>7</v>
      </c>
    </row>
    <row r="3590" spans="2:3" x14ac:dyDescent="0.3">
      <c r="B3590">
        <v>88</v>
      </c>
      <c r="C3590">
        <v>6.7</v>
      </c>
    </row>
    <row r="3591" spans="2:3" x14ac:dyDescent="0.3">
      <c r="B3591">
        <v>100</v>
      </c>
      <c r="C3591">
        <v>3.6</v>
      </c>
    </row>
    <row r="3592" spans="2:3" x14ac:dyDescent="0.3">
      <c r="B3592">
        <v>88</v>
      </c>
      <c r="C3592">
        <v>7.4</v>
      </c>
    </row>
    <row r="3593" spans="2:3" x14ac:dyDescent="0.3">
      <c r="B3593">
        <v>79</v>
      </c>
      <c r="C3593">
        <v>6.1</v>
      </c>
    </row>
    <row r="3594" spans="2:3" x14ac:dyDescent="0.3">
      <c r="B3594">
        <v>96</v>
      </c>
      <c r="C3594">
        <v>8.1999999999999993</v>
      </c>
    </row>
    <row r="3595" spans="2:3" x14ac:dyDescent="0.3">
      <c r="B3595">
        <v>53</v>
      </c>
      <c r="C3595">
        <v>7.7</v>
      </c>
    </row>
    <row r="3596" spans="2:3" x14ac:dyDescent="0.3">
      <c r="B3596">
        <v>97</v>
      </c>
      <c r="C3596">
        <v>7.3</v>
      </c>
    </row>
    <row r="3597" spans="2:3" x14ac:dyDescent="0.3">
      <c r="B3597">
        <v>91</v>
      </c>
      <c r="C3597">
        <v>7.6</v>
      </c>
    </row>
    <row r="3598" spans="2:3" x14ac:dyDescent="0.3">
      <c r="B3598">
        <v>93</v>
      </c>
      <c r="C3598">
        <v>6.8</v>
      </c>
    </row>
    <row r="3599" spans="2:3" x14ac:dyDescent="0.3">
      <c r="B3599">
        <v>112</v>
      </c>
      <c r="C3599">
        <v>5.6</v>
      </c>
    </row>
    <row r="3600" spans="2:3" x14ac:dyDescent="0.3">
      <c r="B3600">
        <v>160</v>
      </c>
      <c r="C3600">
        <v>4.8</v>
      </c>
    </row>
    <row r="3601" spans="2:3" x14ac:dyDescent="0.3">
      <c r="B3601">
        <v>95</v>
      </c>
      <c r="C3601">
        <v>6.4</v>
      </c>
    </row>
    <row r="3602" spans="2:3" x14ac:dyDescent="0.3">
      <c r="B3602">
        <v>93</v>
      </c>
      <c r="C3602">
        <v>6.8</v>
      </c>
    </row>
    <row r="3603" spans="2:3" x14ac:dyDescent="0.3">
      <c r="B3603">
        <v>88</v>
      </c>
      <c r="C3603">
        <v>6.1</v>
      </c>
    </row>
    <row r="3604" spans="2:3" x14ac:dyDescent="0.3">
      <c r="B3604">
        <v>82</v>
      </c>
      <c r="C3604">
        <v>6</v>
      </c>
    </row>
    <row r="3605" spans="2:3" x14ac:dyDescent="0.3">
      <c r="B3605">
        <v>78</v>
      </c>
      <c r="C3605">
        <v>6.1</v>
      </c>
    </row>
    <row r="3606" spans="2:3" x14ac:dyDescent="0.3">
      <c r="B3606">
        <v>97</v>
      </c>
      <c r="C3606">
        <v>5.5</v>
      </c>
    </row>
    <row r="3607" spans="2:3" x14ac:dyDescent="0.3">
      <c r="B3607">
        <v>81</v>
      </c>
      <c r="C3607">
        <v>6.9</v>
      </c>
    </row>
    <row r="3608" spans="2:3" x14ac:dyDescent="0.3">
      <c r="B3608">
        <v>88</v>
      </c>
      <c r="C3608">
        <v>4.0999999999999996</v>
      </c>
    </row>
    <row r="3609" spans="2:3" x14ac:dyDescent="0.3">
      <c r="B3609">
        <v>96</v>
      </c>
      <c r="C3609">
        <v>5.4</v>
      </c>
    </row>
    <row r="3610" spans="2:3" x14ac:dyDescent="0.3">
      <c r="B3610">
        <v>108</v>
      </c>
      <c r="C3610">
        <v>8.1999999999999993</v>
      </c>
    </row>
    <row r="3611" spans="2:3" x14ac:dyDescent="0.3">
      <c r="B3611">
        <v>100</v>
      </c>
      <c r="C3611">
        <v>5.7</v>
      </c>
    </row>
    <row r="3612" spans="2:3" x14ac:dyDescent="0.3">
      <c r="B3612">
        <v>113</v>
      </c>
      <c r="C3612">
        <v>7.9</v>
      </c>
    </row>
    <row r="3613" spans="2:3" x14ac:dyDescent="0.3">
      <c r="B3613">
        <v>104</v>
      </c>
      <c r="C3613">
        <v>7.1</v>
      </c>
    </row>
    <row r="3614" spans="2:3" x14ac:dyDescent="0.3">
      <c r="B3614">
        <v>91</v>
      </c>
      <c r="C3614">
        <v>6.4</v>
      </c>
    </row>
    <row r="3615" spans="2:3" x14ac:dyDescent="0.3">
      <c r="B3615">
        <v>85</v>
      </c>
      <c r="C3615">
        <v>7.5</v>
      </c>
    </row>
    <row r="3616" spans="2:3" x14ac:dyDescent="0.3">
      <c r="B3616">
        <v>101</v>
      </c>
      <c r="C3616">
        <v>6.4</v>
      </c>
    </row>
    <row r="3617" spans="2:3" x14ac:dyDescent="0.3">
      <c r="B3617">
        <v>88</v>
      </c>
      <c r="C3617">
        <v>7.3</v>
      </c>
    </row>
    <row r="3618" spans="2:3" x14ac:dyDescent="0.3">
      <c r="B3618">
        <v>107</v>
      </c>
      <c r="C3618">
        <v>7.2</v>
      </c>
    </row>
    <row r="3619" spans="2:3" x14ac:dyDescent="0.3">
      <c r="B3619">
        <v>88</v>
      </c>
      <c r="C3619">
        <v>6</v>
      </c>
    </row>
    <row r="3620" spans="2:3" x14ac:dyDescent="0.3">
      <c r="B3620">
        <v>95</v>
      </c>
      <c r="C3620">
        <v>5.6</v>
      </c>
    </row>
    <row r="3621" spans="2:3" x14ac:dyDescent="0.3">
      <c r="B3621">
        <v>123</v>
      </c>
      <c r="C3621">
        <v>8.4</v>
      </c>
    </row>
    <row r="3622" spans="2:3" x14ac:dyDescent="0.3">
      <c r="B3622">
        <v>88</v>
      </c>
      <c r="C3622">
        <v>7.5</v>
      </c>
    </row>
    <row r="3623" spans="2:3" x14ac:dyDescent="0.3">
      <c r="B3623">
        <v>114</v>
      </c>
      <c r="C3623">
        <v>7.2</v>
      </c>
    </row>
    <row r="3624" spans="2:3" x14ac:dyDescent="0.3">
      <c r="B3624">
        <v>88</v>
      </c>
      <c r="C3624">
        <v>7.2</v>
      </c>
    </row>
    <row r="3625" spans="2:3" x14ac:dyDescent="0.3">
      <c r="B3625">
        <v>104</v>
      </c>
      <c r="C3625">
        <v>6.5</v>
      </c>
    </row>
    <row r="3626" spans="2:3" x14ac:dyDescent="0.3">
      <c r="B3626">
        <v>93</v>
      </c>
      <c r="C3626">
        <v>5.0999999999999996</v>
      </c>
    </row>
    <row r="3627" spans="2:3" x14ac:dyDescent="0.3">
      <c r="B3627">
        <v>91</v>
      </c>
      <c r="C3627">
        <v>6.4</v>
      </c>
    </row>
    <row r="3628" spans="2:3" x14ac:dyDescent="0.3">
      <c r="B3628">
        <v>90</v>
      </c>
      <c r="C3628">
        <v>6.8</v>
      </c>
    </row>
    <row r="3629" spans="2:3" x14ac:dyDescent="0.3">
      <c r="B3629">
        <v>112</v>
      </c>
      <c r="C3629">
        <v>7.5</v>
      </c>
    </row>
    <row r="3630" spans="2:3" x14ac:dyDescent="0.3">
      <c r="B3630">
        <v>86</v>
      </c>
      <c r="C3630">
        <v>6.9</v>
      </c>
    </row>
    <row r="3631" spans="2:3" x14ac:dyDescent="0.3">
      <c r="B3631">
        <v>86</v>
      </c>
      <c r="C3631">
        <v>7</v>
      </c>
    </row>
    <row r="3632" spans="2:3" x14ac:dyDescent="0.3">
      <c r="B3632">
        <v>95</v>
      </c>
      <c r="C3632">
        <v>6.3</v>
      </c>
    </row>
    <row r="3633" spans="2:3" x14ac:dyDescent="0.3">
      <c r="B3633">
        <v>101</v>
      </c>
      <c r="C3633">
        <v>5.5</v>
      </c>
    </row>
    <row r="3634" spans="2:3" x14ac:dyDescent="0.3">
      <c r="B3634">
        <v>88</v>
      </c>
      <c r="C3634">
        <v>6.6</v>
      </c>
    </row>
    <row r="3635" spans="2:3" x14ac:dyDescent="0.3">
      <c r="B3635">
        <v>99</v>
      </c>
      <c r="C3635">
        <v>5.2</v>
      </c>
    </row>
    <row r="3636" spans="2:3" x14ac:dyDescent="0.3">
      <c r="B3636">
        <v>170</v>
      </c>
      <c r="C3636">
        <v>8.3000000000000007</v>
      </c>
    </row>
    <row r="3637" spans="2:3" x14ac:dyDescent="0.3">
      <c r="B3637">
        <v>97</v>
      </c>
      <c r="C3637">
        <v>7.2</v>
      </c>
    </row>
    <row r="3638" spans="2:3" x14ac:dyDescent="0.3">
      <c r="B3638">
        <v>106</v>
      </c>
      <c r="C3638">
        <v>7.2</v>
      </c>
    </row>
    <row r="3639" spans="2:3" x14ac:dyDescent="0.3">
      <c r="B3639">
        <v>107</v>
      </c>
      <c r="C3639">
        <v>6.5</v>
      </c>
    </row>
    <row r="3640" spans="2:3" x14ac:dyDescent="0.3">
      <c r="B3640">
        <v>84</v>
      </c>
      <c r="C3640">
        <v>6.5</v>
      </c>
    </row>
    <row r="3641" spans="2:3" x14ac:dyDescent="0.3">
      <c r="B3641">
        <v>81</v>
      </c>
      <c r="C3641">
        <v>7.8</v>
      </c>
    </row>
    <row r="3642" spans="2:3" x14ac:dyDescent="0.3">
      <c r="B3642">
        <v>81</v>
      </c>
      <c r="C3642">
        <v>6.4</v>
      </c>
    </row>
    <row r="3643" spans="2:3" x14ac:dyDescent="0.3">
      <c r="B3643">
        <v>215</v>
      </c>
      <c r="C3643">
        <v>8.1</v>
      </c>
    </row>
    <row r="3644" spans="2:3" x14ac:dyDescent="0.3">
      <c r="B3644">
        <v>106</v>
      </c>
      <c r="C3644">
        <v>5.6</v>
      </c>
    </row>
    <row r="3645" spans="2:3" x14ac:dyDescent="0.3">
      <c r="B3645">
        <v>90</v>
      </c>
      <c r="C3645">
        <v>6.6</v>
      </c>
    </row>
    <row r="3646" spans="2:3" x14ac:dyDescent="0.3">
      <c r="B3646">
        <v>87</v>
      </c>
      <c r="C3646">
        <v>7.7</v>
      </c>
    </row>
    <row r="3647" spans="2:3" x14ac:dyDescent="0.3">
      <c r="B3647">
        <v>122</v>
      </c>
      <c r="C3647">
        <v>6.5</v>
      </c>
    </row>
    <row r="3648" spans="2:3" x14ac:dyDescent="0.3">
      <c r="B3648">
        <v>86</v>
      </c>
      <c r="C3648">
        <v>6.1</v>
      </c>
    </row>
    <row r="3649" spans="2:3" x14ac:dyDescent="0.3">
      <c r="B3649">
        <v>79</v>
      </c>
      <c r="C3649">
        <v>5.7</v>
      </c>
    </row>
    <row r="3650" spans="2:3" x14ac:dyDescent="0.3">
      <c r="B3650">
        <v>97</v>
      </c>
      <c r="C3650">
        <v>5.9</v>
      </c>
    </row>
    <row r="3651" spans="2:3" x14ac:dyDescent="0.3">
      <c r="B3651">
        <v>89</v>
      </c>
      <c r="C3651">
        <v>7.7</v>
      </c>
    </row>
    <row r="3652" spans="2:3" x14ac:dyDescent="0.3">
      <c r="B3652">
        <v>120</v>
      </c>
      <c r="C3652">
        <v>7.1</v>
      </c>
    </row>
    <row r="3653" spans="2:3" x14ac:dyDescent="0.3">
      <c r="B3653">
        <v>108</v>
      </c>
      <c r="C3653">
        <v>7.6</v>
      </c>
    </row>
    <row r="3654" spans="2:3" x14ac:dyDescent="0.3">
      <c r="B3654">
        <v>102</v>
      </c>
      <c r="C3654">
        <v>6.4</v>
      </c>
    </row>
    <row r="3655" spans="2:3" x14ac:dyDescent="0.3">
      <c r="B3655">
        <v>83</v>
      </c>
      <c r="C3655">
        <v>7.4</v>
      </c>
    </row>
    <row r="3656" spans="2:3" x14ac:dyDescent="0.3">
      <c r="B3656">
        <v>93</v>
      </c>
      <c r="C3656">
        <v>6.8</v>
      </c>
    </row>
    <row r="3657" spans="2:3" x14ac:dyDescent="0.3">
      <c r="B3657">
        <v>86</v>
      </c>
      <c r="C3657">
        <v>6.5</v>
      </c>
    </row>
    <row r="3658" spans="2:3" x14ac:dyDescent="0.3">
      <c r="B3658">
        <v>101</v>
      </c>
      <c r="C3658">
        <v>6</v>
      </c>
    </row>
    <row r="3659" spans="2:3" x14ac:dyDescent="0.3">
      <c r="B3659">
        <v>111</v>
      </c>
      <c r="C3659">
        <v>7.3</v>
      </c>
    </row>
    <row r="3660" spans="2:3" x14ac:dyDescent="0.3">
      <c r="B3660">
        <v>90</v>
      </c>
      <c r="C3660">
        <v>7.3</v>
      </c>
    </row>
    <row r="3661" spans="2:3" x14ac:dyDescent="0.3">
      <c r="B3661">
        <v>86</v>
      </c>
      <c r="C3661">
        <v>6.5</v>
      </c>
    </row>
    <row r="3662" spans="2:3" x14ac:dyDescent="0.3">
      <c r="B3662">
        <v>98</v>
      </c>
      <c r="C3662">
        <v>6</v>
      </c>
    </row>
    <row r="3663" spans="2:3" x14ac:dyDescent="0.3">
      <c r="B3663">
        <v>91</v>
      </c>
      <c r="C3663">
        <v>5.3</v>
      </c>
    </row>
    <row r="3664" spans="2:3" x14ac:dyDescent="0.3">
      <c r="B3664">
        <v>91</v>
      </c>
      <c r="C3664">
        <v>6.6</v>
      </c>
    </row>
    <row r="3665" spans="2:3" x14ac:dyDescent="0.3">
      <c r="B3665">
        <v>88</v>
      </c>
      <c r="C3665">
        <v>7.1</v>
      </c>
    </row>
    <row r="3666" spans="2:3" x14ac:dyDescent="0.3">
      <c r="B3666">
        <v>202</v>
      </c>
      <c r="C3666">
        <v>8.6999999999999993</v>
      </c>
    </row>
    <row r="3667" spans="2:3" x14ac:dyDescent="0.3">
      <c r="B3667">
        <v>89</v>
      </c>
      <c r="C3667">
        <v>8.4</v>
      </c>
    </row>
    <row r="3668" spans="2:3" x14ac:dyDescent="0.3">
      <c r="B3668">
        <v>84</v>
      </c>
      <c r="C3668">
        <v>6.2</v>
      </c>
    </row>
    <row r="3669" spans="2:3" x14ac:dyDescent="0.3">
      <c r="B3669">
        <v>82</v>
      </c>
      <c r="C3669">
        <v>5.8</v>
      </c>
    </row>
    <row r="3670" spans="2:3" x14ac:dyDescent="0.3">
      <c r="B3670">
        <v>100</v>
      </c>
      <c r="C3670">
        <v>5.7</v>
      </c>
    </row>
    <row r="3671" spans="2:3" x14ac:dyDescent="0.3">
      <c r="B3671">
        <v>112</v>
      </c>
      <c r="C3671">
        <v>6.1</v>
      </c>
    </row>
    <row r="3672" spans="2:3" x14ac:dyDescent="0.3">
      <c r="B3672">
        <v>94</v>
      </c>
      <c r="C3672">
        <v>6.4</v>
      </c>
    </row>
    <row r="3673" spans="2:3" x14ac:dyDescent="0.3">
      <c r="B3673">
        <v>91</v>
      </c>
      <c r="C3673">
        <v>6.5</v>
      </c>
    </row>
    <row r="3674" spans="2:3" x14ac:dyDescent="0.3">
      <c r="B3674">
        <v>87</v>
      </c>
      <c r="C3674">
        <v>4.5999999999999996</v>
      </c>
    </row>
    <row r="3675" spans="2:3" x14ac:dyDescent="0.3">
      <c r="B3675">
        <v>82</v>
      </c>
      <c r="C3675">
        <v>6.8</v>
      </c>
    </row>
    <row r="3676" spans="2:3" x14ac:dyDescent="0.3">
      <c r="B3676">
        <v>91</v>
      </c>
      <c r="C3676">
        <v>5.9</v>
      </c>
    </row>
    <row r="3677" spans="2:3" x14ac:dyDescent="0.3">
      <c r="B3677">
        <v>107</v>
      </c>
      <c r="C3677">
        <v>7.7</v>
      </c>
    </row>
    <row r="3678" spans="2:3" x14ac:dyDescent="0.3">
      <c r="B3678">
        <v>84</v>
      </c>
      <c r="C3678">
        <v>7.1</v>
      </c>
    </row>
    <row r="3679" spans="2:3" x14ac:dyDescent="0.3">
      <c r="B3679">
        <v>103</v>
      </c>
      <c r="C3679">
        <v>6.2</v>
      </c>
    </row>
    <row r="3680" spans="2:3" x14ac:dyDescent="0.3">
      <c r="B3680">
        <v>89</v>
      </c>
      <c r="C3680">
        <v>7.7</v>
      </c>
    </row>
    <row r="3681" spans="2:3" x14ac:dyDescent="0.3">
      <c r="B3681">
        <v>98</v>
      </c>
      <c r="C3681">
        <v>7.5</v>
      </c>
    </row>
    <row r="3682" spans="2:3" x14ac:dyDescent="0.3">
      <c r="B3682">
        <v>133</v>
      </c>
      <c r="C3682">
        <v>7.6</v>
      </c>
    </row>
    <row r="3683" spans="2:3" x14ac:dyDescent="0.3">
      <c r="B3683">
        <v>92</v>
      </c>
      <c r="C3683">
        <v>6.9</v>
      </c>
    </row>
    <row r="3684" spans="2:3" x14ac:dyDescent="0.3">
      <c r="B3684">
        <v>90</v>
      </c>
      <c r="C3684">
        <v>7.1</v>
      </c>
    </row>
    <row r="3685" spans="2:3" x14ac:dyDescent="0.3">
      <c r="B3685">
        <v>84</v>
      </c>
      <c r="C3685">
        <v>6.3</v>
      </c>
    </row>
    <row r="3686" spans="2:3" x14ac:dyDescent="0.3">
      <c r="B3686">
        <v>91</v>
      </c>
      <c r="C3686">
        <v>8.3000000000000007</v>
      </c>
    </row>
    <row r="3687" spans="2:3" x14ac:dyDescent="0.3">
      <c r="B3687">
        <v>90</v>
      </c>
      <c r="C3687">
        <v>7.1</v>
      </c>
    </row>
    <row r="3688" spans="2:3" x14ac:dyDescent="0.3">
      <c r="B3688">
        <v>96</v>
      </c>
      <c r="C3688">
        <v>4.7</v>
      </c>
    </row>
    <row r="3689" spans="2:3" x14ac:dyDescent="0.3">
      <c r="B3689">
        <v>88</v>
      </c>
      <c r="C3689">
        <v>7.2</v>
      </c>
    </row>
    <row r="3690" spans="2:3" x14ac:dyDescent="0.3">
      <c r="B3690">
        <v>92</v>
      </c>
      <c r="C3690">
        <v>5.0999999999999996</v>
      </c>
    </row>
    <row r="3691" spans="2:3" x14ac:dyDescent="0.3">
      <c r="B3691">
        <v>82</v>
      </c>
      <c r="C3691">
        <v>6.9</v>
      </c>
    </row>
    <row r="3692" spans="2:3" x14ac:dyDescent="0.3">
      <c r="B3692">
        <v>101</v>
      </c>
      <c r="C3692">
        <v>6.1</v>
      </c>
    </row>
    <row r="3693" spans="2:3" x14ac:dyDescent="0.3">
      <c r="B3693">
        <v>86</v>
      </c>
      <c r="C3693">
        <v>7</v>
      </c>
    </row>
    <row r="3694" spans="2:3" x14ac:dyDescent="0.3">
      <c r="B3694">
        <v>100</v>
      </c>
      <c r="C3694">
        <v>6.3</v>
      </c>
    </row>
    <row r="3695" spans="2:3" x14ac:dyDescent="0.3">
      <c r="B3695">
        <v>89</v>
      </c>
      <c r="C3695">
        <v>6.1</v>
      </c>
    </row>
    <row r="3696" spans="2:3" x14ac:dyDescent="0.3">
      <c r="B3696">
        <v>88</v>
      </c>
      <c r="C3696">
        <v>7.8</v>
      </c>
    </row>
    <row r="3697" spans="2:3" x14ac:dyDescent="0.3">
      <c r="B3697">
        <v>90</v>
      </c>
      <c r="C3697">
        <v>4.7</v>
      </c>
    </row>
    <row r="3698" spans="2:3" x14ac:dyDescent="0.3">
      <c r="B3698">
        <v>102</v>
      </c>
      <c r="C3698">
        <v>6.7</v>
      </c>
    </row>
    <row r="3699" spans="2:3" x14ac:dyDescent="0.3">
      <c r="B3699">
        <v>98</v>
      </c>
      <c r="C3699">
        <v>6.6</v>
      </c>
    </row>
    <row r="3700" spans="2:3" x14ac:dyDescent="0.3">
      <c r="B3700">
        <v>91</v>
      </c>
      <c r="C3700">
        <v>6.9</v>
      </c>
    </row>
    <row r="3701" spans="2:3" x14ac:dyDescent="0.3">
      <c r="B3701">
        <v>80</v>
      </c>
      <c r="C3701">
        <v>7.1</v>
      </c>
    </row>
    <row r="3702" spans="2:3" x14ac:dyDescent="0.3">
      <c r="B3702">
        <v>76</v>
      </c>
      <c r="C3702">
        <v>6.7</v>
      </c>
    </row>
    <row r="3703" spans="2:3" x14ac:dyDescent="0.3">
      <c r="B3703">
        <v>80</v>
      </c>
      <c r="C3703">
        <v>7.1</v>
      </c>
    </row>
    <row r="3704" spans="2:3" x14ac:dyDescent="0.3">
      <c r="B3704">
        <v>95</v>
      </c>
      <c r="C3704">
        <v>8.1</v>
      </c>
    </row>
    <row r="3705" spans="2:3" x14ac:dyDescent="0.3">
      <c r="B3705">
        <v>94</v>
      </c>
      <c r="C3705">
        <v>5.5</v>
      </c>
    </row>
    <row r="3706" spans="2:3" x14ac:dyDescent="0.3">
      <c r="B3706">
        <v>109</v>
      </c>
      <c r="C3706">
        <v>6.6</v>
      </c>
    </row>
    <row r="3707" spans="2:3" x14ac:dyDescent="0.3">
      <c r="B3707">
        <v>95</v>
      </c>
      <c r="C3707">
        <v>4.8</v>
      </c>
    </row>
    <row r="3708" spans="2:3" x14ac:dyDescent="0.3">
      <c r="B3708">
        <v>90</v>
      </c>
      <c r="C3708">
        <v>6.4</v>
      </c>
    </row>
    <row r="3709" spans="2:3" x14ac:dyDescent="0.3">
      <c r="B3709">
        <v>113</v>
      </c>
      <c r="C3709">
        <v>7.3</v>
      </c>
    </row>
    <row r="3710" spans="2:3" x14ac:dyDescent="0.3">
      <c r="B3710">
        <v>91</v>
      </c>
      <c r="C3710">
        <v>6.9</v>
      </c>
    </row>
    <row r="3711" spans="2:3" x14ac:dyDescent="0.3">
      <c r="B3711">
        <v>98</v>
      </c>
      <c r="C3711">
        <v>7.2</v>
      </c>
    </row>
    <row r="3712" spans="2:3" x14ac:dyDescent="0.3">
      <c r="B3712">
        <v>94</v>
      </c>
      <c r="C3712">
        <v>6.5</v>
      </c>
    </row>
    <row r="3713" spans="2:3" x14ac:dyDescent="0.3">
      <c r="B3713">
        <v>96</v>
      </c>
      <c r="C3713">
        <v>6.6</v>
      </c>
    </row>
    <row r="3714" spans="2:3" x14ac:dyDescent="0.3">
      <c r="B3714">
        <v>100</v>
      </c>
      <c r="C3714">
        <v>6.7</v>
      </c>
    </row>
    <row r="3715" spans="2:3" x14ac:dyDescent="0.3">
      <c r="B3715">
        <v>90</v>
      </c>
      <c r="C3715">
        <v>7.3</v>
      </c>
    </row>
    <row r="3716" spans="2:3" x14ac:dyDescent="0.3">
      <c r="B3716">
        <v>76</v>
      </c>
      <c r="C3716">
        <v>6.4</v>
      </c>
    </row>
    <row r="3717" spans="2:3" x14ac:dyDescent="0.3">
      <c r="B3717">
        <v>75</v>
      </c>
      <c r="C3717">
        <v>7</v>
      </c>
    </row>
    <row r="3718" spans="2:3" x14ac:dyDescent="0.3">
      <c r="B3718">
        <v>78</v>
      </c>
      <c r="C3718">
        <v>5.5</v>
      </c>
    </row>
    <row r="3719" spans="2:3" x14ac:dyDescent="0.3">
      <c r="B3719">
        <v>90</v>
      </c>
      <c r="C3719">
        <v>6.7</v>
      </c>
    </row>
    <row r="3720" spans="2:3" x14ac:dyDescent="0.3">
      <c r="B3720">
        <v>92</v>
      </c>
      <c r="C3720">
        <v>6.1</v>
      </c>
    </row>
    <row r="3721" spans="2:3" x14ac:dyDescent="0.3">
      <c r="B3721">
        <v>99</v>
      </c>
      <c r="C3721">
        <v>3.9</v>
      </c>
    </row>
    <row r="3722" spans="2:3" x14ac:dyDescent="0.3">
      <c r="B3722">
        <v>81</v>
      </c>
      <c r="C3722">
        <v>6.3</v>
      </c>
    </row>
    <row r="3723" spans="2:3" x14ac:dyDescent="0.3">
      <c r="B3723">
        <v>86</v>
      </c>
      <c r="C3723">
        <v>7.5</v>
      </c>
    </row>
    <row r="3724" spans="2:3" x14ac:dyDescent="0.3">
      <c r="B3724">
        <v>106</v>
      </c>
      <c r="C3724">
        <v>7</v>
      </c>
    </row>
    <row r="3725" spans="2:3" x14ac:dyDescent="0.3">
      <c r="B3725">
        <v>80</v>
      </c>
      <c r="C3725">
        <v>6.7</v>
      </c>
    </row>
    <row r="3726" spans="2:3" x14ac:dyDescent="0.3">
      <c r="B3726">
        <v>96</v>
      </c>
      <c r="C3726">
        <v>7.4</v>
      </c>
    </row>
    <row r="3727" spans="2:3" x14ac:dyDescent="0.3">
      <c r="B3727">
        <v>99</v>
      </c>
      <c r="C3727">
        <v>8</v>
      </c>
    </row>
    <row r="3728" spans="2:3" x14ac:dyDescent="0.3">
      <c r="B3728">
        <v>85</v>
      </c>
      <c r="C3728">
        <v>7.2</v>
      </c>
    </row>
    <row r="3729" spans="2:3" x14ac:dyDescent="0.3">
      <c r="B3729">
        <v>101</v>
      </c>
      <c r="C3729">
        <v>6.4</v>
      </c>
    </row>
    <row r="3730" spans="2:3" x14ac:dyDescent="0.3">
      <c r="B3730">
        <v>97</v>
      </c>
      <c r="C3730">
        <v>6.5</v>
      </c>
    </row>
    <row r="3731" spans="2:3" x14ac:dyDescent="0.3">
      <c r="B3731">
        <v>103</v>
      </c>
      <c r="C3731">
        <v>6.9</v>
      </c>
    </row>
    <row r="3732" spans="2:3" x14ac:dyDescent="0.3">
      <c r="B3732">
        <v>86</v>
      </c>
      <c r="C3732">
        <v>7.5</v>
      </c>
    </row>
    <row r="3733" spans="2:3" x14ac:dyDescent="0.3">
      <c r="B3733">
        <v>106</v>
      </c>
      <c r="C3733">
        <v>7.7</v>
      </c>
    </row>
    <row r="3734" spans="2:3" x14ac:dyDescent="0.3">
      <c r="B3734">
        <v>89</v>
      </c>
      <c r="C3734">
        <v>8.5</v>
      </c>
    </row>
    <row r="3735" spans="2:3" x14ac:dyDescent="0.3">
      <c r="B3735">
        <v>97</v>
      </c>
      <c r="C3735">
        <v>7.7</v>
      </c>
    </row>
    <row r="3736" spans="2:3" x14ac:dyDescent="0.3">
      <c r="B3736">
        <v>88</v>
      </c>
      <c r="C3736">
        <v>6.5</v>
      </c>
    </row>
    <row r="3737" spans="2:3" x14ac:dyDescent="0.3">
      <c r="B3737">
        <v>92</v>
      </c>
      <c r="C3737">
        <v>7</v>
      </c>
    </row>
    <row r="3738" spans="2:3" x14ac:dyDescent="0.3">
      <c r="B3738">
        <v>97</v>
      </c>
      <c r="C3738">
        <v>5.5</v>
      </c>
    </row>
    <row r="3739" spans="2:3" x14ac:dyDescent="0.3">
      <c r="B3739">
        <v>78</v>
      </c>
      <c r="C3739">
        <v>6.3</v>
      </c>
    </row>
    <row r="3740" spans="2:3" x14ac:dyDescent="0.3">
      <c r="B3740">
        <v>85</v>
      </c>
      <c r="C3740">
        <v>7.9</v>
      </c>
    </row>
    <row r="3741" spans="2:3" x14ac:dyDescent="0.3">
      <c r="B3741">
        <v>88</v>
      </c>
      <c r="C3741">
        <v>7.3</v>
      </c>
    </row>
    <row r="3742" spans="2:3" x14ac:dyDescent="0.3">
      <c r="B3742">
        <v>93</v>
      </c>
      <c r="C3742">
        <v>7.4</v>
      </c>
    </row>
    <row r="3743" spans="2:3" x14ac:dyDescent="0.3">
      <c r="B3743">
        <v>72</v>
      </c>
      <c r="C3743">
        <v>7</v>
      </c>
    </row>
    <row r="3744" spans="2:3" x14ac:dyDescent="0.3">
      <c r="B3744">
        <v>80</v>
      </c>
      <c r="C3744">
        <v>7.1</v>
      </c>
    </row>
    <row r="3745" spans="2:3" x14ac:dyDescent="0.3">
      <c r="B3745">
        <v>91</v>
      </c>
      <c r="C3745">
        <v>7.5</v>
      </c>
    </row>
    <row r="3746" spans="2:3" x14ac:dyDescent="0.3">
      <c r="B3746">
        <v>90</v>
      </c>
      <c r="C3746">
        <v>6.7</v>
      </c>
    </row>
    <row r="3747" spans="2:3" x14ac:dyDescent="0.3">
      <c r="B3747">
        <v>111</v>
      </c>
      <c r="C3747">
        <v>6.7</v>
      </c>
    </row>
    <row r="3748" spans="2:3" x14ac:dyDescent="0.3">
      <c r="B3748">
        <v>81</v>
      </c>
      <c r="C3748">
        <v>4.2</v>
      </c>
    </row>
    <row r="3749" spans="2:3" x14ac:dyDescent="0.3">
      <c r="B3749">
        <v>81</v>
      </c>
      <c r="C3749">
        <v>7</v>
      </c>
    </row>
    <row r="3750" spans="2:3" x14ac:dyDescent="0.3">
      <c r="B3750">
        <v>90</v>
      </c>
      <c r="C3750">
        <v>7</v>
      </c>
    </row>
    <row r="3751" spans="2:3" x14ac:dyDescent="0.3">
      <c r="B3751">
        <v>88</v>
      </c>
      <c r="C3751">
        <v>6.8</v>
      </c>
    </row>
    <row r="3752" spans="2:3" x14ac:dyDescent="0.3">
      <c r="B3752">
        <v>84</v>
      </c>
      <c r="C3752">
        <v>7.5</v>
      </c>
    </row>
    <row r="3753" spans="2:3" x14ac:dyDescent="0.3">
      <c r="B3753">
        <v>87</v>
      </c>
      <c r="C3753">
        <v>5.3</v>
      </c>
    </row>
    <row r="3754" spans="2:3" x14ac:dyDescent="0.3">
      <c r="B3754">
        <v>100</v>
      </c>
      <c r="C3754">
        <v>7.3</v>
      </c>
    </row>
    <row r="3755" spans="2:3" x14ac:dyDescent="0.3">
      <c r="B3755">
        <v>82</v>
      </c>
      <c r="C3755">
        <v>5.6</v>
      </c>
    </row>
    <row r="3756" spans="2:3" x14ac:dyDescent="0.3">
      <c r="B3756">
        <v>82</v>
      </c>
      <c r="C3756">
        <v>5.6</v>
      </c>
    </row>
    <row r="3757" spans="2:3" x14ac:dyDescent="0.3">
      <c r="B3757">
        <v>98</v>
      </c>
      <c r="C3757">
        <v>6.6</v>
      </c>
    </row>
    <row r="3758" spans="2:3" x14ac:dyDescent="0.3">
      <c r="B3758">
        <v>98</v>
      </c>
      <c r="C3758">
        <v>6.3</v>
      </c>
    </row>
    <row r="3759" spans="2:3" x14ac:dyDescent="0.3">
      <c r="B3759">
        <v>90</v>
      </c>
      <c r="C3759">
        <v>7.5</v>
      </c>
    </row>
    <row r="3760" spans="2:3" x14ac:dyDescent="0.3">
      <c r="B3760">
        <v>90</v>
      </c>
      <c r="C3760">
        <v>7.6</v>
      </c>
    </row>
    <row r="3761" spans="2:3" x14ac:dyDescent="0.3">
      <c r="B3761">
        <v>78</v>
      </c>
      <c r="C3761">
        <v>4.0999999999999996</v>
      </c>
    </row>
    <row r="3762" spans="2:3" x14ac:dyDescent="0.3">
      <c r="B3762">
        <v>102</v>
      </c>
      <c r="C3762">
        <v>7.8</v>
      </c>
    </row>
    <row r="3763" spans="2:3" x14ac:dyDescent="0.3">
      <c r="B3763">
        <v>97</v>
      </c>
      <c r="C3763">
        <v>7.3</v>
      </c>
    </row>
    <row r="3764" spans="2:3" x14ac:dyDescent="0.3">
      <c r="B3764">
        <v>100</v>
      </c>
      <c r="C3764">
        <v>7.1</v>
      </c>
    </row>
    <row r="3765" spans="2:3" x14ac:dyDescent="0.3">
      <c r="B3765">
        <v>85</v>
      </c>
      <c r="C3765">
        <v>6.6</v>
      </c>
    </row>
    <row r="3766" spans="2:3" x14ac:dyDescent="0.3">
      <c r="B3766">
        <v>88</v>
      </c>
      <c r="C3766">
        <v>6.2</v>
      </c>
    </row>
    <row r="3767" spans="2:3" x14ac:dyDescent="0.3">
      <c r="B3767">
        <v>108</v>
      </c>
      <c r="C3767">
        <v>6.1</v>
      </c>
    </row>
    <row r="3768" spans="2:3" x14ac:dyDescent="0.3">
      <c r="B3768">
        <v>110</v>
      </c>
      <c r="C3768">
        <v>6.9</v>
      </c>
    </row>
    <row r="3769" spans="2:3" x14ac:dyDescent="0.3">
      <c r="B3769">
        <v>90</v>
      </c>
      <c r="C3769">
        <v>7.5</v>
      </c>
    </row>
    <row r="3770" spans="2:3" x14ac:dyDescent="0.3">
      <c r="B3770">
        <v>111</v>
      </c>
      <c r="C3770">
        <v>7.4</v>
      </c>
    </row>
    <row r="3771" spans="2:3" x14ac:dyDescent="0.3">
      <c r="B3771">
        <v>77</v>
      </c>
      <c r="C3771">
        <v>7</v>
      </c>
    </row>
    <row r="3772" spans="2:3" x14ac:dyDescent="0.3">
      <c r="B3772">
        <v>80</v>
      </c>
      <c r="C3772">
        <v>6.3</v>
      </c>
    </row>
    <row r="3773" spans="2:3" x14ac:dyDescent="0.3">
      <c r="B3773">
        <v>81</v>
      </c>
      <c r="C3773">
        <v>6.9</v>
      </c>
    </row>
    <row r="3774" spans="2:3" x14ac:dyDescent="0.3">
      <c r="B3774">
        <v>95</v>
      </c>
      <c r="C3774">
        <v>6.4</v>
      </c>
    </row>
    <row r="3775" spans="2:3" x14ac:dyDescent="0.3">
      <c r="B3775">
        <v>90</v>
      </c>
      <c r="C3775">
        <v>6.6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775"/>
  <sheetViews>
    <sheetView workbookViewId="0">
      <selection activeCell="J30" sqref="J30"/>
    </sheetView>
  </sheetViews>
  <sheetFormatPr defaultRowHeight="14.4" x14ac:dyDescent="0.3"/>
  <cols>
    <col min="1" max="1" width="39.44140625" customWidth="1"/>
    <col min="2" max="2" width="10.5546875" bestFit="1" customWidth="1"/>
    <col min="3" max="3" width="12.6640625" customWidth="1"/>
    <col min="5" max="5" width="11.33203125" bestFit="1" customWidth="1"/>
    <col min="6" max="6" width="17" bestFit="1" customWidth="1"/>
    <col min="7" max="7" width="20.5546875" bestFit="1" customWidth="1"/>
    <col min="8" max="8" width="22.44140625" customWidth="1"/>
    <col min="9" max="9" width="21.77734375" customWidth="1"/>
    <col min="10" max="10" width="20.5546875" bestFit="1" customWidth="1"/>
    <col min="11" max="11" width="20.77734375" bestFit="1" customWidth="1"/>
  </cols>
  <sheetData>
    <row r="1" spans="1:9" x14ac:dyDescent="0.3">
      <c r="A1" t="s">
        <v>7</v>
      </c>
      <c r="B1" t="s">
        <v>11</v>
      </c>
      <c r="C1" t="s">
        <v>15</v>
      </c>
      <c r="E1" s="1" t="s">
        <v>14464</v>
      </c>
      <c r="F1" t="s">
        <v>14465</v>
      </c>
      <c r="G1" t="s">
        <v>14466</v>
      </c>
      <c r="H1" t="s">
        <v>14467</v>
      </c>
      <c r="I1" t="s">
        <v>14468</v>
      </c>
    </row>
    <row r="2" spans="1:9" x14ac:dyDescent="0.3">
      <c r="A2" t="s">
        <v>21</v>
      </c>
      <c r="B2" t="s">
        <v>23</v>
      </c>
      <c r="C2">
        <v>7.9</v>
      </c>
      <c r="E2" s="2" t="s">
        <v>1459</v>
      </c>
      <c r="F2" s="9">
        <v>2</v>
      </c>
      <c r="G2" s="9">
        <v>6.95</v>
      </c>
      <c r="H2">
        <f t="array" ref="H2">STDEVPA(IF(E2=B:B,C:C))</f>
        <v>0.54999999999999982</v>
      </c>
      <c r="I2">
        <f t="array" ref="I2">MEDIAN(IF(E2=B:B,C:C))</f>
        <v>6.95</v>
      </c>
    </row>
    <row r="3" spans="1:9" x14ac:dyDescent="0.3">
      <c r="A3" t="s">
        <v>29</v>
      </c>
      <c r="B3" t="s">
        <v>23</v>
      </c>
      <c r="C3">
        <v>7.1</v>
      </c>
      <c r="E3" s="2" t="s">
        <v>9363</v>
      </c>
      <c r="F3" s="9">
        <v>1</v>
      </c>
      <c r="G3" s="9">
        <v>7.2</v>
      </c>
      <c r="H3">
        <f t="array" ref="H3">STDEVPA(IF(E3=B:B,C:C))</f>
        <v>0</v>
      </c>
      <c r="I3">
        <f t="array" ref="I3">MEDIAN(IF(E3=B:B,C:C))</f>
        <v>7.2</v>
      </c>
    </row>
    <row r="4" spans="1:9" x14ac:dyDescent="0.3">
      <c r="A4" t="s">
        <v>35</v>
      </c>
      <c r="B4" t="s">
        <v>23</v>
      </c>
      <c r="C4">
        <v>6.8</v>
      </c>
      <c r="E4" s="2" t="s">
        <v>5658</v>
      </c>
      <c r="F4" s="9">
        <v>1</v>
      </c>
      <c r="G4" s="9">
        <v>7.1</v>
      </c>
      <c r="H4">
        <f t="array" ref="H4">STDEVPA(IF(E4=B:B,C:C))</f>
        <v>0</v>
      </c>
      <c r="I4">
        <f t="array" ref="I4">MEDIAN(IF(E4=B:B,C:C))</f>
        <v>7.1</v>
      </c>
    </row>
    <row r="5" spans="1:9" x14ac:dyDescent="0.3">
      <c r="A5" t="s">
        <v>42</v>
      </c>
      <c r="B5" t="s">
        <v>23</v>
      </c>
      <c r="C5">
        <v>8.5</v>
      </c>
      <c r="E5" s="2" t="s">
        <v>8199</v>
      </c>
      <c r="F5" s="9">
        <v>1</v>
      </c>
      <c r="G5" s="9">
        <v>4.3</v>
      </c>
      <c r="H5">
        <f t="array" ref="H5">STDEVPA(IF(E5=B:B,C:C))</f>
        <v>0</v>
      </c>
      <c r="I5">
        <f t="array" ref="I5">MEDIAN(IF(E5=B:B,C:C))</f>
        <v>4.3</v>
      </c>
    </row>
    <row r="6" spans="1:9" x14ac:dyDescent="0.3">
      <c r="A6" t="s">
        <v>53</v>
      </c>
      <c r="B6" t="s">
        <v>23</v>
      </c>
      <c r="C6">
        <v>6.6</v>
      </c>
      <c r="E6" s="2" t="s">
        <v>4453</v>
      </c>
      <c r="F6" s="9">
        <v>8</v>
      </c>
      <c r="G6" s="9">
        <v>7.2374999999999998</v>
      </c>
      <c r="H6">
        <f t="array" ref="H6">STDEVPA(IF(E6=B:B,C:C))</f>
        <v>0.41212103804586331</v>
      </c>
      <c r="I6">
        <f t="array" ref="I6">MEDIAN(IF(E6=B:B,C:C))</f>
        <v>7.3</v>
      </c>
    </row>
    <row r="7" spans="1:9" x14ac:dyDescent="0.3">
      <c r="A7" t="s">
        <v>59</v>
      </c>
      <c r="B7" t="s">
        <v>23</v>
      </c>
      <c r="C7">
        <v>6.2</v>
      </c>
      <c r="E7" s="2" t="s">
        <v>10628</v>
      </c>
      <c r="F7" s="9">
        <v>1</v>
      </c>
      <c r="G7" s="9">
        <v>7.4</v>
      </c>
      <c r="H7">
        <f t="array" ref="H7">STDEVPA(IF(E7=B:B,C:C))</f>
        <v>0</v>
      </c>
      <c r="I7">
        <f t="array" ref="I7">MEDIAN(IF(E7=B:B,C:C))</f>
        <v>7.4</v>
      </c>
    </row>
    <row r="8" spans="1:9" x14ac:dyDescent="0.3">
      <c r="A8" t="s">
        <v>65</v>
      </c>
      <c r="B8" t="s">
        <v>23</v>
      </c>
      <c r="C8">
        <v>7.8</v>
      </c>
      <c r="E8" s="2" t="s">
        <v>9260</v>
      </c>
      <c r="F8" s="9">
        <v>3</v>
      </c>
      <c r="G8" s="9">
        <v>7.9000000000000012</v>
      </c>
      <c r="H8">
        <f t="array" ref="H8">STDEVPA(IF(E8=B:B,C:C))</f>
        <v>0.43204937989385761</v>
      </c>
      <c r="I8">
        <f t="array" ref="I8">MEDIAN(IF(E8=B:B,C:C))</f>
        <v>8.1</v>
      </c>
    </row>
    <row r="9" spans="1:9" x14ac:dyDescent="0.3">
      <c r="A9" t="s">
        <v>70</v>
      </c>
      <c r="B9" t="s">
        <v>23</v>
      </c>
      <c r="C9">
        <v>7.5</v>
      </c>
      <c r="E9" s="2" t="s">
        <v>6637</v>
      </c>
      <c r="F9" s="9">
        <v>2</v>
      </c>
      <c r="G9" s="9">
        <v>7.5</v>
      </c>
      <c r="H9">
        <f t="array" ref="H9">STDEVPA(IF(E9=B:B,C:C))</f>
        <v>9.9999999999999645E-2</v>
      </c>
      <c r="I9">
        <f t="array" ref="I9">MEDIAN(IF(E9=B:B,C:C))</f>
        <v>7.5</v>
      </c>
    </row>
    <row r="10" spans="1:9" x14ac:dyDescent="0.3">
      <c r="A10" t="s">
        <v>76</v>
      </c>
      <c r="B10" t="s">
        <v>23</v>
      </c>
      <c r="C10">
        <v>7.5</v>
      </c>
      <c r="E10" s="2" t="s">
        <v>6286</v>
      </c>
      <c r="F10" s="9">
        <v>3</v>
      </c>
      <c r="G10" s="9">
        <v>7.5666666666666664</v>
      </c>
      <c r="H10">
        <f t="array" ref="H10">STDEVPA(IF(E10=B:B,C:C))</f>
        <v>0.32998316455372223</v>
      </c>
      <c r="I10">
        <f t="array" ref="I10">MEDIAN(IF(E10=B:B,C:C))</f>
        <v>7.8</v>
      </c>
    </row>
    <row r="11" spans="1:9" x14ac:dyDescent="0.3">
      <c r="A11" t="s">
        <v>81</v>
      </c>
      <c r="B11" t="s">
        <v>23</v>
      </c>
      <c r="C11">
        <v>6.9</v>
      </c>
      <c r="E11" s="2" t="s">
        <v>12208</v>
      </c>
      <c r="F11" s="9">
        <v>1</v>
      </c>
      <c r="G11" s="9">
        <v>7.5</v>
      </c>
      <c r="H11">
        <f t="array" ref="H11">STDEVPA(IF(E11=B:B,C:C))</f>
        <v>0</v>
      </c>
      <c r="I11">
        <f t="array" ref="I11">MEDIAN(IF(E11=B:B,C:C))</f>
        <v>7.5</v>
      </c>
    </row>
    <row r="12" spans="1:9" x14ac:dyDescent="0.3">
      <c r="A12" t="s">
        <v>86</v>
      </c>
      <c r="B12" t="s">
        <v>23</v>
      </c>
      <c r="C12">
        <v>6.1</v>
      </c>
      <c r="E12" s="2" t="s">
        <v>23</v>
      </c>
      <c r="F12" s="9">
        <v>3596</v>
      </c>
      <c r="G12" s="9">
        <v>6.4198553948831876</v>
      </c>
      <c r="H12">
        <f t="array" ref="H12">STDEVPA(IF(E12=B:B,C:C))</f>
        <v>1.0527075009411673</v>
      </c>
      <c r="I12">
        <f t="array" ref="I12">MEDIAN(IF(E12=B:B,C:C))</f>
        <v>6.5</v>
      </c>
    </row>
    <row r="13" spans="1:9" x14ac:dyDescent="0.3">
      <c r="A13" t="s">
        <v>92</v>
      </c>
      <c r="B13" t="s">
        <v>23</v>
      </c>
      <c r="C13">
        <v>6.7</v>
      </c>
      <c r="E13" s="2" t="s">
        <v>2808</v>
      </c>
      <c r="F13" s="9">
        <v>1</v>
      </c>
      <c r="G13" s="9">
        <v>6.7</v>
      </c>
      <c r="H13">
        <f t="array" ref="H13">STDEVPA(IF(E13=B:B,C:C))</f>
        <v>0</v>
      </c>
      <c r="I13">
        <f t="array" ref="I13">MEDIAN(IF(E13=B:B,C:C))</f>
        <v>6.7</v>
      </c>
    </row>
    <row r="14" spans="1:9" x14ac:dyDescent="0.3">
      <c r="A14" t="s">
        <v>93</v>
      </c>
      <c r="B14" t="s">
        <v>23</v>
      </c>
      <c r="C14">
        <v>7.3</v>
      </c>
      <c r="E14" s="2" t="s">
        <v>969</v>
      </c>
      <c r="F14" s="9">
        <v>37</v>
      </c>
      <c r="G14" s="9">
        <v>7.2864864864864858</v>
      </c>
      <c r="H14">
        <f t="array" ref="H14">STDEVPA(IF(E14=B:B,C:C))</f>
        <v>0.55369137767286658</v>
      </c>
      <c r="I14">
        <f t="array" ref="I14">MEDIAN(IF(E14=B:B,C:C))</f>
        <v>7.2</v>
      </c>
    </row>
    <row r="15" spans="1:9" x14ac:dyDescent="0.3">
      <c r="A15" t="s">
        <v>96</v>
      </c>
      <c r="B15" t="s">
        <v>23</v>
      </c>
      <c r="C15">
        <v>6.5</v>
      </c>
      <c r="E15" s="2" t="s">
        <v>5292</v>
      </c>
      <c r="F15" s="9">
        <v>13</v>
      </c>
      <c r="G15" s="9">
        <v>7.6923076923076925</v>
      </c>
      <c r="H15">
        <f t="array" ref="H15">STDEVPA(IF(E15=B:B,C:C))</f>
        <v>0.61576911065198481</v>
      </c>
      <c r="I15">
        <f t="array" ref="I15">MEDIAN(IF(E15=B:B,C:C))</f>
        <v>7.7</v>
      </c>
    </row>
    <row r="16" spans="1:9" x14ac:dyDescent="0.3">
      <c r="A16" t="s">
        <v>99</v>
      </c>
      <c r="B16" t="s">
        <v>23</v>
      </c>
      <c r="C16">
        <v>7.2</v>
      </c>
      <c r="E16" s="2" t="s">
        <v>6969</v>
      </c>
      <c r="F16" s="9">
        <v>2</v>
      </c>
      <c r="G16" s="9">
        <v>7.65</v>
      </c>
      <c r="H16">
        <f t="array" ref="H16">STDEVPA(IF(E16=B:B,C:C))</f>
        <v>0.35000000000000009</v>
      </c>
      <c r="I16">
        <f t="array" ref="I16">MEDIAN(IF(E16=B:B,C:C))</f>
        <v>7.65</v>
      </c>
    </row>
    <row r="17" spans="1:9" x14ac:dyDescent="0.3">
      <c r="A17" t="s">
        <v>105</v>
      </c>
      <c r="B17" t="s">
        <v>23</v>
      </c>
      <c r="C17">
        <v>6.6</v>
      </c>
      <c r="E17" s="2" t="s">
        <v>3501</v>
      </c>
      <c r="F17" s="9">
        <v>10</v>
      </c>
      <c r="G17" s="9">
        <v>6.76</v>
      </c>
      <c r="H17">
        <f t="array" ref="H17">STDEVPA(IF(E17=B:B,C:C))</f>
        <v>1.05470374987482</v>
      </c>
      <c r="I17">
        <f t="array" ref="I17">MEDIAN(IF(E17=B:B,C:C))</f>
        <v>7.0500000000000007</v>
      </c>
    </row>
    <row r="18" spans="1:9" x14ac:dyDescent="0.3">
      <c r="A18" t="s">
        <v>107</v>
      </c>
      <c r="B18" t="s">
        <v>23</v>
      </c>
      <c r="C18">
        <v>8.1</v>
      </c>
      <c r="E18" s="2" t="s">
        <v>8477</v>
      </c>
      <c r="F18" s="9">
        <v>1</v>
      </c>
      <c r="G18" s="9">
        <v>7.1</v>
      </c>
      <c r="H18">
        <f t="array" ref="H18">STDEVPA(IF(E18=B:B,C:C))</f>
        <v>0</v>
      </c>
      <c r="I18">
        <f t="array" ref="I18">MEDIAN(IF(E18=B:B,C:C))</f>
        <v>7.1</v>
      </c>
    </row>
    <row r="19" spans="1:9" x14ac:dyDescent="0.3">
      <c r="A19" t="s">
        <v>110</v>
      </c>
      <c r="B19" t="s">
        <v>23</v>
      </c>
      <c r="C19">
        <v>6.7</v>
      </c>
      <c r="E19" s="2" t="s">
        <v>5244</v>
      </c>
      <c r="F19" s="9">
        <v>1</v>
      </c>
      <c r="G19" s="9">
        <v>6.9</v>
      </c>
      <c r="H19">
        <f t="array" ref="H19">STDEVPA(IF(E19=B:B,C:C))</f>
        <v>0</v>
      </c>
      <c r="I19">
        <f t="array" ref="I19">MEDIAN(IF(E19=B:B,C:C))</f>
        <v>6.9</v>
      </c>
    </row>
    <row r="20" spans="1:9" x14ac:dyDescent="0.3">
      <c r="A20" t="s">
        <v>116</v>
      </c>
      <c r="B20" t="s">
        <v>23</v>
      </c>
      <c r="C20">
        <v>6.8</v>
      </c>
      <c r="E20" s="2" t="s">
        <v>12683</v>
      </c>
      <c r="F20" s="9">
        <v>2</v>
      </c>
      <c r="G20" s="9">
        <v>7.8999999999999995</v>
      </c>
      <c r="H20">
        <f t="array" ref="H20">STDEVPA(IF(E20=B:B,C:C))</f>
        <v>0.29999999999999982</v>
      </c>
      <c r="I20">
        <f t="array" ref="I20">MEDIAN(IF(E20=B:B,C:C))</f>
        <v>7.8999999999999995</v>
      </c>
    </row>
    <row r="21" spans="1:9" x14ac:dyDescent="0.3">
      <c r="A21" t="s">
        <v>122</v>
      </c>
      <c r="B21" t="s">
        <v>23</v>
      </c>
      <c r="C21">
        <v>7.5</v>
      </c>
      <c r="E21" s="2" t="s">
        <v>5899</v>
      </c>
      <c r="F21" s="9">
        <v>7</v>
      </c>
      <c r="G21" s="9">
        <v>7.1857142857142851</v>
      </c>
      <c r="H21">
        <f t="array" ref="H21">STDEVPA(IF(E21=B:B,C:C))</f>
        <v>1.0696175169905731</v>
      </c>
      <c r="I21">
        <f t="array" ref="I21">MEDIAN(IF(E21=B:B,C:C))</f>
        <v>7</v>
      </c>
    </row>
    <row r="22" spans="1:9" x14ac:dyDescent="0.3">
      <c r="A22" t="s">
        <v>128</v>
      </c>
      <c r="B22" t="s">
        <v>23</v>
      </c>
      <c r="C22">
        <v>7</v>
      </c>
      <c r="E22" s="2" t="s">
        <v>463</v>
      </c>
      <c r="F22" s="9">
        <v>12</v>
      </c>
      <c r="G22" s="9">
        <v>7.625</v>
      </c>
      <c r="H22">
        <f t="array" ref="H22">STDEVPA(IF(E22=B:B,C:C))</f>
        <v>0.86132165884761047</v>
      </c>
      <c r="I22">
        <f t="array" ref="I22">MEDIAN(IF(E22=B:B,C:C))</f>
        <v>7.8000000000000007</v>
      </c>
    </row>
    <row r="23" spans="1:9" x14ac:dyDescent="0.3">
      <c r="A23" t="s">
        <v>134</v>
      </c>
      <c r="B23" t="s">
        <v>23</v>
      </c>
      <c r="C23">
        <v>6.7</v>
      </c>
      <c r="E23" s="2" t="s">
        <v>4247</v>
      </c>
      <c r="F23" s="9">
        <v>1</v>
      </c>
      <c r="G23" s="9">
        <v>6</v>
      </c>
      <c r="H23">
        <f t="array" ref="H23">STDEVPA(IF(E23=B:B,C:C))</f>
        <v>0</v>
      </c>
      <c r="I23">
        <f t="array" ref="I23">MEDIAN(IF(E23=B:B,C:C))</f>
        <v>6</v>
      </c>
    </row>
    <row r="24" spans="1:9" x14ac:dyDescent="0.3">
      <c r="A24" t="s">
        <v>136</v>
      </c>
      <c r="B24" t="s">
        <v>23</v>
      </c>
      <c r="C24">
        <v>7.9</v>
      </c>
      <c r="E24" s="2" t="s">
        <v>7541</v>
      </c>
      <c r="F24" s="9">
        <v>4</v>
      </c>
      <c r="G24" s="9">
        <v>7.875</v>
      </c>
      <c r="H24">
        <f t="array" ref="H24">STDEVPA(IF(E24=B:B,C:C))</f>
        <v>0.41457809879442509</v>
      </c>
      <c r="I24">
        <f t="array" ref="I24">MEDIAN(IF(E24=B:B,C:C))</f>
        <v>7.9</v>
      </c>
    </row>
    <row r="25" spans="1:9" x14ac:dyDescent="0.3">
      <c r="A25" t="s">
        <v>141</v>
      </c>
      <c r="B25" t="s">
        <v>23</v>
      </c>
      <c r="C25">
        <v>6.1</v>
      </c>
      <c r="E25" s="2" t="s">
        <v>1283</v>
      </c>
      <c r="F25" s="9">
        <v>14</v>
      </c>
      <c r="G25" s="9">
        <v>7.0214285714285722</v>
      </c>
      <c r="H25">
        <f t="array" ref="H25">STDEVPA(IF(E25=B:B,C:C))</f>
        <v>0.73793008905079205</v>
      </c>
      <c r="I25">
        <f t="array" ref="I25">MEDIAN(IF(E25=B:B,C:C))</f>
        <v>7.25</v>
      </c>
    </row>
    <row r="26" spans="1:9" x14ac:dyDescent="0.3">
      <c r="A26" t="s">
        <v>146</v>
      </c>
      <c r="B26" t="s">
        <v>23</v>
      </c>
      <c r="C26">
        <v>7.2</v>
      </c>
      <c r="E26" s="2" t="s">
        <v>4001</v>
      </c>
      <c r="F26" s="9">
        <v>1</v>
      </c>
      <c r="G26" s="9">
        <v>7.8</v>
      </c>
      <c r="H26">
        <f t="array" ref="H26">STDEVPA(IF(E26=B:B,C:C))</f>
        <v>0</v>
      </c>
      <c r="I26">
        <f t="array" ref="I26">MEDIAN(IF(E26=B:B,C:C))</f>
        <v>7.8</v>
      </c>
    </row>
    <row r="27" spans="1:9" x14ac:dyDescent="0.3">
      <c r="A27" t="s">
        <v>151</v>
      </c>
      <c r="B27" t="s">
        <v>23</v>
      </c>
      <c r="C27">
        <v>7.7</v>
      </c>
      <c r="E27" s="2" t="s">
        <v>7128</v>
      </c>
      <c r="F27" s="9">
        <v>1</v>
      </c>
      <c r="G27" s="9">
        <v>7.3</v>
      </c>
      <c r="H27">
        <f t="array" ref="H27">STDEVPA(IF(E27=B:B,C:C))</f>
        <v>0</v>
      </c>
      <c r="I27">
        <f t="array" ref="I27">MEDIAN(IF(E27=B:B,C:C))</f>
        <v>7.3</v>
      </c>
    </row>
    <row r="28" spans="1:9" x14ac:dyDescent="0.3">
      <c r="A28" t="s">
        <v>154</v>
      </c>
      <c r="B28" t="s">
        <v>23</v>
      </c>
      <c r="C28">
        <v>8.1999999999999993</v>
      </c>
      <c r="E28" s="2" t="s">
        <v>8218</v>
      </c>
      <c r="F28" s="9">
        <v>1</v>
      </c>
      <c r="G28" s="9">
        <v>8.5</v>
      </c>
      <c r="H28">
        <f t="array" ref="H28">STDEVPA(IF(E28=B:B,C:C))</f>
        <v>0</v>
      </c>
      <c r="I28">
        <f t="array" ref="I28">MEDIAN(IF(E28=B:B,C:C))</f>
        <v>8.5</v>
      </c>
    </row>
    <row r="29" spans="1:9" x14ac:dyDescent="0.3">
      <c r="A29" t="s">
        <v>160</v>
      </c>
      <c r="B29" t="s">
        <v>23</v>
      </c>
      <c r="C29">
        <v>5.9</v>
      </c>
      <c r="E29" s="2" t="s">
        <v>10260</v>
      </c>
      <c r="F29" s="9">
        <v>4</v>
      </c>
      <c r="G29" s="9">
        <v>7.15</v>
      </c>
      <c r="H29">
        <f t="array" ref="H29">STDEVPA(IF(E29=B:B,C:C))</f>
        <v>0.49749371855330965</v>
      </c>
      <c r="I29">
        <f t="array" ref="I29">MEDIAN(IF(E29=B:B,C:C))</f>
        <v>7.3</v>
      </c>
    </row>
    <row r="30" spans="1:9" x14ac:dyDescent="0.3">
      <c r="A30" t="s">
        <v>165</v>
      </c>
      <c r="B30" t="s">
        <v>23</v>
      </c>
      <c r="C30">
        <v>7</v>
      </c>
      <c r="E30" s="2" t="s">
        <v>13065</v>
      </c>
      <c r="F30" s="9">
        <v>3</v>
      </c>
      <c r="G30" s="9">
        <v>8.1333333333333329</v>
      </c>
      <c r="H30">
        <f t="array" ref="H30">STDEVPA(IF(E30=B:B,C:C))</f>
        <v>0.44969125210773481</v>
      </c>
      <c r="I30">
        <f t="array" ref="I30">MEDIAN(IF(E30=B:B,C:C))</f>
        <v>8.4</v>
      </c>
    </row>
    <row r="31" spans="1:9" x14ac:dyDescent="0.3">
      <c r="A31" t="s">
        <v>169</v>
      </c>
      <c r="B31" t="s">
        <v>23</v>
      </c>
      <c r="C31">
        <v>7.8</v>
      </c>
      <c r="E31" s="2" t="s">
        <v>8547</v>
      </c>
      <c r="F31" s="9">
        <v>5</v>
      </c>
      <c r="G31" s="9">
        <v>7.76</v>
      </c>
      <c r="H31">
        <f t="array" ref="H31">STDEVPA(IF(E31=B:B,C:C))</f>
        <v>0.87544274512957865</v>
      </c>
      <c r="I31">
        <f t="array" ref="I31">MEDIAN(IF(E31=B:B,C:C))</f>
        <v>8</v>
      </c>
    </row>
    <row r="32" spans="1:9" x14ac:dyDescent="0.3">
      <c r="A32" t="s">
        <v>171</v>
      </c>
      <c r="B32" t="s">
        <v>23</v>
      </c>
      <c r="C32">
        <v>7.3</v>
      </c>
      <c r="E32" s="2" t="s">
        <v>13052</v>
      </c>
      <c r="F32" s="9">
        <v>1</v>
      </c>
      <c r="G32" s="9">
        <v>7.9</v>
      </c>
      <c r="H32">
        <f t="array" ref="H32">STDEVPA(IF(E32=B:B,C:C))</f>
        <v>0</v>
      </c>
      <c r="I32">
        <f t="array" ref="I32">MEDIAN(IF(E32=B:B,C:C))</f>
        <v>7.9</v>
      </c>
    </row>
    <row r="33" spans="1:9" x14ac:dyDescent="0.3">
      <c r="A33" t="s">
        <v>174</v>
      </c>
      <c r="B33" t="s">
        <v>23</v>
      </c>
      <c r="C33">
        <v>7.2</v>
      </c>
      <c r="E33" s="2" t="s">
        <v>3520</v>
      </c>
      <c r="F33" s="9">
        <v>1</v>
      </c>
      <c r="G33" s="9">
        <v>6.5</v>
      </c>
      <c r="H33">
        <f t="array" ref="H33">STDEVPA(IF(E33=B:B,C:C))</f>
        <v>0</v>
      </c>
      <c r="I33">
        <f t="array" ref="I33">MEDIAN(IF(E33=B:B,C:C))</f>
        <v>6.5</v>
      </c>
    </row>
    <row r="34" spans="1:9" x14ac:dyDescent="0.3">
      <c r="A34" t="s">
        <v>177</v>
      </c>
      <c r="B34" t="s">
        <v>23</v>
      </c>
      <c r="C34">
        <v>6.5</v>
      </c>
      <c r="E34" s="2" t="s">
        <v>1804</v>
      </c>
      <c r="F34" s="9">
        <v>26</v>
      </c>
      <c r="G34" s="9">
        <v>7.0500000000000007</v>
      </c>
      <c r="H34">
        <f t="array" ref="H34">STDEVPA(IF(E34=B:B,C:C))</f>
        <v>0.81015193256953133</v>
      </c>
      <c r="I34">
        <f t="array" ref="I34">MEDIAN(IF(E34=B:B,C:C))</f>
        <v>7.15</v>
      </c>
    </row>
    <row r="35" spans="1:9" x14ac:dyDescent="0.3">
      <c r="A35" t="s">
        <v>183</v>
      </c>
      <c r="B35" t="s">
        <v>23</v>
      </c>
      <c r="C35">
        <v>6.8</v>
      </c>
      <c r="E35" s="2" t="s">
        <v>7411</v>
      </c>
      <c r="F35" s="9">
        <v>1</v>
      </c>
      <c r="G35" s="9">
        <v>7.6</v>
      </c>
      <c r="H35">
        <f t="array" ref="H35">STDEVPA(IF(E35=B:B,C:C))</f>
        <v>0</v>
      </c>
      <c r="I35">
        <f t="array" ref="I35">MEDIAN(IF(E35=B:B,C:C))</f>
        <v>7.6</v>
      </c>
    </row>
    <row r="36" spans="1:9" x14ac:dyDescent="0.3">
      <c r="A36" t="s">
        <v>190</v>
      </c>
      <c r="B36" t="s">
        <v>23</v>
      </c>
      <c r="C36">
        <v>7.3</v>
      </c>
      <c r="E36" s="2" t="s">
        <v>4264</v>
      </c>
      <c r="F36" s="9">
        <v>1</v>
      </c>
      <c r="G36" s="9">
        <v>8.4</v>
      </c>
      <c r="H36">
        <f t="array" ref="H36">STDEVPA(IF(E36=B:B,C:C))</f>
        <v>0</v>
      </c>
      <c r="I36">
        <f t="array" ref="I36">MEDIAN(IF(E36=B:B,C:C))</f>
        <v>8.4</v>
      </c>
    </row>
    <row r="37" spans="1:9" x14ac:dyDescent="0.3">
      <c r="A37" t="s">
        <v>195</v>
      </c>
      <c r="B37" t="s">
        <v>23</v>
      </c>
      <c r="C37">
        <v>6</v>
      </c>
      <c r="E37" s="2" t="s">
        <v>7838</v>
      </c>
      <c r="F37" s="9">
        <v>3</v>
      </c>
      <c r="G37" s="9">
        <v>6.6333333333333329</v>
      </c>
      <c r="H37">
        <f t="array" ref="H37">STDEVPA(IF(E37=B:B,C:C))</f>
        <v>0.36817870057290847</v>
      </c>
      <c r="I37">
        <f t="array" ref="I37">MEDIAN(IF(E37=B:B,C:C))</f>
        <v>6.6</v>
      </c>
    </row>
    <row r="38" spans="1:9" x14ac:dyDescent="0.3">
      <c r="A38" t="s">
        <v>199</v>
      </c>
      <c r="B38" t="s">
        <v>23</v>
      </c>
      <c r="C38">
        <v>5.7</v>
      </c>
      <c r="E38" s="2" t="s">
        <v>12497</v>
      </c>
      <c r="F38" s="9">
        <v>1</v>
      </c>
      <c r="G38" s="9">
        <v>7.4</v>
      </c>
      <c r="H38">
        <f t="array" ref="H38">STDEVPA(IF(E38=B:B,C:C))</f>
        <v>0</v>
      </c>
      <c r="I38">
        <f t="array" ref="I38">MEDIAN(IF(E38=B:B,C:C))</f>
        <v>7.4</v>
      </c>
    </row>
    <row r="39" spans="1:9" x14ac:dyDescent="0.3">
      <c r="A39" t="s">
        <v>202</v>
      </c>
      <c r="B39" t="s">
        <v>23</v>
      </c>
      <c r="C39">
        <v>6.4</v>
      </c>
      <c r="E39" s="2" t="s">
        <v>11400</v>
      </c>
      <c r="F39" s="9">
        <v>1</v>
      </c>
      <c r="G39" s="9">
        <v>7.3</v>
      </c>
      <c r="H39">
        <f t="array" ref="H39">STDEVPA(IF(E39=B:B,C:C))</f>
        <v>0</v>
      </c>
      <c r="I39">
        <f t="array" ref="I39">MEDIAN(IF(E39=B:B,C:C))</f>
        <v>7.3</v>
      </c>
    </row>
    <row r="40" spans="1:9" x14ac:dyDescent="0.3">
      <c r="A40" t="s">
        <v>203</v>
      </c>
      <c r="B40" t="s">
        <v>23</v>
      </c>
      <c r="C40">
        <v>6.7</v>
      </c>
    </row>
    <row r="41" spans="1:9" x14ac:dyDescent="0.3">
      <c r="A41" t="s">
        <v>208</v>
      </c>
      <c r="B41" t="s">
        <v>23</v>
      </c>
      <c r="C41">
        <v>6.8</v>
      </c>
      <c r="F41" s="2"/>
    </row>
    <row r="42" spans="1:9" x14ac:dyDescent="0.3">
      <c r="A42" t="s">
        <v>213</v>
      </c>
      <c r="B42" t="s">
        <v>23</v>
      </c>
      <c r="C42">
        <v>6.3</v>
      </c>
      <c r="F42" s="2"/>
    </row>
    <row r="43" spans="1:9" x14ac:dyDescent="0.3">
      <c r="A43" t="s">
        <v>218</v>
      </c>
      <c r="B43" t="s">
        <v>23</v>
      </c>
      <c r="C43">
        <v>5.6</v>
      </c>
    </row>
    <row r="44" spans="1:9" x14ac:dyDescent="0.3">
      <c r="A44" t="s">
        <v>223</v>
      </c>
      <c r="B44" t="s">
        <v>23</v>
      </c>
      <c r="C44">
        <v>8.3000000000000007</v>
      </c>
    </row>
    <row r="45" spans="1:9" x14ac:dyDescent="0.3">
      <c r="A45" t="s">
        <v>226</v>
      </c>
      <c r="B45" t="s">
        <v>23</v>
      </c>
      <c r="C45">
        <v>6.6</v>
      </c>
    </row>
    <row r="46" spans="1:9" x14ac:dyDescent="0.3">
      <c r="A46" t="s">
        <v>232</v>
      </c>
      <c r="B46" t="s">
        <v>23</v>
      </c>
      <c r="C46">
        <v>7.2</v>
      </c>
    </row>
    <row r="47" spans="1:9" x14ac:dyDescent="0.3">
      <c r="A47" t="s">
        <v>237</v>
      </c>
      <c r="B47" t="s">
        <v>23</v>
      </c>
      <c r="C47">
        <v>7</v>
      </c>
    </row>
    <row r="48" spans="1:9" x14ac:dyDescent="0.3">
      <c r="A48" t="s">
        <v>240</v>
      </c>
      <c r="B48" t="s">
        <v>23</v>
      </c>
      <c r="C48">
        <v>8</v>
      </c>
    </row>
    <row r="49" spans="1:3" x14ac:dyDescent="0.3">
      <c r="A49" t="s">
        <v>244</v>
      </c>
      <c r="B49" t="s">
        <v>23</v>
      </c>
      <c r="C49">
        <v>7.8</v>
      </c>
    </row>
    <row r="50" spans="1:3" x14ac:dyDescent="0.3">
      <c r="A50" t="s">
        <v>248</v>
      </c>
      <c r="B50" t="s">
        <v>23</v>
      </c>
      <c r="C50">
        <v>6.3</v>
      </c>
    </row>
    <row r="51" spans="1:3" x14ac:dyDescent="0.3">
      <c r="A51" t="s">
        <v>252</v>
      </c>
      <c r="B51" t="s">
        <v>23</v>
      </c>
      <c r="C51">
        <v>7.3</v>
      </c>
    </row>
    <row r="52" spans="1:3" x14ac:dyDescent="0.3">
      <c r="A52" t="s">
        <v>258</v>
      </c>
      <c r="B52" t="s">
        <v>23</v>
      </c>
      <c r="C52">
        <v>6.6</v>
      </c>
    </row>
    <row r="53" spans="1:3" x14ac:dyDescent="0.3">
      <c r="A53" t="s">
        <v>263</v>
      </c>
      <c r="B53" t="s">
        <v>23</v>
      </c>
      <c r="C53">
        <v>7</v>
      </c>
    </row>
    <row r="54" spans="1:3" x14ac:dyDescent="0.3">
      <c r="A54" t="s">
        <v>266</v>
      </c>
      <c r="B54" t="s">
        <v>23</v>
      </c>
      <c r="C54">
        <v>6.3</v>
      </c>
    </row>
    <row r="55" spans="1:3" x14ac:dyDescent="0.3">
      <c r="A55" t="s">
        <v>270</v>
      </c>
      <c r="B55" t="s">
        <v>23</v>
      </c>
      <c r="C55">
        <v>6.2</v>
      </c>
    </row>
    <row r="56" spans="1:3" x14ac:dyDescent="0.3">
      <c r="A56" t="s">
        <v>278</v>
      </c>
      <c r="B56" t="s">
        <v>23</v>
      </c>
      <c r="C56">
        <v>7.2</v>
      </c>
    </row>
    <row r="57" spans="1:3" x14ac:dyDescent="0.3">
      <c r="A57" t="s">
        <v>283</v>
      </c>
      <c r="B57" t="s">
        <v>23</v>
      </c>
      <c r="C57">
        <v>7.5</v>
      </c>
    </row>
    <row r="58" spans="1:3" x14ac:dyDescent="0.3">
      <c r="A58" t="s">
        <v>287</v>
      </c>
      <c r="B58" t="s">
        <v>23</v>
      </c>
      <c r="C58">
        <v>8.4</v>
      </c>
    </row>
    <row r="59" spans="1:3" x14ac:dyDescent="0.3">
      <c r="A59" t="s">
        <v>292</v>
      </c>
      <c r="B59" t="s">
        <v>23</v>
      </c>
      <c r="C59">
        <v>6.2</v>
      </c>
    </row>
    <row r="60" spans="1:3" x14ac:dyDescent="0.3">
      <c r="A60" t="s">
        <v>297</v>
      </c>
      <c r="B60" t="s">
        <v>23</v>
      </c>
      <c r="C60">
        <v>5.8</v>
      </c>
    </row>
    <row r="61" spans="1:3" x14ac:dyDescent="0.3">
      <c r="A61" t="s">
        <v>303</v>
      </c>
      <c r="B61" t="s">
        <v>23</v>
      </c>
      <c r="C61">
        <v>6.8</v>
      </c>
    </row>
    <row r="62" spans="1:3" x14ac:dyDescent="0.3">
      <c r="A62" t="s">
        <v>307</v>
      </c>
      <c r="B62" t="s">
        <v>23</v>
      </c>
      <c r="C62">
        <v>5.4</v>
      </c>
    </row>
    <row r="63" spans="1:3" x14ac:dyDescent="0.3">
      <c r="A63" t="s">
        <v>309</v>
      </c>
      <c r="B63" t="s">
        <v>23</v>
      </c>
      <c r="C63">
        <v>6.6</v>
      </c>
    </row>
    <row r="64" spans="1:3" x14ac:dyDescent="0.3">
      <c r="A64" t="s">
        <v>312</v>
      </c>
      <c r="B64" t="s">
        <v>23</v>
      </c>
      <c r="C64">
        <v>6.9</v>
      </c>
    </row>
    <row r="65" spans="1:3" x14ac:dyDescent="0.3">
      <c r="A65" t="s">
        <v>315</v>
      </c>
      <c r="B65" t="s">
        <v>23</v>
      </c>
      <c r="C65">
        <v>7.3</v>
      </c>
    </row>
    <row r="66" spans="1:3" x14ac:dyDescent="0.3">
      <c r="A66" t="s">
        <v>319</v>
      </c>
      <c r="B66" t="s">
        <v>23</v>
      </c>
      <c r="C66">
        <v>9</v>
      </c>
    </row>
    <row r="67" spans="1:3" x14ac:dyDescent="0.3">
      <c r="A67" t="s">
        <v>324</v>
      </c>
      <c r="B67" t="s">
        <v>23</v>
      </c>
      <c r="C67">
        <v>8.3000000000000007</v>
      </c>
    </row>
    <row r="68" spans="1:3" x14ac:dyDescent="0.3">
      <c r="A68" t="s">
        <v>330</v>
      </c>
      <c r="B68" t="s">
        <v>23</v>
      </c>
      <c r="C68">
        <v>6.5</v>
      </c>
    </row>
    <row r="69" spans="1:3" x14ac:dyDescent="0.3">
      <c r="A69" t="s">
        <v>332</v>
      </c>
      <c r="B69" t="s">
        <v>23</v>
      </c>
      <c r="C69">
        <v>7.9</v>
      </c>
    </row>
    <row r="70" spans="1:3" x14ac:dyDescent="0.3">
      <c r="A70" t="s">
        <v>336</v>
      </c>
      <c r="B70" t="s">
        <v>23</v>
      </c>
      <c r="C70">
        <v>7.5</v>
      </c>
    </row>
    <row r="71" spans="1:3" x14ac:dyDescent="0.3">
      <c r="A71" t="s">
        <v>339</v>
      </c>
      <c r="B71" t="s">
        <v>23</v>
      </c>
      <c r="C71">
        <v>4.8</v>
      </c>
    </row>
    <row r="72" spans="1:3" x14ac:dyDescent="0.3">
      <c r="A72" t="s">
        <v>345</v>
      </c>
      <c r="B72" t="s">
        <v>23</v>
      </c>
      <c r="C72">
        <v>5.2</v>
      </c>
    </row>
    <row r="73" spans="1:3" x14ac:dyDescent="0.3">
      <c r="A73" t="s">
        <v>350</v>
      </c>
      <c r="B73" t="s">
        <v>23</v>
      </c>
      <c r="C73">
        <v>6.9</v>
      </c>
    </row>
    <row r="74" spans="1:3" x14ac:dyDescent="0.3">
      <c r="A74" t="s">
        <v>355</v>
      </c>
      <c r="B74" t="s">
        <v>23</v>
      </c>
      <c r="C74">
        <v>5.4</v>
      </c>
    </row>
    <row r="75" spans="1:3" x14ac:dyDescent="0.3">
      <c r="A75" t="s">
        <v>360</v>
      </c>
      <c r="B75" t="s">
        <v>23</v>
      </c>
      <c r="C75">
        <v>7.9</v>
      </c>
    </row>
    <row r="76" spans="1:3" x14ac:dyDescent="0.3">
      <c r="A76" t="s">
        <v>365</v>
      </c>
      <c r="B76" t="s">
        <v>23</v>
      </c>
      <c r="C76">
        <v>6.1</v>
      </c>
    </row>
    <row r="77" spans="1:3" x14ac:dyDescent="0.3">
      <c r="A77" t="s">
        <v>369</v>
      </c>
      <c r="B77" t="s">
        <v>23</v>
      </c>
      <c r="C77">
        <v>5.8</v>
      </c>
    </row>
    <row r="78" spans="1:3" x14ac:dyDescent="0.3">
      <c r="A78" t="s">
        <v>373</v>
      </c>
      <c r="B78" t="s">
        <v>23</v>
      </c>
      <c r="C78">
        <v>8.3000000000000007</v>
      </c>
    </row>
    <row r="79" spans="1:3" x14ac:dyDescent="0.3">
      <c r="A79" t="s">
        <v>377</v>
      </c>
      <c r="B79" t="s">
        <v>23</v>
      </c>
      <c r="C79">
        <v>7.8</v>
      </c>
    </row>
    <row r="80" spans="1:3" x14ac:dyDescent="0.3">
      <c r="A80" t="s">
        <v>379</v>
      </c>
      <c r="B80" t="s">
        <v>23</v>
      </c>
      <c r="C80">
        <v>7</v>
      </c>
    </row>
    <row r="81" spans="1:3" x14ac:dyDescent="0.3">
      <c r="A81" t="s">
        <v>383</v>
      </c>
      <c r="B81" t="s">
        <v>23</v>
      </c>
      <c r="C81">
        <v>6.1</v>
      </c>
    </row>
    <row r="82" spans="1:3" x14ac:dyDescent="0.3">
      <c r="A82" t="s">
        <v>388</v>
      </c>
      <c r="B82" t="s">
        <v>23</v>
      </c>
      <c r="C82">
        <v>7</v>
      </c>
    </row>
    <row r="83" spans="1:3" x14ac:dyDescent="0.3">
      <c r="A83" t="s">
        <v>392</v>
      </c>
      <c r="B83" t="s">
        <v>23</v>
      </c>
      <c r="C83">
        <v>7.6</v>
      </c>
    </row>
    <row r="84" spans="1:3" x14ac:dyDescent="0.3">
      <c r="A84" t="s">
        <v>404</v>
      </c>
      <c r="B84" t="s">
        <v>23</v>
      </c>
      <c r="C84">
        <v>6.3</v>
      </c>
    </row>
    <row r="85" spans="1:3" x14ac:dyDescent="0.3">
      <c r="A85" t="s">
        <v>406</v>
      </c>
      <c r="B85" t="s">
        <v>23</v>
      </c>
      <c r="C85">
        <v>7.8</v>
      </c>
    </row>
    <row r="86" spans="1:3" x14ac:dyDescent="0.3">
      <c r="A86" t="s">
        <v>411</v>
      </c>
      <c r="B86" t="s">
        <v>23</v>
      </c>
      <c r="C86">
        <v>6.4</v>
      </c>
    </row>
    <row r="87" spans="1:3" x14ac:dyDescent="0.3">
      <c r="A87" t="s">
        <v>416</v>
      </c>
      <c r="B87" t="s">
        <v>23</v>
      </c>
      <c r="C87">
        <v>6.5</v>
      </c>
    </row>
    <row r="88" spans="1:3" x14ac:dyDescent="0.3">
      <c r="A88" t="s">
        <v>422</v>
      </c>
      <c r="B88" t="s">
        <v>23</v>
      </c>
      <c r="C88">
        <v>7.9</v>
      </c>
    </row>
    <row r="89" spans="1:3" x14ac:dyDescent="0.3">
      <c r="A89" t="s">
        <v>428</v>
      </c>
      <c r="B89" t="s">
        <v>23</v>
      </c>
      <c r="C89">
        <v>7.8</v>
      </c>
    </row>
    <row r="90" spans="1:3" x14ac:dyDescent="0.3">
      <c r="A90" t="s">
        <v>432</v>
      </c>
      <c r="B90" t="s">
        <v>23</v>
      </c>
      <c r="C90">
        <v>6.6</v>
      </c>
    </row>
    <row r="91" spans="1:3" x14ac:dyDescent="0.3">
      <c r="A91" t="s">
        <v>436</v>
      </c>
      <c r="B91" t="s">
        <v>23</v>
      </c>
      <c r="C91">
        <v>5.5</v>
      </c>
    </row>
    <row r="92" spans="1:3" x14ac:dyDescent="0.3">
      <c r="A92" t="s">
        <v>441</v>
      </c>
      <c r="B92" t="s">
        <v>23</v>
      </c>
      <c r="C92">
        <v>8.1999999999999993</v>
      </c>
    </row>
    <row r="93" spans="1:3" x14ac:dyDescent="0.3">
      <c r="A93" t="s">
        <v>446</v>
      </c>
      <c r="B93" t="s">
        <v>23</v>
      </c>
      <c r="C93">
        <v>6.4</v>
      </c>
    </row>
    <row r="94" spans="1:3" x14ac:dyDescent="0.3">
      <c r="A94" t="s">
        <v>450</v>
      </c>
      <c r="B94" t="s">
        <v>23</v>
      </c>
      <c r="C94">
        <v>8.1</v>
      </c>
    </row>
    <row r="95" spans="1:3" x14ac:dyDescent="0.3">
      <c r="A95" t="s">
        <v>454</v>
      </c>
      <c r="B95" t="s">
        <v>23</v>
      </c>
      <c r="C95">
        <v>8.6</v>
      </c>
    </row>
    <row r="96" spans="1:3" x14ac:dyDescent="0.3">
      <c r="A96" t="s">
        <v>456</v>
      </c>
      <c r="B96" t="s">
        <v>23</v>
      </c>
      <c r="C96">
        <v>8.8000000000000007</v>
      </c>
    </row>
    <row r="97" spans="1:3" x14ac:dyDescent="0.3">
      <c r="A97" t="s">
        <v>465</v>
      </c>
      <c r="B97" t="s">
        <v>23</v>
      </c>
      <c r="C97">
        <v>7.9</v>
      </c>
    </row>
    <row r="98" spans="1:3" x14ac:dyDescent="0.3">
      <c r="A98" t="s">
        <v>466</v>
      </c>
      <c r="B98" t="s">
        <v>23</v>
      </c>
      <c r="C98">
        <v>6.7</v>
      </c>
    </row>
    <row r="99" spans="1:3" x14ac:dyDescent="0.3">
      <c r="A99" t="s">
        <v>471</v>
      </c>
      <c r="B99" t="s">
        <v>23</v>
      </c>
      <c r="C99">
        <v>7.8</v>
      </c>
    </row>
    <row r="100" spans="1:3" x14ac:dyDescent="0.3">
      <c r="A100" t="s">
        <v>474</v>
      </c>
      <c r="B100" t="s">
        <v>23</v>
      </c>
      <c r="C100">
        <v>7.8</v>
      </c>
    </row>
    <row r="101" spans="1:3" x14ac:dyDescent="0.3">
      <c r="A101" t="s">
        <v>478</v>
      </c>
      <c r="B101" t="s">
        <v>23</v>
      </c>
      <c r="C101">
        <v>6.6</v>
      </c>
    </row>
    <row r="102" spans="1:3" x14ac:dyDescent="0.3">
      <c r="A102" t="s">
        <v>483</v>
      </c>
      <c r="B102" t="s">
        <v>23</v>
      </c>
      <c r="C102">
        <v>6.1</v>
      </c>
    </row>
    <row r="103" spans="1:3" x14ac:dyDescent="0.3">
      <c r="A103" t="s">
        <v>488</v>
      </c>
      <c r="B103" t="s">
        <v>23</v>
      </c>
      <c r="C103">
        <v>5.6</v>
      </c>
    </row>
    <row r="104" spans="1:3" x14ac:dyDescent="0.3">
      <c r="A104" t="s">
        <v>491</v>
      </c>
      <c r="B104" t="s">
        <v>23</v>
      </c>
      <c r="C104">
        <v>6.4</v>
      </c>
    </row>
    <row r="105" spans="1:3" x14ac:dyDescent="0.3">
      <c r="A105" t="s">
        <v>495</v>
      </c>
      <c r="B105" t="s">
        <v>23</v>
      </c>
      <c r="C105">
        <v>6.1</v>
      </c>
    </row>
    <row r="106" spans="1:3" x14ac:dyDescent="0.3">
      <c r="A106" t="s">
        <v>500</v>
      </c>
      <c r="B106" t="s">
        <v>23</v>
      </c>
      <c r="C106">
        <v>7.3</v>
      </c>
    </row>
    <row r="107" spans="1:3" x14ac:dyDescent="0.3">
      <c r="A107" t="s">
        <v>504</v>
      </c>
      <c r="B107" t="s">
        <v>23</v>
      </c>
      <c r="C107">
        <v>6.6</v>
      </c>
    </row>
    <row r="108" spans="1:3" x14ac:dyDescent="0.3">
      <c r="A108" t="s">
        <v>508</v>
      </c>
      <c r="B108" t="s">
        <v>23</v>
      </c>
      <c r="C108">
        <v>6.3</v>
      </c>
    </row>
    <row r="109" spans="1:3" x14ac:dyDescent="0.3">
      <c r="A109" t="s">
        <v>513</v>
      </c>
      <c r="B109" t="s">
        <v>23</v>
      </c>
      <c r="C109">
        <v>6.1</v>
      </c>
    </row>
    <row r="110" spans="1:3" x14ac:dyDescent="0.3">
      <c r="A110" t="s">
        <v>517</v>
      </c>
      <c r="B110" t="s">
        <v>23</v>
      </c>
      <c r="C110">
        <v>7.1</v>
      </c>
    </row>
    <row r="111" spans="1:3" x14ac:dyDescent="0.3">
      <c r="A111" t="s">
        <v>521</v>
      </c>
      <c r="B111" t="s">
        <v>23</v>
      </c>
      <c r="C111">
        <v>5.5</v>
      </c>
    </row>
    <row r="112" spans="1:3" x14ac:dyDescent="0.3">
      <c r="A112" t="s">
        <v>525</v>
      </c>
      <c r="B112" t="s">
        <v>23</v>
      </c>
      <c r="C112">
        <v>7.5</v>
      </c>
    </row>
    <row r="113" spans="1:3" x14ac:dyDescent="0.3">
      <c r="A113" t="s">
        <v>527</v>
      </c>
      <c r="B113" t="s">
        <v>23</v>
      </c>
      <c r="C113">
        <v>7.6</v>
      </c>
    </row>
    <row r="114" spans="1:3" x14ac:dyDescent="0.3">
      <c r="A114" t="s">
        <v>530</v>
      </c>
      <c r="B114" t="s">
        <v>23</v>
      </c>
      <c r="C114">
        <v>6.4</v>
      </c>
    </row>
    <row r="115" spans="1:3" x14ac:dyDescent="0.3">
      <c r="A115" t="s">
        <v>533</v>
      </c>
      <c r="B115" t="s">
        <v>23</v>
      </c>
      <c r="C115">
        <v>7.2</v>
      </c>
    </row>
    <row r="116" spans="1:3" x14ac:dyDescent="0.3">
      <c r="A116" t="s">
        <v>536</v>
      </c>
      <c r="B116" t="s">
        <v>23</v>
      </c>
      <c r="C116">
        <v>6.7</v>
      </c>
    </row>
    <row r="117" spans="1:3" x14ac:dyDescent="0.3">
      <c r="A117" t="s">
        <v>540</v>
      </c>
      <c r="B117" t="s">
        <v>23</v>
      </c>
      <c r="C117">
        <v>8</v>
      </c>
    </row>
    <row r="118" spans="1:3" x14ac:dyDescent="0.3">
      <c r="A118" t="s">
        <v>542</v>
      </c>
      <c r="B118" t="s">
        <v>23</v>
      </c>
      <c r="C118">
        <v>8.3000000000000007</v>
      </c>
    </row>
    <row r="119" spans="1:3" x14ac:dyDescent="0.3">
      <c r="A119" t="s">
        <v>547</v>
      </c>
      <c r="B119" t="s">
        <v>23</v>
      </c>
      <c r="C119">
        <v>6.7</v>
      </c>
    </row>
    <row r="120" spans="1:3" x14ac:dyDescent="0.3">
      <c r="A120" t="s">
        <v>552</v>
      </c>
      <c r="B120" t="s">
        <v>23</v>
      </c>
      <c r="C120">
        <v>5.9</v>
      </c>
    </row>
    <row r="121" spans="1:3" x14ac:dyDescent="0.3">
      <c r="A121" t="s">
        <v>555</v>
      </c>
      <c r="B121" t="s">
        <v>23</v>
      </c>
      <c r="C121">
        <v>6.7</v>
      </c>
    </row>
    <row r="122" spans="1:3" x14ac:dyDescent="0.3">
      <c r="A122" t="s">
        <v>559</v>
      </c>
      <c r="B122" t="s">
        <v>23</v>
      </c>
      <c r="C122">
        <v>6.7</v>
      </c>
    </row>
    <row r="123" spans="1:3" x14ac:dyDescent="0.3">
      <c r="A123" t="s">
        <v>565</v>
      </c>
      <c r="B123" t="s">
        <v>23</v>
      </c>
      <c r="C123">
        <v>7.6</v>
      </c>
    </row>
    <row r="124" spans="1:3" x14ac:dyDescent="0.3">
      <c r="A124" t="s">
        <v>569</v>
      </c>
      <c r="B124" t="s">
        <v>23</v>
      </c>
      <c r="C124">
        <v>7.2</v>
      </c>
    </row>
    <row r="125" spans="1:3" x14ac:dyDescent="0.3">
      <c r="A125" t="s">
        <v>572</v>
      </c>
      <c r="B125" t="s">
        <v>23</v>
      </c>
      <c r="C125">
        <v>7.1</v>
      </c>
    </row>
    <row r="126" spans="1:3" x14ac:dyDescent="0.3">
      <c r="A126" t="s">
        <v>574</v>
      </c>
      <c r="B126" t="s">
        <v>23</v>
      </c>
      <c r="C126">
        <v>8.1</v>
      </c>
    </row>
    <row r="127" spans="1:3" x14ac:dyDescent="0.3">
      <c r="A127" t="s">
        <v>579</v>
      </c>
      <c r="B127" t="s">
        <v>23</v>
      </c>
      <c r="C127">
        <v>6.7</v>
      </c>
    </row>
    <row r="128" spans="1:3" x14ac:dyDescent="0.3">
      <c r="A128" t="s">
        <v>582</v>
      </c>
      <c r="B128" t="s">
        <v>23</v>
      </c>
      <c r="C128">
        <v>7</v>
      </c>
    </row>
    <row r="129" spans="1:3" x14ac:dyDescent="0.3">
      <c r="A129" t="s">
        <v>586</v>
      </c>
      <c r="B129" t="s">
        <v>23</v>
      </c>
      <c r="C129">
        <v>6.9</v>
      </c>
    </row>
    <row r="130" spans="1:3" x14ac:dyDescent="0.3">
      <c r="A130" t="s">
        <v>592</v>
      </c>
      <c r="B130" t="s">
        <v>23</v>
      </c>
      <c r="C130">
        <v>5.0999999999999996</v>
      </c>
    </row>
    <row r="131" spans="1:3" x14ac:dyDescent="0.3">
      <c r="A131" t="s">
        <v>596</v>
      </c>
      <c r="B131" t="s">
        <v>23</v>
      </c>
      <c r="C131">
        <v>5.8</v>
      </c>
    </row>
    <row r="132" spans="1:3" x14ac:dyDescent="0.3">
      <c r="A132" t="s">
        <v>599</v>
      </c>
      <c r="B132" t="s">
        <v>23</v>
      </c>
      <c r="C132">
        <v>6.2</v>
      </c>
    </row>
    <row r="133" spans="1:3" x14ac:dyDescent="0.3">
      <c r="A133" t="s">
        <v>602</v>
      </c>
      <c r="B133" t="s">
        <v>23</v>
      </c>
      <c r="C133">
        <v>7.4</v>
      </c>
    </row>
    <row r="134" spans="1:3" x14ac:dyDescent="0.3">
      <c r="A134" t="s">
        <v>608</v>
      </c>
      <c r="B134" t="s">
        <v>23</v>
      </c>
      <c r="C134">
        <v>5.8</v>
      </c>
    </row>
    <row r="135" spans="1:3" x14ac:dyDescent="0.3">
      <c r="A135" t="s">
        <v>613</v>
      </c>
      <c r="B135" t="s">
        <v>23</v>
      </c>
      <c r="C135">
        <v>6.2</v>
      </c>
    </row>
    <row r="136" spans="1:3" x14ac:dyDescent="0.3">
      <c r="A136" t="s">
        <v>616</v>
      </c>
      <c r="B136" t="s">
        <v>23</v>
      </c>
      <c r="C136">
        <v>7.3</v>
      </c>
    </row>
    <row r="137" spans="1:3" x14ac:dyDescent="0.3">
      <c r="A137" t="s">
        <v>621</v>
      </c>
      <c r="B137" t="s">
        <v>23</v>
      </c>
      <c r="C137">
        <v>4.2</v>
      </c>
    </row>
    <row r="138" spans="1:3" x14ac:dyDescent="0.3">
      <c r="A138" t="s">
        <v>623</v>
      </c>
      <c r="B138" t="s">
        <v>23</v>
      </c>
      <c r="C138">
        <v>6.9</v>
      </c>
    </row>
    <row r="139" spans="1:3" x14ac:dyDescent="0.3">
      <c r="A139" t="s">
        <v>626</v>
      </c>
      <c r="B139" t="s">
        <v>23</v>
      </c>
      <c r="C139">
        <v>6.4</v>
      </c>
    </row>
    <row r="140" spans="1:3" x14ac:dyDescent="0.3">
      <c r="A140" t="s">
        <v>631</v>
      </c>
      <c r="B140" t="s">
        <v>23</v>
      </c>
      <c r="C140">
        <v>5.4</v>
      </c>
    </row>
    <row r="141" spans="1:3" x14ac:dyDescent="0.3">
      <c r="A141" t="s">
        <v>634</v>
      </c>
      <c r="B141" t="s">
        <v>23</v>
      </c>
      <c r="C141">
        <v>6.7</v>
      </c>
    </row>
    <row r="142" spans="1:3" x14ac:dyDescent="0.3">
      <c r="A142" t="s">
        <v>638</v>
      </c>
      <c r="B142" t="s">
        <v>23</v>
      </c>
      <c r="C142">
        <v>5.8</v>
      </c>
    </row>
    <row r="143" spans="1:3" x14ac:dyDescent="0.3">
      <c r="A143" t="s">
        <v>643</v>
      </c>
      <c r="B143" t="s">
        <v>23</v>
      </c>
      <c r="C143">
        <v>6.9</v>
      </c>
    </row>
    <row r="144" spans="1:3" x14ac:dyDescent="0.3">
      <c r="A144" t="s">
        <v>646</v>
      </c>
      <c r="B144" t="s">
        <v>23</v>
      </c>
      <c r="C144">
        <v>7.2</v>
      </c>
    </row>
    <row r="145" spans="1:3" x14ac:dyDescent="0.3">
      <c r="A145" t="s">
        <v>649</v>
      </c>
      <c r="B145" t="s">
        <v>23</v>
      </c>
      <c r="C145">
        <v>6.9</v>
      </c>
    </row>
    <row r="146" spans="1:3" x14ac:dyDescent="0.3">
      <c r="A146" t="s">
        <v>653</v>
      </c>
      <c r="B146" t="s">
        <v>23</v>
      </c>
      <c r="C146">
        <v>6.1</v>
      </c>
    </row>
    <row r="147" spans="1:3" x14ac:dyDescent="0.3">
      <c r="A147" t="s">
        <v>659</v>
      </c>
      <c r="B147" t="s">
        <v>23</v>
      </c>
      <c r="C147">
        <v>5.5</v>
      </c>
    </row>
    <row r="148" spans="1:3" x14ac:dyDescent="0.3">
      <c r="A148" t="s">
        <v>662</v>
      </c>
      <c r="B148" t="s">
        <v>23</v>
      </c>
      <c r="C148">
        <v>6.6</v>
      </c>
    </row>
    <row r="149" spans="1:3" x14ac:dyDescent="0.3">
      <c r="A149" t="s">
        <v>666</v>
      </c>
      <c r="B149" t="s">
        <v>23</v>
      </c>
      <c r="C149">
        <v>6.1</v>
      </c>
    </row>
    <row r="150" spans="1:3" x14ac:dyDescent="0.3">
      <c r="A150" t="s">
        <v>668</v>
      </c>
      <c r="B150" t="s">
        <v>23</v>
      </c>
      <c r="C150">
        <v>6.3</v>
      </c>
    </row>
    <row r="151" spans="1:3" x14ac:dyDescent="0.3">
      <c r="A151" t="s">
        <v>671</v>
      </c>
      <c r="B151" t="s">
        <v>23</v>
      </c>
      <c r="C151">
        <v>7.2</v>
      </c>
    </row>
    <row r="152" spans="1:3" x14ac:dyDescent="0.3">
      <c r="A152" t="s">
        <v>673</v>
      </c>
      <c r="B152" t="s">
        <v>23</v>
      </c>
      <c r="C152">
        <v>7.4</v>
      </c>
    </row>
    <row r="153" spans="1:3" x14ac:dyDescent="0.3">
      <c r="A153" t="s">
        <v>677</v>
      </c>
      <c r="B153" t="s">
        <v>23</v>
      </c>
      <c r="C153">
        <v>7.3</v>
      </c>
    </row>
    <row r="154" spans="1:3" x14ac:dyDescent="0.3">
      <c r="A154" t="s">
        <v>683</v>
      </c>
      <c r="B154" t="s">
        <v>23</v>
      </c>
      <c r="C154">
        <v>6.1</v>
      </c>
    </row>
    <row r="155" spans="1:3" x14ac:dyDescent="0.3">
      <c r="A155" t="s">
        <v>688</v>
      </c>
      <c r="B155" t="s">
        <v>23</v>
      </c>
      <c r="C155">
        <v>7.7</v>
      </c>
    </row>
    <row r="156" spans="1:3" x14ac:dyDescent="0.3">
      <c r="A156" t="s">
        <v>692</v>
      </c>
      <c r="B156" t="s">
        <v>23</v>
      </c>
      <c r="C156">
        <v>6.1</v>
      </c>
    </row>
    <row r="157" spans="1:3" x14ac:dyDescent="0.3">
      <c r="A157" t="s">
        <v>695</v>
      </c>
      <c r="B157" t="s">
        <v>23</v>
      </c>
      <c r="C157">
        <v>8</v>
      </c>
    </row>
    <row r="158" spans="1:3" x14ac:dyDescent="0.3">
      <c r="A158" t="s">
        <v>696</v>
      </c>
      <c r="B158" t="s">
        <v>23</v>
      </c>
      <c r="C158">
        <v>7.3</v>
      </c>
    </row>
    <row r="159" spans="1:3" x14ac:dyDescent="0.3">
      <c r="A159" t="s">
        <v>698</v>
      </c>
      <c r="B159" t="s">
        <v>23</v>
      </c>
      <c r="C159">
        <v>7.9</v>
      </c>
    </row>
    <row r="160" spans="1:3" x14ac:dyDescent="0.3">
      <c r="A160" t="s">
        <v>701</v>
      </c>
      <c r="B160" t="s">
        <v>23</v>
      </c>
      <c r="C160">
        <v>5.5</v>
      </c>
    </row>
    <row r="161" spans="1:3" x14ac:dyDescent="0.3">
      <c r="A161" t="s">
        <v>705</v>
      </c>
      <c r="B161" t="s">
        <v>23</v>
      </c>
      <c r="C161">
        <v>5</v>
      </c>
    </row>
    <row r="162" spans="1:3" x14ac:dyDescent="0.3">
      <c r="A162" t="s">
        <v>710</v>
      </c>
      <c r="B162" t="s">
        <v>23</v>
      </c>
      <c r="C162">
        <v>7.7</v>
      </c>
    </row>
    <row r="163" spans="1:3" x14ac:dyDescent="0.3">
      <c r="A163" t="s">
        <v>714</v>
      </c>
      <c r="B163" t="s">
        <v>23</v>
      </c>
      <c r="C163">
        <v>6.6</v>
      </c>
    </row>
    <row r="164" spans="1:3" x14ac:dyDescent="0.3">
      <c r="A164" t="s">
        <v>719</v>
      </c>
      <c r="B164" t="s">
        <v>23</v>
      </c>
      <c r="C164">
        <v>5.7</v>
      </c>
    </row>
    <row r="165" spans="1:3" x14ac:dyDescent="0.3">
      <c r="A165" t="s">
        <v>723</v>
      </c>
      <c r="B165" t="s">
        <v>23</v>
      </c>
      <c r="C165">
        <v>5.8</v>
      </c>
    </row>
    <row r="166" spans="1:3" x14ac:dyDescent="0.3">
      <c r="A166" t="s">
        <v>726</v>
      </c>
      <c r="B166" t="s">
        <v>23</v>
      </c>
      <c r="C166">
        <v>6</v>
      </c>
    </row>
    <row r="167" spans="1:3" x14ac:dyDescent="0.3">
      <c r="A167" t="s">
        <v>730</v>
      </c>
      <c r="B167" t="s">
        <v>23</v>
      </c>
      <c r="C167">
        <v>6.4</v>
      </c>
    </row>
    <row r="168" spans="1:3" x14ac:dyDescent="0.3">
      <c r="A168" t="s">
        <v>732</v>
      </c>
      <c r="B168" t="s">
        <v>23</v>
      </c>
      <c r="C168">
        <v>6.9</v>
      </c>
    </row>
    <row r="169" spans="1:3" x14ac:dyDescent="0.3">
      <c r="A169" t="s">
        <v>734</v>
      </c>
      <c r="B169" t="s">
        <v>23</v>
      </c>
      <c r="C169">
        <v>6.4</v>
      </c>
    </row>
    <row r="170" spans="1:3" x14ac:dyDescent="0.3">
      <c r="A170" t="s">
        <v>740</v>
      </c>
      <c r="B170" t="s">
        <v>23</v>
      </c>
      <c r="C170">
        <v>7.4</v>
      </c>
    </row>
    <row r="171" spans="1:3" x14ac:dyDescent="0.3">
      <c r="A171" t="s">
        <v>744</v>
      </c>
      <c r="B171" t="s">
        <v>23</v>
      </c>
      <c r="C171">
        <v>5.5</v>
      </c>
    </row>
    <row r="172" spans="1:3" x14ac:dyDescent="0.3">
      <c r="A172" t="s">
        <v>747</v>
      </c>
      <c r="B172" t="s">
        <v>23</v>
      </c>
      <c r="C172">
        <v>5.9</v>
      </c>
    </row>
    <row r="173" spans="1:3" x14ac:dyDescent="0.3">
      <c r="A173" t="s">
        <v>750</v>
      </c>
      <c r="B173" t="s">
        <v>23</v>
      </c>
      <c r="C173">
        <v>6.8</v>
      </c>
    </row>
    <row r="174" spans="1:3" x14ac:dyDescent="0.3">
      <c r="A174" t="s">
        <v>758</v>
      </c>
      <c r="B174" t="s">
        <v>23</v>
      </c>
      <c r="C174">
        <v>6.8</v>
      </c>
    </row>
    <row r="175" spans="1:3" x14ac:dyDescent="0.3">
      <c r="A175" t="s">
        <v>762</v>
      </c>
      <c r="B175" t="s">
        <v>23</v>
      </c>
      <c r="C175">
        <v>8.1</v>
      </c>
    </row>
    <row r="176" spans="1:3" x14ac:dyDescent="0.3">
      <c r="A176" t="s">
        <v>766</v>
      </c>
      <c r="B176" t="s">
        <v>23</v>
      </c>
      <c r="C176">
        <v>6.5</v>
      </c>
    </row>
    <row r="177" spans="1:3" x14ac:dyDescent="0.3">
      <c r="A177" t="s">
        <v>769</v>
      </c>
      <c r="B177" t="s">
        <v>23</v>
      </c>
      <c r="C177">
        <v>7.2</v>
      </c>
    </row>
    <row r="178" spans="1:3" x14ac:dyDescent="0.3">
      <c r="A178" t="s">
        <v>772</v>
      </c>
      <c r="B178" t="s">
        <v>23</v>
      </c>
      <c r="C178">
        <v>6.7</v>
      </c>
    </row>
    <row r="179" spans="1:3" x14ac:dyDescent="0.3">
      <c r="A179" t="s">
        <v>777</v>
      </c>
      <c r="B179" t="s">
        <v>23</v>
      </c>
      <c r="C179">
        <v>8.1</v>
      </c>
    </row>
    <row r="180" spans="1:3" x14ac:dyDescent="0.3">
      <c r="A180" t="s">
        <v>779</v>
      </c>
      <c r="B180" t="s">
        <v>23</v>
      </c>
      <c r="C180">
        <v>7.6</v>
      </c>
    </row>
    <row r="181" spans="1:3" x14ac:dyDescent="0.3">
      <c r="A181" t="s">
        <v>781</v>
      </c>
      <c r="B181" t="s">
        <v>23</v>
      </c>
      <c r="C181">
        <v>7.4</v>
      </c>
    </row>
    <row r="182" spans="1:3" x14ac:dyDescent="0.3">
      <c r="A182" t="s">
        <v>784</v>
      </c>
      <c r="B182" t="s">
        <v>23</v>
      </c>
      <c r="C182">
        <v>7.6</v>
      </c>
    </row>
    <row r="183" spans="1:3" x14ac:dyDescent="0.3">
      <c r="A183" t="s">
        <v>790</v>
      </c>
      <c r="B183" t="s">
        <v>23</v>
      </c>
      <c r="C183">
        <v>6.7</v>
      </c>
    </row>
    <row r="184" spans="1:3" x14ac:dyDescent="0.3">
      <c r="A184" t="s">
        <v>793</v>
      </c>
      <c r="B184" t="s">
        <v>23</v>
      </c>
      <c r="C184">
        <v>6.5</v>
      </c>
    </row>
    <row r="185" spans="1:3" x14ac:dyDescent="0.3">
      <c r="A185" t="s">
        <v>796</v>
      </c>
      <c r="B185" t="s">
        <v>23</v>
      </c>
      <c r="C185">
        <v>6.6</v>
      </c>
    </row>
    <row r="186" spans="1:3" x14ac:dyDescent="0.3">
      <c r="A186" t="s">
        <v>799</v>
      </c>
      <c r="B186" t="s">
        <v>23</v>
      </c>
      <c r="C186">
        <v>6.7</v>
      </c>
    </row>
    <row r="187" spans="1:3" x14ac:dyDescent="0.3">
      <c r="A187" t="s">
        <v>803</v>
      </c>
      <c r="B187" t="s">
        <v>23</v>
      </c>
      <c r="C187">
        <v>6.4</v>
      </c>
    </row>
    <row r="188" spans="1:3" x14ac:dyDescent="0.3">
      <c r="A188" t="s">
        <v>807</v>
      </c>
      <c r="B188" t="s">
        <v>23</v>
      </c>
      <c r="C188">
        <v>5.8</v>
      </c>
    </row>
    <row r="189" spans="1:3" x14ac:dyDescent="0.3">
      <c r="A189" t="s">
        <v>812</v>
      </c>
      <c r="B189" t="s">
        <v>23</v>
      </c>
      <c r="C189">
        <v>7.4</v>
      </c>
    </row>
    <row r="190" spans="1:3" x14ac:dyDescent="0.3">
      <c r="A190" t="s">
        <v>815</v>
      </c>
      <c r="B190" t="s">
        <v>23</v>
      </c>
      <c r="C190">
        <v>7.8</v>
      </c>
    </row>
    <row r="191" spans="1:3" x14ac:dyDescent="0.3">
      <c r="A191" t="s">
        <v>817</v>
      </c>
      <c r="B191" t="s">
        <v>23</v>
      </c>
      <c r="C191">
        <v>6.6</v>
      </c>
    </row>
    <row r="192" spans="1:3" x14ac:dyDescent="0.3">
      <c r="A192" t="s">
        <v>819</v>
      </c>
      <c r="B192" t="s">
        <v>23</v>
      </c>
      <c r="C192">
        <v>4.9000000000000004</v>
      </c>
    </row>
    <row r="193" spans="1:3" x14ac:dyDescent="0.3">
      <c r="A193" t="s">
        <v>824</v>
      </c>
      <c r="B193" t="s">
        <v>23</v>
      </c>
      <c r="C193">
        <v>6.5</v>
      </c>
    </row>
    <row r="194" spans="1:3" x14ac:dyDescent="0.3">
      <c r="A194" t="s">
        <v>831</v>
      </c>
      <c r="B194" t="s">
        <v>23</v>
      </c>
      <c r="C194">
        <v>6.2</v>
      </c>
    </row>
    <row r="195" spans="1:3" x14ac:dyDescent="0.3">
      <c r="A195" t="s">
        <v>834</v>
      </c>
      <c r="B195" t="s">
        <v>23</v>
      </c>
      <c r="C195">
        <v>7.3</v>
      </c>
    </row>
    <row r="196" spans="1:3" x14ac:dyDescent="0.3">
      <c r="A196" t="s">
        <v>837</v>
      </c>
      <c r="B196" t="s">
        <v>23</v>
      </c>
      <c r="C196">
        <v>7.5</v>
      </c>
    </row>
    <row r="197" spans="1:3" x14ac:dyDescent="0.3">
      <c r="A197" t="s">
        <v>841</v>
      </c>
      <c r="B197" t="s">
        <v>23</v>
      </c>
      <c r="C197">
        <v>5.6</v>
      </c>
    </row>
    <row r="198" spans="1:3" x14ac:dyDescent="0.3">
      <c r="A198" t="s">
        <v>843</v>
      </c>
      <c r="B198" t="s">
        <v>23</v>
      </c>
      <c r="C198">
        <v>8.1</v>
      </c>
    </row>
    <row r="199" spans="1:3" x14ac:dyDescent="0.3">
      <c r="A199" t="s">
        <v>847</v>
      </c>
      <c r="B199" t="s">
        <v>23</v>
      </c>
      <c r="C199">
        <v>6.7</v>
      </c>
    </row>
    <row r="200" spans="1:3" x14ac:dyDescent="0.3">
      <c r="A200" t="s">
        <v>849</v>
      </c>
      <c r="B200" t="s">
        <v>23</v>
      </c>
      <c r="C200">
        <v>6.6</v>
      </c>
    </row>
    <row r="201" spans="1:3" x14ac:dyDescent="0.3">
      <c r="A201" t="s">
        <v>855</v>
      </c>
      <c r="B201" t="s">
        <v>23</v>
      </c>
      <c r="C201">
        <v>6.4</v>
      </c>
    </row>
    <row r="202" spans="1:3" x14ac:dyDescent="0.3">
      <c r="A202" t="s">
        <v>858</v>
      </c>
      <c r="B202" t="s">
        <v>23</v>
      </c>
      <c r="C202">
        <v>7.5</v>
      </c>
    </row>
    <row r="203" spans="1:3" x14ac:dyDescent="0.3">
      <c r="A203" t="s">
        <v>860</v>
      </c>
      <c r="B203" t="s">
        <v>23</v>
      </c>
      <c r="C203">
        <v>7.3</v>
      </c>
    </row>
    <row r="204" spans="1:3" x14ac:dyDescent="0.3">
      <c r="A204" t="s">
        <v>863</v>
      </c>
      <c r="B204" t="s">
        <v>23</v>
      </c>
      <c r="C204">
        <v>7.5</v>
      </c>
    </row>
    <row r="205" spans="1:3" x14ac:dyDescent="0.3">
      <c r="A205" t="s">
        <v>865</v>
      </c>
      <c r="B205" t="s">
        <v>23</v>
      </c>
      <c r="C205">
        <v>5.8</v>
      </c>
    </row>
    <row r="206" spans="1:3" x14ac:dyDescent="0.3">
      <c r="A206" t="s">
        <v>870</v>
      </c>
      <c r="B206" t="s">
        <v>23</v>
      </c>
      <c r="C206">
        <v>7.5</v>
      </c>
    </row>
    <row r="207" spans="1:3" x14ac:dyDescent="0.3">
      <c r="A207" t="s">
        <v>875</v>
      </c>
      <c r="B207" t="s">
        <v>23</v>
      </c>
      <c r="C207">
        <v>6.6</v>
      </c>
    </row>
    <row r="208" spans="1:3" x14ac:dyDescent="0.3">
      <c r="A208" t="s">
        <v>879</v>
      </c>
      <c r="B208" t="s">
        <v>23</v>
      </c>
      <c r="C208">
        <v>6.7</v>
      </c>
    </row>
    <row r="209" spans="1:3" x14ac:dyDescent="0.3">
      <c r="A209" t="s">
        <v>884</v>
      </c>
      <c r="B209" t="s">
        <v>23</v>
      </c>
      <c r="C209">
        <v>3.7</v>
      </c>
    </row>
    <row r="210" spans="1:3" x14ac:dyDescent="0.3">
      <c r="A210" t="s">
        <v>888</v>
      </c>
      <c r="B210" t="s">
        <v>23</v>
      </c>
      <c r="C210">
        <v>6</v>
      </c>
    </row>
    <row r="211" spans="1:3" x14ac:dyDescent="0.3">
      <c r="A211" t="s">
        <v>890</v>
      </c>
      <c r="B211" t="s">
        <v>23</v>
      </c>
      <c r="C211">
        <v>6.4</v>
      </c>
    </row>
    <row r="212" spans="1:3" x14ac:dyDescent="0.3">
      <c r="A212" t="s">
        <v>893</v>
      </c>
      <c r="B212" t="s">
        <v>23</v>
      </c>
      <c r="C212">
        <v>6.1</v>
      </c>
    </row>
    <row r="213" spans="1:3" x14ac:dyDescent="0.3">
      <c r="A213" t="s">
        <v>896</v>
      </c>
      <c r="B213" t="s">
        <v>23</v>
      </c>
      <c r="C213">
        <v>6.4</v>
      </c>
    </row>
    <row r="214" spans="1:3" x14ac:dyDescent="0.3">
      <c r="A214" t="s">
        <v>900</v>
      </c>
      <c r="B214" t="s">
        <v>23</v>
      </c>
      <c r="C214">
        <v>5.6</v>
      </c>
    </row>
    <row r="215" spans="1:3" x14ac:dyDescent="0.3">
      <c r="A215" t="s">
        <v>903</v>
      </c>
      <c r="B215" t="s">
        <v>23</v>
      </c>
      <c r="C215">
        <v>8</v>
      </c>
    </row>
    <row r="216" spans="1:3" x14ac:dyDescent="0.3">
      <c r="A216" t="s">
        <v>908</v>
      </c>
      <c r="B216" t="s">
        <v>23</v>
      </c>
      <c r="C216">
        <v>5.2</v>
      </c>
    </row>
    <row r="217" spans="1:3" x14ac:dyDescent="0.3">
      <c r="A217" t="s">
        <v>911</v>
      </c>
      <c r="B217" t="s">
        <v>23</v>
      </c>
      <c r="C217">
        <v>7.1</v>
      </c>
    </row>
    <row r="218" spans="1:3" x14ac:dyDescent="0.3">
      <c r="A218" t="s">
        <v>915</v>
      </c>
      <c r="B218" t="s">
        <v>23</v>
      </c>
      <c r="C218">
        <v>4.8</v>
      </c>
    </row>
    <row r="219" spans="1:3" x14ac:dyDescent="0.3">
      <c r="A219" t="s">
        <v>918</v>
      </c>
      <c r="B219" t="s">
        <v>23</v>
      </c>
      <c r="C219">
        <v>7</v>
      </c>
    </row>
    <row r="220" spans="1:3" x14ac:dyDescent="0.3">
      <c r="A220" t="s">
        <v>920</v>
      </c>
      <c r="B220" t="s">
        <v>23</v>
      </c>
      <c r="C220">
        <v>5.4</v>
      </c>
    </row>
    <row r="221" spans="1:3" x14ac:dyDescent="0.3">
      <c r="A221" t="s">
        <v>924</v>
      </c>
      <c r="B221" t="s">
        <v>23</v>
      </c>
      <c r="C221">
        <v>6.6</v>
      </c>
    </row>
    <row r="222" spans="1:3" x14ac:dyDescent="0.3">
      <c r="A222" t="s">
        <v>926</v>
      </c>
      <c r="B222" t="s">
        <v>23</v>
      </c>
      <c r="C222">
        <v>6.7</v>
      </c>
    </row>
    <row r="223" spans="1:3" x14ac:dyDescent="0.3">
      <c r="A223" t="s">
        <v>931</v>
      </c>
      <c r="B223" t="s">
        <v>23</v>
      </c>
      <c r="C223">
        <v>6.2</v>
      </c>
    </row>
    <row r="224" spans="1:3" x14ac:dyDescent="0.3">
      <c r="A224" t="s">
        <v>936</v>
      </c>
      <c r="B224" t="s">
        <v>23</v>
      </c>
      <c r="C224">
        <v>6.1</v>
      </c>
    </row>
    <row r="225" spans="1:3" x14ac:dyDescent="0.3">
      <c r="A225" t="s">
        <v>942</v>
      </c>
      <c r="B225" t="s">
        <v>23</v>
      </c>
      <c r="C225">
        <v>5.3</v>
      </c>
    </row>
    <row r="226" spans="1:3" x14ac:dyDescent="0.3">
      <c r="A226" t="s">
        <v>947</v>
      </c>
      <c r="B226" t="s">
        <v>23</v>
      </c>
      <c r="C226">
        <v>6.3</v>
      </c>
    </row>
    <row r="227" spans="1:3" x14ac:dyDescent="0.3">
      <c r="A227" t="s">
        <v>949</v>
      </c>
      <c r="B227" t="s">
        <v>23</v>
      </c>
      <c r="C227">
        <v>7</v>
      </c>
    </row>
    <row r="228" spans="1:3" x14ac:dyDescent="0.3">
      <c r="A228" t="s">
        <v>952</v>
      </c>
      <c r="B228" t="s">
        <v>23</v>
      </c>
      <c r="C228">
        <v>7.6</v>
      </c>
    </row>
    <row r="229" spans="1:3" x14ac:dyDescent="0.3">
      <c r="A229" t="s">
        <v>954</v>
      </c>
      <c r="B229" t="s">
        <v>23</v>
      </c>
      <c r="C229">
        <v>6.7</v>
      </c>
    </row>
    <row r="230" spans="1:3" x14ac:dyDescent="0.3">
      <c r="A230" t="s">
        <v>955</v>
      </c>
      <c r="B230" t="s">
        <v>23</v>
      </c>
      <c r="C230">
        <v>8.1</v>
      </c>
    </row>
    <row r="231" spans="1:3" x14ac:dyDescent="0.3">
      <c r="A231" t="s">
        <v>958</v>
      </c>
      <c r="B231" t="s">
        <v>23</v>
      </c>
      <c r="C231">
        <v>6.7</v>
      </c>
    </row>
    <row r="232" spans="1:3" x14ac:dyDescent="0.3">
      <c r="A232" t="s">
        <v>960</v>
      </c>
      <c r="B232" t="s">
        <v>23</v>
      </c>
      <c r="C232">
        <v>6.5</v>
      </c>
    </row>
    <row r="233" spans="1:3" x14ac:dyDescent="0.3">
      <c r="A233" t="s">
        <v>963</v>
      </c>
      <c r="B233" t="s">
        <v>23</v>
      </c>
      <c r="C233">
        <v>7.3</v>
      </c>
    </row>
    <row r="234" spans="1:3" x14ac:dyDescent="0.3">
      <c r="A234" t="s">
        <v>973</v>
      </c>
      <c r="B234" t="s">
        <v>23</v>
      </c>
      <c r="C234">
        <v>6</v>
      </c>
    </row>
    <row r="235" spans="1:3" x14ac:dyDescent="0.3">
      <c r="A235" t="s">
        <v>976</v>
      </c>
      <c r="B235" t="s">
        <v>23</v>
      </c>
      <c r="C235">
        <v>6.1</v>
      </c>
    </row>
    <row r="236" spans="1:3" x14ac:dyDescent="0.3">
      <c r="A236" t="s">
        <v>979</v>
      </c>
      <c r="B236" t="s">
        <v>23</v>
      </c>
      <c r="C236">
        <v>5.9</v>
      </c>
    </row>
    <row r="237" spans="1:3" x14ac:dyDescent="0.3">
      <c r="A237" t="s">
        <v>984</v>
      </c>
      <c r="B237" t="s">
        <v>23</v>
      </c>
      <c r="C237">
        <v>7.8</v>
      </c>
    </row>
    <row r="238" spans="1:3" x14ac:dyDescent="0.3">
      <c r="A238" t="s">
        <v>989</v>
      </c>
      <c r="B238" t="s">
        <v>23</v>
      </c>
      <c r="C238">
        <v>5.8</v>
      </c>
    </row>
    <row r="239" spans="1:3" x14ac:dyDescent="0.3">
      <c r="A239" t="s">
        <v>992</v>
      </c>
      <c r="B239" t="s">
        <v>23</v>
      </c>
      <c r="C239">
        <v>6.3</v>
      </c>
    </row>
    <row r="240" spans="1:3" x14ac:dyDescent="0.3">
      <c r="A240" t="s">
        <v>996</v>
      </c>
      <c r="B240" t="s">
        <v>23</v>
      </c>
      <c r="C240">
        <v>4.3</v>
      </c>
    </row>
    <row r="241" spans="1:3" x14ac:dyDescent="0.3">
      <c r="A241" t="s">
        <v>999</v>
      </c>
      <c r="B241" t="s">
        <v>23</v>
      </c>
      <c r="C241">
        <v>6.4</v>
      </c>
    </row>
    <row r="242" spans="1:3" x14ac:dyDescent="0.3">
      <c r="A242" t="s">
        <v>1001</v>
      </c>
      <c r="B242" t="s">
        <v>23</v>
      </c>
      <c r="C242">
        <v>6.1</v>
      </c>
    </row>
    <row r="243" spans="1:3" x14ac:dyDescent="0.3">
      <c r="A243" t="s">
        <v>1005</v>
      </c>
      <c r="B243" t="s">
        <v>23</v>
      </c>
      <c r="C243">
        <v>6.5</v>
      </c>
    </row>
    <row r="244" spans="1:3" x14ac:dyDescent="0.3">
      <c r="A244" t="s">
        <v>1008</v>
      </c>
      <c r="B244" t="s">
        <v>23</v>
      </c>
      <c r="C244">
        <v>7.1</v>
      </c>
    </row>
    <row r="245" spans="1:3" x14ac:dyDescent="0.3">
      <c r="A245" t="s">
        <v>1012</v>
      </c>
      <c r="B245" t="s">
        <v>23</v>
      </c>
      <c r="C245">
        <v>6.4</v>
      </c>
    </row>
    <row r="246" spans="1:3" x14ac:dyDescent="0.3">
      <c r="A246" t="s">
        <v>1015</v>
      </c>
      <c r="B246" t="s">
        <v>23</v>
      </c>
      <c r="C246">
        <v>6.5</v>
      </c>
    </row>
    <row r="247" spans="1:3" x14ac:dyDescent="0.3">
      <c r="A247" t="s">
        <v>1018</v>
      </c>
      <c r="B247" t="s">
        <v>23</v>
      </c>
      <c r="C247">
        <v>6.3</v>
      </c>
    </row>
    <row r="248" spans="1:3" x14ac:dyDescent="0.3">
      <c r="A248" t="s">
        <v>1022</v>
      </c>
      <c r="B248" t="s">
        <v>23</v>
      </c>
      <c r="C248">
        <v>7.5</v>
      </c>
    </row>
    <row r="249" spans="1:3" x14ac:dyDescent="0.3">
      <c r="A249" t="s">
        <v>1026</v>
      </c>
      <c r="B249" t="s">
        <v>23</v>
      </c>
      <c r="C249">
        <v>4.9000000000000004</v>
      </c>
    </row>
    <row r="250" spans="1:3" x14ac:dyDescent="0.3">
      <c r="A250" t="s">
        <v>1030</v>
      </c>
      <c r="B250" t="s">
        <v>23</v>
      </c>
      <c r="C250">
        <v>5.8</v>
      </c>
    </row>
    <row r="251" spans="1:3" x14ac:dyDescent="0.3">
      <c r="A251" t="s">
        <v>1040</v>
      </c>
      <c r="B251" t="s">
        <v>23</v>
      </c>
      <c r="C251">
        <v>6.2</v>
      </c>
    </row>
    <row r="252" spans="1:3" x14ac:dyDescent="0.3">
      <c r="A252" t="s">
        <v>1044</v>
      </c>
      <c r="B252" t="s">
        <v>23</v>
      </c>
      <c r="C252">
        <v>5.5</v>
      </c>
    </row>
    <row r="253" spans="1:3" x14ac:dyDescent="0.3">
      <c r="A253" t="s">
        <v>1049</v>
      </c>
      <c r="B253" t="s">
        <v>23</v>
      </c>
      <c r="C253">
        <v>5.4</v>
      </c>
    </row>
    <row r="254" spans="1:3" x14ac:dyDescent="0.3">
      <c r="A254" t="s">
        <v>1052</v>
      </c>
      <c r="B254" t="s">
        <v>23</v>
      </c>
      <c r="C254">
        <v>5.8</v>
      </c>
    </row>
    <row r="255" spans="1:3" x14ac:dyDescent="0.3">
      <c r="A255" t="s">
        <v>1055</v>
      </c>
      <c r="B255" t="s">
        <v>23</v>
      </c>
      <c r="C255">
        <v>7.1</v>
      </c>
    </row>
    <row r="256" spans="1:3" x14ac:dyDescent="0.3">
      <c r="A256" t="s">
        <v>1059</v>
      </c>
      <c r="B256" t="s">
        <v>23</v>
      </c>
      <c r="C256">
        <v>5.4</v>
      </c>
    </row>
    <row r="257" spans="1:3" x14ac:dyDescent="0.3">
      <c r="A257" t="s">
        <v>1064</v>
      </c>
      <c r="B257" t="s">
        <v>23</v>
      </c>
      <c r="C257">
        <v>3.7</v>
      </c>
    </row>
    <row r="258" spans="1:3" x14ac:dyDescent="0.3">
      <c r="A258" t="s">
        <v>1067</v>
      </c>
      <c r="B258" t="s">
        <v>23</v>
      </c>
      <c r="C258">
        <v>6.7</v>
      </c>
    </row>
    <row r="259" spans="1:3" x14ac:dyDescent="0.3">
      <c r="A259" t="s">
        <v>1071</v>
      </c>
      <c r="B259" t="s">
        <v>23</v>
      </c>
      <c r="C259">
        <v>7.2</v>
      </c>
    </row>
    <row r="260" spans="1:3" x14ac:dyDescent="0.3">
      <c r="A260" t="s">
        <v>1073</v>
      </c>
      <c r="B260" t="s">
        <v>23</v>
      </c>
      <c r="C260">
        <v>8.8000000000000007</v>
      </c>
    </row>
    <row r="261" spans="1:3" x14ac:dyDescent="0.3">
      <c r="A261" t="s">
        <v>1077</v>
      </c>
      <c r="B261" t="s">
        <v>23</v>
      </c>
      <c r="C261">
        <v>5.8</v>
      </c>
    </row>
    <row r="262" spans="1:3" x14ac:dyDescent="0.3">
      <c r="A262" t="s">
        <v>1081</v>
      </c>
      <c r="B262" t="s">
        <v>23</v>
      </c>
      <c r="C262">
        <v>6.8</v>
      </c>
    </row>
    <row r="263" spans="1:3" x14ac:dyDescent="0.3">
      <c r="A263" t="s">
        <v>1084</v>
      </c>
      <c r="B263" t="s">
        <v>23</v>
      </c>
      <c r="C263">
        <v>3.8</v>
      </c>
    </row>
    <row r="264" spans="1:3" x14ac:dyDescent="0.3">
      <c r="A264" t="s">
        <v>1087</v>
      </c>
      <c r="B264" t="s">
        <v>23</v>
      </c>
      <c r="C264">
        <v>7.1</v>
      </c>
    </row>
    <row r="265" spans="1:3" x14ac:dyDescent="0.3">
      <c r="A265" t="s">
        <v>1089</v>
      </c>
      <c r="B265" t="s">
        <v>23</v>
      </c>
      <c r="C265">
        <v>7.2</v>
      </c>
    </row>
    <row r="266" spans="1:3" x14ac:dyDescent="0.3">
      <c r="A266" t="s">
        <v>1092</v>
      </c>
      <c r="B266" t="s">
        <v>23</v>
      </c>
      <c r="C266">
        <v>5.9</v>
      </c>
    </row>
    <row r="267" spans="1:3" x14ac:dyDescent="0.3">
      <c r="A267" t="s">
        <v>1097</v>
      </c>
      <c r="B267" t="s">
        <v>23</v>
      </c>
      <c r="C267">
        <v>7.1</v>
      </c>
    </row>
    <row r="268" spans="1:3" x14ac:dyDescent="0.3">
      <c r="A268" t="s">
        <v>1100</v>
      </c>
      <c r="B268" t="s">
        <v>23</v>
      </c>
      <c r="C268">
        <v>8.1</v>
      </c>
    </row>
    <row r="269" spans="1:3" x14ac:dyDescent="0.3">
      <c r="A269" t="s">
        <v>1107</v>
      </c>
      <c r="B269" t="s">
        <v>23</v>
      </c>
      <c r="C269">
        <v>6.9</v>
      </c>
    </row>
    <row r="270" spans="1:3" x14ac:dyDescent="0.3">
      <c r="A270" t="s">
        <v>1112</v>
      </c>
      <c r="B270" t="s">
        <v>23</v>
      </c>
      <c r="C270">
        <v>4.4000000000000004</v>
      </c>
    </row>
    <row r="271" spans="1:3" x14ac:dyDescent="0.3">
      <c r="A271" t="s">
        <v>1115</v>
      </c>
      <c r="B271" t="s">
        <v>23</v>
      </c>
      <c r="C271">
        <v>6.5</v>
      </c>
    </row>
    <row r="272" spans="1:3" x14ac:dyDescent="0.3">
      <c r="A272" t="s">
        <v>1119</v>
      </c>
      <c r="B272" t="s">
        <v>23</v>
      </c>
      <c r="C272">
        <v>8.5</v>
      </c>
    </row>
    <row r="273" spans="1:3" x14ac:dyDescent="0.3">
      <c r="A273" t="s">
        <v>1122</v>
      </c>
      <c r="B273" t="s">
        <v>23</v>
      </c>
      <c r="C273">
        <v>7.7</v>
      </c>
    </row>
    <row r="274" spans="1:3" x14ac:dyDescent="0.3">
      <c r="A274" t="s">
        <v>1124</v>
      </c>
      <c r="B274" t="s">
        <v>23</v>
      </c>
      <c r="C274">
        <v>7.4</v>
      </c>
    </row>
    <row r="275" spans="1:3" x14ac:dyDescent="0.3">
      <c r="A275" t="s">
        <v>1126</v>
      </c>
      <c r="B275" t="s">
        <v>23</v>
      </c>
      <c r="C275">
        <v>8</v>
      </c>
    </row>
    <row r="276" spans="1:3" x14ac:dyDescent="0.3">
      <c r="A276" t="s">
        <v>1129</v>
      </c>
      <c r="B276" t="s">
        <v>23</v>
      </c>
      <c r="C276">
        <v>5.7</v>
      </c>
    </row>
    <row r="277" spans="1:3" x14ac:dyDescent="0.3">
      <c r="A277" t="s">
        <v>1132</v>
      </c>
      <c r="B277" t="s">
        <v>23</v>
      </c>
      <c r="C277">
        <v>8.5</v>
      </c>
    </row>
    <row r="278" spans="1:3" x14ac:dyDescent="0.3">
      <c r="A278" t="s">
        <v>1135</v>
      </c>
      <c r="B278" t="s">
        <v>23</v>
      </c>
      <c r="C278">
        <v>7</v>
      </c>
    </row>
    <row r="279" spans="1:3" x14ac:dyDescent="0.3">
      <c r="A279" t="s">
        <v>1139</v>
      </c>
      <c r="B279" t="s">
        <v>23</v>
      </c>
      <c r="C279">
        <v>7.8</v>
      </c>
    </row>
    <row r="280" spans="1:3" x14ac:dyDescent="0.3">
      <c r="A280" t="s">
        <v>1144</v>
      </c>
      <c r="B280" t="s">
        <v>23</v>
      </c>
      <c r="C280">
        <v>7.2</v>
      </c>
    </row>
    <row r="281" spans="1:3" x14ac:dyDescent="0.3">
      <c r="A281" t="s">
        <v>1147</v>
      </c>
      <c r="B281" t="s">
        <v>23</v>
      </c>
      <c r="C281">
        <v>6.4</v>
      </c>
    </row>
    <row r="282" spans="1:3" x14ac:dyDescent="0.3">
      <c r="A282" t="s">
        <v>1152</v>
      </c>
      <c r="B282" t="s">
        <v>23</v>
      </c>
      <c r="C282">
        <v>5.5</v>
      </c>
    </row>
    <row r="283" spans="1:3" x14ac:dyDescent="0.3">
      <c r="A283" t="s">
        <v>1156</v>
      </c>
      <c r="B283" t="s">
        <v>23</v>
      </c>
      <c r="C283">
        <v>6.7</v>
      </c>
    </row>
    <row r="284" spans="1:3" x14ac:dyDescent="0.3">
      <c r="A284" t="s">
        <v>1161</v>
      </c>
      <c r="B284" t="s">
        <v>23</v>
      </c>
      <c r="C284">
        <v>6.1</v>
      </c>
    </row>
    <row r="285" spans="1:3" x14ac:dyDescent="0.3">
      <c r="A285" t="s">
        <v>1165</v>
      </c>
      <c r="B285" t="s">
        <v>23</v>
      </c>
      <c r="C285">
        <v>8.5</v>
      </c>
    </row>
    <row r="286" spans="1:3" x14ac:dyDescent="0.3">
      <c r="A286" t="s">
        <v>1169</v>
      </c>
      <c r="B286" t="s">
        <v>23</v>
      </c>
      <c r="C286">
        <v>6.9</v>
      </c>
    </row>
    <row r="287" spans="1:3" x14ac:dyDescent="0.3">
      <c r="A287" t="s">
        <v>1174</v>
      </c>
      <c r="B287" t="s">
        <v>23</v>
      </c>
      <c r="C287">
        <v>7.3</v>
      </c>
    </row>
    <row r="288" spans="1:3" x14ac:dyDescent="0.3">
      <c r="A288" t="s">
        <v>1178</v>
      </c>
      <c r="B288" t="s">
        <v>23</v>
      </c>
      <c r="C288">
        <v>6.7</v>
      </c>
    </row>
    <row r="289" spans="1:3" x14ac:dyDescent="0.3">
      <c r="A289" t="s">
        <v>1181</v>
      </c>
      <c r="B289" t="s">
        <v>23</v>
      </c>
      <c r="C289">
        <v>6.9</v>
      </c>
    </row>
    <row r="290" spans="1:3" x14ac:dyDescent="0.3">
      <c r="A290" t="s">
        <v>1185</v>
      </c>
      <c r="B290" t="s">
        <v>23</v>
      </c>
      <c r="C290">
        <v>5.0999999999999996</v>
      </c>
    </row>
    <row r="291" spans="1:3" x14ac:dyDescent="0.3">
      <c r="A291" t="s">
        <v>1190</v>
      </c>
      <c r="B291" t="s">
        <v>23</v>
      </c>
      <c r="C291">
        <v>6.8</v>
      </c>
    </row>
    <row r="292" spans="1:3" x14ac:dyDescent="0.3">
      <c r="A292" t="s">
        <v>1194</v>
      </c>
      <c r="B292" t="s">
        <v>23</v>
      </c>
      <c r="C292">
        <v>6.7</v>
      </c>
    </row>
    <row r="293" spans="1:3" x14ac:dyDescent="0.3">
      <c r="A293" t="s">
        <v>1198</v>
      </c>
      <c r="B293" t="s">
        <v>23</v>
      </c>
      <c r="C293">
        <v>6</v>
      </c>
    </row>
    <row r="294" spans="1:3" x14ac:dyDescent="0.3">
      <c r="A294" t="s">
        <v>1203</v>
      </c>
      <c r="B294" t="s">
        <v>23</v>
      </c>
      <c r="C294">
        <v>5.7</v>
      </c>
    </row>
    <row r="295" spans="1:3" x14ac:dyDescent="0.3">
      <c r="A295" t="s">
        <v>1206</v>
      </c>
      <c r="B295" t="s">
        <v>23</v>
      </c>
      <c r="C295">
        <v>8</v>
      </c>
    </row>
    <row r="296" spans="1:3" x14ac:dyDescent="0.3">
      <c r="A296" t="s">
        <v>1209</v>
      </c>
      <c r="B296" t="s">
        <v>23</v>
      </c>
      <c r="C296">
        <v>8.1999999999999993</v>
      </c>
    </row>
    <row r="297" spans="1:3" x14ac:dyDescent="0.3">
      <c r="A297" t="s">
        <v>1211</v>
      </c>
      <c r="B297" t="s">
        <v>23</v>
      </c>
      <c r="C297">
        <v>5.4</v>
      </c>
    </row>
    <row r="298" spans="1:3" x14ac:dyDescent="0.3">
      <c r="A298" t="s">
        <v>1216</v>
      </c>
      <c r="B298" t="s">
        <v>23</v>
      </c>
      <c r="C298">
        <v>7.2</v>
      </c>
    </row>
    <row r="299" spans="1:3" x14ac:dyDescent="0.3">
      <c r="A299" t="s">
        <v>1221</v>
      </c>
      <c r="B299" t="s">
        <v>23</v>
      </c>
      <c r="C299">
        <v>7.5</v>
      </c>
    </row>
    <row r="300" spans="1:3" x14ac:dyDescent="0.3">
      <c r="A300" t="s">
        <v>1223</v>
      </c>
      <c r="B300" t="s">
        <v>23</v>
      </c>
      <c r="C300">
        <v>7</v>
      </c>
    </row>
    <row r="301" spans="1:3" x14ac:dyDescent="0.3">
      <c r="A301" t="s">
        <v>1228</v>
      </c>
      <c r="B301" t="s">
        <v>23</v>
      </c>
      <c r="C301">
        <v>3.3</v>
      </c>
    </row>
    <row r="302" spans="1:3" x14ac:dyDescent="0.3">
      <c r="A302" t="s">
        <v>1230</v>
      </c>
      <c r="B302" t="s">
        <v>23</v>
      </c>
      <c r="C302">
        <v>6</v>
      </c>
    </row>
    <row r="303" spans="1:3" x14ac:dyDescent="0.3">
      <c r="A303" t="s">
        <v>1232</v>
      </c>
      <c r="B303" t="s">
        <v>23</v>
      </c>
      <c r="C303">
        <v>7.1</v>
      </c>
    </row>
    <row r="304" spans="1:3" x14ac:dyDescent="0.3">
      <c r="A304" t="s">
        <v>1237</v>
      </c>
      <c r="B304" t="s">
        <v>23</v>
      </c>
      <c r="C304">
        <v>5.4</v>
      </c>
    </row>
    <row r="305" spans="1:3" x14ac:dyDescent="0.3">
      <c r="A305" t="s">
        <v>1240</v>
      </c>
      <c r="B305" t="s">
        <v>23</v>
      </c>
      <c r="C305">
        <v>6.1</v>
      </c>
    </row>
    <row r="306" spans="1:3" x14ac:dyDescent="0.3">
      <c r="A306" t="s">
        <v>1243</v>
      </c>
      <c r="B306" t="s">
        <v>23</v>
      </c>
      <c r="C306">
        <v>5.3</v>
      </c>
    </row>
    <row r="307" spans="1:3" x14ac:dyDescent="0.3">
      <c r="A307" t="s">
        <v>1247</v>
      </c>
      <c r="B307" t="s">
        <v>23</v>
      </c>
      <c r="C307">
        <v>2.2000000000000002</v>
      </c>
    </row>
    <row r="308" spans="1:3" x14ac:dyDescent="0.3">
      <c r="A308" t="s">
        <v>1251</v>
      </c>
      <c r="B308" t="s">
        <v>23</v>
      </c>
      <c r="C308">
        <v>7</v>
      </c>
    </row>
    <row r="309" spans="1:3" x14ac:dyDescent="0.3">
      <c r="A309" t="s">
        <v>1256</v>
      </c>
      <c r="B309" t="s">
        <v>23</v>
      </c>
      <c r="C309">
        <v>3.8</v>
      </c>
    </row>
    <row r="310" spans="1:3" x14ac:dyDescent="0.3">
      <c r="A310" t="s">
        <v>1260</v>
      </c>
      <c r="B310" t="s">
        <v>23</v>
      </c>
      <c r="C310">
        <v>6.9</v>
      </c>
    </row>
    <row r="311" spans="1:3" x14ac:dyDescent="0.3">
      <c r="A311" t="s">
        <v>1265</v>
      </c>
      <c r="B311" t="s">
        <v>23</v>
      </c>
      <c r="C311">
        <v>7.2</v>
      </c>
    </row>
    <row r="312" spans="1:3" x14ac:dyDescent="0.3">
      <c r="A312" t="s">
        <v>1271</v>
      </c>
      <c r="B312" t="s">
        <v>23</v>
      </c>
      <c r="C312">
        <v>7.3</v>
      </c>
    </row>
    <row r="313" spans="1:3" x14ac:dyDescent="0.3">
      <c r="A313" t="s">
        <v>1274</v>
      </c>
      <c r="B313" t="s">
        <v>23</v>
      </c>
      <c r="C313">
        <v>6.3</v>
      </c>
    </row>
    <row r="314" spans="1:3" x14ac:dyDescent="0.3">
      <c r="A314" t="s">
        <v>1277</v>
      </c>
      <c r="B314" t="s">
        <v>23</v>
      </c>
      <c r="C314">
        <v>7.5</v>
      </c>
    </row>
    <row r="315" spans="1:3" x14ac:dyDescent="0.3">
      <c r="A315" t="s">
        <v>1281</v>
      </c>
      <c r="B315" t="s">
        <v>1283</v>
      </c>
      <c r="C315">
        <v>7.6</v>
      </c>
    </row>
    <row r="316" spans="1:3" x14ac:dyDescent="0.3">
      <c r="A316" t="s">
        <v>1287</v>
      </c>
      <c r="B316" t="s">
        <v>23</v>
      </c>
      <c r="C316">
        <v>6.8</v>
      </c>
    </row>
    <row r="317" spans="1:3" x14ac:dyDescent="0.3">
      <c r="A317" t="s">
        <v>1292</v>
      </c>
      <c r="B317" t="s">
        <v>23</v>
      </c>
      <c r="C317">
        <v>5.2</v>
      </c>
    </row>
    <row r="318" spans="1:3" x14ac:dyDescent="0.3">
      <c r="A318" t="s">
        <v>1295</v>
      </c>
      <c r="B318" t="s">
        <v>23</v>
      </c>
      <c r="C318">
        <v>7.7</v>
      </c>
    </row>
    <row r="319" spans="1:3" x14ac:dyDescent="0.3">
      <c r="A319" t="s">
        <v>1298</v>
      </c>
      <c r="B319" t="s">
        <v>23</v>
      </c>
      <c r="C319">
        <v>6.2</v>
      </c>
    </row>
    <row r="320" spans="1:3" x14ac:dyDescent="0.3">
      <c r="A320" t="s">
        <v>1302</v>
      </c>
      <c r="B320" t="s">
        <v>23</v>
      </c>
      <c r="C320">
        <v>7.7</v>
      </c>
    </row>
    <row r="321" spans="1:3" x14ac:dyDescent="0.3">
      <c r="A321" t="s">
        <v>1306</v>
      </c>
      <c r="B321" t="s">
        <v>23</v>
      </c>
      <c r="C321">
        <v>4.3</v>
      </c>
    </row>
    <row r="322" spans="1:3" x14ac:dyDescent="0.3">
      <c r="A322" t="s">
        <v>1312</v>
      </c>
      <c r="B322" t="s">
        <v>23</v>
      </c>
      <c r="C322">
        <v>6.9</v>
      </c>
    </row>
    <row r="323" spans="1:3" x14ac:dyDescent="0.3">
      <c r="A323" t="s">
        <v>1314</v>
      </c>
      <c r="B323" t="s">
        <v>23</v>
      </c>
      <c r="C323">
        <v>6.6</v>
      </c>
    </row>
    <row r="324" spans="1:3" x14ac:dyDescent="0.3">
      <c r="A324" t="s">
        <v>1318</v>
      </c>
      <c r="B324" t="s">
        <v>23</v>
      </c>
      <c r="C324">
        <v>7</v>
      </c>
    </row>
    <row r="325" spans="1:3" x14ac:dyDescent="0.3">
      <c r="A325" t="s">
        <v>1322</v>
      </c>
      <c r="B325" t="s">
        <v>23</v>
      </c>
      <c r="C325">
        <v>6.7</v>
      </c>
    </row>
    <row r="326" spans="1:3" x14ac:dyDescent="0.3">
      <c r="A326" t="s">
        <v>1324</v>
      </c>
      <c r="B326" t="s">
        <v>23</v>
      </c>
      <c r="C326">
        <v>8.1999999999999993</v>
      </c>
    </row>
    <row r="327" spans="1:3" x14ac:dyDescent="0.3">
      <c r="A327" t="s">
        <v>1325</v>
      </c>
      <c r="B327" t="s">
        <v>23</v>
      </c>
      <c r="C327">
        <v>8.9</v>
      </c>
    </row>
    <row r="328" spans="1:3" x14ac:dyDescent="0.3">
      <c r="A328" t="s">
        <v>1327</v>
      </c>
      <c r="B328" t="s">
        <v>23</v>
      </c>
      <c r="C328">
        <v>8.6999999999999993</v>
      </c>
    </row>
    <row r="329" spans="1:3" x14ac:dyDescent="0.3">
      <c r="A329" t="s">
        <v>1329</v>
      </c>
      <c r="B329" t="s">
        <v>23</v>
      </c>
      <c r="C329">
        <v>5.5</v>
      </c>
    </row>
    <row r="330" spans="1:3" x14ac:dyDescent="0.3">
      <c r="A330" t="s">
        <v>1331</v>
      </c>
      <c r="B330" t="s">
        <v>23</v>
      </c>
      <c r="C330">
        <v>5.7</v>
      </c>
    </row>
    <row r="331" spans="1:3" x14ac:dyDescent="0.3">
      <c r="A331" t="s">
        <v>1335</v>
      </c>
      <c r="B331" t="s">
        <v>23</v>
      </c>
      <c r="C331">
        <v>6.3</v>
      </c>
    </row>
    <row r="332" spans="1:3" x14ac:dyDescent="0.3">
      <c r="A332" t="s">
        <v>1338</v>
      </c>
      <c r="B332" t="s">
        <v>23</v>
      </c>
      <c r="C332">
        <v>5.9</v>
      </c>
    </row>
    <row r="333" spans="1:3" x14ac:dyDescent="0.3">
      <c r="A333" t="s">
        <v>1342</v>
      </c>
      <c r="B333" t="s">
        <v>23</v>
      </c>
      <c r="C333">
        <v>7.6</v>
      </c>
    </row>
    <row r="334" spans="1:3" x14ac:dyDescent="0.3">
      <c r="A334" t="s">
        <v>1345</v>
      </c>
      <c r="B334" t="s">
        <v>23</v>
      </c>
      <c r="C334">
        <v>6.6</v>
      </c>
    </row>
    <row r="335" spans="1:3" x14ac:dyDescent="0.3">
      <c r="A335" t="s">
        <v>1349</v>
      </c>
      <c r="B335" t="s">
        <v>23</v>
      </c>
      <c r="C335">
        <v>5.3</v>
      </c>
    </row>
    <row r="336" spans="1:3" x14ac:dyDescent="0.3">
      <c r="A336" t="s">
        <v>1353</v>
      </c>
      <c r="B336" t="s">
        <v>23</v>
      </c>
      <c r="C336">
        <v>6</v>
      </c>
    </row>
    <row r="337" spans="1:3" x14ac:dyDescent="0.3">
      <c r="A337" t="s">
        <v>1357</v>
      </c>
      <c r="B337" t="s">
        <v>23</v>
      </c>
      <c r="C337">
        <v>8</v>
      </c>
    </row>
    <row r="338" spans="1:3" x14ac:dyDescent="0.3">
      <c r="A338" t="s">
        <v>1361</v>
      </c>
      <c r="B338" t="s">
        <v>23</v>
      </c>
      <c r="C338">
        <v>5.6</v>
      </c>
    </row>
    <row r="339" spans="1:3" x14ac:dyDescent="0.3">
      <c r="A339" t="s">
        <v>1363</v>
      </c>
      <c r="B339" t="s">
        <v>23</v>
      </c>
      <c r="C339">
        <v>5.9</v>
      </c>
    </row>
    <row r="340" spans="1:3" x14ac:dyDescent="0.3">
      <c r="A340" t="s">
        <v>1365</v>
      </c>
      <c r="B340" t="s">
        <v>23</v>
      </c>
      <c r="C340">
        <v>7.3</v>
      </c>
    </row>
    <row r="341" spans="1:3" x14ac:dyDescent="0.3">
      <c r="A341" t="s">
        <v>1367</v>
      </c>
      <c r="B341" t="s">
        <v>23</v>
      </c>
      <c r="C341">
        <v>7.9</v>
      </c>
    </row>
    <row r="342" spans="1:3" x14ac:dyDescent="0.3">
      <c r="A342" t="s">
        <v>1368</v>
      </c>
      <c r="B342" t="s">
        <v>23</v>
      </c>
      <c r="C342">
        <v>6.8</v>
      </c>
    </row>
    <row r="343" spans="1:3" x14ac:dyDescent="0.3">
      <c r="A343" t="s">
        <v>1372</v>
      </c>
      <c r="B343" t="s">
        <v>23</v>
      </c>
      <c r="C343">
        <v>6.6</v>
      </c>
    </row>
    <row r="344" spans="1:3" x14ac:dyDescent="0.3">
      <c r="A344" t="s">
        <v>1376</v>
      </c>
      <c r="B344" t="s">
        <v>23</v>
      </c>
      <c r="C344">
        <v>6.6</v>
      </c>
    </row>
    <row r="345" spans="1:3" x14ac:dyDescent="0.3">
      <c r="A345" t="s">
        <v>1381</v>
      </c>
      <c r="B345" t="s">
        <v>23</v>
      </c>
      <c r="C345">
        <v>7</v>
      </c>
    </row>
    <row r="346" spans="1:3" x14ac:dyDescent="0.3">
      <c r="A346" t="s">
        <v>1385</v>
      </c>
      <c r="B346" t="s">
        <v>23</v>
      </c>
      <c r="C346">
        <v>7</v>
      </c>
    </row>
    <row r="347" spans="1:3" x14ac:dyDescent="0.3">
      <c r="A347" t="s">
        <v>1390</v>
      </c>
      <c r="B347" t="s">
        <v>23</v>
      </c>
      <c r="C347">
        <v>7.3</v>
      </c>
    </row>
    <row r="348" spans="1:3" x14ac:dyDescent="0.3">
      <c r="A348" t="s">
        <v>1394</v>
      </c>
      <c r="B348" t="s">
        <v>23</v>
      </c>
      <c r="C348">
        <v>5.5</v>
      </c>
    </row>
    <row r="349" spans="1:3" x14ac:dyDescent="0.3">
      <c r="A349" t="s">
        <v>1397</v>
      </c>
      <c r="B349" t="s">
        <v>23</v>
      </c>
      <c r="C349">
        <v>8.5</v>
      </c>
    </row>
    <row r="350" spans="1:3" x14ac:dyDescent="0.3">
      <c r="A350" t="s">
        <v>1401</v>
      </c>
      <c r="B350" t="s">
        <v>23</v>
      </c>
      <c r="C350">
        <v>7.5</v>
      </c>
    </row>
    <row r="351" spans="1:3" x14ac:dyDescent="0.3">
      <c r="A351" t="s">
        <v>1404</v>
      </c>
      <c r="B351" t="s">
        <v>23</v>
      </c>
      <c r="C351">
        <v>7</v>
      </c>
    </row>
    <row r="352" spans="1:3" x14ac:dyDescent="0.3">
      <c r="A352" t="s">
        <v>1408</v>
      </c>
      <c r="B352" t="s">
        <v>23</v>
      </c>
      <c r="C352">
        <v>7.8</v>
      </c>
    </row>
    <row r="353" spans="1:9" x14ac:dyDescent="0.3">
      <c r="A353" t="s">
        <v>1411</v>
      </c>
      <c r="B353" t="s">
        <v>23</v>
      </c>
      <c r="C353">
        <v>7.6</v>
      </c>
    </row>
    <row r="354" spans="1:9" x14ac:dyDescent="0.3">
      <c r="A354" t="s">
        <v>1413</v>
      </c>
      <c r="B354" t="s">
        <v>23</v>
      </c>
      <c r="C354">
        <v>7.6</v>
      </c>
    </row>
    <row r="355" spans="1:9" x14ac:dyDescent="0.3">
      <c r="A355" t="s">
        <v>1420</v>
      </c>
      <c r="B355" t="s">
        <v>23</v>
      </c>
      <c r="C355">
        <v>6.8</v>
      </c>
    </row>
    <row r="356" spans="1:9" x14ac:dyDescent="0.3">
      <c r="A356" t="s">
        <v>1426</v>
      </c>
      <c r="B356" t="s">
        <v>23</v>
      </c>
      <c r="C356">
        <v>5</v>
      </c>
    </row>
    <row r="357" spans="1:9" x14ac:dyDescent="0.3">
      <c r="A357" t="s">
        <v>1429</v>
      </c>
      <c r="B357" t="s">
        <v>23</v>
      </c>
      <c r="C357">
        <v>7.1</v>
      </c>
    </row>
    <row r="358" spans="1:9" x14ac:dyDescent="0.3">
      <c r="A358" t="s">
        <v>1433</v>
      </c>
      <c r="B358" t="s">
        <v>23</v>
      </c>
      <c r="C358">
        <v>5.5</v>
      </c>
    </row>
    <row r="359" spans="1:9" x14ac:dyDescent="0.3">
      <c r="A359" t="s">
        <v>1436</v>
      </c>
      <c r="B359" t="s">
        <v>23</v>
      </c>
      <c r="C359">
        <v>5.6</v>
      </c>
    </row>
    <row r="360" spans="1:9" x14ac:dyDescent="0.3">
      <c r="A360" t="s">
        <v>1438</v>
      </c>
      <c r="B360" t="s">
        <v>23</v>
      </c>
      <c r="C360">
        <v>7.1</v>
      </c>
    </row>
    <row r="361" spans="1:9" x14ac:dyDescent="0.3">
      <c r="A361" t="s">
        <v>1443</v>
      </c>
      <c r="B361" t="s">
        <v>23</v>
      </c>
      <c r="C361">
        <v>4.9000000000000004</v>
      </c>
    </row>
    <row r="362" spans="1:9" x14ac:dyDescent="0.3">
      <c r="A362" t="s">
        <v>1447</v>
      </c>
      <c r="B362" t="s">
        <v>23</v>
      </c>
      <c r="C362">
        <v>7.4</v>
      </c>
    </row>
    <row r="363" spans="1:9" x14ac:dyDescent="0.3">
      <c r="A363" t="s">
        <v>1452</v>
      </c>
      <c r="B363" t="s">
        <v>23</v>
      </c>
      <c r="C363">
        <v>5.7</v>
      </c>
    </row>
    <row r="364" spans="1:9" x14ac:dyDescent="0.3">
      <c r="A364" t="s">
        <v>1457</v>
      </c>
      <c r="B364" t="s">
        <v>1459</v>
      </c>
      <c r="C364">
        <v>6.4</v>
      </c>
      <c r="I364">
        <f>MEDIAN(C364:C3015)</f>
        <v>6.5</v>
      </c>
    </row>
    <row r="365" spans="1:9" x14ac:dyDescent="0.3">
      <c r="A365" t="s">
        <v>1462</v>
      </c>
      <c r="B365" t="s">
        <v>23</v>
      </c>
      <c r="C365">
        <v>5.9</v>
      </c>
    </row>
    <row r="366" spans="1:9" x14ac:dyDescent="0.3">
      <c r="A366" t="s">
        <v>1463</v>
      </c>
      <c r="B366" t="s">
        <v>23</v>
      </c>
      <c r="C366">
        <v>5.5</v>
      </c>
    </row>
    <row r="367" spans="1:9" x14ac:dyDescent="0.3">
      <c r="A367" t="s">
        <v>1465</v>
      </c>
      <c r="B367" t="s">
        <v>23</v>
      </c>
      <c r="C367">
        <v>6.9</v>
      </c>
    </row>
    <row r="368" spans="1:9" x14ac:dyDescent="0.3">
      <c r="A368" t="s">
        <v>1469</v>
      </c>
      <c r="B368" t="s">
        <v>23</v>
      </c>
      <c r="C368">
        <v>6.2</v>
      </c>
    </row>
    <row r="369" spans="1:3" x14ac:dyDescent="0.3">
      <c r="A369" t="s">
        <v>1472</v>
      </c>
      <c r="B369" t="s">
        <v>23</v>
      </c>
      <c r="C369">
        <v>7</v>
      </c>
    </row>
    <row r="370" spans="1:3" x14ac:dyDescent="0.3">
      <c r="A370" t="s">
        <v>1475</v>
      </c>
      <c r="B370" t="s">
        <v>23</v>
      </c>
      <c r="C370">
        <v>5.6</v>
      </c>
    </row>
    <row r="371" spans="1:3" x14ac:dyDescent="0.3">
      <c r="A371" t="s">
        <v>1478</v>
      </c>
      <c r="B371" t="s">
        <v>23</v>
      </c>
      <c r="C371">
        <v>7</v>
      </c>
    </row>
    <row r="372" spans="1:3" x14ac:dyDescent="0.3">
      <c r="A372" t="s">
        <v>1481</v>
      </c>
      <c r="B372" t="s">
        <v>23</v>
      </c>
      <c r="C372">
        <v>6.8</v>
      </c>
    </row>
    <row r="373" spans="1:3" x14ac:dyDescent="0.3">
      <c r="A373" t="s">
        <v>1484</v>
      </c>
      <c r="B373" t="s">
        <v>23</v>
      </c>
      <c r="C373">
        <v>5.4</v>
      </c>
    </row>
    <row r="374" spans="1:3" x14ac:dyDescent="0.3">
      <c r="A374" t="s">
        <v>1487</v>
      </c>
      <c r="B374" t="s">
        <v>23</v>
      </c>
      <c r="C374">
        <v>6.1</v>
      </c>
    </row>
    <row r="375" spans="1:3" x14ac:dyDescent="0.3">
      <c r="A375" t="s">
        <v>1491</v>
      </c>
      <c r="B375" t="s">
        <v>23</v>
      </c>
      <c r="C375">
        <v>6.7</v>
      </c>
    </row>
    <row r="376" spans="1:3" x14ac:dyDescent="0.3">
      <c r="A376" t="s">
        <v>1495</v>
      </c>
      <c r="B376" t="s">
        <v>23</v>
      </c>
      <c r="C376">
        <v>6.9</v>
      </c>
    </row>
    <row r="377" spans="1:3" x14ac:dyDescent="0.3">
      <c r="A377" t="s">
        <v>1499</v>
      </c>
      <c r="B377" t="s">
        <v>23</v>
      </c>
      <c r="C377">
        <v>8</v>
      </c>
    </row>
    <row r="378" spans="1:3" x14ac:dyDescent="0.3">
      <c r="A378" t="s">
        <v>1504</v>
      </c>
      <c r="B378" t="s">
        <v>23</v>
      </c>
      <c r="C378">
        <v>4.4000000000000004</v>
      </c>
    </row>
    <row r="379" spans="1:3" x14ac:dyDescent="0.3">
      <c r="A379" t="s">
        <v>1509</v>
      </c>
      <c r="B379" t="s">
        <v>23</v>
      </c>
      <c r="C379">
        <v>7.3</v>
      </c>
    </row>
    <row r="380" spans="1:3" x14ac:dyDescent="0.3">
      <c r="A380" t="s">
        <v>1511</v>
      </c>
      <c r="B380" t="s">
        <v>23</v>
      </c>
      <c r="C380">
        <v>6.3</v>
      </c>
    </row>
    <row r="381" spans="1:3" x14ac:dyDescent="0.3">
      <c r="A381" t="s">
        <v>1515</v>
      </c>
      <c r="B381" t="s">
        <v>23</v>
      </c>
      <c r="C381">
        <v>7.7</v>
      </c>
    </row>
    <row r="382" spans="1:3" x14ac:dyDescent="0.3">
      <c r="A382" t="s">
        <v>1518</v>
      </c>
      <c r="B382" t="s">
        <v>23</v>
      </c>
      <c r="C382">
        <v>6.5</v>
      </c>
    </row>
    <row r="383" spans="1:3" x14ac:dyDescent="0.3">
      <c r="A383" t="s">
        <v>1521</v>
      </c>
      <c r="B383" t="s">
        <v>23</v>
      </c>
      <c r="C383">
        <v>7.8</v>
      </c>
    </row>
    <row r="384" spans="1:3" x14ac:dyDescent="0.3">
      <c r="A384" t="s">
        <v>1523</v>
      </c>
      <c r="B384" t="s">
        <v>23</v>
      </c>
      <c r="C384">
        <v>6.4</v>
      </c>
    </row>
    <row r="385" spans="1:3" x14ac:dyDescent="0.3">
      <c r="A385" t="s">
        <v>1525</v>
      </c>
      <c r="B385" t="s">
        <v>23</v>
      </c>
      <c r="C385">
        <v>7.8</v>
      </c>
    </row>
    <row r="386" spans="1:3" x14ac:dyDescent="0.3">
      <c r="A386" t="s">
        <v>1528</v>
      </c>
      <c r="B386" t="s">
        <v>23</v>
      </c>
      <c r="C386">
        <v>5.8</v>
      </c>
    </row>
    <row r="387" spans="1:3" x14ac:dyDescent="0.3">
      <c r="A387" t="s">
        <v>1530</v>
      </c>
      <c r="B387" t="s">
        <v>23</v>
      </c>
      <c r="C387">
        <v>7.1</v>
      </c>
    </row>
    <row r="388" spans="1:3" x14ac:dyDescent="0.3">
      <c r="A388" t="s">
        <v>1535</v>
      </c>
      <c r="B388" t="s">
        <v>23</v>
      </c>
      <c r="C388">
        <v>7.1</v>
      </c>
    </row>
    <row r="389" spans="1:3" x14ac:dyDescent="0.3">
      <c r="A389" t="s">
        <v>1543</v>
      </c>
      <c r="B389" t="s">
        <v>23</v>
      </c>
      <c r="C389">
        <v>6.8</v>
      </c>
    </row>
    <row r="390" spans="1:3" x14ac:dyDescent="0.3">
      <c r="A390" t="s">
        <v>1545</v>
      </c>
      <c r="B390" t="s">
        <v>23</v>
      </c>
      <c r="C390">
        <v>4.8</v>
      </c>
    </row>
    <row r="391" spans="1:3" x14ac:dyDescent="0.3">
      <c r="A391" t="s">
        <v>1548</v>
      </c>
      <c r="B391" t="s">
        <v>23</v>
      </c>
      <c r="C391">
        <v>6.2</v>
      </c>
    </row>
    <row r="392" spans="1:3" x14ac:dyDescent="0.3">
      <c r="A392" t="s">
        <v>1550</v>
      </c>
      <c r="B392" t="s">
        <v>23</v>
      </c>
      <c r="C392">
        <v>6.9</v>
      </c>
    </row>
    <row r="393" spans="1:3" x14ac:dyDescent="0.3">
      <c r="A393" t="s">
        <v>1552</v>
      </c>
      <c r="B393" t="s">
        <v>23</v>
      </c>
      <c r="C393">
        <v>7.3</v>
      </c>
    </row>
    <row r="394" spans="1:3" x14ac:dyDescent="0.3">
      <c r="A394" t="s">
        <v>1556</v>
      </c>
      <c r="B394" t="s">
        <v>23</v>
      </c>
      <c r="C394">
        <v>6.6</v>
      </c>
    </row>
    <row r="395" spans="1:3" x14ac:dyDescent="0.3">
      <c r="A395" t="s">
        <v>1559</v>
      </c>
      <c r="B395" t="s">
        <v>23</v>
      </c>
      <c r="C395">
        <v>6.9</v>
      </c>
    </row>
    <row r="396" spans="1:3" x14ac:dyDescent="0.3">
      <c r="A396" t="s">
        <v>1562</v>
      </c>
      <c r="B396" t="s">
        <v>23</v>
      </c>
      <c r="C396">
        <v>6.2</v>
      </c>
    </row>
    <row r="397" spans="1:3" x14ac:dyDescent="0.3">
      <c r="A397" t="s">
        <v>1565</v>
      </c>
      <c r="B397" t="s">
        <v>23</v>
      </c>
      <c r="C397">
        <v>6.7</v>
      </c>
    </row>
    <row r="398" spans="1:3" x14ac:dyDescent="0.3">
      <c r="A398" t="s">
        <v>1569</v>
      </c>
      <c r="B398" t="s">
        <v>23</v>
      </c>
      <c r="C398">
        <v>7.6</v>
      </c>
    </row>
    <row r="399" spans="1:3" x14ac:dyDescent="0.3">
      <c r="A399" t="s">
        <v>1571</v>
      </c>
      <c r="B399" t="s">
        <v>23</v>
      </c>
      <c r="C399">
        <v>6.7</v>
      </c>
    </row>
    <row r="400" spans="1:3" x14ac:dyDescent="0.3">
      <c r="A400" t="s">
        <v>1575</v>
      </c>
      <c r="B400" t="s">
        <v>23</v>
      </c>
      <c r="C400">
        <v>6.2</v>
      </c>
    </row>
    <row r="401" spans="1:3" x14ac:dyDescent="0.3">
      <c r="A401" t="s">
        <v>1577</v>
      </c>
      <c r="B401" t="s">
        <v>23</v>
      </c>
      <c r="C401">
        <v>7.3</v>
      </c>
    </row>
    <row r="402" spans="1:3" x14ac:dyDescent="0.3">
      <c r="A402" t="s">
        <v>1581</v>
      </c>
      <c r="B402" t="s">
        <v>23</v>
      </c>
      <c r="C402">
        <v>6</v>
      </c>
    </row>
    <row r="403" spans="1:3" x14ac:dyDescent="0.3">
      <c r="A403" t="s">
        <v>1585</v>
      </c>
      <c r="B403" t="s">
        <v>23</v>
      </c>
      <c r="C403">
        <v>7.1</v>
      </c>
    </row>
    <row r="404" spans="1:3" x14ac:dyDescent="0.3">
      <c r="A404" t="s">
        <v>1588</v>
      </c>
      <c r="B404" t="s">
        <v>23</v>
      </c>
      <c r="C404">
        <v>7.1</v>
      </c>
    </row>
    <row r="405" spans="1:3" x14ac:dyDescent="0.3">
      <c r="A405" t="s">
        <v>1592</v>
      </c>
      <c r="B405" t="s">
        <v>23</v>
      </c>
      <c r="C405">
        <v>5.5</v>
      </c>
    </row>
    <row r="406" spans="1:3" x14ac:dyDescent="0.3">
      <c r="A406" t="s">
        <v>1602</v>
      </c>
      <c r="B406" t="s">
        <v>23</v>
      </c>
      <c r="C406">
        <v>5.6</v>
      </c>
    </row>
    <row r="407" spans="1:3" x14ac:dyDescent="0.3">
      <c r="A407" t="s">
        <v>1607</v>
      </c>
      <c r="B407" t="s">
        <v>23</v>
      </c>
      <c r="C407">
        <v>7.5</v>
      </c>
    </row>
    <row r="408" spans="1:3" x14ac:dyDescent="0.3">
      <c r="A408" t="s">
        <v>1611</v>
      </c>
      <c r="B408" t="s">
        <v>23</v>
      </c>
      <c r="C408">
        <v>5.4</v>
      </c>
    </row>
    <row r="409" spans="1:3" x14ac:dyDescent="0.3">
      <c r="A409" t="s">
        <v>1617</v>
      </c>
      <c r="B409" t="s">
        <v>23</v>
      </c>
      <c r="C409">
        <v>4.3</v>
      </c>
    </row>
    <row r="410" spans="1:3" x14ac:dyDescent="0.3">
      <c r="A410" t="s">
        <v>1622</v>
      </c>
      <c r="B410" t="s">
        <v>23</v>
      </c>
      <c r="C410">
        <v>4.9000000000000004</v>
      </c>
    </row>
    <row r="411" spans="1:3" x14ac:dyDescent="0.3">
      <c r="A411" t="s">
        <v>1627</v>
      </c>
      <c r="B411" t="s">
        <v>23</v>
      </c>
      <c r="C411">
        <v>7.1</v>
      </c>
    </row>
    <row r="412" spans="1:3" x14ac:dyDescent="0.3">
      <c r="A412" t="s">
        <v>1631</v>
      </c>
      <c r="B412" t="s">
        <v>23</v>
      </c>
      <c r="C412">
        <v>6.4</v>
      </c>
    </row>
    <row r="413" spans="1:3" x14ac:dyDescent="0.3">
      <c r="A413" t="s">
        <v>1639</v>
      </c>
      <c r="B413" t="s">
        <v>23</v>
      </c>
      <c r="C413">
        <v>4.3</v>
      </c>
    </row>
    <row r="414" spans="1:3" x14ac:dyDescent="0.3">
      <c r="A414" t="s">
        <v>1641</v>
      </c>
      <c r="B414" t="s">
        <v>23</v>
      </c>
      <c r="C414">
        <v>6.1</v>
      </c>
    </row>
    <row r="415" spans="1:3" x14ac:dyDescent="0.3">
      <c r="A415" t="s">
        <v>1646</v>
      </c>
      <c r="B415" t="s">
        <v>23</v>
      </c>
      <c r="C415">
        <v>7</v>
      </c>
    </row>
    <row r="416" spans="1:3" x14ac:dyDescent="0.3">
      <c r="A416" t="s">
        <v>1649</v>
      </c>
      <c r="B416" t="s">
        <v>23</v>
      </c>
      <c r="C416">
        <v>7.7</v>
      </c>
    </row>
    <row r="417" spans="1:3" x14ac:dyDescent="0.3">
      <c r="A417" t="s">
        <v>1652</v>
      </c>
      <c r="B417" t="s">
        <v>23</v>
      </c>
      <c r="C417">
        <v>5.9</v>
      </c>
    </row>
    <row r="418" spans="1:3" x14ac:dyDescent="0.3">
      <c r="A418" t="s">
        <v>1654</v>
      </c>
      <c r="B418" t="s">
        <v>23</v>
      </c>
      <c r="C418">
        <v>6.7</v>
      </c>
    </row>
    <row r="419" spans="1:3" x14ac:dyDescent="0.3">
      <c r="A419" t="s">
        <v>1655</v>
      </c>
      <c r="B419" t="s">
        <v>23</v>
      </c>
      <c r="C419">
        <v>6.5</v>
      </c>
    </row>
    <row r="420" spans="1:3" x14ac:dyDescent="0.3">
      <c r="A420" t="s">
        <v>1656</v>
      </c>
      <c r="B420" t="s">
        <v>23</v>
      </c>
      <c r="C420">
        <v>7.1</v>
      </c>
    </row>
    <row r="421" spans="1:3" x14ac:dyDescent="0.3">
      <c r="A421" t="s">
        <v>1658</v>
      </c>
      <c r="B421" t="s">
        <v>23</v>
      </c>
      <c r="C421">
        <v>7.3</v>
      </c>
    </row>
    <row r="422" spans="1:3" x14ac:dyDescent="0.3">
      <c r="A422" t="s">
        <v>1662</v>
      </c>
      <c r="B422" t="s">
        <v>23</v>
      </c>
      <c r="C422">
        <v>6.5</v>
      </c>
    </row>
    <row r="423" spans="1:3" x14ac:dyDescent="0.3">
      <c r="A423" t="s">
        <v>1664</v>
      </c>
      <c r="B423" t="s">
        <v>23</v>
      </c>
      <c r="C423">
        <v>7</v>
      </c>
    </row>
    <row r="424" spans="1:3" x14ac:dyDescent="0.3">
      <c r="A424" t="s">
        <v>1666</v>
      </c>
      <c r="B424" t="s">
        <v>23</v>
      </c>
      <c r="C424">
        <v>6.8</v>
      </c>
    </row>
    <row r="425" spans="1:3" x14ac:dyDescent="0.3">
      <c r="A425" t="s">
        <v>1669</v>
      </c>
      <c r="B425" t="s">
        <v>23</v>
      </c>
      <c r="C425">
        <v>7.2</v>
      </c>
    </row>
    <row r="426" spans="1:3" x14ac:dyDescent="0.3">
      <c r="A426" t="s">
        <v>1675</v>
      </c>
      <c r="B426" t="s">
        <v>23</v>
      </c>
      <c r="C426">
        <v>6.1</v>
      </c>
    </row>
    <row r="427" spans="1:3" x14ac:dyDescent="0.3">
      <c r="A427" t="s">
        <v>1676</v>
      </c>
      <c r="B427" t="s">
        <v>23</v>
      </c>
      <c r="C427">
        <v>6.7</v>
      </c>
    </row>
    <row r="428" spans="1:3" x14ac:dyDescent="0.3">
      <c r="A428" t="s">
        <v>1680</v>
      </c>
      <c r="B428" t="s">
        <v>23</v>
      </c>
      <c r="C428">
        <v>6.4</v>
      </c>
    </row>
    <row r="429" spans="1:3" x14ac:dyDescent="0.3">
      <c r="A429" t="s">
        <v>1682</v>
      </c>
      <c r="B429" t="s">
        <v>23</v>
      </c>
      <c r="C429">
        <v>4.4000000000000004</v>
      </c>
    </row>
    <row r="430" spans="1:3" x14ac:dyDescent="0.3">
      <c r="A430" t="s">
        <v>1684</v>
      </c>
      <c r="B430" t="s">
        <v>23</v>
      </c>
      <c r="C430">
        <v>5.4</v>
      </c>
    </row>
    <row r="431" spans="1:3" x14ac:dyDescent="0.3">
      <c r="A431" t="s">
        <v>1685</v>
      </c>
      <c r="B431" t="s">
        <v>23</v>
      </c>
      <c r="C431">
        <v>6.5</v>
      </c>
    </row>
    <row r="432" spans="1:3" x14ac:dyDescent="0.3">
      <c r="A432" t="s">
        <v>1686</v>
      </c>
      <c r="B432" t="s">
        <v>23</v>
      </c>
      <c r="C432">
        <v>6.7</v>
      </c>
    </row>
    <row r="433" spans="1:3" x14ac:dyDescent="0.3">
      <c r="A433" t="s">
        <v>1689</v>
      </c>
      <c r="B433" t="s">
        <v>23</v>
      </c>
      <c r="C433">
        <v>8.1</v>
      </c>
    </row>
    <row r="434" spans="1:3" x14ac:dyDescent="0.3">
      <c r="A434" t="s">
        <v>1692</v>
      </c>
      <c r="B434" t="s">
        <v>23</v>
      </c>
      <c r="C434">
        <v>5.6</v>
      </c>
    </row>
    <row r="435" spans="1:3" x14ac:dyDescent="0.3">
      <c r="A435" t="s">
        <v>1695</v>
      </c>
      <c r="B435" t="s">
        <v>23</v>
      </c>
      <c r="C435">
        <v>6.3</v>
      </c>
    </row>
    <row r="436" spans="1:3" x14ac:dyDescent="0.3">
      <c r="A436" t="s">
        <v>1697</v>
      </c>
      <c r="B436" t="s">
        <v>23</v>
      </c>
      <c r="C436">
        <v>7.3</v>
      </c>
    </row>
    <row r="437" spans="1:3" x14ac:dyDescent="0.3">
      <c r="A437" t="s">
        <v>1701</v>
      </c>
      <c r="B437" t="s">
        <v>23</v>
      </c>
      <c r="C437">
        <v>6.1</v>
      </c>
    </row>
    <row r="438" spans="1:3" x14ac:dyDescent="0.3">
      <c r="A438" t="s">
        <v>1704</v>
      </c>
      <c r="B438" t="s">
        <v>23</v>
      </c>
      <c r="C438">
        <v>7.7</v>
      </c>
    </row>
    <row r="439" spans="1:3" x14ac:dyDescent="0.3">
      <c r="A439" t="s">
        <v>1707</v>
      </c>
      <c r="B439" t="s">
        <v>23</v>
      </c>
      <c r="C439">
        <v>6.4</v>
      </c>
    </row>
    <row r="440" spans="1:3" x14ac:dyDescent="0.3">
      <c r="A440" t="s">
        <v>1714</v>
      </c>
      <c r="B440" t="s">
        <v>23</v>
      </c>
      <c r="C440">
        <v>6.8</v>
      </c>
    </row>
    <row r="441" spans="1:3" x14ac:dyDescent="0.3">
      <c r="A441" t="s">
        <v>1718</v>
      </c>
      <c r="B441" t="s">
        <v>23</v>
      </c>
      <c r="C441">
        <v>6.6</v>
      </c>
    </row>
    <row r="442" spans="1:3" x14ac:dyDescent="0.3">
      <c r="A442" t="s">
        <v>1722</v>
      </c>
      <c r="B442" t="s">
        <v>23</v>
      </c>
      <c r="C442">
        <v>7.2</v>
      </c>
    </row>
    <row r="443" spans="1:3" x14ac:dyDescent="0.3">
      <c r="A443" t="s">
        <v>1724</v>
      </c>
      <c r="B443" t="s">
        <v>23</v>
      </c>
      <c r="C443">
        <v>6.9</v>
      </c>
    </row>
    <row r="444" spans="1:3" x14ac:dyDescent="0.3">
      <c r="A444" t="s">
        <v>1728</v>
      </c>
      <c r="B444" t="s">
        <v>23</v>
      </c>
      <c r="C444">
        <v>5.2</v>
      </c>
    </row>
    <row r="445" spans="1:3" x14ac:dyDescent="0.3">
      <c r="A445" t="s">
        <v>1732</v>
      </c>
      <c r="B445" t="s">
        <v>23</v>
      </c>
      <c r="C445">
        <v>4.9000000000000004</v>
      </c>
    </row>
    <row r="446" spans="1:3" x14ac:dyDescent="0.3">
      <c r="A446" t="s">
        <v>1736</v>
      </c>
      <c r="B446" t="s">
        <v>23</v>
      </c>
      <c r="C446">
        <v>6.3</v>
      </c>
    </row>
    <row r="447" spans="1:3" x14ac:dyDescent="0.3">
      <c r="A447" t="s">
        <v>1741</v>
      </c>
      <c r="B447" t="s">
        <v>23</v>
      </c>
      <c r="C447">
        <v>5.6</v>
      </c>
    </row>
    <row r="448" spans="1:3" x14ac:dyDescent="0.3">
      <c r="A448" t="s">
        <v>1745</v>
      </c>
      <c r="B448" t="s">
        <v>23</v>
      </c>
      <c r="C448">
        <v>5.5</v>
      </c>
    </row>
    <row r="449" spans="1:3" x14ac:dyDescent="0.3">
      <c r="A449" t="s">
        <v>1749</v>
      </c>
      <c r="B449" t="s">
        <v>23</v>
      </c>
      <c r="C449">
        <v>6.7</v>
      </c>
    </row>
    <row r="450" spans="1:3" x14ac:dyDescent="0.3">
      <c r="A450" t="s">
        <v>1751</v>
      </c>
      <c r="B450" t="s">
        <v>23</v>
      </c>
      <c r="C450">
        <v>7.6</v>
      </c>
    </row>
    <row r="451" spans="1:3" x14ac:dyDescent="0.3">
      <c r="A451" t="s">
        <v>1755</v>
      </c>
      <c r="B451" t="s">
        <v>23</v>
      </c>
      <c r="C451">
        <v>5.7</v>
      </c>
    </row>
    <row r="452" spans="1:3" x14ac:dyDescent="0.3">
      <c r="A452" t="s">
        <v>1758</v>
      </c>
      <c r="B452" t="s">
        <v>23</v>
      </c>
      <c r="C452">
        <v>4.5999999999999996</v>
      </c>
    </row>
    <row r="453" spans="1:3" x14ac:dyDescent="0.3">
      <c r="A453" t="s">
        <v>1763</v>
      </c>
      <c r="B453" t="s">
        <v>23</v>
      </c>
      <c r="C453">
        <v>7</v>
      </c>
    </row>
    <row r="454" spans="1:3" x14ac:dyDescent="0.3">
      <c r="A454" t="s">
        <v>1767</v>
      </c>
      <c r="B454" t="s">
        <v>23</v>
      </c>
      <c r="C454">
        <v>5.2</v>
      </c>
    </row>
    <row r="455" spans="1:3" x14ac:dyDescent="0.3">
      <c r="A455" t="s">
        <v>1771</v>
      </c>
      <c r="B455" t="s">
        <v>23</v>
      </c>
      <c r="C455">
        <v>5.0999999999999996</v>
      </c>
    </row>
    <row r="456" spans="1:3" x14ac:dyDescent="0.3">
      <c r="A456" t="s">
        <v>1775</v>
      </c>
      <c r="B456" t="s">
        <v>23</v>
      </c>
      <c r="C456">
        <v>6.6</v>
      </c>
    </row>
    <row r="457" spans="1:3" x14ac:dyDescent="0.3">
      <c r="A457" t="s">
        <v>1780</v>
      </c>
      <c r="B457" t="s">
        <v>23</v>
      </c>
      <c r="C457">
        <v>6.7</v>
      </c>
    </row>
    <row r="458" spans="1:3" x14ac:dyDescent="0.3">
      <c r="A458" t="s">
        <v>1790</v>
      </c>
      <c r="B458" t="s">
        <v>23</v>
      </c>
      <c r="C458">
        <v>7.3</v>
      </c>
    </row>
    <row r="459" spans="1:3" x14ac:dyDescent="0.3">
      <c r="A459" t="s">
        <v>1793</v>
      </c>
      <c r="B459" t="s">
        <v>23</v>
      </c>
      <c r="C459">
        <v>5.9</v>
      </c>
    </row>
    <row r="460" spans="1:3" x14ac:dyDescent="0.3">
      <c r="A460" t="s">
        <v>1797</v>
      </c>
      <c r="B460" t="s">
        <v>23</v>
      </c>
      <c r="C460">
        <v>5.6</v>
      </c>
    </row>
    <row r="461" spans="1:3" x14ac:dyDescent="0.3">
      <c r="A461" t="s">
        <v>1799</v>
      </c>
      <c r="B461" t="s">
        <v>23</v>
      </c>
      <c r="C461">
        <v>6.5</v>
      </c>
    </row>
    <row r="462" spans="1:3" x14ac:dyDescent="0.3">
      <c r="A462" t="s">
        <v>1802</v>
      </c>
      <c r="B462" t="s">
        <v>1804</v>
      </c>
      <c r="C462">
        <v>5.9</v>
      </c>
    </row>
    <row r="463" spans="1:3" x14ac:dyDescent="0.3">
      <c r="A463" t="s">
        <v>1807</v>
      </c>
      <c r="B463" t="s">
        <v>23</v>
      </c>
      <c r="C463">
        <v>7</v>
      </c>
    </row>
    <row r="464" spans="1:3" x14ac:dyDescent="0.3">
      <c r="A464" t="s">
        <v>1811</v>
      </c>
      <c r="B464" t="s">
        <v>23</v>
      </c>
      <c r="C464">
        <v>5.3</v>
      </c>
    </row>
    <row r="465" spans="1:3" x14ac:dyDescent="0.3">
      <c r="A465" t="s">
        <v>1815</v>
      </c>
      <c r="B465" t="s">
        <v>23</v>
      </c>
      <c r="C465">
        <v>5.9</v>
      </c>
    </row>
    <row r="466" spans="1:3" x14ac:dyDescent="0.3">
      <c r="A466" t="s">
        <v>1816</v>
      </c>
      <c r="B466" t="s">
        <v>23</v>
      </c>
      <c r="C466">
        <v>6.3</v>
      </c>
    </row>
    <row r="467" spans="1:3" x14ac:dyDescent="0.3">
      <c r="A467" t="s">
        <v>1828</v>
      </c>
      <c r="B467" t="s">
        <v>23</v>
      </c>
      <c r="C467">
        <v>6.3</v>
      </c>
    </row>
    <row r="468" spans="1:3" x14ac:dyDescent="0.3">
      <c r="A468" t="s">
        <v>1832</v>
      </c>
      <c r="B468" t="s">
        <v>23</v>
      </c>
      <c r="C468">
        <v>7.3</v>
      </c>
    </row>
    <row r="469" spans="1:3" x14ac:dyDescent="0.3">
      <c r="A469" t="s">
        <v>1835</v>
      </c>
      <c r="B469" t="s">
        <v>23</v>
      </c>
      <c r="C469">
        <v>5.8</v>
      </c>
    </row>
    <row r="470" spans="1:3" x14ac:dyDescent="0.3">
      <c r="A470" t="s">
        <v>1841</v>
      </c>
      <c r="B470" t="s">
        <v>23</v>
      </c>
      <c r="C470">
        <v>5.2</v>
      </c>
    </row>
    <row r="471" spans="1:3" x14ac:dyDescent="0.3">
      <c r="A471" t="s">
        <v>1845</v>
      </c>
      <c r="B471" t="s">
        <v>23</v>
      </c>
      <c r="C471">
        <v>2.4</v>
      </c>
    </row>
    <row r="472" spans="1:3" x14ac:dyDescent="0.3">
      <c r="A472" t="s">
        <v>1849</v>
      </c>
      <c r="B472" t="s">
        <v>23</v>
      </c>
      <c r="C472">
        <v>5.7</v>
      </c>
    </row>
    <row r="473" spans="1:3" x14ac:dyDescent="0.3">
      <c r="A473" t="s">
        <v>1854</v>
      </c>
      <c r="B473" t="s">
        <v>23</v>
      </c>
      <c r="C473">
        <v>5.8</v>
      </c>
    </row>
    <row r="474" spans="1:3" x14ac:dyDescent="0.3">
      <c r="A474" t="s">
        <v>1856</v>
      </c>
      <c r="B474" t="s">
        <v>23</v>
      </c>
      <c r="C474">
        <v>5.6</v>
      </c>
    </row>
    <row r="475" spans="1:3" x14ac:dyDescent="0.3">
      <c r="A475" t="s">
        <v>1859</v>
      </c>
      <c r="B475" t="s">
        <v>23</v>
      </c>
      <c r="C475">
        <v>6</v>
      </c>
    </row>
    <row r="476" spans="1:3" x14ac:dyDescent="0.3">
      <c r="A476" t="s">
        <v>1862</v>
      </c>
      <c r="B476" t="s">
        <v>23</v>
      </c>
      <c r="C476">
        <v>5.8</v>
      </c>
    </row>
    <row r="477" spans="1:3" x14ac:dyDescent="0.3">
      <c r="A477" t="s">
        <v>1865</v>
      </c>
      <c r="B477" t="s">
        <v>23</v>
      </c>
      <c r="C477">
        <v>6</v>
      </c>
    </row>
    <row r="478" spans="1:3" x14ac:dyDescent="0.3">
      <c r="A478" t="s">
        <v>1870</v>
      </c>
      <c r="B478" t="s">
        <v>23</v>
      </c>
      <c r="C478">
        <v>5.7</v>
      </c>
    </row>
    <row r="479" spans="1:3" x14ac:dyDescent="0.3">
      <c r="A479" t="s">
        <v>1874</v>
      </c>
      <c r="B479" t="s">
        <v>23</v>
      </c>
      <c r="C479">
        <v>6</v>
      </c>
    </row>
    <row r="480" spans="1:3" x14ac:dyDescent="0.3">
      <c r="A480" t="s">
        <v>1879</v>
      </c>
      <c r="B480" t="s">
        <v>969</v>
      </c>
      <c r="C480">
        <v>7.8</v>
      </c>
    </row>
    <row r="481" spans="1:3" x14ac:dyDescent="0.3">
      <c r="A481" t="s">
        <v>1881</v>
      </c>
      <c r="B481" t="s">
        <v>23</v>
      </c>
      <c r="C481">
        <v>4.2</v>
      </c>
    </row>
    <row r="482" spans="1:3" x14ac:dyDescent="0.3">
      <c r="A482" t="s">
        <v>1886</v>
      </c>
      <c r="B482" t="s">
        <v>23</v>
      </c>
      <c r="C482">
        <v>5.6</v>
      </c>
    </row>
    <row r="483" spans="1:3" x14ac:dyDescent="0.3">
      <c r="A483" t="s">
        <v>1896</v>
      </c>
      <c r="B483" t="s">
        <v>23</v>
      </c>
      <c r="C483">
        <v>8.1999999999999993</v>
      </c>
    </row>
    <row r="484" spans="1:3" x14ac:dyDescent="0.3">
      <c r="A484" t="s">
        <v>1898</v>
      </c>
      <c r="B484" t="s">
        <v>23</v>
      </c>
      <c r="C484">
        <v>8.5</v>
      </c>
    </row>
    <row r="485" spans="1:3" x14ac:dyDescent="0.3">
      <c r="A485" t="s">
        <v>1900</v>
      </c>
      <c r="B485" t="s">
        <v>23</v>
      </c>
      <c r="C485">
        <v>5.8</v>
      </c>
    </row>
    <row r="486" spans="1:3" x14ac:dyDescent="0.3">
      <c r="A486" t="s">
        <v>1903</v>
      </c>
      <c r="B486" t="s">
        <v>23</v>
      </c>
      <c r="C486">
        <v>6.5</v>
      </c>
    </row>
    <row r="487" spans="1:3" x14ac:dyDescent="0.3">
      <c r="A487" t="s">
        <v>1905</v>
      </c>
      <c r="B487" t="s">
        <v>23</v>
      </c>
      <c r="C487">
        <v>7.2</v>
      </c>
    </row>
    <row r="488" spans="1:3" x14ac:dyDescent="0.3">
      <c r="A488" t="s">
        <v>1907</v>
      </c>
      <c r="B488" t="s">
        <v>23</v>
      </c>
      <c r="C488">
        <v>6.7</v>
      </c>
    </row>
    <row r="489" spans="1:3" x14ac:dyDescent="0.3">
      <c r="A489" t="s">
        <v>1908</v>
      </c>
      <c r="B489" t="s">
        <v>23</v>
      </c>
      <c r="C489">
        <v>3.4</v>
      </c>
    </row>
    <row r="490" spans="1:3" x14ac:dyDescent="0.3">
      <c r="A490" t="s">
        <v>1911</v>
      </c>
      <c r="B490" t="s">
        <v>23</v>
      </c>
      <c r="C490">
        <v>5.9</v>
      </c>
    </row>
    <row r="491" spans="1:3" x14ac:dyDescent="0.3">
      <c r="A491" t="s">
        <v>1914</v>
      </c>
      <c r="B491" t="s">
        <v>23</v>
      </c>
      <c r="C491">
        <v>7.8</v>
      </c>
    </row>
    <row r="492" spans="1:3" x14ac:dyDescent="0.3">
      <c r="A492" t="s">
        <v>1918</v>
      </c>
      <c r="B492" t="s">
        <v>23</v>
      </c>
      <c r="C492">
        <v>5.9</v>
      </c>
    </row>
    <row r="493" spans="1:3" x14ac:dyDescent="0.3">
      <c r="A493" t="s">
        <v>1921</v>
      </c>
      <c r="B493" t="s">
        <v>23</v>
      </c>
      <c r="C493">
        <v>4.0999999999999996</v>
      </c>
    </row>
    <row r="494" spans="1:3" x14ac:dyDescent="0.3">
      <c r="A494" t="s">
        <v>1926</v>
      </c>
      <c r="B494" t="s">
        <v>23</v>
      </c>
      <c r="C494">
        <v>6.8</v>
      </c>
    </row>
    <row r="495" spans="1:3" x14ac:dyDescent="0.3">
      <c r="A495" t="s">
        <v>1930</v>
      </c>
      <c r="B495" t="s">
        <v>23</v>
      </c>
      <c r="C495">
        <v>5.8</v>
      </c>
    </row>
    <row r="496" spans="1:3" x14ac:dyDescent="0.3">
      <c r="A496" t="s">
        <v>1933</v>
      </c>
      <c r="B496" t="s">
        <v>23</v>
      </c>
      <c r="C496">
        <v>7.5</v>
      </c>
    </row>
    <row r="497" spans="1:3" x14ac:dyDescent="0.3">
      <c r="A497" t="s">
        <v>1934</v>
      </c>
      <c r="B497" t="s">
        <v>23</v>
      </c>
      <c r="C497">
        <v>6.9</v>
      </c>
    </row>
    <row r="498" spans="1:3" x14ac:dyDescent="0.3">
      <c r="A498" t="s">
        <v>1938</v>
      </c>
      <c r="B498" t="s">
        <v>23</v>
      </c>
      <c r="C498">
        <v>6.5</v>
      </c>
    </row>
    <row r="499" spans="1:3" x14ac:dyDescent="0.3">
      <c r="A499" t="s">
        <v>1940</v>
      </c>
      <c r="B499" t="s">
        <v>23</v>
      </c>
      <c r="C499">
        <v>6.9</v>
      </c>
    </row>
    <row r="500" spans="1:3" x14ac:dyDescent="0.3">
      <c r="A500" t="s">
        <v>1942</v>
      </c>
      <c r="B500" t="s">
        <v>23</v>
      </c>
      <c r="C500">
        <v>7.9</v>
      </c>
    </row>
    <row r="501" spans="1:3" x14ac:dyDescent="0.3">
      <c r="A501" t="s">
        <v>1945</v>
      </c>
      <c r="B501" t="s">
        <v>23</v>
      </c>
      <c r="C501">
        <v>7.4</v>
      </c>
    </row>
    <row r="502" spans="1:3" x14ac:dyDescent="0.3">
      <c r="A502" t="s">
        <v>1947</v>
      </c>
      <c r="B502" t="s">
        <v>23</v>
      </c>
      <c r="C502">
        <v>6.7</v>
      </c>
    </row>
    <row r="503" spans="1:3" x14ac:dyDescent="0.3">
      <c r="A503" t="s">
        <v>1949</v>
      </c>
      <c r="B503" t="s">
        <v>23</v>
      </c>
      <c r="C503">
        <v>7.4</v>
      </c>
    </row>
    <row r="504" spans="1:3" x14ac:dyDescent="0.3">
      <c r="A504" t="s">
        <v>1952</v>
      </c>
      <c r="B504" t="s">
        <v>23</v>
      </c>
      <c r="C504">
        <v>6.9</v>
      </c>
    </row>
    <row r="505" spans="1:3" x14ac:dyDescent="0.3">
      <c r="A505" t="s">
        <v>1955</v>
      </c>
      <c r="B505" t="s">
        <v>23</v>
      </c>
      <c r="C505">
        <v>6.8</v>
      </c>
    </row>
    <row r="506" spans="1:3" x14ac:dyDescent="0.3">
      <c r="A506" t="s">
        <v>1960</v>
      </c>
      <c r="B506" t="s">
        <v>23</v>
      </c>
      <c r="C506">
        <v>6.7</v>
      </c>
    </row>
    <row r="507" spans="1:3" x14ac:dyDescent="0.3">
      <c r="A507" t="s">
        <v>1964</v>
      </c>
      <c r="B507" t="s">
        <v>23</v>
      </c>
      <c r="C507">
        <v>5.0999999999999996</v>
      </c>
    </row>
    <row r="508" spans="1:3" x14ac:dyDescent="0.3">
      <c r="A508" t="s">
        <v>1968</v>
      </c>
      <c r="B508" t="s">
        <v>23</v>
      </c>
      <c r="C508">
        <v>4.0999999999999996</v>
      </c>
    </row>
    <row r="509" spans="1:3" x14ac:dyDescent="0.3">
      <c r="A509" t="s">
        <v>1969</v>
      </c>
      <c r="B509" t="s">
        <v>23</v>
      </c>
      <c r="C509">
        <v>7.3</v>
      </c>
    </row>
    <row r="510" spans="1:3" x14ac:dyDescent="0.3">
      <c r="A510" t="s">
        <v>1971</v>
      </c>
      <c r="B510" t="s">
        <v>23</v>
      </c>
      <c r="C510">
        <v>6</v>
      </c>
    </row>
    <row r="511" spans="1:3" x14ac:dyDescent="0.3">
      <c r="A511" t="s">
        <v>1972</v>
      </c>
      <c r="B511" t="s">
        <v>23</v>
      </c>
      <c r="C511">
        <v>7.3</v>
      </c>
    </row>
    <row r="512" spans="1:3" x14ac:dyDescent="0.3">
      <c r="A512" t="s">
        <v>1979</v>
      </c>
      <c r="B512" t="s">
        <v>23</v>
      </c>
      <c r="C512">
        <v>5.4</v>
      </c>
    </row>
    <row r="513" spans="1:3" x14ac:dyDescent="0.3">
      <c r="A513" t="s">
        <v>1982</v>
      </c>
      <c r="B513" t="s">
        <v>23</v>
      </c>
      <c r="C513">
        <v>5.9</v>
      </c>
    </row>
    <row r="514" spans="1:3" x14ac:dyDescent="0.3">
      <c r="A514" t="s">
        <v>1985</v>
      </c>
      <c r="B514" t="s">
        <v>23</v>
      </c>
      <c r="C514">
        <v>7.1</v>
      </c>
    </row>
    <row r="515" spans="1:3" x14ac:dyDescent="0.3">
      <c r="A515" t="s">
        <v>1987</v>
      </c>
      <c r="B515" t="s">
        <v>23</v>
      </c>
      <c r="C515">
        <v>6</v>
      </c>
    </row>
    <row r="516" spans="1:3" x14ac:dyDescent="0.3">
      <c r="A516" t="s">
        <v>1991</v>
      </c>
      <c r="B516" t="s">
        <v>23</v>
      </c>
      <c r="C516">
        <v>6.5</v>
      </c>
    </row>
    <row r="517" spans="1:3" x14ac:dyDescent="0.3">
      <c r="A517" t="s">
        <v>2000</v>
      </c>
      <c r="B517" t="s">
        <v>23</v>
      </c>
      <c r="C517">
        <v>5.7</v>
      </c>
    </row>
    <row r="518" spans="1:3" x14ac:dyDescent="0.3">
      <c r="A518" t="s">
        <v>2002</v>
      </c>
      <c r="B518" t="s">
        <v>23</v>
      </c>
      <c r="C518">
        <v>7.6</v>
      </c>
    </row>
    <row r="519" spans="1:3" x14ac:dyDescent="0.3">
      <c r="A519" t="s">
        <v>2004</v>
      </c>
      <c r="B519" t="s">
        <v>23</v>
      </c>
      <c r="C519">
        <v>6.6</v>
      </c>
    </row>
    <row r="520" spans="1:3" x14ac:dyDescent="0.3">
      <c r="A520" t="s">
        <v>2008</v>
      </c>
      <c r="B520" t="s">
        <v>23</v>
      </c>
      <c r="C520">
        <v>5.4</v>
      </c>
    </row>
    <row r="521" spans="1:3" x14ac:dyDescent="0.3">
      <c r="A521" t="s">
        <v>2009</v>
      </c>
      <c r="B521" t="s">
        <v>23</v>
      </c>
      <c r="C521">
        <v>7.3</v>
      </c>
    </row>
    <row r="522" spans="1:3" x14ac:dyDescent="0.3">
      <c r="A522" t="s">
        <v>2012</v>
      </c>
      <c r="B522" t="s">
        <v>23</v>
      </c>
      <c r="C522">
        <v>6.5</v>
      </c>
    </row>
    <row r="523" spans="1:3" x14ac:dyDescent="0.3">
      <c r="A523" t="s">
        <v>2016</v>
      </c>
      <c r="B523" t="s">
        <v>23</v>
      </c>
      <c r="C523">
        <v>6.6</v>
      </c>
    </row>
    <row r="524" spans="1:3" x14ac:dyDescent="0.3">
      <c r="A524" t="s">
        <v>2020</v>
      </c>
      <c r="B524" t="s">
        <v>23</v>
      </c>
      <c r="C524">
        <v>6.6</v>
      </c>
    </row>
    <row r="525" spans="1:3" x14ac:dyDescent="0.3">
      <c r="A525" t="s">
        <v>2025</v>
      </c>
      <c r="B525" t="s">
        <v>23</v>
      </c>
      <c r="C525">
        <v>5.9</v>
      </c>
    </row>
    <row r="526" spans="1:3" x14ac:dyDescent="0.3">
      <c r="A526" t="s">
        <v>2030</v>
      </c>
      <c r="B526" t="s">
        <v>23</v>
      </c>
      <c r="C526">
        <v>6.7</v>
      </c>
    </row>
    <row r="527" spans="1:3" x14ac:dyDescent="0.3">
      <c r="A527" t="s">
        <v>2034</v>
      </c>
      <c r="B527" t="s">
        <v>23</v>
      </c>
      <c r="C527">
        <v>6.1</v>
      </c>
    </row>
    <row r="528" spans="1:3" x14ac:dyDescent="0.3">
      <c r="A528" t="s">
        <v>2037</v>
      </c>
      <c r="B528" t="s">
        <v>23</v>
      </c>
      <c r="C528">
        <v>6.6</v>
      </c>
    </row>
    <row r="529" spans="1:3" x14ac:dyDescent="0.3">
      <c r="A529" t="s">
        <v>2041</v>
      </c>
      <c r="B529" t="s">
        <v>23</v>
      </c>
      <c r="C529">
        <v>6.6</v>
      </c>
    </row>
    <row r="530" spans="1:3" x14ac:dyDescent="0.3">
      <c r="A530" t="s">
        <v>2043</v>
      </c>
      <c r="B530" t="s">
        <v>23</v>
      </c>
      <c r="C530">
        <v>5.3</v>
      </c>
    </row>
    <row r="531" spans="1:3" x14ac:dyDescent="0.3">
      <c r="A531" t="s">
        <v>2047</v>
      </c>
      <c r="B531" t="s">
        <v>23</v>
      </c>
      <c r="C531">
        <v>6</v>
      </c>
    </row>
    <row r="532" spans="1:3" x14ac:dyDescent="0.3">
      <c r="A532" t="s">
        <v>2056</v>
      </c>
      <c r="B532" t="s">
        <v>23</v>
      </c>
      <c r="C532">
        <v>4.7</v>
      </c>
    </row>
    <row r="533" spans="1:3" x14ac:dyDescent="0.3">
      <c r="A533" t="s">
        <v>2058</v>
      </c>
      <c r="B533" t="s">
        <v>23</v>
      </c>
      <c r="C533">
        <v>6.1</v>
      </c>
    </row>
    <row r="534" spans="1:3" x14ac:dyDescent="0.3">
      <c r="A534" t="s">
        <v>2059</v>
      </c>
      <c r="B534" t="s">
        <v>23</v>
      </c>
      <c r="C534">
        <v>7.2</v>
      </c>
    </row>
    <row r="535" spans="1:3" x14ac:dyDescent="0.3">
      <c r="A535" t="s">
        <v>2061</v>
      </c>
      <c r="B535" t="s">
        <v>23</v>
      </c>
      <c r="C535">
        <v>6.4</v>
      </c>
    </row>
    <row r="536" spans="1:3" x14ac:dyDescent="0.3">
      <c r="A536" t="s">
        <v>2062</v>
      </c>
      <c r="B536" t="s">
        <v>23</v>
      </c>
      <c r="C536">
        <v>6.1</v>
      </c>
    </row>
    <row r="537" spans="1:3" x14ac:dyDescent="0.3">
      <c r="A537" t="s">
        <v>2064</v>
      </c>
      <c r="B537" t="s">
        <v>23</v>
      </c>
      <c r="C537">
        <v>5.9</v>
      </c>
    </row>
    <row r="538" spans="1:3" x14ac:dyDescent="0.3">
      <c r="A538" t="s">
        <v>2068</v>
      </c>
      <c r="B538" t="s">
        <v>23</v>
      </c>
      <c r="C538">
        <v>6</v>
      </c>
    </row>
    <row r="539" spans="1:3" x14ac:dyDescent="0.3">
      <c r="A539" t="s">
        <v>2072</v>
      </c>
      <c r="B539" t="s">
        <v>23</v>
      </c>
      <c r="C539">
        <v>6.3</v>
      </c>
    </row>
    <row r="540" spans="1:3" x14ac:dyDescent="0.3">
      <c r="A540" t="s">
        <v>2075</v>
      </c>
      <c r="B540" t="s">
        <v>23</v>
      </c>
      <c r="C540">
        <v>5.6</v>
      </c>
    </row>
    <row r="541" spans="1:3" x14ac:dyDescent="0.3">
      <c r="A541" t="s">
        <v>2078</v>
      </c>
      <c r="B541" t="s">
        <v>23</v>
      </c>
      <c r="C541">
        <v>6.4</v>
      </c>
    </row>
    <row r="542" spans="1:3" x14ac:dyDescent="0.3">
      <c r="A542" t="s">
        <v>2081</v>
      </c>
      <c r="B542" t="s">
        <v>23</v>
      </c>
      <c r="C542">
        <v>7.1</v>
      </c>
    </row>
    <row r="543" spans="1:3" x14ac:dyDescent="0.3">
      <c r="A543" t="s">
        <v>2084</v>
      </c>
      <c r="B543" t="s">
        <v>23</v>
      </c>
      <c r="C543">
        <v>6.6</v>
      </c>
    </row>
    <row r="544" spans="1:3" x14ac:dyDescent="0.3">
      <c r="A544" t="s">
        <v>2088</v>
      </c>
      <c r="B544" t="s">
        <v>23</v>
      </c>
      <c r="C544">
        <v>4.5999999999999996</v>
      </c>
    </row>
    <row r="545" spans="1:3" x14ac:dyDescent="0.3">
      <c r="A545" t="s">
        <v>2094</v>
      </c>
      <c r="B545" t="s">
        <v>23</v>
      </c>
      <c r="C545">
        <v>8.4</v>
      </c>
    </row>
    <row r="546" spans="1:3" x14ac:dyDescent="0.3">
      <c r="A546" t="s">
        <v>2097</v>
      </c>
      <c r="B546" t="s">
        <v>23</v>
      </c>
      <c r="C546">
        <v>7.1</v>
      </c>
    </row>
    <row r="547" spans="1:3" x14ac:dyDescent="0.3">
      <c r="A547" t="s">
        <v>2102</v>
      </c>
      <c r="B547" t="s">
        <v>23</v>
      </c>
      <c r="C547">
        <v>7.4</v>
      </c>
    </row>
    <row r="548" spans="1:3" x14ac:dyDescent="0.3">
      <c r="A548" t="s">
        <v>2106</v>
      </c>
      <c r="B548" t="s">
        <v>23</v>
      </c>
      <c r="C548">
        <v>6.9</v>
      </c>
    </row>
    <row r="549" spans="1:3" x14ac:dyDescent="0.3">
      <c r="A549" t="s">
        <v>2109</v>
      </c>
      <c r="B549" t="s">
        <v>23</v>
      </c>
      <c r="C549">
        <v>4.5</v>
      </c>
    </row>
    <row r="550" spans="1:3" x14ac:dyDescent="0.3">
      <c r="A550" t="s">
        <v>2114</v>
      </c>
      <c r="B550" t="s">
        <v>23</v>
      </c>
      <c r="C550">
        <v>7.1</v>
      </c>
    </row>
    <row r="551" spans="1:3" x14ac:dyDescent="0.3">
      <c r="A551" t="s">
        <v>2117</v>
      </c>
      <c r="B551" t="s">
        <v>23</v>
      </c>
      <c r="C551">
        <v>6.5</v>
      </c>
    </row>
    <row r="552" spans="1:3" x14ac:dyDescent="0.3">
      <c r="A552" t="s">
        <v>2119</v>
      </c>
      <c r="B552" t="s">
        <v>23</v>
      </c>
      <c r="C552">
        <v>5.3</v>
      </c>
    </row>
    <row r="553" spans="1:3" x14ac:dyDescent="0.3">
      <c r="A553" t="s">
        <v>2123</v>
      </c>
      <c r="B553" t="s">
        <v>23</v>
      </c>
      <c r="C553">
        <v>6.7</v>
      </c>
    </row>
    <row r="554" spans="1:3" x14ac:dyDescent="0.3">
      <c r="A554" t="s">
        <v>2127</v>
      </c>
      <c r="B554" t="s">
        <v>23</v>
      </c>
      <c r="C554">
        <v>7.2</v>
      </c>
    </row>
    <row r="555" spans="1:3" x14ac:dyDescent="0.3">
      <c r="A555" t="s">
        <v>2130</v>
      </c>
      <c r="B555" t="s">
        <v>23</v>
      </c>
      <c r="C555">
        <v>7.2</v>
      </c>
    </row>
    <row r="556" spans="1:3" x14ac:dyDescent="0.3">
      <c r="A556" t="s">
        <v>2133</v>
      </c>
      <c r="B556" t="s">
        <v>23</v>
      </c>
      <c r="C556">
        <v>5.5</v>
      </c>
    </row>
    <row r="557" spans="1:3" x14ac:dyDescent="0.3">
      <c r="A557" t="s">
        <v>2136</v>
      </c>
      <c r="B557" t="s">
        <v>23</v>
      </c>
      <c r="C557">
        <v>5.8</v>
      </c>
    </row>
    <row r="558" spans="1:3" x14ac:dyDescent="0.3">
      <c r="A558" t="s">
        <v>2141</v>
      </c>
      <c r="B558" t="s">
        <v>23</v>
      </c>
      <c r="C558">
        <v>6</v>
      </c>
    </row>
    <row r="559" spans="1:3" x14ac:dyDescent="0.3">
      <c r="A559" t="s">
        <v>2142</v>
      </c>
      <c r="B559" t="s">
        <v>23</v>
      </c>
      <c r="C559">
        <v>6.6</v>
      </c>
    </row>
    <row r="560" spans="1:3" x14ac:dyDescent="0.3">
      <c r="A560" t="s">
        <v>2144</v>
      </c>
      <c r="B560" t="s">
        <v>23</v>
      </c>
      <c r="C560">
        <v>8.3000000000000007</v>
      </c>
    </row>
    <row r="561" spans="1:3" x14ac:dyDescent="0.3">
      <c r="A561" t="s">
        <v>2145</v>
      </c>
      <c r="B561" t="s">
        <v>23</v>
      </c>
      <c r="C561">
        <v>6.7</v>
      </c>
    </row>
    <row r="562" spans="1:3" x14ac:dyDescent="0.3">
      <c r="A562" t="s">
        <v>2147</v>
      </c>
      <c r="B562" t="s">
        <v>23</v>
      </c>
      <c r="C562">
        <v>7.1</v>
      </c>
    </row>
    <row r="563" spans="1:3" x14ac:dyDescent="0.3">
      <c r="A563" t="s">
        <v>2152</v>
      </c>
      <c r="B563" t="s">
        <v>23</v>
      </c>
      <c r="C563">
        <v>6</v>
      </c>
    </row>
    <row r="564" spans="1:3" x14ac:dyDescent="0.3">
      <c r="A564" t="s">
        <v>2160</v>
      </c>
      <c r="B564" t="s">
        <v>23</v>
      </c>
      <c r="C564">
        <v>6.9</v>
      </c>
    </row>
    <row r="565" spans="1:3" x14ac:dyDescent="0.3">
      <c r="A565" t="s">
        <v>2163</v>
      </c>
      <c r="B565" t="s">
        <v>23</v>
      </c>
      <c r="C565">
        <v>5.6</v>
      </c>
    </row>
    <row r="566" spans="1:3" x14ac:dyDescent="0.3">
      <c r="A566" t="s">
        <v>2165</v>
      </c>
      <c r="B566" t="s">
        <v>23</v>
      </c>
      <c r="C566">
        <v>5.6</v>
      </c>
    </row>
    <row r="567" spans="1:3" x14ac:dyDescent="0.3">
      <c r="A567" t="s">
        <v>2169</v>
      </c>
      <c r="B567" t="s">
        <v>23</v>
      </c>
      <c r="C567">
        <v>4.5</v>
      </c>
    </row>
    <row r="568" spans="1:3" x14ac:dyDescent="0.3">
      <c r="A568" t="s">
        <v>2171</v>
      </c>
      <c r="B568" t="s">
        <v>23</v>
      </c>
      <c r="C568">
        <v>7.1</v>
      </c>
    </row>
    <row r="569" spans="1:3" x14ac:dyDescent="0.3">
      <c r="A569" t="s">
        <v>2173</v>
      </c>
      <c r="B569" t="s">
        <v>23</v>
      </c>
      <c r="C569">
        <v>6.5</v>
      </c>
    </row>
    <row r="570" spans="1:3" x14ac:dyDescent="0.3">
      <c r="A570" t="s">
        <v>2177</v>
      </c>
      <c r="B570" t="s">
        <v>23</v>
      </c>
      <c r="C570">
        <v>6.4</v>
      </c>
    </row>
    <row r="571" spans="1:3" x14ac:dyDescent="0.3">
      <c r="A571" t="s">
        <v>2179</v>
      </c>
      <c r="B571" t="s">
        <v>23</v>
      </c>
      <c r="C571">
        <v>5.8</v>
      </c>
    </row>
    <row r="572" spans="1:3" x14ac:dyDescent="0.3">
      <c r="A572" t="s">
        <v>2181</v>
      </c>
      <c r="B572" t="s">
        <v>23</v>
      </c>
      <c r="C572">
        <v>8</v>
      </c>
    </row>
    <row r="573" spans="1:3" x14ac:dyDescent="0.3">
      <c r="A573" t="s">
        <v>2185</v>
      </c>
      <c r="B573" t="s">
        <v>23</v>
      </c>
      <c r="C573">
        <v>6.2</v>
      </c>
    </row>
    <row r="574" spans="1:3" x14ac:dyDescent="0.3">
      <c r="A574" t="s">
        <v>2189</v>
      </c>
      <c r="B574" t="s">
        <v>23</v>
      </c>
      <c r="C574">
        <v>7.2</v>
      </c>
    </row>
    <row r="575" spans="1:3" x14ac:dyDescent="0.3">
      <c r="A575" t="s">
        <v>2191</v>
      </c>
      <c r="B575" t="s">
        <v>23</v>
      </c>
      <c r="C575">
        <v>6.1</v>
      </c>
    </row>
    <row r="576" spans="1:3" x14ac:dyDescent="0.3">
      <c r="A576" t="s">
        <v>2193</v>
      </c>
      <c r="B576" t="s">
        <v>23</v>
      </c>
      <c r="C576">
        <v>7.6</v>
      </c>
    </row>
    <row r="577" spans="1:3" x14ac:dyDescent="0.3">
      <c r="A577" t="s">
        <v>2195</v>
      </c>
      <c r="B577" t="s">
        <v>23</v>
      </c>
      <c r="C577">
        <v>6.3</v>
      </c>
    </row>
    <row r="578" spans="1:3" x14ac:dyDescent="0.3">
      <c r="A578" t="s">
        <v>2200</v>
      </c>
      <c r="B578" t="s">
        <v>23</v>
      </c>
      <c r="C578">
        <v>6.3</v>
      </c>
    </row>
    <row r="579" spans="1:3" x14ac:dyDescent="0.3">
      <c r="A579" t="s">
        <v>2202</v>
      </c>
      <c r="B579" t="s">
        <v>23</v>
      </c>
      <c r="C579">
        <v>6.3</v>
      </c>
    </row>
    <row r="580" spans="1:3" x14ac:dyDescent="0.3">
      <c r="A580" t="s">
        <v>2205</v>
      </c>
      <c r="B580" t="s">
        <v>23</v>
      </c>
      <c r="C580">
        <v>7.7</v>
      </c>
    </row>
    <row r="581" spans="1:3" x14ac:dyDescent="0.3">
      <c r="A581" t="s">
        <v>2208</v>
      </c>
      <c r="B581" t="s">
        <v>23</v>
      </c>
      <c r="C581">
        <v>7</v>
      </c>
    </row>
    <row r="582" spans="1:3" x14ac:dyDescent="0.3">
      <c r="A582" t="s">
        <v>2210</v>
      </c>
      <c r="B582" t="s">
        <v>23</v>
      </c>
      <c r="C582">
        <v>5.3</v>
      </c>
    </row>
    <row r="583" spans="1:3" x14ac:dyDescent="0.3">
      <c r="A583" t="s">
        <v>2213</v>
      </c>
      <c r="B583" t="s">
        <v>23</v>
      </c>
      <c r="C583">
        <v>5.6</v>
      </c>
    </row>
    <row r="584" spans="1:3" x14ac:dyDescent="0.3">
      <c r="A584" t="s">
        <v>2218</v>
      </c>
      <c r="B584" t="s">
        <v>23</v>
      </c>
      <c r="C584">
        <v>5.2</v>
      </c>
    </row>
    <row r="585" spans="1:3" x14ac:dyDescent="0.3">
      <c r="A585" t="s">
        <v>2221</v>
      </c>
      <c r="B585" t="s">
        <v>23</v>
      </c>
      <c r="C585">
        <v>5.4</v>
      </c>
    </row>
    <row r="586" spans="1:3" x14ac:dyDescent="0.3">
      <c r="A586" t="s">
        <v>2226</v>
      </c>
      <c r="B586" t="s">
        <v>23</v>
      </c>
      <c r="C586">
        <v>6.4</v>
      </c>
    </row>
    <row r="587" spans="1:3" x14ac:dyDescent="0.3">
      <c r="A587" t="s">
        <v>2231</v>
      </c>
      <c r="B587" t="s">
        <v>23</v>
      </c>
      <c r="C587">
        <v>5.9</v>
      </c>
    </row>
    <row r="588" spans="1:3" x14ac:dyDescent="0.3">
      <c r="A588" t="s">
        <v>2234</v>
      </c>
      <c r="B588" t="s">
        <v>23</v>
      </c>
      <c r="C588">
        <v>6.3</v>
      </c>
    </row>
    <row r="589" spans="1:3" x14ac:dyDescent="0.3">
      <c r="A589" t="s">
        <v>2237</v>
      </c>
      <c r="B589" t="s">
        <v>23</v>
      </c>
      <c r="C589">
        <v>6.5</v>
      </c>
    </row>
    <row r="590" spans="1:3" x14ac:dyDescent="0.3">
      <c r="A590" t="s">
        <v>2239</v>
      </c>
      <c r="B590" t="s">
        <v>23</v>
      </c>
      <c r="C590">
        <v>3</v>
      </c>
    </row>
    <row r="591" spans="1:3" x14ac:dyDescent="0.3">
      <c r="A591" t="s">
        <v>2242</v>
      </c>
      <c r="B591" t="s">
        <v>23</v>
      </c>
      <c r="C591">
        <v>3.6</v>
      </c>
    </row>
    <row r="592" spans="1:3" x14ac:dyDescent="0.3">
      <c r="A592" t="s">
        <v>2246</v>
      </c>
      <c r="B592" t="s">
        <v>23</v>
      </c>
      <c r="C592">
        <v>5.8</v>
      </c>
    </row>
    <row r="593" spans="1:3" x14ac:dyDescent="0.3">
      <c r="A593" t="s">
        <v>2250</v>
      </c>
      <c r="B593" t="s">
        <v>23</v>
      </c>
      <c r="C593">
        <v>6.2</v>
      </c>
    </row>
    <row r="594" spans="1:3" x14ac:dyDescent="0.3">
      <c r="A594" t="s">
        <v>2253</v>
      </c>
      <c r="B594" t="s">
        <v>23</v>
      </c>
      <c r="C594">
        <v>5.6</v>
      </c>
    </row>
    <row r="595" spans="1:3" x14ac:dyDescent="0.3">
      <c r="A595" t="s">
        <v>2256</v>
      </c>
      <c r="B595" t="s">
        <v>23</v>
      </c>
      <c r="C595">
        <v>5.4</v>
      </c>
    </row>
    <row r="596" spans="1:3" x14ac:dyDescent="0.3">
      <c r="A596" t="s">
        <v>2260</v>
      </c>
      <c r="B596" t="s">
        <v>23</v>
      </c>
      <c r="C596">
        <v>6.1</v>
      </c>
    </row>
    <row r="597" spans="1:3" x14ac:dyDescent="0.3">
      <c r="A597" t="s">
        <v>2264</v>
      </c>
      <c r="B597" t="s">
        <v>23</v>
      </c>
      <c r="C597">
        <v>4.2</v>
      </c>
    </row>
    <row r="598" spans="1:3" x14ac:dyDescent="0.3">
      <c r="A598" t="s">
        <v>2269</v>
      </c>
      <c r="B598" t="s">
        <v>23</v>
      </c>
      <c r="C598">
        <v>6.7</v>
      </c>
    </row>
    <row r="599" spans="1:3" x14ac:dyDescent="0.3">
      <c r="A599" t="s">
        <v>2273</v>
      </c>
      <c r="B599" t="s">
        <v>23</v>
      </c>
      <c r="C599">
        <v>4.2</v>
      </c>
    </row>
    <row r="600" spans="1:3" x14ac:dyDescent="0.3">
      <c r="A600" t="s">
        <v>2276</v>
      </c>
      <c r="B600" t="s">
        <v>23</v>
      </c>
      <c r="C600">
        <v>6.4</v>
      </c>
    </row>
    <row r="601" spans="1:3" x14ac:dyDescent="0.3">
      <c r="A601" t="s">
        <v>2279</v>
      </c>
      <c r="B601" t="s">
        <v>23</v>
      </c>
      <c r="C601">
        <v>4.9000000000000004</v>
      </c>
    </row>
    <row r="602" spans="1:3" x14ac:dyDescent="0.3">
      <c r="A602" t="s">
        <v>2280</v>
      </c>
      <c r="B602" t="s">
        <v>23</v>
      </c>
      <c r="C602">
        <v>6.8</v>
      </c>
    </row>
    <row r="603" spans="1:3" x14ac:dyDescent="0.3">
      <c r="A603" t="s">
        <v>2282</v>
      </c>
      <c r="B603" t="s">
        <v>23</v>
      </c>
      <c r="C603">
        <v>7.7</v>
      </c>
    </row>
    <row r="604" spans="1:3" x14ac:dyDescent="0.3">
      <c r="A604" t="s">
        <v>2287</v>
      </c>
      <c r="B604" t="s">
        <v>23</v>
      </c>
      <c r="C604">
        <v>5.6</v>
      </c>
    </row>
    <row r="605" spans="1:3" x14ac:dyDescent="0.3">
      <c r="A605" t="s">
        <v>2289</v>
      </c>
      <c r="B605" t="s">
        <v>23</v>
      </c>
      <c r="C605">
        <v>6.4</v>
      </c>
    </row>
    <row r="606" spans="1:3" x14ac:dyDescent="0.3">
      <c r="A606" t="s">
        <v>2294</v>
      </c>
      <c r="B606" t="s">
        <v>23</v>
      </c>
      <c r="C606">
        <v>7.2</v>
      </c>
    </row>
    <row r="607" spans="1:3" x14ac:dyDescent="0.3">
      <c r="A607" t="s">
        <v>2298</v>
      </c>
      <c r="B607" t="s">
        <v>23</v>
      </c>
      <c r="C607">
        <v>6</v>
      </c>
    </row>
    <row r="608" spans="1:3" x14ac:dyDescent="0.3">
      <c r="A608" t="s">
        <v>2300</v>
      </c>
      <c r="B608" t="s">
        <v>23</v>
      </c>
      <c r="C608">
        <v>5.9</v>
      </c>
    </row>
    <row r="609" spans="1:3" x14ac:dyDescent="0.3">
      <c r="A609" t="s">
        <v>2303</v>
      </c>
      <c r="B609" t="s">
        <v>23</v>
      </c>
      <c r="C609">
        <v>7.9</v>
      </c>
    </row>
    <row r="610" spans="1:3" x14ac:dyDescent="0.3">
      <c r="A610" t="s">
        <v>2310</v>
      </c>
      <c r="B610" t="s">
        <v>23</v>
      </c>
      <c r="C610">
        <v>7.1</v>
      </c>
    </row>
    <row r="611" spans="1:3" x14ac:dyDescent="0.3">
      <c r="A611" t="s">
        <v>2313</v>
      </c>
      <c r="B611" t="s">
        <v>23</v>
      </c>
      <c r="C611">
        <v>5.9</v>
      </c>
    </row>
    <row r="612" spans="1:3" x14ac:dyDescent="0.3">
      <c r="A612" t="s">
        <v>2315</v>
      </c>
      <c r="B612" t="s">
        <v>23</v>
      </c>
      <c r="C612">
        <v>6.2</v>
      </c>
    </row>
    <row r="613" spans="1:3" x14ac:dyDescent="0.3">
      <c r="A613" t="s">
        <v>2322</v>
      </c>
      <c r="B613" t="s">
        <v>23</v>
      </c>
      <c r="C613">
        <v>7</v>
      </c>
    </row>
    <row r="614" spans="1:3" x14ac:dyDescent="0.3">
      <c r="A614" t="s">
        <v>2325</v>
      </c>
      <c r="B614" t="s">
        <v>23</v>
      </c>
      <c r="C614">
        <v>5.4</v>
      </c>
    </row>
    <row r="615" spans="1:3" x14ac:dyDescent="0.3">
      <c r="A615" t="s">
        <v>2327</v>
      </c>
      <c r="B615" t="s">
        <v>23</v>
      </c>
      <c r="C615">
        <v>8.6</v>
      </c>
    </row>
    <row r="616" spans="1:3" x14ac:dyDescent="0.3">
      <c r="A616" t="s">
        <v>2329</v>
      </c>
      <c r="B616" t="s">
        <v>23</v>
      </c>
      <c r="C616">
        <v>6.5</v>
      </c>
    </row>
    <row r="617" spans="1:3" x14ac:dyDescent="0.3">
      <c r="A617" t="s">
        <v>2332</v>
      </c>
      <c r="B617" t="s">
        <v>23</v>
      </c>
      <c r="C617">
        <v>6.4</v>
      </c>
    </row>
    <row r="618" spans="1:3" x14ac:dyDescent="0.3">
      <c r="A618" t="s">
        <v>2333</v>
      </c>
      <c r="B618" t="s">
        <v>23</v>
      </c>
      <c r="C618">
        <v>7.6</v>
      </c>
    </row>
    <row r="619" spans="1:3" x14ac:dyDescent="0.3">
      <c r="A619" t="s">
        <v>2335</v>
      </c>
      <c r="B619" t="s">
        <v>23</v>
      </c>
      <c r="C619">
        <v>5.5</v>
      </c>
    </row>
    <row r="620" spans="1:3" x14ac:dyDescent="0.3">
      <c r="A620" t="s">
        <v>2337</v>
      </c>
      <c r="B620" t="s">
        <v>23</v>
      </c>
      <c r="C620">
        <v>7.4</v>
      </c>
    </row>
    <row r="621" spans="1:3" x14ac:dyDescent="0.3">
      <c r="A621" t="s">
        <v>2339</v>
      </c>
      <c r="B621" t="s">
        <v>23</v>
      </c>
      <c r="C621">
        <v>8.6999999999999993</v>
      </c>
    </row>
    <row r="622" spans="1:3" x14ac:dyDescent="0.3">
      <c r="A622" t="s">
        <v>2342</v>
      </c>
      <c r="B622" t="s">
        <v>23</v>
      </c>
      <c r="C622">
        <v>7.6</v>
      </c>
    </row>
    <row r="623" spans="1:3" x14ac:dyDescent="0.3">
      <c r="A623" t="s">
        <v>2347</v>
      </c>
      <c r="B623" t="s">
        <v>23</v>
      </c>
      <c r="C623">
        <v>5.5</v>
      </c>
    </row>
    <row r="624" spans="1:3" x14ac:dyDescent="0.3">
      <c r="A624" t="s">
        <v>2350</v>
      </c>
      <c r="B624" t="s">
        <v>23</v>
      </c>
      <c r="C624">
        <v>7.6</v>
      </c>
    </row>
    <row r="625" spans="1:3" x14ac:dyDescent="0.3">
      <c r="A625" t="s">
        <v>2353</v>
      </c>
      <c r="B625" t="s">
        <v>23</v>
      </c>
      <c r="C625">
        <v>6.5</v>
      </c>
    </row>
    <row r="626" spans="1:3" x14ac:dyDescent="0.3">
      <c r="A626" t="s">
        <v>2354</v>
      </c>
      <c r="B626" t="s">
        <v>23</v>
      </c>
      <c r="C626">
        <v>6.9</v>
      </c>
    </row>
    <row r="627" spans="1:3" x14ac:dyDescent="0.3">
      <c r="A627" t="s">
        <v>2358</v>
      </c>
      <c r="B627" t="s">
        <v>23</v>
      </c>
      <c r="C627">
        <v>6.7</v>
      </c>
    </row>
    <row r="628" spans="1:3" x14ac:dyDescent="0.3">
      <c r="A628" t="s">
        <v>2360</v>
      </c>
      <c r="B628" t="s">
        <v>23</v>
      </c>
      <c r="C628">
        <v>6.6</v>
      </c>
    </row>
    <row r="629" spans="1:3" x14ac:dyDescent="0.3">
      <c r="A629" t="s">
        <v>2365</v>
      </c>
      <c r="B629" t="s">
        <v>23</v>
      </c>
      <c r="C629">
        <v>7.2</v>
      </c>
    </row>
    <row r="630" spans="1:3" x14ac:dyDescent="0.3">
      <c r="A630" t="s">
        <v>2369</v>
      </c>
      <c r="B630" t="s">
        <v>23</v>
      </c>
      <c r="C630">
        <v>6.4</v>
      </c>
    </row>
    <row r="631" spans="1:3" x14ac:dyDescent="0.3">
      <c r="A631" t="s">
        <v>2372</v>
      </c>
      <c r="B631" t="s">
        <v>23</v>
      </c>
      <c r="C631">
        <v>6.4</v>
      </c>
    </row>
    <row r="632" spans="1:3" x14ac:dyDescent="0.3">
      <c r="A632" t="s">
        <v>2375</v>
      </c>
      <c r="B632" t="s">
        <v>23</v>
      </c>
      <c r="C632">
        <v>6</v>
      </c>
    </row>
    <row r="633" spans="1:3" x14ac:dyDescent="0.3">
      <c r="A633" t="s">
        <v>2377</v>
      </c>
      <c r="B633" t="s">
        <v>23</v>
      </c>
      <c r="C633">
        <v>6.1</v>
      </c>
    </row>
    <row r="634" spans="1:3" x14ac:dyDescent="0.3">
      <c r="A634" t="s">
        <v>2380</v>
      </c>
      <c r="B634" t="s">
        <v>23</v>
      </c>
      <c r="C634">
        <v>6</v>
      </c>
    </row>
    <row r="635" spans="1:3" x14ac:dyDescent="0.3">
      <c r="A635" t="s">
        <v>2381</v>
      </c>
      <c r="B635" t="s">
        <v>23</v>
      </c>
      <c r="C635">
        <v>6.4</v>
      </c>
    </row>
    <row r="636" spans="1:3" x14ac:dyDescent="0.3">
      <c r="A636" t="s">
        <v>2384</v>
      </c>
      <c r="B636" t="s">
        <v>23</v>
      </c>
      <c r="C636">
        <v>6.4</v>
      </c>
    </row>
    <row r="637" spans="1:3" x14ac:dyDescent="0.3">
      <c r="A637" t="s">
        <v>2388</v>
      </c>
      <c r="B637" t="s">
        <v>23</v>
      </c>
      <c r="C637">
        <v>7.3</v>
      </c>
    </row>
    <row r="638" spans="1:3" x14ac:dyDescent="0.3">
      <c r="A638" t="s">
        <v>2392</v>
      </c>
      <c r="B638" t="s">
        <v>23</v>
      </c>
      <c r="C638">
        <v>5.2</v>
      </c>
    </row>
    <row r="639" spans="1:3" x14ac:dyDescent="0.3">
      <c r="A639" t="s">
        <v>2395</v>
      </c>
      <c r="B639" t="s">
        <v>23</v>
      </c>
      <c r="C639">
        <v>6.6</v>
      </c>
    </row>
    <row r="640" spans="1:3" x14ac:dyDescent="0.3">
      <c r="A640" t="s">
        <v>2398</v>
      </c>
      <c r="B640" t="s">
        <v>23</v>
      </c>
      <c r="C640">
        <v>6.3</v>
      </c>
    </row>
    <row r="641" spans="1:3" x14ac:dyDescent="0.3">
      <c r="A641" t="s">
        <v>2403</v>
      </c>
      <c r="B641" t="s">
        <v>23</v>
      </c>
      <c r="C641">
        <v>5.9</v>
      </c>
    </row>
    <row r="642" spans="1:3" x14ac:dyDescent="0.3">
      <c r="A642" t="s">
        <v>2409</v>
      </c>
      <c r="B642" t="s">
        <v>23</v>
      </c>
      <c r="C642">
        <v>6.7</v>
      </c>
    </row>
    <row r="643" spans="1:3" x14ac:dyDescent="0.3">
      <c r="A643" t="s">
        <v>2411</v>
      </c>
      <c r="B643" t="s">
        <v>23</v>
      </c>
      <c r="C643">
        <v>5.4</v>
      </c>
    </row>
    <row r="644" spans="1:3" x14ac:dyDescent="0.3">
      <c r="A644" t="s">
        <v>2412</v>
      </c>
      <c r="B644" t="s">
        <v>23</v>
      </c>
      <c r="C644">
        <v>6.4</v>
      </c>
    </row>
    <row r="645" spans="1:3" x14ac:dyDescent="0.3">
      <c r="A645" t="s">
        <v>2415</v>
      </c>
      <c r="B645" t="s">
        <v>23</v>
      </c>
      <c r="C645">
        <v>6.7</v>
      </c>
    </row>
    <row r="646" spans="1:3" x14ac:dyDescent="0.3">
      <c r="A646" t="s">
        <v>2419</v>
      </c>
      <c r="B646" t="s">
        <v>23</v>
      </c>
      <c r="C646">
        <v>6.2</v>
      </c>
    </row>
    <row r="647" spans="1:3" x14ac:dyDescent="0.3">
      <c r="A647" t="s">
        <v>2421</v>
      </c>
      <c r="B647" t="s">
        <v>23</v>
      </c>
      <c r="C647">
        <v>6.1</v>
      </c>
    </row>
    <row r="648" spans="1:3" x14ac:dyDescent="0.3">
      <c r="A648" t="s">
        <v>2424</v>
      </c>
      <c r="B648" t="s">
        <v>23</v>
      </c>
      <c r="C648">
        <v>8.8000000000000007</v>
      </c>
    </row>
    <row r="649" spans="1:3" x14ac:dyDescent="0.3">
      <c r="A649" t="s">
        <v>2428</v>
      </c>
      <c r="B649" t="s">
        <v>23</v>
      </c>
      <c r="C649">
        <v>7.1</v>
      </c>
    </row>
    <row r="650" spans="1:3" x14ac:dyDescent="0.3">
      <c r="A650" t="s">
        <v>2432</v>
      </c>
      <c r="B650" t="s">
        <v>23</v>
      </c>
      <c r="C650">
        <v>5.7</v>
      </c>
    </row>
    <row r="651" spans="1:3" x14ac:dyDescent="0.3">
      <c r="A651" t="s">
        <v>2434</v>
      </c>
      <c r="B651" t="s">
        <v>23</v>
      </c>
      <c r="C651">
        <v>5</v>
      </c>
    </row>
    <row r="652" spans="1:3" x14ac:dyDescent="0.3">
      <c r="A652" t="s">
        <v>2439</v>
      </c>
      <c r="B652" t="s">
        <v>23</v>
      </c>
      <c r="C652">
        <v>5.0999999999999996</v>
      </c>
    </row>
    <row r="653" spans="1:3" x14ac:dyDescent="0.3">
      <c r="A653" t="s">
        <v>2443</v>
      </c>
      <c r="B653" t="s">
        <v>23</v>
      </c>
      <c r="C653">
        <v>6.9</v>
      </c>
    </row>
    <row r="654" spans="1:3" x14ac:dyDescent="0.3">
      <c r="A654" t="s">
        <v>2445</v>
      </c>
      <c r="B654" t="s">
        <v>23</v>
      </c>
      <c r="C654">
        <v>4.8</v>
      </c>
    </row>
    <row r="655" spans="1:3" x14ac:dyDescent="0.3">
      <c r="A655" t="s">
        <v>2447</v>
      </c>
      <c r="B655" t="s">
        <v>23</v>
      </c>
      <c r="C655">
        <v>6.5</v>
      </c>
    </row>
    <row r="656" spans="1:3" x14ac:dyDescent="0.3">
      <c r="A656" t="s">
        <v>2449</v>
      </c>
      <c r="B656" t="s">
        <v>23</v>
      </c>
      <c r="C656">
        <v>5.0999999999999996</v>
      </c>
    </row>
    <row r="657" spans="1:3" x14ac:dyDescent="0.3">
      <c r="A657" t="s">
        <v>2454</v>
      </c>
      <c r="B657" t="s">
        <v>23</v>
      </c>
      <c r="C657">
        <v>7.1</v>
      </c>
    </row>
    <row r="658" spans="1:3" x14ac:dyDescent="0.3">
      <c r="A658" t="s">
        <v>2459</v>
      </c>
      <c r="B658" t="s">
        <v>23</v>
      </c>
      <c r="C658">
        <v>7.5</v>
      </c>
    </row>
    <row r="659" spans="1:3" x14ac:dyDescent="0.3">
      <c r="A659" t="s">
        <v>2462</v>
      </c>
      <c r="B659" t="s">
        <v>23</v>
      </c>
      <c r="C659">
        <v>6.2</v>
      </c>
    </row>
    <row r="660" spans="1:3" x14ac:dyDescent="0.3">
      <c r="A660" t="s">
        <v>2464</v>
      </c>
      <c r="B660" t="s">
        <v>23</v>
      </c>
      <c r="C660">
        <v>6.3</v>
      </c>
    </row>
    <row r="661" spans="1:3" x14ac:dyDescent="0.3">
      <c r="A661" t="s">
        <v>2467</v>
      </c>
      <c r="B661" t="s">
        <v>23</v>
      </c>
      <c r="C661">
        <v>8.1</v>
      </c>
    </row>
    <row r="662" spans="1:3" x14ac:dyDescent="0.3">
      <c r="A662" t="s">
        <v>2470</v>
      </c>
      <c r="B662" t="s">
        <v>23</v>
      </c>
      <c r="C662">
        <v>6.6</v>
      </c>
    </row>
    <row r="663" spans="1:3" x14ac:dyDescent="0.3">
      <c r="A663" t="s">
        <v>2473</v>
      </c>
      <c r="B663" t="s">
        <v>23</v>
      </c>
      <c r="C663">
        <v>6.9</v>
      </c>
    </row>
    <row r="664" spans="1:3" x14ac:dyDescent="0.3">
      <c r="A664" t="s">
        <v>2477</v>
      </c>
      <c r="B664" t="s">
        <v>1283</v>
      </c>
      <c r="C664">
        <v>6.1</v>
      </c>
    </row>
    <row r="665" spans="1:3" x14ac:dyDescent="0.3">
      <c r="A665" t="s">
        <v>2481</v>
      </c>
      <c r="B665" t="s">
        <v>23</v>
      </c>
      <c r="C665">
        <v>4.3</v>
      </c>
    </row>
    <row r="666" spans="1:3" x14ac:dyDescent="0.3">
      <c r="A666" t="s">
        <v>2484</v>
      </c>
      <c r="B666" t="s">
        <v>23</v>
      </c>
      <c r="C666">
        <v>6.6</v>
      </c>
    </row>
    <row r="667" spans="1:3" x14ac:dyDescent="0.3">
      <c r="A667" t="s">
        <v>2488</v>
      </c>
      <c r="B667" t="s">
        <v>23</v>
      </c>
      <c r="C667">
        <v>6.8</v>
      </c>
    </row>
    <row r="668" spans="1:3" x14ac:dyDescent="0.3">
      <c r="A668" t="s">
        <v>2492</v>
      </c>
      <c r="B668" t="s">
        <v>23</v>
      </c>
      <c r="C668">
        <v>3.8</v>
      </c>
    </row>
    <row r="669" spans="1:3" x14ac:dyDescent="0.3">
      <c r="A669" t="s">
        <v>2494</v>
      </c>
      <c r="B669" t="s">
        <v>23</v>
      </c>
      <c r="C669">
        <v>5.9</v>
      </c>
    </row>
    <row r="670" spans="1:3" x14ac:dyDescent="0.3">
      <c r="A670" t="s">
        <v>2498</v>
      </c>
      <c r="B670" t="s">
        <v>23</v>
      </c>
      <c r="C670">
        <v>7.9</v>
      </c>
    </row>
    <row r="671" spans="1:3" x14ac:dyDescent="0.3">
      <c r="A671" t="s">
        <v>2501</v>
      </c>
      <c r="B671" t="s">
        <v>23</v>
      </c>
      <c r="C671">
        <v>6.3</v>
      </c>
    </row>
    <row r="672" spans="1:3" x14ac:dyDescent="0.3">
      <c r="A672" t="s">
        <v>2504</v>
      </c>
      <c r="B672" t="s">
        <v>23</v>
      </c>
      <c r="C672">
        <v>5.5</v>
      </c>
    </row>
    <row r="673" spans="1:3" x14ac:dyDescent="0.3">
      <c r="A673" t="s">
        <v>2506</v>
      </c>
      <c r="B673" t="s">
        <v>23</v>
      </c>
      <c r="C673">
        <v>7.7</v>
      </c>
    </row>
    <row r="674" spans="1:3" x14ac:dyDescent="0.3">
      <c r="A674" t="s">
        <v>2508</v>
      </c>
      <c r="B674" t="s">
        <v>23</v>
      </c>
      <c r="C674">
        <v>6.3</v>
      </c>
    </row>
    <row r="675" spans="1:3" x14ac:dyDescent="0.3">
      <c r="A675" t="s">
        <v>2513</v>
      </c>
      <c r="B675" t="s">
        <v>23</v>
      </c>
      <c r="C675">
        <v>7.1</v>
      </c>
    </row>
    <row r="676" spans="1:3" x14ac:dyDescent="0.3">
      <c r="A676" t="s">
        <v>2516</v>
      </c>
      <c r="B676" t="s">
        <v>23</v>
      </c>
      <c r="C676">
        <v>8.5</v>
      </c>
    </row>
    <row r="677" spans="1:3" x14ac:dyDescent="0.3">
      <c r="A677" t="s">
        <v>2521</v>
      </c>
      <c r="B677" t="s">
        <v>23</v>
      </c>
      <c r="C677">
        <v>5.8</v>
      </c>
    </row>
    <row r="678" spans="1:3" x14ac:dyDescent="0.3">
      <c r="A678" t="s">
        <v>2523</v>
      </c>
      <c r="B678" t="s">
        <v>23</v>
      </c>
      <c r="C678">
        <v>8.1</v>
      </c>
    </row>
    <row r="679" spans="1:3" x14ac:dyDescent="0.3">
      <c r="A679" t="s">
        <v>2526</v>
      </c>
      <c r="B679" t="s">
        <v>23</v>
      </c>
      <c r="C679">
        <v>7.9</v>
      </c>
    </row>
    <row r="680" spans="1:3" x14ac:dyDescent="0.3">
      <c r="A680" t="s">
        <v>2528</v>
      </c>
      <c r="B680" t="s">
        <v>23</v>
      </c>
      <c r="C680">
        <v>7.2</v>
      </c>
    </row>
    <row r="681" spans="1:3" x14ac:dyDescent="0.3">
      <c r="A681" t="s">
        <v>2530</v>
      </c>
      <c r="B681" t="s">
        <v>23</v>
      </c>
      <c r="C681">
        <v>6.3</v>
      </c>
    </row>
    <row r="682" spans="1:3" x14ac:dyDescent="0.3">
      <c r="A682" t="s">
        <v>2532</v>
      </c>
      <c r="B682" t="s">
        <v>23</v>
      </c>
      <c r="C682">
        <v>8.1</v>
      </c>
    </row>
    <row r="683" spans="1:3" x14ac:dyDescent="0.3">
      <c r="A683" t="s">
        <v>2537</v>
      </c>
      <c r="B683" t="s">
        <v>23</v>
      </c>
      <c r="C683">
        <v>7</v>
      </c>
    </row>
    <row r="684" spans="1:3" x14ac:dyDescent="0.3">
      <c r="A684" t="s">
        <v>2540</v>
      </c>
      <c r="B684" t="s">
        <v>23</v>
      </c>
      <c r="C684">
        <v>5.5</v>
      </c>
    </row>
    <row r="685" spans="1:3" x14ac:dyDescent="0.3">
      <c r="A685" t="s">
        <v>2542</v>
      </c>
      <c r="B685" t="s">
        <v>23</v>
      </c>
      <c r="C685">
        <v>6.7</v>
      </c>
    </row>
    <row r="686" spans="1:3" x14ac:dyDescent="0.3">
      <c r="A686" t="s">
        <v>2545</v>
      </c>
      <c r="B686" t="s">
        <v>23</v>
      </c>
      <c r="C686">
        <v>5.2</v>
      </c>
    </row>
    <row r="687" spans="1:3" x14ac:dyDescent="0.3">
      <c r="A687" t="s">
        <v>2547</v>
      </c>
      <c r="B687" t="s">
        <v>23</v>
      </c>
      <c r="C687">
        <v>7</v>
      </c>
    </row>
    <row r="688" spans="1:3" x14ac:dyDescent="0.3">
      <c r="A688" t="s">
        <v>2551</v>
      </c>
      <c r="B688" t="s">
        <v>23</v>
      </c>
      <c r="C688">
        <v>6.1</v>
      </c>
    </row>
    <row r="689" spans="1:3" x14ac:dyDescent="0.3">
      <c r="A689" t="s">
        <v>2553</v>
      </c>
      <c r="B689" t="s">
        <v>23</v>
      </c>
      <c r="C689">
        <v>6.6</v>
      </c>
    </row>
    <row r="690" spans="1:3" x14ac:dyDescent="0.3">
      <c r="A690" t="s">
        <v>2556</v>
      </c>
      <c r="B690" t="s">
        <v>23</v>
      </c>
      <c r="C690">
        <v>5.5</v>
      </c>
    </row>
    <row r="691" spans="1:3" x14ac:dyDescent="0.3">
      <c r="A691" t="s">
        <v>2558</v>
      </c>
      <c r="B691" t="s">
        <v>23</v>
      </c>
      <c r="C691">
        <v>5.9</v>
      </c>
    </row>
    <row r="692" spans="1:3" x14ac:dyDescent="0.3">
      <c r="A692" t="s">
        <v>2560</v>
      </c>
      <c r="B692" t="s">
        <v>23</v>
      </c>
      <c r="C692">
        <v>5.4</v>
      </c>
    </row>
    <row r="693" spans="1:3" x14ac:dyDescent="0.3">
      <c r="A693" t="s">
        <v>2564</v>
      </c>
      <c r="B693" t="s">
        <v>23</v>
      </c>
      <c r="C693">
        <v>6.4</v>
      </c>
    </row>
    <row r="694" spans="1:3" x14ac:dyDescent="0.3">
      <c r="A694" t="s">
        <v>2567</v>
      </c>
      <c r="B694" t="s">
        <v>23</v>
      </c>
      <c r="C694">
        <v>5.7</v>
      </c>
    </row>
    <row r="695" spans="1:3" x14ac:dyDescent="0.3">
      <c r="A695" t="s">
        <v>2568</v>
      </c>
      <c r="B695" t="s">
        <v>23</v>
      </c>
      <c r="C695">
        <v>6.7</v>
      </c>
    </row>
    <row r="696" spans="1:3" x14ac:dyDescent="0.3">
      <c r="A696" t="s">
        <v>2569</v>
      </c>
      <c r="B696" t="s">
        <v>23</v>
      </c>
      <c r="C696">
        <v>7.1</v>
      </c>
    </row>
    <row r="697" spans="1:3" x14ac:dyDescent="0.3">
      <c r="A697" t="s">
        <v>2571</v>
      </c>
      <c r="B697" t="s">
        <v>23</v>
      </c>
      <c r="C697">
        <v>6.8</v>
      </c>
    </row>
    <row r="698" spans="1:3" x14ac:dyDescent="0.3">
      <c r="A698" t="s">
        <v>2574</v>
      </c>
      <c r="B698" t="s">
        <v>23</v>
      </c>
      <c r="C698">
        <v>6.5</v>
      </c>
    </row>
    <row r="699" spans="1:3" x14ac:dyDescent="0.3">
      <c r="A699" t="s">
        <v>2576</v>
      </c>
      <c r="B699" t="s">
        <v>23</v>
      </c>
      <c r="C699">
        <v>7.6</v>
      </c>
    </row>
    <row r="700" spans="1:3" x14ac:dyDescent="0.3">
      <c r="A700" t="s">
        <v>2577</v>
      </c>
      <c r="B700" t="s">
        <v>23</v>
      </c>
      <c r="C700">
        <v>5.5</v>
      </c>
    </row>
    <row r="701" spans="1:3" x14ac:dyDescent="0.3">
      <c r="A701" t="s">
        <v>2580</v>
      </c>
      <c r="B701" t="s">
        <v>23</v>
      </c>
      <c r="C701">
        <v>6.5</v>
      </c>
    </row>
    <row r="702" spans="1:3" x14ac:dyDescent="0.3">
      <c r="A702" t="s">
        <v>2582</v>
      </c>
      <c r="B702" t="s">
        <v>23</v>
      </c>
      <c r="C702">
        <v>7</v>
      </c>
    </row>
    <row r="703" spans="1:3" x14ac:dyDescent="0.3">
      <c r="A703" t="s">
        <v>2583</v>
      </c>
      <c r="B703" t="s">
        <v>23</v>
      </c>
      <c r="C703">
        <v>5.8</v>
      </c>
    </row>
    <row r="704" spans="1:3" x14ac:dyDescent="0.3">
      <c r="A704" t="s">
        <v>2589</v>
      </c>
      <c r="B704" t="s">
        <v>23</v>
      </c>
      <c r="C704">
        <v>7.3</v>
      </c>
    </row>
    <row r="705" spans="1:3" x14ac:dyDescent="0.3">
      <c r="A705" t="s">
        <v>2593</v>
      </c>
      <c r="B705" t="s">
        <v>23</v>
      </c>
      <c r="C705">
        <v>6.6</v>
      </c>
    </row>
    <row r="706" spans="1:3" x14ac:dyDescent="0.3">
      <c r="A706" t="s">
        <v>2597</v>
      </c>
      <c r="B706" t="s">
        <v>23</v>
      </c>
      <c r="C706">
        <v>4.4000000000000004</v>
      </c>
    </row>
    <row r="707" spans="1:3" x14ac:dyDescent="0.3">
      <c r="A707" t="s">
        <v>2601</v>
      </c>
      <c r="B707" t="s">
        <v>23</v>
      </c>
      <c r="C707">
        <v>7.7</v>
      </c>
    </row>
    <row r="708" spans="1:3" x14ac:dyDescent="0.3">
      <c r="A708" t="s">
        <v>2603</v>
      </c>
      <c r="B708" t="s">
        <v>23</v>
      </c>
      <c r="C708">
        <v>5</v>
      </c>
    </row>
    <row r="709" spans="1:3" x14ac:dyDescent="0.3">
      <c r="A709" t="s">
        <v>2605</v>
      </c>
      <c r="B709" t="s">
        <v>23</v>
      </c>
      <c r="C709">
        <v>7.7</v>
      </c>
    </row>
    <row r="710" spans="1:3" x14ac:dyDescent="0.3">
      <c r="A710" t="s">
        <v>2607</v>
      </c>
      <c r="B710" t="s">
        <v>23</v>
      </c>
      <c r="C710">
        <v>4.4000000000000004</v>
      </c>
    </row>
    <row r="711" spans="1:3" x14ac:dyDescent="0.3">
      <c r="A711" t="s">
        <v>2608</v>
      </c>
      <c r="B711" t="s">
        <v>23</v>
      </c>
      <c r="C711">
        <v>6.1</v>
      </c>
    </row>
    <row r="712" spans="1:3" x14ac:dyDescent="0.3">
      <c r="A712" t="s">
        <v>2612</v>
      </c>
      <c r="B712" t="s">
        <v>23</v>
      </c>
      <c r="C712">
        <v>5.4</v>
      </c>
    </row>
    <row r="713" spans="1:3" x14ac:dyDescent="0.3">
      <c r="A713" t="s">
        <v>2616</v>
      </c>
      <c r="B713" t="s">
        <v>23</v>
      </c>
      <c r="C713">
        <v>6.8</v>
      </c>
    </row>
    <row r="714" spans="1:3" x14ac:dyDescent="0.3">
      <c r="A714" t="s">
        <v>2618</v>
      </c>
      <c r="B714" t="s">
        <v>23</v>
      </c>
      <c r="C714">
        <v>6.5</v>
      </c>
    </row>
    <row r="715" spans="1:3" x14ac:dyDescent="0.3">
      <c r="A715" t="s">
        <v>2620</v>
      </c>
      <c r="B715" t="s">
        <v>23</v>
      </c>
      <c r="C715">
        <v>7</v>
      </c>
    </row>
    <row r="716" spans="1:3" x14ac:dyDescent="0.3">
      <c r="A716" t="s">
        <v>2622</v>
      </c>
      <c r="B716" t="s">
        <v>23</v>
      </c>
      <c r="C716">
        <v>6.3</v>
      </c>
    </row>
    <row r="717" spans="1:3" x14ac:dyDescent="0.3">
      <c r="A717" t="s">
        <v>2624</v>
      </c>
      <c r="B717" t="s">
        <v>23</v>
      </c>
      <c r="C717">
        <v>6.3</v>
      </c>
    </row>
    <row r="718" spans="1:3" x14ac:dyDescent="0.3">
      <c r="A718" t="s">
        <v>2627</v>
      </c>
      <c r="B718" t="s">
        <v>23</v>
      </c>
      <c r="C718">
        <v>6.1</v>
      </c>
    </row>
    <row r="719" spans="1:3" x14ac:dyDescent="0.3">
      <c r="A719" t="s">
        <v>2629</v>
      </c>
      <c r="B719" t="s">
        <v>23</v>
      </c>
      <c r="C719">
        <v>6.1</v>
      </c>
    </row>
    <row r="720" spans="1:3" x14ac:dyDescent="0.3">
      <c r="A720" t="s">
        <v>2635</v>
      </c>
      <c r="B720" t="s">
        <v>23</v>
      </c>
      <c r="C720">
        <v>5.3</v>
      </c>
    </row>
    <row r="721" spans="1:3" x14ac:dyDescent="0.3">
      <c r="A721" t="s">
        <v>2640</v>
      </c>
      <c r="B721" t="s">
        <v>23</v>
      </c>
      <c r="C721">
        <v>5.4</v>
      </c>
    </row>
    <row r="722" spans="1:3" x14ac:dyDescent="0.3">
      <c r="A722" t="s">
        <v>2643</v>
      </c>
      <c r="B722" t="s">
        <v>23</v>
      </c>
      <c r="C722">
        <v>6.2</v>
      </c>
    </row>
    <row r="723" spans="1:3" x14ac:dyDescent="0.3">
      <c r="A723" t="s">
        <v>2647</v>
      </c>
      <c r="B723" t="s">
        <v>23</v>
      </c>
      <c r="C723">
        <v>6.6</v>
      </c>
    </row>
    <row r="724" spans="1:3" x14ac:dyDescent="0.3">
      <c r="A724" t="s">
        <v>2649</v>
      </c>
      <c r="B724" t="s">
        <v>23</v>
      </c>
      <c r="C724">
        <v>5.9</v>
      </c>
    </row>
    <row r="725" spans="1:3" x14ac:dyDescent="0.3">
      <c r="A725" t="s">
        <v>2654</v>
      </c>
      <c r="B725" t="s">
        <v>23</v>
      </c>
      <c r="C725">
        <v>6.3</v>
      </c>
    </row>
    <row r="726" spans="1:3" x14ac:dyDescent="0.3">
      <c r="A726" t="s">
        <v>2657</v>
      </c>
      <c r="B726" t="s">
        <v>23</v>
      </c>
      <c r="C726">
        <v>7.2</v>
      </c>
    </row>
    <row r="727" spans="1:3" x14ac:dyDescent="0.3">
      <c r="A727" t="s">
        <v>2661</v>
      </c>
      <c r="B727" t="s">
        <v>23</v>
      </c>
      <c r="C727">
        <v>6.8</v>
      </c>
    </row>
    <row r="728" spans="1:3" x14ac:dyDescent="0.3">
      <c r="A728" t="s">
        <v>2665</v>
      </c>
      <c r="B728" t="s">
        <v>23</v>
      </c>
      <c r="C728">
        <v>6.1</v>
      </c>
    </row>
    <row r="729" spans="1:3" x14ac:dyDescent="0.3">
      <c r="A729" t="s">
        <v>2666</v>
      </c>
      <c r="B729" t="s">
        <v>23</v>
      </c>
      <c r="C729">
        <v>7.8</v>
      </c>
    </row>
    <row r="730" spans="1:3" x14ac:dyDescent="0.3">
      <c r="A730" t="s">
        <v>2670</v>
      </c>
      <c r="B730" t="s">
        <v>23</v>
      </c>
      <c r="C730">
        <v>5</v>
      </c>
    </row>
    <row r="731" spans="1:3" x14ac:dyDescent="0.3">
      <c r="A731" t="s">
        <v>2672</v>
      </c>
      <c r="B731" t="s">
        <v>23</v>
      </c>
      <c r="C731">
        <v>6.2</v>
      </c>
    </row>
    <row r="732" spans="1:3" x14ac:dyDescent="0.3">
      <c r="A732" t="s">
        <v>2675</v>
      </c>
      <c r="B732" t="s">
        <v>23</v>
      </c>
      <c r="C732">
        <v>6.7</v>
      </c>
    </row>
    <row r="733" spans="1:3" x14ac:dyDescent="0.3">
      <c r="A733" t="s">
        <v>2679</v>
      </c>
      <c r="B733" t="s">
        <v>23</v>
      </c>
      <c r="C733">
        <v>4.9000000000000004</v>
      </c>
    </row>
    <row r="734" spans="1:3" x14ac:dyDescent="0.3">
      <c r="A734" t="s">
        <v>2682</v>
      </c>
      <c r="B734" t="s">
        <v>23</v>
      </c>
      <c r="C734">
        <v>7.4</v>
      </c>
    </row>
    <row r="735" spans="1:3" x14ac:dyDescent="0.3">
      <c r="A735" t="s">
        <v>2688</v>
      </c>
      <c r="B735" t="s">
        <v>23</v>
      </c>
      <c r="C735">
        <v>6.2</v>
      </c>
    </row>
    <row r="736" spans="1:3" x14ac:dyDescent="0.3">
      <c r="A736" t="s">
        <v>2693</v>
      </c>
      <c r="B736" t="s">
        <v>23</v>
      </c>
      <c r="C736">
        <v>4.9000000000000004</v>
      </c>
    </row>
    <row r="737" spans="1:3" x14ac:dyDescent="0.3">
      <c r="A737" t="s">
        <v>2697</v>
      </c>
      <c r="B737" t="s">
        <v>23</v>
      </c>
      <c r="C737">
        <v>6.1</v>
      </c>
    </row>
    <row r="738" spans="1:3" x14ac:dyDescent="0.3">
      <c r="A738" t="s">
        <v>2700</v>
      </c>
      <c r="B738" t="s">
        <v>23</v>
      </c>
      <c r="C738">
        <v>6.1</v>
      </c>
    </row>
    <row r="739" spans="1:3" x14ac:dyDescent="0.3">
      <c r="A739" t="s">
        <v>2702</v>
      </c>
      <c r="B739" t="s">
        <v>23</v>
      </c>
      <c r="C739">
        <v>6.4</v>
      </c>
    </row>
    <row r="740" spans="1:3" x14ac:dyDescent="0.3">
      <c r="A740" t="s">
        <v>2706</v>
      </c>
      <c r="B740" t="s">
        <v>23</v>
      </c>
      <c r="C740">
        <v>6.3</v>
      </c>
    </row>
    <row r="741" spans="1:3" x14ac:dyDescent="0.3">
      <c r="A741" t="s">
        <v>2712</v>
      </c>
      <c r="B741" t="s">
        <v>23</v>
      </c>
      <c r="C741">
        <v>6.6</v>
      </c>
    </row>
    <row r="742" spans="1:3" x14ac:dyDescent="0.3">
      <c r="A742" t="s">
        <v>2716</v>
      </c>
      <c r="B742" t="s">
        <v>23</v>
      </c>
      <c r="C742">
        <v>5.7</v>
      </c>
    </row>
    <row r="743" spans="1:3" x14ac:dyDescent="0.3">
      <c r="A743" t="s">
        <v>2719</v>
      </c>
      <c r="B743" t="s">
        <v>23</v>
      </c>
      <c r="C743">
        <v>5.9</v>
      </c>
    </row>
    <row r="744" spans="1:3" x14ac:dyDescent="0.3">
      <c r="A744" t="s">
        <v>2721</v>
      </c>
      <c r="B744" t="s">
        <v>23</v>
      </c>
      <c r="C744">
        <v>6</v>
      </c>
    </row>
    <row r="745" spans="1:3" x14ac:dyDescent="0.3">
      <c r="A745" t="s">
        <v>2723</v>
      </c>
      <c r="B745" t="s">
        <v>23</v>
      </c>
      <c r="C745">
        <v>6.1</v>
      </c>
    </row>
    <row r="746" spans="1:3" x14ac:dyDescent="0.3">
      <c r="A746" t="s">
        <v>2726</v>
      </c>
      <c r="B746" t="s">
        <v>23</v>
      </c>
      <c r="C746">
        <v>6.7</v>
      </c>
    </row>
    <row r="747" spans="1:3" x14ac:dyDescent="0.3">
      <c r="A747" t="s">
        <v>2728</v>
      </c>
      <c r="B747" t="s">
        <v>23</v>
      </c>
      <c r="C747">
        <v>6.7</v>
      </c>
    </row>
    <row r="748" spans="1:3" x14ac:dyDescent="0.3">
      <c r="A748" t="s">
        <v>2730</v>
      </c>
      <c r="B748" t="s">
        <v>23</v>
      </c>
      <c r="C748">
        <v>7.9</v>
      </c>
    </row>
    <row r="749" spans="1:3" x14ac:dyDescent="0.3">
      <c r="A749" t="s">
        <v>2734</v>
      </c>
      <c r="B749" t="s">
        <v>23</v>
      </c>
      <c r="C749">
        <v>4.3</v>
      </c>
    </row>
    <row r="750" spans="1:3" x14ac:dyDescent="0.3">
      <c r="A750" t="s">
        <v>2740</v>
      </c>
      <c r="B750" t="s">
        <v>23</v>
      </c>
      <c r="C750">
        <v>5.7</v>
      </c>
    </row>
    <row r="751" spans="1:3" x14ac:dyDescent="0.3">
      <c r="A751" t="s">
        <v>2745</v>
      </c>
      <c r="B751" t="s">
        <v>23</v>
      </c>
      <c r="C751">
        <v>6.7</v>
      </c>
    </row>
    <row r="752" spans="1:3" x14ac:dyDescent="0.3">
      <c r="A752" t="s">
        <v>2748</v>
      </c>
      <c r="B752" t="s">
        <v>23</v>
      </c>
      <c r="C752">
        <v>6.7</v>
      </c>
    </row>
    <row r="753" spans="1:3" x14ac:dyDescent="0.3">
      <c r="A753" t="s">
        <v>2751</v>
      </c>
      <c r="B753" t="s">
        <v>23</v>
      </c>
      <c r="C753">
        <v>6.1</v>
      </c>
    </row>
    <row r="754" spans="1:3" x14ac:dyDescent="0.3">
      <c r="A754" t="s">
        <v>2753</v>
      </c>
      <c r="B754" t="s">
        <v>23</v>
      </c>
      <c r="C754">
        <v>5.6</v>
      </c>
    </row>
    <row r="755" spans="1:3" x14ac:dyDescent="0.3">
      <c r="A755" t="s">
        <v>2756</v>
      </c>
      <c r="B755" t="s">
        <v>23</v>
      </c>
      <c r="C755">
        <v>6.6</v>
      </c>
    </row>
    <row r="756" spans="1:3" x14ac:dyDescent="0.3">
      <c r="A756" t="s">
        <v>2759</v>
      </c>
      <c r="B756" t="s">
        <v>23</v>
      </c>
      <c r="C756">
        <v>6.9</v>
      </c>
    </row>
    <row r="757" spans="1:3" x14ac:dyDescent="0.3">
      <c r="A757" t="s">
        <v>2764</v>
      </c>
      <c r="B757" t="s">
        <v>23</v>
      </c>
      <c r="C757">
        <v>4.8</v>
      </c>
    </row>
    <row r="758" spans="1:3" x14ac:dyDescent="0.3">
      <c r="A758" t="s">
        <v>2769</v>
      </c>
      <c r="B758" t="s">
        <v>23</v>
      </c>
      <c r="C758">
        <v>6.2</v>
      </c>
    </row>
    <row r="759" spans="1:3" x14ac:dyDescent="0.3">
      <c r="A759" t="s">
        <v>2774</v>
      </c>
      <c r="B759" t="s">
        <v>23</v>
      </c>
      <c r="C759">
        <v>6</v>
      </c>
    </row>
    <row r="760" spans="1:3" x14ac:dyDescent="0.3">
      <c r="A760" t="s">
        <v>2777</v>
      </c>
      <c r="B760" t="s">
        <v>23</v>
      </c>
      <c r="C760">
        <v>4.9000000000000004</v>
      </c>
    </row>
    <row r="761" spans="1:3" x14ac:dyDescent="0.3">
      <c r="A761" t="s">
        <v>2782</v>
      </c>
      <c r="B761" t="s">
        <v>23</v>
      </c>
      <c r="C761">
        <v>5.6</v>
      </c>
    </row>
    <row r="762" spans="1:3" x14ac:dyDescent="0.3">
      <c r="A762" t="s">
        <v>2784</v>
      </c>
      <c r="B762" t="s">
        <v>23</v>
      </c>
      <c r="C762">
        <v>6.1</v>
      </c>
    </row>
    <row r="763" spans="1:3" x14ac:dyDescent="0.3">
      <c r="A763" t="s">
        <v>2786</v>
      </c>
      <c r="B763" t="s">
        <v>23</v>
      </c>
      <c r="C763">
        <v>6.1</v>
      </c>
    </row>
    <row r="764" spans="1:3" x14ac:dyDescent="0.3">
      <c r="A764" t="s">
        <v>2788</v>
      </c>
      <c r="B764" t="s">
        <v>23</v>
      </c>
      <c r="C764">
        <v>4.8</v>
      </c>
    </row>
    <row r="765" spans="1:3" x14ac:dyDescent="0.3">
      <c r="A765" t="s">
        <v>2793</v>
      </c>
      <c r="B765" t="s">
        <v>23</v>
      </c>
      <c r="C765">
        <v>5.5</v>
      </c>
    </row>
    <row r="766" spans="1:3" x14ac:dyDescent="0.3">
      <c r="A766" t="s">
        <v>2797</v>
      </c>
      <c r="B766" t="s">
        <v>23</v>
      </c>
      <c r="C766">
        <v>3.8</v>
      </c>
    </row>
    <row r="767" spans="1:3" x14ac:dyDescent="0.3">
      <c r="A767" t="s">
        <v>2799</v>
      </c>
      <c r="B767" t="s">
        <v>23</v>
      </c>
      <c r="C767">
        <v>6.5</v>
      </c>
    </row>
    <row r="768" spans="1:3" x14ac:dyDescent="0.3">
      <c r="A768" t="s">
        <v>2806</v>
      </c>
      <c r="B768" t="s">
        <v>2808</v>
      </c>
      <c r="C768">
        <v>6.7</v>
      </c>
    </row>
    <row r="769" spans="1:3" x14ac:dyDescent="0.3">
      <c r="A769" t="s">
        <v>2812</v>
      </c>
      <c r="B769" t="s">
        <v>23</v>
      </c>
      <c r="C769">
        <v>8.1</v>
      </c>
    </row>
    <row r="770" spans="1:3" x14ac:dyDescent="0.3">
      <c r="A770" t="s">
        <v>2816</v>
      </c>
      <c r="B770" t="s">
        <v>23</v>
      </c>
      <c r="C770">
        <v>4.9000000000000004</v>
      </c>
    </row>
    <row r="771" spans="1:3" x14ac:dyDescent="0.3">
      <c r="A771" t="s">
        <v>2820</v>
      </c>
      <c r="B771" t="s">
        <v>23</v>
      </c>
      <c r="C771">
        <v>7.3</v>
      </c>
    </row>
    <row r="772" spans="1:3" x14ac:dyDescent="0.3">
      <c r="A772" t="s">
        <v>2825</v>
      </c>
      <c r="B772" t="s">
        <v>23</v>
      </c>
      <c r="C772">
        <v>6.4</v>
      </c>
    </row>
    <row r="773" spans="1:3" x14ac:dyDescent="0.3">
      <c r="A773" t="s">
        <v>2831</v>
      </c>
      <c r="B773" t="s">
        <v>23</v>
      </c>
      <c r="C773">
        <v>6.7</v>
      </c>
    </row>
    <row r="774" spans="1:3" x14ac:dyDescent="0.3">
      <c r="A774" t="s">
        <v>2835</v>
      </c>
      <c r="B774" t="s">
        <v>23</v>
      </c>
      <c r="C774">
        <v>3.6</v>
      </c>
    </row>
    <row r="775" spans="1:3" x14ac:dyDescent="0.3">
      <c r="A775" t="s">
        <v>2839</v>
      </c>
      <c r="B775" t="s">
        <v>23</v>
      </c>
      <c r="C775">
        <v>5.7</v>
      </c>
    </row>
    <row r="776" spans="1:3" x14ac:dyDescent="0.3">
      <c r="A776" t="s">
        <v>2844</v>
      </c>
      <c r="B776" t="s">
        <v>23</v>
      </c>
      <c r="C776">
        <v>6</v>
      </c>
    </row>
    <row r="777" spans="1:3" x14ac:dyDescent="0.3">
      <c r="A777" t="s">
        <v>2849</v>
      </c>
      <c r="B777" t="s">
        <v>23</v>
      </c>
      <c r="C777">
        <v>4.7</v>
      </c>
    </row>
    <row r="778" spans="1:3" x14ac:dyDescent="0.3">
      <c r="A778" t="s">
        <v>2852</v>
      </c>
      <c r="B778" t="s">
        <v>23</v>
      </c>
      <c r="C778">
        <v>6.3</v>
      </c>
    </row>
    <row r="779" spans="1:3" x14ac:dyDescent="0.3">
      <c r="A779" t="s">
        <v>2854</v>
      </c>
      <c r="B779" t="s">
        <v>23</v>
      </c>
      <c r="C779">
        <v>5.9</v>
      </c>
    </row>
    <row r="780" spans="1:3" x14ac:dyDescent="0.3">
      <c r="A780" t="s">
        <v>2858</v>
      </c>
      <c r="B780" t="s">
        <v>23</v>
      </c>
      <c r="C780">
        <v>5.9</v>
      </c>
    </row>
    <row r="781" spans="1:3" x14ac:dyDescent="0.3">
      <c r="A781" t="s">
        <v>2862</v>
      </c>
      <c r="B781" t="s">
        <v>23</v>
      </c>
      <c r="C781">
        <v>7.5</v>
      </c>
    </row>
    <row r="782" spans="1:3" x14ac:dyDescent="0.3">
      <c r="A782" t="s">
        <v>2865</v>
      </c>
      <c r="B782" t="s">
        <v>23</v>
      </c>
      <c r="C782">
        <v>5.6</v>
      </c>
    </row>
    <row r="783" spans="1:3" x14ac:dyDescent="0.3">
      <c r="A783" t="s">
        <v>2867</v>
      </c>
      <c r="B783" t="s">
        <v>23</v>
      </c>
      <c r="C783">
        <v>6.4</v>
      </c>
    </row>
    <row r="784" spans="1:3" x14ac:dyDescent="0.3">
      <c r="A784" t="s">
        <v>2870</v>
      </c>
      <c r="B784" t="s">
        <v>23</v>
      </c>
      <c r="C784">
        <v>6.3</v>
      </c>
    </row>
    <row r="785" spans="1:3" x14ac:dyDescent="0.3">
      <c r="A785" t="s">
        <v>2874</v>
      </c>
      <c r="B785" t="s">
        <v>23</v>
      </c>
      <c r="C785">
        <v>4.3</v>
      </c>
    </row>
    <row r="786" spans="1:3" x14ac:dyDescent="0.3">
      <c r="A786" t="s">
        <v>2879</v>
      </c>
      <c r="B786" t="s">
        <v>23</v>
      </c>
      <c r="C786">
        <v>5.9</v>
      </c>
    </row>
    <row r="787" spans="1:3" x14ac:dyDescent="0.3">
      <c r="A787" t="s">
        <v>2886</v>
      </c>
      <c r="B787" t="s">
        <v>23</v>
      </c>
      <c r="C787">
        <v>5.5</v>
      </c>
    </row>
    <row r="788" spans="1:3" x14ac:dyDescent="0.3">
      <c r="A788" t="s">
        <v>2890</v>
      </c>
      <c r="B788" t="s">
        <v>23</v>
      </c>
      <c r="C788">
        <v>6.2</v>
      </c>
    </row>
    <row r="789" spans="1:3" x14ac:dyDescent="0.3">
      <c r="A789" t="s">
        <v>2893</v>
      </c>
      <c r="B789" t="s">
        <v>23</v>
      </c>
      <c r="C789">
        <v>8.8000000000000007</v>
      </c>
    </row>
    <row r="790" spans="1:3" x14ac:dyDescent="0.3">
      <c r="A790" t="s">
        <v>2896</v>
      </c>
      <c r="B790" t="s">
        <v>23</v>
      </c>
      <c r="C790">
        <v>5.2</v>
      </c>
    </row>
    <row r="791" spans="1:3" x14ac:dyDescent="0.3">
      <c r="A791" t="s">
        <v>2898</v>
      </c>
      <c r="B791" t="s">
        <v>23</v>
      </c>
      <c r="C791">
        <v>7</v>
      </c>
    </row>
    <row r="792" spans="1:3" x14ac:dyDescent="0.3">
      <c r="A792" t="s">
        <v>2901</v>
      </c>
      <c r="B792" t="s">
        <v>23</v>
      </c>
      <c r="C792">
        <v>6.6</v>
      </c>
    </row>
    <row r="793" spans="1:3" x14ac:dyDescent="0.3">
      <c r="A793" t="s">
        <v>2905</v>
      </c>
      <c r="B793" t="s">
        <v>23</v>
      </c>
      <c r="C793">
        <v>7.3</v>
      </c>
    </row>
    <row r="794" spans="1:3" x14ac:dyDescent="0.3">
      <c r="A794" t="s">
        <v>2906</v>
      </c>
      <c r="B794" t="s">
        <v>23</v>
      </c>
      <c r="C794">
        <v>5.6</v>
      </c>
    </row>
    <row r="795" spans="1:3" x14ac:dyDescent="0.3">
      <c r="A795" t="s">
        <v>2907</v>
      </c>
      <c r="B795" t="s">
        <v>23</v>
      </c>
      <c r="C795">
        <v>6.6</v>
      </c>
    </row>
    <row r="796" spans="1:3" x14ac:dyDescent="0.3">
      <c r="A796" t="s">
        <v>2910</v>
      </c>
      <c r="B796" t="s">
        <v>23</v>
      </c>
      <c r="C796">
        <v>5.4</v>
      </c>
    </row>
    <row r="797" spans="1:3" x14ac:dyDescent="0.3">
      <c r="A797" t="s">
        <v>2915</v>
      </c>
      <c r="B797" t="s">
        <v>23</v>
      </c>
      <c r="C797">
        <v>6.3</v>
      </c>
    </row>
    <row r="798" spans="1:3" x14ac:dyDescent="0.3">
      <c r="A798" t="s">
        <v>2917</v>
      </c>
      <c r="B798" t="s">
        <v>23</v>
      </c>
      <c r="C798">
        <v>7.9</v>
      </c>
    </row>
    <row r="799" spans="1:3" x14ac:dyDescent="0.3">
      <c r="A799" t="s">
        <v>2919</v>
      </c>
      <c r="B799" t="s">
        <v>23</v>
      </c>
      <c r="C799">
        <v>6.3</v>
      </c>
    </row>
    <row r="800" spans="1:3" x14ac:dyDescent="0.3">
      <c r="A800" t="s">
        <v>2921</v>
      </c>
      <c r="B800" t="s">
        <v>23</v>
      </c>
      <c r="C800">
        <v>6</v>
      </c>
    </row>
    <row r="801" spans="1:3" x14ac:dyDescent="0.3">
      <c r="A801" t="s">
        <v>2922</v>
      </c>
      <c r="B801" t="s">
        <v>23</v>
      </c>
      <c r="C801">
        <v>7.2</v>
      </c>
    </row>
    <row r="802" spans="1:3" x14ac:dyDescent="0.3">
      <c r="A802" t="s">
        <v>2925</v>
      </c>
      <c r="B802" t="s">
        <v>23</v>
      </c>
      <c r="C802">
        <v>5.0999999999999996</v>
      </c>
    </row>
    <row r="803" spans="1:3" x14ac:dyDescent="0.3">
      <c r="A803" t="s">
        <v>2927</v>
      </c>
      <c r="B803" t="s">
        <v>23</v>
      </c>
      <c r="C803">
        <v>7.3</v>
      </c>
    </row>
    <row r="804" spans="1:3" x14ac:dyDescent="0.3">
      <c r="A804" t="s">
        <v>2931</v>
      </c>
      <c r="B804" t="s">
        <v>23</v>
      </c>
      <c r="C804">
        <v>8</v>
      </c>
    </row>
    <row r="805" spans="1:3" x14ac:dyDescent="0.3">
      <c r="A805" t="s">
        <v>2934</v>
      </c>
      <c r="B805" t="s">
        <v>23</v>
      </c>
      <c r="C805">
        <v>6.2</v>
      </c>
    </row>
    <row r="806" spans="1:3" x14ac:dyDescent="0.3">
      <c r="A806" t="s">
        <v>2937</v>
      </c>
      <c r="B806" t="s">
        <v>23</v>
      </c>
      <c r="C806">
        <v>6</v>
      </c>
    </row>
    <row r="807" spans="1:3" x14ac:dyDescent="0.3">
      <c r="A807" t="s">
        <v>2938</v>
      </c>
      <c r="B807" t="s">
        <v>23</v>
      </c>
      <c r="C807">
        <v>6.7</v>
      </c>
    </row>
    <row r="808" spans="1:3" x14ac:dyDescent="0.3">
      <c r="A808" t="s">
        <v>2940</v>
      </c>
      <c r="B808" t="s">
        <v>23</v>
      </c>
      <c r="C808">
        <v>8.1</v>
      </c>
    </row>
    <row r="809" spans="1:3" x14ac:dyDescent="0.3">
      <c r="A809" t="s">
        <v>2943</v>
      </c>
      <c r="B809" t="s">
        <v>23</v>
      </c>
      <c r="C809">
        <v>6.4</v>
      </c>
    </row>
    <row r="810" spans="1:3" x14ac:dyDescent="0.3">
      <c r="A810" t="s">
        <v>2949</v>
      </c>
      <c r="B810" t="s">
        <v>23</v>
      </c>
      <c r="C810">
        <v>8</v>
      </c>
    </row>
    <row r="811" spans="1:3" x14ac:dyDescent="0.3">
      <c r="A811" t="s">
        <v>2951</v>
      </c>
      <c r="B811" t="s">
        <v>23</v>
      </c>
      <c r="C811">
        <v>6.3</v>
      </c>
    </row>
    <row r="812" spans="1:3" x14ac:dyDescent="0.3">
      <c r="A812" t="s">
        <v>2953</v>
      </c>
      <c r="B812" t="s">
        <v>23</v>
      </c>
      <c r="C812">
        <v>6.4</v>
      </c>
    </row>
    <row r="813" spans="1:3" x14ac:dyDescent="0.3">
      <c r="A813" t="s">
        <v>2957</v>
      </c>
      <c r="B813" t="s">
        <v>23</v>
      </c>
      <c r="C813">
        <v>6.6</v>
      </c>
    </row>
    <row r="814" spans="1:3" x14ac:dyDescent="0.3">
      <c r="A814" t="s">
        <v>2959</v>
      </c>
      <c r="B814" t="s">
        <v>23</v>
      </c>
      <c r="C814">
        <v>6.4</v>
      </c>
    </row>
    <row r="815" spans="1:3" x14ac:dyDescent="0.3">
      <c r="A815" t="s">
        <v>2963</v>
      </c>
      <c r="B815" t="s">
        <v>23</v>
      </c>
      <c r="C815">
        <v>6</v>
      </c>
    </row>
    <row r="816" spans="1:3" x14ac:dyDescent="0.3">
      <c r="A816" t="s">
        <v>2965</v>
      </c>
      <c r="B816" t="s">
        <v>23</v>
      </c>
      <c r="C816">
        <v>6.6</v>
      </c>
    </row>
    <row r="817" spans="1:3" x14ac:dyDescent="0.3">
      <c r="A817" t="s">
        <v>2968</v>
      </c>
      <c r="B817" t="s">
        <v>23</v>
      </c>
      <c r="C817">
        <v>5.9</v>
      </c>
    </row>
    <row r="818" spans="1:3" x14ac:dyDescent="0.3">
      <c r="A818" t="s">
        <v>2971</v>
      </c>
      <c r="B818" t="s">
        <v>23</v>
      </c>
      <c r="C818">
        <v>6.4</v>
      </c>
    </row>
    <row r="819" spans="1:3" x14ac:dyDescent="0.3">
      <c r="A819" t="s">
        <v>2977</v>
      </c>
      <c r="B819" t="s">
        <v>23</v>
      </c>
      <c r="C819">
        <v>6.3</v>
      </c>
    </row>
    <row r="820" spans="1:3" x14ac:dyDescent="0.3">
      <c r="A820" t="s">
        <v>2980</v>
      </c>
      <c r="B820" t="s">
        <v>23</v>
      </c>
      <c r="C820">
        <v>7.3</v>
      </c>
    </row>
    <row r="821" spans="1:3" x14ac:dyDescent="0.3">
      <c r="A821" t="s">
        <v>2983</v>
      </c>
      <c r="B821" t="s">
        <v>23</v>
      </c>
      <c r="C821">
        <v>6.8</v>
      </c>
    </row>
    <row r="822" spans="1:3" x14ac:dyDescent="0.3">
      <c r="A822" t="s">
        <v>2987</v>
      </c>
      <c r="B822" t="s">
        <v>23</v>
      </c>
      <c r="C822">
        <v>7.2</v>
      </c>
    </row>
    <row r="823" spans="1:3" x14ac:dyDescent="0.3">
      <c r="A823" t="s">
        <v>2991</v>
      </c>
      <c r="B823" t="s">
        <v>23</v>
      </c>
      <c r="C823">
        <v>5.7</v>
      </c>
    </row>
    <row r="824" spans="1:3" x14ac:dyDescent="0.3">
      <c r="A824" t="s">
        <v>2994</v>
      </c>
      <c r="B824" t="s">
        <v>23</v>
      </c>
      <c r="C824">
        <v>6</v>
      </c>
    </row>
    <row r="825" spans="1:3" x14ac:dyDescent="0.3">
      <c r="A825" t="s">
        <v>2996</v>
      </c>
      <c r="B825" t="s">
        <v>23</v>
      </c>
      <c r="C825">
        <v>6.5</v>
      </c>
    </row>
    <row r="826" spans="1:3" x14ac:dyDescent="0.3">
      <c r="A826" t="s">
        <v>2999</v>
      </c>
      <c r="B826" t="s">
        <v>23</v>
      </c>
      <c r="C826">
        <v>5.8</v>
      </c>
    </row>
    <row r="827" spans="1:3" x14ac:dyDescent="0.3">
      <c r="A827" t="s">
        <v>3002</v>
      </c>
      <c r="B827" t="s">
        <v>23</v>
      </c>
      <c r="C827">
        <v>5.8</v>
      </c>
    </row>
    <row r="828" spans="1:3" x14ac:dyDescent="0.3">
      <c r="A828" t="s">
        <v>3005</v>
      </c>
      <c r="B828" t="s">
        <v>23</v>
      </c>
      <c r="C828">
        <v>6.7</v>
      </c>
    </row>
    <row r="829" spans="1:3" x14ac:dyDescent="0.3">
      <c r="A829" t="s">
        <v>3006</v>
      </c>
      <c r="B829" t="s">
        <v>23</v>
      </c>
      <c r="C829">
        <v>7.8</v>
      </c>
    </row>
    <row r="830" spans="1:3" x14ac:dyDescent="0.3">
      <c r="A830" t="s">
        <v>3007</v>
      </c>
      <c r="B830" t="s">
        <v>23</v>
      </c>
      <c r="C830">
        <v>5.6</v>
      </c>
    </row>
    <row r="831" spans="1:3" x14ac:dyDescent="0.3">
      <c r="A831" t="s">
        <v>3009</v>
      </c>
      <c r="B831" t="s">
        <v>23</v>
      </c>
      <c r="C831">
        <v>5.8</v>
      </c>
    </row>
    <row r="832" spans="1:3" x14ac:dyDescent="0.3">
      <c r="A832" t="s">
        <v>3012</v>
      </c>
      <c r="B832" t="s">
        <v>23</v>
      </c>
      <c r="C832">
        <v>7.4</v>
      </c>
    </row>
    <row r="833" spans="1:3" x14ac:dyDescent="0.3">
      <c r="A833" t="s">
        <v>3015</v>
      </c>
      <c r="B833" t="s">
        <v>23</v>
      </c>
      <c r="C833">
        <v>6.9</v>
      </c>
    </row>
    <row r="834" spans="1:3" x14ac:dyDescent="0.3">
      <c r="A834" t="s">
        <v>3017</v>
      </c>
      <c r="B834" t="s">
        <v>23</v>
      </c>
      <c r="C834">
        <v>5.5</v>
      </c>
    </row>
    <row r="835" spans="1:3" x14ac:dyDescent="0.3">
      <c r="A835" t="s">
        <v>3022</v>
      </c>
      <c r="B835" t="s">
        <v>23</v>
      </c>
      <c r="C835">
        <v>6.3</v>
      </c>
    </row>
    <row r="836" spans="1:3" x14ac:dyDescent="0.3">
      <c r="A836" t="s">
        <v>3026</v>
      </c>
      <c r="B836" t="s">
        <v>23</v>
      </c>
      <c r="C836">
        <v>4.7</v>
      </c>
    </row>
    <row r="837" spans="1:3" x14ac:dyDescent="0.3">
      <c r="A837" t="s">
        <v>3029</v>
      </c>
      <c r="B837" t="s">
        <v>23</v>
      </c>
      <c r="C837">
        <v>5.6</v>
      </c>
    </row>
    <row r="838" spans="1:3" x14ac:dyDescent="0.3">
      <c r="A838" t="s">
        <v>3032</v>
      </c>
      <c r="B838" t="s">
        <v>23</v>
      </c>
      <c r="C838">
        <v>6.4</v>
      </c>
    </row>
    <row r="839" spans="1:3" x14ac:dyDescent="0.3">
      <c r="A839" t="s">
        <v>3034</v>
      </c>
      <c r="B839" t="s">
        <v>23</v>
      </c>
      <c r="C839">
        <v>4.2</v>
      </c>
    </row>
    <row r="840" spans="1:3" x14ac:dyDescent="0.3">
      <c r="A840" t="s">
        <v>3039</v>
      </c>
      <c r="B840" t="s">
        <v>23</v>
      </c>
      <c r="C840">
        <v>6.4</v>
      </c>
    </row>
    <row r="841" spans="1:3" x14ac:dyDescent="0.3">
      <c r="A841" t="s">
        <v>3044</v>
      </c>
      <c r="B841" t="s">
        <v>969</v>
      </c>
      <c r="C841">
        <v>7.7</v>
      </c>
    </row>
    <row r="842" spans="1:3" x14ac:dyDescent="0.3">
      <c r="A842" t="s">
        <v>3056</v>
      </c>
      <c r="B842" t="s">
        <v>23</v>
      </c>
      <c r="C842">
        <v>6.7</v>
      </c>
    </row>
    <row r="843" spans="1:3" x14ac:dyDescent="0.3">
      <c r="A843" t="s">
        <v>3057</v>
      </c>
      <c r="B843" t="s">
        <v>23</v>
      </c>
      <c r="C843">
        <v>7.7</v>
      </c>
    </row>
    <row r="844" spans="1:3" x14ac:dyDescent="0.3">
      <c r="A844" t="s">
        <v>3060</v>
      </c>
      <c r="B844" t="s">
        <v>23</v>
      </c>
      <c r="C844">
        <v>5.7</v>
      </c>
    </row>
    <row r="845" spans="1:3" x14ac:dyDescent="0.3">
      <c r="A845" t="s">
        <v>3063</v>
      </c>
      <c r="B845" t="s">
        <v>23</v>
      </c>
      <c r="C845">
        <v>7.6</v>
      </c>
    </row>
    <row r="846" spans="1:3" x14ac:dyDescent="0.3">
      <c r="A846" t="s">
        <v>3064</v>
      </c>
      <c r="B846" t="s">
        <v>23</v>
      </c>
      <c r="C846">
        <v>6.4</v>
      </c>
    </row>
    <row r="847" spans="1:3" x14ac:dyDescent="0.3">
      <c r="A847" t="s">
        <v>3067</v>
      </c>
      <c r="B847" t="s">
        <v>23</v>
      </c>
      <c r="C847">
        <v>5.6</v>
      </c>
    </row>
    <row r="848" spans="1:3" x14ac:dyDescent="0.3">
      <c r="A848" t="s">
        <v>3070</v>
      </c>
      <c r="B848" t="s">
        <v>23</v>
      </c>
      <c r="C848">
        <v>6.8</v>
      </c>
    </row>
    <row r="849" spans="1:3" x14ac:dyDescent="0.3">
      <c r="A849" t="s">
        <v>3074</v>
      </c>
      <c r="B849" t="s">
        <v>23</v>
      </c>
      <c r="C849">
        <v>2.4</v>
      </c>
    </row>
    <row r="850" spans="1:3" x14ac:dyDescent="0.3">
      <c r="A850" t="s">
        <v>3076</v>
      </c>
      <c r="B850" t="s">
        <v>23</v>
      </c>
      <c r="C850">
        <v>6.2</v>
      </c>
    </row>
    <row r="851" spans="1:3" x14ac:dyDescent="0.3">
      <c r="A851" t="s">
        <v>3077</v>
      </c>
      <c r="B851" t="s">
        <v>23</v>
      </c>
      <c r="C851">
        <v>5.9</v>
      </c>
    </row>
    <row r="852" spans="1:3" x14ac:dyDescent="0.3">
      <c r="A852" t="s">
        <v>3079</v>
      </c>
      <c r="B852" t="s">
        <v>23</v>
      </c>
      <c r="C852">
        <v>7.1</v>
      </c>
    </row>
    <row r="853" spans="1:3" x14ac:dyDescent="0.3">
      <c r="A853" t="s">
        <v>3082</v>
      </c>
      <c r="B853" t="s">
        <v>23</v>
      </c>
      <c r="C853">
        <v>7.6</v>
      </c>
    </row>
    <row r="854" spans="1:3" x14ac:dyDescent="0.3">
      <c r="A854" t="s">
        <v>3083</v>
      </c>
      <c r="B854" t="s">
        <v>23</v>
      </c>
      <c r="C854">
        <v>5.5</v>
      </c>
    </row>
    <row r="855" spans="1:3" x14ac:dyDescent="0.3">
      <c r="A855" t="s">
        <v>3086</v>
      </c>
      <c r="B855" t="s">
        <v>23</v>
      </c>
      <c r="C855">
        <v>7</v>
      </c>
    </row>
    <row r="856" spans="1:3" x14ac:dyDescent="0.3">
      <c r="A856" t="s">
        <v>3087</v>
      </c>
      <c r="B856" t="s">
        <v>23</v>
      </c>
      <c r="C856">
        <v>7.1</v>
      </c>
    </row>
    <row r="857" spans="1:3" x14ac:dyDescent="0.3">
      <c r="A857" t="s">
        <v>3088</v>
      </c>
      <c r="B857" t="s">
        <v>23</v>
      </c>
      <c r="C857">
        <v>7.4</v>
      </c>
    </row>
    <row r="858" spans="1:3" x14ac:dyDescent="0.3">
      <c r="A858" t="s">
        <v>3091</v>
      </c>
      <c r="B858" t="s">
        <v>23</v>
      </c>
      <c r="C858">
        <v>7.6</v>
      </c>
    </row>
    <row r="859" spans="1:3" x14ac:dyDescent="0.3">
      <c r="A859" t="s">
        <v>3094</v>
      </c>
      <c r="B859" t="s">
        <v>23</v>
      </c>
      <c r="C859">
        <v>5.9</v>
      </c>
    </row>
    <row r="860" spans="1:3" x14ac:dyDescent="0.3">
      <c r="A860" t="s">
        <v>3098</v>
      </c>
      <c r="B860" t="s">
        <v>23</v>
      </c>
      <c r="C860">
        <v>5.9</v>
      </c>
    </row>
    <row r="861" spans="1:3" x14ac:dyDescent="0.3">
      <c r="A861" t="s">
        <v>3100</v>
      </c>
      <c r="B861" t="s">
        <v>23</v>
      </c>
      <c r="C861">
        <v>8</v>
      </c>
    </row>
    <row r="862" spans="1:3" x14ac:dyDescent="0.3">
      <c r="A862" t="s">
        <v>3101</v>
      </c>
      <c r="B862" t="s">
        <v>23</v>
      </c>
      <c r="C862">
        <v>7.4</v>
      </c>
    </row>
    <row r="863" spans="1:3" x14ac:dyDescent="0.3">
      <c r="A863" t="s">
        <v>3103</v>
      </c>
      <c r="B863" t="s">
        <v>23</v>
      </c>
      <c r="C863">
        <v>5.8</v>
      </c>
    </row>
    <row r="864" spans="1:3" x14ac:dyDescent="0.3">
      <c r="A864" t="s">
        <v>3107</v>
      </c>
      <c r="B864" t="s">
        <v>23</v>
      </c>
      <c r="C864">
        <v>6.3</v>
      </c>
    </row>
    <row r="865" spans="1:3" x14ac:dyDescent="0.3">
      <c r="A865" t="s">
        <v>3108</v>
      </c>
      <c r="B865" t="s">
        <v>23</v>
      </c>
      <c r="C865">
        <v>5.7</v>
      </c>
    </row>
    <row r="866" spans="1:3" x14ac:dyDescent="0.3">
      <c r="A866" t="s">
        <v>3112</v>
      </c>
      <c r="B866" t="s">
        <v>23</v>
      </c>
      <c r="C866">
        <v>5.0999999999999996</v>
      </c>
    </row>
    <row r="867" spans="1:3" x14ac:dyDescent="0.3">
      <c r="A867" t="s">
        <v>3114</v>
      </c>
      <c r="B867" t="s">
        <v>23</v>
      </c>
      <c r="C867">
        <v>7.6</v>
      </c>
    </row>
    <row r="868" spans="1:3" x14ac:dyDescent="0.3">
      <c r="A868" t="s">
        <v>3117</v>
      </c>
      <c r="B868" t="s">
        <v>23</v>
      </c>
      <c r="C868">
        <v>6.4</v>
      </c>
    </row>
    <row r="869" spans="1:3" x14ac:dyDescent="0.3">
      <c r="A869" t="s">
        <v>3122</v>
      </c>
      <c r="B869" t="s">
        <v>23</v>
      </c>
      <c r="C869">
        <v>7.4</v>
      </c>
    </row>
    <row r="870" spans="1:3" x14ac:dyDescent="0.3">
      <c r="A870" t="s">
        <v>3124</v>
      </c>
      <c r="B870" t="s">
        <v>23</v>
      </c>
      <c r="C870">
        <v>8.1999999999999993</v>
      </c>
    </row>
    <row r="871" spans="1:3" x14ac:dyDescent="0.3">
      <c r="A871" t="s">
        <v>3128</v>
      </c>
      <c r="B871" t="s">
        <v>23</v>
      </c>
      <c r="C871">
        <v>6.5</v>
      </c>
    </row>
    <row r="872" spans="1:3" x14ac:dyDescent="0.3">
      <c r="A872" t="s">
        <v>3131</v>
      </c>
      <c r="B872" t="s">
        <v>23</v>
      </c>
      <c r="C872">
        <v>5.5</v>
      </c>
    </row>
    <row r="873" spans="1:3" x14ac:dyDescent="0.3">
      <c r="A873" t="s">
        <v>3134</v>
      </c>
      <c r="B873" t="s">
        <v>23</v>
      </c>
      <c r="C873">
        <v>6.5</v>
      </c>
    </row>
    <row r="874" spans="1:3" x14ac:dyDescent="0.3">
      <c r="A874" t="s">
        <v>3138</v>
      </c>
      <c r="B874" t="s">
        <v>23</v>
      </c>
      <c r="C874">
        <v>5.6</v>
      </c>
    </row>
    <row r="875" spans="1:3" x14ac:dyDescent="0.3">
      <c r="A875" t="s">
        <v>3143</v>
      </c>
      <c r="B875" t="s">
        <v>23</v>
      </c>
      <c r="C875">
        <v>4.5999999999999996</v>
      </c>
    </row>
    <row r="876" spans="1:3" x14ac:dyDescent="0.3">
      <c r="A876" t="s">
        <v>3145</v>
      </c>
      <c r="B876" t="s">
        <v>23</v>
      </c>
      <c r="C876">
        <v>7.9</v>
      </c>
    </row>
    <row r="877" spans="1:3" x14ac:dyDescent="0.3">
      <c r="A877" t="s">
        <v>3149</v>
      </c>
      <c r="B877" t="s">
        <v>23</v>
      </c>
      <c r="C877">
        <v>7.1</v>
      </c>
    </row>
    <row r="878" spans="1:3" x14ac:dyDescent="0.3">
      <c r="A878" t="s">
        <v>3151</v>
      </c>
      <c r="B878" t="s">
        <v>23</v>
      </c>
      <c r="C878">
        <v>6.9</v>
      </c>
    </row>
    <row r="879" spans="1:3" x14ac:dyDescent="0.3">
      <c r="A879" t="s">
        <v>3152</v>
      </c>
      <c r="B879" t="s">
        <v>23</v>
      </c>
      <c r="C879">
        <v>7.3</v>
      </c>
    </row>
    <row r="880" spans="1:3" x14ac:dyDescent="0.3">
      <c r="A880" t="s">
        <v>3154</v>
      </c>
      <c r="B880" t="s">
        <v>23</v>
      </c>
      <c r="C880">
        <v>7</v>
      </c>
    </row>
    <row r="881" spans="1:3" x14ac:dyDescent="0.3">
      <c r="A881" t="s">
        <v>3156</v>
      </c>
      <c r="B881" t="s">
        <v>23</v>
      </c>
      <c r="C881">
        <v>7.7</v>
      </c>
    </row>
    <row r="882" spans="1:3" x14ac:dyDescent="0.3">
      <c r="A882" t="s">
        <v>3159</v>
      </c>
      <c r="B882" t="s">
        <v>23</v>
      </c>
      <c r="C882">
        <v>6.7</v>
      </c>
    </row>
    <row r="883" spans="1:3" x14ac:dyDescent="0.3">
      <c r="A883" t="s">
        <v>3160</v>
      </c>
      <c r="B883" t="s">
        <v>23</v>
      </c>
      <c r="C883">
        <v>6.3</v>
      </c>
    </row>
    <row r="884" spans="1:3" x14ac:dyDescent="0.3">
      <c r="A884" t="s">
        <v>3161</v>
      </c>
      <c r="B884" t="s">
        <v>23</v>
      </c>
      <c r="C884">
        <v>5.8</v>
      </c>
    </row>
    <row r="885" spans="1:3" x14ac:dyDescent="0.3">
      <c r="A885" t="s">
        <v>3164</v>
      </c>
      <c r="B885" t="s">
        <v>23</v>
      </c>
      <c r="C885">
        <v>7.1</v>
      </c>
    </row>
    <row r="886" spans="1:3" x14ac:dyDescent="0.3">
      <c r="A886" t="s">
        <v>3166</v>
      </c>
      <c r="B886" t="s">
        <v>23</v>
      </c>
      <c r="C886">
        <v>7.3</v>
      </c>
    </row>
    <row r="887" spans="1:3" x14ac:dyDescent="0.3">
      <c r="A887" t="s">
        <v>3168</v>
      </c>
      <c r="B887" t="s">
        <v>23</v>
      </c>
      <c r="C887">
        <v>6.4</v>
      </c>
    </row>
    <row r="888" spans="1:3" x14ac:dyDescent="0.3">
      <c r="A888" t="s">
        <v>3171</v>
      </c>
      <c r="B888" t="s">
        <v>23</v>
      </c>
      <c r="C888">
        <v>7.1</v>
      </c>
    </row>
    <row r="889" spans="1:3" x14ac:dyDescent="0.3">
      <c r="A889" t="s">
        <v>3174</v>
      </c>
      <c r="B889" t="s">
        <v>23</v>
      </c>
      <c r="C889">
        <v>7.6</v>
      </c>
    </row>
    <row r="890" spans="1:3" x14ac:dyDescent="0.3">
      <c r="A890" t="s">
        <v>3175</v>
      </c>
      <c r="B890" t="s">
        <v>23</v>
      </c>
      <c r="C890">
        <v>6.8</v>
      </c>
    </row>
    <row r="891" spans="1:3" x14ac:dyDescent="0.3">
      <c r="A891" t="s">
        <v>3178</v>
      </c>
      <c r="B891" t="s">
        <v>23</v>
      </c>
      <c r="C891">
        <v>6.6</v>
      </c>
    </row>
    <row r="892" spans="1:3" x14ac:dyDescent="0.3">
      <c r="A892" t="s">
        <v>3180</v>
      </c>
      <c r="B892" t="s">
        <v>23</v>
      </c>
      <c r="C892">
        <v>6.7</v>
      </c>
    </row>
    <row r="893" spans="1:3" x14ac:dyDescent="0.3">
      <c r="A893" t="s">
        <v>3182</v>
      </c>
      <c r="B893" t="s">
        <v>23</v>
      </c>
      <c r="C893">
        <v>6.1</v>
      </c>
    </row>
    <row r="894" spans="1:3" x14ac:dyDescent="0.3">
      <c r="A894" t="s">
        <v>3185</v>
      </c>
      <c r="B894" t="s">
        <v>23</v>
      </c>
      <c r="C894">
        <v>6</v>
      </c>
    </row>
    <row r="895" spans="1:3" x14ac:dyDescent="0.3">
      <c r="A895" t="s">
        <v>3188</v>
      </c>
      <c r="B895" t="s">
        <v>23</v>
      </c>
      <c r="C895">
        <v>7.6</v>
      </c>
    </row>
    <row r="896" spans="1:3" x14ac:dyDescent="0.3">
      <c r="A896" t="s">
        <v>3192</v>
      </c>
      <c r="B896" t="s">
        <v>23</v>
      </c>
      <c r="C896">
        <v>7.1</v>
      </c>
    </row>
    <row r="897" spans="1:3" x14ac:dyDescent="0.3">
      <c r="A897" t="s">
        <v>3195</v>
      </c>
      <c r="B897" t="s">
        <v>23</v>
      </c>
      <c r="C897">
        <v>5</v>
      </c>
    </row>
    <row r="898" spans="1:3" x14ac:dyDescent="0.3">
      <c r="A898" t="s">
        <v>3197</v>
      </c>
      <c r="B898" t="s">
        <v>23</v>
      </c>
      <c r="C898">
        <v>6.2</v>
      </c>
    </row>
    <row r="899" spans="1:3" x14ac:dyDescent="0.3">
      <c r="A899" t="s">
        <v>3199</v>
      </c>
      <c r="B899" t="s">
        <v>23</v>
      </c>
      <c r="C899">
        <v>5.6</v>
      </c>
    </row>
    <row r="900" spans="1:3" x14ac:dyDescent="0.3">
      <c r="A900" t="s">
        <v>3204</v>
      </c>
      <c r="B900" t="s">
        <v>23</v>
      </c>
      <c r="C900">
        <v>7.4</v>
      </c>
    </row>
    <row r="901" spans="1:3" x14ac:dyDescent="0.3">
      <c r="A901" t="s">
        <v>3207</v>
      </c>
      <c r="B901" t="s">
        <v>23</v>
      </c>
      <c r="C901">
        <v>5</v>
      </c>
    </row>
    <row r="902" spans="1:3" x14ac:dyDescent="0.3">
      <c r="A902" t="s">
        <v>3210</v>
      </c>
      <c r="B902" t="s">
        <v>23</v>
      </c>
      <c r="C902">
        <v>5.2</v>
      </c>
    </row>
    <row r="903" spans="1:3" x14ac:dyDescent="0.3">
      <c r="A903" t="s">
        <v>3212</v>
      </c>
      <c r="B903" t="s">
        <v>23</v>
      </c>
      <c r="C903">
        <v>7.6</v>
      </c>
    </row>
    <row r="904" spans="1:3" x14ac:dyDescent="0.3">
      <c r="A904" t="s">
        <v>3213</v>
      </c>
      <c r="B904" t="s">
        <v>23</v>
      </c>
      <c r="C904">
        <v>6.6</v>
      </c>
    </row>
    <row r="905" spans="1:3" x14ac:dyDescent="0.3">
      <c r="A905" t="s">
        <v>3215</v>
      </c>
      <c r="B905" t="s">
        <v>23</v>
      </c>
      <c r="C905">
        <v>7</v>
      </c>
    </row>
    <row r="906" spans="1:3" x14ac:dyDescent="0.3">
      <c r="A906" t="s">
        <v>3220</v>
      </c>
      <c r="B906" t="s">
        <v>23</v>
      </c>
      <c r="C906">
        <v>5.7</v>
      </c>
    </row>
    <row r="907" spans="1:3" x14ac:dyDescent="0.3">
      <c r="A907" t="s">
        <v>3222</v>
      </c>
      <c r="B907" t="s">
        <v>23</v>
      </c>
      <c r="C907">
        <v>8.1999999999999993</v>
      </c>
    </row>
    <row r="908" spans="1:3" x14ac:dyDescent="0.3">
      <c r="A908" t="s">
        <v>3226</v>
      </c>
      <c r="B908" t="s">
        <v>23</v>
      </c>
      <c r="C908">
        <v>6.2</v>
      </c>
    </row>
    <row r="909" spans="1:3" x14ac:dyDescent="0.3">
      <c r="A909" t="s">
        <v>3232</v>
      </c>
      <c r="B909" t="s">
        <v>23</v>
      </c>
      <c r="C909">
        <v>6.6</v>
      </c>
    </row>
    <row r="910" spans="1:3" x14ac:dyDescent="0.3">
      <c r="A910" t="s">
        <v>3235</v>
      </c>
      <c r="B910" t="s">
        <v>23</v>
      </c>
      <c r="C910">
        <v>4.7</v>
      </c>
    </row>
    <row r="911" spans="1:3" x14ac:dyDescent="0.3">
      <c r="A911" t="s">
        <v>3239</v>
      </c>
      <c r="B911" t="s">
        <v>23</v>
      </c>
      <c r="C911">
        <v>6.3</v>
      </c>
    </row>
    <row r="912" spans="1:3" x14ac:dyDescent="0.3">
      <c r="A912" t="s">
        <v>3243</v>
      </c>
      <c r="B912" t="s">
        <v>23</v>
      </c>
      <c r="C912">
        <v>6.1</v>
      </c>
    </row>
    <row r="913" spans="1:3" x14ac:dyDescent="0.3">
      <c r="A913" t="s">
        <v>3247</v>
      </c>
      <c r="B913" t="s">
        <v>23</v>
      </c>
      <c r="C913">
        <v>6.7</v>
      </c>
    </row>
    <row r="914" spans="1:3" x14ac:dyDescent="0.3">
      <c r="A914" t="s">
        <v>3251</v>
      </c>
      <c r="B914" t="s">
        <v>23</v>
      </c>
      <c r="C914">
        <v>6.1</v>
      </c>
    </row>
    <row r="915" spans="1:3" x14ac:dyDescent="0.3">
      <c r="A915" t="s">
        <v>3255</v>
      </c>
      <c r="B915" t="s">
        <v>23</v>
      </c>
      <c r="C915">
        <v>7</v>
      </c>
    </row>
    <row r="916" spans="1:3" x14ac:dyDescent="0.3">
      <c r="A916" t="s">
        <v>3258</v>
      </c>
      <c r="B916" t="s">
        <v>23</v>
      </c>
      <c r="C916">
        <v>7.4</v>
      </c>
    </row>
    <row r="917" spans="1:3" x14ac:dyDescent="0.3">
      <c r="A917" t="s">
        <v>3261</v>
      </c>
      <c r="B917" t="s">
        <v>23</v>
      </c>
      <c r="C917">
        <v>7.3</v>
      </c>
    </row>
    <row r="918" spans="1:3" x14ac:dyDescent="0.3">
      <c r="A918" t="s">
        <v>3264</v>
      </c>
      <c r="B918" t="s">
        <v>23</v>
      </c>
      <c r="C918">
        <v>5.8</v>
      </c>
    </row>
    <row r="919" spans="1:3" x14ac:dyDescent="0.3">
      <c r="A919" t="s">
        <v>3266</v>
      </c>
      <c r="B919" t="s">
        <v>23</v>
      </c>
      <c r="C919">
        <v>6.7</v>
      </c>
    </row>
    <row r="920" spans="1:3" x14ac:dyDescent="0.3">
      <c r="A920" t="s">
        <v>3267</v>
      </c>
      <c r="B920" t="s">
        <v>23</v>
      </c>
      <c r="C920">
        <v>5.8</v>
      </c>
    </row>
    <row r="921" spans="1:3" x14ac:dyDescent="0.3">
      <c r="A921" t="s">
        <v>3268</v>
      </c>
      <c r="B921" t="s">
        <v>23</v>
      </c>
      <c r="C921">
        <v>7.8</v>
      </c>
    </row>
    <row r="922" spans="1:3" x14ac:dyDescent="0.3">
      <c r="A922" t="s">
        <v>3272</v>
      </c>
      <c r="B922" t="s">
        <v>23</v>
      </c>
      <c r="C922">
        <v>6.6</v>
      </c>
    </row>
    <row r="923" spans="1:3" x14ac:dyDescent="0.3">
      <c r="A923" t="s">
        <v>3275</v>
      </c>
      <c r="B923" t="s">
        <v>23</v>
      </c>
      <c r="C923">
        <v>6.5</v>
      </c>
    </row>
    <row r="924" spans="1:3" x14ac:dyDescent="0.3">
      <c r="A924" t="s">
        <v>3279</v>
      </c>
      <c r="B924" t="s">
        <v>23</v>
      </c>
      <c r="C924">
        <v>6.7</v>
      </c>
    </row>
    <row r="925" spans="1:3" x14ac:dyDescent="0.3">
      <c r="A925" t="s">
        <v>3281</v>
      </c>
      <c r="B925" t="s">
        <v>23</v>
      </c>
      <c r="C925">
        <v>7.3</v>
      </c>
    </row>
    <row r="926" spans="1:3" x14ac:dyDescent="0.3">
      <c r="A926" t="s">
        <v>3284</v>
      </c>
      <c r="B926" t="s">
        <v>23</v>
      </c>
      <c r="C926">
        <v>5.8</v>
      </c>
    </row>
    <row r="927" spans="1:3" x14ac:dyDescent="0.3">
      <c r="A927" t="s">
        <v>3288</v>
      </c>
      <c r="B927" t="s">
        <v>23</v>
      </c>
      <c r="C927">
        <v>5.5</v>
      </c>
    </row>
    <row r="928" spans="1:3" x14ac:dyDescent="0.3">
      <c r="A928" t="s">
        <v>3291</v>
      </c>
      <c r="B928" t="s">
        <v>23</v>
      </c>
      <c r="C928">
        <v>6.3</v>
      </c>
    </row>
    <row r="929" spans="1:3" x14ac:dyDescent="0.3">
      <c r="A929" t="s">
        <v>3293</v>
      </c>
      <c r="B929" t="s">
        <v>23</v>
      </c>
      <c r="C929">
        <v>7.4</v>
      </c>
    </row>
    <row r="930" spans="1:3" x14ac:dyDescent="0.3">
      <c r="A930" t="s">
        <v>3294</v>
      </c>
      <c r="B930" t="s">
        <v>23</v>
      </c>
      <c r="C930">
        <v>5.9</v>
      </c>
    </row>
    <row r="931" spans="1:3" x14ac:dyDescent="0.3">
      <c r="A931" t="s">
        <v>3297</v>
      </c>
      <c r="B931" t="s">
        <v>23</v>
      </c>
      <c r="C931">
        <v>6.2</v>
      </c>
    </row>
    <row r="932" spans="1:3" x14ac:dyDescent="0.3">
      <c r="A932" t="s">
        <v>3300</v>
      </c>
      <c r="B932" t="s">
        <v>23</v>
      </c>
      <c r="C932">
        <v>5.9</v>
      </c>
    </row>
    <row r="933" spans="1:3" x14ac:dyDescent="0.3">
      <c r="A933" t="s">
        <v>3304</v>
      </c>
      <c r="B933" t="s">
        <v>23</v>
      </c>
      <c r="C933">
        <v>6.5</v>
      </c>
    </row>
    <row r="934" spans="1:3" x14ac:dyDescent="0.3">
      <c r="A934" t="s">
        <v>3308</v>
      </c>
      <c r="B934" t="s">
        <v>23</v>
      </c>
      <c r="C934">
        <v>4.4000000000000004</v>
      </c>
    </row>
    <row r="935" spans="1:3" x14ac:dyDescent="0.3">
      <c r="A935" t="s">
        <v>3310</v>
      </c>
      <c r="B935" t="s">
        <v>23</v>
      </c>
      <c r="C935">
        <v>3.5</v>
      </c>
    </row>
    <row r="936" spans="1:3" x14ac:dyDescent="0.3">
      <c r="A936" t="s">
        <v>3314</v>
      </c>
      <c r="B936" t="s">
        <v>23</v>
      </c>
      <c r="C936">
        <v>6.6</v>
      </c>
    </row>
    <row r="937" spans="1:3" x14ac:dyDescent="0.3">
      <c r="A937" t="s">
        <v>3316</v>
      </c>
      <c r="B937" t="s">
        <v>23</v>
      </c>
      <c r="C937">
        <v>6</v>
      </c>
    </row>
    <row r="938" spans="1:3" x14ac:dyDescent="0.3">
      <c r="A938" t="s">
        <v>3319</v>
      </c>
      <c r="B938" t="s">
        <v>23</v>
      </c>
      <c r="C938">
        <v>6.4</v>
      </c>
    </row>
    <row r="939" spans="1:3" x14ac:dyDescent="0.3">
      <c r="A939" t="s">
        <v>3321</v>
      </c>
      <c r="B939" t="s">
        <v>23</v>
      </c>
      <c r="C939">
        <v>6.5</v>
      </c>
    </row>
    <row r="940" spans="1:3" x14ac:dyDescent="0.3">
      <c r="A940" t="s">
        <v>3330</v>
      </c>
      <c r="B940" t="s">
        <v>23</v>
      </c>
      <c r="C940">
        <v>4.3</v>
      </c>
    </row>
    <row r="941" spans="1:3" x14ac:dyDescent="0.3">
      <c r="A941" t="s">
        <v>3331</v>
      </c>
      <c r="B941" t="s">
        <v>23</v>
      </c>
      <c r="C941">
        <v>4.2</v>
      </c>
    </row>
    <row r="942" spans="1:3" x14ac:dyDescent="0.3">
      <c r="A942" t="s">
        <v>3334</v>
      </c>
      <c r="B942" t="s">
        <v>23</v>
      </c>
      <c r="C942">
        <v>6.5</v>
      </c>
    </row>
    <row r="943" spans="1:3" x14ac:dyDescent="0.3">
      <c r="A943" t="s">
        <v>3336</v>
      </c>
      <c r="B943" t="s">
        <v>23</v>
      </c>
      <c r="C943">
        <v>6.1</v>
      </c>
    </row>
    <row r="944" spans="1:3" x14ac:dyDescent="0.3">
      <c r="A944" t="s">
        <v>3339</v>
      </c>
      <c r="B944" t="s">
        <v>23</v>
      </c>
      <c r="C944">
        <v>6.3</v>
      </c>
    </row>
    <row r="945" spans="1:3" x14ac:dyDescent="0.3">
      <c r="A945" t="s">
        <v>3343</v>
      </c>
      <c r="B945" t="s">
        <v>23</v>
      </c>
      <c r="C945">
        <v>6.2</v>
      </c>
    </row>
    <row r="946" spans="1:3" x14ac:dyDescent="0.3">
      <c r="A946" t="s">
        <v>3346</v>
      </c>
      <c r="B946" t="s">
        <v>23</v>
      </c>
      <c r="C946">
        <v>5.9</v>
      </c>
    </row>
    <row r="947" spans="1:3" x14ac:dyDescent="0.3">
      <c r="A947" t="s">
        <v>3350</v>
      </c>
      <c r="B947" t="s">
        <v>23</v>
      </c>
      <c r="C947">
        <v>5.9</v>
      </c>
    </row>
    <row r="948" spans="1:3" x14ac:dyDescent="0.3">
      <c r="A948" t="s">
        <v>3353</v>
      </c>
      <c r="B948" t="s">
        <v>23</v>
      </c>
      <c r="C948">
        <v>6.5</v>
      </c>
    </row>
    <row r="949" spans="1:3" x14ac:dyDescent="0.3">
      <c r="A949" t="s">
        <v>3355</v>
      </c>
      <c r="B949" t="s">
        <v>23</v>
      </c>
      <c r="C949">
        <v>6.4</v>
      </c>
    </row>
    <row r="950" spans="1:3" x14ac:dyDescent="0.3">
      <c r="A950" t="s">
        <v>3357</v>
      </c>
      <c r="B950" t="s">
        <v>23</v>
      </c>
      <c r="C950">
        <v>6.5</v>
      </c>
    </row>
    <row r="951" spans="1:3" x14ac:dyDescent="0.3">
      <c r="A951" t="s">
        <v>3360</v>
      </c>
      <c r="B951" t="s">
        <v>23</v>
      </c>
      <c r="C951">
        <v>5.7</v>
      </c>
    </row>
    <row r="952" spans="1:3" x14ac:dyDescent="0.3">
      <c r="A952" t="s">
        <v>3366</v>
      </c>
      <c r="B952" t="s">
        <v>23</v>
      </c>
      <c r="C952">
        <v>8</v>
      </c>
    </row>
    <row r="953" spans="1:3" x14ac:dyDescent="0.3">
      <c r="A953" t="s">
        <v>3370</v>
      </c>
      <c r="B953" t="s">
        <v>23</v>
      </c>
      <c r="C953">
        <v>7.3</v>
      </c>
    </row>
    <row r="954" spans="1:3" x14ac:dyDescent="0.3">
      <c r="A954" t="s">
        <v>3373</v>
      </c>
      <c r="B954" t="s">
        <v>23</v>
      </c>
      <c r="C954">
        <v>6.7</v>
      </c>
    </row>
    <row r="955" spans="1:3" x14ac:dyDescent="0.3">
      <c r="A955" t="s">
        <v>3375</v>
      </c>
      <c r="B955" t="s">
        <v>23</v>
      </c>
      <c r="C955">
        <v>7.5</v>
      </c>
    </row>
    <row r="956" spans="1:3" x14ac:dyDescent="0.3">
      <c r="A956" t="s">
        <v>3377</v>
      </c>
      <c r="B956" t="s">
        <v>23</v>
      </c>
      <c r="C956">
        <v>5.4</v>
      </c>
    </row>
    <row r="957" spans="1:3" x14ac:dyDescent="0.3">
      <c r="A957" t="s">
        <v>3378</v>
      </c>
      <c r="B957" t="s">
        <v>23</v>
      </c>
      <c r="C957">
        <v>6.6</v>
      </c>
    </row>
    <row r="958" spans="1:3" x14ac:dyDescent="0.3">
      <c r="A958" t="s">
        <v>3380</v>
      </c>
      <c r="B958" t="s">
        <v>23</v>
      </c>
      <c r="C958">
        <v>7.7</v>
      </c>
    </row>
    <row r="959" spans="1:3" x14ac:dyDescent="0.3">
      <c r="A959" t="s">
        <v>3383</v>
      </c>
      <c r="B959" t="s">
        <v>23</v>
      </c>
      <c r="C959">
        <v>5.8</v>
      </c>
    </row>
    <row r="960" spans="1:3" x14ac:dyDescent="0.3">
      <c r="A960" t="s">
        <v>3386</v>
      </c>
      <c r="B960" t="s">
        <v>23</v>
      </c>
      <c r="C960">
        <v>6.4</v>
      </c>
    </row>
    <row r="961" spans="1:3" x14ac:dyDescent="0.3">
      <c r="A961" t="s">
        <v>3390</v>
      </c>
      <c r="B961" t="s">
        <v>23</v>
      </c>
      <c r="C961">
        <v>5.6</v>
      </c>
    </row>
    <row r="962" spans="1:3" x14ac:dyDescent="0.3">
      <c r="A962" t="s">
        <v>3393</v>
      </c>
      <c r="B962" t="s">
        <v>23</v>
      </c>
      <c r="C962">
        <v>6</v>
      </c>
    </row>
    <row r="963" spans="1:3" x14ac:dyDescent="0.3">
      <c r="A963" t="s">
        <v>3395</v>
      </c>
      <c r="B963" t="s">
        <v>23</v>
      </c>
      <c r="C963">
        <v>6.2</v>
      </c>
    </row>
    <row r="964" spans="1:3" x14ac:dyDescent="0.3">
      <c r="A964" t="s">
        <v>3400</v>
      </c>
      <c r="B964" t="s">
        <v>23</v>
      </c>
      <c r="C964">
        <v>5.9</v>
      </c>
    </row>
    <row r="965" spans="1:3" x14ac:dyDescent="0.3">
      <c r="A965" t="s">
        <v>3401</v>
      </c>
      <c r="B965" t="s">
        <v>23</v>
      </c>
      <c r="C965">
        <v>5.0999999999999996</v>
      </c>
    </row>
    <row r="966" spans="1:3" x14ac:dyDescent="0.3">
      <c r="A966" t="s">
        <v>3402</v>
      </c>
      <c r="B966" t="s">
        <v>23</v>
      </c>
      <c r="C966">
        <v>6.8</v>
      </c>
    </row>
    <row r="967" spans="1:3" x14ac:dyDescent="0.3">
      <c r="A967" t="s">
        <v>3409</v>
      </c>
      <c r="B967" t="s">
        <v>23</v>
      </c>
      <c r="C967">
        <v>6</v>
      </c>
    </row>
    <row r="968" spans="1:3" x14ac:dyDescent="0.3">
      <c r="A968" t="s">
        <v>3410</v>
      </c>
      <c r="B968" t="s">
        <v>23</v>
      </c>
      <c r="C968">
        <v>5.0999999999999996</v>
      </c>
    </row>
    <row r="969" spans="1:3" x14ac:dyDescent="0.3">
      <c r="A969" t="s">
        <v>3411</v>
      </c>
      <c r="B969" t="s">
        <v>23</v>
      </c>
      <c r="C969">
        <v>5.8</v>
      </c>
    </row>
    <row r="970" spans="1:3" x14ac:dyDescent="0.3">
      <c r="A970" t="s">
        <v>3415</v>
      </c>
      <c r="B970" t="s">
        <v>23</v>
      </c>
      <c r="C970">
        <v>6.2</v>
      </c>
    </row>
    <row r="971" spans="1:3" x14ac:dyDescent="0.3">
      <c r="A971" t="s">
        <v>3418</v>
      </c>
      <c r="B971" t="s">
        <v>23</v>
      </c>
      <c r="C971">
        <v>6.4</v>
      </c>
    </row>
    <row r="972" spans="1:3" x14ac:dyDescent="0.3">
      <c r="A972" t="s">
        <v>3419</v>
      </c>
      <c r="B972" t="s">
        <v>23</v>
      </c>
      <c r="C972">
        <v>4.8</v>
      </c>
    </row>
    <row r="973" spans="1:3" x14ac:dyDescent="0.3">
      <c r="A973" t="s">
        <v>3422</v>
      </c>
      <c r="B973" t="s">
        <v>23</v>
      </c>
      <c r="C973">
        <v>4.9000000000000004</v>
      </c>
    </row>
    <row r="974" spans="1:3" x14ac:dyDescent="0.3">
      <c r="A974" t="s">
        <v>3425</v>
      </c>
      <c r="B974" t="s">
        <v>23</v>
      </c>
      <c r="C974">
        <v>5.6</v>
      </c>
    </row>
    <row r="975" spans="1:3" x14ac:dyDescent="0.3">
      <c r="A975" t="s">
        <v>3427</v>
      </c>
      <c r="B975" t="s">
        <v>23</v>
      </c>
      <c r="C975">
        <v>5.5</v>
      </c>
    </row>
    <row r="976" spans="1:3" x14ac:dyDescent="0.3">
      <c r="A976" t="s">
        <v>3429</v>
      </c>
      <c r="B976" t="s">
        <v>23</v>
      </c>
      <c r="C976">
        <v>3.7</v>
      </c>
    </row>
    <row r="977" spans="1:3" x14ac:dyDescent="0.3">
      <c r="A977" t="s">
        <v>3432</v>
      </c>
      <c r="B977" t="s">
        <v>23</v>
      </c>
      <c r="C977">
        <v>5.9</v>
      </c>
    </row>
    <row r="978" spans="1:3" x14ac:dyDescent="0.3">
      <c r="A978" t="s">
        <v>3437</v>
      </c>
      <c r="B978" t="s">
        <v>23</v>
      </c>
      <c r="C978">
        <v>6.3</v>
      </c>
    </row>
    <row r="979" spans="1:3" x14ac:dyDescent="0.3">
      <c r="A979" t="s">
        <v>3444</v>
      </c>
      <c r="B979" t="s">
        <v>23</v>
      </c>
      <c r="C979">
        <v>7.6</v>
      </c>
    </row>
    <row r="980" spans="1:3" x14ac:dyDescent="0.3">
      <c r="A980" t="s">
        <v>3446</v>
      </c>
      <c r="B980" t="s">
        <v>23</v>
      </c>
      <c r="C980">
        <v>8.3000000000000007</v>
      </c>
    </row>
    <row r="981" spans="1:3" x14ac:dyDescent="0.3">
      <c r="A981" t="s">
        <v>3452</v>
      </c>
      <c r="B981" t="s">
        <v>23</v>
      </c>
      <c r="C981">
        <v>6.9</v>
      </c>
    </row>
    <row r="982" spans="1:3" x14ac:dyDescent="0.3">
      <c r="A982" t="s">
        <v>3453</v>
      </c>
      <c r="B982" t="s">
        <v>23</v>
      </c>
      <c r="C982">
        <v>6.7</v>
      </c>
    </row>
    <row r="983" spans="1:3" x14ac:dyDescent="0.3">
      <c r="A983" t="s">
        <v>3456</v>
      </c>
      <c r="B983" t="s">
        <v>23</v>
      </c>
      <c r="C983">
        <v>6.8</v>
      </c>
    </row>
    <row r="984" spans="1:3" x14ac:dyDescent="0.3">
      <c r="A984" t="s">
        <v>3465</v>
      </c>
      <c r="B984" t="s">
        <v>23</v>
      </c>
      <c r="C984">
        <v>7.1</v>
      </c>
    </row>
    <row r="985" spans="1:3" x14ac:dyDescent="0.3">
      <c r="A985" t="s">
        <v>3468</v>
      </c>
      <c r="B985" t="s">
        <v>23</v>
      </c>
      <c r="C985">
        <v>6.4</v>
      </c>
    </row>
    <row r="986" spans="1:3" x14ac:dyDescent="0.3">
      <c r="A986" t="s">
        <v>3473</v>
      </c>
      <c r="B986" t="s">
        <v>23</v>
      </c>
      <c r="C986">
        <v>6.4</v>
      </c>
    </row>
    <row r="987" spans="1:3" x14ac:dyDescent="0.3">
      <c r="A987" t="s">
        <v>3476</v>
      </c>
      <c r="B987" t="s">
        <v>23</v>
      </c>
      <c r="C987">
        <v>7.4</v>
      </c>
    </row>
    <row r="988" spans="1:3" x14ac:dyDescent="0.3">
      <c r="A988" t="s">
        <v>3477</v>
      </c>
      <c r="B988" t="s">
        <v>23</v>
      </c>
      <c r="C988">
        <v>6.4</v>
      </c>
    </row>
    <row r="989" spans="1:3" x14ac:dyDescent="0.3">
      <c r="A989" t="s">
        <v>3479</v>
      </c>
      <c r="B989" t="s">
        <v>23</v>
      </c>
      <c r="C989">
        <v>6</v>
      </c>
    </row>
    <row r="990" spans="1:3" x14ac:dyDescent="0.3">
      <c r="A990" t="s">
        <v>3482</v>
      </c>
      <c r="B990" t="s">
        <v>23</v>
      </c>
      <c r="C990">
        <v>6.5</v>
      </c>
    </row>
    <row r="991" spans="1:3" x14ac:dyDescent="0.3">
      <c r="A991" t="s">
        <v>3485</v>
      </c>
      <c r="B991" t="s">
        <v>23</v>
      </c>
      <c r="C991">
        <v>7.8</v>
      </c>
    </row>
    <row r="992" spans="1:3" x14ac:dyDescent="0.3">
      <c r="A992" t="s">
        <v>3488</v>
      </c>
      <c r="B992" t="s">
        <v>23</v>
      </c>
      <c r="C992">
        <v>6</v>
      </c>
    </row>
    <row r="993" spans="1:3" x14ac:dyDescent="0.3">
      <c r="A993" t="s">
        <v>3490</v>
      </c>
      <c r="B993" t="s">
        <v>23</v>
      </c>
      <c r="C993">
        <v>7</v>
      </c>
    </row>
    <row r="994" spans="1:3" x14ac:dyDescent="0.3">
      <c r="A994" t="s">
        <v>3493</v>
      </c>
      <c r="B994" t="s">
        <v>23</v>
      </c>
      <c r="C994">
        <v>6</v>
      </c>
    </row>
    <row r="995" spans="1:3" x14ac:dyDescent="0.3">
      <c r="A995" t="s">
        <v>3505</v>
      </c>
      <c r="B995" t="s">
        <v>23</v>
      </c>
      <c r="C995">
        <v>6.1</v>
      </c>
    </row>
    <row r="996" spans="1:3" x14ac:dyDescent="0.3">
      <c r="A996" t="s">
        <v>3508</v>
      </c>
      <c r="B996" t="s">
        <v>23</v>
      </c>
      <c r="C996">
        <v>6.8</v>
      </c>
    </row>
    <row r="997" spans="1:3" x14ac:dyDescent="0.3">
      <c r="A997" t="s">
        <v>3511</v>
      </c>
      <c r="B997" t="s">
        <v>23</v>
      </c>
      <c r="C997">
        <v>6.4</v>
      </c>
    </row>
    <row r="998" spans="1:3" x14ac:dyDescent="0.3">
      <c r="A998" t="s">
        <v>3523</v>
      </c>
      <c r="B998" t="s">
        <v>23</v>
      </c>
      <c r="C998">
        <v>4.5</v>
      </c>
    </row>
    <row r="999" spans="1:3" x14ac:dyDescent="0.3">
      <c r="A999" t="s">
        <v>3526</v>
      </c>
      <c r="B999" t="s">
        <v>23</v>
      </c>
      <c r="C999">
        <v>5.8</v>
      </c>
    </row>
    <row r="1000" spans="1:3" x14ac:dyDescent="0.3">
      <c r="A1000" t="s">
        <v>3529</v>
      </c>
      <c r="B1000" t="s">
        <v>23</v>
      </c>
      <c r="C1000">
        <v>6.3</v>
      </c>
    </row>
    <row r="1001" spans="1:3" x14ac:dyDescent="0.3">
      <c r="A1001" t="s">
        <v>3530</v>
      </c>
      <c r="B1001" t="s">
        <v>23</v>
      </c>
      <c r="C1001">
        <v>5.7</v>
      </c>
    </row>
    <row r="1002" spans="1:3" x14ac:dyDescent="0.3">
      <c r="A1002" t="s">
        <v>3531</v>
      </c>
      <c r="B1002" t="s">
        <v>23</v>
      </c>
      <c r="C1002">
        <v>7.2</v>
      </c>
    </row>
    <row r="1003" spans="1:3" x14ac:dyDescent="0.3">
      <c r="A1003" t="s">
        <v>3534</v>
      </c>
      <c r="B1003" t="s">
        <v>23</v>
      </c>
      <c r="C1003">
        <v>7.6</v>
      </c>
    </row>
    <row r="1004" spans="1:3" x14ac:dyDescent="0.3">
      <c r="A1004" t="s">
        <v>3537</v>
      </c>
      <c r="B1004" t="s">
        <v>23</v>
      </c>
      <c r="C1004">
        <v>4.7</v>
      </c>
    </row>
    <row r="1005" spans="1:3" x14ac:dyDescent="0.3">
      <c r="A1005" t="s">
        <v>3540</v>
      </c>
      <c r="B1005" t="s">
        <v>23</v>
      </c>
      <c r="C1005">
        <v>6.6</v>
      </c>
    </row>
    <row r="1006" spans="1:3" x14ac:dyDescent="0.3">
      <c r="A1006" t="s">
        <v>3542</v>
      </c>
      <c r="B1006" t="s">
        <v>23</v>
      </c>
      <c r="C1006">
        <v>6.8</v>
      </c>
    </row>
    <row r="1007" spans="1:3" x14ac:dyDescent="0.3">
      <c r="A1007" t="s">
        <v>3547</v>
      </c>
      <c r="B1007" t="s">
        <v>23</v>
      </c>
      <c r="C1007">
        <v>7.3</v>
      </c>
    </row>
    <row r="1008" spans="1:3" x14ac:dyDescent="0.3">
      <c r="A1008" t="s">
        <v>3553</v>
      </c>
      <c r="B1008" t="s">
        <v>23</v>
      </c>
      <c r="C1008">
        <v>4.8</v>
      </c>
    </row>
    <row r="1009" spans="1:3" x14ac:dyDescent="0.3">
      <c r="A1009" t="s">
        <v>3555</v>
      </c>
      <c r="B1009" t="s">
        <v>23</v>
      </c>
      <c r="C1009">
        <v>6.3</v>
      </c>
    </row>
    <row r="1010" spans="1:3" x14ac:dyDescent="0.3">
      <c r="A1010" t="s">
        <v>3559</v>
      </c>
      <c r="B1010" t="s">
        <v>23</v>
      </c>
      <c r="C1010">
        <v>5.5</v>
      </c>
    </row>
    <row r="1011" spans="1:3" x14ac:dyDescent="0.3">
      <c r="A1011" t="s">
        <v>3564</v>
      </c>
      <c r="B1011" t="s">
        <v>23</v>
      </c>
      <c r="C1011">
        <v>6.2</v>
      </c>
    </row>
    <row r="1012" spans="1:3" x14ac:dyDescent="0.3">
      <c r="A1012" t="s">
        <v>3567</v>
      </c>
      <c r="B1012" t="s">
        <v>23</v>
      </c>
      <c r="C1012">
        <v>5.8</v>
      </c>
    </row>
    <row r="1013" spans="1:3" x14ac:dyDescent="0.3">
      <c r="A1013" t="s">
        <v>3569</v>
      </c>
      <c r="B1013" t="s">
        <v>23</v>
      </c>
      <c r="C1013">
        <v>5.7</v>
      </c>
    </row>
    <row r="1014" spans="1:3" x14ac:dyDescent="0.3">
      <c r="A1014" t="s">
        <v>3570</v>
      </c>
      <c r="B1014" t="s">
        <v>23</v>
      </c>
      <c r="C1014">
        <v>6.5</v>
      </c>
    </row>
    <row r="1015" spans="1:3" x14ac:dyDescent="0.3">
      <c r="A1015" t="s">
        <v>3571</v>
      </c>
      <c r="B1015" t="s">
        <v>23</v>
      </c>
      <c r="C1015">
        <v>6.7</v>
      </c>
    </row>
    <row r="1016" spans="1:3" x14ac:dyDescent="0.3">
      <c r="A1016" t="s">
        <v>3574</v>
      </c>
      <c r="B1016" t="s">
        <v>23</v>
      </c>
      <c r="C1016">
        <v>7.4</v>
      </c>
    </row>
    <row r="1017" spans="1:3" x14ac:dyDescent="0.3">
      <c r="A1017" t="s">
        <v>3575</v>
      </c>
      <c r="B1017" t="s">
        <v>23</v>
      </c>
      <c r="C1017">
        <v>6.9</v>
      </c>
    </row>
    <row r="1018" spans="1:3" x14ac:dyDescent="0.3">
      <c r="A1018" t="s">
        <v>3578</v>
      </c>
      <c r="B1018" t="s">
        <v>23</v>
      </c>
      <c r="C1018">
        <v>5.5</v>
      </c>
    </row>
    <row r="1019" spans="1:3" x14ac:dyDescent="0.3">
      <c r="A1019" t="s">
        <v>3580</v>
      </c>
      <c r="B1019" t="s">
        <v>23</v>
      </c>
      <c r="C1019">
        <v>8.1</v>
      </c>
    </row>
    <row r="1020" spans="1:3" x14ac:dyDescent="0.3">
      <c r="A1020" t="s">
        <v>3581</v>
      </c>
      <c r="B1020" t="s">
        <v>23</v>
      </c>
      <c r="C1020">
        <v>7.7</v>
      </c>
    </row>
    <row r="1021" spans="1:3" x14ac:dyDescent="0.3">
      <c r="A1021" t="s">
        <v>3583</v>
      </c>
      <c r="B1021" t="s">
        <v>23</v>
      </c>
      <c r="C1021">
        <v>7.3</v>
      </c>
    </row>
    <row r="1022" spans="1:3" x14ac:dyDescent="0.3">
      <c r="A1022" t="s">
        <v>3585</v>
      </c>
      <c r="B1022" t="s">
        <v>23</v>
      </c>
      <c r="C1022">
        <v>5.2</v>
      </c>
    </row>
    <row r="1023" spans="1:3" x14ac:dyDescent="0.3">
      <c r="A1023" t="s">
        <v>3588</v>
      </c>
      <c r="B1023" t="s">
        <v>23</v>
      </c>
      <c r="C1023">
        <v>7.1</v>
      </c>
    </row>
    <row r="1024" spans="1:3" x14ac:dyDescent="0.3">
      <c r="A1024" t="s">
        <v>3592</v>
      </c>
      <c r="B1024" t="s">
        <v>23</v>
      </c>
      <c r="C1024">
        <v>7.1</v>
      </c>
    </row>
    <row r="1025" spans="1:3" x14ac:dyDescent="0.3">
      <c r="A1025" t="s">
        <v>3594</v>
      </c>
      <c r="B1025" t="s">
        <v>23</v>
      </c>
      <c r="C1025">
        <v>7.2</v>
      </c>
    </row>
    <row r="1026" spans="1:3" x14ac:dyDescent="0.3">
      <c r="A1026" t="s">
        <v>3598</v>
      </c>
      <c r="B1026" t="s">
        <v>23</v>
      </c>
      <c r="C1026">
        <v>6.5</v>
      </c>
    </row>
    <row r="1027" spans="1:3" x14ac:dyDescent="0.3">
      <c r="A1027" t="s">
        <v>3603</v>
      </c>
      <c r="B1027" t="s">
        <v>23</v>
      </c>
      <c r="C1027">
        <v>4.5999999999999996</v>
      </c>
    </row>
    <row r="1028" spans="1:3" x14ac:dyDescent="0.3">
      <c r="A1028" t="s">
        <v>3607</v>
      </c>
      <c r="B1028" t="s">
        <v>23</v>
      </c>
      <c r="C1028">
        <v>5.6</v>
      </c>
    </row>
    <row r="1029" spans="1:3" x14ac:dyDescent="0.3">
      <c r="A1029" t="s">
        <v>3609</v>
      </c>
      <c r="B1029" t="s">
        <v>23</v>
      </c>
      <c r="C1029">
        <v>7.7</v>
      </c>
    </row>
    <row r="1030" spans="1:3" x14ac:dyDescent="0.3">
      <c r="A1030" t="s">
        <v>3612</v>
      </c>
      <c r="B1030" t="s">
        <v>23</v>
      </c>
      <c r="C1030">
        <v>7.2</v>
      </c>
    </row>
    <row r="1031" spans="1:3" x14ac:dyDescent="0.3">
      <c r="A1031" t="s">
        <v>3613</v>
      </c>
      <c r="B1031" t="s">
        <v>23</v>
      </c>
      <c r="C1031">
        <v>6.8</v>
      </c>
    </row>
    <row r="1032" spans="1:3" x14ac:dyDescent="0.3">
      <c r="A1032" t="s">
        <v>3617</v>
      </c>
      <c r="B1032" t="s">
        <v>23</v>
      </c>
      <c r="C1032">
        <v>5.4</v>
      </c>
    </row>
    <row r="1033" spans="1:3" x14ac:dyDescent="0.3">
      <c r="A1033" t="s">
        <v>3620</v>
      </c>
      <c r="B1033" t="s">
        <v>23</v>
      </c>
      <c r="C1033">
        <v>6.3</v>
      </c>
    </row>
    <row r="1034" spans="1:3" x14ac:dyDescent="0.3">
      <c r="A1034" t="s">
        <v>3626</v>
      </c>
      <c r="B1034" t="s">
        <v>23</v>
      </c>
      <c r="C1034">
        <v>5.6</v>
      </c>
    </row>
    <row r="1035" spans="1:3" x14ac:dyDescent="0.3">
      <c r="A1035" t="s">
        <v>3628</v>
      </c>
      <c r="B1035" t="s">
        <v>23</v>
      </c>
      <c r="C1035">
        <v>6.8</v>
      </c>
    </row>
    <row r="1036" spans="1:3" x14ac:dyDescent="0.3">
      <c r="A1036" t="s">
        <v>3631</v>
      </c>
      <c r="B1036" t="s">
        <v>23</v>
      </c>
      <c r="C1036">
        <v>4.3</v>
      </c>
    </row>
    <row r="1037" spans="1:3" x14ac:dyDescent="0.3">
      <c r="A1037" t="s">
        <v>3633</v>
      </c>
      <c r="B1037" t="s">
        <v>23</v>
      </c>
      <c r="C1037">
        <v>6.3</v>
      </c>
    </row>
    <row r="1038" spans="1:3" x14ac:dyDescent="0.3">
      <c r="A1038" t="s">
        <v>3635</v>
      </c>
      <c r="B1038" t="s">
        <v>23</v>
      </c>
      <c r="C1038">
        <v>6.5</v>
      </c>
    </row>
    <row r="1039" spans="1:3" x14ac:dyDescent="0.3">
      <c r="A1039" t="s">
        <v>3637</v>
      </c>
      <c r="B1039" t="s">
        <v>23</v>
      </c>
      <c r="C1039">
        <v>6.4</v>
      </c>
    </row>
    <row r="1040" spans="1:3" x14ac:dyDescent="0.3">
      <c r="A1040" t="s">
        <v>3638</v>
      </c>
      <c r="B1040" t="s">
        <v>23</v>
      </c>
      <c r="C1040">
        <v>6.3</v>
      </c>
    </row>
    <row r="1041" spans="1:3" x14ac:dyDescent="0.3">
      <c r="A1041" t="s">
        <v>3642</v>
      </c>
      <c r="B1041" t="s">
        <v>23</v>
      </c>
      <c r="C1041">
        <v>5.9</v>
      </c>
    </row>
    <row r="1042" spans="1:3" x14ac:dyDescent="0.3">
      <c r="A1042" t="s">
        <v>3645</v>
      </c>
      <c r="B1042" t="s">
        <v>23</v>
      </c>
      <c r="C1042">
        <v>6.5</v>
      </c>
    </row>
    <row r="1043" spans="1:3" x14ac:dyDescent="0.3">
      <c r="A1043" t="s">
        <v>3649</v>
      </c>
      <c r="B1043" t="s">
        <v>23</v>
      </c>
      <c r="C1043">
        <v>6.5</v>
      </c>
    </row>
    <row r="1044" spans="1:3" x14ac:dyDescent="0.3">
      <c r="A1044" t="s">
        <v>3653</v>
      </c>
      <c r="B1044" t="s">
        <v>23</v>
      </c>
      <c r="C1044">
        <v>6.1</v>
      </c>
    </row>
    <row r="1045" spans="1:3" x14ac:dyDescent="0.3">
      <c r="A1045" t="s">
        <v>3656</v>
      </c>
      <c r="B1045" t="s">
        <v>23</v>
      </c>
      <c r="C1045">
        <v>5.9</v>
      </c>
    </row>
    <row r="1046" spans="1:3" x14ac:dyDescent="0.3">
      <c r="A1046" t="s">
        <v>3658</v>
      </c>
      <c r="B1046" t="s">
        <v>23</v>
      </c>
      <c r="C1046">
        <v>6.6</v>
      </c>
    </row>
    <row r="1047" spans="1:3" x14ac:dyDescent="0.3">
      <c r="A1047" t="s">
        <v>3663</v>
      </c>
      <c r="B1047" t="s">
        <v>23</v>
      </c>
      <c r="C1047">
        <v>7.4</v>
      </c>
    </row>
    <row r="1048" spans="1:3" x14ac:dyDescent="0.3">
      <c r="A1048" t="s">
        <v>3665</v>
      </c>
      <c r="B1048" t="s">
        <v>23</v>
      </c>
      <c r="C1048">
        <v>7.3</v>
      </c>
    </row>
    <row r="1049" spans="1:3" x14ac:dyDescent="0.3">
      <c r="A1049" t="s">
        <v>3667</v>
      </c>
      <c r="B1049" t="s">
        <v>23</v>
      </c>
      <c r="C1049">
        <v>6.6</v>
      </c>
    </row>
    <row r="1050" spans="1:3" x14ac:dyDescent="0.3">
      <c r="A1050" t="s">
        <v>3669</v>
      </c>
      <c r="B1050" t="s">
        <v>23</v>
      </c>
      <c r="C1050">
        <v>5.6</v>
      </c>
    </row>
    <row r="1051" spans="1:3" x14ac:dyDescent="0.3">
      <c r="A1051" t="s">
        <v>3673</v>
      </c>
      <c r="B1051" t="s">
        <v>23</v>
      </c>
      <c r="C1051">
        <v>5.3</v>
      </c>
    </row>
    <row r="1052" spans="1:3" x14ac:dyDescent="0.3">
      <c r="A1052" t="s">
        <v>3675</v>
      </c>
      <c r="B1052" t="s">
        <v>23</v>
      </c>
      <c r="C1052">
        <v>6</v>
      </c>
    </row>
    <row r="1053" spans="1:3" x14ac:dyDescent="0.3">
      <c r="A1053" t="s">
        <v>3681</v>
      </c>
      <c r="B1053" t="s">
        <v>23</v>
      </c>
      <c r="C1053">
        <v>5.4</v>
      </c>
    </row>
    <row r="1054" spans="1:3" x14ac:dyDescent="0.3">
      <c r="A1054" t="s">
        <v>3685</v>
      </c>
      <c r="B1054" t="s">
        <v>23</v>
      </c>
      <c r="C1054">
        <v>6.8</v>
      </c>
    </row>
    <row r="1055" spans="1:3" x14ac:dyDescent="0.3">
      <c r="A1055" t="s">
        <v>3689</v>
      </c>
      <c r="B1055" t="s">
        <v>23</v>
      </c>
      <c r="C1055">
        <v>6.4</v>
      </c>
    </row>
    <row r="1056" spans="1:3" x14ac:dyDescent="0.3">
      <c r="A1056" t="s">
        <v>3691</v>
      </c>
      <c r="B1056" t="s">
        <v>23</v>
      </c>
      <c r="C1056">
        <v>4.9000000000000004</v>
      </c>
    </row>
    <row r="1057" spans="1:3" x14ac:dyDescent="0.3">
      <c r="A1057" t="s">
        <v>3695</v>
      </c>
      <c r="B1057" t="s">
        <v>23</v>
      </c>
      <c r="C1057">
        <v>5.8</v>
      </c>
    </row>
    <row r="1058" spans="1:3" x14ac:dyDescent="0.3">
      <c r="A1058" t="s">
        <v>3697</v>
      </c>
      <c r="B1058" t="s">
        <v>23</v>
      </c>
      <c r="C1058">
        <v>7.1</v>
      </c>
    </row>
    <row r="1059" spans="1:3" x14ac:dyDescent="0.3">
      <c r="A1059" t="s">
        <v>3698</v>
      </c>
      <c r="B1059" t="s">
        <v>23</v>
      </c>
      <c r="C1059">
        <v>7.2</v>
      </c>
    </row>
    <row r="1060" spans="1:3" x14ac:dyDescent="0.3">
      <c r="A1060" t="s">
        <v>3699</v>
      </c>
      <c r="B1060" t="s">
        <v>23</v>
      </c>
      <c r="C1060">
        <v>6</v>
      </c>
    </row>
    <row r="1061" spans="1:3" x14ac:dyDescent="0.3">
      <c r="A1061" t="s">
        <v>3702</v>
      </c>
      <c r="B1061" t="s">
        <v>23</v>
      </c>
      <c r="C1061">
        <v>6</v>
      </c>
    </row>
    <row r="1062" spans="1:3" x14ac:dyDescent="0.3">
      <c r="A1062" t="s">
        <v>3705</v>
      </c>
      <c r="B1062" t="s">
        <v>1283</v>
      </c>
      <c r="C1062">
        <v>7</v>
      </c>
    </row>
    <row r="1063" spans="1:3" x14ac:dyDescent="0.3">
      <c r="A1063" t="s">
        <v>3709</v>
      </c>
      <c r="B1063" t="s">
        <v>23</v>
      </c>
      <c r="C1063">
        <v>5.4</v>
      </c>
    </row>
    <row r="1064" spans="1:3" x14ac:dyDescent="0.3">
      <c r="A1064" t="s">
        <v>3712</v>
      </c>
      <c r="B1064" t="s">
        <v>23</v>
      </c>
      <c r="C1064">
        <v>6.5</v>
      </c>
    </row>
    <row r="1065" spans="1:3" x14ac:dyDescent="0.3">
      <c r="A1065" t="s">
        <v>3716</v>
      </c>
      <c r="B1065" t="s">
        <v>23</v>
      </c>
      <c r="C1065">
        <v>6.4</v>
      </c>
    </row>
    <row r="1066" spans="1:3" x14ac:dyDescent="0.3">
      <c r="A1066" t="s">
        <v>3725</v>
      </c>
      <c r="B1066" t="s">
        <v>23</v>
      </c>
      <c r="C1066">
        <v>4.9000000000000004</v>
      </c>
    </row>
    <row r="1067" spans="1:3" x14ac:dyDescent="0.3">
      <c r="A1067" t="s">
        <v>3729</v>
      </c>
      <c r="B1067" t="s">
        <v>23</v>
      </c>
      <c r="C1067">
        <v>6.3</v>
      </c>
    </row>
    <row r="1068" spans="1:3" x14ac:dyDescent="0.3">
      <c r="A1068" t="s">
        <v>3737</v>
      </c>
      <c r="B1068" t="s">
        <v>23</v>
      </c>
      <c r="C1068">
        <v>7.7</v>
      </c>
    </row>
    <row r="1069" spans="1:3" x14ac:dyDescent="0.3">
      <c r="A1069" t="s">
        <v>3740</v>
      </c>
      <c r="B1069" t="s">
        <v>23</v>
      </c>
      <c r="C1069">
        <v>7.8</v>
      </c>
    </row>
    <row r="1070" spans="1:3" x14ac:dyDescent="0.3">
      <c r="A1070" t="s">
        <v>3741</v>
      </c>
      <c r="B1070" t="s">
        <v>23</v>
      </c>
      <c r="C1070">
        <v>5.5</v>
      </c>
    </row>
    <row r="1071" spans="1:3" x14ac:dyDescent="0.3">
      <c r="A1071" t="s">
        <v>3742</v>
      </c>
      <c r="B1071" t="s">
        <v>23</v>
      </c>
      <c r="C1071">
        <v>7.5</v>
      </c>
    </row>
    <row r="1072" spans="1:3" x14ac:dyDescent="0.3">
      <c r="A1072" t="s">
        <v>3744</v>
      </c>
      <c r="B1072" t="s">
        <v>23</v>
      </c>
      <c r="C1072">
        <v>6.4</v>
      </c>
    </row>
    <row r="1073" spans="1:3" x14ac:dyDescent="0.3">
      <c r="A1073" t="s">
        <v>3747</v>
      </c>
      <c r="B1073" t="s">
        <v>23</v>
      </c>
      <c r="C1073">
        <v>5.6</v>
      </c>
    </row>
    <row r="1074" spans="1:3" x14ac:dyDescent="0.3">
      <c r="A1074" t="s">
        <v>3752</v>
      </c>
      <c r="B1074" t="s">
        <v>23</v>
      </c>
      <c r="C1074">
        <v>7.5</v>
      </c>
    </row>
    <row r="1075" spans="1:3" x14ac:dyDescent="0.3">
      <c r="A1075" t="s">
        <v>3756</v>
      </c>
      <c r="B1075" t="s">
        <v>23</v>
      </c>
      <c r="C1075">
        <v>6.8</v>
      </c>
    </row>
    <row r="1076" spans="1:3" x14ac:dyDescent="0.3">
      <c r="A1076" t="s">
        <v>3758</v>
      </c>
      <c r="B1076" t="s">
        <v>23</v>
      </c>
      <c r="C1076">
        <v>6.8</v>
      </c>
    </row>
    <row r="1077" spans="1:3" x14ac:dyDescent="0.3">
      <c r="A1077" t="s">
        <v>3760</v>
      </c>
      <c r="B1077" t="s">
        <v>23</v>
      </c>
      <c r="C1077">
        <v>6</v>
      </c>
    </row>
    <row r="1078" spans="1:3" x14ac:dyDescent="0.3">
      <c r="A1078" t="s">
        <v>3764</v>
      </c>
      <c r="B1078" t="s">
        <v>23</v>
      </c>
      <c r="C1078">
        <v>7.3</v>
      </c>
    </row>
    <row r="1079" spans="1:3" x14ac:dyDescent="0.3">
      <c r="A1079" t="s">
        <v>3766</v>
      </c>
      <c r="B1079" t="s">
        <v>23</v>
      </c>
      <c r="C1079">
        <v>6</v>
      </c>
    </row>
    <row r="1080" spans="1:3" x14ac:dyDescent="0.3">
      <c r="A1080" t="s">
        <v>3767</v>
      </c>
      <c r="B1080" t="s">
        <v>23</v>
      </c>
      <c r="C1080">
        <v>7</v>
      </c>
    </row>
    <row r="1081" spans="1:3" x14ac:dyDescent="0.3">
      <c r="A1081" t="s">
        <v>3771</v>
      </c>
      <c r="B1081" t="s">
        <v>23</v>
      </c>
      <c r="C1081">
        <v>5.0999999999999996</v>
      </c>
    </row>
    <row r="1082" spans="1:3" x14ac:dyDescent="0.3">
      <c r="A1082" t="s">
        <v>3773</v>
      </c>
      <c r="B1082" t="s">
        <v>23</v>
      </c>
      <c r="C1082">
        <v>6.8</v>
      </c>
    </row>
    <row r="1083" spans="1:3" x14ac:dyDescent="0.3">
      <c r="A1083" t="s">
        <v>3778</v>
      </c>
      <c r="B1083" t="s">
        <v>23</v>
      </c>
      <c r="C1083">
        <v>6.5</v>
      </c>
    </row>
    <row r="1084" spans="1:3" x14ac:dyDescent="0.3">
      <c r="A1084" t="s">
        <v>3780</v>
      </c>
      <c r="B1084" t="s">
        <v>23</v>
      </c>
      <c r="C1084">
        <v>6.6</v>
      </c>
    </row>
    <row r="1085" spans="1:3" x14ac:dyDescent="0.3">
      <c r="A1085" t="s">
        <v>3782</v>
      </c>
      <c r="B1085" t="s">
        <v>23</v>
      </c>
      <c r="C1085">
        <v>7.2</v>
      </c>
    </row>
    <row r="1086" spans="1:3" x14ac:dyDescent="0.3">
      <c r="A1086" t="s">
        <v>3784</v>
      </c>
      <c r="B1086" t="s">
        <v>23</v>
      </c>
      <c r="C1086">
        <v>7</v>
      </c>
    </row>
    <row r="1087" spans="1:3" x14ac:dyDescent="0.3">
      <c r="A1087" t="s">
        <v>3786</v>
      </c>
      <c r="B1087" t="s">
        <v>23</v>
      </c>
      <c r="C1087">
        <v>7</v>
      </c>
    </row>
    <row r="1088" spans="1:3" x14ac:dyDescent="0.3">
      <c r="A1088" t="s">
        <v>3790</v>
      </c>
      <c r="B1088" t="s">
        <v>23</v>
      </c>
      <c r="C1088">
        <v>5.9</v>
      </c>
    </row>
    <row r="1089" spans="1:3" x14ac:dyDescent="0.3">
      <c r="A1089" t="s">
        <v>3792</v>
      </c>
      <c r="B1089" t="s">
        <v>23</v>
      </c>
      <c r="C1089">
        <v>5.4</v>
      </c>
    </row>
    <row r="1090" spans="1:3" x14ac:dyDescent="0.3">
      <c r="A1090" t="s">
        <v>3795</v>
      </c>
      <c r="B1090" t="s">
        <v>23</v>
      </c>
      <c r="C1090">
        <v>6.6</v>
      </c>
    </row>
    <row r="1091" spans="1:3" x14ac:dyDescent="0.3">
      <c r="A1091" t="s">
        <v>3799</v>
      </c>
      <c r="B1091" t="s">
        <v>23</v>
      </c>
      <c r="C1091">
        <v>7</v>
      </c>
    </row>
    <row r="1092" spans="1:3" x14ac:dyDescent="0.3">
      <c r="A1092" t="s">
        <v>3802</v>
      </c>
      <c r="B1092" t="s">
        <v>23</v>
      </c>
      <c r="C1092">
        <v>6.5</v>
      </c>
    </row>
    <row r="1093" spans="1:3" x14ac:dyDescent="0.3">
      <c r="A1093" t="s">
        <v>3804</v>
      </c>
      <c r="B1093" t="s">
        <v>23</v>
      </c>
      <c r="C1093">
        <v>6.3</v>
      </c>
    </row>
    <row r="1094" spans="1:3" x14ac:dyDescent="0.3">
      <c r="A1094" t="s">
        <v>3806</v>
      </c>
      <c r="B1094" t="s">
        <v>23</v>
      </c>
      <c r="C1094">
        <v>6.5</v>
      </c>
    </row>
    <row r="1095" spans="1:3" x14ac:dyDescent="0.3">
      <c r="A1095" t="s">
        <v>3810</v>
      </c>
      <c r="B1095" t="s">
        <v>23</v>
      </c>
      <c r="C1095">
        <v>6.5</v>
      </c>
    </row>
    <row r="1096" spans="1:3" x14ac:dyDescent="0.3">
      <c r="A1096" t="s">
        <v>3813</v>
      </c>
      <c r="B1096" t="s">
        <v>23</v>
      </c>
      <c r="C1096">
        <v>5.8</v>
      </c>
    </row>
    <row r="1097" spans="1:3" x14ac:dyDescent="0.3">
      <c r="A1097" t="s">
        <v>3817</v>
      </c>
      <c r="B1097" t="s">
        <v>23</v>
      </c>
      <c r="C1097">
        <v>6.6</v>
      </c>
    </row>
    <row r="1098" spans="1:3" x14ac:dyDescent="0.3">
      <c r="A1098" t="s">
        <v>3820</v>
      </c>
      <c r="B1098" t="s">
        <v>23</v>
      </c>
      <c r="C1098">
        <v>5.4</v>
      </c>
    </row>
    <row r="1099" spans="1:3" x14ac:dyDescent="0.3">
      <c r="A1099" t="s">
        <v>3822</v>
      </c>
      <c r="B1099" t="s">
        <v>23</v>
      </c>
      <c r="C1099">
        <v>6.1</v>
      </c>
    </row>
    <row r="1100" spans="1:3" x14ac:dyDescent="0.3">
      <c r="A1100" t="s">
        <v>3825</v>
      </c>
      <c r="B1100" t="s">
        <v>23</v>
      </c>
      <c r="C1100">
        <v>4</v>
      </c>
    </row>
    <row r="1101" spans="1:3" x14ac:dyDescent="0.3">
      <c r="A1101" t="s">
        <v>3827</v>
      </c>
      <c r="B1101" t="s">
        <v>23</v>
      </c>
      <c r="C1101">
        <v>7.6</v>
      </c>
    </row>
    <row r="1102" spans="1:3" x14ac:dyDescent="0.3">
      <c r="A1102" t="s">
        <v>3830</v>
      </c>
      <c r="B1102" t="s">
        <v>1283</v>
      </c>
      <c r="C1102">
        <v>7.9</v>
      </c>
    </row>
    <row r="1103" spans="1:3" x14ac:dyDescent="0.3">
      <c r="A1103" t="s">
        <v>3834</v>
      </c>
      <c r="B1103" t="s">
        <v>23</v>
      </c>
      <c r="C1103">
        <v>5.3</v>
      </c>
    </row>
    <row r="1104" spans="1:3" x14ac:dyDescent="0.3">
      <c r="A1104" t="s">
        <v>3837</v>
      </c>
      <c r="B1104" t="s">
        <v>23</v>
      </c>
      <c r="C1104">
        <v>6.6</v>
      </c>
    </row>
    <row r="1105" spans="1:3" x14ac:dyDescent="0.3">
      <c r="A1105" t="s">
        <v>3842</v>
      </c>
      <c r="B1105" t="s">
        <v>23</v>
      </c>
      <c r="C1105">
        <v>6.3</v>
      </c>
    </row>
    <row r="1106" spans="1:3" x14ac:dyDescent="0.3">
      <c r="A1106" t="s">
        <v>3849</v>
      </c>
      <c r="B1106" t="s">
        <v>969</v>
      </c>
      <c r="C1106">
        <v>7.2</v>
      </c>
    </row>
    <row r="1107" spans="1:3" x14ac:dyDescent="0.3">
      <c r="A1107" t="s">
        <v>3851</v>
      </c>
      <c r="B1107" t="s">
        <v>23</v>
      </c>
      <c r="C1107">
        <v>7</v>
      </c>
    </row>
    <row r="1108" spans="1:3" x14ac:dyDescent="0.3">
      <c r="A1108" t="s">
        <v>3857</v>
      </c>
      <c r="B1108" t="s">
        <v>23</v>
      </c>
      <c r="C1108">
        <v>6.9</v>
      </c>
    </row>
    <row r="1109" spans="1:3" x14ac:dyDescent="0.3">
      <c r="A1109" t="s">
        <v>3862</v>
      </c>
      <c r="B1109" t="s">
        <v>23</v>
      </c>
      <c r="C1109">
        <v>5.2</v>
      </c>
    </row>
    <row r="1110" spans="1:3" x14ac:dyDescent="0.3">
      <c r="A1110" t="s">
        <v>3864</v>
      </c>
      <c r="B1110" t="s">
        <v>23</v>
      </c>
      <c r="C1110">
        <v>8.1</v>
      </c>
    </row>
    <row r="1111" spans="1:3" x14ac:dyDescent="0.3">
      <c r="A1111" t="s">
        <v>3867</v>
      </c>
      <c r="B1111" t="s">
        <v>23</v>
      </c>
      <c r="C1111">
        <v>6.6</v>
      </c>
    </row>
    <row r="1112" spans="1:3" x14ac:dyDescent="0.3">
      <c r="A1112" t="s">
        <v>3869</v>
      </c>
      <c r="B1112" t="s">
        <v>23</v>
      </c>
      <c r="C1112">
        <v>6.2</v>
      </c>
    </row>
    <row r="1113" spans="1:3" x14ac:dyDescent="0.3">
      <c r="A1113" t="s">
        <v>3874</v>
      </c>
      <c r="B1113" t="s">
        <v>23</v>
      </c>
      <c r="C1113">
        <v>7.2</v>
      </c>
    </row>
    <row r="1114" spans="1:3" x14ac:dyDescent="0.3">
      <c r="A1114" t="s">
        <v>3876</v>
      </c>
      <c r="B1114" t="s">
        <v>23</v>
      </c>
      <c r="C1114">
        <v>7.3</v>
      </c>
    </row>
    <row r="1115" spans="1:3" x14ac:dyDescent="0.3">
      <c r="A1115" t="s">
        <v>3878</v>
      </c>
      <c r="B1115" t="s">
        <v>23</v>
      </c>
      <c r="C1115">
        <v>6.7</v>
      </c>
    </row>
    <row r="1116" spans="1:3" x14ac:dyDescent="0.3">
      <c r="A1116" t="s">
        <v>3881</v>
      </c>
      <c r="B1116" t="s">
        <v>23</v>
      </c>
      <c r="C1116">
        <v>6.4</v>
      </c>
    </row>
    <row r="1117" spans="1:3" x14ac:dyDescent="0.3">
      <c r="A1117" t="s">
        <v>3884</v>
      </c>
      <c r="B1117" t="s">
        <v>23</v>
      </c>
      <c r="C1117">
        <v>7.8</v>
      </c>
    </row>
    <row r="1118" spans="1:3" x14ac:dyDescent="0.3">
      <c r="A1118" t="s">
        <v>3886</v>
      </c>
      <c r="B1118" t="s">
        <v>23</v>
      </c>
      <c r="C1118">
        <v>6.4</v>
      </c>
    </row>
    <row r="1119" spans="1:3" x14ac:dyDescent="0.3">
      <c r="A1119" t="s">
        <v>3888</v>
      </c>
      <c r="B1119" t="s">
        <v>23</v>
      </c>
      <c r="C1119">
        <v>4.0999999999999996</v>
      </c>
    </row>
    <row r="1120" spans="1:3" x14ac:dyDescent="0.3">
      <c r="A1120" t="s">
        <v>3889</v>
      </c>
      <c r="B1120" t="s">
        <v>23</v>
      </c>
      <c r="C1120">
        <v>4.0999999999999996</v>
      </c>
    </row>
    <row r="1121" spans="1:3" x14ac:dyDescent="0.3">
      <c r="A1121" t="s">
        <v>3890</v>
      </c>
      <c r="B1121" t="s">
        <v>23</v>
      </c>
      <c r="C1121">
        <v>7.4</v>
      </c>
    </row>
    <row r="1122" spans="1:3" x14ac:dyDescent="0.3">
      <c r="A1122" t="s">
        <v>3891</v>
      </c>
      <c r="B1122" t="s">
        <v>23</v>
      </c>
      <c r="C1122">
        <v>5.8</v>
      </c>
    </row>
    <row r="1123" spans="1:3" x14ac:dyDescent="0.3">
      <c r="A1123" t="s">
        <v>3895</v>
      </c>
      <c r="B1123" t="s">
        <v>23</v>
      </c>
      <c r="C1123">
        <v>7.6</v>
      </c>
    </row>
    <row r="1124" spans="1:3" x14ac:dyDescent="0.3">
      <c r="A1124" t="s">
        <v>3899</v>
      </c>
      <c r="B1124" t="s">
        <v>23</v>
      </c>
      <c r="C1124">
        <v>7.2</v>
      </c>
    </row>
    <row r="1125" spans="1:3" x14ac:dyDescent="0.3">
      <c r="A1125" t="s">
        <v>3902</v>
      </c>
      <c r="B1125" t="s">
        <v>23</v>
      </c>
      <c r="C1125">
        <v>7.8</v>
      </c>
    </row>
    <row r="1126" spans="1:3" x14ac:dyDescent="0.3">
      <c r="A1126" t="s">
        <v>3904</v>
      </c>
      <c r="B1126" t="s">
        <v>23</v>
      </c>
      <c r="C1126">
        <v>7.7</v>
      </c>
    </row>
    <row r="1127" spans="1:3" x14ac:dyDescent="0.3">
      <c r="A1127" t="s">
        <v>3909</v>
      </c>
      <c r="B1127" t="s">
        <v>23</v>
      </c>
      <c r="C1127">
        <v>6.4</v>
      </c>
    </row>
    <row r="1128" spans="1:3" x14ac:dyDescent="0.3">
      <c r="A1128" t="s">
        <v>3912</v>
      </c>
      <c r="B1128" t="s">
        <v>23</v>
      </c>
      <c r="C1128">
        <v>5.0999999999999996</v>
      </c>
    </row>
    <row r="1129" spans="1:3" x14ac:dyDescent="0.3">
      <c r="A1129" t="s">
        <v>3916</v>
      </c>
      <c r="B1129" t="s">
        <v>23</v>
      </c>
      <c r="C1129">
        <v>5.5</v>
      </c>
    </row>
    <row r="1130" spans="1:3" x14ac:dyDescent="0.3">
      <c r="A1130" t="s">
        <v>3918</v>
      </c>
      <c r="B1130" t="s">
        <v>23</v>
      </c>
      <c r="C1130">
        <v>7.4</v>
      </c>
    </row>
    <row r="1131" spans="1:3" x14ac:dyDescent="0.3">
      <c r="A1131" t="s">
        <v>3920</v>
      </c>
      <c r="B1131" t="s">
        <v>23</v>
      </c>
      <c r="C1131">
        <v>6</v>
      </c>
    </row>
    <row r="1132" spans="1:3" x14ac:dyDescent="0.3">
      <c r="A1132" t="s">
        <v>3922</v>
      </c>
      <c r="B1132" t="s">
        <v>23</v>
      </c>
      <c r="C1132">
        <v>7.5</v>
      </c>
    </row>
    <row r="1133" spans="1:3" x14ac:dyDescent="0.3">
      <c r="A1133" t="s">
        <v>3924</v>
      </c>
      <c r="B1133" t="s">
        <v>23</v>
      </c>
      <c r="C1133">
        <v>7</v>
      </c>
    </row>
    <row r="1134" spans="1:3" x14ac:dyDescent="0.3">
      <c r="A1134" t="s">
        <v>3925</v>
      </c>
      <c r="B1134" t="s">
        <v>23</v>
      </c>
      <c r="C1134">
        <v>7.5</v>
      </c>
    </row>
    <row r="1135" spans="1:3" x14ac:dyDescent="0.3">
      <c r="A1135" t="s">
        <v>3926</v>
      </c>
      <c r="B1135" t="s">
        <v>23</v>
      </c>
      <c r="C1135">
        <v>7.3</v>
      </c>
    </row>
    <row r="1136" spans="1:3" x14ac:dyDescent="0.3">
      <c r="A1136" t="s">
        <v>3927</v>
      </c>
      <c r="B1136" t="s">
        <v>23</v>
      </c>
      <c r="C1136">
        <v>5.7</v>
      </c>
    </row>
    <row r="1137" spans="1:3" x14ac:dyDescent="0.3">
      <c r="A1137" t="s">
        <v>3928</v>
      </c>
      <c r="B1137" t="s">
        <v>23</v>
      </c>
      <c r="C1137">
        <v>7.3</v>
      </c>
    </row>
    <row r="1138" spans="1:3" x14ac:dyDescent="0.3">
      <c r="A1138" t="s">
        <v>3930</v>
      </c>
      <c r="B1138" t="s">
        <v>23</v>
      </c>
      <c r="C1138">
        <v>7.2</v>
      </c>
    </row>
    <row r="1139" spans="1:3" x14ac:dyDescent="0.3">
      <c r="A1139" t="s">
        <v>3932</v>
      </c>
      <c r="B1139" t="s">
        <v>23</v>
      </c>
      <c r="C1139">
        <v>5.9</v>
      </c>
    </row>
    <row r="1140" spans="1:3" x14ac:dyDescent="0.3">
      <c r="A1140" t="s">
        <v>3935</v>
      </c>
      <c r="B1140" t="s">
        <v>23</v>
      </c>
      <c r="C1140">
        <v>7.8</v>
      </c>
    </row>
    <row r="1141" spans="1:3" x14ac:dyDescent="0.3">
      <c r="A1141" t="s">
        <v>3938</v>
      </c>
      <c r="B1141" t="s">
        <v>23</v>
      </c>
      <c r="C1141">
        <v>7.7</v>
      </c>
    </row>
    <row r="1142" spans="1:3" x14ac:dyDescent="0.3">
      <c r="A1142" t="s">
        <v>3940</v>
      </c>
      <c r="B1142" t="s">
        <v>23</v>
      </c>
      <c r="C1142">
        <v>8.1</v>
      </c>
    </row>
    <row r="1143" spans="1:3" x14ac:dyDescent="0.3">
      <c r="A1143" t="s">
        <v>3942</v>
      </c>
      <c r="B1143" t="s">
        <v>23</v>
      </c>
      <c r="C1143">
        <v>6.6</v>
      </c>
    </row>
    <row r="1144" spans="1:3" x14ac:dyDescent="0.3">
      <c r="A1144" t="s">
        <v>3943</v>
      </c>
      <c r="B1144" t="s">
        <v>23</v>
      </c>
      <c r="C1144">
        <v>7.1</v>
      </c>
    </row>
    <row r="1145" spans="1:3" x14ac:dyDescent="0.3">
      <c r="A1145" t="s">
        <v>3945</v>
      </c>
      <c r="B1145" t="s">
        <v>23</v>
      </c>
      <c r="C1145">
        <v>5.9</v>
      </c>
    </row>
    <row r="1146" spans="1:3" x14ac:dyDescent="0.3">
      <c r="A1146" t="s">
        <v>3949</v>
      </c>
      <c r="B1146" t="s">
        <v>23</v>
      </c>
      <c r="C1146">
        <v>8</v>
      </c>
    </row>
    <row r="1147" spans="1:3" x14ac:dyDescent="0.3">
      <c r="A1147" t="s">
        <v>3952</v>
      </c>
      <c r="B1147" t="s">
        <v>23</v>
      </c>
      <c r="C1147">
        <v>4.5999999999999996</v>
      </c>
    </row>
    <row r="1148" spans="1:3" x14ac:dyDescent="0.3">
      <c r="A1148" t="s">
        <v>3955</v>
      </c>
      <c r="B1148" t="s">
        <v>23</v>
      </c>
      <c r="C1148">
        <v>6.1</v>
      </c>
    </row>
    <row r="1149" spans="1:3" x14ac:dyDescent="0.3">
      <c r="A1149" t="s">
        <v>3958</v>
      </c>
      <c r="B1149" t="s">
        <v>23</v>
      </c>
      <c r="C1149">
        <v>6.4</v>
      </c>
    </row>
    <row r="1150" spans="1:3" x14ac:dyDescent="0.3">
      <c r="A1150" t="s">
        <v>3961</v>
      </c>
      <c r="B1150" t="s">
        <v>23</v>
      </c>
      <c r="C1150">
        <v>6</v>
      </c>
    </row>
    <row r="1151" spans="1:3" x14ac:dyDescent="0.3">
      <c r="A1151" t="s">
        <v>3966</v>
      </c>
      <c r="B1151" t="s">
        <v>23</v>
      </c>
      <c r="C1151">
        <v>5.2</v>
      </c>
    </row>
    <row r="1152" spans="1:3" x14ac:dyDescent="0.3">
      <c r="A1152" t="s">
        <v>3968</v>
      </c>
      <c r="B1152" t="s">
        <v>23</v>
      </c>
      <c r="C1152">
        <v>7.6</v>
      </c>
    </row>
    <row r="1153" spans="1:3" x14ac:dyDescent="0.3">
      <c r="A1153" t="s">
        <v>3970</v>
      </c>
      <c r="B1153" t="s">
        <v>23</v>
      </c>
      <c r="C1153">
        <v>6.4</v>
      </c>
    </row>
    <row r="1154" spans="1:3" x14ac:dyDescent="0.3">
      <c r="A1154" t="s">
        <v>3979</v>
      </c>
      <c r="B1154" t="s">
        <v>23</v>
      </c>
      <c r="C1154">
        <v>6.1</v>
      </c>
    </row>
    <row r="1155" spans="1:3" x14ac:dyDescent="0.3">
      <c r="A1155" t="s">
        <v>3980</v>
      </c>
      <c r="B1155" t="s">
        <v>23</v>
      </c>
      <c r="C1155">
        <v>6.1</v>
      </c>
    </row>
    <row r="1156" spans="1:3" x14ac:dyDescent="0.3">
      <c r="A1156" t="s">
        <v>3983</v>
      </c>
      <c r="B1156" t="s">
        <v>23</v>
      </c>
      <c r="C1156">
        <v>5.2</v>
      </c>
    </row>
    <row r="1157" spans="1:3" x14ac:dyDescent="0.3">
      <c r="A1157" t="s">
        <v>3985</v>
      </c>
      <c r="B1157" t="s">
        <v>23</v>
      </c>
      <c r="C1157">
        <v>7.7</v>
      </c>
    </row>
    <row r="1158" spans="1:3" x14ac:dyDescent="0.3">
      <c r="A1158" t="s">
        <v>3987</v>
      </c>
      <c r="B1158" t="s">
        <v>23</v>
      </c>
      <c r="C1158">
        <v>7.3</v>
      </c>
    </row>
    <row r="1159" spans="1:3" x14ac:dyDescent="0.3">
      <c r="A1159" t="s">
        <v>3988</v>
      </c>
      <c r="B1159" t="s">
        <v>23</v>
      </c>
      <c r="C1159">
        <v>6.9</v>
      </c>
    </row>
    <row r="1160" spans="1:3" x14ac:dyDescent="0.3">
      <c r="A1160" t="s">
        <v>3990</v>
      </c>
      <c r="B1160" t="s">
        <v>23</v>
      </c>
      <c r="C1160">
        <v>8.5</v>
      </c>
    </row>
    <row r="1161" spans="1:3" x14ac:dyDescent="0.3">
      <c r="A1161" t="s">
        <v>3991</v>
      </c>
      <c r="B1161" t="s">
        <v>23</v>
      </c>
      <c r="C1161">
        <v>6.3</v>
      </c>
    </row>
    <row r="1162" spans="1:3" x14ac:dyDescent="0.3">
      <c r="A1162" t="s">
        <v>3995</v>
      </c>
      <c r="B1162" t="s">
        <v>23</v>
      </c>
      <c r="C1162">
        <v>5.9</v>
      </c>
    </row>
    <row r="1163" spans="1:3" x14ac:dyDescent="0.3">
      <c r="A1163" t="s">
        <v>3999</v>
      </c>
      <c r="B1163" t="s">
        <v>4001</v>
      </c>
      <c r="C1163">
        <v>7.8</v>
      </c>
    </row>
    <row r="1164" spans="1:3" x14ac:dyDescent="0.3">
      <c r="A1164" t="s">
        <v>4002</v>
      </c>
      <c r="B1164" t="s">
        <v>23</v>
      </c>
      <c r="C1164">
        <v>6.7</v>
      </c>
    </row>
    <row r="1165" spans="1:3" x14ac:dyDescent="0.3">
      <c r="A1165" t="s">
        <v>4005</v>
      </c>
      <c r="B1165" t="s">
        <v>23</v>
      </c>
      <c r="C1165">
        <v>6.4</v>
      </c>
    </row>
    <row r="1166" spans="1:3" x14ac:dyDescent="0.3">
      <c r="A1166" t="s">
        <v>4007</v>
      </c>
      <c r="B1166" t="s">
        <v>23</v>
      </c>
      <c r="C1166">
        <v>5.9</v>
      </c>
    </row>
    <row r="1167" spans="1:3" x14ac:dyDescent="0.3">
      <c r="A1167" t="s">
        <v>4009</v>
      </c>
      <c r="B1167" t="s">
        <v>23</v>
      </c>
      <c r="C1167">
        <v>6.6</v>
      </c>
    </row>
    <row r="1168" spans="1:3" x14ac:dyDescent="0.3">
      <c r="A1168" t="s">
        <v>4011</v>
      </c>
      <c r="B1168" t="s">
        <v>23</v>
      </c>
      <c r="C1168">
        <v>6.8</v>
      </c>
    </row>
    <row r="1169" spans="1:3" x14ac:dyDescent="0.3">
      <c r="A1169" t="s">
        <v>4015</v>
      </c>
      <c r="B1169" t="s">
        <v>23</v>
      </c>
      <c r="C1169">
        <v>6.5</v>
      </c>
    </row>
    <row r="1170" spans="1:3" x14ac:dyDescent="0.3">
      <c r="A1170" t="s">
        <v>4018</v>
      </c>
      <c r="B1170" t="s">
        <v>23</v>
      </c>
      <c r="C1170">
        <v>6.6</v>
      </c>
    </row>
    <row r="1171" spans="1:3" x14ac:dyDescent="0.3">
      <c r="A1171" t="s">
        <v>4022</v>
      </c>
      <c r="B1171" t="s">
        <v>23</v>
      </c>
      <c r="C1171">
        <v>5.8</v>
      </c>
    </row>
    <row r="1172" spans="1:3" x14ac:dyDescent="0.3">
      <c r="A1172" t="s">
        <v>4026</v>
      </c>
      <c r="B1172" t="s">
        <v>23</v>
      </c>
      <c r="C1172">
        <v>6.9</v>
      </c>
    </row>
    <row r="1173" spans="1:3" x14ac:dyDescent="0.3">
      <c r="A1173" t="s">
        <v>4028</v>
      </c>
      <c r="B1173" t="s">
        <v>23</v>
      </c>
      <c r="C1173">
        <v>7.1</v>
      </c>
    </row>
    <row r="1174" spans="1:3" x14ac:dyDescent="0.3">
      <c r="A1174" t="s">
        <v>4029</v>
      </c>
      <c r="B1174" t="s">
        <v>23</v>
      </c>
      <c r="C1174">
        <v>5.8</v>
      </c>
    </row>
    <row r="1175" spans="1:3" x14ac:dyDescent="0.3">
      <c r="A1175" t="s">
        <v>4031</v>
      </c>
      <c r="B1175" t="s">
        <v>23</v>
      </c>
      <c r="C1175">
        <v>7.2</v>
      </c>
    </row>
    <row r="1176" spans="1:3" x14ac:dyDescent="0.3">
      <c r="A1176" t="s">
        <v>4034</v>
      </c>
      <c r="B1176" t="s">
        <v>23</v>
      </c>
      <c r="C1176">
        <v>6</v>
      </c>
    </row>
    <row r="1177" spans="1:3" x14ac:dyDescent="0.3">
      <c r="A1177" t="s">
        <v>4039</v>
      </c>
      <c r="B1177" t="s">
        <v>23</v>
      </c>
      <c r="C1177">
        <v>4.7</v>
      </c>
    </row>
    <row r="1178" spans="1:3" x14ac:dyDescent="0.3">
      <c r="A1178" t="s">
        <v>4043</v>
      </c>
      <c r="B1178" t="s">
        <v>23</v>
      </c>
      <c r="C1178">
        <v>5.2</v>
      </c>
    </row>
    <row r="1179" spans="1:3" x14ac:dyDescent="0.3">
      <c r="A1179" t="s">
        <v>4045</v>
      </c>
      <c r="B1179" t="s">
        <v>23</v>
      </c>
      <c r="C1179">
        <v>5.5</v>
      </c>
    </row>
    <row r="1180" spans="1:3" x14ac:dyDescent="0.3">
      <c r="A1180" t="s">
        <v>4051</v>
      </c>
      <c r="B1180" t="s">
        <v>23</v>
      </c>
      <c r="C1180">
        <v>7</v>
      </c>
    </row>
    <row r="1181" spans="1:3" x14ac:dyDescent="0.3">
      <c r="A1181" t="s">
        <v>4054</v>
      </c>
      <c r="B1181" t="s">
        <v>23</v>
      </c>
      <c r="C1181">
        <v>5.8</v>
      </c>
    </row>
    <row r="1182" spans="1:3" x14ac:dyDescent="0.3">
      <c r="A1182" t="s">
        <v>4057</v>
      </c>
      <c r="B1182" t="s">
        <v>23</v>
      </c>
      <c r="C1182">
        <v>6.2</v>
      </c>
    </row>
    <row r="1183" spans="1:3" x14ac:dyDescent="0.3">
      <c r="A1183" t="s">
        <v>4059</v>
      </c>
      <c r="B1183" t="s">
        <v>23</v>
      </c>
      <c r="C1183">
        <v>6.5</v>
      </c>
    </row>
    <row r="1184" spans="1:3" x14ac:dyDescent="0.3">
      <c r="A1184" t="s">
        <v>4061</v>
      </c>
      <c r="B1184" t="s">
        <v>23</v>
      </c>
      <c r="C1184">
        <v>7.2</v>
      </c>
    </row>
    <row r="1185" spans="1:3" x14ac:dyDescent="0.3">
      <c r="A1185" t="s">
        <v>4063</v>
      </c>
      <c r="B1185" t="s">
        <v>23</v>
      </c>
      <c r="C1185">
        <v>5.0999999999999996</v>
      </c>
    </row>
    <row r="1186" spans="1:3" x14ac:dyDescent="0.3">
      <c r="A1186" t="s">
        <v>4066</v>
      </c>
      <c r="B1186" t="s">
        <v>23</v>
      </c>
      <c r="C1186">
        <v>4.7</v>
      </c>
    </row>
    <row r="1187" spans="1:3" x14ac:dyDescent="0.3">
      <c r="A1187" t="s">
        <v>4070</v>
      </c>
      <c r="B1187" t="s">
        <v>23</v>
      </c>
      <c r="C1187">
        <v>5.9</v>
      </c>
    </row>
    <row r="1188" spans="1:3" x14ac:dyDescent="0.3">
      <c r="A1188" t="s">
        <v>4072</v>
      </c>
      <c r="B1188" t="s">
        <v>23</v>
      </c>
      <c r="C1188">
        <v>5.8</v>
      </c>
    </row>
    <row r="1189" spans="1:3" x14ac:dyDescent="0.3">
      <c r="A1189" t="s">
        <v>4073</v>
      </c>
      <c r="B1189" t="s">
        <v>23</v>
      </c>
      <c r="C1189">
        <v>7.2</v>
      </c>
    </row>
    <row r="1190" spans="1:3" x14ac:dyDescent="0.3">
      <c r="A1190" t="s">
        <v>4077</v>
      </c>
      <c r="B1190" t="s">
        <v>23</v>
      </c>
      <c r="C1190">
        <v>6.2</v>
      </c>
    </row>
    <row r="1191" spans="1:3" x14ac:dyDescent="0.3">
      <c r="A1191" t="s">
        <v>4084</v>
      </c>
      <c r="B1191" t="s">
        <v>23</v>
      </c>
      <c r="C1191">
        <v>5.7</v>
      </c>
    </row>
    <row r="1192" spans="1:3" x14ac:dyDescent="0.3">
      <c r="A1192" t="s">
        <v>4085</v>
      </c>
      <c r="B1192" t="s">
        <v>23</v>
      </c>
      <c r="C1192">
        <v>6.1</v>
      </c>
    </row>
    <row r="1193" spans="1:3" x14ac:dyDescent="0.3">
      <c r="A1193" t="s">
        <v>4087</v>
      </c>
      <c r="B1193" t="s">
        <v>23</v>
      </c>
      <c r="C1193">
        <v>6</v>
      </c>
    </row>
    <row r="1194" spans="1:3" x14ac:dyDescent="0.3">
      <c r="A1194" t="s">
        <v>4091</v>
      </c>
      <c r="B1194" t="s">
        <v>23</v>
      </c>
      <c r="C1194">
        <v>6.9</v>
      </c>
    </row>
    <row r="1195" spans="1:3" x14ac:dyDescent="0.3">
      <c r="A1195" t="s">
        <v>4095</v>
      </c>
      <c r="B1195" t="s">
        <v>23</v>
      </c>
      <c r="C1195">
        <v>6.5</v>
      </c>
    </row>
    <row r="1196" spans="1:3" x14ac:dyDescent="0.3">
      <c r="A1196" t="s">
        <v>4098</v>
      </c>
      <c r="B1196" t="s">
        <v>23</v>
      </c>
      <c r="C1196">
        <v>5</v>
      </c>
    </row>
    <row r="1197" spans="1:3" x14ac:dyDescent="0.3">
      <c r="A1197" t="s">
        <v>4100</v>
      </c>
      <c r="B1197" t="s">
        <v>23</v>
      </c>
      <c r="C1197">
        <v>5.7</v>
      </c>
    </row>
    <row r="1198" spans="1:3" x14ac:dyDescent="0.3">
      <c r="A1198" t="s">
        <v>4103</v>
      </c>
      <c r="B1198" t="s">
        <v>23</v>
      </c>
      <c r="C1198">
        <v>7</v>
      </c>
    </row>
    <row r="1199" spans="1:3" x14ac:dyDescent="0.3">
      <c r="A1199" t="s">
        <v>4107</v>
      </c>
      <c r="B1199" t="s">
        <v>23</v>
      </c>
      <c r="C1199">
        <v>5.0999999999999996</v>
      </c>
    </row>
    <row r="1200" spans="1:3" x14ac:dyDescent="0.3">
      <c r="A1200" t="s">
        <v>4110</v>
      </c>
      <c r="B1200" t="s">
        <v>23</v>
      </c>
      <c r="C1200">
        <v>5.3</v>
      </c>
    </row>
    <row r="1201" spans="1:3" x14ac:dyDescent="0.3">
      <c r="A1201" t="s">
        <v>4112</v>
      </c>
      <c r="B1201" t="s">
        <v>23</v>
      </c>
      <c r="C1201">
        <v>4.4000000000000004</v>
      </c>
    </row>
    <row r="1202" spans="1:3" x14ac:dyDescent="0.3">
      <c r="A1202" t="s">
        <v>4116</v>
      </c>
      <c r="B1202" t="s">
        <v>23</v>
      </c>
      <c r="C1202">
        <v>4.7</v>
      </c>
    </row>
    <row r="1203" spans="1:3" x14ac:dyDescent="0.3">
      <c r="A1203" t="s">
        <v>4118</v>
      </c>
      <c r="B1203" t="s">
        <v>23</v>
      </c>
      <c r="C1203">
        <v>6.7</v>
      </c>
    </row>
    <row r="1204" spans="1:3" x14ac:dyDescent="0.3">
      <c r="A1204" t="s">
        <v>4120</v>
      </c>
      <c r="B1204" t="s">
        <v>23</v>
      </c>
      <c r="C1204">
        <v>6.7</v>
      </c>
    </row>
    <row r="1205" spans="1:3" x14ac:dyDescent="0.3">
      <c r="A1205" t="s">
        <v>4122</v>
      </c>
      <c r="B1205" t="s">
        <v>23</v>
      </c>
      <c r="C1205">
        <v>5.7</v>
      </c>
    </row>
    <row r="1206" spans="1:3" x14ac:dyDescent="0.3">
      <c r="A1206" t="s">
        <v>4124</v>
      </c>
      <c r="B1206" t="s">
        <v>23</v>
      </c>
      <c r="C1206">
        <v>7.4</v>
      </c>
    </row>
    <row r="1207" spans="1:3" x14ac:dyDescent="0.3">
      <c r="A1207" t="s">
        <v>4127</v>
      </c>
      <c r="B1207" t="s">
        <v>23</v>
      </c>
      <c r="C1207">
        <v>6.1</v>
      </c>
    </row>
    <row r="1208" spans="1:3" x14ac:dyDescent="0.3">
      <c r="A1208" t="s">
        <v>4130</v>
      </c>
      <c r="B1208" t="s">
        <v>23</v>
      </c>
      <c r="C1208">
        <v>6.4</v>
      </c>
    </row>
    <row r="1209" spans="1:3" x14ac:dyDescent="0.3">
      <c r="A1209" t="s">
        <v>4135</v>
      </c>
      <c r="B1209" t="s">
        <v>23</v>
      </c>
      <c r="C1209">
        <v>6.2</v>
      </c>
    </row>
    <row r="1210" spans="1:3" x14ac:dyDescent="0.3">
      <c r="A1210" t="s">
        <v>4136</v>
      </c>
      <c r="B1210" t="s">
        <v>23</v>
      </c>
      <c r="C1210">
        <v>6.2</v>
      </c>
    </row>
    <row r="1211" spans="1:3" x14ac:dyDescent="0.3">
      <c r="A1211" t="s">
        <v>4140</v>
      </c>
      <c r="B1211" t="s">
        <v>23</v>
      </c>
      <c r="C1211">
        <v>5.9</v>
      </c>
    </row>
    <row r="1212" spans="1:3" x14ac:dyDescent="0.3">
      <c r="A1212" t="s">
        <v>4144</v>
      </c>
      <c r="B1212" t="s">
        <v>23</v>
      </c>
      <c r="C1212">
        <v>4</v>
      </c>
    </row>
    <row r="1213" spans="1:3" x14ac:dyDescent="0.3">
      <c r="A1213" t="s">
        <v>4145</v>
      </c>
      <c r="B1213" t="s">
        <v>23</v>
      </c>
      <c r="C1213">
        <v>6.2</v>
      </c>
    </row>
    <row r="1214" spans="1:3" x14ac:dyDescent="0.3">
      <c r="A1214" t="s">
        <v>4148</v>
      </c>
      <c r="B1214" t="s">
        <v>23</v>
      </c>
      <c r="C1214">
        <v>4.5999999999999996</v>
      </c>
    </row>
    <row r="1215" spans="1:3" x14ac:dyDescent="0.3">
      <c r="A1215" t="s">
        <v>4150</v>
      </c>
      <c r="B1215" t="s">
        <v>23</v>
      </c>
      <c r="C1215">
        <v>6.4</v>
      </c>
    </row>
    <row r="1216" spans="1:3" x14ac:dyDescent="0.3">
      <c r="A1216" t="s">
        <v>4151</v>
      </c>
      <c r="B1216" t="s">
        <v>23</v>
      </c>
      <c r="C1216">
        <v>5.9</v>
      </c>
    </row>
    <row r="1217" spans="1:3" x14ac:dyDescent="0.3">
      <c r="A1217" t="s">
        <v>4153</v>
      </c>
      <c r="B1217" t="s">
        <v>23</v>
      </c>
      <c r="C1217">
        <v>5.0999999999999996</v>
      </c>
    </row>
    <row r="1218" spans="1:3" x14ac:dyDescent="0.3">
      <c r="A1218" t="s">
        <v>4157</v>
      </c>
      <c r="B1218" t="s">
        <v>23</v>
      </c>
      <c r="C1218">
        <v>7.6</v>
      </c>
    </row>
    <row r="1219" spans="1:3" x14ac:dyDescent="0.3">
      <c r="A1219" t="s">
        <v>4162</v>
      </c>
      <c r="B1219" t="s">
        <v>23</v>
      </c>
      <c r="C1219">
        <v>4.2</v>
      </c>
    </row>
    <row r="1220" spans="1:3" x14ac:dyDescent="0.3">
      <c r="A1220" t="s">
        <v>4165</v>
      </c>
      <c r="B1220" t="s">
        <v>23</v>
      </c>
      <c r="C1220">
        <v>7.8</v>
      </c>
    </row>
    <row r="1221" spans="1:3" x14ac:dyDescent="0.3">
      <c r="A1221" t="s">
        <v>4166</v>
      </c>
      <c r="B1221" t="s">
        <v>23</v>
      </c>
      <c r="C1221">
        <v>5.8</v>
      </c>
    </row>
    <row r="1222" spans="1:3" x14ac:dyDescent="0.3">
      <c r="A1222" t="s">
        <v>4170</v>
      </c>
      <c r="B1222" t="s">
        <v>23</v>
      </c>
      <c r="C1222">
        <v>5.9</v>
      </c>
    </row>
    <row r="1223" spans="1:3" x14ac:dyDescent="0.3">
      <c r="A1223" t="s">
        <v>4172</v>
      </c>
      <c r="B1223" t="s">
        <v>969</v>
      </c>
      <c r="C1223">
        <v>8.4</v>
      </c>
    </row>
    <row r="1224" spans="1:3" x14ac:dyDescent="0.3">
      <c r="A1224" t="s">
        <v>4178</v>
      </c>
      <c r="B1224" t="s">
        <v>23</v>
      </c>
      <c r="C1224">
        <v>4.8</v>
      </c>
    </row>
    <row r="1225" spans="1:3" x14ac:dyDescent="0.3">
      <c r="A1225" t="s">
        <v>4181</v>
      </c>
      <c r="B1225" t="s">
        <v>23</v>
      </c>
      <c r="C1225">
        <v>6.2</v>
      </c>
    </row>
    <row r="1226" spans="1:3" x14ac:dyDescent="0.3">
      <c r="A1226" t="s">
        <v>4182</v>
      </c>
      <c r="B1226" t="s">
        <v>23</v>
      </c>
      <c r="C1226">
        <v>6.5</v>
      </c>
    </row>
    <row r="1227" spans="1:3" x14ac:dyDescent="0.3">
      <c r="A1227" t="s">
        <v>4185</v>
      </c>
      <c r="B1227" t="s">
        <v>23</v>
      </c>
      <c r="C1227">
        <v>6.3</v>
      </c>
    </row>
    <row r="1228" spans="1:3" x14ac:dyDescent="0.3">
      <c r="A1228" t="s">
        <v>4190</v>
      </c>
      <c r="B1228" t="s">
        <v>23</v>
      </c>
      <c r="C1228">
        <v>3.3</v>
      </c>
    </row>
    <row r="1229" spans="1:3" x14ac:dyDescent="0.3">
      <c r="A1229" t="s">
        <v>4191</v>
      </c>
      <c r="B1229" t="s">
        <v>23</v>
      </c>
      <c r="C1229">
        <v>5.9</v>
      </c>
    </row>
    <row r="1230" spans="1:3" x14ac:dyDescent="0.3">
      <c r="A1230" t="s">
        <v>4192</v>
      </c>
      <c r="B1230" t="s">
        <v>23</v>
      </c>
      <c r="C1230">
        <v>5.8</v>
      </c>
    </row>
    <row r="1231" spans="1:3" x14ac:dyDescent="0.3">
      <c r="A1231" t="s">
        <v>4197</v>
      </c>
      <c r="B1231" t="s">
        <v>23</v>
      </c>
      <c r="C1231">
        <v>4.7</v>
      </c>
    </row>
    <row r="1232" spans="1:3" x14ac:dyDescent="0.3">
      <c r="A1232" t="s">
        <v>4199</v>
      </c>
      <c r="B1232" t="s">
        <v>23</v>
      </c>
      <c r="C1232">
        <v>4.0999999999999996</v>
      </c>
    </row>
    <row r="1233" spans="1:3" x14ac:dyDescent="0.3">
      <c r="A1233" t="s">
        <v>4202</v>
      </c>
      <c r="B1233" t="s">
        <v>23</v>
      </c>
      <c r="C1233">
        <v>6.8</v>
      </c>
    </row>
    <row r="1234" spans="1:3" x14ac:dyDescent="0.3">
      <c r="A1234" t="s">
        <v>4204</v>
      </c>
      <c r="B1234" t="s">
        <v>23</v>
      </c>
      <c r="C1234">
        <v>6.2</v>
      </c>
    </row>
    <row r="1235" spans="1:3" x14ac:dyDescent="0.3">
      <c r="A1235" t="s">
        <v>4207</v>
      </c>
      <c r="B1235" t="s">
        <v>23</v>
      </c>
      <c r="C1235">
        <v>4.5</v>
      </c>
    </row>
    <row r="1236" spans="1:3" x14ac:dyDescent="0.3">
      <c r="A1236" t="s">
        <v>4211</v>
      </c>
      <c r="B1236" t="s">
        <v>23</v>
      </c>
      <c r="C1236">
        <v>5.8</v>
      </c>
    </row>
    <row r="1237" spans="1:3" x14ac:dyDescent="0.3">
      <c r="A1237" t="s">
        <v>4213</v>
      </c>
      <c r="B1237" t="s">
        <v>23</v>
      </c>
      <c r="C1237">
        <v>7.3</v>
      </c>
    </row>
    <row r="1238" spans="1:3" x14ac:dyDescent="0.3">
      <c r="A1238" t="s">
        <v>4217</v>
      </c>
      <c r="B1238" t="s">
        <v>23</v>
      </c>
      <c r="C1238">
        <v>5.9</v>
      </c>
    </row>
    <row r="1239" spans="1:3" x14ac:dyDescent="0.3">
      <c r="A1239" t="s">
        <v>4221</v>
      </c>
      <c r="B1239" t="s">
        <v>23</v>
      </c>
      <c r="C1239">
        <v>4.4000000000000004</v>
      </c>
    </row>
    <row r="1240" spans="1:3" x14ac:dyDescent="0.3">
      <c r="A1240" t="s">
        <v>4223</v>
      </c>
      <c r="B1240" t="s">
        <v>23</v>
      </c>
      <c r="C1240">
        <v>5.8</v>
      </c>
    </row>
    <row r="1241" spans="1:3" x14ac:dyDescent="0.3">
      <c r="A1241" t="s">
        <v>4227</v>
      </c>
      <c r="B1241" t="s">
        <v>23</v>
      </c>
      <c r="C1241">
        <v>5.0999999999999996</v>
      </c>
    </row>
    <row r="1242" spans="1:3" x14ac:dyDescent="0.3">
      <c r="A1242" t="s">
        <v>4231</v>
      </c>
      <c r="B1242" t="s">
        <v>23</v>
      </c>
      <c r="C1242">
        <v>6.9</v>
      </c>
    </row>
    <row r="1243" spans="1:3" x14ac:dyDescent="0.3">
      <c r="A1243" t="s">
        <v>4232</v>
      </c>
      <c r="B1243" t="s">
        <v>23</v>
      </c>
      <c r="C1243">
        <v>6.2</v>
      </c>
    </row>
    <row r="1244" spans="1:3" x14ac:dyDescent="0.3">
      <c r="A1244" t="s">
        <v>4237</v>
      </c>
      <c r="B1244" t="s">
        <v>23</v>
      </c>
      <c r="C1244">
        <v>6.9</v>
      </c>
    </row>
    <row r="1245" spans="1:3" x14ac:dyDescent="0.3">
      <c r="A1245" t="s">
        <v>4239</v>
      </c>
      <c r="B1245" t="s">
        <v>23</v>
      </c>
      <c r="C1245">
        <v>7.3</v>
      </c>
    </row>
    <row r="1246" spans="1:3" x14ac:dyDescent="0.3">
      <c r="A1246" t="s">
        <v>4243</v>
      </c>
      <c r="B1246" t="s">
        <v>1283</v>
      </c>
      <c r="C1246">
        <v>7.1</v>
      </c>
    </row>
    <row r="1247" spans="1:3" x14ac:dyDescent="0.3">
      <c r="A1247" t="s">
        <v>4246</v>
      </c>
      <c r="B1247" t="s">
        <v>4247</v>
      </c>
      <c r="C1247">
        <v>6</v>
      </c>
    </row>
    <row r="1248" spans="1:3" x14ac:dyDescent="0.3">
      <c r="A1248" t="s">
        <v>4249</v>
      </c>
      <c r="B1248" t="s">
        <v>23</v>
      </c>
      <c r="C1248">
        <v>7</v>
      </c>
    </row>
    <row r="1249" spans="1:3" x14ac:dyDescent="0.3">
      <c r="A1249" t="s">
        <v>4257</v>
      </c>
      <c r="B1249" t="s">
        <v>23</v>
      </c>
      <c r="C1249">
        <v>7.6</v>
      </c>
    </row>
    <row r="1250" spans="1:3" x14ac:dyDescent="0.3">
      <c r="A1250" t="s">
        <v>4262</v>
      </c>
      <c r="B1250" t="s">
        <v>4264</v>
      </c>
      <c r="C1250">
        <v>8.4</v>
      </c>
    </row>
    <row r="1251" spans="1:3" x14ac:dyDescent="0.3">
      <c r="A1251" t="s">
        <v>4268</v>
      </c>
      <c r="B1251" t="s">
        <v>23</v>
      </c>
      <c r="C1251">
        <v>7.1</v>
      </c>
    </row>
    <row r="1252" spans="1:3" x14ac:dyDescent="0.3">
      <c r="A1252" t="s">
        <v>4273</v>
      </c>
      <c r="B1252" t="s">
        <v>23</v>
      </c>
      <c r="C1252">
        <v>7</v>
      </c>
    </row>
    <row r="1253" spans="1:3" x14ac:dyDescent="0.3">
      <c r="A1253" t="s">
        <v>4276</v>
      </c>
      <c r="B1253" t="s">
        <v>23</v>
      </c>
      <c r="C1253">
        <v>8</v>
      </c>
    </row>
    <row r="1254" spans="1:3" x14ac:dyDescent="0.3">
      <c r="A1254" t="s">
        <v>4279</v>
      </c>
      <c r="B1254" t="s">
        <v>23</v>
      </c>
      <c r="C1254">
        <v>5.3</v>
      </c>
    </row>
    <row r="1255" spans="1:3" x14ac:dyDescent="0.3">
      <c r="A1255" t="s">
        <v>4281</v>
      </c>
      <c r="B1255" t="s">
        <v>23</v>
      </c>
      <c r="C1255">
        <v>4.9000000000000004</v>
      </c>
    </row>
    <row r="1256" spans="1:3" x14ac:dyDescent="0.3">
      <c r="A1256" t="s">
        <v>4282</v>
      </c>
      <c r="B1256" t="s">
        <v>23</v>
      </c>
      <c r="C1256">
        <v>6.4</v>
      </c>
    </row>
    <row r="1257" spans="1:3" x14ac:dyDescent="0.3">
      <c r="A1257" t="s">
        <v>4284</v>
      </c>
      <c r="B1257" t="s">
        <v>1283</v>
      </c>
      <c r="C1257">
        <v>7.4</v>
      </c>
    </row>
    <row r="1258" spans="1:3" x14ac:dyDescent="0.3">
      <c r="A1258" t="s">
        <v>4286</v>
      </c>
      <c r="B1258" t="s">
        <v>23</v>
      </c>
      <c r="C1258">
        <v>6.1</v>
      </c>
    </row>
    <row r="1259" spans="1:3" x14ac:dyDescent="0.3">
      <c r="A1259" t="s">
        <v>4288</v>
      </c>
      <c r="B1259" t="s">
        <v>23</v>
      </c>
      <c r="C1259">
        <v>6.5</v>
      </c>
    </row>
    <row r="1260" spans="1:3" x14ac:dyDescent="0.3">
      <c r="A1260" t="s">
        <v>4292</v>
      </c>
      <c r="B1260" t="s">
        <v>23</v>
      </c>
      <c r="C1260">
        <v>5.7</v>
      </c>
    </row>
    <row r="1261" spans="1:3" x14ac:dyDescent="0.3">
      <c r="A1261" t="s">
        <v>4294</v>
      </c>
      <c r="B1261" t="s">
        <v>23</v>
      </c>
      <c r="C1261">
        <v>5.0999999999999996</v>
      </c>
    </row>
    <row r="1262" spans="1:3" x14ac:dyDescent="0.3">
      <c r="A1262" t="s">
        <v>4297</v>
      </c>
      <c r="B1262" t="s">
        <v>23</v>
      </c>
      <c r="C1262">
        <v>6.6</v>
      </c>
    </row>
    <row r="1263" spans="1:3" x14ac:dyDescent="0.3">
      <c r="A1263" t="s">
        <v>4301</v>
      </c>
      <c r="B1263" t="s">
        <v>1283</v>
      </c>
      <c r="C1263">
        <v>6.5</v>
      </c>
    </row>
    <row r="1264" spans="1:3" x14ac:dyDescent="0.3">
      <c r="A1264" t="s">
        <v>4303</v>
      </c>
      <c r="B1264" t="s">
        <v>23</v>
      </c>
      <c r="C1264">
        <v>6.9</v>
      </c>
    </row>
    <row r="1265" spans="1:3" x14ac:dyDescent="0.3">
      <c r="A1265" t="s">
        <v>4312</v>
      </c>
      <c r="B1265" t="s">
        <v>23</v>
      </c>
      <c r="C1265">
        <v>7.6</v>
      </c>
    </row>
    <row r="1266" spans="1:3" x14ac:dyDescent="0.3">
      <c r="A1266" t="s">
        <v>4314</v>
      </c>
      <c r="B1266" t="s">
        <v>23</v>
      </c>
      <c r="C1266">
        <v>5.6</v>
      </c>
    </row>
    <row r="1267" spans="1:3" x14ac:dyDescent="0.3">
      <c r="A1267" t="s">
        <v>4316</v>
      </c>
      <c r="B1267" t="s">
        <v>23</v>
      </c>
      <c r="C1267">
        <v>6.2</v>
      </c>
    </row>
    <row r="1268" spans="1:3" x14ac:dyDescent="0.3">
      <c r="A1268" t="s">
        <v>4319</v>
      </c>
      <c r="B1268" t="s">
        <v>23</v>
      </c>
      <c r="C1268">
        <v>4.4000000000000004</v>
      </c>
    </row>
    <row r="1269" spans="1:3" x14ac:dyDescent="0.3">
      <c r="A1269" t="s">
        <v>4323</v>
      </c>
      <c r="B1269" t="s">
        <v>23</v>
      </c>
      <c r="C1269">
        <v>5.6</v>
      </c>
    </row>
    <row r="1270" spans="1:3" x14ac:dyDescent="0.3">
      <c r="A1270" t="s">
        <v>4325</v>
      </c>
      <c r="B1270" t="s">
        <v>23</v>
      </c>
      <c r="C1270">
        <v>5.5</v>
      </c>
    </row>
    <row r="1271" spans="1:3" x14ac:dyDescent="0.3">
      <c r="A1271" t="s">
        <v>4326</v>
      </c>
      <c r="B1271" t="s">
        <v>23</v>
      </c>
      <c r="C1271">
        <v>6.7</v>
      </c>
    </row>
    <row r="1272" spans="1:3" x14ac:dyDescent="0.3">
      <c r="A1272" t="s">
        <v>4327</v>
      </c>
      <c r="B1272" t="s">
        <v>23</v>
      </c>
      <c r="C1272">
        <v>6.1</v>
      </c>
    </row>
    <row r="1273" spans="1:3" x14ac:dyDescent="0.3">
      <c r="A1273" t="s">
        <v>4331</v>
      </c>
      <c r="B1273" t="s">
        <v>23</v>
      </c>
      <c r="C1273">
        <v>6.2</v>
      </c>
    </row>
    <row r="1274" spans="1:3" x14ac:dyDescent="0.3">
      <c r="A1274" t="s">
        <v>4334</v>
      </c>
      <c r="B1274" t="s">
        <v>23</v>
      </c>
      <c r="C1274">
        <v>7.3</v>
      </c>
    </row>
    <row r="1275" spans="1:3" x14ac:dyDescent="0.3">
      <c r="A1275" t="s">
        <v>4338</v>
      </c>
      <c r="B1275" t="s">
        <v>23</v>
      </c>
      <c r="C1275">
        <v>6.6</v>
      </c>
    </row>
    <row r="1276" spans="1:3" x14ac:dyDescent="0.3">
      <c r="A1276" t="s">
        <v>4341</v>
      </c>
      <c r="B1276" t="s">
        <v>23</v>
      </c>
      <c r="C1276">
        <v>8.1999999999999993</v>
      </c>
    </row>
    <row r="1277" spans="1:3" x14ac:dyDescent="0.3">
      <c r="A1277" t="s">
        <v>4344</v>
      </c>
      <c r="B1277" t="s">
        <v>23</v>
      </c>
      <c r="C1277">
        <v>6.4</v>
      </c>
    </row>
    <row r="1278" spans="1:3" x14ac:dyDescent="0.3">
      <c r="A1278" t="s">
        <v>4348</v>
      </c>
      <c r="B1278" t="s">
        <v>23</v>
      </c>
      <c r="C1278">
        <v>6.4</v>
      </c>
    </row>
    <row r="1279" spans="1:3" x14ac:dyDescent="0.3">
      <c r="A1279" t="s">
        <v>4353</v>
      </c>
      <c r="B1279" t="s">
        <v>23</v>
      </c>
      <c r="C1279">
        <v>5.2</v>
      </c>
    </row>
    <row r="1280" spans="1:3" x14ac:dyDescent="0.3">
      <c r="A1280" t="s">
        <v>4356</v>
      </c>
      <c r="B1280" t="s">
        <v>23</v>
      </c>
      <c r="C1280">
        <v>6.5</v>
      </c>
    </row>
    <row r="1281" spans="1:3" x14ac:dyDescent="0.3">
      <c r="A1281" t="s">
        <v>4361</v>
      </c>
      <c r="B1281" t="s">
        <v>23</v>
      </c>
      <c r="C1281">
        <v>7.1</v>
      </c>
    </row>
    <row r="1282" spans="1:3" x14ac:dyDescent="0.3">
      <c r="A1282" t="s">
        <v>4369</v>
      </c>
      <c r="B1282" t="s">
        <v>23</v>
      </c>
      <c r="C1282">
        <v>7.3</v>
      </c>
    </row>
    <row r="1283" spans="1:3" x14ac:dyDescent="0.3">
      <c r="A1283" t="s">
        <v>4372</v>
      </c>
      <c r="B1283" t="s">
        <v>23</v>
      </c>
      <c r="C1283">
        <v>5.2</v>
      </c>
    </row>
    <row r="1284" spans="1:3" x14ac:dyDescent="0.3">
      <c r="A1284" t="s">
        <v>4376</v>
      </c>
      <c r="B1284" t="s">
        <v>23</v>
      </c>
      <c r="C1284">
        <v>7.7</v>
      </c>
    </row>
    <row r="1285" spans="1:3" x14ac:dyDescent="0.3">
      <c r="A1285" t="s">
        <v>4377</v>
      </c>
      <c r="B1285" t="s">
        <v>23</v>
      </c>
      <c r="C1285">
        <v>7.6</v>
      </c>
    </row>
    <row r="1286" spans="1:3" x14ac:dyDescent="0.3">
      <c r="A1286" t="s">
        <v>4380</v>
      </c>
      <c r="B1286" t="s">
        <v>23</v>
      </c>
      <c r="C1286">
        <v>5.7</v>
      </c>
    </row>
    <row r="1287" spans="1:3" x14ac:dyDescent="0.3">
      <c r="A1287" t="s">
        <v>4382</v>
      </c>
      <c r="B1287" t="s">
        <v>23</v>
      </c>
      <c r="C1287">
        <v>7</v>
      </c>
    </row>
    <row r="1288" spans="1:3" x14ac:dyDescent="0.3">
      <c r="A1288" t="s">
        <v>4385</v>
      </c>
      <c r="B1288" t="s">
        <v>23</v>
      </c>
      <c r="C1288">
        <v>6</v>
      </c>
    </row>
    <row r="1289" spans="1:3" x14ac:dyDescent="0.3">
      <c r="A1289" t="s">
        <v>4388</v>
      </c>
      <c r="B1289" t="s">
        <v>23</v>
      </c>
      <c r="C1289">
        <v>8.1</v>
      </c>
    </row>
    <row r="1290" spans="1:3" x14ac:dyDescent="0.3">
      <c r="A1290" t="s">
        <v>4392</v>
      </c>
      <c r="B1290" t="s">
        <v>23</v>
      </c>
      <c r="C1290">
        <v>8</v>
      </c>
    </row>
    <row r="1291" spans="1:3" x14ac:dyDescent="0.3">
      <c r="A1291" t="s">
        <v>4395</v>
      </c>
      <c r="B1291" t="s">
        <v>23</v>
      </c>
      <c r="C1291">
        <v>5.6</v>
      </c>
    </row>
    <row r="1292" spans="1:3" x14ac:dyDescent="0.3">
      <c r="A1292" t="s">
        <v>4397</v>
      </c>
      <c r="B1292" t="s">
        <v>23</v>
      </c>
      <c r="C1292">
        <v>6.1</v>
      </c>
    </row>
    <row r="1293" spans="1:3" x14ac:dyDescent="0.3">
      <c r="A1293" t="s">
        <v>4401</v>
      </c>
      <c r="B1293" t="s">
        <v>23</v>
      </c>
      <c r="C1293">
        <v>6.9</v>
      </c>
    </row>
    <row r="1294" spans="1:3" x14ac:dyDescent="0.3">
      <c r="A1294" t="s">
        <v>4402</v>
      </c>
      <c r="B1294" t="s">
        <v>23</v>
      </c>
      <c r="C1294">
        <v>5.2</v>
      </c>
    </row>
    <row r="1295" spans="1:3" x14ac:dyDescent="0.3">
      <c r="A1295" t="s">
        <v>4404</v>
      </c>
      <c r="B1295" t="s">
        <v>23</v>
      </c>
      <c r="C1295">
        <v>7</v>
      </c>
    </row>
    <row r="1296" spans="1:3" x14ac:dyDescent="0.3">
      <c r="A1296" t="s">
        <v>4405</v>
      </c>
      <c r="B1296" t="s">
        <v>23</v>
      </c>
      <c r="C1296">
        <v>6.3</v>
      </c>
    </row>
    <row r="1297" spans="1:3" x14ac:dyDescent="0.3">
      <c r="A1297" t="s">
        <v>4409</v>
      </c>
      <c r="B1297" t="s">
        <v>23</v>
      </c>
      <c r="C1297">
        <v>7</v>
      </c>
    </row>
    <row r="1298" spans="1:3" x14ac:dyDescent="0.3">
      <c r="A1298" t="s">
        <v>4415</v>
      </c>
      <c r="B1298" t="s">
        <v>23</v>
      </c>
      <c r="C1298">
        <v>6.9</v>
      </c>
    </row>
    <row r="1299" spans="1:3" x14ac:dyDescent="0.3">
      <c r="A1299" t="s">
        <v>4419</v>
      </c>
      <c r="B1299" t="s">
        <v>23</v>
      </c>
      <c r="C1299">
        <v>6.2</v>
      </c>
    </row>
    <row r="1300" spans="1:3" x14ac:dyDescent="0.3">
      <c r="A1300" t="s">
        <v>4424</v>
      </c>
      <c r="B1300" t="s">
        <v>23</v>
      </c>
      <c r="C1300">
        <v>6.4</v>
      </c>
    </row>
    <row r="1301" spans="1:3" x14ac:dyDescent="0.3">
      <c r="A1301" t="s">
        <v>4426</v>
      </c>
      <c r="B1301" t="s">
        <v>23</v>
      </c>
      <c r="C1301">
        <v>6.4</v>
      </c>
    </row>
    <row r="1302" spans="1:3" x14ac:dyDescent="0.3">
      <c r="A1302" t="s">
        <v>4428</v>
      </c>
      <c r="B1302" t="s">
        <v>23</v>
      </c>
      <c r="C1302">
        <v>5.7</v>
      </c>
    </row>
    <row r="1303" spans="1:3" x14ac:dyDescent="0.3">
      <c r="A1303" t="s">
        <v>4429</v>
      </c>
      <c r="B1303" t="s">
        <v>23</v>
      </c>
      <c r="C1303">
        <v>6.1</v>
      </c>
    </row>
    <row r="1304" spans="1:3" x14ac:dyDescent="0.3">
      <c r="A1304" t="s">
        <v>4430</v>
      </c>
      <c r="B1304" t="s">
        <v>23</v>
      </c>
      <c r="C1304">
        <v>5.4</v>
      </c>
    </row>
    <row r="1305" spans="1:3" x14ac:dyDescent="0.3">
      <c r="A1305" t="s">
        <v>4431</v>
      </c>
      <c r="B1305" t="s">
        <v>23</v>
      </c>
      <c r="C1305">
        <v>6.7</v>
      </c>
    </row>
    <row r="1306" spans="1:3" x14ac:dyDescent="0.3">
      <c r="A1306" t="s">
        <v>4434</v>
      </c>
      <c r="B1306" t="s">
        <v>23</v>
      </c>
      <c r="C1306">
        <v>6.8</v>
      </c>
    </row>
    <row r="1307" spans="1:3" x14ac:dyDescent="0.3">
      <c r="A1307" t="s">
        <v>4436</v>
      </c>
      <c r="B1307" t="s">
        <v>23</v>
      </c>
      <c r="C1307">
        <v>6</v>
      </c>
    </row>
    <row r="1308" spans="1:3" x14ac:dyDescent="0.3">
      <c r="A1308" t="s">
        <v>4438</v>
      </c>
      <c r="B1308" t="s">
        <v>23</v>
      </c>
      <c r="C1308">
        <v>7.8</v>
      </c>
    </row>
    <row r="1309" spans="1:3" x14ac:dyDescent="0.3">
      <c r="A1309" t="s">
        <v>4441</v>
      </c>
      <c r="B1309" t="s">
        <v>23</v>
      </c>
      <c r="C1309">
        <v>5.3</v>
      </c>
    </row>
    <row r="1310" spans="1:3" x14ac:dyDescent="0.3">
      <c r="A1310" t="s">
        <v>4443</v>
      </c>
      <c r="B1310" t="s">
        <v>23</v>
      </c>
      <c r="C1310">
        <v>4.5</v>
      </c>
    </row>
    <row r="1311" spans="1:3" x14ac:dyDescent="0.3">
      <c r="A1311" t="s">
        <v>4446</v>
      </c>
      <c r="B1311" t="s">
        <v>23</v>
      </c>
      <c r="C1311">
        <v>5.4</v>
      </c>
    </row>
    <row r="1312" spans="1:3" x14ac:dyDescent="0.3">
      <c r="A1312" t="s">
        <v>4447</v>
      </c>
      <c r="B1312" t="s">
        <v>23</v>
      </c>
      <c r="C1312">
        <v>7.8</v>
      </c>
    </row>
    <row r="1313" spans="1:3" x14ac:dyDescent="0.3">
      <c r="A1313" t="s">
        <v>4451</v>
      </c>
      <c r="B1313" t="s">
        <v>4453</v>
      </c>
      <c r="C1313">
        <v>7.2</v>
      </c>
    </row>
    <row r="1314" spans="1:3" x14ac:dyDescent="0.3">
      <c r="A1314" t="s">
        <v>4454</v>
      </c>
      <c r="B1314" t="s">
        <v>23</v>
      </c>
      <c r="C1314">
        <v>6.6</v>
      </c>
    </row>
    <row r="1315" spans="1:3" x14ac:dyDescent="0.3">
      <c r="A1315" t="s">
        <v>4455</v>
      </c>
      <c r="B1315" t="s">
        <v>23</v>
      </c>
      <c r="C1315">
        <v>7.6</v>
      </c>
    </row>
    <row r="1316" spans="1:3" x14ac:dyDescent="0.3">
      <c r="A1316" t="s">
        <v>4458</v>
      </c>
      <c r="B1316" t="s">
        <v>23</v>
      </c>
      <c r="C1316">
        <v>5.9</v>
      </c>
    </row>
    <row r="1317" spans="1:3" x14ac:dyDescent="0.3">
      <c r="A1317" t="s">
        <v>4460</v>
      </c>
      <c r="B1317" t="s">
        <v>23</v>
      </c>
      <c r="C1317">
        <v>6.7</v>
      </c>
    </row>
    <row r="1318" spans="1:3" x14ac:dyDescent="0.3">
      <c r="A1318" t="s">
        <v>4463</v>
      </c>
      <c r="B1318" t="s">
        <v>23</v>
      </c>
      <c r="C1318">
        <v>7.7</v>
      </c>
    </row>
    <row r="1319" spans="1:3" x14ac:dyDescent="0.3">
      <c r="A1319" t="s">
        <v>4467</v>
      </c>
      <c r="B1319" t="s">
        <v>23</v>
      </c>
      <c r="C1319">
        <v>5.4</v>
      </c>
    </row>
    <row r="1320" spans="1:3" x14ac:dyDescent="0.3">
      <c r="A1320" t="s">
        <v>4468</v>
      </c>
      <c r="B1320" t="s">
        <v>23</v>
      </c>
      <c r="C1320">
        <v>6.9</v>
      </c>
    </row>
    <row r="1321" spans="1:3" x14ac:dyDescent="0.3">
      <c r="A1321" t="s">
        <v>4470</v>
      </c>
      <c r="B1321" t="s">
        <v>23</v>
      </c>
      <c r="C1321">
        <v>7.7</v>
      </c>
    </row>
    <row r="1322" spans="1:3" x14ac:dyDescent="0.3">
      <c r="A1322" t="s">
        <v>4472</v>
      </c>
      <c r="B1322" t="s">
        <v>23</v>
      </c>
      <c r="C1322">
        <v>6.8</v>
      </c>
    </row>
    <row r="1323" spans="1:3" x14ac:dyDescent="0.3">
      <c r="A1323" t="s">
        <v>4476</v>
      </c>
      <c r="B1323" t="s">
        <v>23</v>
      </c>
      <c r="C1323">
        <v>6.4</v>
      </c>
    </row>
    <row r="1324" spans="1:3" x14ac:dyDescent="0.3">
      <c r="A1324" t="s">
        <v>4478</v>
      </c>
      <c r="B1324" t="s">
        <v>23</v>
      </c>
      <c r="C1324">
        <v>5.7</v>
      </c>
    </row>
    <row r="1325" spans="1:3" x14ac:dyDescent="0.3">
      <c r="A1325" t="s">
        <v>4480</v>
      </c>
      <c r="B1325" t="s">
        <v>23</v>
      </c>
      <c r="C1325">
        <v>7.3</v>
      </c>
    </row>
    <row r="1326" spans="1:3" x14ac:dyDescent="0.3">
      <c r="A1326" t="s">
        <v>4481</v>
      </c>
      <c r="B1326" t="s">
        <v>23</v>
      </c>
      <c r="C1326">
        <v>6.8</v>
      </c>
    </row>
    <row r="1327" spans="1:3" x14ac:dyDescent="0.3">
      <c r="A1327" t="s">
        <v>4483</v>
      </c>
      <c r="B1327" t="s">
        <v>23</v>
      </c>
      <c r="C1327">
        <v>6.3</v>
      </c>
    </row>
    <row r="1328" spans="1:3" x14ac:dyDescent="0.3">
      <c r="A1328" t="s">
        <v>4487</v>
      </c>
      <c r="B1328" t="s">
        <v>23</v>
      </c>
      <c r="C1328">
        <v>5.9</v>
      </c>
    </row>
    <row r="1329" spans="1:3" x14ac:dyDescent="0.3">
      <c r="A1329" t="s">
        <v>4489</v>
      </c>
      <c r="B1329" t="s">
        <v>23</v>
      </c>
      <c r="C1329">
        <v>7.4</v>
      </c>
    </row>
    <row r="1330" spans="1:3" x14ac:dyDescent="0.3">
      <c r="A1330" t="s">
        <v>4491</v>
      </c>
      <c r="B1330" t="s">
        <v>23</v>
      </c>
      <c r="C1330">
        <v>8.3000000000000007</v>
      </c>
    </row>
    <row r="1331" spans="1:3" x14ac:dyDescent="0.3">
      <c r="A1331" t="s">
        <v>4493</v>
      </c>
      <c r="B1331" t="s">
        <v>23</v>
      </c>
      <c r="C1331">
        <v>6.2</v>
      </c>
    </row>
    <row r="1332" spans="1:3" x14ac:dyDescent="0.3">
      <c r="A1332" t="s">
        <v>4494</v>
      </c>
      <c r="B1332" t="s">
        <v>23</v>
      </c>
      <c r="C1332">
        <v>6.3</v>
      </c>
    </row>
    <row r="1333" spans="1:3" x14ac:dyDescent="0.3">
      <c r="A1333" t="s">
        <v>4498</v>
      </c>
      <c r="B1333" t="s">
        <v>23</v>
      </c>
      <c r="C1333">
        <v>5.8</v>
      </c>
    </row>
    <row r="1334" spans="1:3" x14ac:dyDescent="0.3">
      <c r="A1334" t="s">
        <v>4501</v>
      </c>
      <c r="B1334" t="s">
        <v>23</v>
      </c>
      <c r="C1334">
        <v>7.5</v>
      </c>
    </row>
    <row r="1335" spans="1:3" x14ac:dyDescent="0.3">
      <c r="A1335" t="s">
        <v>4503</v>
      </c>
      <c r="B1335" t="s">
        <v>23</v>
      </c>
      <c r="C1335">
        <v>6.3</v>
      </c>
    </row>
    <row r="1336" spans="1:3" x14ac:dyDescent="0.3">
      <c r="A1336" t="s">
        <v>4505</v>
      </c>
      <c r="B1336" t="s">
        <v>23</v>
      </c>
      <c r="C1336">
        <v>6.4</v>
      </c>
    </row>
    <row r="1337" spans="1:3" x14ac:dyDescent="0.3">
      <c r="A1337" t="s">
        <v>4509</v>
      </c>
      <c r="B1337" t="s">
        <v>23</v>
      </c>
      <c r="C1337">
        <v>7.2</v>
      </c>
    </row>
    <row r="1338" spans="1:3" x14ac:dyDescent="0.3">
      <c r="A1338" t="s">
        <v>4511</v>
      </c>
      <c r="B1338" t="s">
        <v>23</v>
      </c>
      <c r="C1338">
        <v>6.3</v>
      </c>
    </row>
    <row r="1339" spans="1:3" x14ac:dyDescent="0.3">
      <c r="A1339" t="s">
        <v>4513</v>
      </c>
      <c r="B1339" t="s">
        <v>23</v>
      </c>
      <c r="C1339">
        <v>6.9</v>
      </c>
    </row>
    <row r="1340" spans="1:3" x14ac:dyDescent="0.3">
      <c r="A1340" t="s">
        <v>4514</v>
      </c>
      <c r="B1340" t="s">
        <v>23</v>
      </c>
      <c r="C1340">
        <v>6.6</v>
      </c>
    </row>
    <row r="1341" spans="1:3" x14ac:dyDescent="0.3">
      <c r="A1341" t="s">
        <v>4515</v>
      </c>
      <c r="B1341" t="s">
        <v>23</v>
      </c>
      <c r="C1341">
        <v>6</v>
      </c>
    </row>
    <row r="1342" spans="1:3" x14ac:dyDescent="0.3">
      <c r="A1342" t="s">
        <v>4518</v>
      </c>
      <c r="B1342" t="s">
        <v>23</v>
      </c>
      <c r="C1342">
        <v>7.5</v>
      </c>
    </row>
    <row r="1343" spans="1:3" x14ac:dyDescent="0.3">
      <c r="A1343" t="s">
        <v>4519</v>
      </c>
      <c r="B1343" t="s">
        <v>23</v>
      </c>
      <c r="C1343">
        <v>7.7</v>
      </c>
    </row>
    <row r="1344" spans="1:3" x14ac:dyDescent="0.3">
      <c r="A1344" t="s">
        <v>4522</v>
      </c>
      <c r="B1344" t="s">
        <v>23</v>
      </c>
      <c r="C1344">
        <v>6.2</v>
      </c>
    </row>
    <row r="1345" spans="1:3" x14ac:dyDescent="0.3">
      <c r="A1345" t="s">
        <v>4524</v>
      </c>
      <c r="B1345" t="s">
        <v>23</v>
      </c>
      <c r="C1345">
        <v>5.4</v>
      </c>
    </row>
    <row r="1346" spans="1:3" x14ac:dyDescent="0.3">
      <c r="A1346" t="s">
        <v>4527</v>
      </c>
      <c r="B1346" t="s">
        <v>23</v>
      </c>
      <c r="C1346">
        <v>6.6</v>
      </c>
    </row>
    <row r="1347" spans="1:3" x14ac:dyDescent="0.3">
      <c r="A1347" t="s">
        <v>4530</v>
      </c>
      <c r="B1347" t="s">
        <v>23</v>
      </c>
      <c r="C1347">
        <v>5.3</v>
      </c>
    </row>
    <row r="1348" spans="1:3" x14ac:dyDescent="0.3">
      <c r="A1348" t="s">
        <v>4531</v>
      </c>
      <c r="B1348" t="s">
        <v>23</v>
      </c>
      <c r="C1348">
        <v>5.6</v>
      </c>
    </row>
    <row r="1349" spans="1:3" x14ac:dyDescent="0.3">
      <c r="A1349" t="s">
        <v>4534</v>
      </c>
      <c r="B1349" t="s">
        <v>23</v>
      </c>
      <c r="C1349">
        <v>5.9</v>
      </c>
    </row>
    <row r="1350" spans="1:3" x14ac:dyDescent="0.3">
      <c r="A1350" t="s">
        <v>4535</v>
      </c>
      <c r="B1350" t="s">
        <v>23</v>
      </c>
      <c r="C1350">
        <v>7.8</v>
      </c>
    </row>
    <row r="1351" spans="1:3" x14ac:dyDescent="0.3">
      <c r="A1351" t="s">
        <v>4537</v>
      </c>
      <c r="B1351" t="s">
        <v>23</v>
      </c>
      <c r="C1351">
        <v>6.7</v>
      </c>
    </row>
    <row r="1352" spans="1:3" x14ac:dyDescent="0.3">
      <c r="A1352" t="s">
        <v>4542</v>
      </c>
      <c r="B1352" t="s">
        <v>23</v>
      </c>
      <c r="C1352">
        <v>7.4</v>
      </c>
    </row>
    <row r="1353" spans="1:3" x14ac:dyDescent="0.3">
      <c r="A1353" t="s">
        <v>4543</v>
      </c>
      <c r="B1353" t="s">
        <v>23</v>
      </c>
      <c r="C1353">
        <v>6.2</v>
      </c>
    </row>
    <row r="1354" spans="1:3" x14ac:dyDescent="0.3">
      <c r="A1354" t="s">
        <v>4545</v>
      </c>
      <c r="B1354" t="s">
        <v>23</v>
      </c>
      <c r="C1354">
        <v>5.4</v>
      </c>
    </row>
    <row r="1355" spans="1:3" x14ac:dyDescent="0.3">
      <c r="A1355" t="s">
        <v>4547</v>
      </c>
      <c r="B1355" t="s">
        <v>23</v>
      </c>
      <c r="C1355">
        <v>6.7</v>
      </c>
    </row>
    <row r="1356" spans="1:3" x14ac:dyDescent="0.3">
      <c r="A1356" t="s">
        <v>4550</v>
      </c>
      <c r="B1356" t="s">
        <v>23</v>
      </c>
      <c r="C1356">
        <v>5.3</v>
      </c>
    </row>
    <row r="1357" spans="1:3" x14ac:dyDescent="0.3">
      <c r="A1357" t="s">
        <v>4554</v>
      </c>
      <c r="B1357" t="s">
        <v>23</v>
      </c>
      <c r="C1357">
        <v>5.9</v>
      </c>
    </row>
    <row r="1358" spans="1:3" x14ac:dyDescent="0.3">
      <c r="A1358" t="s">
        <v>4560</v>
      </c>
      <c r="B1358" t="s">
        <v>23</v>
      </c>
      <c r="C1358">
        <v>4.8</v>
      </c>
    </row>
    <row r="1359" spans="1:3" x14ac:dyDescent="0.3">
      <c r="A1359" t="s">
        <v>4569</v>
      </c>
      <c r="B1359" t="s">
        <v>23</v>
      </c>
      <c r="C1359">
        <v>3.8</v>
      </c>
    </row>
    <row r="1360" spans="1:3" x14ac:dyDescent="0.3">
      <c r="A1360" t="s">
        <v>4572</v>
      </c>
      <c r="B1360" t="s">
        <v>23</v>
      </c>
      <c r="C1360">
        <v>8.5</v>
      </c>
    </row>
    <row r="1361" spans="1:3" x14ac:dyDescent="0.3">
      <c r="A1361" t="s">
        <v>4576</v>
      </c>
      <c r="B1361" t="s">
        <v>23</v>
      </c>
      <c r="C1361">
        <v>6.8</v>
      </c>
    </row>
    <row r="1362" spans="1:3" x14ac:dyDescent="0.3">
      <c r="A1362" t="s">
        <v>4579</v>
      </c>
      <c r="B1362" t="s">
        <v>23</v>
      </c>
      <c r="C1362">
        <v>5.3</v>
      </c>
    </row>
    <row r="1363" spans="1:3" x14ac:dyDescent="0.3">
      <c r="A1363" t="s">
        <v>4581</v>
      </c>
      <c r="B1363" t="s">
        <v>23</v>
      </c>
      <c r="C1363">
        <v>7.3</v>
      </c>
    </row>
    <row r="1364" spans="1:3" x14ac:dyDescent="0.3">
      <c r="A1364" t="s">
        <v>4583</v>
      </c>
      <c r="B1364" t="s">
        <v>23</v>
      </c>
      <c r="C1364">
        <v>6.6</v>
      </c>
    </row>
    <row r="1365" spans="1:3" x14ac:dyDescent="0.3">
      <c r="A1365" t="s">
        <v>4585</v>
      </c>
      <c r="B1365" t="s">
        <v>23</v>
      </c>
      <c r="C1365">
        <v>6.2</v>
      </c>
    </row>
    <row r="1366" spans="1:3" x14ac:dyDescent="0.3">
      <c r="A1366" t="s">
        <v>4588</v>
      </c>
      <c r="B1366" t="s">
        <v>23</v>
      </c>
      <c r="C1366">
        <v>5.2</v>
      </c>
    </row>
    <row r="1367" spans="1:3" x14ac:dyDescent="0.3">
      <c r="A1367" t="s">
        <v>4589</v>
      </c>
      <c r="B1367" t="s">
        <v>23</v>
      </c>
      <c r="C1367">
        <v>6.2</v>
      </c>
    </row>
    <row r="1368" spans="1:3" x14ac:dyDescent="0.3">
      <c r="A1368" t="s">
        <v>4592</v>
      </c>
      <c r="B1368" t="s">
        <v>23</v>
      </c>
      <c r="C1368">
        <v>6.2</v>
      </c>
    </row>
    <row r="1369" spans="1:3" x14ac:dyDescent="0.3">
      <c r="A1369" t="s">
        <v>4596</v>
      </c>
      <c r="B1369" t="s">
        <v>23</v>
      </c>
      <c r="C1369">
        <v>6.6</v>
      </c>
    </row>
    <row r="1370" spans="1:3" x14ac:dyDescent="0.3">
      <c r="A1370" t="s">
        <v>4601</v>
      </c>
      <c r="B1370" t="s">
        <v>23</v>
      </c>
      <c r="C1370">
        <v>6.2</v>
      </c>
    </row>
    <row r="1371" spans="1:3" x14ac:dyDescent="0.3">
      <c r="A1371" t="s">
        <v>4603</v>
      </c>
      <c r="B1371" t="s">
        <v>23</v>
      </c>
      <c r="C1371">
        <v>5.0999999999999996</v>
      </c>
    </row>
    <row r="1372" spans="1:3" x14ac:dyDescent="0.3">
      <c r="A1372" t="s">
        <v>4605</v>
      </c>
      <c r="B1372" t="s">
        <v>23</v>
      </c>
      <c r="C1372">
        <v>6.6</v>
      </c>
    </row>
    <row r="1373" spans="1:3" x14ac:dyDescent="0.3">
      <c r="A1373" t="s">
        <v>4611</v>
      </c>
      <c r="B1373" t="s">
        <v>23</v>
      </c>
      <c r="C1373">
        <v>6.1</v>
      </c>
    </row>
    <row r="1374" spans="1:3" x14ac:dyDescent="0.3">
      <c r="A1374" t="s">
        <v>4614</v>
      </c>
      <c r="B1374" t="s">
        <v>23</v>
      </c>
      <c r="C1374">
        <v>6.6</v>
      </c>
    </row>
    <row r="1375" spans="1:3" x14ac:dyDescent="0.3">
      <c r="A1375" t="s">
        <v>4616</v>
      </c>
      <c r="B1375" t="s">
        <v>23</v>
      </c>
      <c r="C1375">
        <v>5.9</v>
      </c>
    </row>
    <row r="1376" spans="1:3" x14ac:dyDescent="0.3">
      <c r="A1376" t="s">
        <v>4619</v>
      </c>
      <c r="B1376" t="s">
        <v>23</v>
      </c>
      <c r="C1376">
        <v>6.3</v>
      </c>
    </row>
    <row r="1377" spans="1:3" x14ac:dyDescent="0.3">
      <c r="A1377" t="s">
        <v>4622</v>
      </c>
      <c r="B1377" t="s">
        <v>23</v>
      </c>
      <c r="C1377">
        <v>7.1</v>
      </c>
    </row>
    <row r="1378" spans="1:3" x14ac:dyDescent="0.3">
      <c r="A1378" t="s">
        <v>4625</v>
      </c>
      <c r="B1378" t="s">
        <v>23</v>
      </c>
      <c r="C1378">
        <v>5</v>
      </c>
    </row>
    <row r="1379" spans="1:3" x14ac:dyDescent="0.3">
      <c r="A1379" t="s">
        <v>4629</v>
      </c>
      <c r="B1379" t="s">
        <v>23</v>
      </c>
      <c r="C1379">
        <v>5.6</v>
      </c>
    </row>
    <row r="1380" spans="1:3" x14ac:dyDescent="0.3">
      <c r="A1380" t="s">
        <v>4631</v>
      </c>
      <c r="B1380" t="s">
        <v>23</v>
      </c>
      <c r="C1380">
        <v>7.4</v>
      </c>
    </row>
    <row r="1381" spans="1:3" x14ac:dyDescent="0.3">
      <c r="A1381" t="s">
        <v>4636</v>
      </c>
      <c r="B1381" t="s">
        <v>23</v>
      </c>
      <c r="C1381">
        <v>4.5</v>
      </c>
    </row>
    <row r="1382" spans="1:3" x14ac:dyDescent="0.3">
      <c r="A1382" t="s">
        <v>4640</v>
      </c>
      <c r="B1382" t="s">
        <v>23</v>
      </c>
      <c r="C1382">
        <v>6.2</v>
      </c>
    </row>
    <row r="1383" spans="1:3" x14ac:dyDescent="0.3">
      <c r="A1383" t="s">
        <v>4645</v>
      </c>
      <c r="B1383" t="s">
        <v>23</v>
      </c>
      <c r="C1383">
        <v>5</v>
      </c>
    </row>
    <row r="1384" spans="1:3" x14ac:dyDescent="0.3">
      <c r="A1384" t="s">
        <v>4646</v>
      </c>
      <c r="B1384" t="s">
        <v>23</v>
      </c>
      <c r="C1384">
        <v>6.5</v>
      </c>
    </row>
    <row r="1385" spans="1:3" x14ac:dyDescent="0.3">
      <c r="A1385" t="s">
        <v>4649</v>
      </c>
      <c r="B1385" t="s">
        <v>23</v>
      </c>
      <c r="C1385">
        <v>5.0999999999999996</v>
      </c>
    </row>
    <row r="1386" spans="1:3" x14ac:dyDescent="0.3">
      <c r="A1386" t="s">
        <v>4652</v>
      </c>
      <c r="B1386" t="s">
        <v>23</v>
      </c>
      <c r="C1386">
        <v>6.5</v>
      </c>
    </row>
    <row r="1387" spans="1:3" x14ac:dyDescent="0.3">
      <c r="A1387" t="s">
        <v>4654</v>
      </c>
      <c r="B1387" t="s">
        <v>23</v>
      </c>
      <c r="C1387">
        <v>6.2</v>
      </c>
    </row>
    <row r="1388" spans="1:3" x14ac:dyDescent="0.3">
      <c r="A1388" t="s">
        <v>4656</v>
      </c>
      <c r="B1388" t="s">
        <v>23</v>
      </c>
      <c r="C1388">
        <v>6.3</v>
      </c>
    </row>
    <row r="1389" spans="1:3" x14ac:dyDescent="0.3">
      <c r="A1389" t="s">
        <v>4659</v>
      </c>
      <c r="B1389" t="s">
        <v>23</v>
      </c>
      <c r="C1389">
        <v>3.8</v>
      </c>
    </row>
    <row r="1390" spans="1:3" x14ac:dyDescent="0.3">
      <c r="A1390" t="s">
        <v>4669</v>
      </c>
      <c r="B1390" t="s">
        <v>23</v>
      </c>
      <c r="C1390">
        <v>6.2</v>
      </c>
    </row>
    <row r="1391" spans="1:3" x14ac:dyDescent="0.3">
      <c r="A1391" t="s">
        <v>4672</v>
      </c>
      <c r="B1391" t="s">
        <v>23</v>
      </c>
      <c r="C1391">
        <v>5.7</v>
      </c>
    </row>
    <row r="1392" spans="1:3" x14ac:dyDescent="0.3">
      <c r="A1392" t="s">
        <v>4674</v>
      </c>
      <c r="B1392" t="s">
        <v>23</v>
      </c>
      <c r="C1392">
        <v>6.7</v>
      </c>
    </row>
    <row r="1393" spans="1:3" x14ac:dyDescent="0.3">
      <c r="A1393" t="s">
        <v>4676</v>
      </c>
      <c r="B1393" t="s">
        <v>23</v>
      </c>
      <c r="C1393">
        <v>6.8</v>
      </c>
    </row>
    <row r="1394" spans="1:3" x14ac:dyDescent="0.3">
      <c r="A1394" t="s">
        <v>4679</v>
      </c>
      <c r="B1394" t="s">
        <v>23</v>
      </c>
      <c r="C1394">
        <v>6</v>
      </c>
    </row>
    <row r="1395" spans="1:3" x14ac:dyDescent="0.3">
      <c r="A1395" t="s">
        <v>4682</v>
      </c>
      <c r="B1395" t="s">
        <v>23</v>
      </c>
      <c r="C1395">
        <v>7.3</v>
      </c>
    </row>
    <row r="1396" spans="1:3" x14ac:dyDescent="0.3">
      <c r="A1396" t="s">
        <v>4684</v>
      </c>
      <c r="B1396" t="s">
        <v>23</v>
      </c>
      <c r="C1396">
        <v>5.5</v>
      </c>
    </row>
    <row r="1397" spans="1:3" x14ac:dyDescent="0.3">
      <c r="A1397" t="s">
        <v>4686</v>
      </c>
      <c r="B1397" t="s">
        <v>23</v>
      </c>
      <c r="C1397">
        <v>6.7</v>
      </c>
    </row>
    <row r="1398" spans="1:3" x14ac:dyDescent="0.3">
      <c r="A1398" t="s">
        <v>4690</v>
      </c>
      <c r="B1398" t="s">
        <v>23</v>
      </c>
      <c r="C1398">
        <v>4.8</v>
      </c>
    </row>
    <row r="1399" spans="1:3" x14ac:dyDescent="0.3">
      <c r="A1399" t="s">
        <v>4693</v>
      </c>
      <c r="B1399" t="s">
        <v>23</v>
      </c>
      <c r="C1399">
        <v>5.7</v>
      </c>
    </row>
    <row r="1400" spans="1:3" x14ac:dyDescent="0.3">
      <c r="A1400" t="s">
        <v>4695</v>
      </c>
      <c r="B1400" t="s">
        <v>23</v>
      </c>
      <c r="C1400">
        <v>5.0999999999999996</v>
      </c>
    </row>
    <row r="1401" spans="1:3" x14ac:dyDescent="0.3">
      <c r="A1401" t="s">
        <v>4698</v>
      </c>
      <c r="B1401" t="s">
        <v>23</v>
      </c>
      <c r="C1401">
        <v>6</v>
      </c>
    </row>
    <row r="1402" spans="1:3" x14ac:dyDescent="0.3">
      <c r="A1402" t="s">
        <v>4700</v>
      </c>
      <c r="B1402" t="s">
        <v>23</v>
      </c>
      <c r="C1402">
        <v>4.2</v>
      </c>
    </row>
    <row r="1403" spans="1:3" x14ac:dyDescent="0.3">
      <c r="A1403" t="s">
        <v>4703</v>
      </c>
      <c r="B1403" t="s">
        <v>23</v>
      </c>
      <c r="C1403">
        <v>7.4</v>
      </c>
    </row>
    <row r="1404" spans="1:3" x14ac:dyDescent="0.3">
      <c r="A1404" t="s">
        <v>4708</v>
      </c>
      <c r="B1404" t="s">
        <v>23</v>
      </c>
      <c r="C1404">
        <v>4.5999999999999996</v>
      </c>
    </row>
    <row r="1405" spans="1:3" x14ac:dyDescent="0.3">
      <c r="A1405" t="s">
        <v>4710</v>
      </c>
      <c r="B1405" t="s">
        <v>23</v>
      </c>
      <c r="C1405">
        <v>6.9</v>
      </c>
    </row>
    <row r="1406" spans="1:3" x14ac:dyDescent="0.3">
      <c r="A1406" t="s">
        <v>4713</v>
      </c>
      <c r="B1406" t="s">
        <v>23</v>
      </c>
      <c r="C1406">
        <v>6.9</v>
      </c>
    </row>
    <row r="1407" spans="1:3" x14ac:dyDescent="0.3">
      <c r="A1407" t="s">
        <v>4714</v>
      </c>
      <c r="B1407" t="s">
        <v>23</v>
      </c>
      <c r="C1407">
        <v>8</v>
      </c>
    </row>
    <row r="1408" spans="1:3" x14ac:dyDescent="0.3">
      <c r="A1408" t="s">
        <v>4716</v>
      </c>
      <c r="B1408" t="s">
        <v>23</v>
      </c>
      <c r="C1408">
        <v>6.4</v>
      </c>
    </row>
    <row r="1409" spans="1:3" x14ac:dyDescent="0.3">
      <c r="A1409" t="s">
        <v>4718</v>
      </c>
      <c r="B1409" t="s">
        <v>23</v>
      </c>
      <c r="C1409">
        <v>6.3</v>
      </c>
    </row>
    <row r="1410" spans="1:3" x14ac:dyDescent="0.3">
      <c r="A1410" t="s">
        <v>4729</v>
      </c>
      <c r="B1410" t="s">
        <v>23</v>
      </c>
      <c r="C1410">
        <v>6.8</v>
      </c>
    </row>
    <row r="1411" spans="1:3" x14ac:dyDescent="0.3">
      <c r="A1411" t="s">
        <v>4742</v>
      </c>
      <c r="B1411" t="s">
        <v>23</v>
      </c>
      <c r="C1411">
        <v>6.8</v>
      </c>
    </row>
    <row r="1412" spans="1:3" x14ac:dyDescent="0.3">
      <c r="A1412" t="s">
        <v>4746</v>
      </c>
      <c r="B1412" t="s">
        <v>23</v>
      </c>
      <c r="C1412">
        <v>5.4</v>
      </c>
    </row>
    <row r="1413" spans="1:3" x14ac:dyDescent="0.3">
      <c r="A1413" t="s">
        <v>4748</v>
      </c>
      <c r="B1413" t="s">
        <v>23</v>
      </c>
      <c r="C1413">
        <v>7.2</v>
      </c>
    </row>
    <row r="1414" spans="1:3" x14ac:dyDescent="0.3">
      <c r="A1414" t="s">
        <v>4750</v>
      </c>
      <c r="B1414" t="s">
        <v>23</v>
      </c>
      <c r="C1414">
        <v>7.3</v>
      </c>
    </row>
    <row r="1415" spans="1:3" x14ac:dyDescent="0.3">
      <c r="A1415" t="s">
        <v>4754</v>
      </c>
      <c r="B1415" t="s">
        <v>23</v>
      </c>
      <c r="C1415">
        <v>5.2</v>
      </c>
    </row>
    <row r="1416" spans="1:3" x14ac:dyDescent="0.3">
      <c r="A1416" t="s">
        <v>4756</v>
      </c>
      <c r="B1416" t="s">
        <v>23</v>
      </c>
      <c r="C1416">
        <v>5.5</v>
      </c>
    </row>
    <row r="1417" spans="1:3" x14ac:dyDescent="0.3">
      <c r="A1417" t="s">
        <v>4761</v>
      </c>
      <c r="B1417" t="s">
        <v>463</v>
      </c>
      <c r="C1417">
        <v>7.7</v>
      </c>
    </row>
    <row r="1418" spans="1:3" x14ac:dyDescent="0.3">
      <c r="A1418" t="s">
        <v>4766</v>
      </c>
      <c r="B1418" t="s">
        <v>23</v>
      </c>
      <c r="C1418">
        <v>7.1</v>
      </c>
    </row>
    <row r="1419" spans="1:3" x14ac:dyDescent="0.3">
      <c r="A1419" t="s">
        <v>4769</v>
      </c>
      <c r="B1419" t="s">
        <v>23</v>
      </c>
      <c r="C1419">
        <v>5.3</v>
      </c>
    </row>
    <row r="1420" spans="1:3" x14ac:dyDescent="0.3">
      <c r="A1420" t="s">
        <v>4772</v>
      </c>
      <c r="B1420" t="s">
        <v>23</v>
      </c>
      <c r="C1420">
        <v>5.6</v>
      </c>
    </row>
    <row r="1421" spans="1:3" x14ac:dyDescent="0.3">
      <c r="A1421" t="s">
        <v>4774</v>
      </c>
      <c r="B1421" t="s">
        <v>23</v>
      </c>
      <c r="C1421">
        <v>5.7</v>
      </c>
    </row>
    <row r="1422" spans="1:3" x14ac:dyDescent="0.3">
      <c r="A1422" t="s">
        <v>4777</v>
      </c>
      <c r="B1422" t="s">
        <v>23</v>
      </c>
      <c r="C1422">
        <v>7.1</v>
      </c>
    </row>
    <row r="1423" spans="1:3" x14ac:dyDescent="0.3">
      <c r="A1423" t="s">
        <v>4780</v>
      </c>
      <c r="B1423" t="s">
        <v>23</v>
      </c>
      <c r="C1423">
        <v>7.6</v>
      </c>
    </row>
    <row r="1424" spans="1:3" x14ac:dyDescent="0.3">
      <c r="A1424" t="s">
        <v>4781</v>
      </c>
      <c r="B1424" t="s">
        <v>23</v>
      </c>
      <c r="C1424">
        <v>5.5</v>
      </c>
    </row>
    <row r="1425" spans="1:3" x14ac:dyDescent="0.3">
      <c r="A1425" t="s">
        <v>4782</v>
      </c>
      <c r="B1425" t="s">
        <v>23</v>
      </c>
      <c r="C1425">
        <v>5.0999999999999996</v>
      </c>
    </row>
    <row r="1426" spans="1:3" x14ac:dyDescent="0.3">
      <c r="A1426" t="s">
        <v>4786</v>
      </c>
      <c r="B1426" t="s">
        <v>23</v>
      </c>
      <c r="C1426">
        <v>6.3</v>
      </c>
    </row>
    <row r="1427" spans="1:3" x14ac:dyDescent="0.3">
      <c r="A1427" t="s">
        <v>4790</v>
      </c>
      <c r="B1427" t="s">
        <v>23</v>
      </c>
      <c r="C1427">
        <v>4.9000000000000004</v>
      </c>
    </row>
    <row r="1428" spans="1:3" x14ac:dyDescent="0.3">
      <c r="A1428" t="s">
        <v>4796</v>
      </c>
      <c r="B1428" t="s">
        <v>23</v>
      </c>
      <c r="C1428">
        <v>6.5</v>
      </c>
    </row>
    <row r="1429" spans="1:3" x14ac:dyDescent="0.3">
      <c r="A1429" t="s">
        <v>4798</v>
      </c>
      <c r="B1429" t="s">
        <v>23</v>
      </c>
      <c r="C1429">
        <v>5.6</v>
      </c>
    </row>
    <row r="1430" spans="1:3" x14ac:dyDescent="0.3">
      <c r="A1430" t="s">
        <v>4801</v>
      </c>
      <c r="B1430" t="s">
        <v>23</v>
      </c>
      <c r="C1430">
        <v>5.3</v>
      </c>
    </row>
    <row r="1431" spans="1:3" x14ac:dyDescent="0.3">
      <c r="A1431" t="s">
        <v>4805</v>
      </c>
      <c r="B1431" t="s">
        <v>23</v>
      </c>
      <c r="C1431">
        <v>6.5</v>
      </c>
    </row>
    <row r="1432" spans="1:3" x14ac:dyDescent="0.3">
      <c r="A1432" t="s">
        <v>4808</v>
      </c>
      <c r="B1432" t="s">
        <v>23</v>
      </c>
      <c r="C1432">
        <v>6.8</v>
      </c>
    </row>
    <row r="1433" spans="1:3" x14ac:dyDescent="0.3">
      <c r="A1433" t="s">
        <v>4810</v>
      </c>
      <c r="B1433" t="s">
        <v>23</v>
      </c>
      <c r="C1433">
        <v>6.5</v>
      </c>
    </row>
    <row r="1434" spans="1:3" x14ac:dyDescent="0.3">
      <c r="A1434" t="s">
        <v>4812</v>
      </c>
      <c r="B1434" t="s">
        <v>23</v>
      </c>
      <c r="C1434">
        <v>6</v>
      </c>
    </row>
    <row r="1435" spans="1:3" x14ac:dyDescent="0.3">
      <c r="A1435" t="s">
        <v>4814</v>
      </c>
      <c r="B1435" t="s">
        <v>23</v>
      </c>
      <c r="C1435">
        <v>8.4</v>
      </c>
    </row>
    <row r="1436" spans="1:3" x14ac:dyDescent="0.3">
      <c r="A1436" t="s">
        <v>4818</v>
      </c>
      <c r="B1436" t="s">
        <v>23</v>
      </c>
      <c r="C1436">
        <v>6</v>
      </c>
    </row>
    <row r="1437" spans="1:3" x14ac:dyDescent="0.3">
      <c r="A1437" t="s">
        <v>4820</v>
      </c>
      <c r="B1437" t="s">
        <v>23</v>
      </c>
      <c r="C1437">
        <v>7.6</v>
      </c>
    </row>
    <row r="1438" spans="1:3" x14ac:dyDescent="0.3">
      <c r="A1438" t="s">
        <v>4824</v>
      </c>
      <c r="B1438" t="s">
        <v>23</v>
      </c>
      <c r="C1438">
        <v>6.9</v>
      </c>
    </row>
    <row r="1439" spans="1:3" x14ac:dyDescent="0.3">
      <c r="A1439" t="s">
        <v>4826</v>
      </c>
      <c r="B1439" t="s">
        <v>23</v>
      </c>
      <c r="C1439">
        <v>6.4</v>
      </c>
    </row>
    <row r="1440" spans="1:3" x14ac:dyDescent="0.3">
      <c r="A1440" t="s">
        <v>4829</v>
      </c>
      <c r="B1440" t="s">
        <v>23</v>
      </c>
      <c r="C1440">
        <v>5.0999999999999996</v>
      </c>
    </row>
    <row r="1441" spans="1:3" x14ac:dyDescent="0.3">
      <c r="A1441" t="s">
        <v>4831</v>
      </c>
      <c r="B1441" t="s">
        <v>23</v>
      </c>
      <c r="C1441">
        <v>7</v>
      </c>
    </row>
    <row r="1442" spans="1:3" x14ac:dyDescent="0.3">
      <c r="A1442" t="s">
        <v>4834</v>
      </c>
      <c r="B1442" t="s">
        <v>23</v>
      </c>
      <c r="C1442">
        <v>5.7</v>
      </c>
    </row>
    <row r="1443" spans="1:3" x14ac:dyDescent="0.3">
      <c r="A1443" t="s">
        <v>4837</v>
      </c>
      <c r="B1443" t="s">
        <v>23</v>
      </c>
      <c r="C1443">
        <v>6.8</v>
      </c>
    </row>
    <row r="1444" spans="1:3" x14ac:dyDescent="0.3">
      <c r="A1444" t="s">
        <v>4839</v>
      </c>
      <c r="B1444" t="s">
        <v>23</v>
      </c>
      <c r="C1444">
        <v>6.7</v>
      </c>
    </row>
    <row r="1445" spans="1:3" x14ac:dyDescent="0.3">
      <c r="A1445" t="s">
        <v>4841</v>
      </c>
      <c r="B1445" t="s">
        <v>23</v>
      </c>
      <c r="C1445">
        <v>6.2</v>
      </c>
    </row>
    <row r="1446" spans="1:3" x14ac:dyDescent="0.3">
      <c r="A1446" t="s">
        <v>4842</v>
      </c>
      <c r="B1446" t="s">
        <v>23</v>
      </c>
      <c r="C1446">
        <v>7.2</v>
      </c>
    </row>
    <row r="1447" spans="1:3" x14ac:dyDescent="0.3">
      <c r="A1447" t="s">
        <v>4844</v>
      </c>
      <c r="B1447" t="s">
        <v>23</v>
      </c>
      <c r="C1447">
        <v>6.2</v>
      </c>
    </row>
    <row r="1448" spans="1:3" x14ac:dyDescent="0.3">
      <c r="A1448" t="s">
        <v>4846</v>
      </c>
      <c r="B1448" t="s">
        <v>23</v>
      </c>
      <c r="C1448">
        <v>5.6</v>
      </c>
    </row>
    <row r="1449" spans="1:3" x14ac:dyDescent="0.3">
      <c r="A1449" t="s">
        <v>4847</v>
      </c>
      <c r="B1449" t="s">
        <v>23</v>
      </c>
      <c r="C1449">
        <v>4.4000000000000004</v>
      </c>
    </row>
    <row r="1450" spans="1:3" x14ac:dyDescent="0.3">
      <c r="A1450" t="s">
        <v>4850</v>
      </c>
      <c r="B1450" t="s">
        <v>23</v>
      </c>
      <c r="C1450">
        <v>7.5</v>
      </c>
    </row>
    <row r="1451" spans="1:3" x14ac:dyDescent="0.3">
      <c r="A1451" t="s">
        <v>4854</v>
      </c>
      <c r="B1451" t="s">
        <v>23</v>
      </c>
      <c r="C1451">
        <v>7.1</v>
      </c>
    </row>
    <row r="1452" spans="1:3" x14ac:dyDescent="0.3">
      <c r="A1452" t="s">
        <v>4856</v>
      </c>
      <c r="B1452" t="s">
        <v>23</v>
      </c>
      <c r="C1452">
        <v>6.4</v>
      </c>
    </row>
    <row r="1453" spans="1:3" x14ac:dyDescent="0.3">
      <c r="A1453" t="s">
        <v>4859</v>
      </c>
      <c r="B1453" t="s">
        <v>23</v>
      </c>
      <c r="C1453">
        <v>7.1</v>
      </c>
    </row>
    <row r="1454" spans="1:3" x14ac:dyDescent="0.3">
      <c r="A1454" t="s">
        <v>4866</v>
      </c>
      <c r="B1454" t="s">
        <v>23</v>
      </c>
      <c r="C1454">
        <v>6.9</v>
      </c>
    </row>
    <row r="1455" spans="1:3" x14ac:dyDescent="0.3">
      <c r="A1455" t="s">
        <v>4869</v>
      </c>
      <c r="B1455" t="s">
        <v>23</v>
      </c>
      <c r="C1455">
        <v>7.5</v>
      </c>
    </row>
    <row r="1456" spans="1:3" x14ac:dyDescent="0.3">
      <c r="A1456" t="s">
        <v>4870</v>
      </c>
      <c r="B1456" t="s">
        <v>23</v>
      </c>
      <c r="C1456">
        <v>6.3</v>
      </c>
    </row>
    <row r="1457" spans="1:3" x14ac:dyDescent="0.3">
      <c r="A1457" t="s">
        <v>4873</v>
      </c>
      <c r="B1457" t="s">
        <v>23</v>
      </c>
      <c r="C1457">
        <v>6.4</v>
      </c>
    </row>
    <row r="1458" spans="1:3" x14ac:dyDescent="0.3">
      <c r="A1458" t="s">
        <v>4876</v>
      </c>
      <c r="B1458" t="s">
        <v>23</v>
      </c>
      <c r="C1458">
        <v>5.9</v>
      </c>
    </row>
    <row r="1459" spans="1:3" x14ac:dyDescent="0.3">
      <c r="A1459" t="s">
        <v>4880</v>
      </c>
      <c r="B1459" t="s">
        <v>23</v>
      </c>
      <c r="C1459">
        <v>6.8</v>
      </c>
    </row>
    <row r="1460" spans="1:3" x14ac:dyDescent="0.3">
      <c r="A1460" t="s">
        <v>4883</v>
      </c>
      <c r="B1460" t="s">
        <v>23</v>
      </c>
      <c r="C1460">
        <v>6.3</v>
      </c>
    </row>
    <row r="1461" spans="1:3" x14ac:dyDescent="0.3">
      <c r="A1461" t="s">
        <v>4886</v>
      </c>
      <c r="B1461" t="s">
        <v>23</v>
      </c>
      <c r="C1461">
        <v>3.6</v>
      </c>
    </row>
    <row r="1462" spans="1:3" x14ac:dyDescent="0.3">
      <c r="A1462" t="s">
        <v>4887</v>
      </c>
      <c r="B1462" t="s">
        <v>23</v>
      </c>
      <c r="C1462">
        <v>5.3</v>
      </c>
    </row>
    <row r="1463" spans="1:3" x14ac:dyDescent="0.3">
      <c r="A1463" t="s">
        <v>4890</v>
      </c>
      <c r="B1463" t="s">
        <v>23</v>
      </c>
      <c r="C1463">
        <v>5.9</v>
      </c>
    </row>
    <row r="1464" spans="1:3" x14ac:dyDescent="0.3">
      <c r="A1464" t="s">
        <v>4893</v>
      </c>
      <c r="B1464" t="s">
        <v>23</v>
      </c>
      <c r="C1464">
        <v>6.9</v>
      </c>
    </row>
    <row r="1465" spans="1:3" x14ac:dyDescent="0.3">
      <c r="A1465" t="s">
        <v>4895</v>
      </c>
      <c r="B1465" t="s">
        <v>23</v>
      </c>
      <c r="C1465">
        <v>6.9</v>
      </c>
    </row>
    <row r="1466" spans="1:3" x14ac:dyDescent="0.3">
      <c r="A1466" t="s">
        <v>4896</v>
      </c>
      <c r="B1466" t="s">
        <v>23</v>
      </c>
      <c r="C1466">
        <v>6.1</v>
      </c>
    </row>
    <row r="1467" spans="1:3" x14ac:dyDescent="0.3">
      <c r="A1467" t="s">
        <v>4902</v>
      </c>
      <c r="B1467" t="s">
        <v>23</v>
      </c>
      <c r="C1467">
        <v>8.5</v>
      </c>
    </row>
    <row r="1468" spans="1:3" x14ac:dyDescent="0.3">
      <c r="A1468" t="s">
        <v>4904</v>
      </c>
      <c r="B1468" t="s">
        <v>23</v>
      </c>
      <c r="C1468">
        <v>6.3</v>
      </c>
    </row>
    <row r="1469" spans="1:3" x14ac:dyDescent="0.3">
      <c r="A1469" t="s">
        <v>4905</v>
      </c>
      <c r="B1469" t="s">
        <v>23</v>
      </c>
      <c r="C1469">
        <v>7.3</v>
      </c>
    </row>
    <row r="1470" spans="1:3" x14ac:dyDescent="0.3">
      <c r="A1470" t="s">
        <v>4909</v>
      </c>
      <c r="B1470" t="s">
        <v>23</v>
      </c>
      <c r="C1470">
        <v>6.3</v>
      </c>
    </row>
    <row r="1471" spans="1:3" x14ac:dyDescent="0.3">
      <c r="A1471" t="s">
        <v>4911</v>
      </c>
      <c r="B1471" t="s">
        <v>23</v>
      </c>
      <c r="C1471">
        <v>7.2</v>
      </c>
    </row>
    <row r="1472" spans="1:3" x14ac:dyDescent="0.3">
      <c r="A1472" t="s">
        <v>4912</v>
      </c>
      <c r="B1472" t="s">
        <v>23</v>
      </c>
      <c r="C1472">
        <v>7.3</v>
      </c>
    </row>
    <row r="1473" spans="1:3" x14ac:dyDescent="0.3">
      <c r="A1473" t="s">
        <v>4914</v>
      </c>
      <c r="B1473" t="s">
        <v>23</v>
      </c>
      <c r="C1473">
        <v>6.3</v>
      </c>
    </row>
    <row r="1474" spans="1:3" x14ac:dyDescent="0.3">
      <c r="A1474" t="s">
        <v>4916</v>
      </c>
      <c r="B1474" t="s">
        <v>23</v>
      </c>
      <c r="C1474">
        <v>8.1</v>
      </c>
    </row>
    <row r="1475" spans="1:3" x14ac:dyDescent="0.3">
      <c r="A1475" t="s">
        <v>4918</v>
      </c>
      <c r="B1475" t="s">
        <v>23</v>
      </c>
      <c r="C1475">
        <v>6.9</v>
      </c>
    </row>
    <row r="1476" spans="1:3" x14ac:dyDescent="0.3">
      <c r="A1476" t="s">
        <v>4922</v>
      </c>
      <c r="B1476" t="s">
        <v>23</v>
      </c>
      <c r="C1476">
        <v>6.3</v>
      </c>
    </row>
    <row r="1477" spans="1:3" x14ac:dyDescent="0.3">
      <c r="A1477" t="s">
        <v>4925</v>
      </c>
      <c r="B1477" t="s">
        <v>23</v>
      </c>
      <c r="C1477">
        <v>7.3</v>
      </c>
    </row>
    <row r="1478" spans="1:3" x14ac:dyDescent="0.3">
      <c r="A1478" t="s">
        <v>4927</v>
      </c>
      <c r="B1478" t="s">
        <v>23</v>
      </c>
      <c r="C1478">
        <v>6.1</v>
      </c>
    </row>
    <row r="1479" spans="1:3" x14ac:dyDescent="0.3">
      <c r="A1479" t="s">
        <v>4928</v>
      </c>
      <c r="B1479" t="s">
        <v>23</v>
      </c>
      <c r="C1479">
        <v>6.9</v>
      </c>
    </row>
    <row r="1480" spans="1:3" x14ac:dyDescent="0.3">
      <c r="A1480" t="s">
        <v>4931</v>
      </c>
      <c r="B1480" t="s">
        <v>23</v>
      </c>
      <c r="C1480">
        <v>7.2</v>
      </c>
    </row>
    <row r="1481" spans="1:3" x14ac:dyDescent="0.3">
      <c r="A1481" t="s">
        <v>4933</v>
      </c>
      <c r="B1481" t="s">
        <v>23</v>
      </c>
      <c r="C1481">
        <v>6.4</v>
      </c>
    </row>
    <row r="1482" spans="1:3" x14ac:dyDescent="0.3">
      <c r="A1482" t="s">
        <v>4936</v>
      </c>
      <c r="B1482" t="s">
        <v>23</v>
      </c>
      <c r="C1482">
        <v>6.4</v>
      </c>
    </row>
    <row r="1483" spans="1:3" x14ac:dyDescent="0.3">
      <c r="A1483" t="s">
        <v>4937</v>
      </c>
      <c r="B1483" t="s">
        <v>23</v>
      </c>
      <c r="C1483">
        <v>8.3000000000000007</v>
      </c>
    </row>
    <row r="1484" spans="1:3" x14ac:dyDescent="0.3">
      <c r="A1484" t="s">
        <v>4938</v>
      </c>
      <c r="B1484" t="s">
        <v>23</v>
      </c>
      <c r="C1484">
        <v>7.2</v>
      </c>
    </row>
    <row r="1485" spans="1:3" x14ac:dyDescent="0.3">
      <c r="A1485" t="s">
        <v>4941</v>
      </c>
      <c r="B1485" t="s">
        <v>23</v>
      </c>
      <c r="C1485">
        <v>6.8</v>
      </c>
    </row>
    <row r="1486" spans="1:3" x14ac:dyDescent="0.3">
      <c r="A1486" t="s">
        <v>4944</v>
      </c>
      <c r="B1486" t="s">
        <v>23</v>
      </c>
      <c r="C1486">
        <v>6.5</v>
      </c>
    </row>
    <row r="1487" spans="1:3" x14ac:dyDescent="0.3">
      <c r="A1487" t="s">
        <v>4945</v>
      </c>
      <c r="B1487" t="s">
        <v>23</v>
      </c>
      <c r="C1487">
        <v>7.8</v>
      </c>
    </row>
    <row r="1488" spans="1:3" x14ac:dyDescent="0.3">
      <c r="A1488" t="s">
        <v>4946</v>
      </c>
      <c r="B1488" t="s">
        <v>23</v>
      </c>
      <c r="C1488">
        <v>7.6</v>
      </c>
    </row>
    <row r="1489" spans="1:3" x14ac:dyDescent="0.3">
      <c r="A1489" t="s">
        <v>4947</v>
      </c>
      <c r="B1489" t="s">
        <v>23</v>
      </c>
      <c r="C1489">
        <v>7.2</v>
      </c>
    </row>
    <row r="1490" spans="1:3" x14ac:dyDescent="0.3">
      <c r="A1490" t="s">
        <v>4948</v>
      </c>
      <c r="B1490" t="s">
        <v>23</v>
      </c>
      <c r="C1490">
        <v>6.7</v>
      </c>
    </row>
    <row r="1491" spans="1:3" x14ac:dyDescent="0.3">
      <c r="A1491" t="s">
        <v>4949</v>
      </c>
      <c r="B1491" t="s">
        <v>23</v>
      </c>
      <c r="C1491">
        <v>6.8</v>
      </c>
    </row>
    <row r="1492" spans="1:3" x14ac:dyDescent="0.3">
      <c r="A1492" t="s">
        <v>4951</v>
      </c>
      <c r="B1492" t="s">
        <v>23</v>
      </c>
      <c r="C1492">
        <v>6.3</v>
      </c>
    </row>
    <row r="1493" spans="1:3" x14ac:dyDescent="0.3">
      <c r="A1493" t="s">
        <v>4952</v>
      </c>
      <c r="B1493" t="s">
        <v>23</v>
      </c>
      <c r="C1493">
        <v>6.2</v>
      </c>
    </row>
    <row r="1494" spans="1:3" x14ac:dyDescent="0.3">
      <c r="A1494" t="s">
        <v>4954</v>
      </c>
      <c r="B1494" t="s">
        <v>23</v>
      </c>
      <c r="C1494">
        <v>6.2</v>
      </c>
    </row>
    <row r="1495" spans="1:3" x14ac:dyDescent="0.3">
      <c r="A1495" t="s">
        <v>4955</v>
      </c>
      <c r="B1495" t="s">
        <v>23</v>
      </c>
      <c r="C1495">
        <v>8.6</v>
      </c>
    </row>
    <row r="1496" spans="1:3" x14ac:dyDescent="0.3">
      <c r="A1496" t="s">
        <v>4956</v>
      </c>
      <c r="B1496" t="s">
        <v>23</v>
      </c>
      <c r="C1496">
        <v>8</v>
      </c>
    </row>
    <row r="1497" spans="1:3" x14ac:dyDescent="0.3">
      <c r="A1497" t="s">
        <v>4959</v>
      </c>
      <c r="B1497" t="s">
        <v>23</v>
      </c>
      <c r="C1497">
        <v>7</v>
      </c>
    </row>
    <row r="1498" spans="1:3" x14ac:dyDescent="0.3">
      <c r="A1498" t="s">
        <v>4962</v>
      </c>
      <c r="B1498" t="s">
        <v>23</v>
      </c>
      <c r="C1498">
        <v>8</v>
      </c>
    </row>
    <row r="1499" spans="1:3" x14ac:dyDescent="0.3">
      <c r="A1499" t="s">
        <v>4964</v>
      </c>
      <c r="B1499" t="s">
        <v>23</v>
      </c>
      <c r="C1499">
        <v>8.1</v>
      </c>
    </row>
    <row r="1500" spans="1:3" x14ac:dyDescent="0.3">
      <c r="A1500" t="s">
        <v>4966</v>
      </c>
      <c r="B1500" t="s">
        <v>23</v>
      </c>
      <c r="C1500">
        <v>6.7</v>
      </c>
    </row>
    <row r="1501" spans="1:3" x14ac:dyDescent="0.3">
      <c r="A1501" t="s">
        <v>4967</v>
      </c>
      <c r="B1501" t="s">
        <v>23</v>
      </c>
      <c r="C1501">
        <v>7.9</v>
      </c>
    </row>
    <row r="1502" spans="1:3" x14ac:dyDescent="0.3">
      <c r="A1502" t="s">
        <v>4969</v>
      </c>
      <c r="B1502" t="s">
        <v>23</v>
      </c>
      <c r="C1502">
        <v>6.1</v>
      </c>
    </row>
    <row r="1503" spans="1:3" x14ac:dyDescent="0.3">
      <c r="A1503" t="s">
        <v>4972</v>
      </c>
      <c r="B1503" t="s">
        <v>23</v>
      </c>
      <c r="C1503">
        <v>4.2</v>
      </c>
    </row>
    <row r="1504" spans="1:3" x14ac:dyDescent="0.3">
      <c r="A1504" t="s">
        <v>4975</v>
      </c>
      <c r="B1504" t="s">
        <v>23</v>
      </c>
      <c r="C1504">
        <v>6.1</v>
      </c>
    </row>
    <row r="1505" spans="1:3" x14ac:dyDescent="0.3">
      <c r="A1505" t="s">
        <v>4976</v>
      </c>
      <c r="B1505" t="s">
        <v>23</v>
      </c>
      <c r="C1505">
        <v>6.6</v>
      </c>
    </row>
    <row r="1506" spans="1:3" x14ac:dyDescent="0.3">
      <c r="A1506" t="s">
        <v>4978</v>
      </c>
      <c r="B1506" t="s">
        <v>23</v>
      </c>
      <c r="C1506">
        <v>7.5</v>
      </c>
    </row>
    <row r="1507" spans="1:3" x14ac:dyDescent="0.3">
      <c r="A1507" t="s">
        <v>4980</v>
      </c>
      <c r="B1507" t="s">
        <v>23</v>
      </c>
      <c r="C1507">
        <v>7.4</v>
      </c>
    </row>
    <row r="1508" spans="1:3" x14ac:dyDescent="0.3">
      <c r="A1508" t="s">
        <v>4984</v>
      </c>
      <c r="B1508" t="s">
        <v>23</v>
      </c>
      <c r="C1508">
        <v>7.2</v>
      </c>
    </row>
    <row r="1509" spans="1:3" x14ac:dyDescent="0.3">
      <c r="A1509" t="s">
        <v>4990</v>
      </c>
      <c r="B1509" t="s">
        <v>23</v>
      </c>
      <c r="C1509">
        <v>6.9</v>
      </c>
    </row>
    <row r="1510" spans="1:3" x14ac:dyDescent="0.3">
      <c r="A1510" t="s">
        <v>4993</v>
      </c>
      <c r="B1510" t="s">
        <v>23</v>
      </c>
      <c r="C1510">
        <v>7.4</v>
      </c>
    </row>
    <row r="1511" spans="1:3" x14ac:dyDescent="0.3">
      <c r="A1511" t="s">
        <v>4995</v>
      </c>
      <c r="B1511" t="s">
        <v>23</v>
      </c>
      <c r="C1511">
        <v>5.4</v>
      </c>
    </row>
    <row r="1512" spans="1:3" x14ac:dyDescent="0.3">
      <c r="A1512" t="s">
        <v>4998</v>
      </c>
      <c r="B1512" t="s">
        <v>23</v>
      </c>
      <c r="C1512">
        <v>6.8</v>
      </c>
    </row>
    <row r="1513" spans="1:3" x14ac:dyDescent="0.3">
      <c r="A1513" t="s">
        <v>4999</v>
      </c>
      <c r="B1513" t="s">
        <v>23</v>
      </c>
      <c r="C1513">
        <v>6.3</v>
      </c>
    </row>
    <row r="1514" spans="1:3" x14ac:dyDescent="0.3">
      <c r="A1514" t="s">
        <v>5001</v>
      </c>
      <c r="B1514" t="s">
        <v>23</v>
      </c>
      <c r="C1514">
        <v>7.2</v>
      </c>
    </row>
    <row r="1515" spans="1:3" x14ac:dyDescent="0.3">
      <c r="A1515" t="s">
        <v>5006</v>
      </c>
      <c r="B1515" t="s">
        <v>23</v>
      </c>
      <c r="C1515">
        <v>6.9</v>
      </c>
    </row>
    <row r="1516" spans="1:3" x14ac:dyDescent="0.3">
      <c r="A1516" t="s">
        <v>5009</v>
      </c>
      <c r="B1516" t="s">
        <v>23</v>
      </c>
      <c r="C1516">
        <v>6</v>
      </c>
    </row>
    <row r="1517" spans="1:3" x14ac:dyDescent="0.3">
      <c r="A1517" t="s">
        <v>5011</v>
      </c>
      <c r="B1517" t="s">
        <v>23</v>
      </c>
      <c r="C1517">
        <v>5.9</v>
      </c>
    </row>
    <row r="1518" spans="1:3" x14ac:dyDescent="0.3">
      <c r="A1518" t="s">
        <v>5012</v>
      </c>
      <c r="B1518" t="s">
        <v>23</v>
      </c>
      <c r="C1518">
        <v>5.4</v>
      </c>
    </row>
    <row r="1519" spans="1:3" x14ac:dyDescent="0.3">
      <c r="A1519" t="s">
        <v>5015</v>
      </c>
      <c r="B1519" t="s">
        <v>23</v>
      </c>
      <c r="C1519">
        <v>5.9</v>
      </c>
    </row>
    <row r="1520" spans="1:3" x14ac:dyDescent="0.3">
      <c r="A1520" t="s">
        <v>5017</v>
      </c>
      <c r="B1520" t="s">
        <v>23</v>
      </c>
      <c r="C1520">
        <v>6.1</v>
      </c>
    </row>
    <row r="1521" spans="1:3" x14ac:dyDescent="0.3">
      <c r="A1521" t="s">
        <v>5020</v>
      </c>
      <c r="B1521" t="s">
        <v>23</v>
      </c>
      <c r="C1521">
        <v>7.7</v>
      </c>
    </row>
    <row r="1522" spans="1:3" x14ac:dyDescent="0.3">
      <c r="A1522" t="s">
        <v>5023</v>
      </c>
      <c r="B1522" t="s">
        <v>23</v>
      </c>
      <c r="C1522">
        <v>5.8</v>
      </c>
    </row>
    <row r="1523" spans="1:3" x14ac:dyDescent="0.3">
      <c r="A1523" t="s">
        <v>5025</v>
      </c>
      <c r="B1523" t="s">
        <v>23</v>
      </c>
      <c r="C1523">
        <v>7.6</v>
      </c>
    </row>
    <row r="1524" spans="1:3" x14ac:dyDescent="0.3">
      <c r="A1524" t="s">
        <v>5027</v>
      </c>
      <c r="B1524" t="s">
        <v>23</v>
      </c>
      <c r="C1524">
        <v>6.1</v>
      </c>
    </row>
    <row r="1525" spans="1:3" x14ac:dyDescent="0.3">
      <c r="A1525" t="s">
        <v>5030</v>
      </c>
      <c r="B1525" t="s">
        <v>23</v>
      </c>
      <c r="C1525">
        <v>5.4</v>
      </c>
    </row>
    <row r="1526" spans="1:3" x14ac:dyDescent="0.3">
      <c r="A1526" t="s">
        <v>5033</v>
      </c>
      <c r="B1526" t="s">
        <v>23</v>
      </c>
      <c r="C1526">
        <v>5.0999999999999996</v>
      </c>
    </row>
    <row r="1527" spans="1:3" x14ac:dyDescent="0.3">
      <c r="A1527" t="s">
        <v>5035</v>
      </c>
      <c r="B1527" t="s">
        <v>23</v>
      </c>
      <c r="C1527">
        <v>6.4</v>
      </c>
    </row>
    <row r="1528" spans="1:3" x14ac:dyDescent="0.3">
      <c r="A1528" t="s">
        <v>5038</v>
      </c>
      <c r="B1528" t="s">
        <v>23</v>
      </c>
      <c r="C1528">
        <v>6.3</v>
      </c>
    </row>
    <row r="1529" spans="1:3" x14ac:dyDescent="0.3">
      <c r="A1529" t="s">
        <v>5044</v>
      </c>
      <c r="B1529" t="s">
        <v>23</v>
      </c>
      <c r="C1529">
        <v>7.5</v>
      </c>
    </row>
    <row r="1530" spans="1:3" x14ac:dyDescent="0.3">
      <c r="A1530" t="s">
        <v>5046</v>
      </c>
      <c r="B1530" t="s">
        <v>23</v>
      </c>
      <c r="C1530">
        <v>7.1</v>
      </c>
    </row>
    <row r="1531" spans="1:3" x14ac:dyDescent="0.3">
      <c r="A1531" t="s">
        <v>5052</v>
      </c>
      <c r="B1531" t="s">
        <v>23</v>
      </c>
      <c r="C1531">
        <v>7.8</v>
      </c>
    </row>
    <row r="1532" spans="1:3" x14ac:dyDescent="0.3">
      <c r="A1532" t="s">
        <v>5055</v>
      </c>
      <c r="B1532" t="s">
        <v>23</v>
      </c>
      <c r="C1532">
        <v>6.5</v>
      </c>
    </row>
    <row r="1533" spans="1:3" x14ac:dyDescent="0.3">
      <c r="A1533" t="s">
        <v>5058</v>
      </c>
      <c r="B1533" t="s">
        <v>23</v>
      </c>
      <c r="C1533">
        <v>6.6</v>
      </c>
    </row>
    <row r="1534" spans="1:3" x14ac:dyDescent="0.3">
      <c r="A1534" t="s">
        <v>5063</v>
      </c>
      <c r="B1534" t="s">
        <v>23</v>
      </c>
      <c r="C1534">
        <v>7.4</v>
      </c>
    </row>
    <row r="1535" spans="1:3" x14ac:dyDescent="0.3">
      <c r="A1535" t="s">
        <v>5070</v>
      </c>
      <c r="B1535" t="s">
        <v>23</v>
      </c>
      <c r="C1535">
        <v>7.6</v>
      </c>
    </row>
    <row r="1536" spans="1:3" x14ac:dyDescent="0.3">
      <c r="A1536" t="s">
        <v>5071</v>
      </c>
      <c r="B1536" t="s">
        <v>23</v>
      </c>
      <c r="C1536">
        <v>7.5</v>
      </c>
    </row>
    <row r="1537" spans="1:3" x14ac:dyDescent="0.3">
      <c r="A1537" t="s">
        <v>5073</v>
      </c>
      <c r="B1537" t="s">
        <v>23</v>
      </c>
      <c r="C1537">
        <v>6.6</v>
      </c>
    </row>
    <row r="1538" spans="1:3" x14ac:dyDescent="0.3">
      <c r="A1538" t="s">
        <v>5075</v>
      </c>
      <c r="B1538" t="s">
        <v>23</v>
      </c>
      <c r="C1538">
        <v>7.2</v>
      </c>
    </row>
    <row r="1539" spans="1:3" x14ac:dyDescent="0.3">
      <c r="A1539" t="s">
        <v>5077</v>
      </c>
      <c r="B1539" t="s">
        <v>23</v>
      </c>
      <c r="C1539">
        <v>7.6</v>
      </c>
    </row>
    <row r="1540" spans="1:3" x14ac:dyDescent="0.3">
      <c r="A1540" t="s">
        <v>5079</v>
      </c>
      <c r="B1540" t="s">
        <v>23</v>
      </c>
      <c r="C1540">
        <v>6.2</v>
      </c>
    </row>
    <row r="1541" spans="1:3" x14ac:dyDescent="0.3">
      <c r="A1541" t="s">
        <v>5081</v>
      </c>
      <c r="B1541" t="s">
        <v>23</v>
      </c>
      <c r="C1541">
        <v>5.6</v>
      </c>
    </row>
    <row r="1542" spans="1:3" x14ac:dyDescent="0.3">
      <c r="A1542" t="s">
        <v>5084</v>
      </c>
      <c r="B1542" t="s">
        <v>23</v>
      </c>
      <c r="C1542">
        <v>7.6</v>
      </c>
    </row>
    <row r="1543" spans="1:3" x14ac:dyDescent="0.3">
      <c r="A1543" t="s">
        <v>5087</v>
      </c>
      <c r="B1543" t="s">
        <v>23</v>
      </c>
      <c r="C1543">
        <v>6.6</v>
      </c>
    </row>
    <row r="1544" spans="1:3" x14ac:dyDescent="0.3">
      <c r="A1544" t="s">
        <v>5090</v>
      </c>
      <c r="B1544" t="s">
        <v>23</v>
      </c>
      <c r="C1544">
        <v>7</v>
      </c>
    </row>
    <row r="1545" spans="1:3" x14ac:dyDescent="0.3">
      <c r="A1545" t="s">
        <v>5092</v>
      </c>
      <c r="B1545" t="s">
        <v>23</v>
      </c>
      <c r="C1545">
        <v>2.7</v>
      </c>
    </row>
    <row r="1546" spans="1:3" x14ac:dyDescent="0.3">
      <c r="A1546" t="s">
        <v>5095</v>
      </c>
      <c r="B1546" t="s">
        <v>23</v>
      </c>
      <c r="C1546">
        <v>7.6</v>
      </c>
    </row>
    <row r="1547" spans="1:3" x14ac:dyDescent="0.3">
      <c r="A1547" t="s">
        <v>5097</v>
      </c>
      <c r="B1547" t="s">
        <v>23</v>
      </c>
      <c r="C1547">
        <v>6.6</v>
      </c>
    </row>
    <row r="1548" spans="1:3" x14ac:dyDescent="0.3">
      <c r="A1548" t="s">
        <v>5100</v>
      </c>
      <c r="B1548" t="s">
        <v>23</v>
      </c>
      <c r="C1548">
        <v>6.9</v>
      </c>
    </row>
    <row r="1549" spans="1:3" x14ac:dyDescent="0.3">
      <c r="A1549" t="s">
        <v>5104</v>
      </c>
      <c r="B1549" t="s">
        <v>23</v>
      </c>
      <c r="C1549">
        <v>6.8</v>
      </c>
    </row>
    <row r="1550" spans="1:3" x14ac:dyDescent="0.3">
      <c r="A1550" t="s">
        <v>5108</v>
      </c>
      <c r="B1550" t="s">
        <v>23</v>
      </c>
      <c r="C1550">
        <v>3.7</v>
      </c>
    </row>
    <row r="1551" spans="1:3" x14ac:dyDescent="0.3">
      <c r="A1551" t="s">
        <v>5109</v>
      </c>
      <c r="B1551" t="s">
        <v>23</v>
      </c>
      <c r="C1551">
        <v>6.1</v>
      </c>
    </row>
    <row r="1552" spans="1:3" x14ac:dyDescent="0.3">
      <c r="A1552" t="s">
        <v>5111</v>
      </c>
      <c r="B1552" t="s">
        <v>23</v>
      </c>
      <c r="C1552">
        <v>5.9</v>
      </c>
    </row>
    <row r="1553" spans="1:3" x14ac:dyDescent="0.3">
      <c r="A1553" t="s">
        <v>5114</v>
      </c>
      <c r="B1553" t="s">
        <v>23</v>
      </c>
      <c r="C1553">
        <v>6.7</v>
      </c>
    </row>
    <row r="1554" spans="1:3" x14ac:dyDescent="0.3">
      <c r="A1554" t="s">
        <v>5120</v>
      </c>
      <c r="B1554" t="s">
        <v>23</v>
      </c>
      <c r="C1554">
        <v>6.9</v>
      </c>
    </row>
    <row r="1555" spans="1:3" x14ac:dyDescent="0.3">
      <c r="A1555" t="s">
        <v>5121</v>
      </c>
      <c r="B1555" t="s">
        <v>23</v>
      </c>
      <c r="C1555">
        <v>5.5</v>
      </c>
    </row>
    <row r="1556" spans="1:3" x14ac:dyDescent="0.3">
      <c r="A1556" t="s">
        <v>5125</v>
      </c>
      <c r="B1556" t="s">
        <v>23</v>
      </c>
      <c r="C1556">
        <v>7.1</v>
      </c>
    </row>
    <row r="1557" spans="1:3" x14ac:dyDescent="0.3">
      <c r="A1557" t="s">
        <v>5127</v>
      </c>
      <c r="B1557" t="s">
        <v>23</v>
      </c>
      <c r="C1557">
        <v>7.1</v>
      </c>
    </row>
    <row r="1558" spans="1:3" x14ac:dyDescent="0.3">
      <c r="A1558" t="s">
        <v>5134</v>
      </c>
      <c r="B1558" t="s">
        <v>23</v>
      </c>
      <c r="C1558">
        <v>7.3</v>
      </c>
    </row>
    <row r="1559" spans="1:3" x14ac:dyDescent="0.3">
      <c r="A1559" t="s">
        <v>5137</v>
      </c>
      <c r="B1559" t="s">
        <v>23</v>
      </c>
      <c r="C1559">
        <v>3.4</v>
      </c>
    </row>
    <row r="1560" spans="1:3" x14ac:dyDescent="0.3">
      <c r="A1560" t="s">
        <v>5140</v>
      </c>
      <c r="B1560" t="s">
        <v>23</v>
      </c>
      <c r="C1560">
        <v>6.8</v>
      </c>
    </row>
    <row r="1561" spans="1:3" x14ac:dyDescent="0.3">
      <c r="A1561" t="s">
        <v>5144</v>
      </c>
      <c r="B1561" t="s">
        <v>23</v>
      </c>
      <c r="C1561">
        <v>6.9</v>
      </c>
    </row>
    <row r="1562" spans="1:3" x14ac:dyDescent="0.3">
      <c r="A1562" t="s">
        <v>5146</v>
      </c>
      <c r="B1562" t="s">
        <v>23</v>
      </c>
      <c r="C1562">
        <v>7</v>
      </c>
    </row>
    <row r="1563" spans="1:3" x14ac:dyDescent="0.3">
      <c r="A1563" t="s">
        <v>5148</v>
      </c>
      <c r="B1563" t="s">
        <v>23</v>
      </c>
      <c r="C1563">
        <v>5.5</v>
      </c>
    </row>
    <row r="1564" spans="1:3" x14ac:dyDescent="0.3">
      <c r="A1564" t="s">
        <v>5149</v>
      </c>
      <c r="B1564" t="s">
        <v>23</v>
      </c>
      <c r="C1564">
        <v>5.0999999999999996</v>
      </c>
    </row>
    <row r="1565" spans="1:3" x14ac:dyDescent="0.3">
      <c r="A1565" t="s">
        <v>5150</v>
      </c>
      <c r="B1565" t="s">
        <v>23</v>
      </c>
      <c r="C1565">
        <v>6.2</v>
      </c>
    </row>
    <row r="1566" spans="1:3" x14ac:dyDescent="0.3">
      <c r="A1566" t="s">
        <v>5153</v>
      </c>
      <c r="B1566" t="s">
        <v>23</v>
      </c>
      <c r="C1566">
        <v>5.9</v>
      </c>
    </row>
    <row r="1567" spans="1:3" x14ac:dyDescent="0.3">
      <c r="A1567" t="s">
        <v>5155</v>
      </c>
      <c r="B1567" t="s">
        <v>23</v>
      </c>
      <c r="C1567">
        <v>5.2</v>
      </c>
    </row>
    <row r="1568" spans="1:3" x14ac:dyDescent="0.3">
      <c r="A1568" t="s">
        <v>5158</v>
      </c>
      <c r="B1568" t="s">
        <v>23</v>
      </c>
      <c r="C1568">
        <v>6.2</v>
      </c>
    </row>
    <row r="1569" spans="1:3" x14ac:dyDescent="0.3">
      <c r="A1569" t="s">
        <v>5160</v>
      </c>
      <c r="B1569" t="s">
        <v>23</v>
      </c>
      <c r="C1569">
        <v>5.5</v>
      </c>
    </row>
    <row r="1570" spans="1:3" x14ac:dyDescent="0.3">
      <c r="A1570" t="s">
        <v>5163</v>
      </c>
      <c r="B1570" t="s">
        <v>23</v>
      </c>
      <c r="C1570">
        <v>7.4</v>
      </c>
    </row>
    <row r="1571" spans="1:3" x14ac:dyDescent="0.3">
      <c r="A1571" t="s">
        <v>5167</v>
      </c>
      <c r="B1571" t="s">
        <v>23</v>
      </c>
      <c r="C1571">
        <v>4.4000000000000004</v>
      </c>
    </row>
    <row r="1572" spans="1:3" x14ac:dyDescent="0.3">
      <c r="A1572" t="s">
        <v>5170</v>
      </c>
      <c r="B1572" t="s">
        <v>23</v>
      </c>
      <c r="C1572">
        <v>6.3</v>
      </c>
    </row>
    <row r="1573" spans="1:3" x14ac:dyDescent="0.3">
      <c r="A1573" t="s">
        <v>5172</v>
      </c>
      <c r="B1573" t="s">
        <v>23</v>
      </c>
      <c r="C1573">
        <v>6.1</v>
      </c>
    </row>
    <row r="1574" spans="1:3" x14ac:dyDescent="0.3">
      <c r="A1574" t="s">
        <v>5176</v>
      </c>
      <c r="B1574" t="s">
        <v>23</v>
      </c>
      <c r="C1574">
        <v>5.3</v>
      </c>
    </row>
    <row r="1575" spans="1:3" x14ac:dyDescent="0.3">
      <c r="A1575" t="s">
        <v>5180</v>
      </c>
      <c r="B1575" t="s">
        <v>23</v>
      </c>
      <c r="C1575">
        <v>5.4</v>
      </c>
    </row>
    <row r="1576" spans="1:3" x14ac:dyDescent="0.3">
      <c r="A1576" t="s">
        <v>5181</v>
      </c>
      <c r="B1576" t="s">
        <v>23</v>
      </c>
      <c r="C1576">
        <v>6.7</v>
      </c>
    </row>
    <row r="1577" spans="1:3" x14ac:dyDescent="0.3">
      <c r="A1577" t="s">
        <v>5182</v>
      </c>
      <c r="B1577" t="s">
        <v>23</v>
      </c>
      <c r="C1577">
        <v>5.9</v>
      </c>
    </row>
    <row r="1578" spans="1:3" x14ac:dyDescent="0.3">
      <c r="A1578" t="s">
        <v>5184</v>
      </c>
      <c r="B1578" t="s">
        <v>23</v>
      </c>
      <c r="C1578">
        <v>7.3</v>
      </c>
    </row>
    <row r="1579" spans="1:3" x14ac:dyDescent="0.3">
      <c r="A1579" t="s">
        <v>5185</v>
      </c>
      <c r="B1579" t="s">
        <v>23</v>
      </c>
      <c r="C1579">
        <v>5.5</v>
      </c>
    </row>
    <row r="1580" spans="1:3" x14ac:dyDescent="0.3">
      <c r="A1580" t="s">
        <v>5189</v>
      </c>
      <c r="B1580" t="s">
        <v>23</v>
      </c>
      <c r="C1580">
        <v>5.8</v>
      </c>
    </row>
    <row r="1581" spans="1:3" x14ac:dyDescent="0.3">
      <c r="A1581" t="s">
        <v>5192</v>
      </c>
      <c r="B1581" t="s">
        <v>23</v>
      </c>
      <c r="C1581">
        <v>4.5999999999999996</v>
      </c>
    </row>
    <row r="1582" spans="1:3" x14ac:dyDescent="0.3">
      <c r="A1582" t="s">
        <v>5195</v>
      </c>
      <c r="B1582" t="s">
        <v>23</v>
      </c>
      <c r="C1582">
        <v>6.7</v>
      </c>
    </row>
    <row r="1583" spans="1:3" x14ac:dyDescent="0.3">
      <c r="A1583" t="s">
        <v>5199</v>
      </c>
      <c r="B1583" t="s">
        <v>23</v>
      </c>
      <c r="C1583">
        <v>5.0999999999999996</v>
      </c>
    </row>
    <row r="1584" spans="1:3" x14ac:dyDescent="0.3">
      <c r="A1584" t="s">
        <v>5201</v>
      </c>
      <c r="B1584" t="s">
        <v>23</v>
      </c>
      <c r="C1584">
        <v>5.6</v>
      </c>
    </row>
    <row r="1585" spans="1:3" x14ac:dyDescent="0.3">
      <c r="A1585" t="s">
        <v>5205</v>
      </c>
      <c r="B1585" t="s">
        <v>23</v>
      </c>
      <c r="C1585">
        <v>7</v>
      </c>
    </row>
    <row r="1586" spans="1:3" x14ac:dyDescent="0.3">
      <c r="A1586" t="s">
        <v>5209</v>
      </c>
      <c r="B1586" t="s">
        <v>23</v>
      </c>
      <c r="C1586">
        <v>6.4</v>
      </c>
    </row>
    <row r="1587" spans="1:3" x14ac:dyDescent="0.3">
      <c r="A1587" t="s">
        <v>5212</v>
      </c>
      <c r="B1587" t="s">
        <v>23</v>
      </c>
      <c r="C1587">
        <v>6.7</v>
      </c>
    </row>
    <row r="1588" spans="1:3" x14ac:dyDescent="0.3">
      <c r="A1588" t="s">
        <v>5214</v>
      </c>
      <c r="B1588" t="s">
        <v>23</v>
      </c>
      <c r="C1588">
        <v>4.0999999999999996</v>
      </c>
    </row>
    <row r="1589" spans="1:3" x14ac:dyDescent="0.3">
      <c r="A1589" t="s">
        <v>5215</v>
      </c>
      <c r="B1589" t="s">
        <v>23</v>
      </c>
      <c r="C1589">
        <v>5.5</v>
      </c>
    </row>
    <row r="1590" spans="1:3" x14ac:dyDescent="0.3">
      <c r="A1590" t="s">
        <v>5217</v>
      </c>
      <c r="B1590" t="s">
        <v>23</v>
      </c>
      <c r="C1590">
        <v>2.7</v>
      </c>
    </row>
    <row r="1591" spans="1:3" x14ac:dyDescent="0.3">
      <c r="A1591" t="s">
        <v>5220</v>
      </c>
      <c r="B1591" t="s">
        <v>23</v>
      </c>
      <c r="C1591">
        <v>6.4</v>
      </c>
    </row>
    <row r="1592" spans="1:3" x14ac:dyDescent="0.3">
      <c r="A1592" t="s">
        <v>5223</v>
      </c>
      <c r="B1592" t="s">
        <v>23</v>
      </c>
      <c r="C1592">
        <v>4.8</v>
      </c>
    </row>
    <row r="1593" spans="1:3" x14ac:dyDescent="0.3">
      <c r="A1593" t="s">
        <v>5227</v>
      </c>
      <c r="B1593" t="s">
        <v>23</v>
      </c>
      <c r="C1593">
        <v>6.1</v>
      </c>
    </row>
    <row r="1594" spans="1:3" x14ac:dyDescent="0.3">
      <c r="A1594" t="s">
        <v>5231</v>
      </c>
      <c r="B1594" t="s">
        <v>23</v>
      </c>
      <c r="C1594">
        <v>4.8</v>
      </c>
    </row>
    <row r="1595" spans="1:3" x14ac:dyDescent="0.3">
      <c r="A1595" t="s">
        <v>5232</v>
      </c>
      <c r="B1595" t="s">
        <v>23</v>
      </c>
      <c r="C1595">
        <v>7</v>
      </c>
    </row>
    <row r="1596" spans="1:3" x14ac:dyDescent="0.3">
      <c r="A1596" t="s">
        <v>5235</v>
      </c>
      <c r="B1596" t="s">
        <v>23</v>
      </c>
      <c r="C1596">
        <v>6.8</v>
      </c>
    </row>
    <row r="1597" spans="1:3" x14ac:dyDescent="0.3">
      <c r="A1597" t="s">
        <v>5246</v>
      </c>
      <c r="B1597" t="s">
        <v>23</v>
      </c>
      <c r="C1597">
        <v>5.6</v>
      </c>
    </row>
    <row r="1598" spans="1:3" x14ac:dyDescent="0.3">
      <c r="A1598" t="s">
        <v>5248</v>
      </c>
      <c r="B1598" t="s">
        <v>23</v>
      </c>
      <c r="C1598">
        <v>6.1</v>
      </c>
    </row>
    <row r="1599" spans="1:3" x14ac:dyDescent="0.3">
      <c r="A1599" t="s">
        <v>5250</v>
      </c>
      <c r="B1599" t="s">
        <v>23</v>
      </c>
      <c r="C1599">
        <v>7.9</v>
      </c>
    </row>
    <row r="1600" spans="1:3" x14ac:dyDescent="0.3">
      <c r="A1600" t="s">
        <v>5252</v>
      </c>
      <c r="B1600" t="s">
        <v>23</v>
      </c>
      <c r="C1600">
        <v>8.4</v>
      </c>
    </row>
    <row r="1601" spans="1:3" x14ac:dyDescent="0.3">
      <c r="A1601" t="s">
        <v>5254</v>
      </c>
      <c r="B1601" t="s">
        <v>23</v>
      </c>
      <c r="C1601">
        <v>6.5</v>
      </c>
    </row>
    <row r="1602" spans="1:3" x14ac:dyDescent="0.3">
      <c r="A1602" t="s">
        <v>5257</v>
      </c>
      <c r="B1602" t="s">
        <v>23</v>
      </c>
      <c r="C1602">
        <v>7.1</v>
      </c>
    </row>
    <row r="1603" spans="1:3" x14ac:dyDescent="0.3">
      <c r="A1603" t="s">
        <v>5260</v>
      </c>
      <c r="B1603" t="s">
        <v>23</v>
      </c>
      <c r="C1603">
        <v>6.6</v>
      </c>
    </row>
    <row r="1604" spans="1:3" x14ac:dyDescent="0.3">
      <c r="A1604" t="s">
        <v>5265</v>
      </c>
      <c r="B1604" t="s">
        <v>23</v>
      </c>
      <c r="C1604">
        <v>7</v>
      </c>
    </row>
    <row r="1605" spans="1:3" x14ac:dyDescent="0.3">
      <c r="A1605" t="s">
        <v>5269</v>
      </c>
      <c r="B1605" t="s">
        <v>1283</v>
      </c>
      <c r="C1605">
        <v>5.6</v>
      </c>
    </row>
    <row r="1606" spans="1:3" x14ac:dyDescent="0.3">
      <c r="A1606" t="s">
        <v>5273</v>
      </c>
      <c r="B1606" t="s">
        <v>23</v>
      </c>
      <c r="C1606">
        <v>4.8</v>
      </c>
    </row>
    <row r="1607" spans="1:3" x14ac:dyDescent="0.3">
      <c r="A1607" t="s">
        <v>5277</v>
      </c>
      <c r="B1607" t="s">
        <v>23</v>
      </c>
      <c r="C1607">
        <v>7.5</v>
      </c>
    </row>
    <row r="1608" spans="1:3" x14ac:dyDescent="0.3">
      <c r="A1608" t="s">
        <v>5279</v>
      </c>
      <c r="B1608" t="s">
        <v>1283</v>
      </c>
      <c r="C1608">
        <v>6</v>
      </c>
    </row>
    <row r="1609" spans="1:3" x14ac:dyDescent="0.3">
      <c r="A1609" t="s">
        <v>5288</v>
      </c>
      <c r="B1609" t="s">
        <v>23</v>
      </c>
      <c r="C1609">
        <v>6.8</v>
      </c>
    </row>
    <row r="1610" spans="1:3" x14ac:dyDescent="0.3">
      <c r="A1610" t="s">
        <v>5315</v>
      </c>
      <c r="B1610" t="s">
        <v>23</v>
      </c>
      <c r="C1610">
        <v>6.5</v>
      </c>
    </row>
    <row r="1611" spans="1:3" x14ac:dyDescent="0.3">
      <c r="A1611" t="s">
        <v>5319</v>
      </c>
      <c r="B1611" t="s">
        <v>23</v>
      </c>
      <c r="C1611">
        <v>7.9</v>
      </c>
    </row>
    <row r="1612" spans="1:3" x14ac:dyDescent="0.3">
      <c r="A1612" t="s">
        <v>5326</v>
      </c>
      <c r="B1612" t="s">
        <v>23</v>
      </c>
      <c r="C1612">
        <v>6.4</v>
      </c>
    </row>
    <row r="1613" spans="1:3" x14ac:dyDescent="0.3">
      <c r="A1613" t="s">
        <v>5328</v>
      </c>
      <c r="B1613" t="s">
        <v>23</v>
      </c>
      <c r="C1613">
        <v>5.8</v>
      </c>
    </row>
    <row r="1614" spans="1:3" x14ac:dyDescent="0.3">
      <c r="A1614" t="s">
        <v>5330</v>
      </c>
      <c r="B1614" t="s">
        <v>23</v>
      </c>
      <c r="C1614">
        <v>7.7</v>
      </c>
    </row>
    <row r="1615" spans="1:3" x14ac:dyDescent="0.3">
      <c r="A1615" t="s">
        <v>5336</v>
      </c>
      <c r="B1615" t="s">
        <v>23</v>
      </c>
      <c r="C1615">
        <v>5.3</v>
      </c>
    </row>
    <row r="1616" spans="1:3" x14ac:dyDescent="0.3">
      <c r="A1616" t="s">
        <v>5337</v>
      </c>
      <c r="B1616" t="s">
        <v>23</v>
      </c>
      <c r="C1616">
        <v>5.3</v>
      </c>
    </row>
    <row r="1617" spans="1:3" x14ac:dyDescent="0.3">
      <c r="A1617" t="s">
        <v>5339</v>
      </c>
      <c r="B1617" t="s">
        <v>23</v>
      </c>
      <c r="C1617">
        <v>7.5</v>
      </c>
    </row>
    <row r="1618" spans="1:3" x14ac:dyDescent="0.3">
      <c r="A1618" t="s">
        <v>5340</v>
      </c>
      <c r="B1618" t="s">
        <v>23</v>
      </c>
      <c r="C1618">
        <v>6.9</v>
      </c>
    </row>
    <row r="1619" spans="1:3" x14ac:dyDescent="0.3">
      <c r="A1619" t="s">
        <v>5342</v>
      </c>
      <c r="B1619" t="s">
        <v>23</v>
      </c>
      <c r="C1619">
        <v>4.9000000000000004</v>
      </c>
    </row>
    <row r="1620" spans="1:3" x14ac:dyDescent="0.3">
      <c r="A1620" t="s">
        <v>5347</v>
      </c>
      <c r="B1620" t="s">
        <v>23</v>
      </c>
      <c r="C1620">
        <v>7.1</v>
      </c>
    </row>
    <row r="1621" spans="1:3" x14ac:dyDescent="0.3">
      <c r="A1621" t="s">
        <v>5349</v>
      </c>
      <c r="B1621" t="s">
        <v>23</v>
      </c>
      <c r="C1621">
        <v>8</v>
      </c>
    </row>
    <row r="1622" spans="1:3" x14ac:dyDescent="0.3">
      <c r="A1622" t="s">
        <v>5353</v>
      </c>
      <c r="B1622" t="s">
        <v>23</v>
      </c>
      <c r="C1622">
        <v>7.9</v>
      </c>
    </row>
    <row r="1623" spans="1:3" x14ac:dyDescent="0.3">
      <c r="A1623" t="s">
        <v>5356</v>
      </c>
      <c r="B1623" t="s">
        <v>23</v>
      </c>
      <c r="C1623">
        <v>7.6</v>
      </c>
    </row>
    <row r="1624" spans="1:3" x14ac:dyDescent="0.3">
      <c r="A1624" t="s">
        <v>5359</v>
      </c>
      <c r="B1624" t="s">
        <v>23</v>
      </c>
      <c r="C1624">
        <v>5.9</v>
      </c>
    </row>
    <row r="1625" spans="1:3" x14ac:dyDescent="0.3">
      <c r="A1625" t="s">
        <v>5360</v>
      </c>
      <c r="B1625" t="s">
        <v>23</v>
      </c>
      <c r="C1625">
        <v>6.3</v>
      </c>
    </row>
    <row r="1626" spans="1:3" x14ac:dyDescent="0.3">
      <c r="A1626" t="s">
        <v>5364</v>
      </c>
      <c r="B1626" t="s">
        <v>23</v>
      </c>
      <c r="C1626">
        <v>6.4</v>
      </c>
    </row>
    <row r="1627" spans="1:3" x14ac:dyDescent="0.3">
      <c r="A1627" t="s">
        <v>5366</v>
      </c>
      <c r="B1627" t="s">
        <v>23</v>
      </c>
      <c r="C1627">
        <v>8.1999999999999993</v>
      </c>
    </row>
    <row r="1628" spans="1:3" x14ac:dyDescent="0.3">
      <c r="A1628" t="s">
        <v>5368</v>
      </c>
      <c r="B1628" t="s">
        <v>23</v>
      </c>
      <c r="C1628">
        <v>6.9</v>
      </c>
    </row>
    <row r="1629" spans="1:3" x14ac:dyDescent="0.3">
      <c r="A1629" t="s">
        <v>5369</v>
      </c>
      <c r="B1629" t="s">
        <v>23</v>
      </c>
      <c r="C1629">
        <v>7.8</v>
      </c>
    </row>
    <row r="1630" spans="1:3" x14ac:dyDescent="0.3">
      <c r="A1630" t="s">
        <v>5371</v>
      </c>
      <c r="B1630" t="s">
        <v>23</v>
      </c>
      <c r="C1630">
        <v>6.7</v>
      </c>
    </row>
    <row r="1631" spans="1:3" x14ac:dyDescent="0.3">
      <c r="A1631" t="s">
        <v>5374</v>
      </c>
      <c r="B1631" t="s">
        <v>23</v>
      </c>
      <c r="C1631">
        <v>7.5</v>
      </c>
    </row>
    <row r="1632" spans="1:3" x14ac:dyDescent="0.3">
      <c r="A1632" t="s">
        <v>5376</v>
      </c>
      <c r="B1632" t="s">
        <v>23</v>
      </c>
      <c r="C1632">
        <v>7.4</v>
      </c>
    </row>
    <row r="1633" spans="1:3" x14ac:dyDescent="0.3">
      <c r="A1633" t="s">
        <v>5377</v>
      </c>
      <c r="B1633" t="s">
        <v>23</v>
      </c>
      <c r="C1633">
        <v>5.2</v>
      </c>
    </row>
    <row r="1634" spans="1:3" x14ac:dyDescent="0.3">
      <c r="A1634" t="s">
        <v>5385</v>
      </c>
      <c r="B1634" t="s">
        <v>23</v>
      </c>
      <c r="C1634">
        <v>7.6</v>
      </c>
    </row>
    <row r="1635" spans="1:3" x14ac:dyDescent="0.3">
      <c r="A1635" t="s">
        <v>5387</v>
      </c>
      <c r="B1635" t="s">
        <v>23</v>
      </c>
      <c r="C1635">
        <v>7.3</v>
      </c>
    </row>
    <row r="1636" spans="1:3" x14ac:dyDescent="0.3">
      <c r="A1636" t="s">
        <v>5388</v>
      </c>
      <c r="B1636" t="s">
        <v>23</v>
      </c>
      <c r="C1636">
        <v>6.6</v>
      </c>
    </row>
    <row r="1637" spans="1:3" x14ac:dyDescent="0.3">
      <c r="A1637" t="s">
        <v>5390</v>
      </c>
      <c r="B1637" t="s">
        <v>23</v>
      </c>
      <c r="C1637">
        <v>6.8</v>
      </c>
    </row>
    <row r="1638" spans="1:3" x14ac:dyDescent="0.3">
      <c r="A1638" t="s">
        <v>5393</v>
      </c>
      <c r="B1638" t="s">
        <v>23</v>
      </c>
      <c r="C1638">
        <v>6.9</v>
      </c>
    </row>
    <row r="1639" spans="1:3" x14ac:dyDescent="0.3">
      <c r="A1639" t="s">
        <v>5396</v>
      </c>
      <c r="B1639" t="s">
        <v>23</v>
      </c>
      <c r="C1639">
        <v>5.8</v>
      </c>
    </row>
    <row r="1640" spans="1:3" x14ac:dyDescent="0.3">
      <c r="A1640" t="s">
        <v>5398</v>
      </c>
      <c r="B1640" t="s">
        <v>23</v>
      </c>
      <c r="C1640">
        <v>6.6</v>
      </c>
    </row>
    <row r="1641" spans="1:3" x14ac:dyDescent="0.3">
      <c r="A1641" t="s">
        <v>5402</v>
      </c>
      <c r="B1641" t="s">
        <v>23</v>
      </c>
      <c r="C1641">
        <v>6.7</v>
      </c>
    </row>
    <row r="1642" spans="1:3" x14ac:dyDescent="0.3">
      <c r="A1642" t="s">
        <v>5405</v>
      </c>
      <c r="B1642" t="s">
        <v>23</v>
      </c>
      <c r="C1642">
        <v>6.7</v>
      </c>
    </row>
    <row r="1643" spans="1:3" x14ac:dyDescent="0.3">
      <c r="A1643" t="s">
        <v>5408</v>
      </c>
      <c r="B1643" t="s">
        <v>23</v>
      </c>
      <c r="C1643">
        <v>6.3</v>
      </c>
    </row>
    <row r="1644" spans="1:3" x14ac:dyDescent="0.3">
      <c r="A1644" t="s">
        <v>5411</v>
      </c>
      <c r="B1644" t="s">
        <v>23</v>
      </c>
      <c r="C1644">
        <v>7.7</v>
      </c>
    </row>
    <row r="1645" spans="1:3" x14ac:dyDescent="0.3">
      <c r="A1645" t="s">
        <v>5413</v>
      </c>
      <c r="B1645" t="s">
        <v>23</v>
      </c>
      <c r="C1645">
        <v>6.1</v>
      </c>
    </row>
    <row r="1646" spans="1:3" x14ac:dyDescent="0.3">
      <c r="A1646" t="s">
        <v>5415</v>
      </c>
      <c r="B1646" t="s">
        <v>23</v>
      </c>
      <c r="C1646">
        <v>4.9000000000000004</v>
      </c>
    </row>
    <row r="1647" spans="1:3" x14ac:dyDescent="0.3">
      <c r="A1647" t="s">
        <v>5418</v>
      </c>
      <c r="B1647" t="s">
        <v>23</v>
      </c>
      <c r="C1647">
        <v>6.2</v>
      </c>
    </row>
    <row r="1648" spans="1:3" x14ac:dyDescent="0.3">
      <c r="A1648" t="s">
        <v>5420</v>
      </c>
      <c r="B1648" t="s">
        <v>23</v>
      </c>
      <c r="C1648">
        <v>7.8</v>
      </c>
    </row>
    <row r="1649" spans="1:3" x14ac:dyDescent="0.3">
      <c r="A1649" t="s">
        <v>5423</v>
      </c>
      <c r="B1649" t="s">
        <v>23</v>
      </c>
      <c r="C1649">
        <v>8.1999999999999993</v>
      </c>
    </row>
    <row r="1650" spans="1:3" x14ac:dyDescent="0.3">
      <c r="A1650" t="s">
        <v>5425</v>
      </c>
      <c r="B1650" t="s">
        <v>23</v>
      </c>
      <c r="C1650">
        <v>6.9</v>
      </c>
    </row>
    <row r="1651" spans="1:3" x14ac:dyDescent="0.3">
      <c r="A1651" t="s">
        <v>5427</v>
      </c>
      <c r="B1651" t="s">
        <v>23</v>
      </c>
      <c r="C1651">
        <v>6.2</v>
      </c>
    </row>
    <row r="1652" spans="1:3" x14ac:dyDescent="0.3">
      <c r="A1652" t="s">
        <v>5431</v>
      </c>
      <c r="B1652" t="s">
        <v>23</v>
      </c>
      <c r="C1652">
        <v>6.9</v>
      </c>
    </row>
    <row r="1653" spans="1:3" x14ac:dyDescent="0.3">
      <c r="A1653" t="s">
        <v>5435</v>
      </c>
      <c r="B1653" t="s">
        <v>23</v>
      </c>
      <c r="C1653">
        <v>4.8</v>
      </c>
    </row>
    <row r="1654" spans="1:3" x14ac:dyDescent="0.3">
      <c r="A1654" t="s">
        <v>5440</v>
      </c>
      <c r="B1654" t="s">
        <v>23</v>
      </c>
      <c r="C1654">
        <v>5.3</v>
      </c>
    </row>
    <row r="1655" spans="1:3" x14ac:dyDescent="0.3">
      <c r="A1655" t="s">
        <v>5442</v>
      </c>
      <c r="B1655" t="s">
        <v>23</v>
      </c>
      <c r="C1655">
        <v>6.7</v>
      </c>
    </row>
    <row r="1656" spans="1:3" x14ac:dyDescent="0.3">
      <c r="A1656" t="s">
        <v>5445</v>
      </c>
      <c r="B1656" t="s">
        <v>23</v>
      </c>
      <c r="C1656">
        <v>5.4</v>
      </c>
    </row>
    <row r="1657" spans="1:3" x14ac:dyDescent="0.3">
      <c r="A1657" t="s">
        <v>5449</v>
      </c>
      <c r="B1657" t="s">
        <v>23</v>
      </c>
      <c r="C1657">
        <v>5.4</v>
      </c>
    </row>
    <row r="1658" spans="1:3" x14ac:dyDescent="0.3">
      <c r="A1658" t="s">
        <v>5450</v>
      </c>
      <c r="B1658" t="s">
        <v>23</v>
      </c>
      <c r="C1658">
        <v>4.9000000000000004</v>
      </c>
    </row>
    <row r="1659" spans="1:3" x14ac:dyDescent="0.3">
      <c r="A1659" t="s">
        <v>5452</v>
      </c>
      <c r="B1659" t="s">
        <v>23</v>
      </c>
      <c r="C1659">
        <v>6.1</v>
      </c>
    </row>
    <row r="1660" spans="1:3" x14ac:dyDescent="0.3">
      <c r="A1660" t="s">
        <v>5455</v>
      </c>
      <c r="B1660" t="s">
        <v>23</v>
      </c>
      <c r="C1660">
        <v>5.8</v>
      </c>
    </row>
    <row r="1661" spans="1:3" x14ac:dyDescent="0.3">
      <c r="A1661" t="s">
        <v>5458</v>
      </c>
      <c r="B1661" t="s">
        <v>23</v>
      </c>
      <c r="C1661">
        <v>7</v>
      </c>
    </row>
    <row r="1662" spans="1:3" x14ac:dyDescent="0.3">
      <c r="A1662" t="s">
        <v>5462</v>
      </c>
      <c r="B1662" t="s">
        <v>23</v>
      </c>
      <c r="C1662">
        <v>6.5</v>
      </c>
    </row>
    <row r="1663" spans="1:3" x14ac:dyDescent="0.3">
      <c r="A1663" t="s">
        <v>5466</v>
      </c>
      <c r="B1663" t="s">
        <v>23</v>
      </c>
      <c r="C1663">
        <v>6.6</v>
      </c>
    </row>
    <row r="1664" spans="1:3" x14ac:dyDescent="0.3">
      <c r="A1664" t="s">
        <v>5473</v>
      </c>
      <c r="B1664" t="s">
        <v>23</v>
      </c>
      <c r="C1664">
        <v>5.7</v>
      </c>
    </row>
    <row r="1665" spans="1:3" x14ac:dyDescent="0.3">
      <c r="A1665" t="s">
        <v>5476</v>
      </c>
      <c r="B1665" t="s">
        <v>23</v>
      </c>
      <c r="C1665">
        <v>6.6</v>
      </c>
    </row>
    <row r="1666" spans="1:3" x14ac:dyDescent="0.3">
      <c r="A1666" t="s">
        <v>5479</v>
      </c>
      <c r="B1666" t="s">
        <v>23</v>
      </c>
      <c r="C1666">
        <v>7</v>
      </c>
    </row>
    <row r="1667" spans="1:3" x14ac:dyDescent="0.3">
      <c r="A1667" t="s">
        <v>5481</v>
      </c>
      <c r="B1667" t="s">
        <v>23</v>
      </c>
      <c r="C1667">
        <v>7.4</v>
      </c>
    </row>
    <row r="1668" spans="1:3" x14ac:dyDescent="0.3">
      <c r="A1668" t="s">
        <v>5483</v>
      </c>
      <c r="B1668" t="s">
        <v>23</v>
      </c>
      <c r="C1668">
        <v>5.3</v>
      </c>
    </row>
    <row r="1669" spans="1:3" x14ac:dyDescent="0.3">
      <c r="A1669" t="s">
        <v>5486</v>
      </c>
      <c r="B1669" t="s">
        <v>23</v>
      </c>
      <c r="C1669">
        <v>7.4</v>
      </c>
    </row>
    <row r="1670" spans="1:3" x14ac:dyDescent="0.3">
      <c r="A1670" t="s">
        <v>5490</v>
      </c>
      <c r="B1670" t="s">
        <v>23</v>
      </c>
      <c r="C1670">
        <v>7.4</v>
      </c>
    </row>
    <row r="1671" spans="1:3" x14ac:dyDescent="0.3">
      <c r="A1671" t="s">
        <v>5492</v>
      </c>
      <c r="B1671" t="s">
        <v>23</v>
      </c>
      <c r="C1671">
        <v>6.8</v>
      </c>
    </row>
    <row r="1672" spans="1:3" x14ac:dyDescent="0.3">
      <c r="A1672" t="s">
        <v>5497</v>
      </c>
      <c r="B1672" t="s">
        <v>23</v>
      </c>
      <c r="C1672">
        <v>7.2</v>
      </c>
    </row>
    <row r="1673" spans="1:3" x14ac:dyDescent="0.3">
      <c r="A1673" t="s">
        <v>5499</v>
      </c>
      <c r="B1673" t="s">
        <v>23</v>
      </c>
      <c r="C1673">
        <v>6</v>
      </c>
    </row>
    <row r="1674" spans="1:3" x14ac:dyDescent="0.3">
      <c r="A1674" t="s">
        <v>5501</v>
      </c>
      <c r="B1674" t="s">
        <v>23</v>
      </c>
      <c r="C1674">
        <v>6.6</v>
      </c>
    </row>
    <row r="1675" spans="1:3" x14ac:dyDescent="0.3">
      <c r="A1675" t="s">
        <v>5505</v>
      </c>
      <c r="B1675" t="s">
        <v>23</v>
      </c>
      <c r="C1675">
        <v>7.9</v>
      </c>
    </row>
    <row r="1676" spans="1:3" x14ac:dyDescent="0.3">
      <c r="A1676" t="s">
        <v>5513</v>
      </c>
      <c r="B1676" t="s">
        <v>23</v>
      </c>
      <c r="C1676">
        <v>5.7</v>
      </c>
    </row>
    <row r="1677" spans="1:3" x14ac:dyDescent="0.3">
      <c r="A1677" t="s">
        <v>5516</v>
      </c>
      <c r="B1677" t="s">
        <v>23</v>
      </c>
      <c r="C1677">
        <v>7.1</v>
      </c>
    </row>
    <row r="1678" spans="1:3" x14ac:dyDescent="0.3">
      <c r="A1678" t="s">
        <v>5518</v>
      </c>
      <c r="B1678" t="s">
        <v>23</v>
      </c>
      <c r="C1678">
        <v>5.6</v>
      </c>
    </row>
    <row r="1679" spans="1:3" x14ac:dyDescent="0.3">
      <c r="A1679" t="s">
        <v>5520</v>
      </c>
      <c r="B1679" t="s">
        <v>23</v>
      </c>
      <c r="C1679">
        <v>7.8</v>
      </c>
    </row>
    <row r="1680" spans="1:3" x14ac:dyDescent="0.3">
      <c r="A1680" t="s">
        <v>5522</v>
      </c>
      <c r="B1680" t="s">
        <v>23</v>
      </c>
      <c r="C1680">
        <v>7.9</v>
      </c>
    </row>
    <row r="1681" spans="1:3" x14ac:dyDescent="0.3">
      <c r="A1681" t="s">
        <v>5523</v>
      </c>
      <c r="B1681" t="s">
        <v>23</v>
      </c>
      <c r="C1681">
        <v>6.9</v>
      </c>
    </row>
    <row r="1682" spans="1:3" x14ac:dyDescent="0.3">
      <c r="A1682" t="s">
        <v>5528</v>
      </c>
      <c r="B1682" t="s">
        <v>23</v>
      </c>
      <c r="C1682">
        <v>7.7</v>
      </c>
    </row>
    <row r="1683" spans="1:3" x14ac:dyDescent="0.3">
      <c r="A1683" t="s">
        <v>5530</v>
      </c>
      <c r="B1683" t="s">
        <v>23</v>
      </c>
      <c r="C1683">
        <v>6.9</v>
      </c>
    </row>
    <row r="1684" spans="1:3" x14ac:dyDescent="0.3">
      <c r="A1684" t="s">
        <v>5544</v>
      </c>
      <c r="B1684" t="s">
        <v>23</v>
      </c>
      <c r="C1684">
        <v>6</v>
      </c>
    </row>
    <row r="1685" spans="1:3" x14ac:dyDescent="0.3">
      <c r="A1685" t="s">
        <v>5545</v>
      </c>
      <c r="B1685" t="s">
        <v>23</v>
      </c>
      <c r="C1685">
        <v>6.2</v>
      </c>
    </row>
    <row r="1686" spans="1:3" x14ac:dyDescent="0.3">
      <c r="A1686" t="s">
        <v>5548</v>
      </c>
      <c r="B1686" t="s">
        <v>23</v>
      </c>
      <c r="C1686">
        <v>5.9</v>
      </c>
    </row>
    <row r="1687" spans="1:3" x14ac:dyDescent="0.3">
      <c r="A1687" t="s">
        <v>5551</v>
      </c>
      <c r="B1687" t="s">
        <v>23</v>
      </c>
      <c r="C1687">
        <v>6.8</v>
      </c>
    </row>
    <row r="1688" spans="1:3" x14ac:dyDescent="0.3">
      <c r="A1688" t="s">
        <v>5552</v>
      </c>
      <c r="B1688" t="s">
        <v>23</v>
      </c>
      <c r="C1688">
        <v>3.6</v>
      </c>
    </row>
    <row r="1689" spans="1:3" x14ac:dyDescent="0.3">
      <c r="A1689" t="s">
        <v>5554</v>
      </c>
      <c r="B1689" t="s">
        <v>23</v>
      </c>
      <c r="C1689">
        <v>6.7</v>
      </c>
    </row>
    <row r="1690" spans="1:3" x14ac:dyDescent="0.3">
      <c r="A1690" t="s">
        <v>5556</v>
      </c>
      <c r="B1690" t="s">
        <v>23</v>
      </c>
      <c r="C1690">
        <v>6.3</v>
      </c>
    </row>
    <row r="1691" spans="1:3" x14ac:dyDescent="0.3">
      <c r="A1691" t="s">
        <v>5559</v>
      </c>
      <c r="B1691" t="s">
        <v>23</v>
      </c>
      <c r="C1691">
        <v>6.4</v>
      </c>
    </row>
    <row r="1692" spans="1:3" x14ac:dyDescent="0.3">
      <c r="A1692" t="s">
        <v>5560</v>
      </c>
      <c r="B1692" t="s">
        <v>23</v>
      </c>
      <c r="C1692">
        <v>6.4</v>
      </c>
    </row>
    <row r="1693" spans="1:3" x14ac:dyDescent="0.3">
      <c r="A1693" t="s">
        <v>5562</v>
      </c>
      <c r="B1693" t="s">
        <v>23</v>
      </c>
      <c r="C1693">
        <v>5.7</v>
      </c>
    </row>
    <row r="1694" spans="1:3" x14ac:dyDescent="0.3">
      <c r="A1694" t="s">
        <v>5563</v>
      </c>
      <c r="B1694" t="s">
        <v>23</v>
      </c>
      <c r="C1694">
        <v>6.2</v>
      </c>
    </row>
    <row r="1695" spans="1:3" x14ac:dyDescent="0.3">
      <c r="A1695" t="s">
        <v>5569</v>
      </c>
      <c r="B1695" t="s">
        <v>23</v>
      </c>
      <c r="C1695">
        <v>5.2</v>
      </c>
    </row>
    <row r="1696" spans="1:3" x14ac:dyDescent="0.3">
      <c r="A1696" t="s">
        <v>5572</v>
      </c>
      <c r="B1696" t="s">
        <v>23</v>
      </c>
      <c r="C1696">
        <v>6.1</v>
      </c>
    </row>
    <row r="1697" spans="1:3" x14ac:dyDescent="0.3">
      <c r="A1697" t="s">
        <v>5573</v>
      </c>
      <c r="B1697" t="s">
        <v>23</v>
      </c>
      <c r="C1697">
        <v>7.1</v>
      </c>
    </row>
    <row r="1698" spans="1:3" x14ac:dyDescent="0.3">
      <c r="A1698" t="s">
        <v>5576</v>
      </c>
      <c r="B1698" t="s">
        <v>23</v>
      </c>
      <c r="C1698">
        <v>7.2</v>
      </c>
    </row>
    <row r="1699" spans="1:3" x14ac:dyDescent="0.3">
      <c r="A1699" t="s">
        <v>5579</v>
      </c>
      <c r="B1699" t="s">
        <v>23</v>
      </c>
      <c r="C1699">
        <v>6.5</v>
      </c>
    </row>
    <row r="1700" spans="1:3" x14ac:dyDescent="0.3">
      <c r="A1700" t="s">
        <v>5581</v>
      </c>
      <c r="B1700" t="s">
        <v>23</v>
      </c>
      <c r="C1700">
        <v>6</v>
      </c>
    </row>
    <row r="1701" spans="1:3" x14ac:dyDescent="0.3">
      <c r="A1701" t="s">
        <v>5582</v>
      </c>
      <c r="B1701" t="s">
        <v>23</v>
      </c>
      <c r="C1701">
        <v>7</v>
      </c>
    </row>
    <row r="1702" spans="1:3" x14ac:dyDescent="0.3">
      <c r="A1702" t="s">
        <v>5583</v>
      </c>
      <c r="B1702" t="s">
        <v>23</v>
      </c>
      <c r="C1702">
        <v>7</v>
      </c>
    </row>
    <row r="1703" spans="1:3" x14ac:dyDescent="0.3">
      <c r="A1703" t="s">
        <v>5585</v>
      </c>
      <c r="B1703" t="s">
        <v>23</v>
      </c>
      <c r="C1703">
        <v>7.5</v>
      </c>
    </row>
    <row r="1704" spans="1:3" x14ac:dyDescent="0.3">
      <c r="A1704" t="s">
        <v>5586</v>
      </c>
      <c r="B1704" t="s">
        <v>23</v>
      </c>
      <c r="C1704">
        <v>6.6</v>
      </c>
    </row>
    <row r="1705" spans="1:3" x14ac:dyDescent="0.3">
      <c r="A1705" t="s">
        <v>5593</v>
      </c>
      <c r="B1705" t="s">
        <v>23</v>
      </c>
      <c r="C1705">
        <v>7.4</v>
      </c>
    </row>
    <row r="1706" spans="1:3" x14ac:dyDescent="0.3">
      <c r="A1706" t="s">
        <v>5597</v>
      </c>
      <c r="B1706" t="s">
        <v>23</v>
      </c>
      <c r="C1706">
        <v>6.5</v>
      </c>
    </row>
    <row r="1707" spans="1:3" x14ac:dyDescent="0.3">
      <c r="A1707" t="s">
        <v>5600</v>
      </c>
      <c r="B1707" t="s">
        <v>23</v>
      </c>
      <c r="C1707">
        <v>6.2</v>
      </c>
    </row>
    <row r="1708" spans="1:3" x14ac:dyDescent="0.3">
      <c r="A1708" t="s">
        <v>5603</v>
      </c>
      <c r="B1708" t="s">
        <v>23</v>
      </c>
      <c r="C1708">
        <v>7.8</v>
      </c>
    </row>
    <row r="1709" spans="1:3" x14ac:dyDescent="0.3">
      <c r="A1709" t="s">
        <v>5605</v>
      </c>
      <c r="B1709" t="s">
        <v>23</v>
      </c>
      <c r="C1709">
        <v>5.2</v>
      </c>
    </row>
    <row r="1710" spans="1:3" x14ac:dyDescent="0.3">
      <c r="A1710" t="s">
        <v>5607</v>
      </c>
      <c r="B1710" t="s">
        <v>23</v>
      </c>
      <c r="C1710">
        <v>6.5</v>
      </c>
    </row>
    <row r="1711" spans="1:3" x14ac:dyDescent="0.3">
      <c r="A1711" t="s">
        <v>5608</v>
      </c>
      <c r="B1711" t="s">
        <v>23</v>
      </c>
      <c r="C1711">
        <v>6.5</v>
      </c>
    </row>
    <row r="1712" spans="1:3" x14ac:dyDescent="0.3">
      <c r="A1712" t="s">
        <v>5611</v>
      </c>
      <c r="B1712" t="s">
        <v>23</v>
      </c>
      <c r="C1712">
        <v>5.2</v>
      </c>
    </row>
    <row r="1713" spans="1:3" x14ac:dyDescent="0.3">
      <c r="A1713" t="s">
        <v>5615</v>
      </c>
      <c r="B1713" t="s">
        <v>23</v>
      </c>
      <c r="C1713">
        <v>7.2</v>
      </c>
    </row>
    <row r="1714" spans="1:3" x14ac:dyDescent="0.3">
      <c r="A1714" t="s">
        <v>5617</v>
      </c>
      <c r="B1714" t="s">
        <v>23</v>
      </c>
      <c r="C1714">
        <v>7.1</v>
      </c>
    </row>
    <row r="1715" spans="1:3" x14ac:dyDescent="0.3">
      <c r="A1715" t="s">
        <v>5620</v>
      </c>
      <c r="B1715" t="s">
        <v>23</v>
      </c>
      <c r="C1715">
        <v>4.5</v>
      </c>
    </row>
    <row r="1716" spans="1:3" x14ac:dyDescent="0.3">
      <c r="A1716" t="s">
        <v>5621</v>
      </c>
      <c r="B1716" t="s">
        <v>23</v>
      </c>
      <c r="C1716">
        <v>5.7</v>
      </c>
    </row>
    <row r="1717" spans="1:3" x14ac:dyDescent="0.3">
      <c r="A1717" t="s">
        <v>5625</v>
      </c>
      <c r="B1717" t="s">
        <v>23</v>
      </c>
      <c r="C1717">
        <v>6</v>
      </c>
    </row>
    <row r="1718" spans="1:3" x14ac:dyDescent="0.3">
      <c r="A1718" t="s">
        <v>5628</v>
      </c>
      <c r="B1718" t="s">
        <v>23</v>
      </c>
      <c r="C1718">
        <v>6.4</v>
      </c>
    </row>
    <row r="1719" spans="1:3" x14ac:dyDescent="0.3">
      <c r="A1719" t="s">
        <v>5629</v>
      </c>
      <c r="B1719" t="s">
        <v>23</v>
      </c>
      <c r="C1719">
        <v>5.2</v>
      </c>
    </row>
    <row r="1720" spans="1:3" x14ac:dyDescent="0.3">
      <c r="A1720" t="s">
        <v>5632</v>
      </c>
      <c r="B1720" t="s">
        <v>23</v>
      </c>
      <c r="C1720">
        <v>4.3</v>
      </c>
    </row>
    <row r="1721" spans="1:3" x14ac:dyDescent="0.3">
      <c r="A1721" t="s">
        <v>5635</v>
      </c>
      <c r="B1721" t="s">
        <v>23</v>
      </c>
      <c r="C1721">
        <v>6.1</v>
      </c>
    </row>
    <row r="1722" spans="1:3" x14ac:dyDescent="0.3">
      <c r="A1722" t="s">
        <v>5641</v>
      </c>
      <c r="B1722" t="s">
        <v>23</v>
      </c>
      <c r="C1722">
        <v>6.8</v>
      </c>
    </row>
    <row r="1723" spans="1:3" x14ac:dyDescent="0.3">
      <c r="A1723" t="s">
        <v>5648</v>
      </c>
      <c r="B1723" t="s">
        <v>23</v>
      </c>
      <c r="C1723">
        <v>5.2</v>
      </c>
    </row>
    <row r="1724" spans="1:3" x14ac:dyDescent="0.3">
      <c r="A1724" t="s">
        <v>5650</v>
      </c>
      <c r="B1724" t="s">
        <v>23</v>
      </c>
      <c r="C1724">
        <v>6.5</v>
      </c>
    </row>
    <row r="1725" spans="1:3" x14ac:dyDescent="0.3">
      <c r="A1725" t="s">
        <v>5652</v>
      </c>
      <c r="B1725" t="s">
        <v>23</v>
      </c>
      <c r="C1725">
        <v>7.5</v>
      </c>
    </row>
    <row r="1726" spans="1:3" x14ac:dyDescent="0.3">
      <c r="A1726" t="s">
        <v>5656</v>
      </c>
      <c r="B1726" t="s">
        <v>5658</v>
      </c>
      <c r="C1726">
        <v>7.1</v>
      </c>
    </row>
    <row r="1727" spans="1:3" x14ac:dyDescent="0.3">
      <c r="A1727" t="s">
        <v>5659</v>
      </c>
      <c r="B1727" t="s">
        <v>23</v>
      </c>
      <c r="C1727">
        <v>6.9</v>
      </c>
    </row>
    <row r="1728" spans="1:3" x14ac:dyDescent="0.3">
      <c r="A1728" t="s">
        <v>5661</v>
      </c>
      <c r="B1728" t="s">
        <v>23</v>
      </c>
      <c r="C1728">
        <v>8</v>
      </c>
    </row>
    <row r="1729" spans="1:3" x14ac:dyDescent="0.3">
      <c r="A1729" t="s">
        <v>5663</v>
      </c>
      <c r="B1729" t="s">
        <v>23</v>
      </c>
      <c r="C1729">
        <v>8.1999999999999993</v>
      </c>
    </row>
    <row r="1730" spans="1:3" x14ac:dyDescent="0.3">
      <c r="A1730" t="s">
        <v>5665</v>
      </c>
      <c r="B1730" t="s">
        <v>23</v>
      </c>
      <c r="C1730">
        <v>6.4</v>
      </c>
    </row>
    <row r="1731" spans="1:3" x14ac:dyDescent="0.3">
      <c r="A1731" t="s">
        <v>5666</v>
      </c>
      <c r="B1731" t="s">
        <v>23</v>
      </c>
      <c r="C1731">
        <v>7.9</v>
      </c>
    </row>
    <row r="1732" spans="1:3" x14ac:dyDescent="0.3">
      <c r="A1732" t="s">
        <v>5669</v>
      </c>
      <c r="B1732" t="s">
        <v>23</v>
      </c>
      <c r="C1732">
        <v>6.7</v>
      </c>
    </row>
    <row r="1733" spans="1:3" x14ac:dyDescent="0.3">
      <c r="A1733" t="s">
        <v>5671</v>
      </c>
      <c r="B1733" t="s">
        <v>23</v>
      </c>
      <c r="C1733">
        <v>6.1</v>
      </c>
    </row>
    <row r="1734" spans="1:3" x14ac:dyDescent="0.3">
      <c r="A1734" t="s">
        <v>5674</v>
      </c>
      <c r="B1734" t="s">
        <v>23</v>
      </c>
      <c r="C1734">
        <v>8.9</v>
      </c>
    </row>
    <row r="1735" spans="1:3" x14ac:dyDescent="0.3">
      <c r="A1735" t="s">
        <v>5676</v>
      </c>
      <c r="B1735" t="s">
        <v>23</v>
      </c>
      <c r="C1735">
        <v>8.1</v>
      </c>
    </row>
    <row r="1736" spans="1:3" x14ac:dyDescent="0.3">
      <c r="A1736" t="s">
        <v>5677</v>
      </c>
      <c r="B1736" t="s">
        <v>23</v>
      </c>
      <c r="C1736">
        <v>6.2</v>
      </c>
    </row>
    <row r="1737" spans="1:3" x14ac:dyDescent="0.3">
      <c r="A1737" t="s">
        <v>5680</v>
      </c>
      <c r="B1737" t="s">
        <v>23</v>
      </c>
      <c r="C1737">
        <v>4.9000000000000004</v>
      </c>
    </row>
    <row r="1738" spans="1:3" x14ac:dyDescent="0.3">
      <c r="A1738" t="s">
        <v>5688</v>
      </c>
      <c r="B1738" t="s">
        <v>23</v>
      </c>
      <c r="C1738">
        <v>5.8</v>
      </c>
    </row>
    <row r="1739" spans="1:3" x14ac:dyDescent="0.3">
      <c r="A1739" t="s">
        <v>5693</v>
      </c>
      <c r="B1739" t="s">
        <v>23</v>
      </c>
      <c r="C1739">
        <v>6</v>
      </c>
    </row>
    <row r="1740" spans="1:3" x14ac:dyDescent="0.3">
      <c r="A1740" t="s">
        <v>5695</v>
      </c>
      <c r="B1740" t="s">
        <v>23</v>
      </c>
      <c r="C1740">
        <v>7</v>
      </c>
    </row>
    <row r="1741" spans="1:3" x14ac:dyDescent="0.3">
      <c r="A1741" t="s">
        <v>5700</v>
      </c>
      <c r="B1741" t="s">
        <v>23</v>
      </c>
      <c r="C1741">
        <v>6</v>
      </c>
    </row>
    <row r="1742" spans="1:3" x14ac:dyDescent="0.3">
      <c r="A1742" t="s">
        <v>5703</v>
      </c>
      <c r="B1742" t="s">
        <v>23</v>
      </c>
      <c r="C1742">
        <v>7.9</v>
      </c>
    </row>
    <row r="1743" spans="1:3" x14ac:dyDescent="0.3">
      <c r="A1743" t="s">
        <v>5704</v>
      </c>
      <c r="B1743" t="s">
        <v>23</v>
      </c>
      <c r="C1743">
        <v>8.1</v>
      </c>
    </row>
    <row r="1744" spans="1:3" x14ac:dyDescent="0.3">
      <c r="A1744" t="s">
        <v>5705</v>
      </c>
      <c r="B1744" t="s">
        <v>23</v>
      </c>
      <c r="C1744">
        <v>6.2</v>
      </c>
    </row>
    <row r="1745" spans="1:3" x14ac:dyDescent="0.3">
      <c r="A1745" t="s">
        <v>5708</v>
      </c>
      <c r="B1745" t="s">
        <v>23</v>
      </c>
      <c r="C1745">
        <v>6.7</v>
      </c>
    </row>
    <row r="1746" spans="1:3" x14ac:dyDescent="0.3">
      <c r="A1746" t="s">
        <v>5710</v>
      </c>
      <c r="B1746" t="s">
        <v>23</v>
      </c>
      <c r="C1746">
        <v>7.3</v>
      </c>
    </row>
    <row r="1747" spans="1:3" x14ac:dyDescent="0.3">
      <c r="A1747" t="s">
        <v>5713</v>
      </c>
      <c r="B1747" t="s">
        <v>23</v>
      </c>
      <c r="C1747">
        <v>4.5999999999999996</v>
      </c>
    </row>
    <row r="1748" spans="1:3" x14ac:dyDescent="0.3">
      <c r="A1748" t="s">
        <v>5716</v>
      </c>
      <c r="B1748" t="s">
        <v>23</v>
      </c>
      <c r="C1748">
        <v>6.1</v>
      </c>
    </row>
    <row r="1749" spans="1:3" x14ac:dyDescent="0.3">
      <c r="A1749" t="s">
        <v>5718</v>
      </c>
      <c r="B1749" t="s">
        <v>23</v>
      </c>
      <c r="C1749">
        <v>6.2</v>
      </c>
    </row>
    <row r="1750" spans="1:3" x14ac:dyDescent="0.3">
      <c r="A1750" t="s">
        <v>5721</v>
      </c>
      <c r="B1750" t="s">
        <v>23</v>
      </c>
      <c r="C1750">
        <v>7.8</v>
      </c>
    </row>
    <row r="1751" spans="1:3" x14ac:dyDescent="0.3">
      <c r="A1751" t="s">
        <v>5722</v>
      </c>
      <c r="B1751" t="s">
        <v>23</v>
      </c>
      <c r="C1751">
        <v>6.1</v>
      </c>
    </row>
    <row r="1752" spans="1:3" x14ac:dyDescent="0.3">
      <c r="A1752" t="s">
        <v>5730</v>
      </c>
      <c r="B1752" t="s">
        <v>23</v>
      </c>
      <c r="C1752">
        <v>5.8</v>
      </c>
    </row>
    <row r="1753" spans="1:3" x14ac:dyDescent="0.3">
      <c r="A1753" t="s">
        <v>5732</v>
      </c>
      <c r="B1753" t="s">
        <v>23</v>
      </c>
      <c r="C1753">
        <v>6.5</v>
      </c>
    </row>
    <row r="1754" spans="1:3" x14ac:dyDescent="0.3">
      <c r="A1754" t="s">
        <v>5735</v>
      </c>
      <c r="B1754" t="s">
        <v>23</v>
      </c>
      <c r="C1754">
        <v>7.2</v>
      </c>
    </row>
    <row r="1755" spans="1:3" x14ac:dyDescent="0.3">
      <c r="A1755" t="s">
        <v>5737</v>
      </c>
      <c r="B1755" t="s">
        <v>23</v>
      </c>
      <c r="C1755">
        <v>7.8</v>
      </c>
    </row>
    <row r="1756" spans="1:3" x14ac:dyDescent="0.3">
      <c r="A1756" t="s">
        <v>5739</v>
      </c>
      <c r="B1756" t="s">
        <v>23</v>
      </c>
      <c r="C1756">
        <v>4.7</v>
      </c>
    </row>
    <row r="1757" spans="1:3" x14ac:dyDescent="0.3">
      <c r="A1757" t="s">
        <v>5742</v>
      </c>
      <c r="B1757" t="s">
        <v>23</v>
      </c>
      <c r="C1757">
        <v>6.8</v>
      </c>
    </row>
    <row r="1758" spans="1:3" x14ac:dyDescent="0.3">
      <c r="A1758" t="s">
        <v>5744</v>
      </c>
      <c r="B1758" t="s">
        <v>23</v>
      </c>
      <c r="C1758">
        <v>5.9</v>
      </c>
    </row>
    <row r="1759" spans="1:3" x14ac:dyDescent="0.3">
      <c r="A1759" t="s">
        <v>5746</v>
      </c>
      <c r="B1759" t="s">
        <v>23</v>
      </c>
      <c r="C1759">
        <v>7.2</v>
      </c>
    </row>
    <row r="1760" spans="1:3" x14ac:dyDescent="0.3">
      <c r="A1760" t="s">
        <v>5747</v>
      </c>
      <c r="B1760" t="s">
        <v>23</v>
      </c>
      <c r="C1760">
        <v>8.6999999999999993</v>
      </c>
    </row>
    <row r="1761" spans="1:3" x14ac:dyDescent="0.3">
      <c r="A1761" t="s">
        <v>5749</v>
      </c>
      <c r="B1761" t="s">
        <v>23</v>
      </c>
      <c r="C1761">
        <v>5</v>
      </c>
    </row>
    <row r="1762" spans="1:3" x14ac:dyDescent="0.3">
      <c r="A1762" t="s">
        <v>5751</v>
      </c>
      <c r="B1762" t="s">
        <v>23</v>
      </c>
      <c r="C1762">
        <v>6.6</v>
      </c>
    </row>
    <row r="1763" spans="1:3" x14ac:dyDescent="0.3">
      <c r="A1763" t="s">
        <v>5752</v>
      </c>
      <c r="B1763" t="s">
        <v>23</v>
      </c>
      <c r="C1763">
        <v>8.3000000000000007</v>
      </c>
    </row>
    <row r="1764" spans="1:3" x14ac:dyDescent="0.3">
      <c r="A1764" t="s">
        <v>5753</v>
      </c>
      <c r="B1764" t="s">
        <v>23</v>
      </c>
      <c r="C1764">
        <v>6.7</v>
      </c>
    </row>
    <row r="1765" spans="1:3" x14ac:dyDescent="0.3">
      <c r="A1765" t="s">
        <v>5756</v>
      </c>
      <c r="B1765" t="s">
        <v>23</v>
      </c>
      <c r="C1765">
        <v>7.8</v>
      </c>
    </row>
    <row r="1766" spans="1:3" x14ac:dyDescent="0.3">
      <c r="A1766" t="s">
        <v>5758</v>
      </c>
      <c r="B1766" t="s">
        <v>23</v>
      </c>
      <c r="C1766">
        <v>6.5</v>
      </c>
    </row>
    <row r="1767" spans="1:3" x14ac:dyDescent="0.3">
      <c r="A1767" t="s">
        <v>5759</v>
      </c>
      <c r="B1767" t="s">
        <v>23</v>
      </c>
      <c r="C1767">
        <v>6.1</v>
      </c>
    </row>
    <row r="1768" spans="1:3" x14ac:dyDescent="0.3">
      <c r="A1768" t="s">
        <v>5761</v>
      </c>
      <c r="B1768" t="s">
        <v>23</v>
      </c>
      <c r="C1768">
        <v>8.1</v>
      </c>
    </row>
    <row r="1769" spans="1:3" x14ac:dyDescent="0.3">
      <c r="A1769" t="s">
        <v>5765</v>
      </c>
      <c r="B1769" t="s">
        <v>23</v>
      </c>
      <c r="C1769">
        <v>5.2</v>
      </c>
    </row>
    <row r="1770" spans="1:3" x14ac:dyDescent="0.3">
      <c r="A1770" t="s">
        <v>5767</v>
      </c>
      <c r="B1770" t="s">
        <v>23</v>
      </c>
      <c r="C1770">
        <v>5.6</v>
      </c>
    </row>
    <row r="1771" spans="1:3" x14ac:dyDescent="0.3">
      <c r="A1771" t="s">
        <v>5770</v>
      </c>
      <c r="B1771" t="s">
        <v>23</v>
      </c>
      <c r="C1771">
        <v>5.8</v>
      </c>
    </row>
    <row r="1772" spans="1:3" x14ac:dyDescent="0.3">
      <c r="A1772" t="s">
        <v>5771</v>
      </c>
      <c r="B1772" t="s">
        <v>23</v>
      </c>
      <c r="C1772">
        <v>6.6</v>
      </c>
    </row>
    <row r="1773" spans="1:3" x14ac:dyDescent="0.3">
      <c r="A1773" t="s">
        <v>5773</v>
      </c>
      <c r="B1773" t="s">
        <v>23</v>
      </c>
      <c r="C1773">
        <v>6.6</v>
      </c>
    </row>
    <row r="1774" spans="1:3" x14ac:dyDescent="0.3">
      <c r="A1774" t="s">
        <v>5776</v>
      </c>
      <c r="B1774" t="s">
        <v>23</v>
      </c>
      <c r="C1774">
        <v>5.5</v>
      </c>
    </row>
    <row r="1775" spans="1:3" x14ac:dyDescent="0.3">
      <c r="A1775" t="s">
        <v>5781</v>
      </c>
      <c r="B1775" t="s">
        <v>23</v>
      </c>
      <c r="C1775">
        <v>7</v>
      </c>
    </row>
    <row r="1776" spans="1:3" x14ac:dyDescent="0.3">
      <c r="A1776" t="s">
        <v>5783</v>
      </c>
      <c r="B1776" t="s">
        <v>23</v>
      </c>
      <c r="C1776">
        <v>6.5</v>
      </c>
    </row>
    <row r="1777" spans="1:3" x14ac:dyDescent="0.3">
      <c r="A1777" t="s">
        <v>5785</v>
      </c>
      <c r="B1777" t="s">
        <v>23</v>
      </c>
      <c r="C1777">
        <v>5.8</v>
      </c>
    </row>
    <row r="1778" spans="1:3" x14ac:dyDescent="0.3">
      <c r="A1778" t="s">
        <v>5788</v>
      </c>
      <c r="B1778" t="s">
        <v>23</v>
      </c>
      <c r="C1778">
        <v>5.6</v>
      </c>
    </row>
    <row r="1779" spans="1:3" x14ac:dyDescent="0.3">
      <c r="A1779" t="s">
        <v>5791</v>
      </c>
      <c r="B1779" t="s">
        <v>23</v>
      </c>
      <c r="C1779">
        <v>5.6</v>
      </c>
    </row>
    <row r="1780" spans="1:3" x14ac:dyDescent="0.3">
      <c r="A1780" t="s">
        <v>5792</v>
      </c>
      <c r="B1780" t="s">
        <v>23</v>
      </c>
      <c r="C1780">
        <v>5.8</v>
      </c>
    </row>
    <row r="1781" spans="1:3" x14ac:dyDescent="0.3">
      <c r="A1781" t="s">
        <v>5794</v>
      </c>
      <c r="B1781" t="s">
        <v>23</v>
      </c>
      <c r="C1781">
        <v>7.6</v>
      </c>
    </row>
    <row r="1782" spans="1:3" x14ac:dyDescent="0.3">
      <c r="A1782" t="s">
        <v>5796</v>
      </c>
      <c r="B1782" t="s">
        <v>23</v>
      </c>
      <c r="C1782">
        <v>6.4</v>
      </c>
    </row>
    <row r="1783" spans="1:3" x14ac:dyDescent="0.3">
      <c r="A1783" t="s">
        <v>5801</v>
      </c>
      <c r="B1783" t="s">
        <v>23</v>
      </c>
      <c r="C1783">
        <v>6.3</v>
      </c>
    </row>
    <row r="1784" spans="1:3" x14ac:dyDescent="0.3">
      <c r="A1784" t="s">
        <v>5806</v>
      </c>
      <c r="B1784" t="s">
        <v>23</v>
      </c>
      <c r="C1784">
        <v>4.5999999999999996</v>
      </c>
    </row>
    <row r="1785" spans="1:3" x14ac:dyDescent="0.3">
      <c r="A1785" t="s">
        <v>5809</v>
      </c>
      <c r="B1785" t="s">
        <v>23</v>
      </c>
      <c r="C1785">
        <v>6.5</v>
      </c>
    </row>
    <row r="1786" spans="1:3" x14ac:dyDescent="0.3">
      <c r="A1786" t="s">
        <v>5812</v>
      </c>
      <c r="B1786" t="s">
        <v>23</v>
      </c>
      <c r="C1786">
        <v>7.5</v>
      </c>
    </row>
    <row r="1787" spans="1:3" x14ac:dyDescent="0.3">
      <c r="A1787" t="s">
        <v>5814</v>
      </c>
      <c r="B1787" t="s">
        <v>23</v>
      </c>
      <c r="C1787">
        <v>7.5</v>
      </c>
    </row>
    <row r="1788" spans="1:3" x14ac:dyDescent="0.3">
      <c r="A1788" t="s">
        <v>5819</v>
      </c>
      <c r="B1788" t="s">
        <v>23</v>
      </c>
      <c r="C1788">
        <v>5.3</v>
      </c>
    </row>
    <row r="1789" spans="1:3" x14ac:dyDescent="0.3">
      <c r="A1789" t="s">
        <v>5824</v>
      </c>
      <c r="B1789" t="s">
        <v>23</v>
      </c>
      <c r="C1789">
        <v>7.5</v>
      </c>
    </row>
    <row r="1790" spans="1:3" x14ac:dyDescent="0.3">
      <c r="A1790" t="s">
        <v>5829</v>
      </c>
      <c r="B1790" t="s">
        <v>23</v>
      </c>
      <c r="C1790">
        <v>3.3</v>
      </c>
    </row>
    <row r="1791" spans="1:3" x14ac:dyDescent="0.3">
      <c r="A1791" t="s">
        <v>5838</v>
      </c>
      <c r="B1791" t="s">
        <v>23</v>
      </c>
      <c r="C1791">
        <v>3.5</v>
      </c>
    </row>
    <row r="1792" spans="1:3" x14ac:dyDescent="0.3">
      <c r="A1792" t="s">
        <v>5839</v>
      </c>
      <c r="B1792" t="s">
        <v>23</v>
      </c>
      <c r="C1792">
        <v>9.3000000000000007</v>
      </c>
    </row>
    <row r="1793" spans="1:3" x14ac:dyDescent="0.3">
      <c r="A1793" t="s">
        <v>5842</v>
      </c>
      <c r="B1793" t="s">
        <v>23</v>
      </c>
      <c r="C1793">
        <v>4.8</v>
      </c>
    </row>
    <row r="1794" spans="1:3" x14ac:dyDescent="0.3">
      <c r="A1794" t="s">
        <v>5844</v>
      </c>
      <c r="B1794" t="s">
        <v>23</v>
      </c>
      <c r="C1794">
        <v>6.9</v>
      </c>
    </row>
    <row r="1795" spans="1:3" x14ac:dyDescent="0.3">
      <c r="A1795" t="s">
        <v>5846</v>
      </c>
      <c r="B1795" t="s">
        <v>23</v>
      </c>
      <c r="C1795">
        <v>6</v>
      </c>
    </row>
    <row r="1796" spans="1:3" x14ac:dyDescent="0.3">
      <c r="A1796" t="s">
        <v>5849</v>
      </c>
      <c r="B1796" t="s">
        <v>23</v>
      </c>
      <c r="C1796">
        <v>7.3</v>
      </c>
    </row>
    <row r="1797" spans="1:3" x14ac:dyDescent="0.3">
      <c r="A1797" t="s">
        <v>5857</v>
      </c>
      <c r="B1797" t="s">
        <v>23</v>
      </c>
      <c r="C1797">
        <v>6.6</v>
      </c>
    </row>
    <row r="1798" spans="1:3" x14ac:dyDescent="0.3">
      <c r="A1798" t="s">
        <v>5861</v>
      </c>
      <c r="B1798" t="s">
        <v>23</v>
      </c>
      <c r="C1798">
        <v>7.5</v>
      </c>
    </row>
    <row r="1799" spans="1:3" x14ac:dyDescent="0.3">
      <c r="A1799" t="s">
        <v>5862</v>
      </c>
      <c r="B1799" t="s">
        <v>23</v>
      </c>
      <c r="C1799">
        <v>6.9</v>
      </c>
    </row>
    <row r="1800" spans="1:3" x14ac:dyDescent="0.3">
      <c r="A1800" t="s">
        <v>5864</v>
      </c>
      <c r="B1800" t="s">
        <v>23</v>
      </c>
      <c r="C1800">
        <v>6.8</v>
      </c>
    </row>
    <row r="1801" spans="1:3" x14ac:dyDescent="0.3">
      <c r="A1801" t="s">
        <v>5869</v>
      </c>
      <c r="B1801" t="s">
        <v>23</v>
      </c>
      <c r="C1801">
        <v>6.3</v>
      </c>
    </row>
    <row r="1802" spans="1:3" x14ac:dyDescent="0.3">
      <c r="A1802" t="s">
        <v>5871</v>
      </c>
      <c r="B1802" t="s">
        <v>23</v>
      </c>
      <c r="C1802">
        <v>6.4</v>
      </c>
    </row>
    <row r="1803" spans="1:3" x14ac:dyDescent="0.3">
      <c r="A1803" t="s">
        <v>5875</v>
      </c>
      <c r="B1803" t="s">
        <v>23</v>
      </c>
      <c r="C1803">
        <v>5.6</v>
      </c>
    </row>
    <row r="1804" spans="1:3" x14ac:dyDescent="0.3">
      <c r="A1804" t="s">
        <v>5877</v>
      </c>
      <c r="B1804" t="s">
        <v>23</v>
      </c>
      <c r="C1804">
        <v>6.3</v>
      </c>
    </row>
    <row r="1805" spans="1:3" x14ac:dyDescent="0.3">
      <c r="A1805" t="s">
        <v>5879</v>
      </c>
      <c r="B1805" t="s">
        <v>23</v>
      </c>
      <c r="C1805">
        <v>7.3</v>
      </c>
    </row>
    <row r="1806" spans="1:3" x14ac:dyDescent="0.3">
      <c r="A1806" t="s">
        <v>5883</v>
      </c>
      <c r="B1806" t="s">
        <v>23</v>
      </c>
      <c r="C1806">
        <v>6.6</v>
      </c>
    </row>
    <row r="1807" spans="1:3" x14ac:dyDescent="0.3">
      <c r="A1807" t="s">
        <v>5888</v>
      </c>
      <c r="B1807" t="s">
        <v>23</v>
      </c>
      <c r="C1807">
        <v>4.5999999999999996</v>
      </c>
    </row>
    <row r="1808" spans="1:3" x14ac:dyDescent="0.3">
      <c r="A1808" t="s">
        <v>5892</v>
      </c>
      <c r="B1808" t="s">
        <v>23</v>
      </c>
      <c r="C1808">
        <v>5.0999999999999996</v>
      </c>
    </row>
    <row r="1809" spans="1:3" x14ac:dyDescent="0.3">
      <c r="A1809" t="s">
        <v>5894</v>
      </c>
      <c r="B1809" t="s">
        <v>23</v>
      </c>
      <c r="C1809">
        <v>5.6</v>
      </c>
    </row>
    <row r="1810" spans="1:3" x14ac:dyDescent="0.3">
      <c r="A1810" t="s">
        <v>5897</v>
      </c>
      <c r="B1810" t="s">
        <v>5899</v>
      </c>
      <c r="C1810">
        <v>5.3</v>
      </c>
    </row>
    <row r="1811" spans="1:3" x14ac:dyDescent="0.3">
      <c r="A1811" t="s">
        <v>5906</v>
      </c>
      <c r="B1811" t="s">
        <v>23</v>
      </c>
      <c r="C1811">
        <v>5.6</v>
      </c>
    </row>
    <row r="1812" spans="1:3" x14ac:dyDescent="0.3">
      <c r="A1812" t="s">
        <v>5909</v>
      </c>
      <c r="B1812" t="s">
        <v>23</v>
      </c>
      <c r="C1812">
        <v>5.9</v>
      </c>
    </row>
    <row r="1813" spans="1:3" x14ac:dyDescent="0.3">
      <c r="A1813" t="s">
        <v>5912</v>
      </c>
      <c r="B1813" t="s">
        <v>23</v>
      </c>
      <c r="C1813">
        <v>4.7</v>
      </c>
    </row>
    <row r="1814" spans="1:3" x14ac:dyDescent="0.3">
      <c r="A1814" t="s">
        <v>5914</v>
      </c>
      <c r="B1814" t="s">
        <v>23</v>
      </c>
      <c r="C1814">
        <v>4.8</v>
      </c>
    </row>
    <row r="1815" spans="1:3" x14ac:dyDescent="0.3">
      <c r="A1815" t="s">
        <v>5918</v>
      </c>
      <c r="B1815" t="s">
        <v>23</v>
      </c>
      <c r="C1815">
        <v>6.8</v>
      </c>
    </row>
    <row r="1816" spans="1:3" x14ac:dyDescent="0.3">
      <c r="A1816" t="s">
        <v>5922</v>
      </c>
      <c r="B1816" t="s">
        <v>23</v>
      </c>
      <c r="C1816">
        <v>5.4</v>
      </c>
    </row>
    <row r="1817" spans="1:3" x14ac:dyDescent="0.3">
      <c r="A1817" t="s">
        <v>5925</v>
      </c>
      <c r="B1817" t="s">
        <v>23</v>
      </c>
      <c r="C1817">
        <v>5.0999999999999996</v>
      </c>
    </row>
    <row r="1818" spans="1:3" x14ac:dyDescent="0.3">
      <c r="A1818" t="s">
        <v>5927</v>
      </c>
      <c r="B1818" t="s">
        <v>23</v>
      </c>
      <c r="C1818">
        <v>7</v>
      </c>
    </row>
    <row r="1819" spans="1:3" x14ac:dyDescent="0.3">
      <c r="A1819" t="s">
        <v>5932</v>
      </c>
      <c r="B1819" t="s">
        <v>23</v>
      </c>
      <c r="C1819">
        <v>4</v>
      </c>
    </row>
    <row r="1820" spans="1:3" x14ac:dyDescent="0.3">
      <c r="A1820" t="s">
        <v>5934</v>
      </c>
      <c r="B1820" t="s">
        <v>23</v>
      </c>
      <c r="C1820">
        <v>7.3</v>
      </c>
    </row>
    <row r="1821" spans="1:3" x14ac:dyDescent="0.3">
      <c r="A1821" t="s">
        <v>5936</v>
      </c>
      <c r="B1821" t="s">
        <v>23</v>
      </c>
      <c r="C1821">
        <v>6.8</v>
      </c>
    </row>
    <row r="1822" spans="1:3" x14ac:dyDescent="0.3">
      <c r="A1822" t="s">
        <v>5945</v>
      </c>
      <c r="B1822" t="s">
        <v>23</v>
      </c>
      <c r="C1822">
        <v>7</v>
      </c>
    </row>
    <row r="1823" spans="1:3" x14ac:dyDescent="0.3">
      <c r="A1823" t="s">
        <v>5946</v>
      </c>
      <c r="B1823" t="s">
        <v>23</v>
      </c>
      <c r="C1823">
        <v>7.1</v>
      </c>
    </row>
    <row r="1824" spans="1:3" x14ac:dyDescent="0.3">
      <c r="A1824" t="s">
        <v>5949</v>
      </c>
      <c r="B1824" t="s">
        <v>23</v>
      </c>
      <c r="C1824">
        <v>6.9</v>
      </c>
    </row>
    <row r="1825" spans="1:3" x14ac:dyDescent="0.3">
      <c r="A1825" t="s">
        <v>5952</v>
      </c>
      <c r="B1825" t="s">
        <v>23</v>
      </c>
      <c r="C1825">
        <v>7.3</v>
      </c>
    </row>
    <row r="1826" spans="1:3" x14ac:dyDescent="0.3">
      <c r="A1826" t="s">
        <v>5958</v>
      </c>
      <c r="B1826" t="s">
        <v>23</v>
      </c>
      <c r="C1826">
        <v>8.1999999999999993</v>
      </c>
    </row>
    <row r="1827" spans="1:3" x14ac:dyDescent="0.3">
      <c r="A1827" t="s">
        <v>5960</v>
      </c>
      <c r="B1827" t="s">
        <v>23</v>
      </c>
      <c r="C1827">
        <v>7.1</v>
      </c>
    </row>
    <row r="1828" spans="1:3" x14ac:dyDescent="0.3">
      <c r="A1828" t="s">
        <v>5962</v>
      </c>
      <c r="B1828" t="s">
        <v>23</v>
      </c>
      <c r="C1828">
        <v>7.7</v>
      </c>
    </row>
    <row r="1829" spans="1:3" x14ac:dyDescent="0.3">
      <c r="A1829" t="s">
        <v>5964</v>
      </c>
      <c r="B1829" t="s">
        <v>23</v>
      </c>
      <c r="C1829">
        <v>6.5</v>
      </c>
    </row>
    <row r="1830" spans="1:3" x14ac:dyDescent="0.3">
      <c r="A1830" t="s">
        <v>5966</v>
      </c>
      <c r="B1830" t="s">
        <v>23</v>
      </c>
      <c r="C1830">
        <v>4.9000000000000004</v>
      </c>
    </row>
    <row r="1831" spans="1:3" x14ac:dyDescent="0.3">
      <c r="A1831" t="s">
        <v>5970</v>
      </c>
      <c r="B1831" t="s">
        <v>23</v>
      </c>
      <c r="C1831">
        <v>6.4</v>
      </c>
    </row>
    <row r="1832" spans="1:3" x14ac:dyDescent="0.3">
      <c r="A1832" t="s">
        <v>5974</v>
      </c>
      <c r="B1832" t="s">
        <v>23</v>
      </c>
      <c r="C1832">
        <v>5.9</v>
      </c>
    </row>
    <row r="1833" spans="1:3" x14ac:dyDescent="0.3">
      <c r="A1833" t="s">
        <v>5977</v>
      </c>
      <c r="B1833" t="s">
        <v>23</v>
      </c>
      <c r="C1833">
        <v>6.2</v>
      </c>
    </row>
    <row r="1834" spans="1:3" x14ac:dyDescent="0.3">
      <c r="A1834" t="s">
        <v>5979</v>
      </c>
      <c r="B1834" t="s">
        <v>23</v>
      </c>
      <c r="C1834">
        <v>5.8</v>
      </c>
    </row>
    <row r="1835" spans="1:3" x14ac:dyDescent="0.3">
      <c r="A1835" t="s">
        <v>5982</v>
      </c>
      <c r="B1835" t="s">
        <v>23</v>
      </c>
      <c r="C1835">
        <v>6.7</v>
      </c>
    </row>
    <row r="1836" spans="1:3" x14ac:dyDescent="0.3">
      <c r="A1836" t="s">
        <v>5986</v>
      </c>
      <c r="B1836" t="s">
        <v>23</v>
      </c>
      <c r="C1836">
        <v>5.9</v>
      </c>
    </row>
    <row r="1837" spans="1:3" x14ac:dyDescent="0.3">
      <c r="A1837" t="s">
        <v>5989</v>
      </c>
      <c r="B1837" t="s">
        <v>23</v>
      </c>
      <c r="C1837">
        <v>7.3</v>
      </c>
    </row>
    <row r="1838" spans="1:3" x14ac:dyDescent="0.3">
      <c r="A1838" t="s">
        <v>5995</v>
      </c>
      <c r="B1838" t="s">
        <v>23</v>
      </c>
      <c r="C1838">
        <v>4.0999999999999996</v>
      </c>
    </row>
    <row r="1839" spans="1:3" x14ac:dyDescent="0.3">
      <c r="A1839" t="s">
        <v>5997</v>
      </c>
      <c r="B1839" t="s">
        <v>23</v>
      </c>
      <c r="C1839">
        <v>4.9000000000000004</v>
      </c>
    </row>
    <row r="1840" spans="1:3" x14ac:dyDescent="0.3">
      <c r="A1840" t="s">
        <v>5999</v>
      </c>
      <c r="B1840" t="s">
        <v>23</v>
      </c>
      <c r="C1840">
        <v>7.9</v>
      </c>
    </row>
    <row r="1841" spans="1:3" x14ac:dyDescent="0.3">
      <c r="A1841" t="s">
        <v>6002</v>
      </c>
      <c r="B1841" t="s">
        <v>23</v>
      </c>
      <c r="C1841">
        <v>5.2</v>
      </c>
    </row>
    <row r="1842" spans="1:3" x14ac:dyDescent="0.3">
      <c r="A1842" t="s">
        <v>6004</v>
      </c>
      <c r="B1842" t="s">
        <v>23</v>
      </c>
      <c r="C1842">
        <v>4.0999999999999996</v>
      </c>
    </row>
    <row r="1843" spans="1:3" x14ac:dyDescent="0.3">
      <c r="A1843" t="s">
        <v>6007</v>
      </c>
      <c r="B1843" t="s">
        <v>23</v>
      </c>
      <c r="C1843">
        <v>6.6</v>
      </c>
    </row>
    <row r="1844" spans="1:3" x14ac:dyDescent="0.3">
      <c r="A1844" t="s">
        <v>6010</v>
      </c>
      <c r="B1844" t="s">
        <v>23</v>
      </c>
      <c r="C1844">
        <v>2.9</v>
      </c>
    </row>
    <row r="1845" spans="1:3" x14ac:dyDescent="0.3">
      <c r="A1845" t="s">
        <v>6014</v>
      </c>
      <c r="B1845" t="s">
        <v>23</v>
      </c>
      <c r="C1845">
        <v>6.5</v>
      </c>
    </row>
    <row r="1846" spans="1:3" x14ac:dyDescent="0.3">
      <c r="A1846" t="s">
        <v>6020</v>
      </c>
      <c r="B1846" t="s">
        <v>23</v>
      </c>
      <c r="C1846">
        <v>7.2</v>
      </c>
    </row>
    <row r="1847" spans="1:3" x14ac:dyDescent="0.3">
      <c r="A1847" t="s">
        <v>6022</v>
      </c>
      <c r="B1847" t="s">
        <v>23</v>
      </c>
      <c r="C1847">
        <v>6.8</v>
      </c>
    </row>
    <row r="1848" spans="1:3" x14ac:dyDescent="0.3">
      <c r="A1848" t="s">
        <v>6027</v>
      </c>
      <c r="B1848" t="s">
        <v>23</v>
      </c>
      <c r="C1848">
        <v>7.8</v>
      </c>
    </row>
    <row r="1849" spans="1:3" x14ac:dyDescent="0.3">
      <c r="A1849" t="s">
        <v>6030</v>
      </c>
      <c r="B1849" t="s">
        <v>23</v>
      </c>
      <c r="C1849">
        <v>6.7</v>
      </c>
    </row>
    <row r="1850" spans="1:3" x14ac:dyDescent="0.3">
      <c r="A1850" t="s">
        <v>6035</v>
      </c>
      <c r="B1850" t="s">
        <v>969</v>
      </c>
      <c r="C1850">
        <v>7.1</v>
      </c>
    </row>
    <row r="1851" spans="1:3" x14ac:dyDescent="0.3">
      <c r="A1851" t="s">
        <v>6038</v>
      </c>
      <c r="B1851" t="s">
        <v>23</v>
      </c>
      <c r="C1851">
        <v>5.7</v>
      </c>
    </row>
    <row r="1852" spans="1:3" x14ac:dyDescent="0.3">
      <c r="A1852" t="s">
        <v>6048</v>
      </c>
      <c r="B1852" t="s">
        <v>23</v>
      </c>
      <c r="C1852">
        <v>5.3</v>
      </c>
    </row>
    <row r="1853" spans="1:3" x14ac:dyDescent="0.3">
      <c r="A1853" t="s">
        <v>6058</v>
      </c>
      <c r="B1853" t="s">
        <v>4453</v>
      </c>
      <c r="C1853">
        <v>6.5</v>
      </c>
    </row>
    <row r="1854" spans="1:3" x14ac:dyDescent="0.3">
      <c r="A1854" t="s">
        <v>6061</v>
      </c>
      <c r="B1854" t="s">
        <v>23</v>
      </c>
      <c r="C1854">
        <v>7.7</v>
      </c>
    </row>
    <row r="1855" spans="1:3" x14ac:dyDescent="0.3">
      <c r="A1855" t="s">
        <v>6062</v>
      </c>
      <c r="B1855" t="s">
        <v>23</v>
      </c>
      <c r="C1855">
        <v>6.1</v>
      </c>
    </row>
    <row r="1856" spans="1:3" x14ac:dyDescent="0.3">
      <c r="A1856" t="s">
        <v>6063</v>
      </c>
      <c r="B1856" t="s">
        <v>23</v>
      </c>
      <c r="C1856">
        <v>7.3</v>
      </c>
    </row>
    <row r="1857" spans="1:3" x14ac:dyDescent="0.3">
      <c r="A1857" t="s">
        <v>6064</v>
      </c>
      <c r="B1857" t="s">
        <v>23</v>
      </c>
      <c r="C1857">
        <v>7.2</v>
      </c>
    </row>
    <row r="1858" spans="1:3" x14ac:dyDescent="0.3">
      <c r="A1858" t="s">
        <v>6065</v>
      </c>
      <c r="B1858" t="s">
        <v>23</v>
      </c>
      <c r="C1858">
        <v>6.1</v>
      </c>
    </row>
    <row r="1859" spans="1:3" x14ac:dyDescent="0.3">
      <c r="A1859" t="s">
        <v>6068</v>
      </c>
      <c r="B1859" t="s">
        <v>23</v>
      </c>
      <c r="C1859">
        <v>5.8</v>
      </c>
    </row>
    <row r="1860" spans="1:3" x14ac:dyDescent="0.3">
      <c r="A1860" t="s">
        <v>6069</v>
      </c>
      <c r="B1860" t="s">
        <v>23</v>
      </c>
      <c r="C1860">
        <v>5.7</v>
      </c>
    </row>
    <row r="1861" spans="1:3" x14ac:dyDescent="0.3">
      <c r="A1861" t="s">
        <v>6070</v>
      </c>
      <c r="B1861" t="s">
        <v>23</v>
      </c>
      <c r="C1861">
        <v>6.7</v>
      </c>
    </row>
    <row r="1862" spans="1:3" x14ac:dyDescent="0.3">
      <c r="A1862" t="s">
        <v>6072</v>
      </c>
      <c r="B1862" t="s">
        <v>23</v>
      </c>
      <c r="C1862">
        <v>6.5</v>
      </c>
    </row>
    <row r="1863" spans="1:3" x14ac:dyDescent="0.3">
      <c r="A1863" t="s">
        <v>6075</v>
      </c>
      <c r="B1863" t="s">
        <v>23</v>
      </c>
      <c r="C1863">
        <v>7.2</v>
      </c>
    </row>
    <row r="1864" spans="1:3" x14ac:dyDescent="0.3">
      <c r="A1864" t="s">
        <v>6076</v>
      </c>
      <c r="B1864" t="s">
        <v>23</v>
      </c>
      <c r="C1864">
        <v>7.6</v>
      </c>
    </row>
    <row r="1865" spans="1:3" x14ac:dyDescent="0.3">
      <c r="A1865" t="s">
        <v>6078</v>
      </c>
      <c r="B1865" t="s">
        <v>23</v>
      </c>
      <c r="C1865">
        <v>4.5999999999999996</v>
      </c>
    </row>
    <row r="1866" spans="1:3" x14ac:dyDescent="0.3">
      <c r="A1866" t="s">
        <v>6079</v>
      </c>
      <c r="B1866" t="s">
        <v>23</v>
      </c>
      <c r="C1866">
        <v>6.9</v>
      </c>
    </row>
    <row r="1867" spans="1:3" x14ac:dyDescent="0.3">
      <c r="A1867" t="s">
        <v>6081</v>
      </c>
      <c r="B1867" t="s">
        <v>23</v>
      </c>
      <c r="C1867">
        <v>6.6</v>
      </c>
    </row>
    <row r="1868" spans="1:3" x14ac:dyDescent="0.3">
      <c r="A1868" t="s">
        <v>6084</v>
      </c>
      <c r="B1868" t="s">
        <v>23</v>
      </c>
      <c r="C1868">
        <v>6.3</v>
      </c>
    </row>
    <row r="1869" spans="1:3" x14ac:dyDescent="0.3">
      <c r="A1869" t="s">
        <v>6086</v>
      </c>
      <c r="B1869" t="s">
        <v>23</v>
      </c>
      <c r="C1869">
        <v>6.2</v>
      </c>
    </row>
    <row r="1870" spans="1:3" x14ac:dyDescent="0.3">
      <c r="A1870" t="s">
        <v>6088</v>
      </c>
      <c r="B1870" t="s">
        <v>23</v>
      </c>
      <c r="C1870">
        <v>5.3</v>
      </c>
    </row>
    <row r="1871" spans="1:3" x14ac:dyDescent="0.3">
      <c r="A1871" t="s">
        <v>6089</v>
      </c>
      <c r="B1871" t="s">
        <v>23</v>
      </c>
      <c r="C1871">
        <v>7.3</v>
      </c>
    </row>
    <row r="1872" spans="1:3" x14ac:dyDescent="0.3">
      <c r="A1872" t="s">
        <v>6090</v>
      </c>
      <c r="B1872" t="s">
        <v>23</v>
      </c>
      <c r="C1872">
        <v>5.6</v>
      </c>
    </row>
    <row r="1873" spans="1:3" x14ac:dyDescent="0.3">
      <c r="A1873" t="s">
        <v>6092</v>
      </c>
      <c r="B1873" t="s">
        <v>23</v>
      </c>
      <c r="C1873">
        <v>6.2</v>
      </c>
    </row>
    <row r="1874" spans="1:3" x14ac:dyDescent="0.3">
      <c r="A1874" t="s">
        <v>6098</v>
      </c>
      <c r="B1874" t="s">
        <v>23</v>
      </c>
      <c r="C1874">
        <v>5.2</v>
      </c>
    </row>
    <row r="1875" spans="1:3" x14ac:dyDescent="0.3">
      <c r="A1875" t="s">
        <v>6101</v>
      </c>
      <c r="B1875" t="s">
        <v>23</v>
      </c>
      <c r="C1875">
        <v>5.3</v>
      </c>
    </row>
    <row r="1876" spans="1:3" x14ac:dyDescent="0.3">
      <c r="A1876" t="s">
        <v>6102</v>
      </c>
      <c r="B1876" t="s">
        <v>23</v>
      </c>
      <c r="C1876">
        <v>5.4</v>
      </c>
    </row>
    <row r="1877" spans="1:3" x14ac:dyDescent="0.3">
      <c r="A1877" t="s">
        <v>6105</v>
      </c>
      <c r="B1877" t="s">
        <v>23</v>
      </c>
      <c r="C1877">
        <v>4.9000000000000004</v>
      </c>
    </row>
    <row r="1878" spans="1:3" x14ac:dyDescent="0.3">
      <c r="A1878" t="s">
        <v>6107</v>
      </c>
      <c r="B1878" t="s">
        <v>23</v>
      </c>
      <c r="C1878">
        <v>5.5</v>
      </c>
    </row>
    <row r="1879" spans="1:3" x14ac:dyDescent="0.3">
      <c r="A1879" t="s">
        <v>6108</v>
      </c>
      <c r="B1879" t="s">
        <v>23</v>
      </c>
      <c r="C1879">
        <v>6.7</v>
      </c>
    </row>
    <row r="1880" spans="1:3" x14ac:dyDescent="0.3">
      <c r="A1880" t="s">
        <v>6109</v>
      </c>
      <c r="B1880" t="s">
        <v>23</v>
      </c>
      <c r="C1880">
        <v>3.9</v>
      </c>
    </row>
    <row r="1881" spans="1:3" x14ac:dyDescent="0.3">
      <c r="A1881" t="s">
        <v>6115</v>
      </c>
      <c r="B1881" t="s">
        <v>23</v>
      </c>
      <c r="C1881">
        <v>7.2</v>
      </c>
    </row>
    <row r="1882" spans="1:3" x14ac:dyDescent="0.3">
      <c r="A1882" t="s">
        <v>6118</v>
      </c>
      <c r="B1882" t="s">
        <v>23</v>
      </c>
      <c r="C1882">
        <v>5.0999999999999996</v>
      </c>
    </row>
    <row r="1883" spans="1:3" x14ac:dyDescent="0.3">
      <c r="A1883" t="s">
        <v>6119</v>
      </c>
      <c r="B1883" t="s">
        <v>23</v>
      </c>
      <c r="C1883">
        <v>6.5</v>
      </c>
    </row>
    <row r="1884" spans="1:3" x14ac:dyDescent="0.3">
      <c r="A1884" t="s">
        <v>6120</v>
      </c>
      <c r="B1884" t="s">
        <v>463</v>
      </c>
      <c r="C1884">
        <v>8.1999999999999993</v>
      </c>
    </row>
    <row r="1885" spans="1:3" x14ac:dyDescent="0.3">
      <c r="A1885" t="s">
        <v>6122</v>
      </c>
      <c r="B1885" t="s">
        <v>23</v>
      </c>
      <c r="C1885">
        <v>7.7</v>
      </c>
    </row>
    <row r="1886" spans="1:3" x14ac:dyDescent="0.3">
      <c r="A1886" t="s">
        <v>6124</v>
      </c>
      <c r="B1886" t="s">
        <v>23</v>
      </c>
      <c r="C1886">
        <v>6.1</v>
      </c>
    </row>
    <row r="1887" spans="1:3" x14ac:dyDescent="0.3">
      <c r="A1887" t="s">
        <v>6125</v>
      </c>
      <c r="B1887" t="s">
        <v>23</v>
      </c>
      <c r="C1887">
        <v>8.8000000000000007</v>
      </c>
    </row>
    <row r="1888" spans="1:3" x14ac:dyDescent="0.3">
      <c r="A1888" t="s">
        <v>6127</v>
      </c>
      <c r="B1888" t="s">
        <v>23</v>
      </c>
      <c r="C1888">
        <v>6.8</v>
      </c>
    </row>
    <row r="1889" spans="1:3" x14ac:dyDescent="0.3">
      <c r="A1889" t="s">
        <v>6129</v>
      </c>
      <c r="B1889" t="s">
        <v>23</v>
      </c>
      <c r="C1889">
        <v>6.8</v>
      </c>
    </row>
    <row r="1890" spans="1:3" x14ac:dyDescent="0.3">
      <c r="A1890" t="s">
        <v>6132</v>
      </c>
      <c r="B1890" t="s">
        <v>23</v>
      </c>
      <c r="C1890">
        <v>6.7</v>
      </c>
    </row>
    <row r="1891" spans="1:3" x14ac:dyDescent="0.3">
      <c r="A1891" t="s">
        <v>6134</v>
      </c>
      <c r="B1891" t="s">
        <v>23</v>
      </c>
      <c r="C1891">
        <v>7.1</v>
      </c>
    </row>
    <row r="1892" spans="1:3" x14ac:dyDescent="0.3">
      <c r="A1892" t="s">
        <v>6136</v>
      </c>
      <c r="B1892" t="s">
        <v>23</v>
      </c>
      <c r="C1892">
        <v>7.1</v>
      </c>
    </row>
    <row r="1893" spans="1:3" x14ac:dyDescent="0.3">
      <c r="A1893" t="s">
        <v>6137</v>
      </c>
      <c r="B1893" t="s">
        <v>23</v>
      </c>
      <c r="C1893">
        <v>6.1</v>
      </c>
    </row>
    <row r="1894" spans="1:3" x14ac:dyDescent="0.3">
      <c r="A1894" t="s">
        <v>6140</v>
      </c>
      <c r="B1894" t="s">
        <v>23</v>
      </c>
      <c r="C1894">
        <v>8</v>
      </c>
    </row>
    <row r="1895" spans="1:3" x14ac:dyDescent="0.3">
      <c r="A1895" t="s">
        <v>6143</v>
      </c>
      <c r="B1895" t="s">
        <v>23</v>
      </c>
      <c r="C1895">
        <v>6.6</v>
      </c>
    </row>
    <row r="1896" spans="1:3" x14ac:dyDescent="0.3">
      <c r="A1896" t="s">
        <v>6147</v>
      </c>
      <c r="B1896" t="s">
        <v>23</v>
      </c>
      <c r="C1896">
        <v>5.4</v>
      </c>
    </row>
    <row r="1897" spans="1:3" x14ac:dyDescent="0.3">
      <c r="A1897" t="s">
        <v>6150</v>
      </c>
      <c r="B1897" t="s">
        <v>23</v>
      </c>
      <c r="C1897">
        <v>6.1</v>
      </c>
    </row>
    <row r="1898" spans="1:3" x14ac:dyDescent="0.3">
      <c r="A1898" t="s">
        <v>6153</v>
      </c>
      <c r="B1898" t="s">
        <v>23</v>
      </c>
      <c r="C1898">
        <v>5.6</v>
      </c>
    </row>
    <row r="1899" spans="1:3" x14ac:dyDescent="0.3">
      <c r="A1899" t="s">
        <v>6155</v>
      </c>
      <c r="B1899" t="s">
        <v>23</v>
      </c>
      <c r="C1899">
        <v>5.8</v>
      </c>
    </row>
    <row r="1900" spans="1:3" x14ac:dyDescent="0.3">
      <c r="A1900" t="s">
        <v>6158</v>
      </c>
      <c r="B1900" t="s">
        <v>23</v>
      </c>
      <c r="C1900">
        <v>2.8</v>
      </c>
    </row>
    <row r="1901" spans="1:3" x14ac:dyDescent="0.3">
      <c r="A1901" t="s">
        <v>6161</v>
      </c>
      <c r="B1901" t="s">
        <v>23</v>
      </c>
      <c r="C1901">
        <v>6.7</v>
      </c>
    </row>
    <row r="1902" spans="1:3" x14ac:dyDescent="0.3">
      <c r="A1902" t="s">
        <v>6164</v>
      </c>
      <c r="B1902" t="s">
        <v>23</v>
      </c>
      <c r="C1902">
        <v>5.0999999999999996</v>
      </c>
    </row>
    <row r="1903" spans="1:3" x14ac:dyDescent="0.3">
      <c r="A1903" t="s">
        <v>6167</v>
      </c>
      <c r="B1903" t="s">
        <v>23</v>
      </c>
      <c r="C1903">
        <v>7.2</v>
      </c>
    </row>
    <row r="1904" spans="1:3" x14ac:dyDescent="0.3">
      <c r="A1904" t="s">
        <v>6170</v>
      </c>
      <c r="B1904" t="s">
        <v>23</v>
      </c>
      <c r="C1904">
        <v>6</v>
      </c>
    </row>
    <row r="1905" spans="1:3" x14ac:dyDescent="0.3">
      <c r="A1905" t="s">
        <v>6174</v>
      </c>
      <c r="B1905" t="s">
        <v>969</v>
      </c>
      <c r="C1905">
        <v>6.7</v>
      </c>
    </row>
    <row r="1906" spans="1:3" x14ac:dyDescent="0.3">
      <c r="A1906" t="s">
        <v>6181</v>
      </c>
      <c r="B1906" t="s">
        <v>23</v>
      </c>
      <c r="C1906">
        <v>6.2</v>
      </c>
    </row>
    <row r="1907" spans="1:3" x14ac:dyDescent="0.3">
      <c r="A1907" t="s">
        <v>6187</v>
      </c>
      <c r="B1907" t="s">
        <v>23</v>
      </c>
      <c r="C1907">
        <v>6.2</v>
      </c>
    </row>
    <row r="1908" spans="1:3" x14ac:dyDescent="0.3">
      <c r="A1908" t="s">
        <v>6195</v>
      </c>
      <c r="B1908" t="s">
        <v>23</v>
      </c>
      <c r="C1908">
        <v>6.8</v>
      </c>
    </row>
    <row r="1909" spans="1:3" x14ac:dyDescent="0.3">
      <c r="A1909" t="s">
        <v>6200</v>
      </c>
      <c r="B1909" t="s">
        <v>23</v>
      </c>
      <c r="C1909">
        <v>7.1</v>
      </c>
    </row>
    <row r="1910" spans="1:3" x14ac:dyDescent="0.3">
      <c r="A1910" t="s">
        <v>6204</v>
      </c>
      <c r="B1910" t="s">
        <v>23</v>
      </c>
      <c r="C1910">
        <v>7.1</v>
      </c>
    </row>
    <row r="1911" spans="1:3" x14ac:dyDescent="0.3">
      <c r="A1911" t="s">
        <v>6206</v>
      </c>
      <c r="B1911" t="s">
        <v>23</v>
      </c>
      <c r="C1911">
        <v>7</v>
      </c>
    </row>
    <row r="1912" spans="1:3" x14ac:dyDescent="0.3">
      <c r="A1912" t="s">
        <v>6208</v>
      </c>
      <c r="B1912" t="s">
        <v>23</v>
      </c>
      <c r="C1912">
        <v>7.1</v>
      </c>
    </row>
    <row r="1913" spans="1:3" x14ac:dyDescent="0.3">
      <c r="A1913" t="s">
        <v>6209</v>
      </c>
      <c r="B1913" t="s">
        <v>23</v>
      </c>
      <c r="C1913">
        <v>6.4</v>
      </c>
    </row>
    <row r="1914" spans="1:3" x14ac:dyDescent="0.3">
      <c r="A1914" t="s">
        <v>6210</v>
      </c>
      <c r="B1914" t="s">
        <v>23</v>
      </c>
      <c r="C1914">
        <v>7</v>
      </c>
    </row>
    <row r="1915" spans="1:3" x14ac:dyDescent="0.3">
      <c r="A1915" t="s">
        <v>6212</v>
      </c>
      <c r="B1915" t="s">
        <v>23</v>
      </c>
      <c r="C1915">
        <v>6.2</v>
      </c>
    </row>
    <row r="1916" spans="1:3" x14ac:dyDescent="0.3">
      <c r="A1916" t="s">
        <v>6213</v>
      </c>
      <c r="B1916" t="s">
        <v>23</v>
      </c>
      <c r="C1916">
        <v>7.5</v>
      </c>
    </row>
    <row r="1917" spans="1:3" x14ac:dyDescent="0.3">
      <c r="A1917" t="s">
        <v>6216</v>
      </c>
      <c r="B1917" t="s">
        <v>23</v>
      </c>
      <c r="C1917">
        <v>4.8</v>
      </c>
    </row>
    <row r="1918" spans="1:3" x14ac:dyDescent="0.3">
      <c r="A1918" t="s">
        <v>6221</v>
      </c>
      <c r="B1918" t="s">
        <v>23</v>
      </c>
      <c r="C1918">
        <v>7.3</v>
      </c>
    </row>
    <row r="1919" spans="1:3" x14ac:dyDescent="0.3">
      <c r="A1919" t="s">
        <v>6223</v>
      </c>
      <c r="B1919" t="s">
        <v>23</v>
      </c>
      <c r="C1919">
        <v>5.8</v>
      </c>
    </row>
    <row r="1920" spans="1:3" x14ac:dyDescent="0.3">
      <c r="A1920" t="s">
        <v>6226</v>
      </c>
      <c r="B1920" t="s">
        <v>23</v>
      </c>
      <c r="C1920">
        <v>7.6</v>
      </c>
    </row>
    <row r="1921" spans="1:3" x14ac:dyDescent="0.3">
      <c r="A1921" t="s">
        <v>6229</v>
      </c>
      <c r="B1921" t="s">
        <v>23</v>
      </c>
      <c r="C1921">
        <v>5.6</v>
      </c>
    </row>
    <row r="1922" spans="1:3" x14ac:dyDescent="0.3">
      <c r="A1922" t="s">
        <v>6231</v>
      </c>
      <c r="B1922" t="s">
        <v>23</v>
      </c>
      <c r="C1922">
        <v>7</v>
      </c>
    </row>
    <row r="1923" spans="1:3" x14ac:dyDescent="0.3">
      <c r="A1923" t="s">
        <v>6233</v>
      </c>
      <c r="B1923" t="s">
        <v>23</v>
      </c>
      <c r="C1923">
        <v>6.6</v>
      </c>
    </row>
    <row r="1924" spans="1:3" x14ac:dyDescent="0.3">
      <c r="A1924" t="s">
        <v>6234</v>
      </c>
      <c r="B1924" t="s">
        <v>23</v>
      </c>
      <c r="C1924">
        <v>6.5</v>
      </c>
    </row>
    <row r="1925" spans="1:3" x14ac:dyDescent="0.3">
      <c r="A1925" t="s">
        <v>6235</v>
      </c>
      <c r="B1925" t="s">
        <v>23</v>
      </c>
      <c r="C1925">
        <v>7.4</v>
      </c>
    </row>
    <row r="1926" spans="1:3" x14ac:dyDescent="0.3">
      <c r="A1926" t="s">
        <v>6238</v>
      </c>
      <c r="B1926" t="s">
        <v>23</v>
      </c>
      <c r="C1926">
        <v>4.5999999999999996</v>
      </c>
    </row>
    <row r="1927" spans="1:3" x14ac:dyDescent="0.3">
      <c r="A1927" t="s">
        <v>6242</v>
      </c>
      <c r="B1927" t="s">
        <v>23</v>
      </c>
      <c r="C1927">
        <v>6.4</v>
      </c>
    </row>
    <row r="1928" spans="1:3" x14ac:dyDescent="0.3">
      <c r="A1928" t="s">
        <v>6250</v>
      </c>
      <c r="B1928" t="s">
        <v>23</v>
      </c>
      <c r="C1928">
        <v>5.9</v>
      </c>
    </row>
    <row r="1929" spans="1:3" x14ac:dyDescent="0.3">
      <c r="A1929" t="s">
        <v>6253</v>
      </c>
      <c r="B1929" t="s">
        <v>23</v>
      </c>
      <c r="C1929">
        <v>6.4</v>
      </c>
    </row>
    <row r="1930" spans="1:3" x14ac:dyDescent="0.3">
      <c r="A1930" t="s">
        <v>6254</v>
      </c>
      <c r="B1930" t="s">
        <v>23</v>
      </c>
      <c r="C1930">
        <v>6.6</v>
      </c>
    </row>
    <row r="1931" spans="1:3" x14ac:dyDescent="0.3">
      <c r="A1931" t="s">
        <v>6255</v>
      </c>
      <c r="B1931" t="s">
        <v>23</v>
      </c>
      <c r="C1931">
        <v>6.9</v>
      </c>
    </row>
    <row r="1932" spans="1:3" x14ac:dyDescent="0.3">
      <c r="A1932" t="s">
        <v>6259</v>
      </c>
      <c r="B1932" t="s">
        <v>23</v>
      </c>
      <c r="C1932">
        <v>5.8</v>
      </c>
    </row>
    <row r="1933" spans="1:3" x14ac:dyDescent="0.3">
      <c r="A1933" t="s">
        <v>6261</v>
      </c>
      <c r="B1933" t="s">
        <v>23</v>
      </c>
      <c r="C1933">
        <v>6.4</v>
      </c>
    </row>
    <row r="1934" spans="1:3" x14ac:dyDescent="0.3">
      <c r="A1934" t="s">
        <v>6264</v>
      </c>
      <c r="B1934" t="s">
        <v>23</v>
      </c>
      <c r="C1934">
        <v>5.3</v>
      </c>
    </row>
    <row r="1935" spans="1:3" x14ac:dyDescent="0.3">
      <c r="A1935" t="s">
        <v>6266</v>
      </c>
      <c r="B1935" t="s">
        <v>23</v>
      </c>
      <c r="C1935">
        <v>6.5</v>
      </c>
    </row>
    <row r="1936" spans="1:3" x14ac:dyDescent="0.3">
      <c r="A1936" t="s">
        <v>6268</v>
      </c>
      <c r="B1936" t="s">
        <v>23</v>
      </c>
      <c r="C1936">
        <v>5.7</v>
      </c>
    </row>
    <row r="1937" spans="1:3" x14ac:dyDescent="0.3">
      <c r="A1937" t="s">
        <v>6269</v>
      </c>
      <c r="B1937" t="s">
        <v>23</v>
      </c>
      <c r="C1937">
        <v>6.7</v>
      </c>
    </row>
    <row r="1938" spans="1:3" x14ac:dyDescent="0.3">
      <c r="A1938" t="s">
        <v>6271</v>
      </c>
      <c r="B1938" t="s">
        <v>23</v>
      </c>
      <c r="C1938">
        <v>3.9</v>
      </c>
    </row>
    <row r="1939" spans="1:3" x14ac:dyDescent="0.3">
      <c r="A1939" t="s">
        <v>6273</v>
      </c>
      <c r="B1939" t="s">
        <v>23</v>
      </c>
      <c r="C1939">
        <v>4.0999999999999996</v>
      </c>
    </row>
    <row r="1940" spans="1:3" x14ac:dyDescent="0.3">
      <c r="A1940" t="s">
        <v>6278</v>
      </c>
      <c r="B1940" t="s">
        <v>23</v>
      </c>
      <c r="C1940">
        <v>6.2</v>
      </c>
    </row>
    <row r="1941" spans="1:3" x14ac:dyDescent="0.3">
      <c r="A1941" t="s">
        <v>6280</v>
      </c>
      <c r="B1941" t="s">
        <v>23</v>
      </c>
      <c r="C1941">
        <v>3.8</v>
      </c>
    </row>
    <row r="1942" spans="1:3" x14ac:dyDescent="0.3">
      <c r="A1942" t="s">
        <v>6281</v>
      </c>
      <c r="B1942" t="s">
        <v>23</v>
      </c>
      <c r="C1942">
        <v>5.0999999999999996</v>
      </c>
    </row>
    <row r="1943" spans="1:3" x14ac:dyDescent="0.3">
      <c r="A1943" t="s">
        <v>6285</v>
      </c>
      <c r="B1943" t="s">
        <v>6286</v>
      </c>
      <c r="C1943">
        <v>7.8</v>
      </c>
    </row>
    <row r="1944" spans="1:3" x14ac:dyDescent="0.3">
      <c r="A1944" t="s">
        <v>6290</v>
      </c>
      <c r="B1944" t="s">
        <v>969</v>
      </c>
      <c r="C1944">
        <v>7.8</v>
      </c>
    </row>
    <row r="1945" spans="1:3" x14ac:dyDescent="0.3">
      <c r="A1945" t="s">
        <v>6292</v>
      </c>
      <c r="B1945" t="s">
        <v>23</v>
      </c>
      <c r="C1945">
        <v>6.1</v>
      </c>
    </row>
    <row r="1946" spans="1:3" x14ac:dyDescent="0.3">
      <c r="A1946" t="s">
        <v>6293</v>
      </c>
      <c r="B1946" t="s">
        <v>23</v>
      </c>
      <c r="C1946">
        <v>5.8</v>
      </c>
    </row>
    <row r="1947" spans="1:3" x14ac:dyDescent="0.3">
      <c r="A1947" t="s">
        <v>6297</v>
      </c>
      <c r="B1947" t="s">
        <v>23</v>
      </c>
      <c r="C1947">
        <v>6.3</v>
      </c>
    </row>
    <row r="1948" spans="1:3" x14ac:dyDescent="0.3">
      <c r="A1948" t="s">
        <v>6303</v>
      </c>
      <c r="B1948" t="s">
        <v>23</v>
      </c>
      <c r="C1948">
        <v>5.4</v>
      </c>
    </row>
    <row r="1949" spans="1:3" x14ac:dyDescent="0.3">
      <c r="A1949" t="s">
        <v>6307</v>
      </c>
      <c r="B1949" t="s">
        <v>969</v>
      </c>
      <c r="C1949">
        <v>7.3</v>
      </c>
    </row>
    <row r="1950" spans="1:3" x14ac:dyDescent="0.3">
      <c r="A1950" t="s">
        <v>6309</v>
      </c>
      <c r="B1950" t="s">
        <v>23</v>
      </c>
      <c r="C1950">
        <v>6.8</v>
      </c>
    </row>
    <row r="1951" spans="1:3" x14ac:dyDescent="0.3">
      <c r="A1951" t="s">
        <v>6311</v>
      </c>
      <c r="B1951" t="s">
        <v>23</v>
      </c>
      <c r="C1951">
        <v>7.3</v>
      </c>
    </row>
    <row r="1952" spans="1:3" x14ac:dyDescent="0.3">
      <c r="A1952" t="s">
        <v>6312</v>
      </c>
      <c r="B1952" t="s">
        <v>23</v>
      </c>
      <c r="C1952">
        <v>6.5</v>
      </c>
    </row>
    <row r="1953" spans="1:3" x14ac:dyDescent="0.3">
      <c r="A1953" t="s">
        <v>6313</v>
      </c>
      <c r="B1953" t="s">
        <v>23</v>
      </c>
      <c r="C1953">
        <v>7.2</v>
      </c>
    </row>
    <row r="1954" spans="1:3" x14ac:dyDescent="0.3">
      <c r="A1954" t="s">
        <v>6321</v>
      </c>
      <c r="B1954" t="s">
        <v>23</v>
      </c>
      <c r="C1954">
        <v>6.3</v>
      </c>
    </row>
    <row r="1955" spans="1:3" x14ac:dyDescent="0.3">
      <c r="A1955" t="s">
        <v>6324</v>
      </c>
      <c r="B1955" t="s">
        <v>23</v>
      </c>
      <c r="C1955">
        <v>5.9</v>
      </c>
    </row>
    <row r="1956" spans="1:3" x14ac:dyDescent="0.3">
      <c r="A1956" t="s">
        <v>6328</v>
      </c>
      <c r="B1956" t="s">
        <v>23</v>
      </c>
      <c r="C1956">
        <v>7.8</v>
      </c>
    </row>
    <row r="1957" spans="1:3" x14ac:dyDescent="0.3">
      <c r="A1957" t="s">
        <v>6329</v>
      </c>
      <c r="B1957" t="s">
        <v>23</v>
      </c>
      <c r="C1957">
        <v>7.4</v>
      </c>
    </row>
    <row r="1958" spans="1:3" x14ac:dyDescent="0.3">
      <c r="A1958" t="s">
        <v>6331</v>
      </c>
      <c r="B1958" t="s">
        <v>23</v>
      </c>
      <c r="C1958">
        <v>4.8</v>
      </c>
    </row>
    <row r="1959" spans="1:3" x14ac:dyDescent="0.3">
      <c r="A1959" t="s">
        <v>6333</v>
      </c>
      <c r="B1959" t="s">
        <v>23</v>
      </c>
      <c r="C1959">
        <v>6.3</v>
      </c>
    </row>
    <row r="1960" spans="1:3" x14ac:dyDescent="0.3">
      <c r="A1960" t="s">
        <v>6335</v>
      </c>
      <c r="B1960" t="s">
        <v>23</v>
      </c>
      <c r="C1960">
        <v>7.8</v>
      </c>
    </row>
    <row r="1961" spans="1:3" x14ac:dyDescent="0.3">
      <c r="A1961" t="s">
        <v>6336</v>
      </c>
      <c r="B1961" t="s">
        <v>23</v>
      </c>
      <c r="C1961">
        <v>7.5</v>
      </c>
    </row>
    <row r="1962" spans="1:3" x14ac:dyDescent="0.3">
      <c r="A1962" t="s">
        <v>6339</v>
      </c>
      <c r="B1962" t="s">
        <v>23</v>
      </c>
      <c r="C1962">
        <v>6.8</v>
      </c>
    </row>
    <row r="1963" spans="1:3" x14ac:dyDescent="0.3">
      <c r="A1963" t="s">
        <v>6341</v>
      </c>
      <c r="B1963" t="s">
        <v>23</v>
      </c>
      <c r="C1963">
        <v>6.6</v>
      </c>
    </row>
    <row r="1964" spans="1:3" x14ac:dyDescent="0.3">
      <c r="A1964" t="s">
        <v>6345</v>
      </c>
      <c r="B1964" t="s">
        <v>23</v>
      </c>
      <c r="C1964">
        <v>4.5999999999999996</v>
      </c>
    </row>
    <row r="1965" spans="1:3" x14ac:dyDescent="0.3">
      <c r="A1965" t="s">
        <v>6350</v>
      </c>
      <c r="B1965" t="s">
        <v>23</v>
      </c>
      <c r="C1965">
        <v>7.1</v>
      </c>
    </row>
    <row r="1966" spans="1:3" x14ac:dyDescent="0.3">
      <c r="A1966" t="s">
        <v>6352</v>
      </c>
      <c r="B1966" t="s">
        <v>23</v>
      </c>
      <c r="C1966">
        <v>6.1</v>
      </c>
    </row>
    <row r="1967" spans="1:3" x14ac:dyDescent="0.3">
      <c r="A1967" t="s">
        <v>6353</v>
      </c>
      <c r="B1967" t="s">
        <v>23</v>
      </c>
      <c r="C1967">
        <v>6.7</v>
      </c>
    </row>
    <row r="1968" spans="1:3" x14ac:dyDescent="0.3">
      <c r="A1968" t="s">
        <v>6355</v>
      </c>
      <c r="B1968" t="s">
        <v>23</v>
      </c>
      <c r="C1968">
        <v>7.1</v>
      </c>
    </row>
    <row r="1969" spans="1:3" x14ac:dyDescent="0.3">
      <c r="A1969" t="s">
        <v>6358</v>
      </c>
      <c r="B1969" t="s">
        <v>23</v>
      </c>
      <c r="C1969">
        <v>5.8</v>
      </c>
    </row>
    <row r="1970" spans="1:3" x14ac:dyDescent="0.3">
      <c r="A1970" t="s">
        <v>6360</v>
      </c>
      <c r="B1970" t="s">
        <v>23</v>
      </c>
      <c r="C1970">
        <v>6.7</v>
      </c>
    </row>
    <row r="1971" spans="1:3" x14ac:dyDescent="0.3">
      <c r="A1971" t="s">
        <v>6362</v>
      </c>
      <c r="B1971" t="s">
        <v>23</v>
      </c>
      <c r="C1971">
        <v>5.8</v>
      </c>
    </row>
    <row r="1972" spans="1:3" x14ac:dyDescent="0.3">
      <c r="A1972" t="s">
        <v>6364</v>
      </c>
      <c r="B1972" t="s">
        <v>23</v>
      </c>
      <c r="C1972">
        <v>6.8</v>
      </c>
    </row>
    <row r="1973" spans="1:3" x14ac:dyDescent="0.3">
      <c r="A1973" t="s">
        <v>6365</v>
      </c>
      <c r="B1973" t="s">
        <v>23</v>
      </c>
      <c r="C1973">
        <v>8.5</v>
      </c>
    </row>
    <row r="1974" spans="1:3" x14ac:dyDescent="0.3">
      <c r="A1974" t="s">
        <v>6366</v>
      </c>
      <c r="B1974" t="s">
        <v>23</v>
      </c>
      <c r="C1974">
        <v>6.6</v>
      </c>
    </row>
    <row r="1975" spans="1:3" x14ac:dyDescent="0.3">
      <c r="A1975" t="s">
        <v>6368</v>
      </c>
      <c r="B1975" t="s">
        <v>23</v>
      </c>
      <c r="C1975">
        <v>7.7</v>
      </c>
    </row>
    <row r="1976" spans="1:3" x14ac:dyDescent="0.3">
      <c r="A1976" t="s">
        <v>6371</v>
      </c>
      <c r="B1976" t="s">
        <v>23</v>
      </c>
      <c r="C1976">
        <v>4.7</v>
      </c>
    </row>
    <row r="1977" spans="1:3" x14ac:dyDescent="0.3">
      <c r="A1977" t="s">
        <v>6372</v>
      </c>
      <c r="B1977" t="s">
        <v>23</v>
      </c>
      <c r="C1977">
        <v>6.4</v>
      </c>
    </row>
    <row r="1978" spans="1:3" x14ac:dyDescent="0.3">
      <c r="A1978" t="s">
        <v>6374</v>
      </c>
      <c r="B1978" t="s">
        <v>23</v>
      </c>
      <c r="C1978">
        <v>5.5</v>
      </c>
    </row>
    <row r="1979" spans="1:3" x14ac:dyDescent="0.3">
      <c r="A1979" t="s">
        <v>6376</v>
      </c>
      <c r="B1979" t="s">
        <v>23</v>
      </c>
      <c r="C1979">
        <v>8.6</v>
      </c>
    </row>
    <row r="1980" spans="1:3" x14ac:dyDescent="0.3">
      <c r="A1980" t="s">
        <v>6378</v>
      </c>
      <c r="B1980" t="s">
        <v>23</v>
      </c>
      <c r="C1980">
        <v>7</v>
      </c>
    </row>
    <row r="1981" spans="1:3" x14ac:dyDescent="0.3">
      <c r="A1981" t="s">
        <v>6383</v>
      </c>
      <c r="B1981" t="s">
        <v>23</v>
      </c>
      <c r="C1981">
        <v>7.1</v>
      </c>
    </row>
    <row r="1982" spans="1:3" x14ac:dyDescent="0.3">
      <c r="A1982" t="s">
        <v>6387</v>
      </c>
      <c r="B1982" t="s">
        <v>23</v>
      </c>
      <c r="C1982">
        <v>5.7</v>
      </c>
    </row>
    <row r="1983" spans="1:3" x14ac:dyDescent="0.3">
      <c r="A1983" t="s">
        <v>6390</v>
      </c>
      <c r="B1983" t="s">
        <v>23</v>
      </c>
      <c r="C1983">
        <v>3.7</v>
      </c>
    </row>
    <row r="1984" spans="1:3" x14ac:dyDescent="0.3">
      <c r="A1984" t="s">
        <v>6392</v>
      </c>
      <c r="B1984" t="s">
        <v>23</v>
      </c>
      <c r="C1984">
        <v>7.5</v>
      </c>
    </row>
    <row r="1985" spans="1:3" x14ac:dyDescent="0.3">
      <c r="A1985" t="s">
        <v>6394</v>
      </c>
      <c r="B1985" t="s">
        <v>23</v>
      </c>
      <c r="C1985">
        <v>4.5999999999999996</v>
      </c>
    </row>
    <row r="1986" spans="1:3" x14ac:dyDescent="0.3">
      <c r="A1986" t="s">
        <v>6396</v>
      </c>
      <c r="B1986" t="s">
        <v>23</v>
      </c>
      <c r="C1986">
        <v>4.9000000000000004</v>
      </c>
    </row>
    <row r="1987" spans="1:3" x14ac:dyDescent="0.3">
      <c r="A1987" t="s">
        <v>6397</v>
      </c>
      <c r="B1987" t="s">
        <v>23</v>
      </c>
      <c r="C1987">
        <v>7.1</v>
      </c>
    </row>
    <row r="1988" spans="1:3" x14ac:dyDescent="0.3">
      <c r="A1988" t="s">
        <v>6399</v>
      </c>
      <c r="B1988" t="s">
        <v>23</v>
      </c>
      <c r="C1988">
        <v>5.8</v>
      </c>
    </row>
    <row r="1989" spans="1:3" x14ac:dyDescent="0.3">
      <c r="A1989" t="s">
        <v>6400</v>
      </c>
      <c r="B1989" t="s">
        <v>23</v>
      </c>
      <c r="C1989">
        <v>5.4</v>
      </c>
    </row>
    <row r="1990" spans="1:3" x14ac:dyDescent="0.3">
      <c r="A1990" t="s">
        <v>6403</v>
      </c>
      <c r="B1990" t="s">
        <v>23</v>
      </c>
      <c r="C1990">
        <v>7.3</v>
      </c>
    </row>
    <row r="1991" spans="1:3" x14ac:dyDescent="0.3">
      <c r="A1991" t="s">
        <v>6406</v>
      </c>
      <c r="B1991" t="s">
        <v>23</v>
      </c>
      <c r="C1991">
        <v>7.1</v>
      </c>
    </row>
    <row r="1992" spans="1:3" x14ac:dyDescent="0.3">
      <c r="A1992" t="s">
        <v>6410</v>
      </c>
      <c r="B1992" t="s">
        <v>23</v>
      </c>
      <c r="C1992">
        <v>5.8</v>
      </c>
    </row>
    <row r="1993" spans="1:3" x14ac:dyDescent="0.3">
      <c r="A1993" t="s">
        <v>6413</v>
      </c>
      <c r="B1993" t="s">
        <v>23</v>
      </c>
      <c r="C1993">
        <v>8.1</v>
      </c>
    </row>
    <row r="1994" spans="1:3" x14ac:dyDescent="0.3">
      <c r="A1994" t="s">
        <v>6415</v>
      </c>
      <c r="B1994" t="s">
        <v>23</v>
      </c>
      <c r="C1994">
        <v>5.7</v>
      </c>
    </row>
    <row r="1995" spans="1:3" x14ac:dyDescent="0.3">
      <c r="A1995" t="s">
        <v>6417</v>
      </c>
      <c r="B1995" t="s">
        <v>23</v>
      </c>
      <c r="C1995">
        <v>4.4000000000000004</v>
      </c>
    </row>
    <row r="1996" spans="1:3" x14ac:dyDescent="0.3">
      <c r="A1996" t="s">
        <v>6419</v>
      </c>
      <c r="B1996" t="s">
        <v>23</v>
      </c>
      <c r="C1996">
        <v>7.9</v>
      </c>
    </row>
    <row r="1997" spans="1:3" x14ac:dyDescent="0.3">
      <c r="A1997" t="s">
        <v>6421</v>
      </c>
      <c r="B1997" t="s">
        <v>23</v>
      </c>
      <c r="C1997">
        <v>7.6</v>
      </c>
    </row>
    <row r="1998" spans="1:3" x14ac:dyDescent="0.3">
      <c r="A1998" t="s">
        <v>6423</v>
      </c>
      <c r="B1998" t="s">
        <v>23</v>
      </c>
      <c r="C1998">
        <v>4.8</v>
      </c>
    </row>
    <row r="1999" spans="1:3" x14ac:dyDescent="0.3">
      <c r="A1999" t="s">
        <v>6429</v>
      </c>
      <c r="B1999" t="s">
        <v>23</v>
      </c>
      <c r="C1999">
        <v>6.7</v>
      </c>
    </row>
    <row r="2000" spans="1:3" x14ac:dyDescent="0.3">
      <c r="A2000" t="s">
        <v>6431</v>
      </c>
      <c r="B2000" t="s">
        <v>23</v>
      </c>
      <c r="C2000">
        <v>2.7</v>
      </c>
    </row>
    <row r="2001" spans="1:3" x14ac:dyDescent="0.3">
      <c r="A2001" t="s">
        <v>6433</v>
      </c>
      <c r="B2001" t="s">
        <v>23</v>
      </c>
      <c r="C2001">
        <v>5.8</v>
      </c>
    </row>
    <row r="2002" spans="1:3" x14ac:dyDescent="0.3">
      <c r="A2002" t="s">
        <v>6435</v>
      </c>
      <c r="B2002" t="s">
        <v>23</v>
      </c>
      <c r="C2002">
        <v>7.5</v>
      </c>
    </row>
    <row r="2003" spans="1:3" x14ac:dyDescent="0.3">
      <c r="A2003" t="s">
        <v>6439</v>
      </c>
      <c r="B2003" t="s">
        <v>23</v>
      </c>
      <c r="C2003">
        <v>5.4</v>
      </c>
    </row>
    <row r="2004" spans="1:3" x14ac:dyDescent="0.3">
      <c r="A2004" t="s">
        <v>6443</v>
      </c>
      <c r="B2004" t="s">
        <v>23</v>
      </c>
      <c r="C2004">
        <v>4.0999999999999996</v>
      </c>
    </row>
    <row r="2005" spans="1:3" x14ac:dyDescent="0.3">
      <c r="A2005" t="s">
        <v>6446</v>
      </c>
      <c r="B2005" t="s">
        <v>23</v>
      </c>
      <c r="C2005">
        <v>5.9</v>
      </c>
    </row>
    <row r="2006" spans="1:3" x14ac:dyDescent="0.3">
      <c r="A2006" t="s">
        <v>6451</v>
      </c>
      <c r="B2006" t="s">
        <v>23</v>
      </c>
      <c r="C2006">
        <v>6.3</v>
      </c>
    </row>
    <row r="2007" spans="1:3" x14ac:dyDescent="0.3">
      <c r="A2007" t="s">
        <v>6456</v>
      </c>
      <c r="B2007" t="s">
        <v>23</v>
      </c>
      <c r="C2007">
        <v>6.8</v>
      </c>
    </row>
    <row r="2008" spans="1:3" x14ac:dyDescent="0.3">
      <c r="A2008" t="s">
        <v>6461</v>
      </c>
      <c r="B2008" t="s">
        <v>23</v>
      </c>
      <c r="C2008">
        <v>2.2999999999999998</v>
      </c>
    </row>
    <row r="2009" spans="1:3" x14ac:dyDescent="0.3">
      <c r="A2009" t="s">
        <v>6464</v>
      </c>
      <c r="B2009" t="s">
        <v>23</v>
      </c>
      <c r="C2009">
        <v>8.1</v>
      </c>
    </row>
    <row r="2010" spans="1:3" x14ac:dyDescent="0.3">
      <c r="A2010" t="s">
        <v>6466</v>
      </c>
      <c r="B2010" t="s">
        <v>23</v>
      </c>
      <c r="C2010">
        <v>6.1</v>
      </c>
    </row>
    <row r="2011" spans="1:3" x14ac:dyDescent="0.3">
      <c r="A2011" t="s">
        <v>6468</v>
      </c>
      <c r="B2011" t="s">
        <v>23</v>
      </c>
      <c r="C2011">
        <v>5</v>
      </c>
    </row>
    <row r="2012" spans="1:3" x14ac:dyDescent="0.3">
      <c r="A2012" t="s">
        <v>6470</v>
      </c>
      <c r="B2012" t="s">
        <v>23</v>
      </c>
      <c r="C2012">
        <v>5.5</v>
      </c>
    </row>
    <row r="2013" spans="1:3" x14ac:dyDescent="0.3">
      <c r="A2013" t="s">
        <v>6472</v>
      </c>
      <c r="B2013" t="s">
        <v>23</v>
      </c>
      <c r="C2013">
        <v>6.2</v>
      </c>
    </row>
    <row r="2014" spans="1:3" x14ac:dyDescent="0.3">
      <c r="A2014" t="s">
        <v>6474</v>
      </c>
      <c r="B2014" t="s">
        <v>23</v>
      </c>
      <c r="C2014">
        <v>6.2</v>
      </c>
    </row>
    <row r="2015" spans="1:3" x14ac:dyDescent="0.3">
      <c r="A2015" t="s">
        <v>6482</v>
      </c>
      <c r="B2015" t="s">
        <v>23</v>
      </c>
      <c r="C2015">
        <v>6.3</v>
      </c>
    </row>
    <row r="2016" spans="1:3" x14ac:dyDescent="0.3">
      <c r="A2016" t="s">
        <v>6485</v>
      </c>
      <c r="B2016" t="s">
        <v>23</v>
      </c>
      <c r="C2016">
        <v>6.7</v>
      </c>
    </row>
    <row r="2017" spans="1:3" x14ac:dyDescent="0.3">
      <c r="A2017" t="s">
        <v>6487</v>
      </c>
      <c r="B2017" t="s">
        <v>23</v>
      </c>
      <c r="C2017">
        <v>3.5</v>
      </c>
    </row>
    <row r="2018" spans="1:3" x14ac:dyDescent="0.3">
      <c r="A2018" t="s">
        <v>6490</v>
      </c>
      <c r="B2018" t="s">
        <v>23</v>
      </c>
      <c r="C2018">
        <v>7.5</v>
      </c>
    </row>
    <row r="2019" spans="1:3" x14ac:dyDescent="0.3">
      <c r="A2019" t="s">
        <v>6492</v>
      </c>
      <c r="B2019" t="s">
        <v>23</v>
      </c>
      <c r="C2019">
        <v>6.6</v>
      </c>
    </row>
    <row r="2020" spans="1:3" x14ac:dyDescent="0.3">
      <c r="A2020" t="s">
        <v>6494</v>
      </c>
      <c r="B2020" t="s">
        <v>23</v>
      </c>
      <c r="C2020">
        <v>7.5</v>
      </c>
    </row>
    <row r="2021" spans="1:3" x14ac:dyDescent="0.3">
      <c r="A2021" t="s">
        <v>6496</v>
      </c>
      <c r="B2021" t="s">
        <v>23</v>
      </c>
      <c r="C2021">
        <v>7.2</v>
      </c>
    </row>
    <row r="2022" spans="1:3" x14ac:dyDescent="0.3">
      <c r="A2022" t="s">
        <v>6499</v>
      </c>
      <c r="B2022" t="s">
        <v>23</v>
      </c>
      <c r="C2022">
        <v>4.8</v>
      </c>
    </row>
    <row r="2023" spans="1:3" x14ac:dyDescent="0.3">
      <c r="A2023" t="s">
        <v>6502</v>
      </c>
      <c r="B2023" t="s">
        <v>23</v>
      </c>
      <c r="C2023">
        <v>6.6</v>
      </c>
    </row>
    <row r="2024" spans="1:3" x14ac:dyDescent="0.3">
      <c r="A2024" t="s">
        <v>6504</v>
      </c>
      <c r="B2024" t="s">
        <v>23</v>
      </c>
      <c r="C2024">
        <v>3.5</v>
      </c>
    </row>
    <row r="2025" spans="1:3" x14ac:dyDescent="0.3">
      <c r="A2025" t="s">
        <v>6509</v>
      </c>
      <c r="B2025" t="s">
        <v>23</v>
      </c>
      <c r="C2025">
        <v>7.6</v>
      </c>
    </row>
    <row r="2026" spans="1:3" x14ac:dyDescent="0.3">
      <c r="A2026" t="s">
        <v>6513</v>
      </c>
      <c r="B2026" t="s">
        <v>23</v>
      </c>
      <c r="C2026">
        <v>6.3</v>
      </c>
    </row>
    <row r="2027" spans="1:3" x14ac:dyDescent="0.3">
      <c r="A2027" t="s">
        <v>6517</v>
      </c>
      <c r="B2027" t="s">
        <v>23</v>
      </c>
      <c r="C2027">
        <v>5.5</v>
      </c>
    </row>
    <row r="2028" spans="1:3" x14ac:dyDescent="0.3">
      <c r="A2028" t="s">
        <v>6520</v>
      </c>
      <c r="B2028" t="s">
        <v>23</v>
      </c>
      <c r="C2028">
        <v>6.3</v>
      </c>
    </row>
    <row r="2029" spans="1:3" x14ac:dyDescent="0.3">
      <c r="A2029" t="s">
        <v>6522</v>
      </c>
      <c r="B2029" t="s">
        <v>23</v>
      </c>
      <c r="C2029">
        <v>6.5</v>
      </c>
    </row>
    <row r="2030" spans="1:3" x14ac:dyDescent="0.3">
      <c r="A2030" t="s">
        <v>6528</v>
      </c>
      <c r="B2030" t="s">
        <v>23</v>
      </c>
      <c r="C2030">
        <v>6.9</v>
      </c>
    </row>
    <row r="2031" spans="1:3" x14ac:dyDescent="0.3">
      <c r="A2031" t="s">
        <v>6530</v>
      </c>
      <c r="B2031" t="s">
        <v>23</v>
      </c>
      <c r="C2031">
        <v>7.6</v>
      </c>
    </row>
    <row r="2032" spans="1:3" x14ac:dyDescent="0.3">
      <c r="A2032" t="s">
        <v>6533</v>
      </c>
      <c r="B2032" t="s">
        <v>23</v>
      </c>
      <c r="C2032">
        <v>3.9</v>
      </c>
    </row>
    <row r="2033" spans="1:3" x14ac:dyDescent="0.3">
      <c r="A2033" t="s">
        <v>6535</v>
      </c>
      <c r="B2033" t="s">
        <v>23</v>
      </c>
      <c r="C2033">
        <v>6.1</v>
      </c>
    </row>
    <row r="2034" spans="1:3" x14ac:dyDescent="0.3">
      <c r="A2034" t="s">
        <v>6536</v>
      </c>
      <c r="B2034" t="s">
        <v>23</v>
      </c>
      <c r="C2034">
        <v>7.3</v>
      </c>
    </row>
    <row r="2035" spans="1:3" x14ac:dyDescent="0.3">
      <c r="A2035" t="s">
        <v>6537</v>
      </c>
      <c r="B2035" t="s">
        <v>23</v>
      </c>
      <c r="C2035">
        <v>8.3000000000000007</v>
      </c>
    </row>
    <row r="2036" spans="1:3" x14ac:dyDescent="0.3">
      <c r="A2036" t="s">
        <v>6539</v>
      </c>
      <c r="B2036" t="s">
        <v>23</v>
      </c>
      <c r="C2036">
        <v>5.8</v>
      </c>
    </row>
    <row r="2037" spans="1:3" x14ac:dyDescent="0.3">
      <c r="A2037" t="s">
        <v>6541</v>
      </c>
      <c r="B2037" t="s">
        <v>23</v>
      </c>
      <c r="C2037">
        <v>6.8</v>
      </c>
    </row>
    <row r="2038" spans="1:3" x14ac:dyDescent="0.3">
      <c r="A2038" t="s">
        <v>6543</v>
      </c>
      <c r="B2038" t="s">
        <v>23</v>
      </c>
      <c r="C2038">
        <v>7</v>
      </c>
    </row>
    <row r="2039" spans="1:3" x14ac:dyDescent="0.3">
      <c r="A2039" t="s">
        <v>6548</v>
      </c>
      <c r="B2039" t="s">
        <v>23</v>
      </c>
      <c r="C2039">
        <v>5.9</v>
      </c>
    </row>
    <row r="2040" spans="1:3" x14ac:dyDescent="0.3">
      <c r="A2040" t="s">
        <v>6552</v>
      </c>
      <c r="B2040" t="s">
        <v>23</v>
      </c>
      <c r="C2040">
        <v>6.5</v>
      </c>
    </row>
    <row r="2041" spans="1:3" x14ac:dyDescent="0.3">
      <c r="A2041" t="s">
        <v>6555</v>
      </c>
      <c r="B2041" t="s">
        <v>23</v>
      </c>
      <c r="C2041">
        <v>6.4</v>
      </c>
    </row>
    <row r="2042" spans="1:3" x14ac:dyDescent="0.3">
      <c r="A2042" t="s">
        <v>6558</v>
      </c>
      <c r="B2042" t="s">
        <v>23</v>
      </c>
      <c r="C2042">
        <v>5.8</v>
      </c>
    </row>
    <row r="2043" spans="1:3" x14ac:dyDescent="0.3">
      <c r="A2043" t="s">
        <v>6562</v>
      </c>
      <c r="B2043" t="s">
        <v>23</v>
      </c>
      <c r="C2043">
        <v>5.0999999999999996</v>
      </c>
    </row>
    <row r="2044" spans="1:3" x14ac:dyDescent="0.3">
      <c r="A2044" t="s">
        <v>6564</v>
      </c>
      <c r="B2044" t="s">
        <v>23</v>
      </c>
      <c r="C2044">
        <v>6.8</v>
      </c>
    </row>
    <row r="2045" spans="1:3" x14ac:dyDescent="0.3">
      <c r="A2045" t="s">
        <v>6566</v>
      </c>
      <c r="B2045" t="s">
        <v>23</v>
      </c>
      <c r="C2045">
        <v>5.3</v>
      </c>
    </row>
    <row r="2046" spans="1:3" x14ac:dyDescent="0.3">
      <c r="A2046" t="s">
        <v>6567</v>
      </c>
      <c r="B2046" t="s">
        <v>23</v>
      </c>
      <c r="C2046">
        <v>5.3</v>
      </c>
    </row>
    <row r="2047" spans="1:3" x14ac:dyDescent="0.3">
      <c r="A2047" t="s">
        <v>6573</v>
      </c>
      <c r="B2047" t="s">
        <v>23</v>
      </c>
      <c r="C2047">
        <v>4.9000000000000004</v>
      </c>
    </row>
    <row r="2048" spans="1:3" x14ac:dyDescent="0.3">
      <c r="A2048" t="s">
        <v>6575</v>
      </c>
      <c r="B2048" t="s">
        <v>23</v>
      </c>
      <c r="C2048">
        <v>6.8</v>
      </c>
    </row>
    <row r="2049" spans="1:3" x14ac:dyDescent="0.3">
      <c r="A2049" t="s">
        <v>6579</v>
      </c>
      <c r="B2049" t="s">
        <v>23</v>
      </c>
      <c r="C2049">
        <v>7.1</v>
      </c>
    </row>
    <row r="2050" spans="1:3" x14ac:dyDescent="0.3">
      <c r="A2050" t="s">
        <v>6585</v>
      </c>
      <c r="B2050" t="s">
        <v>23</v>
      </c>
      <c r="C2050">
        <v>6.1</v>
      </c>
    </row>
    <row r="2051" spans="1:3" x14ac:dyDescent="0.3">
      <c r="A2051" t="s">
        <v>6591</v>
      </c>
      <c r="B2051" t="s">
        <v>23</v>
      </c>
      <c r="C2051">
        <v>8.5</v>
      </c>
    </row>
    <row r="2052" spans="1:3" x14ac:dyDescent="0.3">
      <c r="A2052" t="s">
        <v>6593</v>
      </c>
      <c r="B2052" t="s">
        <v>23</v>
      </c>
      <c r="C2052">
        <v>5.9</v>
      </c>
    </row>
    <row r="2053" spans="1:3" x14ac:dyDescent="0.3">
      <c r="A2053" t="s">
        <v>6596</v>
      </c>
      <c r="B2053" t="s">
        <v>23</v>
      </c>
      <c r="C2053">
        <v>6.3</v>
      </c>
    </row>
    <row r="2054" spans="1:3" x14ac:dyDescent="0.3">
      <c r="A2054" t="s">
        <v>6597</v>
      </c>
      <c r="B2054" t="s">
        <v>23</v>
      </c>
      <c r="C2054">
        <v>5.9</v>
      </c>
    </row>
    <row r="2055" spans="1:3" x14ac:dyDescent="0.3">
      <c r="A2055" t="s">
        <v>6599</v>
      </c>
      <c r="B2055" t="s">
        <v>23</v>
      </c>
      <c r="C2055">
        <v>5.4</v>
      </c>
    </row>
    <row r="2056" spans="1:3" x14ac:dyDescent="0.3">
      <c r="A2056" t="s">
        <v>6606</v>
      </c>
      <c r="B2056" t="s">
        <v>23</v>
      </c>
      <c r="C2056">
        <v>6.9</v>
      </c>
    </row>
    <row r="2057" spans="1:3" x14ac:dyDescent="0.3">
      <c r="A2057" t="s">
        <v>6608</v>
      </c>
      <c r="B2057" t="s">
        <v>23</v>
      </c>
      <c r="C2057">
        <v>7.5</v>
      </c>
    </row>
    <row r="2058" spans="1:3" x14ac:dyDescent="0.3">
      <c r="A2058" t="s">
        <v>6610</v>
      </c>
      <c r="B2058" t="s">
        <v>23</v>
      </c>
      <c r="C2058">
        <v>8.1999999999999993</v>
      </c>
    </row>
    <row r="2059" spans="1:3" x14ac:dyDescent="0.3">
      <c r="A2059" t="s">
        <v>6611</v>
      </c>
      <c r="B2059" t="s">
        <v>23</v>
      </c>
      <c r="C2059">
        <v>5.9</v>
      </c>
    </row>
    <row r="2060" spans="1:3" x14ac:dyDescent="0.3">
      <c r="A2060" t="s">
        <v>6614</v>
      </c>
      <c r="B2060" t="s">
        <v>23</v>
      </c>
      <c r="C2060">
        <v>5</v>
      </c>
    </row>
    <row r="2061" spans="1:3" x14ac:dyDescent="0.3">
      <c r="A2061" t="s">
        <v>6616</v>
      </c>
      <c r="B2061" t="s">
        <v>23</v>
      </c>
      <c r="C2061">
        <v>7.3</v>
      </c>
    </row>
    <row r="2062" spans="1:3" x14ac:dyDescent="0.3">
      <c r="A2062" t="s">
        <v>6619</v>
      </c>
      <c r="B2062" t="s">
        <v>23</v>
      </c>
      <c r="C2062">
        <v>6.4</v>
      </c>
    </row>
    <row r="2063" spans="1:3" x14ac:dyDescent="0.3">
      <c r="A2063" t="s">
        <v>6620</v>
      </c>
      <c r="B2063" t="s">
        <v>23</v>
      </c>
      <c r="C2063">
        <v>6.6</v>
      </c>
    </row>
    <row r="2064" spans="1:3" x14ac:dyDescent="0.3">
      <c r="A2064" t="s">
        <v>6626</v>
      </c>
      <c r="B2064" t="s">
        <v>4453</v>
      </c>
      <c r="C2064">
        <v>7.8</v>
      </c>
    </row>
    <row r="2065" spans="1:3" x14ac:dyDescent="0.3">
      <c r="A2065" t="s">
        <v>6633</v>
      </c>
      <c r="B2065" t="s">
        <v>23</v>
      </c>
      <c r="C2065">
        <v>4</v>
      </c>
    </row>
    <row r="2066" spans="1:3" x14ac:dyDescent="0.3">
      <c r="A2066" t="s">
        <v>6635</v>
      </c>
      <c r="B2066" t="s">
        <v>6637</v>
      </c>
      <c r="C2066">
        <v>7.6</v>
      </c>
    </row>
    <row r="2067" spans="1:3" x14ac:dyDescent="0.3">
      <c r="A2067" t="s">
        <v>6638</v>
      </c>
      <c r="B2067" t="s">
        <v>23</v>
      </c>
      <c r="C2067">
        <v>7.7</v>
      </c>
    </row>
    <row r="2068" spans="1:3" x14ac:dyDescent="0.3">
      <c r="A2068" t="s">
        <v>6641</v>
      </c>
      <c r="B2068" t="s">
        <v>23</v>
      </c>
      <c r="C2068">
        <v>5.8</v>
      </c>
    </row>
    <row r="2069" spans="1:3" x14ac:dyDescent="0.3">
      <c r="A2069" t="s">
        <v>6644</v>
      </c>
      <c r="B2069" t="s">
        <v>23</v>
      </c>
      <c r="C2069">
        <v>5.6</v>
      </c>
    </row>
    <row r="2070" spans="1:3" x14ac:dyDescent="0.3">
      <c r="A2070" t="s">
        <v>6647</v>
      </c>
      <c r="B2070" t="s">
        <v>23</v>
      </c>
      <c r="C2070">
        <v>5.3</v>
      </c>
    </row>
    <row r="2071" spans="1:3" x14ac:dyDescent="0.3">
      <c r="A2071" t="s">
        <v>6655</v>
      </c>
      <c r="B2071" t="s">
        <v>23</v>
      </c>
      <c r="C2071">
        <v>6.6</v>
      </c>
    </row>
    <row r="2072" spans="1:3" x14ac:dyDescent="0.3">
      <c r="A2072" t="s">
        <v>6659</v>
      </c>
      <c r="B2072" t="s">
        <v>23</v>
      </c>
      <c r="C2072">
        <v>1.9</v>
      </c>
    </row>
    <row r="2073" spans="1:3" x14ac:dyDescent="0.3">
      <c r="A2073" t="s">
        <v>6660</v>
      </c>
      <c r="B2073" t="s">
        <v>23</v>
      </c>
      <c r="C2073">
        <v>5.7</v>
      </c>
    </row>
    <row r="2074" spans="1:3" x14ac:dyDescent="0.3">
      <c r="A2074" t="s">
        <v>6662</v>
      </c>
      <c r="B2074" t="s">
        <v>23</v>
      </c>
      <c r="C2074">
        <v>6.6</v>
      </c>
    </row>
    <row r="2075" spans="1:3" x14ac:dyDescent="0.3">
      <c r="A2075" t="s">
        <v>6665</v>
      </c>
      <c r="B2075" t="s">
        <v>23</v>
      </c>
      <c r="C2075">
        <v>6</v>
      </c>
    </row>
    <row r="2076" spans="1:3" x14ac:dyDescent="0.3">
      <c r="A2076" t="s">
        <v>6667</v>
      </c>
      <c r="B2076" t="s">
        <v>23</v>
      </c>
      <c r="C2076">
        <v>6.1</v>
      </c>
    </row>
    <row r="2077" spans="1:3" x14ac:dyDescent="0.3">
      <c r="A2077" t="s">
        <v>6669</v>
      </c>
      <c r="B2077" t="s">
        <v>23</v>
      </c>
      <c r="C2077">
        <v>4.8</v>
      </c>
    </row>
    <row r="2078" spans="1:3" x14ac:dyDescent="0.3">
      <c r="A2078" t="s">
        <v>6671</v>
      </c>
      <c r="B2078" t="s">
        <v>23</v>
      </c>
      <c r="C2078">
        <v>6.2</v>
      </c>
    </row>
    <row r="2079" spans="1:3" x14ac:dyDescent="0.3">
      <c r="A2079" t="s">
        <v>6672</v>
      </c>
      <c r="B2079" t="s">
        <v>23</v>
      </c>
      <c r="C2079">
        <v>7.5</v>
      </c>
    </row>
    <row r="2080" spans="1:3" x14ac:dyDescent="0.3">
      <c r="A2080" t="s">
        <v>6676</v>
      </c>
      <c r="B2080" t="s">
        <v>23</v>
      </c>
      <c r="C2080">
        <v>6.3</v>
      </c>
    </row>
    <row r="2081" spans="1:3" x14ac:dyDescent="0.3">
      <c r="A2081" t="s">
        <v>6679</v>
      </c>
      <c r="B2081" t="s">
        <v>23</v>
      </c>
      <c r="C2081">
        <v>7.1</v>
      </c>
    </row>
    <row r="2082" spans="1:3" x14ac:dyDescent="0.3">
      <c r="A2082" t="s">
        <v>6680</v>
      </c>
      <c r="B2082" t="s">
        <v>23</v>
      </c>
      <c r="C2082">
        <v>6.6</v>
      </c>
    </row>
    <row r="2083" spans="1:3" x14ac:dyDescent="0.3">
      <c r="A2083" t="s">
        <v>6682</v>
      </c>
      <c r="B2083" t="s">
        <v>23</v>
      </c>
      <c r="C2083">
        <v>6.1</v>
      </c>
    </row>
    <row r="2084" spans="1:3" x14ac:dyDescent="0.3">
      <c r="A2084" t="s">
        <v>6684</v>
      </c>
      <c r="B2084" t="s">
        <v>23</v>
      </c>
      <c r="C2084">
        <v>6.7</v>
      </c>
    </row>
    <row r="2085" spans="1:3" x14ac:dyDescent="0.3">
      <c r="A2085" t="s">
        <v>6687</v>
      </c>
      <c r="B2085" t="s">
        <v>23</v>
      </c>
      <c r="C2085">
        <v>5.6</v>
      </c>
    </row>
    <row r="2086" spans="1:3" x14ac:dyDescent="0.3">
      <c r="A2086" t="s">
        <v>6689</v>
      </c>
      <c r="B2086" t="s">
        <v>23</v>
      </c>
      <c r="C2086">
        <v>7.2</v>
      </c>
    </row>
    <row r="2087" spans="1:3" x14ac:dyDescent="0.3">
      <c r="A2087" t="s">
        <v>6692</v>
      </c>
      <c r="B2087" t="s">
        <v>23</v>
      </c>
      <c r="C2087">
        <v>4.3</v>
      </c>
    </row>
    <row r="2088" spans="1:3" x14ac:dyDescent="0.3">
      <c r="A2088" t="s">
        <v>6694</v>
      </c>
      <c r="B2088" t="s">
        <v>23</v>
      </c>
      <c r="C2088">
        <v>6.4</v>
      </c>
    </row>
    <row r="2089" spans="1:3" x14ac:dyDescent="0.3">
      <c r="A2089" t="s">
        <v>6698</v>
      </c>
      <c r="B2089" t="s">
        <v>23</v>
      </c>
      <c r="C2089">
        <v>7.1</v>
      </c>
    </row>
    <row r="2090" spans="1:3" x14ac:dyDescent="0.3">
      <c r="A2090" t="s">
        <v>6700</v>
      </c>
      <c r="B2090" t="s">
        <v>23</v>
      </c>
      <c r="C2090">
        <v>6.3</v>
      </c>
    </row>
    <row r="2091" spans="1:3" x14ac:dyDescent="0.3">
      <c r="A2091" t="s">
        <v>6702</v>
      </c>
      <c r="B2091" t="s">
        <v>23</v>
      </c>
      <c r="C2091">
        <v>7.4</v>
      </c>
    </row>
    <row r="2092" spans="1:3" x14ac:dyDescent="0.3">
      <c r="A2092" t="s">
        <v>6704</v>
      </c>
      <c r="B2092" t="s">
        <v>23</v>
      </c>
      <c r="C2092">
        <v>6.1</v>
      </c>
    </row>
    <row r="2093" spans="1:3" x14ac:dyDescent="0.3">
      <c r="A2093" t="s">
        <v>6706</v>
      </c>
      <c r="B2093" t="s">
        <v>23</v>
      </c>
      <c r="C2093">
        <v>6.6</v>
      </c>
    </row>
    <row r="2094" spans="1:3" x14ac:dyDescent="0.3">
      <c r="A2094" t="s">
        <v>6708</v>
      </c>
      <c r="B2094" t="s">
        <v>23</v>
      </c>
      <c r="C2094">
        <v>6</v>
      </c>
    </row>
    <row r="2095" spans="1:3" x14ac:dyDescent="0.3">
      <c r="A2095" t="s">
        <v>6711</v>
      </c>
      <c r="B2095" t="s">
        <v>23</v>
      </c>
      <c r="C2095">
        <v>6.8</v>
      </c>
    </row>
    <row r="2096" spans="1:3" x14ac:dyDescent="0.3">
      <c r="A2096" t="s">
        <v>6713</v>
      </c>
      <c r="B2096" t="s">
        <v>23</v>
      </c>
      <c r="C2096">
        <v>6.8</v>
      </c>
    </row>
    <row r="2097" spans="1:3" x14ac:dyDescent="0.3">
      <c r="A2097" t="s">
        <v>6715</v>
      </c>
      <c r="B2097" t="s">
        <v>23</v>
      </c>
      <c r="C2097">
        <v>7.2</v>
      </c>
    </row>
    <row r="2098" spans="1:3" x14ac:dyDescent="0.3">
      <c r="A2098" t="s">
        <v>6720</v>
      </c>
      <c r="B2098" t="s">
        <v>23</v>
      </c>
      <c r="C2098">
        <v>1.9</v>
      </c>
    </row>
    <row r="2099" spans="1:3" x14ac:dyDescent="0.3">
      <c r="A2099" t="s">
        <v>6723</v>
      </c>
      <c r="B2099" t="s">
        <v>23</v>
      </c>
      <c r="C2099">
        <v>5.5</v>
      </c>
    </row>
    <row r="2100" spans="1:3" x14ac:dyDescent="0.3">
      <c r="A2100" t="s">
        <v>6725</v>
      </c>
      <c r="B2100" t="s">
        <v>23</v>
      </c>
      <c r="C2100">
        <v>4.5</v>
      </c>
    </row>
    <row r="2101" spans="1:3" x14ac:dyDescent="0.3">
      <c r="A2101" t="s">
        <v>6727</v>
      </c>
      <c r="B2101" t="s">
        <v>23</v>
      </c>
      <c r="C2101">
        <v>6.3</v>
      </c>
    </row>
    <row r="2102" spans="1:3" x14ac:dyDescent="0.3">
      <c r="A2102" t="s">
        <v>6735</v>
      </c>
      <c r="B2102" t="s">
        <v>23</v>
      </c>
      <c r="C2102">
        <v>6.7</v>
      </c>
    </row>
    <row r="2103" spans="1:3" x14ac:dyDescent="0.3">
      <c r="A2103" t="s">
        <v>6738</v>
      </c>
      <c r="B2103" t="s">
        <v>23</v>
      </c>
      <c r="C2103">
        <v>2.8</v>
      </c>
    </row>
    <row r="2104" spans="1:3" x14ac:dyDescent="0.3">
      <c r="A2104" t="s">
        <v>6742</v>
      </c>
      <c r="B2104" t="s">
        <v>23</v>
      </c>
      <c r="C2104">
        <v>5</v>
      </c>
    </row>
    <row r="2105" spans="1:3" x14ac:dyDescent="0.3">
      <c r="A2105" t="s">
        <v>6747</v>
      </c>
      <c r="B2105" t="s">
        <v>23</v>
      </c>
      <c r="C2105">
        <v>4.3</v>
      </c>
    </row>
    <row r="2106" spans="1:3" x14ac:dyDescent="0.3">
      <c r="A2106" t="s">
        <v>6749</v>
      </c>
      <c r="B2106" t="s">
        <v>23</v>
      </c>
      <c r="C2106">
        <v>5.6</v>
      </c>
    </row>
    <row r="2107" spans="1:3" x14ac:dyDescent="0.3">
      <c r="A2107" t="s">
        <v>6752</v>
      </c>
      <c r="B2107" t="s">
        <v>23</v>
      </c>
      <c r="C2107">
        <v>6.2</v>
      </c>
    </row>
    <row r="2108" spans="1:3" x14ac:dyDescent="0.3">
      <c r="A2108" t="s">
        <v>6755</v>
      </c>
      <c r="B2108" t="s">
        <v>23</v>
      </c>
      <c r="C2108">
        <v>5.3</v>
      </c>
    </row>
    <row r="2109" spans="1:3" x14ac:dyDescent="0.3">
      <c r="A2109" t="s">
        <v>6758</v>
      </c>
      <c r="B2109" t="s">
        <v>23</v>
      </c>
      <c r="C2109">
        <v>7.4</v>
      </c>
    </row>
    <row r="2110" spans="1:3" x14ac:dyDescent="0.3">
      <c r="A2110" t="s">
        <v>6761</v>
      </c>
      <c r="B2110" t="s">
        <v>23</v>
      </c>
      <c r="C2110">
        <v>7.4</v>
      </c>
    </row>
    <row r="2111" spans="1:3" x14ac:dyDescent="0.3">
      <c r="A2111" t="s">
        <v>6762</v>
      </c>
      <c r="B2111" t="s">
        <v>23</v>
      </c>
      <c r="C2111">
        <v>6.5</v>
      </c>
    </row>
    <row r="2112" spans="1:3" x14ac:dyDescent="0.3">
      <c r="A2112" t="s">
        <v>6764</v>
      </c>
      <c r="B2112" t="s">
        <v>23</v>
      </c>
      <c r="C2112">
        <v>7.1</v>
      </c>
    </row>
    <row r="2113" spans="1:3" x14ac:dyDescent="0.3">
      <c r="A2113" t="s">
        <v>6765</v>
      </c>
      <c r="B2113" t="s">
        <v>23</v>
      </c>
      <c r="C2113">
        <v>7.2</v>
      </c>
    </row>
    <row r="2114" spans="1:3" x14ac:dyDescent="0.3">
      <c r="A2114" t="s">
        <v>6768</v>
      </c>
      <c r="B2114" t="s">
        <v>23</v>
      </c>
      <c r="C2114">
        <v>2.2999999999999998</v>
      </c>
    </row>
    <row r="2115" spans="1:3" x14ac:dyDescent="0.3">
      <c r="A2115" t="s">
        <v>6771</v>
      </c>
      <c r="B2115" t="s">
        <v>23</v>
      </c>
      <c r="C2115">
        <v>6.4</v>
      </c>
    </row>
    <row r="2116" spans="1:3" x14ac:dyDescent="0.3">
      <c r="A2116" t="s">
        <v>6774</v>
      </c>
      <c r="B2116" t="s">
        <v>23</v>
      </c>
      <c r="C2116">
        <v>6.1</v>
      </c>
    </row>
    <row r="2117" spans="1:3" x14ac:dyDescent="0.3">
      <c r="A2117" t="s">
        <v>6776</v>
      </c>
      <c r="B2117" t="s">
        <v>23</v>
      </c>
      <c r="C2117">
        <v>7</v>
      </c>
    </row>
    <row r="2118" spans="1:3" x14ac:dyDescent="0.3">
      <c r="A2118" t="s">
        <v>6781</v>
      </c>
      <c r="B2118" t="s">
        <v>23</v>
      </c>
      <c r="C2118">
        <v>7</v>
      </c>
    </row>
    <row r="2119" spans="1:3" x14ac:dyDescent="0.3">
      <c r="A2119" t="s">
        <v>6784</v>
      </c>
      <c r="B2119" t="s">
        <v>23</v>
      </c>
      <c r="C2119">
        <v>7</v>
      </c>
    </row>
    <row r="2120" spans="1:3" x14ac:dyDescent="0.3">
      <c r="A2120" t="s">
        <v>6787</v>
      </c>
      <c r="B2120" t="s">
        <v>23</v>
      </c>
      <c r="C2120">
        <v>4.9000000000000004</v>
      </c>
    </row>
    <row r="2121" spans="1:3" x14ac:dyDescent="0.3">
      <c r="A2121" t="s">
        <v>6789</v>
      </c>
      <c r="B2121" t="s">
        <v>23</v>
      </c>
      <c r="C2121">
        <v>6.9</v>
      </c>
    </row>
    <row r="2122" spans="1:3" x14ac:dyDescent="0.3">
      <c r="A2122" t="s">
        <v>6792</v>
      </c>
      <c r="B2122" t="s">
        <v>23</v>
      </c>
      <c r="C2122">
        <v>7.5</v>
      </c>
    </row>
    <row r="2123" spans="1:3" x14ac:dyDescent="0.3">
      <c r="A2123" t="s">
        <v>6793</v>
      </c>
      <c r="B2123" t="s">
        <v>463</v>
      </c>
      <c r="C2123">
        <v>8.4</v>
      </c>
    </row>
    <row r="2124" spans="1:3" x14ac:dyDescent="0.3">
      <c r="A2124" t="s">
        <v>6795</v>
      </c>
      <c r="B2124" t="s">
        <v>969</v>
      </c>
      <c r="C2124">
        <v>6.9</v>
      </c>
    </row>
    <row r="2125" spans="1:3" x14ac:dyDescent="0.3">
      <c r="A2125" t="s">
        <v>6799</v>
      </c>
      <c r="B2125" t="s">
        <v>23</v>
      </c>
      <c r="C2125">
        <v>4.5</v>
      </c>
    </row>
    <row r="2126" spans="1:3" x14ac:dyDescent="0.3">
      <c r="A2126" t="s">
        <v>6801</v>
      </c>
      <c r="B2126" t="s">
        <v>23</v>
      </c>
      <c r="C2126">
        <v>7.4</v>
      </c>
    </row>
    <row r="2127" spans="1:3" x14ac:dyDescent="0.3">
      <c r="A2127" t="s">
        <v>6804</v>
      </c>
      <c r="B2127" t="s">
        <v>23</v>
      </c>
      <c r="C2127">
        <v>7</v>
      </c>
    </row>
    <row r="2128" spans="1:3" x14ac:dyDescent="0.3">
      <c r="A2128" t="s">
        <v>6807</v>
      </c>
      <c r="B2128" t="s">
        <v>23</v>
      </c>
      <c r="C2128">
        <v>2.8</v>
      </c>
    </row>
    <row r="2129" spans="1:3" x14ac:dyDescent="0.3">
      <c r="A2129" t="s">
        <v>6808</v>
      </c>
      <c r="B2129" t="s">
        <v>23</v>
      </c>
      <c r="C2129">
        <v>7.5</v>
      </c>
    </row>
    <row r="2130" spans="1:3" x14ac:dyDescent="0.3">
      <c r="A2130" t="s">
        <v>6810</v>
      </c>
      <c r="B2130" t="s">
        <v>23</v>
      </c>
      <c r="C2130">
        <v>7.1</v>
      </c>
    </row>
    <row r="2131" spans="1:3" x14ac:dyDescent="0.3">
      <c r="A2131" t="s">
        <v>6812</v>
      </c>
      <c r="B2131" t="s">
        <v>23</v>
      </c>
      <c r="C2131">
        <v>6.4</v>
      </c>
    </row>
    <row r="2132" spans="1:3" x14ac:dyDescent="0.3">
      <c r="A2132" t="s">
        <v>6815</v>
      </c>
      <c r="B2132" t="s">
        <v>23</v>
      </c>
      <c r="C2132">
        <v>6.7</v>
      </c>
    </row>
    <row r="2133" spans="1:3" x14ac:dyDescent="0.3">
      <c r="A2133" t="s">
        <v>6817</v>
      </c>
      <c r="B2133" t="s">
        <v>23</v>
      </c>
      <c r="C2133">
        <v>5.3</v>
      </c>
    </row>
    <row r="2134" spans="1:3" x14ac:dyDescent="0.3">
      <c r="A2134" t="s">
        <v>6821</v>
      </c>
      <c r="B2134" t="s">
        <v>463</v>
      </c>
      <c r="C2134">
        <v>6.9</v>
      </c>
    </row>
    <row r="2135" spans="1:3" x14ac:dyDescent="0.3">
      <c r="A2135" t="s">
        <v>6824</v>
      </c>
      <c r="B2135" t="s">
        <v>23</v>
      </c>
      <c r="C2135">
        <v>6.2</v>
      </c>
    </row>
    <row r="2136" spans="1:3" x14ac:dyDescent="0.3">
      <c r="A2136" t="s">
        <v>6830</v>
      </c>
      <c r="B2136" t="s">
        <v>23</v>
      </c>
      <c r="C2136">
        <v>6.4</v>
      </c>
    </row>
    <row r="2137" spans="1:3" x14ac:dyDescent="0.3">
      <c r="A2137" t="s">
        <v>6837</v>
      </c>
      <c r="B2137" t="s">
        <v>969</v>
      </c>
      <c r="C2137">
        <v>6</v>
      </c>
    </row>
    <row r="2138" spans="1:3" x14ac:dyDescent="0.3">
      <c r="A2138" t="s">
        <v>6841</v>
      </c>
      <c r="B2138" t="s">
        <v>23</v>
      </c>
      <c r="C2138">
        <v>5.0999999999999996</v>
      </c>
    </row>
    <row r="2139" spans="1:3" x14ac:dyDescent="0.3">
      <c r="A2139" t="s">
        <v>6843</v>
      </c>
      <c r="B2139" t="s">
        <v>23</v>
      </c>
      <c r="C2139">
        <v>5.5</v>
      </c>
    </row>
    <row r="2140" spans="1:3" x14ac:dyDescent="0.3">
      <c r="A2140" t="s">
        <v>6849</v>
      </c>
      <c r="B2140" t="s">
        <v>23</v>
      </c>
      <c r="C2140">
        <v>5.4</v>
      </c>
    </row>
    <row r="2141" spans="1:3" x14ac:dyDescent="0.3">
      <c r="A2141" t="s">
        <v>6883</v>
      </c>
      <c r="B2141" t="s">
        <v>1283</v>
      </c>
      <c r="C2141">
        <v>7.5</v>
      </c>
    </row>
    <row r="2142" spans="1:3" x14ac:dyDescent="0.3">
      <c r="A2142" t="s">
        <v>6885</v>
      </c>
      <c r="B2142" t="s">
        <v>5292</v>
      </c>
      <c r="C2142">
        <v>7.4</v>
      </c>
    </row>
    <row r="2143" spans="1:3" x14ac:dyDescent="0.3">
      <c r="A2143" t="s">
        <v>6888</v>
      </c>
      <c r="B2143" t="s">
        <v>23</v>
      </c>
      <c r="C2143">
        <v>8</v>
      </c>
    </row>
    <row r="2144" spans="1:3" x14ac:dyDescent="0.3">
      <c r="A2144" t="s">
        <v>6889</v>
      </c>
      <c r="B2144" t="s">
        <v>23</v>
      </c>
      <c r="C2144">
        <v>5.7</v>
      </c>
    </row>
    <row r="2145" spans="1:3" x14ac:dyDescent="0.3">
      <c r="A2145" t="s">
        <v>6890</v>
      </c>
      <c r="B2145" t="s">
        <v>23</v>
      </c>
      <c r="C2145">
        <v>6.8</v>
      </c>
    </row>
    <row r="2146" spans="1:3" x14ac:dyDescent="0.3">
      <c r="A2146" t="s">
        <v>6893</v>
      </c>
      <c r="B2146" t="s">
        <v>23</v>
      </c>
      <c r="C2146">
        <v>5.9</v>
      </c>
    </row>
    <row r="2147" spans="1:3" x14ac:dyDescent="0.3">
      <c r="A2147" t="s">
        <v>6895</v>
      </c>
      <c r="B2147" t="s">
        <v>23</v>
      </c>
      <c r="C2147">
        <v>7.2</v>
      </c>
    </row>
    <row r="2148" spans="1:3" x14ac:dyDescent="0.3">
      <c r="A2148" t="s">
        <v>6896</v>
      </c>
      <c r="B2148" t="s">
        <v>23</v>
      </c>
      <c r="C2148">
        <v>5.5</v>
      </c>
    </row>
    <row r="2149" spans="1:3" x14ac:dyDescent="0.3">
      <c r="A2149" t="s">
        <v>6902</v>
      </c>
      <c r="B2149" t="s">
        <v>23</v>
      </c>
      <c r="C2149">
        <v>8.5</v>
      </c>
    </row>
    <row r="2150" spans="1:3" x14ac:dyDescent="0.3">
      <c r="A2150" t="s">
        <v>6904</v>
      </c>
      <c r="B2150" t="s">
        <v>23</v>
      </c>
      <c r="C2150">
        <v>5.6</v>
      </c>
    </row>
    <row r="2151" spans="1:3" x14ac:dyDescent="0.3">
      <c r="A2151" t="s">
        <v>6907</v>
      </c>
      <c r="B2151" t="s">
        <v>23</v>
      </c>
      <c r="C2151">
        <v>4.0999999999999996</v>
      </c>
    </row>
    <row r="2152" spans="1:3" x14ac:dyDescent="0.3">
      <c r="A2152" t="s">
        <v>6914</v>
      </c>
      <c r="B2152" t="s">
        <v>23</v>
      </c>
      <c r="C2152">
        <v>6.1</v>
      </c>
    </row>
    <row r="2153" spans="1:3" x14ac:dyDescent="0.3">
      <c r="A2153" t="s">
        <v>6917</v>
      </c>
      <c r="B2153" t="s">
        <v>23</v>
      </c>
      <c r="C2153">
        <v>5.4</v>
      </c>
    </row>
    <row r="2154" spans="1:3" x14ac:dyDescent="0.3">
      <c r="A2154" t="s">
        <v>6920</v>
      </c>
      <c r="B2154" t="s">
        <v>23</v>
      </c>
      <c r="C2154">
        <v>7.1</v>
      </c>
    </row>
    <row r="2155" spans="1:3" x14ac:dyDescent="0.3">
      <c r="A2155" t="s">
        <v>6927</v>
      </c>
      <c r="B2155" t="s">
        <v>23</v>
      </c>
      <c r="C2155">
        <v>3.6</v>
      </c>
    </row>
    <row r="2156" spans="1:3" x14ac:dyDescent="0.3">
      <c r="A2156" t="s">
        <v>6928</v>
      </c>
      <c r="B2156" t="s">
        <v>23</v>
      </c>
      <c r="C2156">
        <v>6.5</v>
      </c>
    </row>
    <row r="2157" spans="1:3" x14ac:dyDescent="0.3">
      <c r="A2157" t="s">
        <v>6931</v>
      </c>
      <c r="B2157" t="s">
        <v>463</v>
      </c>
      <c r="C2157">
        <v>8.6</v>
      </c>
    </row>
    <row r="2158" spans="1:3" x14ac:dyDescent="0.3">
      <c r="A2158" t="s">
        <v>6937</v>
      </c>
      <c r="B2158" t="s">
        <v>23</v>
      </c>
      <c r="C2158">
        <v>7</v>
      </c>
    </row>
    <row r="2159" spans="1:3" x14ac:dyDescent="0.3">
      <c r="A2159" t="s">
        <v>6940</v>
      </c>
      <c r="B2159" t="s">
        <v>23</v>
      </c>
      <c r="C2159">
        <v>7.6</v>
      </c>
    </row>
    <row r="2160" spans="1:3" x14ac:dyDescent="0.3">
      <c r="A2160" t="s">
        <v>6944</v>
      </c>
      <c r="B2160" t="s">
        <v>23</v>
      </c>
      <c r="C2160">
        <v>6.5</v>
      </c>
    </row>
    <row r="2161" spans="1:3" x14ac:dyDescent="0.3">
      <c r="A2161" t="s">
        <v>6946</v>
      </c>
      <c r="B2161" t="s">
        <v>23</v>
      </c>
      <c r="C2161">
        <v>6.4</v>
      </c>
    </row>
    <row r="2162" spans="1:3" x14ac:dyDescent="0.3">
      <c r="A2162" t="s">
        <v>6953</v>
      </c>
      <c r="B2162" t="s">
        <v>23</v>
      </c>
      <c r="C2162">
        <v>6.3</v>
      </c>
    </row>
    <row r="2163" spans="1:3" x14ac:dyDescent="0.3">
      <c r="A2163" t="s">
        <v>6961</v>
      </c>
      <c r="B2163" t="s">
        <v>23</v>
      </c>
      <c r="C2163">
        <v>5.7</v>
      </c>
    </row>
    <row r="2164" spans="1:3" x14ac:dyDescent="0.3">
      <c r="A2164" t="s">
        <v>6965</v>
      </c>
      <c r="B2164" t="s">
        <v>23</v>
      </c>
      <c r="C2164">
        <v>6.3</v>
      </c>
    </row>
    <row r="2165" spans="1:3" x14ac:dyDescent="0.3">
      <c r="A2165" t="s">
        <v>6971</v>
      </c>
      <c r="B2165" t="s">
        <v>23</v>
      </c>
      <c r="C2165">
        <v>6</v>
      </c>
    </row>
    <row r="2166" spans="1:3" x14ac:dyDescent="0.3">
      <c r="A2166" t="s">
        <v>6972</v>
      </c>
      <c r="B2166" t="s">
        <v>23</v>
      </c>
      <c r="C2166">
        <v>7.7</v>
      </c>
    </row>
    <row r="2167" spans="1:3" x14ac:dyDescent="0.3">
      <c r="A2167" t="s">
        <v>6973</v>
      </c>
      <c r="B2167" t="s">
        <v>23</v>
      </c>
      <c r="C2167">
        <v>6.2</v>
      </c>
    </row>
    <row r="2168" spans="1:3" x14ac:dyDescent="0.3">
      <c r="A2168" t="s">
        <v>6980</v>
      </c>
      <c r="B2168" t="s">
        <v>23</v>
      </c>
      <c r="C2168">
        <v>7.7</v>
      </c>
    </row>
    <row r="2169" spans="1:3" x14ac:dyDescent="0.3">
      <c r="A2169" t="s">
        <v>6982</v>
      </c>
      <c r="B2169" t="s">
        <v>23</v>
      </c>
      <c r="C2169">
        <v>6.4</v>
      </c>
    </row>
    <row r="2170" spans="1:3" x14ac:dyDescent="0.3">
      <c r="A2170" t="s">
        <v>6984</v>
      </c>
      <c r="B2170" t="s">
        <v>23</v>
      </c>
      <c r="C2170">
        <v>6.4</v>
      </c>
    </row>
    <row r="2171" spans="1:3" x14ac:dyDescent="0.3">
      <c r="A2171" t="s">
        <v>6986</v>
      </c>
      <c r="B2171" t="s">
        <v>23</v>
      </c>
      <c r="C2171">
        <v>6.9</v>
      </c>
    </row>
    <row r="2172" spans="1:3" x14ac:dyDescent="0.3">
      <c r="A2172" t="s">
        <v>6987</v>
      </c>
      <c r="B2172" t="s">
        <v>23</v>
      </c>
      <c r="C2172">
        <v>7.3</v>
      </c>
    </row>
    <row r="2173" spans="1:3" x14ac:dyDescent="0.3">
      <c r="A2173" t="s">
        <v>6990</v>
      </c>
      <c r="B2173" t="s">
        <v>23</v>
      </c>
      <c r="C2173">
        <v>7.3</v>
      </c>
    </row>
    <row r="2174" spans="1:3" x14ac:dyDescent="0.3">
      <c r="A2174" t="s">
        <v>6993</v>
      </c>
      <c r="B2174" t="s">
        <v>23</v>
      </c>
      <c r="C2174">
        <v>6.2</v>
      </c>
    </row>
    <row r="2175" spans="1:3" x14ac:dyDescent="0.3">
      <c r="A2175" t="s">
        <v>6995</v>
      </c>
      <c r="B2175" t="s">
        <v>23</v>
      </c>
      <c r="C2175">
        <v>6.6</v>
      </c>
    </row>
    <row r="2176" spans="1:3" x14ac:dyDescent="0.3">
      <c r="A2176" t="s">
        <v>6996</v>
      </c>
      <c r="B2176" t="s">
        <v>23</v>
      </c>
      <c r="C2176">
        <v>6.7</v>
      </c>
    </row>
    <row r="2177" spans="1:3" x14ac:dyDescent="0.3">
      <c r="A2177" t="s">
        <v>6998</v>
      </c>
      <c r="B2177" t="s">
        <v>23</v>
      </c>
      <c r="C2177">
        <v>5.7</v>
      </c>
    </row>
    <row r="2178" spans="1:3" x14ac:dyDescent="0.3">
      <c r="A2178" t="s">
        <v>7002</v>
      </c>
      <c r="B2178" t="s">
        <v>23</v>
      </c>
      <c r="C2178">
        <v>3.1</v>
      </c>
    </row>
    <row r="2179" spans="1:3" x14ac:dyDescent="0.3">
      <c r="A2179" t="s">
        <v>7004</v>
      </c>
      <c r="B2179" t="s">
        <v>23</v>
      </c>
      <c r="C2179">
        <v>6.3</v>
      </c>
    </row>
    <row r="2180" spans="1:3" x14ac:dyDescent="0.3">
      <c r="A2180" t="s">
        <v>7006</v>
      </c>
      <c r="B2180" t="s">
        <v>23</v>
      </c>
      <c r="C2180">
        <v>5.7</v>
      </c>
    </row>
    <row r="2181" spans="1:3" x14ac:dyDescent="0.3">
      <c r="A2181" t="s">
        <v>7008</v>
      </c>
      <c r="B2181" t="s">
        <v>23</v>
      </c>
      <c r="C2181">
        <v>7.1</v>
      </c>
    </row>
    <row r="2182" spans="1:3" x14ac:dyDescent="0.3">
      <c r="A2182" t="s">
        <v>7009</v>
      </c>
      <c r="B2182" t="s">
        <v>23</v>
      </c>
      <c r="C2182">
        <v>7</v>
      </c>
    </row>
    <row r="2183" spans="1:3" x14ac:dyDescent="0.3">
      <c r="A2183" t="s">
        <v>7011</v>
      </c>
      <c r="B2183" t="s">
        <v>23</v>
      </c>
      <c r="C2183">
        <v>6.1</v>
      </c>
    </row>
    <row r="2184" spans="1:3" x14ac:dyDescent="0.3">
      <c r="A2184" t="s">
        <v>7013</v>
      </c>
      <c r="B2184" t="s">
        <v>23</v>
      </c>
      <c r="C2184">
        <v>6.6</v>
      </c>
    </row>
    <row r="2185" spans="1:3" x14ac:dyDescent="0.3">
      <c r="A2185" t="s">
        <v>7015</v>
      </c>
      <c r="B2185" t="s">
        <v>23</v>
      </c>
      <c r="C2185">
        <v>7.8</v>
      </c>
    </row>
    <row r="2186" spans="1:3" x14ac:dyDescent="0.3">
      <c r="A2186" t="s">
        <v>7018</v>
      </c>
      <c r="B2186" t="s">
        <v>23</v>
      </c>
      <c r="C2186">
        <v>8.3000000000000007</v>
      </c>
    </row>
    <row r="2187" spans="1:3" x14ac:dyDescent="0.3">
      <c r="A2187" t="s">
        <v>7019</v>
      </c>
      <c r="B2187" t="s">
        <v>23</v>
      </c>
      <c r="C2187">
        <v>3.9</v>
      </c>
    </row>
    <row r="2188" spans="1:3" x14ac:dyDescent="0.3">
      <c r="A2188" t="s">
        <v>7021</v>
      </c>
      <c r="B2188" t="s">
        <v>23</v>
      </c>
      <c r="C2188">
        <v>7</v>
      </c>
    </row>
    <row r="2189" spans="1:3" x14ac:dyDescent="0.3">
      <c r="A2189" t="s">
        <v>7024</v>
      </c>
      <c r="B2189" t="s">
        <v>23</v>
      </c>
      <c r="C2189">
        <v>6.7</v>
      </c>
    </row>
    <row r="2190" spans="1:3" x14ac:dyDescent="0.3">
      <c r="A2190" t="s">
        <v>7026</v>
      </c>
      <c r="B2190" t="s">
        <v>23</v>
      </c>
      <c r="C2190">
        <v>7.3</v>
      </c>
    </row>
    <row r="2191" spans="1:3" x14ac:dyDescent="0.3">
      <c r="A2191" t="s">
        <v>7029</v>
      </c>
      <c r="B2191" t="s">
        <v>23</v>
      </c>
      <c r="C2191">
        <v>6.3</v>
      </c>
    </row>
    <row r="2192" spans="1:3" x14ac:dyDescent="0.3">
      <c r="A2192" t="s">
        <v>7030</v>
      </c>
      <c r="B2192" t="s">
        <v>23</v>
      </c>
      <c r="C2192">
        <v>7.8</v>
      </c>
    </row>
    <row r="2193" spans="1:3" x14ac:dyDescent="0.3">
      <c r="A2193" t="s">
        <v>7031</v>
      </c>
      <c r="B2193" t="s">
        <v>23</v>
      </c>
      <c r="C2193">
        <v>7.3</v>
      </c>
    </row>
    <row r="2194" spans="1:3" x14ac:dyDescent="0.3">
      <c r="A2194" t="s">
        <v>7035</v>
      </c>
      <c r="B2194" t="s">
        <v>23</v>
      </c>
      <c r="C2194">
        <v>7.6</v>
      </c>
    </row>
    <row r="2195" spans="1:3" x14ac:dyDescent="0.3">
      <c r="A2195" t="s">
        <v>7038</v>
      </c>
      <c r="B2195" t="s">
        <v>23</v>
      </c>
      <c r="C2195">
        <v>5.3</v>
      </c>
    </row>
    <row r="2196" spans="1:3" x14ac:dyDescent="0.3">
      <c r="A2196" t="s">
        <v>7042</v>
      </c>
      <c r="B2196" t="s">
        <v>23</v>
      </c>
      <c r="C2196">
        <v>5.3</v>
      </c>
    </row>
    <row r="2197" spans="1:3" x14ac:dyDescent="0.3">
      <c r="A2197" t="s">
        <v>7044</v>
      </c>
      <c r="B2197" t="s">
        <v>23</v>
      </c>
      <c r="C2197">
        <v>6.8</v>
      </c>
    </row>
    <row r="2198" spans="1:3" x14ac:dyDescent="0.3">
      <c r="A2198" t="s">
        <v>7048</v>
      </c>
      <c r="B2198" t="s">
        <v>23</v>
      </c>
      <c r="C2198">
        <v>7.1</v>
      </c>
    </row>
    <row r="2199" spans="1:3" x14ac:dyDescent="0.3">
      <c r="A2199" t="s">
        <v>7053</v>
      </c>
      <c r="B2199" t="s">
        <v>23</v>
      </c>
      <c r="C2199">
        <v>5.8</v>
      </c>
    </row>
    <row r="2200" spans="1:3" x14ac:dyDescent="0.3">
      <c r="A2200" t="s">
        <v>7056</v>
      </c>
      <c r="B2200" t="s">
        <v>23</v>
      </c>
      <c r="C2200">
        <v>5.8</v>
      </c>
    </row>
    <row r="2201" spans="1:3" x14ac:dyDescent="0.3">
      <c r="A2201" t="s">
        <v>7058</v>
      </c>
      <c r="B2201" t="s">
        <v>23</v>
      </c>
      <c r="C2201">
        <v>8.3000000000000007</v>
      </c>
    </row>
    <row r="2202" spans="1:3" x14ac:dyDescent="0.3">
      <c r="A2202" t="s">
        <v>7062</v>
      </c>
      <c r="B2202" t="s">
        <v>23</v>
      </c>
      <c r="C2202">
        <v>5.6</v>
      </c>
    </row>
    <row r="2203" spans="1:3" x14ac:dyDescent="0.3">
      <c r="A2203" t="s">
        <v>7065</v>
      </c>
      <c r="B2203" t="s">
        <v>23</v>
      </c>
      <c r="C2203">
        <v>6.8</v>
      </c>
    </row>
    <row r="2204" spans="1:3" x14ac:dyDescent="0.3">
      <c r="A2204" t="s">
        <v>7068</v>
      </c>
      <c r="B2204" t="s">
        <v>23</v>
      </c>
      <c r="C2204">
        <v>5</v>
      </c>
    </row>
    <row r="2205" spans="1:3" x14ac:dyDescent="0.3">
      <c r="A2205" t="s">
        <v>7069</v>
      </c>
      <c r="B2205" t="s">
        <v>23</v>
      </c>
      <c r="C2205">
        <v>7.6</v>
      </c>
    </row>
    <row r="2206" spans="1:3" x14ac:dyDescent="0.3">
      <c r="A2206" t="s">
        <v>7070</v>
      </c>
      <c r="B2206" t="s">
        <v>23</v>
      </c>
      <c r="C2206">
        <v>6.7</v>
      </c>
    </row>
    <row r="2207" spans="1:3" x14ac:dyDescent="0.3">
      <c r="A2207" t="s">
        <v>7073</v>
      </c>
      <c r="B2207" t="s">
        <v>23</v>
      </c>
      <c r="C2207">
        <v>6.7</v>
      </c>
    </row>
    <row r="2208" spans="1:3" x14ac:dyDescent="0.3">
      <c r="A2208" t="s">
        <v>7075</v>
      </c>
      <c r="B2208" t="s">
        <v>23</v>
      </c>
      <c r="C2208">
        <v>5.7</v>
      </c>
    </row>
    <row r="2209" spans="1:3" x14ac:dyDescent="0.3">
      <c r="A2209" t="s">
        <v>7079</v>
      </c>
      <c r="B2209" t="s">
        <v>23</v>
      </c>
      <c r="C2209">
        <v>5.2</v>
      </c>
    </row>
    <row r="2210" spans="1:3" x14ac:dyDescent="0.3">
      <c r="A2210" t="s">
        <v>7081</v>
      </c>
      <c r="B2210" t="s">
        <v>23</v>
      </c>
      <c r="C2210">
        <v>7.5</v>
      </c>
    </row>
    <row r="2211" spans="1:3" x14ac:dyDescent="0.3">
      <c r="A2211" t="s">
        <v>7082</v>
      </c>
      <c r="B2211" t="s">
        <v>23</v>
      </c>
      <c r="C2211">
        <v>7.2</v>
      </c>
    </row>
    <row r="2212" spans="1:3" x14ac:dyDescent="0.3">
      <c r="A2212" t="s">
        <v>7084</v>
      </c>
      <c r="B2212" t="s">
        <v>23</v>
      </c>
      <c r="C2212">
        <v>5.3</v>
      </c>
    </row>
    <row r="2213" spans="1:3" x14ac:dyDescent="0.3">
      <c r="A2213" t="s">
        <v>7085</v>
      </c>
      <c r="B2213" t="s">
        <v>23</v>
      </c>
      <c r="C2213">
        <v>6.5</v>
      </c>
    </row>
    <row r="2214" spans="1:3" x14ac:dyDescent="0.3">
      <c r="A2214" t="s">
        <v>7088</v>
      </c>
      <c r="B2214" t="s">
        <v>23</v>
      </c>
      <c r="C2214">
        <v>5</v>
      </c>
    </row>
    <row r="2215" spans="1:3" x14ac:dyDescent="0.3">
      <c r="A2215" t="s">
        <v>7091</v>
      </c>
      <c r="B2215" t="s">
        <v>23</v>
      </c>
      <c r="C2215">
        <v>6.1</v>
      </c>
    </row>
    <row r="2216" spans="1:3" x14ac:dyDescent="0.3">
      <c r="A2216" t="s">
        <v>7099</v>
      </c>
      <c r="B2216" t="s">
        <v>23</v>
      </c>
      <c r="C2216">
        <v>4.4000000000000004</v>
      </c>
    </row>
    <row r="2217" spans="1:3" x14ac:dyDescent="0.3">
      <c r="A2217" t="s">
        <v>7101</v>
      </c>
      <c r="B2217" t="s">
        <v>23</v>
      </c>
      <c r="C2217">
        <v>7.5</v>
      </c>
    </row>
    <row r="2218" spans="1:3" x14ac:dyDescent="0.3">
      <c r="A2218" t="s">
        <v>7102</v>
      </c>
      <c r="B2218" t="s">
        <v>23</v>
      </c>
      <c r="C2218">
        <v>5.7</v>
      </c>
    </row>
    <row r="2219" spans="1:3" x14ac:dyDescent="0.3">
      <c r="A2219" t="s">
        <v>7106</v>
      </c>
      <c r="B2219" t="s">
        <v>23</v>
      </c>
      <c r="C2219">
        <v>5.5</v>
      </c>
    </row>
    <row r="2220" spans="1:3" x14ac:dyDescent="0.3">
      <c r="A2220" t="s">
        <v>7110</v>
      </c>
      <c r="B2220" t="s">
        <v>23</v>
      </c>
      <c r="C2220">
        <v>7.1</v>
      </c>
    </row>
    <row r="2221" spans="1:3" x14ac:dyDescent="0.3">
      <c r="A2221" t="s">
        <v>7114</v>
      </c>
      <c r="B2221" t="s">
        <v>23</v>
      </c>
      <c r="C2221">
        <v>5.9</v>
      </c>
    </row>
    <row r="2222" spans="1:3" x14ac:dyDescent="0.3">
      <c r="A2222" t="s">
        <v>7118</v>
      </c>
      <c r="B2222" t="s">
        <v>23</v>
      </c>
      <c r="C2222">
        <v>6.7</v>
      </c>
    </row>
    <row r="2223" spans="1:3" x14ac:dyDescent="0.3">
      <c r="A2223" t="s">
        <v>7122</v>
      </c>
      <c r="B2223" t="s">
        <v>23</v>
      </c>
      <c r="C2223">
        <v>7</v>
      </c>
    </row>
    <row r="2224" spans="1:3" x14ac:dyDescent="0.3">
      <c r="A2224" t="s">
        <v>7123</v>
      </c>
      <c r="B2224" t="s">
        <v>23</v>
      </c>
      <c r="C2224">
        <v>7.9</v>
      </c>
    </row>
    <row r="2225" spans="1:3" x14ac:dyDescent="0.3">
      <c r="A2225" t="s">
        <v>7124</v>
      </c>
      <c r="B2225" t="s">
        <v>23</v>
      </c>
      <c r="C2225">
        <v>6.9</v>
      </c>
    </row>
    <row r="2226" spans="1:3" x14ac:dyDescent="0.3">
      <c r="A2226" t="s">
        <v>7126</v>
      </c>
      <c r="B2226" t="s">
        <v>7128</v>
      </c>
      <c r="C2226">
        <v>7.3</v>
      </c>
    </row>
    <row r="2227" spans="1:3" x14ac:dyDescent="0.3">
      <c r="A2227" t="s">
        <v>7129</v>
      </c>
      <c r="B2227" t="s">
        <v>23</v>
      </c>
      <c r="C2227">
        <v>7.3</v>
      </c>
    </row>
    <row r="2228" spans="1:3" x14ac:dyDescent="0.3">
      <c r="A2228" t="s">
        <v>7132</v>
      </c>
      <c r="B2228" t="s">
        <v>23</v>
      </c>
      <c r="C2228">
        <v>3.5</v>
      </c>
    </row>
    <row r="2229" spans="1:3" x14ac:dyDescent="0.3">
      <c r="A2229" t="s">
        <v>7135</v>
      </c>
      <c r="B2229" t="s">
        <v>23</v>
      </c>
      <c r="C2229">
        <v>7.8</v>
      </c>
    </row>
    <row r="2230" spans="1:3" x14ac:dyDescent="0.3">
      <c r="A2230" t="s">
        <v>7140</v>
      </c>
      <c r="B2230" t="s">
        <v>23</v>
      </c>
      <c r="C2230">
        <v>6.7</v>
      </c>
    </row>
    <row r="2231" spans="1:3" x14ac:dyDescent="0.3">
      <c r="A2231" t="s">
        <v>7143</v>
      </c>
      <c r="B2231" t="s">
        <v>23</v>
      </c>
      <c r="C2231">
        <v>6.4</v>
      </c>
    </row>
    <row r="2232" spans="1:3" x14ac:dyDescent="0.3">
      <c r="A2232" t="s">
        <v>7146</v>
      </c>
      <c r="B2232" t="s">
        <v>23</v>
      </c>
      <c r="C2232">
        <v>7.1</v>
      </c>
    </row>
    <row r="2233" spans="1:3" x14ac:dyDescent="0.3">
      <c r="A2233" t="s">
        <v>7153</v>
      </c>
      <c r="B2233" t="s">
        <v>5292</v>
      </c>
      <c r="C2233">
        <v>7.8</v>
      </c>
    </row>
    <row r="2234" spans="1:3" x14ac:dyDescent="0.3">
      <c r="A2234" t="s">
        <v>7160</v>
      </c>
      <c r="B2234" t="s">
        <v>23</v>
      </c>
      <c r="C2234">
        <v>5.9</v>
      </c>
    </row>
    <row r="2235" spans="1:3" x14ac:dyDescent="0.3">
      <c r="A2235" t="s">
        <v>7161</v>
      </c>
      <c r="B2235" t="s">
        <v>23</v>
      </c>
      <c r="C2235">
        <v>7.2</v>
      </c>
    </row>
    <row r="2236" spans="1:3" x14ac:dyDescent="0.3">
      <c r="A2236" t="s">
        <v>7179</v>
      </c>
      <c r="B2236" t="s">
        <v>23</v>
      </c>
      <c r="C2236">
        <v>6.2</v>
      </c>
    </row>
    <row r="2237" spans="1:3" x14ac:dyDescent="0.3">
      <c r="A2237" t="s">
        <v>7188</v>
      </c>
      <c r="B2237" t="s">
        <v>23</v>
      </c>
      <c r="C2237">
        <v>6.7</v>
      </c>
    </row>
    <row r="2238" spans="1:3" x14ac:dyDescent="0.3">
      <c r="A2238" t="s">
        <v>7194</v>
      </c>
      <c r="B2238" t="s">
        <v>23</v>
      </c>
      <c r="C2238">
        <v>7.6</v>
      </c>
    </row>
    <row r="2239" spans="1:3" x14ac:dyDescent="0.3">
      <c r="A2239" t="s">
        <v>7200</v>
      </c>
      <c r="B2239" t="s">
        <v>23</v>
      </c>
      <c r="C2239">
        <v>6.2</v>
      </c>
    </row>
    <row r="2240" spans="1:3" x14ac:dyDescent="0.3">
      <c r="A2240" t="s">
        <v>7204</v>
      </c>
      <c r="B2240" t="s">
        <v>23</v>
      </c>
      <c r="C2240">
        <v>6.5</v>
      </c>
    </row>
    <row r="2241" spans="1:3" x14ac:dyDescent="0.3">
      <c r="A2241" t="s">
        <v>7206</v>
      </c>
      <c r="B2241" t="s">
        <v>23</v>
      </c>
      <c r="C2241">
        <v>8.1</v>
      </c>
    </row>
    <row r="2242" spans="1:3" x14ac:dyDescent="0.3">
      <c r="A2242" t="s">
        <v>7210</v>
      </c>
      <c r="B2242" t="s">
        <v>23</v>
      </c>
      <c r="C2242">
        <v>6.3</v>
      </c>
    </row>
    <row r="2243" spans="1:3" x14ac:dyDescent="0.3">
      <c r="A2243" t="s">
        <v>7213</v>
      </c>
      <c r="B2243" t="s">
        <v>23</v>
      </c>
      <c r="C2243">
        <v>4.4000000000000004</v>
      </c>
    </row>
    <row r="2244" spans="1:3" x14ac:dyDescent="0.3">
      <c r="A2244" t="s">
        <v>7221</v>
      </c>
      <c r="B2244" t="s">
        <v>23</v>
      </c>
      <c r="C2244">
        <v>6</v>
      </c>
    </row>
    <row r="2245" spans="1:3" x14ac:dyDescent="0.3">
      <c r="A2245" t="s">
        <v>7224</v>
      </c>
      <c r="B2245" t="s">
        <v>23</v>
      </c>
      <c r="C2245">
        <v>7.6</v>
      </c>
    </row>
    <row r="2246" spans="1:3" x14ac:dyDescent="0.3">
      <c r="A2246" t="s">
        <v>7227</v>
      </c>
      <c r="B2246" t="s">
        <v>23</v>
      </c>
      <c r="C2246">
        <v>8.4</v>
      </c>
    </row>
    <row r="2247" spans="1:3" x14ac:dyDescent="0.3">
      <c r="A2247" t="s">
        <v>7232</v>
      </c>
      <c r="B2247" t="s">
        <v>23</v>
      </c>
      <c r="C2247">
        <v>7.9</v>
      </c>
    </row>
    <row r="2248" spans="1:3" x14ac:dyDescent="0.3">
      <c r="A2248" t="s">
        <v>7234</v>
      </c>
      <c r="B2248" t="s">
        <v>23</v>
      </c>
      <c r="C2248">
        <v>5.6</v>
      </c>
    </row>
    <row r="2249" spans="1:3" x14ac:dyDescent="0.3">
      <c r="A2249" t="s">
        <v>7235</v>
      </c>
      <c r="B2249" t="s">
        <v>23</v>
      </c>
      <c r="C2249">
        <v>6.5</v>
      </c>
    </row>
    <row r="2250" spans="1:3" x14ac:dyDescent="0.3">
      <c r="A2250" t="s">
        <v>7237</v>
      </c>
      <c r="B2250" t="s">
        <v>23</v>
      </c>
      <c r="C2250">
        <v>7.5</v>
      </c>
    </row>
    <row r="2251" spans="1:3" x14ac:dyDescent="0.3">
      <c r="A2251" t="s">
        <v>7240</v>
      </c>
      <c r="B2251" t="s">
        <v>23</v>
      </c>
      <c r="C2251">
        <v>6.3</v>
      </c>
    </row>
    <row r="2252" spans="1:3" x14ac:dyDescent="0.3">
      <c r="A2252" t="s">
        <v>7241</v>
      </c>
      <c r="B2252" t="s">
        <v>23</v>
      </c>
      <c r="C2252">
        <v>7.9</v>
      </c>
    </row>
    <row r="2253" spans="1:3" x14ac:dyDescent="0.3">
      <c r="A2253" t="s">
        <v>7244</v>
      </c>
      <c r="B2253" t="s">
        <v>23</v>
      </c>
      <c r="C2253">
        <v>5.0999999999999996</v>
      </c>
    </row>
    <row r="2254" spans="1:3" x14ac:dyDescent="0.3">
      <c r="A2254" t="s">
        <v>7245</v>
      </c>
      <c r="B2254" t="s">
        <v>23</v>
      </c>
      <c r="C2254">
        <v>6.7</v>
      </c>
    </row>
    <row r="2255" spans="1:3" x14ac:dyDescent="0.3">
      <c r="A2255" t="s">
        <v>7246</v>
      </c>
      <c r="B2255" t="s">
        <v>23</v>
      </c>
      <c r="C2255">
        <v>6.7</v>
      </c>
    </row>
    <row r="2256" spans="1:3" x14ac:dyDescent="0.3">
      <c r="A2256" t="s">
        <v>7248</v>
      </c>
      <c r="B2256" t="s">
        <v>23</v>
      </c>
      <c r="C2256">
        <v>5.6</v>
      </c>
    </row>
    <row r="2257" spans="1:3" x14ac:dyDescent="0.3">
      <c r="A2257" t="s">
        <v>7250</v>
      </c>
      <c r="B2257" t="s">
        <v>23</v>
      </c>
      <c r="C2257">
        <v>5.6</v>
      </c>
    </row>
    <row r="2258" spans="1:3" x14ac:dyDescent="0.3">
      <c r="A2258" t="s">
        <v>7253</v>
      </c>
      <c r="B2258" t="s">
        <v>23</v>
      </c>
      <c r="C2258">
        <v>6.2</v>
      </c>
    </row>
    <row r="2259" spans="1:3" x14ac:dyDescent="0.3">
      <c r="A2259" t="s">
        <v>7254</v>
      </c>
      <c r="B2259" t="s">
        <v>23</v>
      </c>
      <c r="C2259">
        <v>5.6</v>
      </c>
    </row>
    <row r="2260" spans="1:3" x14ac:dyDescent="0.3">
      <c r="A2260" t="s">
        <v>7256</v>
      </c>
      <c r="B2260" t="s">
        <v>23</v>
      </c>
      <c r="C2260">
        <v>6.4</v>
      </c>
    </row>
    <row r="2261" spans="1:3" x14ac:dyDescent="0.3">
      <c r="A2261" t="s">
        <v>7257</v>
      </c>
      <c r="B2261" t="s">
        <v>23</v>
      </c>
      <c r="C2261">
        <v>5.6</v>
      </c>
    </row>
    <row r="2262" spans="1:3" x14ac:dyDescent="0.3">
      <c r="A2262" t="s">
        <v>7260</v>
      </c>
      <c r="B2262" t="s">
        <v>23</v>
      </c>
      <c r="C2262">
        <v>7.4</v>
      </c>
    </row>
    <row r="2263" spans="1:3" x14ac:dyDescent="0.3">
      <c r="A2263" t="s">
        <v>7271</v>
      </c>
      <c r="B2263" t="s">
        <v>23</v>
      </c>
      <c r="C2263">
        <v>7.2</v>
      </c>
    </row>
    <row r="2264" spans="1:3" x14ac:dyDescent="0.3">
      <c r="A2264" t="s">
        <v>7273</v>
      </c>
      <c r="B2264" t="s">
        <v>23</v>
      </c>
      <c r="C2264">
        <v>4.9000000000000004</v>
      </c>
    </row>
    <row r="2265" spans="1:3" x14ac:dyDescent="0.3">
      <c r="A2265" t="s">
        <v>7274</v>
      </c>
      <c r="B2265" t="s">
        <v>23</v>
      </c>
      <c r="C2265">
        <v>7.5</v>
      </c>
    </row>
    <row r="2266" spans="1:3" x14ac:dyDescent="0.3">
      <c r="A2266" t="s">
        <v>7276</v>
      </c>
      <c r="B2266" t="s">
        <v>23</v>
      </c>
      <c r="C2266">
        <v>4.8</v>
      </c>
    </row>
    <row r="2267" spans="1:3" x14ac:dyDescent="0.3">
      <c r="A2267" t="s">
        <v>7278</v>
      </c>
      <c r="B2267" t="s">
        <v>23</v>
      </c>
      <c r="C2267">
        <v>3.1</v>
      </c>
    </row>
    <row r="2268" spans="1:3" x14ac:dyDescent="0.3">
      <c r="A2268" t="s">
        <v>7283</v>
      </c>
      <c r="B2268" t="s">
        <v>23</v>
      </c>
      <c r="C2268">
        <v>5.8</v>
      </c>
    </row>
    <row r="2269" spans="1:3" x14ac:dyDescent="0.3">
      <c r="A2269" t="s">
        <v>7285</v>
      </c>
      <c r="B2269" t="s">
        <v>23</v>
      </c>
      <c r="C2269">
        <v>6.7</v>
      </c>
    </row>
    <row r="2270" spans="1:3" x14ac:dyDescent="0.3">
      <c r="A2270" t="s">
        <v>7293</v>
      </c>
      <c r="B2270" t="s">
        <v>23</v>
      </c>
      <c r="C2270">
        <v>6.5</v>
      </c>
    </row>
    <row r="2271" spans="1:3" x14ac:dyDescent="0.3">
      <c r="A2271" t="s">
        <v>7296</v>
      </c>
      <c r="B2271" t="s">
        <v>23</v>
      </c>
      <c r="C2271">
        <v>5.9</v>
      </c>
    </row>
    <row r="2272" spans="1:3" x14ac:dyDescent="0.3">
      <c r="A2272" t="s">
        <v>7298</v>
      </c>
      <c r="B2272" t="s">
        <v>23</v>
      </c>
      <c r="C2272">
        <v>5.5</v>
      </c>
    </row>
    <row r="2273" spans="1:3" x14ac:dyDescent="0.3">
      <c r="A2273" t="s">
        <v>7300</v>
      </c>
      <c r="B2273" t="s">
        <v>23</v>
      </c>
      <c r="C2273">
        <v>3.6</v>
      </c>
    </row>
    <row r="2274" spans="1:3" x14ac:dyDescent="0.3">
      <c r="A2274" t="s">
        <v>7307</v>
      </c>
      <c r="B2274" t="s">
        <v>23</v>
      </c>
      <c r="C2274">
        <v>7.4</v>
      </c>
    </row>
    <row r="2275" spans="1:3" x14ac:dyDescent="0.3">
      <c r="A2275" t="s">
        <v>7312</v>
      </c>
      <c r="B2275" t="s">
        <v>23</v>
      </c>
      <c r="C2275">
        <v>3</v>
      </c>
    </row>
    <row r="2276" spans="1:3" x14ac:dyDescent="0.3">
      <c r="A2276" t="s">
        <v>7314</v>
      </c>
      <c r="B2276" t="s">
        <v>23</v>
      </c>
      <c r="C2276">
        <v>7.6</v>
      </c>
    </row>
    <row r="2277" spans="1:3" x14ac:dyDescent="0.3">
      <c r="A2277" t="s">
        <v>7318</v>
      </c>
      <c r="B2277" t="s">
        <v>23</v>
      </c>
      <c r="C2277">
        <v>6.4</v>
      </c>
    </row>
    <row r="2278" spans="1:3" x14ac:dyDescent="0.3">
      <c r="A2278" t="s">
        <v>7321</v>
      </c>
      <c r="B2278" t="s">
        <v>23</v>
      </c>
      <c r="C2278">
        <v>6.9</v>
      </c>
    </row>
    <row r="2279" spans="1:3" x14ac:dyDescent="0.3">
      <c r="A2279" t="s">
        <v>7323</v>
      </c>
      <c r="B2279" t="s">
        <v>23</v>
      </c>
      <c r="C2279">
        <v>6.6</v>
      </c>
    </row>
    <row r="2280" spans="1:3" x14ac:dyDescent="0.3">
      <c r="A2280" t="s">
        <v>7326</v>
      </c>
      <c r="B2280" t="s">
        <v>23</v>
      </c>
      <c r="C2280">
        <v>5.5</v>
      </c>
    </row>
    <row r="2281" spans="1:3" x14ac:dyDescent="0.3">
      <c r="A2281" t="s">
        <v>7339</v>
      </c>
      <c r="B2281" t="s">
        <v>23</v>
      </c>
      <c r="C2281">
        <v>4.0999999999999996</v>
      </c>
    </row>
    <row r="2282" spans="1:3" x14ac:dyDescent="0.3">
      <c r="A2282" t="s">
        <v>7342</v>
      </c>
      <c r="B2282" t="s">
        <v>23</v>
      </c>
      <c r="C2282">
        <v>6.8</v>
      </c>
    </row>
    <row r="2283" spans="1:3" x14ac:dyDescent="0.3">
      <c r="A2283" t="s">
        <v>7344</v>
      </c>
      <c r="B2283" t="s">
        <v>23</v>
      </c>
      <c r="C2283">
        <v>6.5</v>
      </c>
    </row>
    <row r="2284" spans="1:3" x14ac:dyDescent="0.3">
      <c r="A2284" t="s">
        <v>7347</v>
      </c>
      <c r="B2284" t="s">
        <v>23</v>
      </c>
      <c r="C2284">
        <v>7.4</v>
      </c>
    </row>
    <row r="2285" spans="1:3" x14ac:dyDescent="0.3">
      <c r="A2285" t="s">
        <v>7348</v>
      </c>
      <c r="B2285" t="s">
        <v>23</v>
      </c>
      <c r="C2285">
        <v>7.7</v>
      </c>
    </row>
    <row r="2286" spans="1:3" x14ac:dyDescent="0.3">
      <c r="A2286" t="s">
        <v>7350</v>
      </c>
      <c r="B2286" t="s">
        <v>23</v>
      </c>
      <c r="C2286">
        <v>7.1</v>
      </c>
    </row>
    <row r="2287" spans="1:3" x14ac:dyDescent="0.3">
      <c r="A2287" t="s">
        <v>7354</v>
      </c>
      <c r="B2287" t="s">
        <v>23</v>
      </c>
      <c r="C2287">
        <v>6.3</v>
      </c>
    </row>
    <row r="2288" spans="1:3" x14ac:dyDescent="0.3">
      <c r="A2288" t="s">
        <v>7357</v>
      </c>
      <c r="B2288" t="s">
        <v>23</v>
      </c>
      <c r="C2288">
        <v>7.6</v>
      </c>
    </row>
    <row r="2289" spans="1:3" x14ac:dyDescent="0.3">
      <c r="A2289" t="s">
        <v>7358</v>
      </c>
      <c r="B2289" t="s">
        <v>23</v>
      </c>
      <c r="C2289">
        <v>8</v>
      </c>
    </row>
    <row r="2290" spans="1:3" x14ac:dyDescent="0.3">
      <c r="A2290" t="s">
        <v>7360</v>
      </c>
      <c r="B2290" t="s">
        <v>23</v>
      </c>
      <c r="C2290">
        <v>7.3</v>
      </c>
    </row>
    <row r="2291" spans="1:3" x14ac:dyDescent="0.3">
      <c r="A2291" t="s">
        <v>7363</v>
      </c>
      <c r="B2291" t="s">
        <v>23</v>
      </c>
      <c r="C2291">
        <v>7.6</v>
      </c>
    </row>
    <row r="2292" spans="1:3" x14ac:dyDescent="0.3">
      <c r="A2292" t="s">
        <v>7365</v>
      </c>
      <c r="B2292" t="s">
        <v>23</v>
      </c>
      <c r="C2292">
        <v>7.8</v>
      </c>
    </row>
    <row r="2293" spans="1:3" x14ac:dyDescent="0.3">
      <c r="A2293" t="s">
        <v>7367</v>
      </c>
      <c r="B2293" t="s">
        <v>23</v>
      </c>
      <c r="C2293">
        <v>6.5</v>
      </c>
    </row>
    <row r="2294" spans="1:3" x14ac:dyDescent="0.3">
      <c r="A2294" t="s">
        <v>7369</v>
      </c>
      <c r="B2294" t="s">
        <v>23</v>
      </c>
      <c r="C2294">
        <v>6.4</v>
      </c>
    </row>
    <row r="2295" spans="1:3" x14ac:dyDescent="0.3">
      <c r="A2295" t="s">
        <v>7372</v>
      </c>
      <c r="B2295" t="s">
        <v>23</v>
      </c>
      <c r="C2295">
        <v>8</v>
      </c>
    </row>
    <row r="2296" spans="1:3" x14ac:dyDescent="0.3">
      <c r="A2296" t="s">
        <v>7373</v>
      </c>
      <c r="B2296" t="s">
        <v>23</v>
      </c>
      <c r="C2296">
        <v>4.8</v>
      </c>
    </row>
    <row r="2297" spans="1:3" x14ac:dyDescent="0.3">
      <c r="A2297" t="s">
        <v>7375</v>
      </c>
      <c r="B2297" t="s">
        <v>23</v>
      </c>
      <c r="C2297">
        <v>7.8</v>
      </c>
    </row>
    <row r="2298" spans="1:3" x14ac:dyDescent="0.3">
      <c r="A2298" t="s">
        <v>7376</v>
      </c>
      <c r="B2298" t="s">
        <v>23</v>
      </c>
      <c r="C2298">
        <v>5.9</v>
      </c>
    </row>
    <row r="2299" spans="1:3" x14ac:dyDescent="0.3">
      <c r="A2299" t="s">
        <v>7379</v>
      </c>
      <c r="B2299" t="s">
        <v>23</v>
      </c>
      <c r="C2299">
        <v>5.4</v>
      </c>
    </row>
    <row r="2300" spans="1:3" x14ac:dyDescent="0.3">
      <c r="A2300" t="s">
        <v>7382</v>
      </c>
      <c r="B2300" t="s">
        <v>23</v>
      </c>
      <c r="C2300">
        <v>3.3</v>
      </c>
    </row>
    <row r="2301" spans="1:3" x14ac:dyDescent="0.3">
      <c r="A2301" t="s">
        <v>7386</v>
      </c>
      <c r="B2301" t="s">
        <v>1804</v>
      </c>
      <c r="C2301">
        <v>8.1999999999999993</v>
      </c>
    </row>
    <row r="2302" spans="1:3" x14ac:dyDescent="0.3">
      <c r="A2302" t="s">
        <v>7391</v>
      </c>
      <c r="B2302" t="s">
        <v>23</v>
      </c>
      <c r="C2302">
        <v>5.4</v>
      </c>
    </row>
    <row r="2303" spans="1:3" x14ac:dyDescent="0.3">
      <c r="A2303" t="s">
        <v>7392</v>
      </c>
      <c r="B2303" t="s">
        <v>23</v>
      </c>
      <c r="C2303">
        <v>6.4</v>
      </c>
    </row>
    <row r="2304" spans="1:3" x14ac:dyDescent="0.3">
      <c r="A2304" t="s">
        <v>7395</v>
      </c>
      <c r="B2304" t="s">
        <v>23</v>
      </c>
      <c r="C2304">
        <v>4.8</v>
      </c>
    </row>
    <row r="2305" spans="1:3" x14ac:dyDescent="0.3">
      <c r="A2305" t="s">
        <v>7396</v>
      </c>
      <c r="B2305" t="s">
        <v>23</v>
      </c>
      <c r="C2305">
        <v>5.9</v>
      </c>
    </row>
    <row r="2306" spans="1:3" x14ac:dyDescent="0.3">
      <c r="A2306" t="s">
        <v>7400</v>
      </c>
      <c r="B2306" t="s">
        <v>23</v>
      </c>
      <c r="C2306">
        <v>5.5</v>
      </c>
    </row>
    <row r="2307" spans="1:3" x14ac:dyDescent="0.3">
      <c r="A2307" t="s">
        <v>7404</v>
      </c>
      <c r="B2307" t="s">
        <v>23</v>
      </c>
      <c r="C2307">
        <v>7.9</v>
      </c>
    </row>
    <row r="2308" spans="1:3" x14ac:dyDescent="0.3">
      <c r="A2308" t="s">
        <v>7406</v>
      </c>
      <c r="B2308" t="s">
        <v>23</v>
      </c>
      <c r="C2308">
        <v>4.9000000000000004</v>
      </c>
    </row>
    <row r="2309" spans="1:3" x14ac:dyDescent="0.3">
      <c r="A2309" t="s">
        <v>7407</v>
      </c>
      <c r="B2309" t="s">
        <v>23</v>
      </c>
      <c r="C2309">
        <v>7.2</v>
      </c>
    </row>
    <row r="2310" spans="1:3" x14ac:dyDescent="0.3">
      <c r="A2310" t="s">
        <v>7414</v>
      </c>
      <c r="B2310" t="s">
        <v>23</v>
      </c>
      <c r="C2310">
        <v>5.3</v>
      </c>
    </row>
    <row r="2311" spans="1:3" x14ac:dyDescent="0.3">
      <c r="A2311" t="s">
        <v>7417</v>
      </c>
      <c r="B2311" t="s">
        <v>23</v>
      </c>
      <c r="C2311">
        <v>7.2</v>
      </c>
    </row>
    <row r="2312" spans="1:3" x14ac:dyDescent="0.3">
      <c r="A2312" t="s">
        <v>7419</v>
      </c>
      <c r="B2312" t="s">
        <v>23</v>
      </c>
      <c r="C2312">
        <v>5.0999999999999996</v>
      </c>
    </row>
    <row r="2313" spans="1:3" x14ac:dyDescent="0.3">
      <c r="A2313" t="s">
        <v>7422</v>
      </c>
      <c r="B2313" t="s">
        <v>23</v>
      </c>
      <c r="C2313">
        <v>5.6</v>
      </c>
    </row>
    <row r="2314" spans="1:3" x14ac:dyDescent="0.3">
      <c r="A2314" t="s">
        <v>7425</v>
      </c>
      <c r="B2314" t="s">
        <v>23</v>
      </c>
      <c r="C2314">
        <v>7.6</v>
      </c>
    </row>
    <row r="2315" spans="1:3" x14ac:dyDescent="0.3">
      <c r="A2315" t="s">
        <v>7427</v>
      </c>
      <c r="B2315" t="s">
        <v>23</v>
      </c>
      <c r="C2315">
        <v>7.2</v>
      </c>
    </row>
    <row r="2316" spans="1:3" x14ac:dyDescent="0.3">
      <c r="A2316" t="s">
        <v>7431</v>
      </c>
      <c r="B2316" t="s">
        <v>23</v>
      </c>
      <c r="C2316">
        <v>5.7</v>
      </c>
    </row>
    <row r="2317" spans="1:3" x14ac:dyDescent="0.3">
      <c r="A2317" t="s">
        <v>7433</v>
      </c>
      <c r="B2317" t="s">
        <v>23</v>
      </c>
      <c r="C2317">
        <v>5.2</v>
      </c>
    </row>
    <row r="2318" spans="1:3" x14ac:dyDescent="0.3">
      <c r="A2318" t="s">
        <v>7434</v>
      </c>
      <c r="B2318" t="s">
        <v>23</v>
      </c>
      <c r="C2318">
        <v>7.7</v>
      </c>
    </row>
    <row r="2319" spans="1:3" x14ac:dyDescent="0.3">
      <c r="A2319" t="s">
        <v>7436</v>
      </c>
      <c r="B2319" t="s">
        <v>23</v>
      </c>
      <c r="C2319">
        <v>7</v>
      </c>
    </row>
    <row r="2320" spans="1:3" x14ac:dyDescent="0.3">
      <c r="A2320" t="s">
        <v>7446</v>
      </c>
      <c r="B2320" t="s">
        <v>23</v>
      </c>
      <c r="C2320">
        <v>6</v>
      </c>
    </row>
    <row r="2321" spans="1:3" x14ac:dyDescent="0.3">
      <c r="A2321" t="s">
        <v>7447</v>
      </c>
      <c r="B2321" t="s">
        <v>23</v>
      </c>
      <c r="C2321">
        <v>6.6</v>
      </c>
    </row>
    <row r="2322" spans="1:3" x14ac:dyDescent="0.3">
      <c r="A2322" t="s">
        <v>7449</v>
      </c>
      <c r="B2322" t="s">
        <v>23</v>
      </c>
      <c r="C2322">
        <v>6.8</v>
      </c>
    </row>
    <row r="2323" spans="1:3" x14ac:dyDescent="0.3">
      <c r="A2323" t="s">
        <v>7452</v>
      </c>
      <c r="B2323" t="s">
        <v>23</v>
      </c>
      <c r="C2323">
        <v>7.2</v>
      </c>
    </row>
    <row r="2324" spans="1:3" x14ac:dyDescent="0.3">
      <c r="A2324" t="s">
        <v>7454</v>
      </c>
      <c r="B2324" t="s">
        <v>23</v>
      </c>
      <c r="C2324">
        <v>7.2</v>
      </c>
    </row>
    <row r="2325" spans="1:3" x14ac:dyDescent="0.3">
      <c r="A2325" t="s">
        <v>7458</v>
      </c>
      <c r="B2325" t="s">
        <v>23</v>
      </c>
      <c r="C2325">
        <v>2.8</v>
      </c>
    </row>
    <row r="2326" spans="1:3" x14ac:dyDescent="0.3">
      <c r="A2326" t="s">
        <v>7459</v>
      </c>
      <c r="B2326" t="s">
        <v>23</v>
      </c>
      <c r="C2326">
        <v>6.6</v>
      </c>
    </row>
    <row r="2327" spans="1:3" x14ac:dyDescent="0.3">
      <c r="A2327" t="s">
        <v>7462</v>
      </c>
      <c r="B2327" t="s">
        <v>23</v>
      </c>
      <c r="C2327">
        <v>6.7</v>
      </c>
    </row>
    <row r="2328" spans="1:3" x14ac:dyDescent="0.3">
      <c r="A2328" t="s">
        <v>7464</v>
      </c>
      <c r="B2328" t="s">
        <v>23</v>
      </c>
      <c r="C2328">
        <v>7</v>
      </c>
    </row>
    <row r="2329" spans="1:3" x14ac:dyDescent="0.3">
      <c r="A2329" t="s">
        <v>7467</v>
      </c>
      <c r="B2329" t="s">
        <v>23</v>
      </c>
      <c r="C2329">
        <v>4.4000000000000004</v>
      </c>
    </row>
    <row r="2330" spans="1:3" x14ac:dyDescent="0.3">
      <c r="A2330" t="s">
        <v>7472</v>
      </c>
      <c r="B2330" t="s">
        <v>23</v>
      </c>
      <c r="C2330">
        <v>6.2</v>
      </c>
    </row>
    <row r="2331" spans="1:3" x14ac:dyDescent="0.3">
      <c r="A2331" t="s">
        <v>7476</v>
      </c>
      <c r="B2331" t="s">
        <v>23</v>
      </c>
      <c r="C2331">
        <v>7.3</v>
      </c>
    </row>
    <row r="2332" spans="1:3" x14ac:dyDescent="0.3">
      <c r="A2332" t="s">
        <v>7478</v>
      </c>
      <c r="B2332" t="s">
        <v>23</v>
      </c>
      <c r="C2332">
        <v>5.0999999999999996</v>
      </c>
    </row>
    <row r="2333" spans="1:3" x14ac:dyDescent="0.3">
      <c r="A2333" t="s">
        <v>7486</v>
      </c>
      <c r="B2333" t="s">
        <v>23</v>
      </c>
      <c r="C2333">
        <v>6.6</v>
      </c>
    </row>
    <row r="2334" spans="1:3" x14ac:dyDescent="0.3">
      <c r="A2334" t="s">
        <v>7488</v>
      </c>
      <c r="B2334" t="s">
        <v>23</v>
      </c>
      <c r="C2334">
        <v>4.5</v>
      </c>
    </row>
    <row r="2335" spans="1:3" x14ac:dyDescent="0.3">
      <c r="A2335" t="s">
        <v>7502</v>
      </c>
      <c r="B2335" t="s">
        <v>23</v>
      </c>
      <c r="C2335">
        <v>5.9</v>
      </c>
    </row>
    <row r="2336" spans="1:3" x14ac:dyDescent="0.3">
      <c r="A2336" t="s">
        <v>7506</v>
      </c>
      <c r="B2336" t="s">
        <v>969</v>
      </c>
      <c r="C2336">
        <v>6.6</v>
      </c>
    </row>
    <row r="2337" spans="1:3" x14ac:dyDescent="0.3">
      <c r="A2337" t="s">
        <v>7510</v>
      </c>
      <c r="B2337" t="s">
        <v>23</v>
      </c>
      <c r="C2337">
        <v>6.5</v>
      </c>
    </row>
    <row r="2338" spans="1:3" x14ac:dyDescent="0.3">
      <c r="A2338" t="s">
        <v>7511</v>
      </c>
      <c r="B2338" t="s">
        <v>23</v>
      </c>
      <c r="C2338">
        <v>7.3</v>
      </c>
    </row>
    <row r="2339" spans="1:3" x14ac:dyDescent="0.3">
      <c r="A2339" t="s">
        <v>7512</v>
      </c>
      <c r="B2339" t="s">
        <v>23</v>
      </c>
      <c r="C2339">
        <v>7.5</v>
      </c>
    </row>
    <row r="2340" spans="1:3" x14ac:dyDescent="0.3">
      <c r="A2340" t="s">
        <v>7513</v>
      </c>
      <c r="B2340" t="s">
        <v>23</v>
      </c>
      <c r="C2340">
        <v>5.9</v>
      </c>
    </row>
    <row r="2341" spans="1:3" x14ac:dyDescent="0.3">
      <c r="A2341" t="s">
        <v>7514</v>
      </c>
      <c r="B2341" t="s">
        <v>23</v>
      </c>
      <c r="C2341">
        <v>7.4</v>
      </c>
    </row>
    <row r="2342" spans="1:3" x14ac:dyDescent="0.3">
      <c r="A2342" t="s">
        <v>7515</v>
      </c>
      <c r="B2342" t="s">
        <v>23</v>
      </c>
      <c r="C2342">
        <v>6.9</v>
      </c>
    </row>
    <row r="2343" spans="1:3" x14ac:dyDescent="0.3">
      <c r="A2343" t="s">
        <v>7519</v>
      </c>
      <c r="B2343" t="s">
        <v>1283</v>
      </c>
      <c r="C2343">
        <v>7.9</v>
      </c>
    </row>
    <row r="2344" spans="1:3" x14ac:dyDescent="0.3">
      <c r="A2344" t="s">
        <v>7522</v>
      </c>
      <c r="B2344" t="s">
        <v>23</v>
      </c>
      <c r="C2344">
        <v>8.4</v>
      </c>
    </row>
    <row r="2345" spans="1:3" x14ac:dyDescent="0.3">
      <c r="A2345" t="s">
        <v>7524</v>
      </c>
      <c r="B2345" t="s">
        <v>23</v>
      </c>
      <c r="C2345">
        <v>8</v>
      </c>
    </row>
    <row r="2346" spans="1:3" x14ac:dyDescent="0.3">
      <c r="A2346" t="s">
        <v>7525</v>
      </c>
      <c r="B2346" t="s">
        <v>23</v>
      </c>
      <c r="C2346">
        <v>6</v>
      </c>
    </row>
    <row r="2347" spans="1:3" x14ac:dyDescent="0.3">
      <c r="A2347" t="s">
        <v>7532</v>
      </c>
      <c r="B2347" t="s">
        <v>23</v>
      </c>
      <c r="C2347">
        <v>6.8</v>
      </c>
    </row>
    <row r="2348" spans="1:3" x14ac:dyDescent="0.3">
      <c r="A2348" t="s">
        <v>7534</v>
      </c>
      <c r="B2348" t="s">
        <v>23</v>
      </c>
      <c r="C2348">
        <v>7.8</v>
      </c>
    </row>
    <row r="2349" spans="1:3" x14ac:dyDescent="0.3">
      <c r="A2349" t="s">
        <v>7543</v>
      </c>
      <c r="B2349" t="s">
        <v>23</v>
      </c>
      <c r="C2349">
        <v>8.1</v>
      </c>
    </row>
    <row r="2350" spans="1:3" x14ac:dyDescent="0.3">
      <c r="A2350" t="s">
        <v>7545</v>
      </c>
      <c r="B2350" t="s">
        <v>23</v>
      </c>
      <c r="C2350">
        <v>6.1</v>
      </c>
    </row>
    <row r="2351" spans="1:3" x14ac:dyDescent="0.3">
      <c r="A2351" t="s">
        <v>7548</v>
      </c>
      <c r="B2351" t="s">
        <v>23</v>
      </c>
      <c r="C2351">
        <v>6.2</v>
      </c>
    </row>
    <row r="2352" spans="1:3" x14ac:dyDescent="0.3">
      <c r="A2352" t="s">
        <v>7551</v>
      </c>
      <c r="B2352" t="s">
        <v>23</v>
      </c>
      <c r="C2352">
        <v>6.2</v>
      </c>
    </row>
    <row r="2353" spans="1:3" x14ac:dyDescent="0.3">
      <c r="A2353" t="s">
        <v>7553</v>
      </c>
      <c r="B2353" t="s">
        <v>23</v>
      </c>
      <c r="C2353">
        <v>7.4</v>
      </c>
    </row>
    <row r="2354" spans="1:3" x14ac:dyDescent="0.3">
      <c r="A2354" t="s">
        <v>7556</v>
      </c>
      <c r="B2354" t="s">
        <v>23</v>
      </c>
      <c r="C2354">
        <v>6.6</v>
      </c>
    </row>
    <row r="2355" spans="1:3" x14ac:dyDescent="0.3">
      <c r="A2355" t="s">
        <v>7559</v>
      </c>
      <c r="B2355" t="s">
        <v>23</v>
      </c>
      <c r="C2355">
        <v>7.3</v>
      </c>
    </row>
    <row r="2356" spans="1:3" x14ac:dyDescent="0.3">
      <c r="A2356" t="s">
        <v>7560</v>
      </c>
      <c r="B2356" t="s">
        <v>23</v>
      </c>
      <c r="C2356">
        <v>7.5</v>
      </c>
    </row>
    <row r="2357" spans="1:3" x14ac:dyDescent="0.3">
      <c r="A2357" t="s">
        <v>7562</v>
      </c>
      <c r="B2357" t="s">
        <v>23</v>
      </c>
      <c r="C2357">
        <v>5.6</v>
      </c>
    </row>
    <row r="2358" spans="1:3" x14ac:dyDescent="0.3">
      <c r="A2358" t="s">
        <v>7565</v>
      </c>
      <c r="B2358" t="s">
        <v>23</v>
      </c>
      <c r="C2358">
        <v>7.3</v>
      </c>
    </row>
    <row r="2359" spans="1:3" x14ac:dyDescent="0.3">
      <c r="A2359" t="s">
        <v>7567</v>
      </c>
      <c r="B2359" t="s">
        <v>23</v>
      </c>
      <c r="C2359">
        <v>6.4</v>
      </c>
    </row>
    <row r="2360" spans="1:3" x14ac:dyDescent="0.3">
      <c r="A2360" t="s">
        <v>7570</v>
      </c>
      <c r="B2360" t="s">
        <v>23</v>
      </c>
      <c r="C2360">
        <v>5</v>
      </c>
    </row>
    <row r="2361" spans="1:3" x14ac:dyDescent="0.3">
      <c r="A2361" t="s">
        <v>7571</v>
      </c>
      <c r="B2361" t="s">
        <v>23</v>
      </c>
      <c r="C2361">
        <v>5.4</v>
      </c>
    </row>
    <row r="2362" spans="1:3" x14ac:dyDescent="0.3">
      <c r="A2362" t="s">
        <v>7574</v>
      </c>
      <c r="B2362" t="s">
        <v>23</v>
      </c>
      <c r="C2362">
        <v>7.1</v>
      </c>
    </row>
    <row r="2363" spans="1:3" x14ac:dyDescent="0.3">
      <c r="A2363" t="s">
        <v>7579</v>
      </c>
      <c r="B2363" t="s">
        <v>23</v>
      </c>
      <c r="C2363">
        <v>5.3</v>
      </c>
    </row>
    <row r="2364" spans="1:3" x14ac:dyDescent="0.3">
      <c r="A2364" t="s">
        <v>7581</v>
      </c>
      <c r="B2364" t="s">
        <v>23</v>
      </c>
      <c r="C2364">
        <v>6.5</v>
      </c>
    </row>
    <row r="2365" spans="1:3" x14ac:dyDescent="0.3">
      <c r="A2365" t="s">
        <v>7583</v>
      </c>
      <c r="B2365" t="s">
        <v>23</v>
      </c>
      <c r="C2365">
        <v>6.2</v>
      </c>
    </row>
    <row r="2366" spans="1:3" x14ac:dyDescent="0.3">
      <c r="A2366" t="s">
        <v>7585</v>
      </c>
      <c r="B2366" t="s">
        <v>23</v>
      </c>
      <c r="C2366">
        <v>6.4</v>
      </c>
    </row>
    <row r="2367" spans="1:3" x14ac:dyDescent="0.3">
      <c r="A2367" t="s">
        <v>7590</v>
      </c>
      <c r="B2367" t="s">
        <v>23</v>
      </c>
      <c r="C2367">
        <v>6.9</v>
      </c>
    </row>
    <row r="2368" spans="1:3" x14ac:dyDescent="0.3">
      <c r="A2368" t="s">
        <v>7593</v>
      </c>
      <c r="B2368" t="s">
        <v>23</v>
      </c>
      <c r="C2368">
        <v>5.7</v>
      </c>
    </row>
    <row r="2369" spans="1:3" x14ac:dyDescent="0.3">
      <c r="A2369" t="s">
        <v>7594</v>
      </c>
      <c r="B2369" t="s">
        <v>23</v>
      </c>
      <c r="C2369">
        <v>7.7</v>
      </c>
    </row>
    <row r="2370" spans="1:3" x14ac:dyDescent="0.3">
      <c r="A2370" t="s">
        <v>7595</v>
      </c>
      <c r="B2370" t="s">
        <v>23</v>
      </c>
      <c r="C2370">
        <v>5.6</v>
      </c>
    </row>
    <row r="2371" spans="1:3" x14ac:dyDescent="0.3">
      <c r="A2371" t="s">
        <v>7598</v>
      </c>
      <c r="B2371" t="s">
        <v>23</v>
      </c>
      <c r="C2371">
        <v>7.7</v>
      </c>
    </row>
    <row r="2372" spans="1:3" x14ac:dyDescent="0.3">
      <c r="A2372" t="s">
        <v>7599</v>
      </c>
      <c r="B2372" t="s">
        <v>23</v>
      </c>
      <c r="C2372">
        <v>5.0999999999999996</v>
      </c>
    </row>
    <row r="2373" spans="1:3" x14ac:dyDescent="0.3">
      <c r="A2373" t="s">
        <v>7601</v>
      </c>
      <c r="B2373" t="s">
        <v>23</v>
      </c>
      <c r="C2373">
        <v>6.8</v>
      </c>
    </row>
    <row r="2374" spans="1:3" x14ac:dyDescent="0.3">
      <c r="A2374" t="s">
        <v>7603</v>
      </c>
      <c r="B2374" t="s">
        <v>23</v>
      </c>
      <c r="C2374">
        <v>8.4</v>
      </c>
    </row>
    <row r="2375" spans="1:3" x14ac:dyDescent="0.3">
      <c r="A2375" t="s">
        <v>7605</v>
      </c>
      <c r="B2375" t="s">
        <v>23</v>
      </c>
      <c r="C2375">
        <v>4.9000000000000004</v>
      </c>
    </row>
    <row r="2376" spans="1:3" x14ac:dyDescent="0.3">
      <c r="A2376" t="s">
        <v>7606</v>
      </c>
      <c r="B2376" t="s">
        <v>23</v>
      </c>
      <c r="C2376">
        <v>7.1</v>
      </c>
    </row>
    <row r="2377" spans="1:3" x14ac:dyDescent="0.3">
      <c r="A2377" t="s">
        <v>7608</v>
      </c>
      <c r="B2377" t="s">
        <v>23</v>
      </c>
      <c r="C2377">
        <v>6.6</v>
      </c>
    </row>
    <row r="2378" spans="1:3" x14ac:dyDescent="0.3">
      <c r="A2378" t="s">
        <v>7610</v>
      </c>
      <c r="B2378" t="s">
        <v>23</v>
      </c>
      <c r="C2378">
        <v>6.1</v>
      </c>
    </row>
    <row r="2379" spans="1:3" x14ac:dyDescent="0.3">
      <c r="A2379" t="s">
        <v>7613</v>
      </c>
      <c r="B2379" t="s">
        <v>23</v>
      </c>
      <c r="C2379">
        <v>4.0999999999999996</v>
      </c>
    </row>
    <row r="2380" spans="1:3" x14ac:dyDescent="0.3">
      <c r="A2380" t="s">
        <v>7614</v>
      </c>
      <c r="B2380" t="s">
        <v>23</v>
      </c>
      <c r="C2380">
        <v>8.1</v>
      </c>
    </row>
    <row r="2381" spans="1:3" x14ac:dyDescent="0.3">
      <c r="A2381" t="s">
        <v>7616</v>
      </c>
      <c r="B2381" t="s">
        <v>23</v>
      </c>
      <c r="C2381">
        <v>7.6</v>
      </c>
    </row>
    <row r="2382" spans="1:3" x14ac:dyDescent="0.3">
      <c r="A2382" t="s">
        <v>7618</v>
      </c>
      <c r="B2382" t="s">
        <v>23</v>
      </c>
      <c r="C2382">
        <v>7.8</v>
      </c>
    </row>
    <row r="2383" spans="1:3" x14ac:dyDescent="0.3">
      <c r="A2383" t="s">
        <v>7622</v>
      </c>
      <c r="B2383" t="s">
        <v>23</v>
      </c>
      <c r="C2383">
        <v>4.5999999999999996</v>
      </c>
    </row>
    <row r="2384" spans="1:3" x14ac:dyDescent="0.3">
      <c r="A2384" t="s">
        <v>7623</v>
      </c>
      <c r="B2384" t="s">
        <v>23</v>
      </c>
      <c r="C2384">
        <v>6</v>
      </c>
    </row>
    <row r="2385" spans="1:3" x14ac:dyDescent="0.3">
      <c r="A2385" t="s">
        <v>7626</v>
      </c>
      <c r="B2385" t="s">
        <v>23</v>
      </c>
      <c r="C2385">
        <v>7</v>
      </c>
    </row>
    <row r="2386" spans="1:3" x14ac:dyDescent="0.3">
      <c r="A2386" t="s">
        <v>7628</v>
      </c>
      <c r="B2386" t="s">
        <v>23</v>
      </c>
      <c r="C2386">
        <v>6.7</v>
      </c>
    </row>
    <row r="2387" spans="1:3" x14ac:dyDescent="0.3">
      <c r="A2387" t="s">
        <v>7631</v>
      </c>
      <c r="B2387" t="s">
        <v>23</v>
      </c>
      <c r="C2387">
        <v>6.4</v>
      </c>
    </row>
    <row r="2388" spans="1:3" x14ac:dyDescent="0.3">
      <c r="A2388" t="s">
        <v>7633</v>
      </c>
      <c r="B2388" t="s">
        <v>23</v>
      </c>
      <c r="C2388">
        <v>7.2</v>
      </c>
    </row>
    <row r="2389" spans="1:3" x14ac:dyDescent="0.3">
      <c r="A2389" t="s">
        <v>7634</v>
      </c>
      <c r="B2389" t="s">
        <v>23</v>
      </c>
      <c r="C2389">
        <v>7.4</v>
      </c>
    </row>
    <row r="2390" spans="1:3" x14ac:dyDescent="0.3">
      <c r="A2390" t="s">
        <v>7637</v>
      </c>
      <c r="B2390" t="s">
        <v>23</v>
      </c>
      <c r="C2390">
        <v>4.8</v>
      </c>
    </row>
    <row r="2391" spans="1:3" x14ac:dyDescent="0.3">
      <c r="A2391" t="s">
        <v>7642</v>
      </c>
      <c r="B2391" t="s">
        <v>23</v>
      </c>
      <c r="C2391">
        <v>4</v>
      </c>
    </row>
    <row r="2392" spans="1:3" x14ac:dyDescent="0.3">
      <c r="A2392" t="s">
        <v>7645</v>
      </c>
      <c r="B2392" t="s">
        <v>23</v>
      </c>
      <c r="C2392">
        <v>6.2</v>
      </c>
    </row>
    <row r="2393" spans="1:3" x14ac:dyDescent="0.3">
      <c r="A2393" t="s">
        <v>7647</v>
      </c>
      <c r="B2393" t="s">
        <v>23</v>
      </c>
      <c r="C2393">
        <v>7.7</v>
      </c>
    </row>
    <row r="2394" spans="1:3" x14ac:dyDescent="0.3">
      <c r="A2394" t="s">
        <v>7651</v>
      </c>
      <c r="B2394" t="s">
        <v>23</v>
      </c>
      <c r="C2394">
        <v>6.7</v>
      </c>
    </row>
    <row r="2395" spans="1:3" x14ac:dyDescent="0.3">
      <c r="A2395" t="s">
        <v>7653</v>
      </c>
      <c r="B2395" t="s">
        <v>23</v>
      </c>
      <c r="C2395">
        <v>7.9</v>
      </c>
    </row>
    <row r="2396" spans="1:3" x14ac:dyDescent="0.3">
      <c r="A2396" t="s">
        <v>7655</v>
      </c>
      <c r="B2396" t="s">
        <v>23</v>
      </c>
      <c r="C2396">
        <v>7.9</v>
      </c>
    </row>
    <row r="2397" spans="1:3" x14ac:dyDescent="0.3">
      <c r="A2397" t="s">
        <v>7657</v>
      </c>
      <c r="B2397" t="s">
        <v>23</v>
      </c>
      <c r="C2397">
        <v>5.5</v>
      </c>
    </row>
    <row r="2398" spans="1:3" x14ac:dyDescent="0.3">
      <c r="A2398" t="s">
        <v>7661</v>
      </c>
      <c r="B2398" t="s">
        <v>23</v>
      </c>
      <c r="C2398">
        <v>6.2</v>
      </c>
    </row>
    <row r="2399" spans="1:3" x14ac:dyDescent="0.3">
      <c r="A2399" t="s">
        <v>7663</v>
      </c>
      <c r="B2399" t="s">
        <v>23</v>
      </c>
      <c r="C2399">
        <v>5.0999999999999996</v>
      </c>
    </row>
    <row r="2400" spans="1:3" x14ac:dyDescent="0.3">
      <c r="A2400" t="s">
        <v>7666</v>
      </c>
      <c r="B2400" t="s">
        <v>23</v>
      </c>
      <c r="C2400">
        <v>4.0999999999999996</v>
      </c>
    </row>
    <row r="2401" spans="1:3" x14ac:dyDescent="0.3">
      <c r="A2401" t="s">
        <v>7667</v>
      </c>
      <c r="B2401" t="s">
        <v>23</v>
      </c>
      <c r="C2401">
        <v>6.7</v>
      </c>
    </row>
    <row r="2402" spans="1:3" x14ac:dyDescent="0.3">
      <c r="A2402" t="s">
        <v>7670</v>
      </c>
      <c r="B2402" t="s">
        <v>23</v>
      </c>
      <c r="C2402">
        <v>4.7</v>
      </c>
    </row>
    <row r="2403" spans="1:3" x14ac:dyDescent="0.3">
      <c r="A2403" t="s">
        <v>7672</v>
      </c>
      <c r="B2403" t="s">
        <v>23</v>
      </c>
      <c r="C2403">
        <v>6.4</v>
      </c>
    </row>
    <row r="2404" spans="1:3" x14ac:dyDescent="0.3">
      <c r="A2404" t="s">
        <v>7674</v>
      </c>
      <c r="B2404" t="s">
        <v>23</v>
      </c>
      <c r="C2404">
        <v>6.3</v>
      </c>
    </row>
    <row r="2405" spans="1:3" x14ac:dyDescent="0.3">
      <c r="A2405" t="s">
        <v>7677</v>
      </c>
      <c r="B2405" t="s">
        <v>23</v>
      </c>
      <c r="C2405">
        <v>5.5</v>
      </c>
    </row>
    <row r="2406" spans="1:3" x14ac:dyDescent="0.3">
      <c r="A2406" t="s">
        <v>7679</v>
      </c>
      <c r="B2406" t="s">
        <v>23</v>
      </c>
      <c r="C2406">
        <v>7.3</v>
      </c>
    </row>
    <row r="2407" spans="1:3" x14ac:dyDescent="0.3">
      <c r="A2407" t="s">
        <v>7682</v>
      </c>
      <c r="B2407" t="s">
        <v>23</v>
      </c>
      <c r="C2407">
        <v>6.3</v>
      </c>
    </row>
    <row r="2408" spans="1:3" x14ac:dyDescent="0.3">
      <c r="A2408" t="s">
        <v>7685</v>
      </c>
      <c r="B2408" t="s">
        <v>23</v>
      </c>
      <c r="C2408">
        <v>4.9000000000000004</v>
      </c>
    </row>
    <row r="2409" spans="1:3" x14ac:dyDescent="0.3">
      <c r="A2409" t="s">
        <v>7687</v>
      </c>
      <c r="B2409" t="s">
        <v>23</v>
      </c>
      <c r="C2409">
        <v>7.6</v>
      </c>
    </row>
    <row r="2410" spans="1:3" x14ac:dyDescent="0.3">
      <c r="A2410" t="s">
        <v>7690</v>
      </c>
      <c r="B2410" t="s">
        <v>23</v>
      </c>
      <c r="C2410">
        <v>6</v>
      </c>
    </row>
    <row r="2411" spans="1:3" x14ac:dyDescent="0.3">
      <c r="A2411" t="s">
        <v>7691</v>
      </c>
      <c r="B2411" t="s">
        <v>23</v>
      </c>
      <c r="C2411">
        <v>6.2</v>
      </c>
    </row>
    <row r="2412" spans="1:3" x14ac:dyDescent="0.3">
      <c r="A2412" t="s">
        <v>7693</v>
      </c>
      <c r="B2412" t="s">
        <v>23</v>
      </c>
      <c r="C2412">
        <v>6.8</v>
      </c>
    </row>
    <row r="2413" spans="1:3" x14ac:dyDescent="0.3">
      <c r="A2413" t="s">
        <v>7696</v>
      </c>
      <c r="B2413" t="s">
        <v>23</v>
      </c>
      <c r="C2413">
        <v>4.5</v>
      </c>
    </row>
    <row r="2414" spans="1:3" x14ac:dyDescent="0.3">
      <c r="A2414" t="s">
        <v>7700</v>
      </c>
      <c r="B2414" t="s">
        <v>23</v>
      </c>
      <c r="C2414">
        <v>5.7</v>
      </c>
    </row>
    <row r="2415" spans="1:3" x14ac:dyDescent="0.3">
      <c r="A2415" t="s">
        <v>7708</v>
      </c>
      <c r="B2415" t="s">
        <v>23</v>
      </c>
      <c r="C2415">
        <v>4.5999999999999996</v>
      </c>
    </row>
    <row r="2416" spans="1:3" x14ac:dyDescent="0.3">
      <c r="A2416" t="s">
        <v>7712</v>
      </c>
      <c r="B2416" t="s">
        <v>23</v>
      </c>
      <c r="C2416">
        <v>6.2</v>
      </c>
    </row>
    <row r="2417" spans="1:3" x14ac:dyDescent="0.3">
      <c r="A2417" t="s">
        <v>7714</v>
      </c>
      <c r="B2417" t="s">
        <v>23</v>
      </c>
      <c r="C2417">
        <v>7</v>
      </c>
    </row>
    <row r="2418" spans="1:3" x14ac:dyDescent="0.3">
      <c r="A2418" t="s">
        <v>7716</v>
      </c>
      <c r="B2418" t="s">
        <v>23</v>
      </c>
      <c r="C2418">
        <v>6.9</v>
      </c>
    </row>
    <row r="2419" spans="1:3" x14ac:dyDescent="0.3">
      <c r="A2419" t="s">
        <v>7721</v>
      </c>
      <c r="B2419" t="s">
        <v>23</v>
      </c>
      <c r="C2419">
        <v>6.7</v>
      </c>
    </row>
    <row r="2420" spans="1:3" x14ac:dyDescent="0.3">
      <c r="A2420" t="s">
        <v>7722</v>
      </c>
      <c r="B2420" t="s">
        <v>23</v>
      </c>
      <c r="C2420">
        <v>5.6</v>
      </c>
    </row>
    <row r="2421" spans="1:3" x14ac:dyDescent="0.3">
      <c r="A2421" t="s">
        <v>7724</v>
      </c>
      <c r="B2421" t="s">
        <v>23</v>
      </c>
      <c r="C2421">
        <v>6.6</v>
      </c>
    </row>
    <row r="2422" spans="1:3" x14ac:dyDescent="0.3">
      <c r="A2422" t="s">
        <v>7726</v>
      </c>
      <c r="B2422" t="s">
        <v>23</v>
      </c>
      <c r="C2422">
        <v>6.4</v>
      </c>
    </row>
    <row r="2423" spans="1:3" x14ac:dyDescent="0.3">
      <c r="A2423" t="s">
        <v>7729</v>
      </c>
      <c r="B2423" t="s">
        <v>23</v>
      </c>
      <c r="C2423">
        <v>2.8</v>
      </c>
    </row>
    <row r="2424" spans="1:3" x14ac:dyDescent="0.3">
      <c r="A2424" t="s">
        <v>7731</v>
      </c>
      <c r="B2424" t="s">
        <v>23</v>
      </c>
      <c r="C2424">
        <v>5.4</v>
      </c>
    </row>
    <row r="2425" spans="1:3" x14ac:dyDescent="0.3">
      <c r="A2425" t="s">
        <v>7733</v>
      </c>
      <c r="B2425" t="s">
        <v>23</v>
      </c>
      <c r="C2425">
        <v>5</v>
      </c>
    </row>
    <row r="2426" spans="1:3" x14ac:dyDescent="0.3">
      <c r="A2426" t="s">
        <v>7735</v>
      </c>
      <c r="B2426" t="s">
        <v>23</v>
      </c>
      <c r="C2426">
        <v>5.0999999999999996</v>
      </c>
    </row>
    <row r="2427" spans="1:3" x14ac:dyDescent="0.3">
      <c r="A2427" t="s">
        <v>7736</v>
      </c>
      <c r="B2427" t="s">
        <v>23</v>
      </c>
      <c r="C2427">
        <v>8</v>
      </c>
    </row>
    <row r="2428" spans="1:3" x14ac:dyDescent="0.3">
      <c r="A2428" t="s">
        <v>7738</v>
      </c>
      <c r="B2428" t="s">
        <v>23</v>
      </c>
      <c r="C2428">
        <v>5.9</v>
      </c>
    </row>
    <row r="2429" spans="1:3" x14ac:dyDescent="0.3">
      <c r="A2429" t="s">
        <v>7743</v>
      </c>
      <c r="B2429" t="s">
        <v>23</v>
      </c>
      <c r="C2429">
        <v>8.1999999999999993</v>
      </c>
    </row>
    <row r="2430" spans="1:3" x14ac:dyDescent="0.3">
      <c r="A2430" t="s">
        <v>7745</v>
      </c>
      <c r="B2430" t="s">
        <v>23</v>
      </c>
      <c r="C2430">
        <v>7</v>
      </c>
    </row>
    <row r="2431" spans="1:3" x14ac:dyDescent="0.3">
      <c r="A2431" t="s">
        <v>7747</v>
      </c>
      <c r="B2431" t="s">
        <v>23</v>
      </c>
      <c r="C2431">
        <v>6.6</v>
      </c>
    </row>
    <row r="2432" spans="1:3" x14ac:dyDescent="0.3">
      <c r="A2432" t="s">
        <v>7750</v>
      </c>
      <c r="B2432" t="s">
        <v>23</v>
      </c>
      <c r="C2432">
        <v>6.7</v>
      </c>
    </row>
    <row r="2433" spans="1:3" x14ac:dyDescent="0.3">
      <c r="A2433" t="s">
        <v>7753</v>
      </c>
      <c r="B2433" t="s">
        <v>23</v>
      </c>
      <c r="C2433">
        <v>5.5</v>
      </c>
    </row>
    <row r="2434" spans="1:3" x14ac:dyDescent="0.3">
      <c r="A2434" t="s">
        <v>7756</v>
      </c>
      <c r="B2434" t="s">
        <v>23</v>
      </c>
      <c r="C2434">
        <v>4.9000000000000004</v>
      </c>
    </row>
    <row r="2435" spans="1:3" x14ac:dyDescent="0.3">
      <c r="A2435" t="s">
        <v>7757</v>
      </c>
      <c r="B2435" t="s">
        <v>23</v>
      </c>
      <c r="C2435">
        <v>6.9</v>
      </c>
    </row>
    <row r="2436" spans="1:3" x14ac:dyDescent="0.3">
      <c r="A2436" t="s">
        <v>7762</v>
      </c>
      <c r="B2436" t="s">
        <v>23</v>
      </c>
      <c r="C2436">
        <v>5.6</v>
      </c>
    </row>
    <row r="2437" spans="1:3" x14ac:dyDescent="0.3">
      <c r="A2437" t="s">
        <v>7766</v>
      </c>
      <c r="B2437" t="s">
        <v>23</v>
      </c>
      <c r="C2437">
        <v>8</v>
      </c>
    </row>
    <row r="2438" spans="1:3" x14ac:dyDescent="0.3">
      <c r="A2438" t="s">
        <v>7769</v>
      </c>
      <c r="B2438" t="s">
        <v>23</v>
      </c>
      <c r="C2438">
        <v>5.3</v>
      </c>
    </row>
    <row r="2439" spans="1:3" x14ac:dyDescent="0.3">
      <c r="A2439" t="s">
        <v>7772</v>
      </c>
      <c r="B2439" t="s">
        <v>23</v>
      </c>
      <c r="C2439">
        <v>6.2</v>
      </c>
    </row>
    <row r="2440" spans="1:3" x14ac:dyDescent="0.3">
      <c r="A2440" t="s">
        <v>7774</v>
      </c>
      <c r="B2440" t="s">
        <v>23</v>
      </c>
      <c r="C2440">
        <v>5.3</v>
      </c>
    </row>
    <row r="2441" spans="1:3" x14ac:dyDescent="0.3">
      <c r="A2441" t="s">
        <v>7775</v>
      </c>
      <c r="B2441" t="s">
        <v>23</v>
      </c>
      <c r="C2441">
        <v>6.6</v>
      </c>
    </row>
    <row r="2442" spans="1:3" x14ac:dyDescent="0.3">
      <c r="A2442" t="s">
        <v>7776</v>
      </c>
      <c r="B2442" t="s">
        <v>23</v>
      </c>
      <c r="C2442">
        <v>7.2</v>
      </c>
    </row>
    <row r="2443" spans="1:3" x14ac:dyDescent="0.3">
      <c r="A2443" t="s">
        <v>7779</v>
      </c>
      <c r="B2443" t="s">
        <v>23</v>
      </c>
      <c r="C2443">
        <v>4.5999999999999996</v>
      </c>
    </row>
    <row r="2444" spans="1:3" x14ac:dyDescent="0.3">
      <c r="A2444" t="s">
        <v>7781</v>
      </c>
      <c r="B2444" t="s">
        <v>23</v>
      </c>
      <c r="C2444">
        <v>7.5</v>
      </c>
    </row>
    <row r="2445" spans="1:3" x14ac:dyDescent="0.3">
      <c r="A2445" t="s">
        <v>7784</v>
      </c>
      <c r="B2445" t="s">
        <v>23</v>
      </c>
      <c r="C2445">
        <v>6.5</v>
      </c>
    </row>
    <row r="2446" spans="1:3" x14ac:dyDescent="0.3">
      <c r="A2446" t="s">
        <v>7786</v>
      </c>
      <c r="B2446" t="s">
        <v>23</v>
      </c>
      <c r="C2446">
        <v>7.6</v>
      </c>
    </row>
    <row r="2447" spans="1:3" x14ac:dyDescent="0.3">
      <c r="A2447" t="s">
        <v>7788</v>
      </c>
      <c r="B2447" t="s">
        <v>23</v>
      </c>
      <c r="C2447">
        <v>6.2</v>
      </c>
    </row>
    <row r="2448" spans="1:3" x14ac:dyDescent="0.3">
      <c r="A2448" t="s">
        <v>7789</v>
      </c>
      <c r="B2448" t="s">
        <v>23</v>
      </c>
      <c r="C2448">
        <v>8</v>
      </c>
    </row>
    <row r="2449" spans="1:3" x14ac:dyDescent="0.3">
      <c r="A2449" t="s">
        <v>7794</v>
      </c>
      <c r="B2449" t="s">
        <v>23</v>
      </c>
      <c r="C2449">
        <v>6.3</v>
      </c>
    </row>
    <row r="2450" spans="1:3" x14ac:dyDescent="0.3">
      <c r="A2450" t="s">
        <v>7796</v>
      </c>
      <c r="B2450" t="s">
        <v>23</v>
      </c>
      <c r="C2450">
        <v>7.2</v>
      </c>
    </row>
    <row r="2451" spans="1:3" x14ac:dyDescent="0.3">
      <c r="A2451" t="s">
        <v>7800</v>
      </c>
      <c r="B2451" t="s">
        <v>23</v>
      </c>
      <c r="C2451">
        <v>6.7</v>
      </c>
    </row>
    <row r="2452" spans="1:3" x14ac:dyDescent="0.3">
      <c r="A2452" t="s">
        <v>7803</v>
      </c>
      <c r="B2452" t="s">
        <v>23</v>
      </c>
      <c r="C2452">
        <v>5.3</v>
      </c>
    </row>
    <row r="2453" spans="1:3" x14ac:dyDescent="0.3">
      <c r="A2453" t="s">
        <v>7806</v>
      </c>
      <c r="B2453" t="s">
        <v>23</v>
      </c>
      <c r="C2453">
        <v>6.3</v>
      </c>
    </row>
    <row r="2454" spans="1:3" x14ac:dyDescent="0.3">
      <c r="A2454" t="s">
        <v>7807</v>
      </c>
      <c r="B2454" t="s">
        <v>23</v>
      </c>
      <c r="C2454">
        <v>6.5</v>
      </c>
    </row>
    <row r="2455" spans="1:3" x14ac:dyDescent="0.3">
      <c r="A2455" t="s">
        <v>7818</v>
      </c>
      <c r="B2455" t="s">
        <v>5292</v>
      </c>
      <c r="C2455">
        <v>8.3000000000000007</v>
      </c>
    </row>
    <row r="2456" spans="1:3" x14ac:dyDescent="0.3">
      <c r="A2456" t="s">
        <v>7820</v>
      </c>
      <c r="B2456" t="s">
        <v>969</v>
      </c>
      <c r="C2456">
        <v>7.2</v>
      </c>
    </row>
    <row r="2457" spans="1:3" x14ac:dyDescent="0.3">
      <c r="A2457" t="s">
        <v>7822</v>
      </c>
      <c r="B2457" t="s">
        <v>23</v>
      </c>
      <c r="C2457">
        <v>6.8</v>
      </c>
    </row>
    <row r="2458" spans="1:3" x14ac:dyDescent="0.3">
      <c r="A2458" t="s">
        <v>7824</v>
      </c>
      <c r="B2458" t="s">
        <v>1283</v>
      </c>
      <c r="C2458">
        <v>6.4</v>
      </c>
    </row>
    <row r="2459" spans="1:3" x14ac:dyDescent="0.3">
      <c r="A2459" t="s">
        <v>7827</v>
      </c>
      <c r="B2459" t="s">
        <v>23</v>
      </c>
      <c r="C2459">
        <v>6.9</v>
      </c>
    </row>
    <row r="2460" spans="1:3" x14ac:dyDescent="0.3">
      <c r="A2460" t="s">
        <v>7836</v>
      </c>
      <c r="B2460" t="s">
        <v>7838</v>
      </c>
      <c r="C2460">
        <v>6.2</v>
      </c>
    </row>
    <row r="2461" spans="1:3" x14ac:dyDescent="0.3">
      <c r="A2461" t="s">
        <v>7847</v>
      </c>
      <c r="B2461" t="s">
        <v>23</v>
      </c>
      <c r="C2461">
        <v>6.1</v>
      </c>
    </row>
    <row r="2462" spans="1:3" x14ac:dyDescent="0.3">
      <c r="A2462" t="s">
        <v>7852</v>
      </c>
      <c r="B2462" t="s">
        <v>23</v>
      </c>
      <c r="C2462">
        <v>5.0999999999999996</v>
      </c>
    </row>
    <row r="2463" spans="1:3" x14ac:dyDescent="0.3">
      <c r="A2463" t="s">
        <v>7855</v>
      </c>
      <c r="B2463" t="s">
        <v>23</v>
      </c>
      <c r="C2463">
        <v>4.5</v>
      </c>
    </row>
    <row r="2464" spans="1:3" x14ac:dyDescent="0.3">
      <c r="A2464" t="s">
        <v>7860</v>
      </c>
      <c r="B2464" t="s">
        <v>23</v>
      </c>
      <c r="C2464">
        <v>5.9</v>
      </c>
    </row>
    <row r="2465" spans="1:3" x14ac:dyDescent="0.3">
      <c r="A2465" t="s">
        <v>7887</v>
      </c>
      <c r="B2465" t="s">
        <v>23</v>
      </c>
      <c r="C2465">
        <v>8.1</v>
      </c>
    </row>
    <row r="2466" spans="1:3" x14ac:dyDescent="0.3">
      <c r="A2466" t="s">
        <v>7889</v>
      </c>
      <c r="B2466" t="s">
        <v>23</v>
      </c>
      <c r="C2466">
        <v>5.7</v>
      </c>
    </row>
    <row r="2467" spans="1:3" x14ac:dyDescent="0.3">
      <c r="A2467" t="s">
        <v>7890</v>
      </c>
      <c r="B2467" t="s">
        <v>23</v>
      </c>
      <c r="C2467">
        <v>6.8</v>
      </c>
    </row>
    <row r="2468" spans="1:3" x14ac:dyDescent="0.3">
      <c r="A2468" t="s">
        <v>7892</v>
      </c>
      <c r="B2468" t="s">
        <v>969</v>
      </c>
      <c r="C2468">
        <v>7.5</v>
      </c>
    </row>
    <row r="2469" spans="1:3" x14ac:dyDescent="0.3">
      <c r="A2469" t="s">
        <v>7899</v>
      </c>
      <c r="B2469" t="s">
        <v>23</v>
      </c>
      <c r="C2469">
        <v>8.3000000000000007</v>
      </c>
    </row>
    <row r="2470" spans="1:3" x14ac:dyDescent="0.3">
      <c r="A2470" t="s">
        <v>7902</v>
      </c>
      <c r="B2470" t="s">
        <v>23</v>
      </c>
      <c r="C2470">
        <v>7.4</v>
      </c>
    </row>
    <row r="2471" spans="1:3" x14ac:dyDescent="0.3">
      <c r="A2471" t="s">
        <v>7906</v>
      </c>
      <c r="B2471" t="s">
        <v>23</v>
      </c>
      <c r="C2471">
        <v>8</v>
      </c>
    </row>
    <row r="2472" spans="1:3" x14ac:dyDescent="0.3">
      <c r="A2472" t="s">
        <v>7909</v>
      </c>
      <c r="B2472" t="s">
        <v>23</v>
      </c>
      <c r="C2472">
        <v>6.9</v>
      </c>
    </row>
    <row r="2473" spans="1:3" x14ac:dyDescent="0.3">
      <c r="A2473" t="s">
        <v>7910</v>
      </c>
      <c r="B2473" t="s">
        <v>23</v>
      </c>
      <c r="C2473">
        <v>6.9</v>
      </c>
    </row>
    <row r="2474" spans="1:3" x14ac:dyDescent="0.3">
      <c r="A2474" t="s">
        <v>7915</v>
      </c>
      <c r="B2474" t="s">
        <v>23</v>
      </c>
      <c r="C2474">
        <v>5.5</v>
      </c>
    </row>
    <row r="2475" spans="1:3" x14ac:dyDescent="0.3">
      <c r="A2475" t="s">
        <v>7920</v>
      </c>
      <c r="B2475" t="s">
        <v>23</v>
      </c>
      <c r="C2475">
        <v>7.2</v>
      </c>
    </row>
    <row r="2476" spans="1:3" x14ac:dyDescent="0.3">
      <c r="A2476" t="s">
        <v>7921</v>
      </c>
      <c r="B2476" t="s">
        <v>23</v>
      </c>
      <c r="C2476">
        <v>6.9</v>
      </c>
    </row>
    <row r="2477" spans="1:3" x14ac:dyDescent="0.3">
      <c r="A2477" t="s">
        <v>7924</v>
      </c>
      <c r="B2477" t="s">
        <v>23</v>
      </c>
      <c r="C2477">
        <v>5.5</v>
      </c>
    </row>
    <row r="2478" spans="1:3" x14ac:dyDescent="0.3">
      <c r="A2478" t="s">
        <v>7925</v>
      </c>
      <c r="B2478" t="s">
        <v>23</v>
      </c>
      <c r="C2478">
        <v>5.2</v>
      </c>
    </row>
    <row r="2479" spans="1:3" x14ac:dyDescent="0.3">
      <c r="A2479" t="s">
        <v>7927</v>
      </c>
      <c r="B2479" t="s">
        <v>23</v>
      </c>
      <c r="C2479">
        <v>7.1</v>
      </c>
    </row>
    <row r="2480" spans="1:3" x14ac:dyDescent="0.3">
      <c r="A2480" t="s">
        <v>7934</v>
      </c>
      <c r="B2480" t="s">
        <v>23</v>
      </c>
      <c r="C2480">
        <v>5.5</v>
      </c>
    </row>
    <row r="2481" spans="1:3" x14ac:dyDescent="0.3">
      <c r="A2481" t="s">
        <v>7937</v>
      </c>
      <c r="B2481" t="s">
        <v>23</v>
      </c>
      <c r="C2481">
        <v>6.7</v>
      </c>
    </row>
    <row r="2482" spans="1:3" x14ac:dyDescent="0.3">
      <c r="A2482" t="s">
        <v>7939</v>
      </c>
      <c r="B2482" t="s">
        <v>23</v>
      </c>
      <c r="C2482">
        <v>5</v>
      </c>
    </row>
    <row r="2483" spans="1:3" x14ac:dyDescent="0.3">
      <c r="A2483" t="s">
        <v>7940</v>
      </c>
      <c r="B2483" t="s">
        <v>23</v>
      </c>
      <c r="C2483">
        <v>6.4</v>
      </c>
    </row>
    <row r="2484" spans="1:3" x14ac:dyDescent="0.3">
      <c r="A2484" t="s">
        <v>7942</v>
      </c>
      <c r="B2484" t="s">
        <v>23</v>
      </c>
      <c r="C2484">
        <v>6.6</v>
      </c>
    </row>
    <row r="2485" spans="1:3" x14ac:dyDescent="0.3">
      <c r="A2485" t="s">
        <v>7944</v>
      </c>
      <c r="B2485" t="s">
        <v>23</v>
      </c>
      <c r="C2485">
        <v>5.9</v>
      </c>
    </row>
    <row r="2486" spans="1:3" x14ac:dyDescent="0.3">
      <c r="A2486" t="s">
        <v>7947</v>
      </c>
      <c r="B2486" t="s">
        <v>23</v>
      </c>
      <c r="C2486">
        <v>5.7</v>
      </c>
    </row>
    <row r="2487" spans="1:3" x14ac:dyDescent="0.3">
      <c r="A2487" t="s">
        <v>7949</v>
      </c>
      <c r="B2487" t="s">
        <v>23</v>
      </c>
      <c r="C2487">
        <v>4.5</v>
      </c>
    </row>
    <row r="2488" spans="1:3" x14ac:dyDescent="0.3">
      <c r="A2488" t="s">
        <v>7953</v>
      </c>
      <c r="B2488" t="s">
        <v>23</v>
      </c>
      <c r="C2488">
        <v>5</v>
      </c>
    </row>
    <row r="2489" spans="1:3" x14ac:dyDescent="0.3">
      <c r="A2489" t="s">
        <v>7954</v>
      </c>
      <c r="B2489" t="s">
        <v>23</v>
      </c>
      <c r="C2489">
        <v>4.5999999999999996</v>
      </c>
    </row>
    <row r="2490" spans="1:3" x14ac:dyDescent="0.3">
      <c r="A2490" t="s">
        <v>7956</v>
      </c>
      <c r="B2490" t="s">
        <v>23</v>
      </c>
      <c r="C2490">
        <v>6.5</v>
      </c>
    </row>
    <row r="2491" spans="1:3" x14ac:dyDescent="0.3">
      <c r="A2491" t="s">
        <v>7959</v>
      </c>
      <c r="B2491" t="s">
        <v>23</v>
      </c>
      <c r="C2491">
        <v>4.9000000000000004</v>
      </c>
    </row>
    <row r="2492" spans="1:3" x14ac:dyDescent="0.3">
      <c r="A2492" t="s">
        <v>7961</v>
      </c>
      <c r="B2492" t="s">
        <v>23</v>
      </c>
      <c r="C2492">
        <v>6</v>
      </c>
    </row>
    <row r="2493" spans="1:3" x14ac:dyDescent="0.3">
      <c r="A2493" t="s">
        <v>7963</v>
      </c>
      <c r="B2493" t="s">
        <v>23</v>
      </c>
      <c r="C2493">
        <v>6.9</v>
      </c>
    </row>
    <row r="2494" spans="1:3" x14ac:dyDescent="0.3">
      <c r="A2494" t="s">
        <v>7967</v>
      </c>
      <c r="B2494" t="s">
        <v>23</v>
      </c>
      <c r="C2494">
        <v>5.7</v>
      </c>
    </row>
    <row r="2495" spans="1:3" x14ac:dyDescent="0.3">
      <c r="A2495" t="s">
        <v>7969</v>
      </c>
      <c r="B2495" t="s">
        <v>23</v>
      </c>
      <c r="C2495">
        <v>6.9</v>
      </c>
    </row>
    <row r="2496" spans="1:3" x14ac:dyDescent="0.3">
      <c r="A2496" t="s">
        <v>7974</v>
      </c>
      <c r="B2496" t="s">
        <v>23</v>
      </c>
      <c r="C2496">
        <v>4.4000000000000004</v>
      </c>
    </row>
    <row r="2497" spans="1:3" x14ac:dyDescent="0.3">
      <c r="A2497" t="s">
        <v>7977</v>
      </c>
      <c r="B2497" t="s">
        <v>23</v>
      </c>
      <c r="C2497">
        <v>7</v>
      </c>
    </row>
    <row r="2498" spans="1:3" x14ac:dyDescent="0.3">
      <c r="A2498" t="s">
        <v>7979</v>
      </c>
      <c r="B2498" t="s">
        <v>23</v>
      </c>
      <c r="C2498">
        <v>5.4</v>
      </c>
    </row>
    <row r="2499" spans="1:3" x14ac:dyDescent="0.3">
      <c r="A2499" t="s">
        <v>7982</v>
      </c>
      <c r="B2499" t="s">
        <v>23</v>
      </c>
      <c r="C2499">
        <v>5.4</v>
      </c>
    </row>
    <row r="2500" spans="1:3" x14ac:dyDescent="0.3">
      <c r="A2500" t="s">
        <v>7989</v>
      </c>
      <c r="B2500" t="s">
        <v>23</v>
      </c>
      <c r="C2500">
        <v>7.6</v>
      </c>
    </row>
    <row r="2501" spans="1:3" x14ac:dyDescent="0.3">
      <c r="A2501" t="s">
        <v>7992</v>
      </c>
      <c r="B2501" t="s">
        <v>23</v>
      </c>
      <c r="C2501">
        <v>5.9</v>
      </c>
    </row>
    <row r="2502" spans="1:3" x14ac:dyDescent="0.3">
      <c r="A2502" t="s">
        <v>7994</v>
      </c>
      <c r="B2502" t="s">
        <v>23</v>
      </c>
      <c r="C2502">
        <v>6.6</v>
      </c>
    </row>
    <row r="2503" spans="1:3" x14ac:dyDescent="0.3">
      <c r="A2503" t="s">
        <v>7996</v>
      </c>
      <c r="B2503" t="s">
        <v>23</v>
      </c>
      <c r="C2503">
        <v>6.7</v>
      </c>
    </row>
    <row r="2504" spans="1:3" x14ac:dyDescent="0.3">
      <c r="A2504" t="s">
        <v>8001</v>
      </c>
      <c r="B2504" t="s">
        <v>23</v>
      </c>
      <c r="C2504">
        <v>3.9</v>
      </c>
    </row>
    <row r="2505" spans="1:3" x14ac:dyDescent="0.3">
      <c r="A2505" t="s">
        <v>8004</v>
      </c>
      <c r="B2505" t="s">
        <v>23</v>
      </c>
      <c r="C2505">
        <v>5.7</v>
      </c>
    </row>
    <row r="2506" spans="1:3" x14ac:dyDescent="0.3">
      <c r="A2506" t="s">
        <v>8008</v>
      </c>
      <c r="B2506" t="s">
        <v>23</v>
      </c>
      <c r="C2506">
        <v>6.5</v>
      </c>
    </row>
    <row r="2507" spans="1:3" x14ac:dyDescent="0.3">
      <c r="A2507" t="s">
        <v>8012</v>
      </c>
      <c r="B2507" t="s">
        <v>23</v>
      </c>
      <c r="C2507">
        <v>6.8</v>
      </c>
    </row>
    <row r="2508" spans="1:3" x14ac:dyDescent="0.3">
      <c r="A2508" t="s">
        <v>8019</v>
      </c>
      <c r="B2508" t="s">
        <v>23</v>
      </c>
      <c r="C2508">
        <v>7.3</v>
      </c>
    </row>
    <row r="2509" spans="1:3" x14ac:dyDescent="0.3">
      <c r="A2509" t="s">
        <v>8025</v>
      </c>
      <c r="B2509" t="s">
        <v>23</v>
      </c>
      <c r="C2509">
        <v>7</v>
      </c>
    </row>
    <row r="2510" spans="1:3" x14ac:dyDescent="0.3">
      <c r="A2510" t="s">
        <v>8027</v>
      </c>
      <c r="B2510" t="s">
        <v>23</v>
      </c>
      <c r="C2510">
        <v>6.5</v>
      </c>
    </row>
    <row r="2511" spans="1:3" x14ac:dyDescent="0.3">
      <c r="A2511" t="s">
        <v>8032</v>
      </c>
      <c r="B2511" t="s">
        <v>23</v>
      </c>
      <c r="C2511">
        <v>7.7</v>
      </c>
    </row>
    <row r="2512" spans="1:3" x14ac:dyDescent="0.3">
      <c r="A2512" t="s">
        <v>8033</v>
      </c>
      <c r="B2512" t="s">
        <v>23</v>
      </c>
      <c r="C2512">
        <v>7.7</v>
      </c>
    </row>
    <row r="2513" spans="1:3" x14ac:dyDescent="0.3">
      <c r="A2513" t="s">
        <v>8034</v>
      </c>
      <c r="B2513" t="s">
        <v>23</v>
      </c>
      <c r="C2513">
        <v>6.8</v>
      </c>
    </row>
    <row r="2514" spans="1:3" x14ac:dyDescent="0.3">
      <c r="A2514" t="s">
        <v>8036</v>
      </c>
      <c r="B2514" t="s">
        <v>23</v>
      </c>
      <c r="C2514">
        <v>7.4</v>
      </c>
    </row>
    <row r="2515" spans="1:3" x14ac:dyDescent="0.3">
      <c r="A2515" t="s">
        <v>8037</v>
      </c>
      <c r="B2515" t="s">
        <v>23</v>
      </c>
      <c r="C2515">
        <v>5.0999999999999996</v>
      </c>
    </row>
    <row r="2516" spans="1:3" x14ac:dyDescent="0.3">
      <c r="A2516" t="s">
        <v>8045</v>
      </c>
      <c r="B2516" t="s">
        <v>23</v>
      </c>
      <c r="C2516">
        <v>7.4</v>
      </c>
    </row>
    <row r="2517" spans="1:3" x14ac:dyDescent="0.3">
      <c r="A2517" t="s">
        <v>8047</v>
      </c>
      <c r="B2517" t="s">
        <v>23</v>
      </c>
      <c r="C2517">
        <v>7.2</v>
      </c>
    </row>
    <row r="2518" spans="1:3" x14ac:dyDescent="0.3">
      <c r="A2518" t="s">
        <v>8055</v>
      </c>
      <c r="B2518" t="s">
        <v>5292</v>
      </c>
      <c r="C2518">
        <v>8.3000000000000007</v>
      </c>
    </row>
    <row r="2519" spans="1:3" x14ac:dyDescent="0.3">
      <c r="A2519" t="s">
        <v>8058</v>
      </c>
      <c r="B2519" t="s">
        <v>1804</v>
      </c>
      <c r="C2519">
        <v>8.1</v>
      </c>
    </row>
    <row r="2520" spans="1:3" x14ac:dyDescent="0.3">
      <c r="A2520" t="s">
        <v>8064</v>
      </c>
      <c r="B2520" t="s">
        <v>23</v>
      </c>
      <c r="C2520">
        <v>7.3</v>
      </c>
    </row>
    <row r="2521" spans="1:3" x14ac:dyDescent="0.3">
      <c r="A2521" t="s">
        <v>8066</v>
      </c>
      <c r="B2521" t="s">
        <v>23</v>
      </c>
      <c r="C2521">
        <v>3.6</v>
      </c>
    </row>
    <row r="2522" spans="1:3" x14ac:dyDescent="0.3">
      <c r="A2522" t="s">
        <v>8068</v>
      </c>
      <c r="B2522" t="s">
        <v>23</v>
      </c>
      <c r="C2522">
        <v>1.6</v>
      </c>
    </row>
    <row r="2523" spans="1:3" x14ac:dyDescent="0.3">
      <c r="A2523" t="s">
        <v>8070</v>
      </c>
      <c r="B2523" t="s">
        <v>23</v>
      </c>
      <c r="C2523">
        <v>8</v>
      </c>
    </row>
    <row r="2524" spans="1:3" x14ac:dyDescent="0.3">
      <c r="A2524" t="s">
        <v>8071</v>
      </c>
      <c r="B2524" t="s">
        <v>23</v>
      </c>
      <c r="C2524">
        <v>9</v>
      </c>
    </row>
    <row r="2525" spans="1:3" x14ac:dyDescent="0.3">
      <c r="A2525" t="s">
        <v>8072</v>
      </c>
      <c r="B2525" t="s">
        <v>23</v>
      </c>
      <c r="C2525">
        <v>6.1</v>
      </c>
    </row>
    <row r="2526" spans="1:3" x14ac:dyDescent="0.3">
      <c r="A2526" t="s">
        <v>8076</v>
      </c>
      <c r="B2526" t="s">
        <v>23</v>
      </c>
      <c r="C2526">
        <v>5.7</v>
      </c>
    </row>
    <row r="2527" spans="1:3" x14ac:dyDescent="0.3">
      <c r="A2527" t="s">
        <v>8079</v>
      </c>
      <c r="B2527" t="s">
        <v>23</v>
      </c>
      <c r="C2527">
        <v>6.8</v>
      </c>
    </row>
    <row r="2528" spans="1:3" x14ac:dyDescent="0.3">
      <c r="A2528" t="s">
        <v>8081</v>
      </c>
      <c r="B2528" t="s">
        <v>23</v>
      </c>
      <c r="C2528">
        <v>5.5</v>
      </c>
    </row>
    <row r="2529" spans="1:3" x14ac:dyDescent="0.3">
      <c r="A2529" t="s">
        <v>8084</v>
      </c>
      <c r="B2529" t="s">
        <v>23</v>
      </c>
      <c r="C2529">
        <v>6.8</v>
      </c>
    </row>
    <row r="2530" spans="1:3" x14ac:dyDescent="0.3">
      <c r="A2530" t="s">
        <v>8086</v>
      </c>
      <c r="B2530" t="s">
        <v>23</v>
      </c>
      <c r="C2530">
        <v>7.3</v>
      </c>
    </row>
    <row r="2531" spans="1:3" x14ac:dyDescent="0.3">
      <c r="A2531" t="s">
        <v>8087</v>
      </c>
      <c r="B2531" t="s">
        <v>23</v>
      </c>
      <c r="C2531">
        <v>6.1</v>
      </c>
    </row>
    <row r="2532" spans="1:3" x14ac:dyDescent="0.3">
      <c r="A2532" t="s">
        <v>8088</v>
      </c>
      <c r="B2532" t="s">
        <v>23</v>
      </c>
      <c r="C2532">
        <v>7.2</v>
      </c>
    </row>
    <row r="2533" spans="1:3" x14ac:dyDescent="0.3">
      <c r="A2533" t="s">
        <v>8091</v>
      </c>
      <c r="B2533" t="s">
        <v>23</v>
      </c>
      <c r="C2533">
        <v>5.9</v>
      </c>
    </row>
    <row r="2534" spans="1:3" x14ac:dyDescent="0.3">
      <c r="A2534" t="s">
        <v>8094</v>
      </c>
      <c r="B2534" t="s">
        <v>23</v>
      </c>
      <c r="C2534">
        <v>6.1</v>
      </c>
    </row>
    <row r="2535" spans="1:3" x14ac:dyDescent="0.3">
      <c r="A2535" t="s">
        <v>8095</v>
      </c>
      <c r="B2535" t="s">
        <v>23</v>
      </c>
      <c r="C2535">
        <v>6.8</v>
      </c>
    </row>
    <row r="2536" spans="1:3" x14ac:dyDescent="0.3">
      <c r="A2536" t="s">
        <v>8098</v>
      </c>
      <c r="B2536" t="s">
        <v>23</v>
      </c>
      <c r="C2536">
        <v>7.7</v>
      </c>
    </row>
    <row r="2537" spans="1:3" x14ac:dyDescent="0.3">
      <c r="A2537" t="s">
        <v>8099</v>
      </c>
      <c r="B2537" t="s">
        <v>23</v>
      </c>
      <c r="C2537">
        <v>4.9000000000000004</v>
      </c>
    </row>
    <row r="2538" spans="1:3" x14ac:dyDescent="0.3">
      <c r="A2538" t="s">
        <v>8101</v>
      </c>
      <c r="B2538" t="s">
        <v>23</v>
      </c>
      <c r="C2538">
        <v>6.1</v>
      </c>
    </row>
    <row r="2539" spans="1:3" x14ac:dyDescent="0.3">
      <c r="A2539" t="s">
        <v>8103</v>
      </c>
      <c r="B2539" t="s">
        <v>23</v>
      </c>
      <c r="C2539">
        <v>2.5</v>
      </c>
    </row>
    <row r="2540" spans="1:3" x14ac:dyDescent="0.3">
      <c r="A2540" t="s">
        <v>8105</v>
      </c>
      <c r="B2540" t="s">
        <v>23</v>
      </c>
      <c r="C2540">
        <v>6.1</v>
      </c>
    </row>
    <row r="2541" spans="1:3" x14ac:dyDescent="0.3">
      <c r="A2541" t="s">
        <v>8108</v>
      </c>
      <c r="B2541" t="s">
        <v>23</v>
      </c>
      <c r="C2541">
        <v>5.9</v>
      </c>
    </row>
    <row r="2542" spans="1:3" x14ac:dyDescent="0.3">
      <c r="A2542" t="s">
        <v>8112</v>
      </c>
      <c r="B2542" t="s">
        <v>23</v>
      </c>
      <c r="C2542">
        <v>5.7</v>
      </c>
    </row>
    <row r="2543" spans="1:3" x14ac:dyDescent="0.3">
      <c r="A2543" t="s">
        <v>8116</v>
      </c>
      <c r="B2543" t="s">
        <v>23</v>
      </c>
      <c r="C2543">
        <v>5.6</v>
      </c>
    </row>
    <row r="2544" spans="1:3" x14ac:dyDescent="0.3">
      <c r="A2544" t="s">
        <v>8118</v>
      </c>
      <c r="B2544" t="s">
        <v>23</v>
      </c>
      <c r="C2544">
        <v>7.2</v>
      </c>
    </row>
    <row r="2545" spans="1:3" x14ac:dyDescent="0.3">
      <c r="A2545" t="s">
        <v>8122</v>
      </c>
      <c r="B2545" t="s">
        <v>23</v>
      </c>
      <c r="C2545">
        <v>7.7</v>
      </c>
    </row>
    <row r="2546" spans="1:3" x14ac:dyDescent="0.3">
      <c r="A2546" t="s">
        <v>8125</v>
      </c>
      <c r="B2546" t="s">
        <v>23</v>
      </c>
      <c r="C2546">
        <v>7.8</v>
      </c>
    </row>
    <row r="2547" spans="1:3" x14ac:dyDescent="0.3">
      <c r="A2547" t="s">
        <v>8127</v>
      </c>
      <c r="B2547" t="s">
        <v>23</v>
      </c>
      <c r="C2547">
        <v>6.1</v>
      </c>
    </row>
    <row r="2548" spans="1:3" x14ac:dyDescent="0.3">
      <c r="A2548" t="s">
        <v>8131</v>
      </c>
      <c r="B2548" t="s">
        <v>23</v>
      </c>
      <c r="C2548">
        <v>5.8</v>
      </c>
    </row>
    <row r="2549" spans="1:3" x14ac:dyDescent="0.3">
      <c r="A2549" t="s">
        <v>8133</v>
      </c>
      <c r="B2549" t="s">
        <v>23</v>
      </c>
      <c r="C2549">
        <v>6.5</v>
      </c>
    </row>
    <row r="2550" spans="1:3" x14ac:dyDescent="0.3">
      <c r="A2550" t="s">
        <v>8137</v>
      </c>
      <c r="B2550" t="s">
        <v>463</v>
      </c>
      <c r="C2550">
        <v>7.9</v>
      </c>
    </row>
    <row r="2551" spans="1:3" x14ac:dyDescent="0.3">
      <c r="A2551" t="s">
        <v>8140</v>
      </c>
      <c r="B2551" t="s">
        <v>23</v>
      </c>
      <c r="C2551">
        <v>6.3</v>
      </c>
    </row>
    <row r="2552" spans="1:3" x14ac:dyDescent="0.3">
      <c r="A2552" t="s">
        <v>8142</v>
      </c>
      <c r="B2552" t="s">
        <v>23</v>
      </c>
      <c r="C2552">
        <v>3.8</v>
      </c>
    </row>
    <row r="2553" spans="1:3" x14ac:dyDescent="0.3">
      <c r="A2553" t="s">
        <v>8144</v>
      </c>
      <c r="B2553" t="s">
        <v>23</v>
      </c>
      <c r="C2553">
        <v>8.3000000000000007</v>
      </c>
    </row>
    <row r="2554" spans="1:3" x14ac:dyDescent="0.3">
      <c r="A2554" t="s">
        <v>8145</v>
      </c>
      <c r="B2554" t="s">
        <v>23</v>
      </c>
      <c r="C2554">
        <v>6.4</v>
      </c>
    </row>
    <row r="2555" spans="1:3" x14ac:dyDescent="0.3">
      <c r="A2555" t="s">
        <v>8147</v>
      </c>
      <c r="B2555" t="s">
        <v>23</v>
      </c>
      <c r="C2555">
        <v>6.7</v>
      </c>
    </row>
    <row r="2556" spans="1:3" x14ac:dyDescent="0.3">
      <c r="A2556" t="s">
        <v>8148</v>
      </c>
      <c r="B2556" t="s">
        <v>23</v>
      </c>
      <c r="C2556">
        <v>6.1</v>
      </c>
    </row>
    <row r="2557" spans="1:3" x14ac:dyDescent="0.3">
      <c r="A2557" t="s">
        <v>8153</v>
      </c>
      <c r="B2557" t="s">
        <v>23</v>
      </c>
      <c r="C2557">
        <v>6</v>
      </c>
    </row>
    <row r="2558" spans="1:3" x14ac:dyDescent="0.3">
      <c r="A2558" t="s">
        <v>8155</v>
      </c>
      <c r="B2558" t="s">
        <v>23</v>
      </c>
      <c r="C2558">
        <v>5.8</v>
      </c>
    </row>
    <row r="2559" spans="1:3" x14ac:dyDescent="0.3">
      <c r="A2559" t="s">
        <v>8158</v>
      </c>
      <c r="B2559" t="s">
        <v>23</v>
      </c>
      <c r="C2559">
        <v>5.6</v>
      </c>
    </row>
    <row r="2560" spans="1:3" x14ac:dyDescent="0.3">
      <c r="A2560" t="s">
        <v>8160</v>
      </c>
      <c r="B2560" t="s">
        <v>23</v>
      </c>
      <c r="C2560">
        <v>6.1</v>
      </c>
    </row>
    <row r="2561" spans="1:3" x14ac:dyDescent="0.3">
      <c r="A2561" t="s">
        <v>8163</v>
      </c>
      <c r="B2561" t="s">
        <v>23</v>
      </c>
      <c r="C2561">
        <v>5.9</v>
      </c>
    </row>
    <row r="2562" spans="1:3" x14ac:dyDescent="0.3">
      <c r="A2562" t="s">
        <v>8166</v>
      </c>
      <c r="B2562" t="s">
        <v>969</v>
      </c>
      <c r="C2562">
        <v>7.3</v>
      </c>
    </row>
    <row r="2563" spans="1:3" x14ac:dyDescent="0.3">
      <c r="A2563" t="s">
        <v>8169</v>
      </c>
      <c r="B2563" t="s">
        <v>23</v>
      </c>
      <c r="C2563">
        <v>6.8</v>
      </c>
    </row>
    <row r="2564" spans="1:3" x14ac:dyDescent="0.3">
      <c r="A2564" t="s">
        <v>8171</v>
      </c>
      <c r="B2564" t="s">
        <v>23</v>
      </c>
      <c r="C2564">
        <v>5.7</v>
      </c>
    </row>
    <row r="2565" spans="1:3" x14ac:dyDescent="0.3">
      <c r="A2565" t="s">
        <v>8174</v>
      </c>
      <c r="B2565" t="s">
        <v>969</v>
      </c>
      <c r="C2565">
        <v>7.3</v>
      </c>
    </row>
    <row r="2566" spans="1:3" x14ac:dyDescent="0.3">
      <c r="A2566" t="s">
        <v>8177</v>
      </c>
      <c r="B2566" t="s">
        <v>23</v>
      </c>
      <c r="C2566">
        <v>6.3</v>
      </c>
    </row>
    <row r="2567" spans="1:3" x14ac:dyDescent="0.3">
      <c r="A2567" t="s">
        <v>8180</v>
      </c>
      <c r="B2567" t="s">
        <v>23</v>
      </c>
      <c r="C2567">
        <v>5.9</v>
      </c>
    </row>
    <row r="2568" spans="1:3" x14ac:dyDescent="0.3">
      <c r="A2568" t="s">
        <v>8181</v>
      </c>
      <c r="B2568" t="s">
        <v>23</v>
      </c>
      <c r="C2568">
        <v>7.1</v>
      </c>
    </row>
    <row r="2569" spans="1:3" x14ac:dyDescent="0.3">
      <c r="A2569" t="s">
        <v>8184</v>
      </c>
      <c r="B2569" t="s">
        <v>23</v>
      </c>
      <c r="C2569">
        <v>8</v>
      </c>
    </row>
    <row r="2570" spans="1:3" x14ac:dyDescent="0.3">
      <c r="A2570" t="s">
        <v>8187</v>
      </c>
      <c r="B2570" t="s">
        <v>23</v>
      </c>
      <c r="C2570">
        <v>5.0999999999999996</v>
      </c>
    </row>
    <row r="2571" spans="1:3" x14ac:dyDescent="0.3">
      <c r="A2571" t="s">
        <v>8189</v>
      </c>
      <c r="B2571" t="s">
        <v>23</v>
      </c>
      <c r="C2571">
        <v>7.1</v>
      </c>
    </row>
    <row r="2572" spans="1:3" x14ac:dyDescent="0.3">
      <c r="A2572" t="s">
        <v>8190</v>
      </c>
      <c r="B2572" t="s">
        <v>23</v>
      </c>
      <c r="C2572">
        <v>6.5</v>
      </c>
    </row>
    <row r="2573" spans="1:3" x14ac:dyDescent="0.3">
      <c r="A2573" t="s">
        <v>8191</v>
      </c>
      <c r="B2573" t="s">
        <v>23</v>
      </c>
      <c r="C2573">
        <v>4.5</v>
      </c>
    </row>
    <row r="2574" spans="1:3" x14ac:dyDescent="0.3">
      <c r="A2574" t="s">
        <v>8194</v>
      </c>
      <c r="B2574" t="s">
        <v>23</v>
      </c>
      <c r="C2574">
        <v>6.6</v>
      </c>
    </row>
    <row r="2575" spans="1:3" x14ac:dyDescent="0.3">
      <c r="A2575" t="s">
        <v>8197</v>
      </c>
      <c r="B2575" t="s">
        <v>8199</v>
      </c>
      <c r="C2575">
        <v>4.3</v>
      </c>
    </row>
    <row r="2576" spans="1:3" x14ac:dyDescent="0.3">
      <c r="A2576" t="s">
        <v>8201</v>
      </c>
      <c r="B2576" t="s">
        <v>23</v>
      </c>
      <c r="C2576">
        <v>6.7</v>
      </c>
    </row>
    <row r="2577" spans="1:3" x14ac:dyDescent="0.3">
      <c r="A2577" t="s">
        <v>8204</v>
      </c>
      <c r="B2577" t="s">
        <v>23</v>
      </c>
      <c r="C2577">
        <v>6.8</v>
      </c>
    </row>
    <row r="2578" spans="1:3" x14ac:dyDescent="0.3">
      <c r="A2578" t="s">
        <v>8209</v>
      </c>
      <c r="B2578" t="s">
        <v>23</v>
      </c>
      <c r="C2578">
        <v>5.4</v>
      </c>
    </row>
    <row r="2579" spans="1:3" x14ac:dyDescent="0.3">
      <c r="A2579" t="s">
        <v>8213</v>
      </c>
      <c r="B2579" t="s">
        <v>23</v>
      </c>
      <c r="C2579">
        <v>6.6</v>
      </c>
    </row>
    <row r="2580" spans="1:3" x14ac:dyDescent="0.3">
      <c r="A2580" t="s">
        <v>8219</v>
      </c>
      <c r="B2580" t="s">
        <v>23</v>
      </c>
      <c r="C2580">
        <v>7.3</v>
      </c>
    </row>
    <row r="2581" spans="1:3" x14ac:dyDescent="0.3">
      <c r="A2581" t="s">
        <v>8221</v>
      </c>
      <c r="B2581" t="s">
        <v>23</v>
      </c>
      <c r="C2581">
        <v>6.9</v>
      </c>
    </row>
    <row r="2582" spans="1:3" x14ac:dyDescent="0.3">
      <c r="A2582" t="s">
        <v>8223</v>
      </c>
      <c r="B2582" t="s">
        <v>23</v>
      </c>
      <c r="C2582">
        <v>8</v>
      </c>
    </row>
    <row r="2583" spans="1:3" x14ac:dyDescent="0.3">
      <c r="A2583" t="s">
        <v>8227</v>
      </c>
      <c r="B2583" t="s">
        <v>23</v>
      </c>
      <c r="C2583">
        <v>7.8</v>
      </c>
    </row>
    <row r="2584" spans="1:3" x14ac:dyDescent="0.3">
      <c r="A2584" t="s">
        <v>8229</v>
      </c>
      <c r="B2584" t="s">
        <v>23</v>
      </c>
      <c r="C2584">
        <v>6.1</v>
      </c>
    </row>
    <row r="2585" spans="1:3" x14ac:dyDescent="0.3">
      <c r="A2585" t="s">
        <v>8235</v>
      </c>
      <c r="B2585" t="s">
        <v>23</v>
      </c>
      <c r="C2585">
        <v>5.0999999999999996</v>
      </c>
    </row>
    <row r="2586" spans="1:3" x14ac:dyDescent="0.3">
      <c r="A2586" t="s">
        <v>8240</v>
      </c>
      <c r="B2586" t="s">
        <v>23</v>
      </c>
      <c r="C2586">
        <v>7.4</v>
      </c>
    </row>
    <row r="2587" spans="1:3" x14ac:dyDescent="0.3">
      <c r="A2587" t="s">
        <v>8244</v>
      </c>
      <c r="B2587" t="s">
        <v>23</v>
      </c>
      <c r="C2587">
        <v>7.8</v>
      </c>
    </row>
    <row r="2588" spans="1:3" x14ac:dyDescent="0.3">
      <c r="A2588" t="s">
        <v>8247</v>
      </c>
      <c r="B2588" t="s">
        <v>23</v>
      </c>
      <c r="C2588">
        <v>8</v>
      </c>
    </row>
    <row r="2589" spans="1:3" x14ac:dyDescent="0.3">
      <c r="A2589" t="s">
        <v>8249</v>
      </c>
      <c r="B2589" t="s">
        <v>23</v>
      </c>
      <c r="C2589">
        <v>6.7</v>
      </c>
    </row>
    <row r="2590" spans="1:3" x14ac:dyDescent="0.3">
      <c r="A2590" t="s">
        <v>8252</v>
      </c>
      <c r="B2590" t="s">
        <v>23</v>
      </c>
      <c r="C2590">
        <v>6.6</v>
      </c>
    </row>
    <row r="2591" spans="1:3" x14ac:dyDescent="0.3">
      <c r="A2591" t="s">
        <v>8253</v>
      </c>
      <c r="B2591" t="s">
        <v>23</v>
      </c>
      <c r="C2591">
        <v>6.4</v>
      </c>
    </row>
    <row r="2592" spans="1:3" x14ac:dyDescent="0.3">
      <c r="A2592" t="s">
        <v>8255</v>
      </c>
      <c r="B2592" t="s">
        <v>23</v>
      </c>
      <c r="C2592">
        <v>6.7</v>
      </c>
    </row>
    <row r="2593" spans="1:3" x14ac:dyDescent="0.3">
      <c r="A2593" t="s">
        <v>8257</v>
      </c>
      <c r="B2593" t="s">
        <v>23</v>
      </c>
      <c r="C2593">
        <v>6.2</v>
      </c>
    </row>
    <row r="2594" spans="1:3" x14ac:dyDescent="0.3">
      <c r="A2594" t="s">
        <v>8260</v>
      </c>
      <c r="B2594" t="s">
        <v>23</v>
      </c>
      <c r="C2594">
        <v>7.3</v>
      </c>
    </row>
    <row r="2595" spans="1:3" x14ac:dyDescent="0.3">
      <c r="A2595" t="s">
        <v>8265</v>
      </c>
      <c r="B2595" t="s">
        <v>7541</v>
      </c>
      <c r="C2595">
        <v>8.1</v>
      </c>
    </row>
    <row r="2596" spans="1:3" x14ac:dyDescent="0.3">
      <c r="A2596" t="s">
        <v>8267</v>
      </c>
      <c r="B2596" t="s">
        <v>23</v>
      </c>
      <c r="C2596">
        <v>7</v>
      </c>
    </row>
    <row r="2597" spans="1:3" x14ac:dyDescent="0.3">
      <c r="A2597" t="s">
        <v>8268</v>
      </c>
      <c r="B2597" t="s">
        <v>23</v>
      </c>
      <c r="C2597">
        <v>8</v>
      </c>
    </row>
    <row r="2598" spans="1:3" x14ac:dyDescent="0.3">
      <c r="A2598" t="s">
        <v>8271</v>
      </c>
      <c r="B2598" t="s">
        <v>23</v>
      </c>
      <c r="C2598">
        <v>8</v>
      </c>
    </row>
    <row r="2599" spans="1:3" x14ac:dyDescent="0.3">
      <c r="A2599" t="s">
        <v>8272</v>
      </c>
      <c r="B2599" t="s">
        <v>23</v>
      </c>
      <c r="C2599">
        <v>7</v>
      </c>
    </row>
    <row r="2600" spans="1:3" x14ac:dyDescent="0.3">
      <c r="A2600" t="s">
        <v>8275</v>
      </c>
      <c r="B2600" t="s">
        <v>969</v>
      </c>
      <c r="C2600">
        <v>7.9</v>
      </c>
    </row>
    <row r="2601" spans="1:3" x14ac:dyDescent="0.3">
      <c r="A2601" t="s">
        <v>8278</v>
      </c>
      <c r="B2601" t="s">
        <v>23</v>
      </c>
      <c r="C2601">
        <v>5.9</v>
      </c>
    </row>
    <row r="2602" spans="1:3" x14ac:dyDescent="0.3">
      <c r="A2602" t="s">
        <v>8280</v>
      </c>
      <c r="B2602" t="s">
        <v>23</v>
      </c>
      <c r="C2602">
        <v>6.6</v>
      </c>
    </row>
    <row r="2603" spans="1:3" x14ac:dyDescent="0.3">
      <c r="A2603" t="s">
        <v>8281</v>
      </c>
      <c r="B2603" t="s">
        <v>23</v>
      </c>
      <c r="C2603">
        <v>6.3</v>
      </c>
    </row>
    <row r="2604" spans="1:3" x14ac:dyDescent="0.3">
      <c r="A2604" t="s">
        <v>8282</v>
      </c>
      <c r="B2604" t="s">
        <v>23</v>
      </c>
      <c r="C2604">
        <v>7.7</v>
      </c>
    </row>
    <row r="2605" spans="1:3" x14ac:dyDescent="0.3">
      <c r="A2605" t="s">
        <v>8283</v>
      </c>
      <c r="B2605" t="s">
        <v>23</v>
      </c>
      <c r="C2605">
        <v>6.9</v>
      </c>
    </row>
    <row r="2606" spans="1:3" x14ac:dyDescent="0.3">
      <c r="A2606" t="s">
        <v>8285</v>
      </c>
      <c r="B2606" t="s">
        <v>23</v>
      </c>
      <c r="C2606">
        <v>7.1</v>
      </c>
    </row>
    <row r="2607" spans="1:3" x14ac:dyDescent="0.3">
      <c r="A2607" t="s">
        <v>8287</v>
      </c>
      <c r="B2607" t="s">
        <v>23</v>
      </c>
      <c r="C2607">
        <v>7.4</v>
      </c>
    </row>
    <row r="2608" spans="1:3" x14ac:dyDescent="0.3">
      <c r="A2608" t="s">
        <v>8292</v>
      </c>
      <c r="B2608" t="s">
        <v>23</v>
      </c>
      <c r="C2608">
        <v>6.5</v>
      </c>
    </row>
    <row r="2609" spans="1:3" x14ac:dyDescent="0.3">
      <c r="A2609" t="s">
        <v>8295</v>
      </c>
      <c r="B2609" t="s">
        <v>23</v>
      </c>
      <c r="C2609">
        <v>6.5</v>
      </c>
    </row>
    <row r="2610" spans="1:3" x14ac:dyDescent="0.3">
      <c r="A2610" t="s">
        <v>8299</v>
      </c>
      <c r="B2610" t="s">
        <v>23</v>
      </c>
      <c r="C2610">
        <v>6.8</v>
      </c>
    </row>
    <row r="2611" spans="1:3" x14ac:dyDescent="0.3">
      <c r="A2611" t="s">
        <v>8301</v>
      </c>
      <c r="B2611" t="s">
        <v>23</v>
      </c>
      <c r="C2611">
        <v>7.5</v>
      </c>
    </row>
    <row r="2612" spans="1:3" x14ac:dyDescent="0.3">
      <c r="A2612" t="s">
        <v>8302</v>
      </c>
      <c r="B2612" t="s">
        <v>23</v>
      </c>
      <c r="C2612">
        <v>6.6</v>
      </c>
    </row>
    <row r="2613" spans="1:3" x14ac:dyDescent="0.3">
      <c r="A2613" t="s">
        <v>8303</v>
      </c>
      <c r="B2613" t="s">
        <v>23</v>
      </c>
      <c r="C2613">
        <v>7.1</v>
      </c>
    </row>
    <row r="2614" spans="1:3" x14ac:dyDescent="0.3">
      <c r="A2614" t="s">
        <v>8306</v>
      </c>
      <c r="B2614" t="s">
        <v>23</v>
      </c>
      <c r="C2614">
        <v>6.6</v>
      </c>
    </row>
    <row r="2615" spans="1:3" x14ac:dyDescent="0.3">
      <c r="A2615" t="s">
        <v>8309</v>
      </c>
      <c r="B2615" t="s">
        <v>23</v>
      </c>
      <c r="C2615">
        <v>7</v>
      </c>
    </row>
    <row r="2616" spans="1:3" x14ac:dyDescent="0.3">
      <c r="A2616" t="s">
        <v>8313</v>
      </c>
      <c r="B2616" t="s">
        <v>23</v>
      </c>
      <c r="C2616">
        <v>3.3</v>
      </c>
    </row>
    <row r="2617" spans="1:3" x14ac:dyDescent="0.3">
      <c r="A2617" t="s">
        <v>8317</v>
      </c>
      <c r="B2617" t="s">
        <v>23</v>
      </c>
      <c r="C2617">
        <v>6.7</v>
      </c>
    </row>
    <row r="2618" spans="1:3" x14ac:dyDescent="0.3">
      <c r="A2618" t="s">
        <v>8322</v>
      </c>
      <c r="B2618" t="s">
        <v>23</v>
      </c>
      <c r="C2618">
        <v>6.8</v>
      </c>
    </row>
    <row r="2619" spans="1:3" x14ac:dyDescent="0.3">
      <c r="A2619" t="s">
        <v>8324</v>
      </c>
      <c r="B2619" t="s">
        <v>23</v>
      </c>
      <c r="C2619">
        <v>6</v>
      </c>
    </row>
    <row r="2620" spans="1:3" x14ac:dyDescent="0.3">
      <c r="A2620" t="s">
        <v>8326</v>
      </c>
      <c r="B2620" t="s">
        <v>23</v>
      </c>
      <c r="C2620">
        <v>5.4</v>
      </c>
    </row>
    <row r="2621" spans="1:3" x14ac:dyDescent="0.3">
      <c r="A2621" t="s">
        <v>8328</v>
      </c>
      <c r="B2621" t="s">
        <v>23</v>
      </c>
      <c r="C2621">
        <v>4.3</v>
      </c>
    </row>
    <row r="2622" spans="1:3" x14ac:dyDescent="0.3">
      <c r="A2622" t="s">
        <v>8329</v>
      </c>
      <c r="B2622" t="s">
        <v>23</v>
      </c>
      <c r="C2622">
        <v>6.2</v>
      </c>
    </row>
    <row r="2623" spans="1:3" x14ac:dyDescent="0.3">
      <c r="A2623" t="s">
        <v>8333</v>
      </c>
      <c r="B2623" t="s">
        <v>23</v>
      </c>
      <c r="C2623">
        <v>7.7</v>
      </c>
    </row>
    <row r="2624" spans="1:3" x14ac:dyDescent="0.3">
      <c r="A2624" t="s">
        <v>8334</v>
      </c>
      <c r="B2624" t="s">
        <v>23</v>
      </c>
      <c r="C2624">
        <v>7.4</v>
      </c>
    </row>
    <row r="2625" spans="1:3" x14ac:dyDescent="0.3">
      <c r="A2625" t="s">
        <v>8338</v>
      </c>
      <c r="B2625" t="s">
        <v>23</v>
      </c>
      <c r="C2625">
        <v>5.9</v>
      </c>
    </row>
    <row r="2626" spans="1:3" x14ac:dyDescent="0.3">
      <c r="A2626" t="s">
        <v>8341</v>
      </c>
      <c r="B2626" t="s">
        <v>23</v>
      </c>
      <c r="C2626">
        <v>7.8</v>
      </c>
    </row>
    <row r="2627" spans="1:3" x14ac:dyDescent="0.3">
      <c r="A2627" t="s">
        <v>8343</v>
      </c>
      <c r="B2627" t="s">
        <v>23</v>
      </c>
      <c r="C2627">
        <v>7.4</v>
      </c>
    </row>
    <row r="2628" spans="1:3" x14ac:dyDescent="0.3">
      <c r="A2628" t="s">
        <v>8344</v>
      </c>
      <c r="B2628" t="s">
        <v>23</v>
      </c>
      <c r="C2628">
        <v>6.5</v>
      </c>
    </row>
    <row r="2629" spans="1:3" x14ac:dyDescent="0.3">
      <c r="A2629" t="s">
        <v>8350</v>
      </c>
      <c r="B2629" t="s">
        <v>23</v>
      </c>
      <c r="C2629">
        <v>7</v>
      </c>
    </row>
    <row r="2630" spans="1:3" x14ac:dyDescent="0.3">
      <c r="A2630" t="s">
        <v>8357</v>
      </c>
      <c r="B2630" t="s">
        <v>23</v>
      </c>
      <c r="C2630">
        <v>7.6</v>
      </c>
    </row>
    <row r="2631" spans="1:3" x14ac:dyDescent="0.3">
      <c r="A2631" t="s">
        <v>8359</v>
      </c>
      <c r="B2631" t="s">
        <v>23</v>
      </c>
      <c r="C2631">
        <v>6.9</v>
      </c>
    </row>
    <row r="2632" spans="1:3" x14ac:dyDescent="0.3">
      <c r="A2632" t="s">
        <v>8363</v>
      </c>
      <c r="B2632" t="s">
        <v>23</v>
      </c>
      <c r="C2632">
        <v>5.3</v>
      </c>
    </row>
    <row r="2633" spans="1:3" x14ac:dyDescent="0.3">
      <c r="A2633" t="s">
        <v>8366</v>
      </c>
      <c r="B2633" t="s">
        <v>23</v>
      </c>
      <c r="C2633">
        <v>6.4</v>
      </c>
    </row>
    <row r="2634" spans="1:3" x14ac:dyDescent="0.3">
      <c r="A2634" t="s">
        <v>8370</v>
      </c>
      <c r="B2634" t="s">
        <v>23</v>
      </c>
      <c r="C2634">
        <v>7.8</v>
      </c>
    </row>
    <row r="2635" spans="1:3" x14ac:dyDescent="0.3">
      <c r="A2635" t="s">
        <v>8372</v>
      </c>
      <c r="B2635" t="s">
        <v>23</v>
      </c>
      <c r="C2635">
        <v>6.7</v>
      </c>
    </row>
    <row r="2636" spans="1:3" x14ac:dyDescent="0.3">
      <c r="A2636" t="s">
        <v>8374</v>
      </c>
      <c r="B2636" t="s">
        <v>23</v>
      </c>
      <c r="C2636">
        <v>5.3</v>
      </c>
    </row>
    <row r="2637" spans="1:3" x14ac:dyDescent="0.3">
      <c r="A2637" t="s">
        <v>8375</v>
      </c>
      <c r="B2637" t="s">
        <v>23</v>
      </c>
      <c r="C2637">
        <v>6.3</v>
      </c>
    </row>
    <row r="2638" spans="1:3" x14ac:dyDescent="0.3">
      <c r="A2638" t="s">
        <v>8376</v>
      </c>
      <c r="B2638" t="s">
        <v>23</v>
      </c>
      <c r="C2638">
        <v>7</v>
      </c>
    </row>
    <row r="2639" spans="1:3" x14ac:dyDescent="0.3">
      <c r="A2639" t="s">
        <v>8380</v>
      </c>
      <c r="B2639" t="s">
        <v>23</v>
      </c>
      <c r="C2639">
        <v>6.6</v>
      </c>
    </row>
    <row r="2640" spans="1:3" x14ac:dyDescent="0.3">
      <c r="A2640" t="s">
        <v>8389</v>
      </c>
      <c r="B2640" t="s">
        <v>5292</v>
      </c>
      <c r="C2640">
        <v>8.4</v>
      </c>
    </row>
    <row r="2641" spans="1:3" x14ac:dyDescent="0.3">
      <c r="A2641" t="s">
        <v>8392</v>
      </c>
      <c r="B2641" t="s">
        <v>23</v>
      </c>
      <c r="C2641">
        <v>5.4</v>
      </c>
    </row>
    <row r="2642" spans="1:3" x14ac:dyDescent="0.3">
      <c r="A2642" t="s">
        <v>8394</v>
      </c>
      <c r="B2642" t="s">
        <v>23</v>
      </c>
      <c r="C2642">
        <v>7.8</v>
      </c>
    </row>
    <row r="2643" spans="1:3" x14ac:dyDescent="0.3">
      <c r="A2643" t="s">
        <v>8395</v>
      </c>
      <c r="B2643" t="s">
        <v>1283</v>
      </c>
      <c r="C2643">
        <v>7.6</v>
      </c>
    </row>
    <row r="2644" spans="1:3" x14ac:dyDescent="0.3">
      <c r="A2644" t="s">
        <v>8398</v>
      </c>
      <c r="B2644" t="s">
        <v>23</v>
      </c>
      <c r="C2644">
        <v>6.6</v>
      </c>
    </row>
    <row r="2645" spans="1:3" x14ac:dyDescent="0.3">
      <c r="A2645" t="s">
        <v>8402</v>
      </c>
      <c r="B2645" t="s">
        <v>23</v>
      </c>
      <c r="C2645">
        <v>6.4</v>
      </c>
    </row>
    <row r="2646" spans="1:3" x14ac:dyDescent="0.3">
      <c r="A2646" t="s">
        <v>8406</v>
      </c>
      <c r="B2646" t="s">
        <v>23</v>
      </c>
      <c r="C2646">
        <v>7</v>
      </c>
    </row>
    <row r="2647" spans="1:3" x14ac:dyDescent="0.3">
      <c r="A2647" t="s">
        <v>8409</v>
      </c>
      <c r="B2647" t="s">
        <v>23</v>
      </c>
      <c r="C2647">
        <v>5.7</v>
      </c>
    </row>
    <row r="2648" spans="1:3" x14ac:dyDescent="0.3">
      <c r="A2648" t="s">
        <v>8412</v>
      </c>
      <c r="B2648" t="s">
        <v>23</v>
      </c>
      <c r="C2648">
        <v>5.9</v>
      </c>
    </row>
    <row r="2649" spans="1:3" x14ac:dyDescent="0.3">
      <c r="A2649" t="s">
        <v>8413</v>
      </c>
      <c r="B2649" t="s">
        <v>23</v>
      </c>
      <c r="C2649">
        <v>6.3</v>
      </c>
    </row>
    <row r="2650" spans="1:3" x14ac:dyDescent="0.3">
      <c r="A2650" t="s">
        <v>8415</v>
      </c>
      <c r="B2650" t="s">
        <v>23</v>
      </c>
      <c r="C2650">
        <v>6.3</v>
      </c>
    </row>
    <row r="2651" spans="1:3" x14ac:dyDescent="0.3">
      <c r="A2651" t="s">
        <v>8417</v>
      </c>
      <c r="B2651" t="s">
        <v>23</v>
      </c>
      <c r="C2651">
        <v>6.2</v>
      </c>
    </row>
    <row r="2652" spans="1:3" x14ac:dyDescent="0.3">
      <c r="A2652" t="s">
        <v>8419</v>
      </c>
      <c r="B2652" t="s">
        <v>23</v>
      </c>
      <c r="C2652">
        <v>2.1</v>
      </c>
    </row>
    <row r="2653" spans="1:3" x14ac:dyDescent="0.3">
      <c r="A2653" t="s">
        <v>8421</v>
      </c>
      <c r="B2653" t="s">
        <v>23</v>
      </c>
      <c r="C2653">
        <v>5</v>
      </c>
    </row>
    <row r="2654" spans="1:3" x14ac:dyDescent="0.3">
      <c r="A2654" t="s">
        <v>8424</v>
      </c>
      <c r="B2654" t="s">
        <v>23</v>
      </c>
      <c r="C2654">
        <v>5.3</v>
      </c>
    </row>
    <row r="2655" spans="1:3" x14ac:dyDescent="0.3">
      <c r="A2655" t="s">
        <v>8426</v>
      </c>
      <c r="B2655" t="s">
        <v>23</v>
      </c>
      <c r="C2655">
        <v>7.1</v>
      </c>
    </row>
    <row r="2656" spans="1:3" x14ac:dyDescent="0.3">
      <c r="A2656" t="s">
        <v>8429</v>
      </c>
      <c r="B2656" t="s">
        <v>23</v>
      </c>
      <c r="C2656">
        <v>7</v>
      </c>
    </row>
    <row r="2657" spans="1:3" x14ac:dyDescent="0.3">
      <c r="A2657" t="s">
        <v>8435</v>
      </c>
      <c r="B2657" t="s">
        <v>23</v>
      </c>
      <c r="C2657">
        <v>7.1</v>
      </c>
    </row>
    <row r="2658" spans="1:3" x14ac:dyDescent="0.3">
      <c r="A2658" t="s">
        <v>8437</v>
      </c>
      <c r="B2658" t="s">
        <v>23</v>
      </c>
      <c r="C2658">
        <v>7</v>
      </c>
    </row>
    <row r="2659" spans="1:3" x14ac:dyDescent="0.3">
      <c r="A2659" t="s">
        <v>8441</v>
      </c>
      <c r="B2659" t="s">
        <v>5899</v>
      </c>
      <c r="C2659">
        <v>7.7</v>
      </c>
    </row>
    <row r="2660" spans="1:3" x14ac:dyDescent="0.3">
      <c r="A2660" t="s">
        <v>8445</v>
      </c>
      <c r="B2660" t="s">
        <v>23</v>
      </c>
      <c r="C2660">
        <v>7.1</v>
      </c>
    </row>
    <row r="2661" spans="1:3" x14ac:dyDescent="0.3">
      <c r="A2661" t="s">
        <v>8449</v>
      </c>
      <c r="B2661" t="s">
        <v>23</v>
      </c>
      <c r="C2661">
        <v>6.8</v>
      </c>
    </row>
    <row r="2662" spans="1:3" x14ac:dyDescent="0.3">
      <c r="A2662" t="s">
        <v>8451</v>
      </c>
      <c r="B2662" t="s">
        <v>4453</v>
      </c>
      <c r="C2662">
        <v>7.5</v>
      </c>
    </row>
    <row r="2663" spans="1:3" x14ac:dyDescent="0.3">
      <c r="A2663" t="s">
        <v>8455</v>
      </c>
      <c r="B2663" t="s">
        <v>23</v>
      </c>
      <c r="C2663">
        <v>6.3</v>
      </c>
    </row>
    <row r="2664" spans="1:3" x14ac:dyDescent="0.3">
      <c r="A2664" t="s">
        <v>8459</v>
      </c>
      <c r="B2664" t="s">
        <v>23</v>
      </c>
      <c r="C2664">
        <v>7.3</v>
      </c>
    </row>
    <row r="2665" spans="1:3" x14ac:dyDescent="0.3">
      <c r="A2665" t="s">
        <v>8460</v>
      </c>
      <c r="B2665" t="s">
        <v>23</v>
      </c>
      <c r="C2665">
        <v>6.8</v>
      </c>
    </row>
    <row r="2666" spans="1:3" x14ac:dyDescent="0.3">
      <c r="A2666" t="s">
        <v>8463</v>
      </c>
      <c r="B2666" t="s">
        <v>23</v>
      </c>
      <c r="C2666">
        <v>7.2</v>
      </c>
    </row>
    <row r="2667" spans="1:3" x14ac:dyDescent="0.3">
      <c r="A2667" t="s">
        <v>8465</v>
      </c>
      <c r="B2667" t="s">
        <v>23</v>
      </c>
      <c r="C2667">
        <v>6.4</v>
      </c>
    </row>
    <row r="2668" spans="1:3" x14ac:dyDescent="0.3">
      <c r="A2668" t="s">
        <v>8467</v>
      </c>
      <c r="B2668" t="s">
        <v>23</v>
      </c>
      <c r="C2668">
        <v>6</v>
      </c>
    </row>
    <row r="2669" spans="1:3" x14ac:dyDescent="0.3">
      <c r="A2669" t="s">
        <v>8468</v>
      </c>
      <c r="B2669" t="s">
        <v>23</v>
      </c>
      <c r="C2669">
        <v>6.4</v>
      </c>
    </row>
    <row r="2670" spans="1:3" x14ac:dyDescent="0.3">
      <c r="A2670" t="s">
        <v>8471</v>
      </c>
      <c r="B2670" t="s">
        <v>23</v>
      </c>
      <c r="C2670">
        <v>7.5</v>
      </c>
    </row>
    <row r="2671" spans="1:3" x14ac:dyDescent="0.3">
      <c r="A2671" t="s">
        <v>8475</v>
      </c>
      <c r="B2671" t="s">
        <v>8477</v>
      </c>
      <c r="C2671">
        <v>7.1</v>
      </c>
    </row>
    <row r="2672" spans="1:3" x14ac:dyDescent="0.3">
      <c r="A2672" t="s">
        <v>8479</v>
      </c>
      <c r="B2672" t="s">
        <v>23</v>
      </c>
      <c r="C2672">
        <v>4.5999999999999996</v>
      </c>
    </row>
    <row r="2673" spans="1:3" x14ac:dyDescent="0.3">
      <c r="A2673" t="s">
        <v>8487</v>
      </c>
      <c r="B2673" t="s">
        <v>1283</v>
      </c>
      <c r="C2673">
        <v>7.7</v>
      </c>
    </row>
    <row r="2674" spans="1:3" x14ac:dyDescent="0.3">
      <c r="A2674" t="s">
        <v>8497</v>
      </c>
      <c r="B2674" t="s">
        <v>23</v>
      </c>
      <c r="C2674">
        <v>5.6</v>
      </c>
    </row>
    <row r="2675" spans="1:3" x14ac:dyDescent="0.3">
      <c r="A2675" t="s">
        <v>8508</v>
      </c>
      <c r="B2675" t="s">
        <v>23</v>
      </c>
      <c r="C2675">
        <v>7.5</v>
      </c>
    </row>
    <row r="2676" spans="1:3" x14ac:dyDescent="0.3">
      <c r="A2676" t="s">
        <v>8511</v>
      </c>
      <c r="B2676" t="s">
        <v>23</v>
      </c>
      <c r="C2676">
        <v>5.8</v>
      </c>
    </row>
    <row r="2677" spans="1:3" x14ac:dyDescent="0.3">
      <c r="A2677" t="s">
        <v>8512</v>
      </c>
      <c r="B2677" t="s">
        <v>23</v>
      </c>
      <c r="C2677">
        <v>8.3000000000000007</v>
      </c>
    </row>
    <row r="2678" spans="1:3" x14ac:dyDescent="0.3">
      <c r="A2678" t="s">
        <v>8519</v>
      </c>
      <c r="B2678" t="s">
        <v>23</v>
      </c>
      <c r="C2678">
        <v>6.6</v>
      </c>
    </row>
    <row r="2679" spans="1:3" x14ac:dyDescent="0.3">
      <c r="A2679" t="s">
        <v>8524</v>
      </c>
      <c r="B2679" t="s">
        <v>463</v>
      </c>
      <c r="C2679">
        <v>7.5</v>
      </c>
    </row>
    <row r="2680" spans="1:3" x14ac:dyDescent="0.3">
      <c r="A2680" t="s">
        <v>8533</v>
      </c>
      <c r="B2680" t="s">
        <v>23</v>
      </c>
      <c r="C2680">
        <v>7.2</v>
      </c>
    </row>
    <row r="2681" spans="1:3" x14ac:dyDescent="0.3">
      <c r="A2681" t="s">
        <v>8536</v>
      </c>
      <c r="B2681" t="s">
        <v>23</v>
      </c>
      <c r="C2681">
        <v>8.6999999999999993</v>
      </c>
    </row>
    <row r="2682" spans="1:3" x14ac:dyDescent="0.3">
      <c r="A2682" t="s">
        <v>8538</v>
      </c>
      <c r="B2682" t="s">
        <v>23</v>
      </c>
      <c r="C2682">
        <v>6</v>
      </c>
    </row>
    <row r="2683" spans="1:3" x14ac:dyDescent="0.3">
      <c r="A2683" t="s">
        <v>8541</v>
      </c>
      <c r="B2683" t="s">
        <v>23</v>
      </c>
      <c r="C2683">
        <v>8</v>
      </c>
    </row>
    <row r="2684" spans="1:3" x14ac:dyDescent="0.3">
      <c r="A2684" t="s">
        <v>8548</v>
      </c>
      <c r="B2684" t="s">
        <v>23</v>
      </c>
      <c r="C2684">
        <v>4.5</v>
      </c>
    </row>
    <row r="2685" spans="1:3" x14ac:dyDescent="0.3">
      <c r="A2685" t="s">
        <v>8550</v>
      </c>
      <c r="B2685" t="s">
        <v>23</v>
      </c>
      <c r="C2685">
        <v>7.9</v>
      </c>
    </row>
    <row r="2686" spans="1:3" x14ac:dyDescent="0.3">
      <c r="A2686" t="s">
        <v>8552</v>
      </c>
      <c r="B2686" t="s">
        <v>23</v>
      </c>
      <c r="C2686">
        <v>7.5</v>
      </c>
    </row>
    <row r="2687" spans="1:3" x14ac:dyDescent="0.3">
      <c r="A2687" t="s">
        <v>8556</v>
      </c>
      <c r="B2687" t="s">
        <v>23</v>
      </c>
      <c r="C2687">
        <v>6.8</v>
      </c>
    </row>
    <row r="2688" spans="1:3" x14ac:dyDescent="0.3">
      <c r="A2688" t="s">
        <v>8561</v>
      </c>
      <c r="B2688" t="s">
        <v>23</v>
      </c>
      <c r="C2688">
        <v>7.2</v>
      </c>
    </row>
    <row r="2689" spans="1:3" x14ac:dyDescent="0.3">
      <c r="A2689" t="s">
        <v>8564</v>
      </c>
      <c r="B2689" t="s">
        <v>23</v>
      </c>
      <c r="C2689">
        <v>7.1</v>
      </c>
    </row>
    <row r="2690" spans="1:3" x14ac:dyDescent="0.3">
      <c r="A2690" t="s">
        <v>8566</v>
      </c>
      <c r="B2690" t="s">
        <v>23</v>
      </c>
      <c r="C2690">
        <v>7.4</v>
      </c>
    </row>
    <row r="2691" spans="1:3" x14ac:dyDescent="0.3">
      <c r="A2691" t="s">
        <v>8567</v>
      </c>
      <c r="B2691" t="s">
        <v>23</v>
      </c>
      <c r="C2691">
        <v>7.6</v>
      </c>
    </row>
    <row r="2692" spans="1:3" x14ac:dyDescent="0.3">
      <c r="A2692" t="s">
        <v>8569</v>
      </c>
      <c r="B2692" t="s">
        <v>23</v>
      </c>
      <c r="C2692">
        <v>6.9</v>
      </c>
    </row>
    <row r="2693" spans="1:3" x14ac:dyDescent="0.3">
      <c r="A2693" t="s">
        <v>8572</v>
      </c>
      <c r="B2693" t="s">
        <v>23</v>
      </c>
      <c r="C2693">
        <v>6</v>
      </c>
    </row>
    <row r="2694" spans="1:3" x14ac:dyDescent="0.3">
      <c r="A2694" t="s">
        <v>8577</v>
      </c>
      <c r="B2694" t="s">
        <v>23</v>
      </c>
      <c r="C2694">
        <v>7.3</v>
      </c>
    </row>
    <row r="2695" spans="1:3" x14ac:dyDescent="0.3">
      <c r="A2695" t="s">
        <v>8579</v>
      </c>
      <c r="B2695" t="s">
        <v>23</v>
      </c>
      <c r="C2695">
        <v>4.5999999999999996</v>
      </c>
    </row>
    <row r="2696" spans="1:3" x14ac:dyDescent="0.3">
      <c r="A2696" t="s">
        <v>8582</v>
      </c>
      <c r="B2696" t="s">
        <v>23</v>
      </c>
      <c r="C2696">
        <v>6</v>
      </c>
    </row>
    <row r="2697" spans="1:3" x14ac:dyDescent="0.3">
      <c r="A2697" t="s">
        <v>8586</v>
      </c>
      <c r="B2697" t="s">
        <v>23</v>
      </c>
      <c r="C2697">
        <v>5.5</v>
      </c>
    </row>
    <row r="2698" spans="1:3" x14ac:dyDescent="0.3">
      <c r="A2698" t="s">
        <v>8589</v>
      </c>
      <c r="B2698" t="s">
        <v>23</v>
      </c>
      <c r="C2698">
        <v>7.5</v>
      </c>
    </row>
    <row r="2699" spans="1:3" x14ac:dyDescent="0.3">
      <c r="A2699" t="s">
        <v>8595</v>
      </c>
      <c r="B2699" t="s">
        <v>23</v>
      </c>
      <c r="C2699">
        <v>6.3</v>
      </c>
    </row>
    <row r="2700" spans="1:3" x14ac:dyDescent="0.3">
      <c r="A2700" t="s">
        <v>8596</v>
      </c>
      <c r="B2700" t="s">
        <v>23</v>
      </c>
      <c r="C2700">
        <v>5.0999999999999996</v>
      </c>
    </row>
    <row r="2701" spans="1:3" x14ac:dyDescent="0.3">
      <c r="A2701" t="s">
        <v>8599</v>
      </c>
      <c r="B2701" t="s">
        <v>23</v>
      </c>
      <c r="C2701">
        <v>6.8</v>
      </c>
    </row>
    <row r="2702" spans="1:3" x14ac:dyDescent="0.3">
      <c r="A2702" t="s">
        <v>8602</v>
      </c>
      <c r="B2702" t="s">
        <v>23</v>
      </c>
      <c r="C2702">
        <v>5.3</v>
      </c>
    </row>
    <row r="2703" spans="1:3" x14ac:dyDescent="0.3">
      <c r="A2703" t="s">
        <v>8603</v>
      </c>
      <c r="B2703" t="s">
        <v>23</v>
      </c>
      <c r="C2703">
        <v>7.3</v>
      </c>
    </row>
    <row r="2704" spans="1:3" x14ac:dyDescent="0.3">
      <c r="A2704" t="s">
        <v>8605</v>
      </c>
      <c r="B2704" t="s">
        <v>23</v>
      </c>
      <c r="C2704">
        <v>7.3</v>
      </c>
    </row>
    <row r="2705" spans="1:3" x14ac:dyDescent="0.3">
      <c r="A2705" t="s">
        <v>8606</v>
      </c>
      <c r="B2705" t="s">
        <v>23</v>
      </c>
      <c r="C2705">
        <v>7.1</v>
      </c>
    </row>
    <row r="2706" spans="1:3" x14ac:dyDescent="0.3">
      <c r="A2706" t="s">
        <v>8608</v>
      </c>
      <c r="B2706" t="s">
        <v>23</v>
      </c>
      <c r="C2706">
        <v>7.6</v>
      </c>
    </row>
    <row r="2707" spans="1:3" x14ac:dyDescent="0.3">
      <c r="A2707" t="s">
        <v>8610</v>
      </c>
      <c r="B2707" t="s">
        <v>23</v>
      </c>
      <c r="C2707">
        <v>5.3</v>
      </c>
    </row>
    <row r="2708" spans="1:3" x14ac:dyDescent="0.3">
      <c r="A2708" t="s">
        <v>8612</v>
      </c>
      <c r="B2708" t="s">
        <v>23</v>
      </c>
      <c r="C2708">
        <v>7.8</v>
      </c>
    </row>
    <row r="2709" spans="1:3" x14ac:dyDescent="0.3">
      <c r="A2709" t="s">
        <v>8616</v>
      </c>
      <c r="B2709" t="s">
        <v>23</v>
      </c>
      <c r="C2709">
        <v>7.7</v>
      </c>
    </row>
    <row r="2710" spans="1:3" x14ac:dyDescent="0.3">
      <c r="A2710" t="s">
        <v>8618</v>
      </c>
      <c r="B2710" t="s">
        <v>23</v>
      </c>
      <c r="C2710">
        <v>7.7</v>
      </c>
    </row>
    <row r="2711" spans="1:3" x14ac:dyDescent="0.3">
      <c r="A2711" t="s">
        <v>8619</v>
      </c>
      <c r="B2711" t="s">
        <v>23</v>
      </c>
      <c r="C2711">
        <v>5.4</v>
      </c>
    </row>
    <row r="2712" spans="1:3" x14ac:dyDescent="0.3">
      <c r="A2712" t="s">
        <v>8621</v>
      </c>
      <c r="B2712" t="s">
        <v>23</v>
      </c>
      <c r="C2712">
        <v>6.2</v>
      </c>
    </row>
    <row r="2713" spans="1:3" x14ac:dyDescent="0.3">
      <c r="A2713" t="s">
        <v>8622</v>
      </c>
      <c r="B2713" t="s">
        <v>23</v>
      </c>
      <c r="C2713">
        <v>7.4</v>
      </c>
    </row>
    <row r="2714" spans="1:3" x14ac:dyDescent="0.3">
      <c r="A2714" t="s">
        <v>8624</v>
      </c>
      <c r="B2714" t="s">
        <v>23</v>
      </c>
      <c r="C2714">
        <v>6.2</v>
      </c>
    </row>
    <row r="2715" spans="1:3" x14ac:dyDescent="0.3">
      <c r="A2715" t="s">
        <v>8627</v>
      </c>
      <c r="B2715" t="s">
        <v>23</v>
      </c>
      <c r="C2715">
        <v>5.0999999999999996</v>
      </c>
    </row>
    <row r="2716" spans="1:3" x14ac:dyDescent="0.3">
      <c r="A2716" t="s">
        <v>8637</v>
      </c>
      <c r="B2716" t="s">
        <v>23</v>
      </c>
      <c r="C2716">
        <v>6.8</v>
      </c>
    </row>
    <row r="2717" spans="1:3" x14ac:dyDescent="0.3">
      <c r="A2717" t="s">
        <v>8642</v>
      </c>
      <c r="B2717" t="s">
        <v>23</v>
      </c>
      <c r="C2717">
        <v>5.8</v>
      </c>
    </row>
    <row r="2718" spans="1:3" x14ac:dyDescent="0.3">
      <c r="A2718" t="s">
        <v>8655</v>
      </c>
      <c r="B2718" t="s">
        <v>23</v>
      </c>
      <c r="C2718">
        <v>6.4</v>
      </c>
    </row>
    <row r="2719" spans="1:3" x14ac:dyDescent="0.3">
      <c r="A2719" t="s">
        <v>8660</v>
      </c>
      <c r="B2719" t="s">
        <v>3501</v>
      </c>
      <c r="C2719">
        <v>6</v>
      </c>
    </row>
    <row r="2720" spans="1:3" x14ac:dyDescent="0.3">
      <c r="A2720" t="s">
        <v>8662</v>
      </c>
      <c r="B2720" t="s">
        <v>23</v>
      </c>
      <c r="C2720">
        <v>6.9</v>
      </c>
    </row>
    <row r="2721" spans="1:3" x14ac:dyDescent="0.3">
      <c r="A2721" t="s">
        <v>8664</v>
      </c>
      <c r="B2721" t="s">
        <v>23</v>
      </c>
      <c r="C2721">
        <v>5.5</v>
      </c>
    </row>
    <row r="2722" spans="1:3" x14ac:dyDescent="0.3">
      <c r="A2722" t="s">
        <v>8667</v>
      </c>
      <c r="B2722" t="s">
        <v>23</v>
      </c>
      <c r="C2722">
        <v>5.4</v>
      </c>
    </row>
    <row r="2723" spans="1:3" x14ac:dyDescent="0.3">
      <c r="A2723" t="s">
        <v>8671</v>
      </c>
      <c r="B2723" t="s">
        <v>23</v>
      </c>
      <c r="C2723">
        <v>8.3000000000000007</v>
      </c>
    </row>
    <row r="2724" spans="1:3" x14ac:dyDescent="0.3">
      <c r="A2724" t="s">
        <v>8675</v>
      </c>
      <c r="B2724" t="s">
        <v>23</v>
      </c>
      <c r="C2724">
        <v>7.9</v>
      </c>
    </row>
    <row r="2725" spans="1:3" x14ac:dyDescent="0.3">
      <c r="A2725" t="s">
        <v>8677</v>
      </c>
      <c r="B2725" t="s">
        <v>23</v>
      </c>
      <c r="C2725">
        <v>6.5</v>
      </c>
    </row>
    <row r="2726" spans="1:3" x14ac:dyDescent="0.3">
      <c r="A2726" t="s">
        <v>8683</v>
      </c>
      <c r="B2726" t="s">
        <v>23</v>
      </c>
      <c r="C2726">
        <v>6.4</v>
      </c>
    </row>
    <row r="2727" spans="1:3" x14ac:dyDescent="0.3">
      <c r="A2727" t="s">
        <v>8698</v>
      </c>
      <c r="B2727" t="s">
        <v>1804</v>
      </c>
      <c r="C2727">
        <v>6.6</v>
      </c>
    </row>
    <row r="2728" spans="1:3" x14ac:dyDescent="0.3">
      <c r="A2728" t="s">
        <v>8704</v>
      </c>
      <c r="B2728" t="s">
        <v>23</v>
      </c>
      <c r="C2728">
        <v>8.3000000000000007</v>
      </c>
    </row>
    <row r="2729" spans="1:3" x14ac:dyDescent="0.3">
      <c r="A2729" t="s">
        <v>8709</v>
      </c>
      <c r="B2729" t="s">
        <v>23</v>
      </c>
      <c r="C2729">
        <v>6.2</v>
      </c>
    </row>
    <row r="2730" spans="1:3" x14ac:dyDescent="0.3">
      <c r="A2730" t="s">
        <v>8711</v>
      </c>
      <c r="B2730" t="s">
        <v>23</v>
      </c>
      <c r="C2730">
        <v>6.9</v>
      </c>
    </row>
    <row r="2731" spans="1:3" x14ac:dyDescent="0.3">
      <c r="A2731" t="s">
        <v>8712</v>
      </c>
      <c r="B2731" t="s">
        <v>23</v>
      </c>
      <c r="C2731">
        <v>5.9</v>
      </c>
    </row>
    <row r="2732" spans="1:3" x14ac:dyDescent="0.3">
      <c r="A2732" t="s">
        <v>8715</v>
      </c>
      <c r="B2732" t="s">
        <v>23</v>
      </c>
      <c r="C2732">
        <v>6.1</v>
      </c>
    </row>
    <row r="2733" spans="1:3" x14ac:dyDescent="0.3">
      <c r="A2733" t="s">
        <v>8716</v>
      </c>
      <c r="B2733" t="s">
        <v>23</v>
      </c>
      <c r="C2733">
        <v>5.8</v>
      </c>
    </row>
    <row r="2734" spans="1:3" x14ac:dyDescent="0.3">
      <c r="A2734" t="s">
        <v>8717</v>
      </c>
      <c r="B2734" t="s">
        <v>23</v>
      </c>
      <c r="C2734">
        <v>5.9</v>
      </c>
    </row>
    <row r="2735" spans="1:3" x14ac:dyDescent="0.3">
      <c r="A2735" t="s">
        <v>8718</v>
      </c>
      <c r="B2735" t="s">
        <v>23</v>
      </c>
      <c r="C2735">
        <v>5.5</v>
      </c>
    </row>
    <row r="2736" spans="1:3" x14ac:dyDescent="0.3">
      <c r="A2736" t="s">
        <v>8719</v>
      </c>
      <c r="B2736" t="s">
        <v>23</v>
      </c>
      <c r="C2736">
        <v>5</v>
      </c>
    </row>
    <row r="2737" spans="1:3" x14ac:dyDescent="0.3">
      <c r="A2737" t="s">
        <v>8720</v>
      </c>
      <c r="B2737" t="s">
        <v>23</v>
      </c>
      <c r="C2737">
        <v>7</v>
      </c>
    </row>
    <row r="2738" spans="1:3" x14ac:dyDescent="0.3">
      <c r="A2738" t="s">
        <v>8725</v>
      </c>
      <c r="B2738" t="s">
        <v>23</v>
      </c>
      <c r="C2738">
        <v>6.4</v>
      </c>
    </row>
    <row r="2739" spans="1:3" x14ac:dyDescent="0.3">
      <c r="A2739" t="s">
        <v>8726</v>
      </c>
      <c r="B2739" t="s">
        <v>23</v>
      </c>
      <c r="C2739">
        <v>5.9</v>
      </c>
    </row>
    <row r="2740" spans="1:3" x14ac:dyDescent="0.3">
      <c r="A2740" t="s">
        <v>8728</v>
      </c>
      <c r="B2740" t="s">
        <v>23</v>
      </c>
      <c r="C2740">
        <v>7</v>
      </c>
    </row>
    <row r="2741" spans="1:3" x14ac:dyDescent="0.3">
      <c r="A2741" t="s">
        <v>8731</v>
      </c>
      <c r="B2741" t="s">
        <v>23</v>
      </c>
      <c r="C2741">
        <v>6.1</v>
      </c>
    </row>
    <row r="2742" spans="1:3" x14ac:dyDescent="0.3">
      <c r="A2742" t="s">
        <v>8733</v>
      </c>
      <c r="B2742" t="s">
        <v>23</v>
      </c>
      <c r="C2742">
        <v>6.9</v>
      </c>
    </row>
    <row r="2743" spans="1:3" x14ac:dyDescent="0.3">
      <c r="A2743" t="s">
        <v>8738</v>
      </c>
      <c r="B2743" t="s">
        <v>23</v>
      </c>
      <c r="C2743">
        <v>7.5</v>
      </c>
    </row>
    <row r="2744" spans="1:3" x14ac:dyDescent="0.3">
      <c r="A2744" t="s">
        <v>8740</v>
      </c>
      <c r="B2744" t="s">
        <v>23</v>
      </c>
      <c r="C2744">
        <v>7.3</v>
      </c>
    </row>
    <row r="2745" spans="1:3" x14ac:dyDescent="0.3">
      <c r="A2745" t="s">
        <v>8743</v>
      </c>
      <c r="B2745" t="s">
        <v>23</v>
      </c>
      <c r="C2745">
        <v>6.5</v>
      </c>
    </row>
    <row r="2746" spans="1:3" x14ac:dyDescent="0.3">
      <c r="A2746" t="s">
        <v>8746</v>
      </c>
      <c r="B2746" t="s">
        <v>23</v>
      </c>
      <c r="C2746">
        <v>6.2</v>
      </c>
    </row>
    <row r="2747" spans="1:3" x14ac:dyDescent="0.3">
      <c r="A2747" t="s">
        <v>8750</v>
      </c>
      <c r="B2747" t="s">
        <v>23</v>
      </c>
      <c r="C2747">
        <v>6</v>
      </c>
    </row>
    <row r="2748" spans="1:3" x14ac:dyDescent="0.3">
      <c r="A2748" t="s">
        <v>8752</v>
      </c>
      <c r="B2748" t="s">
        <v>23</v>
      </c>
      <c r="C2748">
        <v>6.3</v>
      </c>
    </row>
    <row r="2749" spans="1:3" x14ac:dyDescent="0.3">
      <c r="A2749" t="s">
        <v>8754</v>
      </c>
      <c r="B2749" t="s">
        <v>23</v>
      </c>
      <c r="C2749">
        <v>5.8</v>
      </c>
    </row>
    <row r="2750" spans="1:3" x14ac:dyDescent="0.3">
      <c r="A2750" t="s">
        <v>8756</v>
      </c>
      <c r="B2750" t="s">
        <v>23</v>
      </c>
      <c r="C2750">
        <v>6.1</v>
      </c>
    </row>
    <row r="2751" spans="1:3" x14ac:dyDescent="0.3">
      <c r="A2751" t="s">
        <v>8760</v>
      </c>
      <c r="B2751" t="s">
        <v>23</v>
      </c>
      <c r="C2751">
        <v>6.9</v>
      </c>
    </row>
    <row r="2752" spans="1:3" x14ac:dyDescent="0.3">
      <c r="A2752" t="s">
        <v>8763</v>
      </c>
      <c r="B2752" t="s">
        <v>23</v>
      </c>
      <c r="C2752">
        <v>5.4</v>
      </c>
    </row>
    <row r="2753" spans="1:3" x14ac:dyDescent="0.3">
      <c r="A2753" t="s">
        <v>8765</v>
      </c>
      <c r="B2753" t="s">
        <v>23</v>
      </c>
      <c r="C2753">
        <v>6.7</v>
      </c>
    </row>
    <row r="2754" spans="1:3" x14ac:dyDescent="0.3">
      <c r="A2754" t="s">
        <v>8766</v>
      </c>
      <c r="B2754" t="s">
        <v>23</v>
      </c>
      <c r="C2754">
        <v>7.4</v>
      </c>
    </row>
    <row r="2755" spans="1:3" x14ac:dyDescent="0.3">
      <c r="A2755" t="s">
        <v>8768</v>
      </c>
      <c r="B2755" t="s">
        <v>23</v>
      </c>
      <c r="C2755">
        <v>5.6</v>
      </c>
    </row>
    <row r="2756" spans="1:3" x14ac:dyDescent="0.3">
      <c r="A2756" t="s">
        <v>8771</v>
      </c>
      <c r="B2756" t="s">
        <v>23</v>
      </c>
      <c r="C2756">
        <v>6.5</v>
      </c>
    </row>
    <row r="2757" spans="1:3" x14ac:dyDescent="0.3">
      <c r="A2757" t="s">
        <v>8772</v>
      </c>
      <c r="B2757" t="s">
        <v>23</v>
      </c>
      <c r="C2757">
        <v>6.5</v>
      </c>
    </row>
    <row r="2758" spans="1:3" x14ac:dyDescent="0.3">
      <c r="A2758" t="s">
        <v>8773</v>
      </c>
      <c r="B2758" t="s">
        <v>23</v>
      </c>
      <c r="C2758">
        <v>5.8</v>
      </c>
    </row>
    <row r="2759" spans="1:3" x14ac:dyDescent="0.3">
      <c r="A2759" t="s">
        <v>8775</v>
      </c>
      <c r="B2759" t="s">
        <v>23</v>
      </c>
      <c r="C2759">
        <v>5</v>
      </c>
    </row>
    <row r="2760" spans="1:3" x14ac:dyDescent="0.3">
      <c r="A2760" t="s">
        <v>8777</v>
      </c>
      <c r="B2760" t="s">
        <v>23</v>
      </c>
      <c r="C2760">
        <v>5.5</v>
      </c>
    </row>
    <row r="2761" spans="1:3" x14ac:dyDescent="0.3">
      <c r="A2761" t="s">
        <v>8778</v>
      </c>
      <c r="B2761" t="s">
        <v>23</v>
      </c>
      <c r="C2761">
        <v>6.5</v>
      </c>
    </row>
    <row r="2762" spans="1:3" x14ac:dyDescent="0.3">
      <c r="A2762" t="s">
        <v>8779</v>
      </c>
      <c r="B2762" t="s">
        <v>23</v>
      </c>
      <c r="C2762">
        <v>7.2</v>
      </c>
    </row>
    <row r="2763" spans="1:3" x14ac:dyDescent="0.3">
      <c r="A2763" t="s">
        <v>8788</v>
      </c>
      <c r="B2763" t="s">
        <v>23</v>
      </c>
      <c r="C2763">
        <v>5.2</v>
      </c>
    </row>
    <row r="2764" spans="1:3" x14ac:dyDescent="0.3">
      <c r="A2764" t="s">
        <v>8791</v>
      </c>
      <c r="B2764" t="s">
        <v>23</v>
      </c>
      <c r="C2764">
        <v>5.7</v>
      </c>
    </row>
    <row r="2765" spans="1:3" x14ac:dyDescent="0.3">
      <c r="A2765" t="s">
        <v>8792</v>
      </c>
      <c r="B2765" t="s">
        <v>23</v>
      </c>
      <c r="C2765">
        <v>4.7</v>
      </c>
    </row>
    <row r="2766" spans="1:3" x14ac:dyDescent="0.3">
      <c r="A2766" t="s">
        <v>8795</v>
      </c>
      <c r="B2766" t="s">
        <v>23</v>
      </c>
      <c r="C2766">
        <v>5.9</v>
      </c>
    </row>
    <row r="2767" spans="1:3" x14ac:dyDescent="0.3">
      <c r="A2767" t="s">
        <v>8796</v>
      </c>
      <c r="B2767" t="s">
        <v>23</v>
      </c>
      <c r="C2767">
        <v>6.8</v>
      </c>
    </row>
    <row r="2768" spans="1:3" x14ac:dyDescent="0.3">
      <c r="A2768" t="s">
        <v>8798</v>
      </c>
      <c r="B2768" t="s">
        <v>23</v>
      </c>
      <c r="C2768">
        <v>5.9</v>
      </c>
    </row>
    <row r="2769" spans="1:3" x14ac:dyDescent="0.3">
      <c r="A2769" t="s">
        <v>8804</v>
      </c>
      <c r="B2769" t="s">
        <v>23</v>
      </c>
      <c r="C2769">
        <v>7.7</v>
      </c>
    </row>
    <row r="2770" spans="1:3" x14ac:dyDescent="0.3">
      <c r="A2770" t="s">
        <v>8805</v>
      </c>
      <c r="B2770" t="s">
        <v>23</v>
      </c>
      <c r="C2770">
        <v>4.4000000000000004</v>
      </c>
    </row>
    <row r="2771" spans="1:3" x14ac:dyDescent="0.3">
      <c r="A2771" t="s">
        <v>8807</v>
      </c>
      <c r="B2771" t="s">
        <v>23</v>
      </c>
      <c r="C2771">
        <v>6.6</v>
      </c>
    </row>
    <row r="2772" spans="1:3" x14ac:dyDescent="0.3">
      <c r="A2772" t="s">
        <v>8810</v>
      </c>
      <c r="B2772" t="s">
        <v>23</v>
      </c>
      <c r="C2772">
        <v>6.7</v>
      </c>
    </row>
    <row r="2773" spans="1:3" x14ac:dyDescent="0.3">
      <c r="A2773" t="s">
        <v>8811</v>
      </c>
      <c r="B2773" t="s">
        <v>23</v>
      </c>
      <c r="C2773">
        <v>5.5</v>
      </c>
    </row>
    <row r="2774" spans="1:3" x14ac:dyDescent="0.3">
      <c r="A2774" t="s">
        <v>8812</v>
      </c>
      <c r="B2774" t="s">
        <v>23</v>
      </c>
      <c r="C2774">
        <v>6.5</v>
      </c>
    </row>
    <row r="2775" spans="1:3" x14ac:dyDescent="0.3">
      <c r="A2775" t="s">
        <v>8815</v>
      </c>
      <c r="B2775" t="s">
        <v>23</v>
      </c>
      <c r="C2775">
        <v>6.2</v>
      </c>
    </row>
    <row r="2776" spans="1:3" x14ac:dyDescent="0.3">
      <c r="A2776" t="s">
        <v>8818</v>
      </c>
      <c r="B2776" t="s">
        <v>23</v>
      </c>
      <c r="C2776">
        <v>7.1</v>
      </c>
    </row>
    <row r="2777" spans="1:3" x14ac:dyDescent="0.3">
      <c r="A2777" t="s">
        <v>8822</v>
      </c>
      <c r="B2777" t="s">
        <v>23</v>
      </c>
      <c r="C2777">
        <v>6.1</v>
      </c>
    </row>
    <row r="2778" spans="1:3" x14ac:dyDescent="0.3">
      <c r="A2778" t="s">
        <v>8826</v>
      </c>
      <c r="B2778" t="s">
        <v>23</v>
      </c>
      <c r="C2778">
        <v>6</v>
      </c>
    </row>
    <row r="2779" spans="1:3" x14ac:dyDescent="0.3">
      <c r="A2779" t="s">
        <v>8827</v>
      </c>
      <c r="B2779" t="s">
        <v>23</v>
      </c>
      <c r="C2779">
        <v>7.4</v>
      </c>
    </row>
    <row r="2780" spans="1:3" x14ac:dyDescent="0.3">
      <c r="A2780" t="s">
        <v>8829</v>
      </c>
      <c r="B2780" t="s">
        <v>23</v>
      </c>
      <c r="C2780">
        <v>5.9</v>
      </c>
    </row>
    <row r="2781" spans="1:3" x14ac:dyDescent="0.3">
      <c r="A2781" t="s">
        <v>8834</v>
      </c>
      <c r="B2781" t="s">
        <v>23</v>
      </c>
      <c r="C2781">
        <v>4.0999999999999996</v>
      </c>
    </row>
    <row r="2782" spans="1:3" x14ac:dyDescent="0.3">
      <c r="A2782" t="s">
        <v>8839</v>
      </c>
      <c r="B2782" t="s">
        <v>23</v>
      </c>
      <c r="C2782">
        <v>5.9</v>
      </c>
    </row>
    <row r="2783" spans="1:3" x14ac:dyDescent="0.3">
      <c r="A2783" t="s">
        <v>8840</v>
      </c>
      <c r="B2783" t="s">
        <v>23</v>
      </c>
      <c r="C2783">
        <v>7</v>
      </c>
    </row>
    <row r="2784" spans="1:3" x14ac:dyDescent="0.3">
      <c r="A2784" t="s">
        <v>8841</v>
      </c>
      <c r="B2784" t="s">
        <v>23</v>
      </c>
      <c r="C2784">
        <v>6.8</v>
      </c>
    </row>
    <row r="2785" spans="1:3" x14ac:dyDescent="0.3">
      <c r="A2785" t="s">
        <v>8843</v>
      </c>
      <c r="B2785" t="s">
        <v>23</v>
      </c>
      <c r="C2785">
        <v>7.4</v>
      </c>
    </row>
    <row r="2786" spans="1:3" x14ac:dyDescent="0.3">
      <c r="A2786" t="s">
        <v>8845</v>
      </c>
      <c r="B2786" t="s">
        <v>23</v>
      </c>
      <c r="C2786">
        <v>7.1</v>
      </c>
    </row>
    <row r="2787" spans="1:3" x14ac:dyDescent="0.3">
      <c r="A2787" t="s">
        <v>8849</v>
      </c>
      <c r="B2787" t="s">
        <v>23</v>
      </c>
      <c r="C2787">
        <v>7</v>
      </c>
    </row>
    <row r="2788" spans="1:3" x14ac:dyDescent="0.3">
      <c r="A2788" t="s">
        <v>8851</v>
      </c>
      <c r="B2788" t="s">
        <v>23</v>
      </c>
      <c r="C2788">
        <v>5.8</v>
      </c>
    </row>
    <row r="2789" spans="1:3" x14ac:dyDescent="0.3">
      <c r="A2789" t="s">
        <v>8852</v>
      </c>
      <c r="B2789" t="s">
        <v>23</v>
      </c>
      <c r="C2789">
        <v>7.8</v>
      </c>
    </row>
    <row r="2790" spans="1:3" x14ac:dyDescent="0.3">
      <c r="A2790" t="s">
        <v>8855</v>
      </c>
      <c r="B2790" t="s">
        <v>23</v>
      </c>
      <c r="C2790">
        <v>6.5</v>
      </c>
    </row>
    <row r="2791" spans="1:3" x14ac:dyDescent="0.3">
      <c r="A2791" t="s">
        <v>8857</v>
      </c>
      <c r="B2791" t="s">
        <v>23</v>
      </c>
      <c r="C2791">
        <v>7</v>
      </c>
    </row>
    <row r="2792" spans="1:3" x14ac:dyDescent="0.3">
      <c r="A2792" t="s">
        <v>8858</v>
      </c>
      <c r="B2792" t="s">
        <v>23</v>
      </c>
      <c r="C2792">
        <v>6.3</v>
      </c>
    </row>
    <row r="2793" spans="1:3" x14ac:dyDescent="0.3">
      <c r="A2793" t="s">
        <v>8859</v>
      </c>
      <c r="B2793" t="s">
        <v>23</v>
      </c>
      <c r="C2793">
        <v>5.3</v>
      </c>
    </row>
    <row r="2794" spans="1:3" x14ac:dyDescent="0.3">
      <c r="A2794" t="s">
        <v>8862</v>
      </c>
      <c r="B2794" t="s">
        <v>23</v>
      </c>
      <c r="C2794">
        <v>5.5</v>
      </c>
    </row>
    <row r="2795" spans="1:3" x14ac:dyDescent="0.3">
      <c r="A2795" t="s">
        <v>8863</v>
      </c>
      <c r="B2795" t="s">
        <v>23</v>
      </c>
      <c r="C2795">
        <v>7.4</v>
      </c>
    </row>
    <row r="2796" spans="1:3" x14ac:dyDescent="0.3">
      <c r="A2796" t="s">
        <v>8864</v>
      </c>
      <c r="B2796" t="s">
        <v>23</v>
      </c>
      <c r="C2796">
        <v>4.3</v>
      </c>
    </row>
    <row r="2797" spans="1:3" x14ac:dyDescent="0.3">
      <c r="A2797" t="s">
        <v>8866</v>
      </c>
      <c r="B2797" t="s">
        <v>23</v>
      </c>
      <c r="C2797">
        <v>5.2</v>
      </c>
    </row>
    <row r="2798" spans="1:3" x14ac:dyDescent="0.3">
      <c r="A2798" t="s">
        <v>8869</v>
      </c>
      <c r="B2798" t="s">
        <v>23</v>
      </c>
      <c r="C2798">
        <v>6.7</v>
      </c>
    </row>
    <row r="2799" spans="1:3" x14ac:dyDescent="0.3">
      <c r="A2799" t="s">
        <v>8875</v>
      </c>
      <c r="B2799" t="s">
        <v>23</v>
      </c>
      <c r="C2799">
        <v>8.6</v>
      </c>
    </row>
    <row r="2800" spans="1:3" x14ac:dyDescent="0.3">
      <c r="A2800" t="s">
        <v>8878</v>
      </c>
      <c r="B2800" t="s">
        <v>23</v>
      </c>
      <c r="C2800">
        <v>6.1</v>
      </c>
    </row>
    <row r="2801" spans="1:3" x14ac:dyDescent="0.3">
      <c r="A2801" t="s">
        <v>8881</v>
      </c>
      <c r="B2801" t="s">
        <v>23</v>
      </c>
      <c r="C2801">
        <v>5.8</v>
      </c>
    </row>
    <row r="2802" spans="1:3" x14ac:dyDescent="0.3">
      <c r="A2802" t="s">
        <v>8886</v>
      </c>
      <c r="B2802" t="s">
        <v>969</v>
      </c>
      <c r="C2802">
        <v>7.7</v>
      </c>
    </row>
    <row r="2803" spans="1:3" x14ac:dyDescent="0.3">
      <c r="A2803" t="s">
        <v>8888</v>
      </c>
      <c r="B2803" t="s">
        <v>23</v>
      </c>
      <c r="C2803">
        <v>8</v>
      </c>
    </row>
    <row r="2804" spans="1:3" x14ac:dyDescent="0.3">
      <c r="A2804" t="s">
        <v>8891</v>
      </c>
      <c r="B2804" t="s">
        <v>23</v>
      </c>
      <c r="C2804">
        <v>5.6</v>
      </c>
    </row>
    <row r="2805" spans="1:3" x14ac:dyDescent="0.3">
      <c r="A2805" t="s">
        <v>8893</v>
      </c>
      <c r="B2805" t="s">
        <v>23</v>
      </c>
      <c r="C2805">
        <v>6.7</v>
      </c>
    </row>
    <row r="2806" spans="1:3" x14ac:dyDescent="0.3">
      <c r="A2806" t="s">
        <v>8900</v>
      </c>
      <c r="B2806" t="s">
        <v>23</v>
      </c>
      <c r="C2806">
        <v>6.6</v>
      </c>
    </row>
    <row r="2807" spans="1:3" x14ac:dyDescent="0.3">
      <c r="A2807" t="s">
        <v>8903</v>
      </c>
      <c r="B2807" t="s">
        <v>23</v>
      </c>
      <c r="C2807">
        <v>4.0999999999999996</v>
      </c>
    </row>
    <row r="2808" spans="1:3" x14ac:dyDescent="0.3">
      <c r="A2808" t="s">
        <v>8906</v>
      </c>
      <c r="B2808" t="s">
        <v>23</v>
      </c>
      <c r="C2808">
        <v>7.3</v>
      </c>
    </row>
    <row r="2809" spans="1:3" x14ac:dyDescent="0.3">
      <c r="A2809" t="s">
        <v>8909</v>
      </c>
      <c r="B2809" t="s">
        <v>23</v>
      </c>
      <c r="C2809">
        <v>7.1</v>
      </c>
    </row>
    <row r="2810" spans="1:3" x14ac:dyDescent="0.3">
      <c r="A2810" t="s">
        <v>8912</v>
      </c>
      <c r="B2810" t="s">
        <v>23</v>
      </c>
      <c r="C2810">
        <v>6.5</v>
      </c>
    </row>
    <row r="2811" spans="1:3" x14ac:dyDescent="0.3">
      <c r="A2811" t="s">
        <v>8916</v>
      </c>
      <c r="B2811" t="s">
        <v>5899</v>
      </c>
      <c r="C2811">
        <v>7</v>
      </c>
    </row>
    <row r="2812" spans="1:3" x14ac:dyDescent="0.3">
      <c r="A2812" t="s">
        <v>8919</v>
      </c>
      <c r="B2812" t="s">
        <v>23</v>
      </c>
      <c r="C2812">
        <v>5.5</v>
      </c>
    </row>
    <row r="2813" spans="1:3" x14ac:dyDescent="0.3">
      <c r="A2813" t="s">
        <v>8921</v>
      </c>
      <c r="B2813" t="s">
        <v>23</v>
      </c>
      <c r="C2813">
        <v>6.6</v>
      </c>
    </row>
    <row r="2814" spans="1:3" x14ac:dyDescent="0.3">
      <c r="A2814" t="s">
        <v>8923</v>
      </c>
      <c r="B2814" t="s">
        <v>23</v>
      </c>
      <c r="C2814">
        <v>7.1</v>
      </c>
    </row>
    <row r="2815" spans="1:3" x14ac:dyDescent="0.3">
      <c r="A2815" t="s">
        <v>8924</v>
      </c>
      <c r="B2815" t="s">
        <v>23</v>
      </c>
      <c r="C2815">
        <v>7.9</v>
      </c>
    </row>
    <row r="2816" spans="1:3" x14ac:dyDescent="0.3">
      <c r="A2816" t="s">
        <v>8926</v>
      </c>
      <c r="B2816" t="s">
        <v>23</v>
      </c>
      <c r="C2816">
        <v>7.1</v>
      </c>
    </row>
    <row r="2817" spans="1:3" x14ac:dyDescent="0.3">
      <c r="A2817" t="s">
        <v>8928</v>
      </c>
      <c r="B2817" t="s">
        <v>23</v>
      </c>
      <c r="C2817">
        <v>5.6</v>
      </c>
    </row>
    <row r="2818" spans="1:3" x14ac:dyDescent="0.3">
      <c r="A2818" t="s">
        <v>8931</v>
      </c>
      <c r="B2818" t="s">
        <v>23</v>
      </c>
      <c r="C2818">
        <v>7.3</v>
      </c>
    </row>
    <row r="2819" spans="1:3" x14ac:dyDescent="0.3">
      <c r="A2819" t="s">
        <v>8933</v>
      </c>
      <c r="B2819" t="s">
        <v>23</v>
      </c>
      <c r="C2819">
        <v>3.3</v>
      </c>
    </row>
    <row r="2820" spans="1:3" x14ac:dyDescent="0.3">
      <c r="A2820" t="s">
        <v>8935</v>
      </c>
      <c r="B2820" t="s">
        <v>23</v>
      </c>
      <c r="C2820">
        <v>6.5</v>
      </c>
    </row>
    <row r="2821" spans="1:3" x14ac:dyDescent="0.3">
      <c r="A2821" t="s">
        <v>8939</v>
      </c>
      <c r="B2821" t="s">
        <v>23</v>
      </c>
      <c r="C2821">
        <v>4.8</v>
      </c>
    </row>
    <row r="2822" spans="1:3" x14ac:dyDescent="0.3">
      <c r="A2822" t="s">
        <v>8941</v>
      </c>
      <c r="B2822" t="s">
        <v>23</v>
      </c>
      <c r="C2822">
        <v>5.2</v>
      </c>
    </row>
    <row r="2823" spans="1:3" x14ac:dyDescent="0.3">
      <c r="A2823" t="s">
        <v>8944</v>
      </c>
      <c r="B2823" t="s">
        <v>23</v>
      </c>
      <c r="C2823">
        <v>6.3</v>
      </c>
    </row>
    <row r="2824" spans="1:3" x14ac:dyDescent="0.3">
      <c r="A2824" t="s">
        <v>8947</v>
      </c>
      <c r="B2824" t="s">
        <v>23</v>
      </c>
      <c r="C2824">
        <v>7.2</v>
      </c>
    </row>
    <row r="2825" spans="1:3" x14ac:dyDescent="0.3">
      <c r="A2825" t="s">
        <v>8949</v>
      </c>
      <c r="B2825" t="s">
        <v>23</v>
      </c>
      <c r="C2825">
        <v>6.8</v>
      </c>
    </row>
    <row r="2826" spans="1:3" x14ac:dyDescent="0.3">
      <c r="A2826" t="s">
        <v>8951</v>
      </c>
      <c r="B2826" t="s">
        <v>23</v>
      </c>
      <c r="C2826">
        <v>5.7</v>
      </c>
    </row>
    <row r="2827" spans="1:3" x14ac:dyDescent="0.3">
      <c r="A2827" t="s">
        <v>8952</v>
      </c>
      <c r="B2827" t="s">
        <v>23</v>
      </c>
      <c r="C2827">
        <v>7.2</v>
      </c>
    </row>
    <row r="2828" spans="1:3" x14ac:dyDescent="0.3">
      <c r="A2828" t="s">
        <v>8953</v>
      </c>
      <c r="B2828" t="s">
        <v>23</v>
      </c>
      <c r="C2828">
        <v>6.9</v>
      </c>
    </row>
    <row r="2829" spans="1:3" x14ac:dyDescent="0.3">
      <c r="A2829" t="s">
        <v>8959</v>
      </c>
      <c r="B2829" t="s">
        <v>23</v>
      </c>
      <c r="C2829">
        <v>6.2</v>
      </c>
    </row>
    <row r="2830" spans="1:3" x14ac:dyDescent="0.3">
      <c r="A2830" t="s">
        <v>8961</v>
      </c>
      <c r="B2830" t="s">
        <v>23</v>
      </c>
      <c r="C2830">
        <v>6.7</v>
      </c>
    </row>
    <row r="2831" spans="1:3" x14ac:dyDescent="0.3">
      <c r="A2831" t="s">
        <v>8964</v>
      </c>
      <c r="B2831" t="s">
        <v>23</v>
      </c>
      <c r="C2831">
        <v>6.5</v>
      </c>
    </row>
    <row r="2832" spans="1:3" x14ac:dyDescent="0.3">
      <c r="A2832" t="s">
        <v>8967</v>
      </c>
      <c r="B2832" t="s">
        <v>23</v>
      </c>
      <c r="C2832">
        <v>7.2</v>
      </c>
    </row>
    <row r="2833" spans="1:3" x14ac:dyDescent="0.3">
      <c r="A2833" t="s">
        <v>8969</v>
      </c>
      <c r="B2833" t="s">
        <v>23</v>
      </c>
      <c r="C2833">
        <v>5.3</v>
      </c>
    </row>
    <row r="2834" spans="1:3" x14ac:dyDescent="0.3">
      <c r="A2834" t="s">
        <v>8971</v>
      </c>
      <c r="B2834" t="s">
        <v>23</v>
      </c>
      <c r="C2834">
        <v>6.7</v>
      </c>
    </row>
    <row r="2835" spans="1:3" x14ac:dyDescent="0.3">
      <c r="A2835" t="s">
        <v>8975</v>
      </c>
      <c r="B2835" t="s">
        <v>23</v>
      </c>
      <c r="C2835">
        <v>3.6</v>
      </c>
    </row>
    <row r="2836" spans="1:3" x14ac:dyDescent="0.3">
      <c r="A2836" t="s">
        <v>8978</v>
      </c>
      <c r="B2836" t="s">
        <v>23</v>
      </c>
      <c r="C2836">
        <v>5.7</v>
      </c>
    </row>
    <row r="2837" spans="1:3" x14ac:dyDescent="0.3">
      <c r="A2837" t="s">
        <v>8980</v>
      </c>
      <c r="B2837" t="s">
        <v>4453</v>
      </c>
      <c r="C2837">
        <v>7.3</v>
      </c>
    </row>
    <row r="2838" spans="1:3" x14ac:dyDescent="0.3">
      <c r="A2838" t="s">
        <v>8982</v>
      </c>
      <c r="B2838" t="s">
        <v>23</v>
      </c>
      <c r="C2838">
        <v>5</v>
      </c>
    </row>
    <row r="2839" spans="1:3" x14ac:dyDescent="0.3">
      <c r="A2839" t="s">
        <v>8985</v>
      </c>
      <c r="B2839" t="s">
        <v>969</v>
      </c>
      <c r="C2839">
        <v>6.6</v>
      </c>
    </row>
    <row r="2840" spans="1:3" x14ac:dyDescent="0.3">
      <c r="A2840" t="s">
        <v>8989</v>
      </c>
      <c r="B2840" t="s">
        <v>23</v>
      </c>
      <c r="C2840">
        <v>6.6</v>
      </c>
    </row>
    <row r="2841" spans="1:3" x14ac:dyDescent="0.3">
      <c r="A2841" t="s">
        <v>9000</v>
      </c>
      <c r="B2841" t="s">
        <v>23</v>
      </c>
      <c r="C2841">
        <v>7.3</v>
      </c>
    </row>
    <row r="2842" spans="1:3" x14ac:dyDescent="0.3">
      <c r="A2842" t="s">
        <v>9005</v>
      </c>
      <c r="B2842" t="s">
        <v>23</v>
      </c>
      <c r="C2842">
        <v>6.2</v>
      </c>
    </row>
    <row r="2843" spans="1:3" x14ac:dyDescent="0.3">
      <c r="A2843" t="s">
        <v>9008</v>
      </c>
      <c r="B2843" t="s">
        <v>23</v>
      </c>
      <c r="C2843">
        <v>6.6</v>
      </c>
    </row>
    <row r="2844" spans="1:3" x14ac:dyDescent="0.3">
      <c r="A2844" t="s">
        <v>9011</v>
      </c>
      <c r="B2844" t="s">
        <v>23</v>
      </c>
      <c r="C2844">
        <v>6.3</v>
      </c>
    </row>
    <row r="2845" spans="1:3" x14ac:dyDescent="0.3">
      <c r="A2845" t="s">
        <v>9016</v>
      </c>
      <c r="B2845" t="s">
        <v>23</v>
      </c>
      <c r="C2845">
        <v>3.3</v>
      </c>
    </row>
    <row r="2846" spans="1:3" x14ac:dyDescent="0.3">
      <c r="A2846" t="s">
        <v>9022</v>
      </c>
      <c r="B2846" t="s">
        <v>1804</v>
      </c>
      <c r="C2846">
        <v>6.2</v>
      </c>
    </row>
    <row r="2847" spans="1:3" x14ac:dyDescent="0.3">
      <c r="A2847" t="s">
        <v>9028</v>
      </c>
      <c r="B2847" t="s">
        <v>23</v>
      </c>
      <c r="C2847">
        <v>3.5</v>
      </c>
    </row>
    <row r="2848" spans="1:3" x14ac:dyDescent="0.3">
      <c r="A2848" t="s">
        <v>9030</v>
      </c>
      <c r="B2848" t="s">
        <v>23</v>
      </c>
      <c r="C2848">
        <v>5.5</v>
      </c>
    </row>
    <row r="2849" spans="1:3" x14ac:dyDescent="0.3">
      <c r="A2849" t="s">
        <v>9032</v>
      </c>
      <c r="B2849" t="s">
        <v>23</v>
      </c>
      <c r="C2849">
        <v>5.9</v>
      </c>
    </row>
    <row r="2850" spans="1:3" x14ac:dyDescent="0.3">
      <c r="A2850" t="s">
        <v>9034</v>
      </c>
      <c r="B2850" t="s">
        <v>23</v>
      </c>
      <c r="C2850">
        <v>4.7</v>
      </c>
    </row>
    <row r="2851" spans="1:3" x14ac:dyDescent="0.3">
      <c r="A2851" t="s">
        <v>9047</v>
      </c>
      <c r="B2851" t="s">
        <v>23</v>
      </c>
      <c r="C2851">
        <v>3.9</v>
      </c>
    </row>
    <row r="2852" spans="1:3" x14ac:dyDescent="0.3">
      <c r="A2852" t="s">
        <v>9050</v>
      </c>
      <c r="B2852" t="s">
        <v>23</v>
      </c>
      <c r="C2852">
        <v>6.1</v>
      </c>
    </row>
    <row r="2853" spans="1:3" x14ac:dyDescent="0.3">
      <c r="A2853" t="s">
        <v>9058</v>
      </c>
      <c r="B2853" t="s">
        <v>23</v>
      </c>
      <c r="C2853">
        <v>6.7</v>
      </c>
    </row>
    <row r="2854" spans="1:3" x14ac:dyDescent="0.3">
      <c r="A2854" t="s">
        <v>9079</v>
      </c>
      <c r="B2854" t="s">
        <v>5244</v>
      </c>
      <c r="C2854">
        <v>6.9</v>
      </c>
    </row>
    <row r="2855" spans="1:3" x14ac:dyDescent="0.3">
      <c r="A2855" t="s">
        <v>9094</v>
      </c>
      <c r="B2855" t="s">
        <v>7541</v>
      </c>
      <c r="C2855">
        <v>7.3</v>
      </c>
    </row>
    <row r="2856" spans="1:3" x14ac:dyDescent="0.3">
      <c r="A2856" t="s">
        <v>9103</v>
      </c>
      <c r="B2856" t="s">
        <v>23</v>
      </c>
      <c r="C2856">
        <v>6.7</v>
      </c>
    </row>
    <row r="2857" spans="1:3" x14ac:dyDescent="0.3">
      <c r="A2857" t="s">
        <v>9105</v>
      </c>
      <c r="B2857" t="s">
        <v>23</v>
      </c>
      <c r="C2857">
        <v>6.1</v>
      </c>
    </row>
    <row r="2858" spans="1:3" x14ac:dyDescent="0.3">
      <c r="A2858" t="s">
        <v>9110</v>
      </c>
      <c r="B2858" t="s">
        <v>23</v>
      </c>
      <c r="C2858">
        <v>6.9</v>
      </c>
    </row>
    <row r="2859" spans="1:3" x14ac:dyDescent="0.3">
      <c r="A2859" t="s">
        <v>9114</v>
      </c>
      <c r="B2859" t="s">
        <v>969</v>
      </c>
      <c r="C2859">
        <v>7.9</v>
      </c>
    </row>
    <row r="2860" spans="1:3" x14ac:dyDescent="0.3">
      <c r="A2860" t="s">
        <v>9117</v>
      </c>
      <c r="B2860" t="s">
        <v>23</v>
      </c>
      <c r="C2860">
        <v>4.5</v>
      </c>
    </row>
    <row r="2861" spans="1:3" x14ac:dyDescent="0.3">
      <c r="A2861" t="s">
        <v>9122</v>
      </c>
      <c r="B2861" t="s">
        <v>23</v>
      </c>
      <c r="C2861">
        <v>7.6</v>
      </c>
    </row>
    <row r="2862" spans="1:3" x14ac:dyDescent="0.3">
      <c r="A2862" t="s">
        <v>9136</v>
      </c>
      <c r="B2862" t="s">
        <v>23</v>
      </c>
      <c r="C2862">
        <v>7.5</v>
      </c>
    </row>
    <row r="2863" spans="1:3" x14ac:dyDescent="0.3">
      <c r="A2863" t="s">
        <v>9144</v>
      </c>
      <c r="B2863" t="s">
        <v>23</v>
      </c>
      <c r="C2863">
        <v>6</v>
      </c>
    </row>
    <row r="2864" spans="1:3" x14ac:dyDescent="0.3">
      <c r="A2864" t="s">
        <v>9145</v>
      </c>
      <c r="B2864" t="s">
        <v>23</v>
      </c>
      <c r="C2864">
        <v>7.1</v>
      </c>
    </row>
    <row r="2865" spans="1:3" x14ac:dyDescent="0.3">
      <c r="A2865" t="s">
        <v>9152</v>
      </c>
      <c r="B2865" t="s">
        <v>3501</v>
      </c>
      <c r="C2865">
        <v>6.9</v>
      </c>
    </row>
    <row r="2866" spans="1:3" x14ac:dyDescent="0.3">
      <c r="A2866" t="s">
        <v>9154</v>
      </c>
      <c r="B2866" t="s">
        <v>23</v>
      </c>
      <c r="C2866">
        <v>8.5</v>
      </c>
    </row>
    <row r="2867" spans="1:3" x14ac:dyDescent="0.3">
      <c r="A2867" t="s">
        <v>9157</v>
      </c>
      <c r="B2867" t="s">
        <v>23</v>
      </c>
      <c r="C2867">
        <v>7.5</v>
      </c>
    </row>
    <row r="2868" spans="1:3" x14ac:dyDescent="0.3">
      <c r="A2868" t="s">
        <v>9160</v>
      </c>
      <c r="B2868" t="s">
        <v>23</v>
      </c>
      <c r="C2868">
        <v>6.6</v>
      </c>
    </row>
    <row r="2869" spans="1:3" x14ac:dyDescent="0.3">
      <c r="A2869" t="s">
        <v>9161</v>
      </c>
      <c r="B2869" t="s">
        <v>23</v>
      </c>
      <c r="C2869">
        <v>8</v>
      </c>
    </row>
    <row r="2870" spans="1:3" x14ac:dyDescent="0.3">
      <c r="A2870" t="s">
        <v>9164</v>
      </c>
      <c r="B2870" t="s">
        <v>23</v>
      </c>
      <c r="C2870">
        <v>7</v>
      </c>
    </row>
    <row r="2871" spans="1:3" x14ac:dyDescent="0.3">
      <c r="A2871" t="s">
        <v>9172</v>
      </c>
      <c r="B2871" t="s">
        <v>23</v>
      </c>
      <c r="C2871">
        <v>6.8</v>
      </c>
    </row>
    <row r="2872" spans="1:3" x14ac:dyDescent="0.3">
      <c r="A2872" t="s">
        <v>9173</v>
      </c>
      <c r="B2872" t="s">
        <v>23</v>
      </c>
      <c r="C2872">
        <v>6.7</v>
      </c>
    </row>
    <row r="2873" spans="1:3" x14ac:dyDescent="0.3">
      <c r="A2873" t="s">
        <v>9177</v>
      </c>
      <c r="B2873" t="s">
        <v>23</v>
      </c>
      <c r="C2873">
        <v>6.5</v>
      </c>
    </row>
    <row r="2874" spans="1:3" x14ac:dyDescent="0.3">
      <c r="A2874" t="s">
        <v>9180</v>
      </c>
      <c r="B2874" t="s">
        <v>23</v>
      </c>
      <c r="C2874">
        <v>8</v>
      </c>
    </row>
    <row r="2875" spans="1:3" x14ac:dyDescent="0.3">
      <c r="A2875" t="s">
        <v>9182</v>
      </c>
      <c r="B2875" t="s">
        <v>23</v>
      </c>
      <c r="C2875">
        <v>6.5</v>
      </c>
    </row>
    <row r="2876" spans="1:3" x14ac:dyDescent="0.3">
      <c r="A2876" t="s">
        <v>9185</v>
      </c>
      <c r="B2876" t="s">
        <v>23</v>
      </c>
      <c r="C2876">
        <v>4.9000000000000004</v>
      </c>
    </row>
    <row r="2877" spans="1:3" x14ac:dyDescent="0.3">
      <c r="A2877" t="s">
        <v>9186</v>
      </c>
      <c r="B2877" t="s">
        <v>23</v>
      </c>
      <c r="C2877">
        <v>7.1</v>
      </c>
    </row>
    <row r="2878" spans="1:3" x14ac:dyDescent="0.3">
      <c r="A2878" t="s">
        <v>9187</v>
      </c>
      <c r="B2878" t="s">
        <v>23</v>
      </c>
      <c r="C2878">
        <v>7</v>
      </c>
    </row>
    <row r="2879" spans="1:3" x14ac:dyDescent="0.3">
      <c r="A2879" t="s">
        <v>9189</v>
      </c>
      <c r="B2879" t="s">
        <v>23</v>
      </c>
      <c r="C2879">
        <v>7</v>
      </c>
    </row>
    <row r="2880" spans="1:3" x14ac:dyDescent="0.3">
      <c r="A2880" t="s">
        <v>9194</v>
      </c>
      <c r="B2880" t="s">
        <v>23</v>
      </c>
      <c r="C2880">
        <v>4.5</v>
      </c>
    </row>
    <row r="2881" spans="1:3" x14ac:dyDescent="0.3">
      <c r="A2881" t="s">
        <v>9199</v>
      </c>
      <c r="B2881" t="s">
        <v>23</v>
      </c>
      <c r="C2881">
        <v>7.7</v>
      </c>
    </row>
    <row r="2882" spans="1:3" x14ac:dyDescent="0.3">
      <c r="A2882" t="s">
        <v>9208</v>
      </c>
      <c r="B2882" t="s">
        <v>23</v>
      </c>
      <c r="C2882">
        <v>6.7</v>
      </c>
    </row>
    <row r="2883" spans="1:3" x14ac:dyDescent="0.3">
      <c r="A2883" t="s">
        <v>9210</v>
      </c>
      <c r="B2883" t="s">
        <v>23</v>
      </c>
      <c r="C2883">
        <v>7</v>
      </c>
    </row>
    <row r="2884" spans="1:3" x14ac:dyDescent="0.3">
      <c r="A2884" t="s">
        <v>9212</v>
      </c>
      <c r="B2884" t="s">
        <v>23</v>
      </c>
      <c r="C2884">
        <v>6.5</v>
      </c>
    </row>
    <row r="2885" spans="1:3" x14ac:dyDescent="0.3">
      <c r="A2885" t="s">
        <v>9223</v>
      </c>
      <c r="B2885" t="s">
        <v>23</v>
      </c>
      <c r="C2885">
        <v>6.2</v>
      </c>
    </row>
    <row r="2886" spans="1:3" x14ac:dyDescent="0.3">
      <c r="A2886" t="s">
        <v>9225</v>
      </c>
      <c r="B2886" t="s">
        <v>23</v>
      </c>
      <c r="C2886">
        <v>5.7</v>
      </c>
    </row>
    <row r="2887" spans="1:3" x14ac:dyDescent="0.3">
      <c r="A2887" t="s">
        <v>9226</v>
      </c>
      <c r="B2887" t="s">
        <v>23</v>
      </c>
      <c r="C2887">
        <v>6.4</v>
      </c>
    </row>
    <row r="2888" spans="1:3" x14ac:dyDescent="0.3">
      <c r="A2888" t="s">
        <v>9235</v>
      </c>
      <c r="B2888" t="s">
        <v>23</v>
      </c>
      <c r="C2888">
        <v>5.4</v>
      </c>
    </row>
    <row r="2889" spans="1:3" x14ac:dyDescent="0.3">
      <c r="A2889" t="s">
        <v>9239</v>
      </c>
      <c r="B2889" t="s">
        <v>7838</v>
      </c>
      <c r="C2889">
        <v>6.6</v>
      </c>
    </row>
    <row r="2890" spans="1:3" x14ac:dyDescent="0.3">
      <c r="A2890" t="s">
        <v>9242</v>
      </c>
      <c r="B2890" t="s">
        <v>23</v>
      </c>
      <c r="C2890">
        <v>6.1</v>
      </c>
    </row>
    <row r="2891" spans="1:3" x14ac:dyDescent="0.3">
      <c r="A2891" t="s">
        <v>9247</v>
      </c>
      <c r="B2891" t="s">
        <v>23</v>
      </c>
      <c r="C2891">
        <v>7.6</v>
      </c>
    </row>
    <row r="2892" spans="1:3" x14ac:dyDescent="0.3">
      <c r="A2892" t="s">
        <v>9251</v>
      </c>
      <c r="B2892" t="s">
        <v>23</v>
      </c>
      <c r="C2892">
        <v>6.2</v>
      </c>
    </row>
    <row r="2893" spans="1:3" x14ac:dyDescent="0.3">
      <c r="A2893" t="s">
        <v>9254</v>
      </c>
      <c r="B2893" t="s">
        <v>23</v>
      </c>
      <c r="C2893">
        <v>6.6</v>
      </c>
    </row>
    <row r="2894" spans="1:3" x14ac:dyDescent="0.3">
      <c r="A2894" t="s">
        <v>9259</v>
      </c>
      <c r="B2894" t="s">
        <v>9260</v>
      </c>
      <c r="C2894">
        <v>7.3</v>
      </c>
    </row>
    <row r="2895" spans="1:3" x14ac:dyDescent="0.3">
      <c r="A2895" t="s">
        <v>9262</v>
      </c>
      <c r="B2895" t="s">
        <v>23</v>
      </c>
      <c r="C2895">
        <v>4.2</v>
      </c>
    </row>
    <row r="2896" spans="1:3" x14ac:dyDescent="0.3">
      <c r="A2896" t="s">
        <v>9273</v>
      </c>
      <c r="B2896" t="s">
        <v>23</v>
      </c>
      <c r="C2896">
        <v>6.5</v>
      </c>
    </row>
    <row r="2897" spans="1:3" x14ac:dyDescent="0.3">
      <c r="A2897" t="s">
        <v>9288</v>
      </c>
      <c r="B2897" t="s">
        <v>23</v>
      </c>
      <c r="C2897">
        <v>6.5</v>
      </c>
    </row>
    <row r="2898" spans="1:3" x14ac:dyDescent="0.3">
      <c r="A2898" t="s">
        <v>9293</v>
      </c>
      <c r="B2898" t="s">
        <v>23</v>
      </c>
      <c r="C2898">
        <v>5.7</v>
      </c>
    </row>
    <row r="2899" spans="1:3" x14ac:dyDescent="0.3">
      <c r="A2899" t="s">
        <v>9296</v>
      </c>
      <c r="B2899" t="s">
        <v>23</v>
      </c>
      <c r="C2899">
        <v>7.3</v>
      </c>
    </row>
    <row r="2900" spans="1:3" x14ac:dyDescent="0.3">
      <c r="A2900" t="s">
        <v>9300</v>
      </c>
      <c r="B2900" t="s">
        <v>23</v>
      </c>
      <c r="C2900">
        <v>6.9</v>
      </c>
    </row>
    <row r="2901" spans="1:3" x14ac:dyDescent="0.3">
      <c r="A2901" t="s">
        <v>9303</v>
      </c>
      <c r="B2901" t="s">
        <v>23</v>
      </c>
      <c r="C2901">
        <v>5</v>
      </c>
    </row>
    <row r="2902" spans="1:3" x14ac:dyDescent="0.3">
      <c r="A2902" t="s">
        <v>9313</v>
      </c>
      <c r="B2902" t="s">
        <v>23</v>
      </c>
      <c r="C2902">
        <v>7.3</v>
      </c>
    </row>
    <row r="2903" spans="1:3" x14ac:dyDescent="0.3">
      <c r="A2903" t="s">
        <v>9317</v>
      </c>
      <c r="B2903" t="s">
        <v>23</v>
      </c>
      <c r="C2903">
        <v>6.5</v>
      </c>
    </row>
    <row r="2904" spans="1:3" x14ac:dyDescent="0.3">
      <c r="A2904" t="s">
        <v>9319</v>
      </c>
      <c r="B2904" t="s">
        <v>23</v>
      </c>
      <c r="C2904">
        <v>2.1</v>
      </c>
    </row>
    <row r="2905" spans="1:3" x14ac:dyDescent="0.3">
      <c r="A2905" t="s">
        <v>9328</v>
      </c>
      <c r="B2905" t="s">
        <v>23</v>
      </c>
      <c r="C2905">
        <v>7</v>
      </c>
    </row>
    <row r="2906" spans="1:3" x14ac:dyDescent="0.3">
      <c r="A2906" t="s">
        <v>9331</v>
      </c>
      <c r="B2906" t="s">
        <v>3501</v>
      </c>
      <c r="C2906">
        <v>8</v>
      </c>
    </row>
    <row r="2907" spans="1:3" x14ac:dyDescent="0.3">
      <c r="A2907" t="s">
        <v>9336</v>
      </c>
      <c r="B2907" t="s">
        <v>23</v>
      </c>
      <c r="C2907">
        <v>7.1</v>
      </c>
    </row>
    <row r="2908" spans="1:3" x14ac:dyDescent="0.3">
      <c r="A2908" t="s">
        <v>9357</v>
      </c>
      <c r="B2908" t="s">
        <v>23</v>
      </c>
      <c r="C2908">
        <v>6.7</v>
      </c>
    </row>
    <row r="2909" spans="1:3" x14ac:dyDescent="0.3">
      <c r="A2909" t="s">
        <v>9365</v>
      </c>
      <c r="B2909" t="s">
        <v>23</v>
      </c>
      <c r="C2909">
        <v>8.9</v>
      </c>
    </row>
    <row r="2910" spans="1:3" x14ac:dyDescent="0.3">
      <c r="A2910" t="s">
        <v>9370</v>
      </c>
      <c r="B2910" t="s">
        <v>23</v>
      </c>
      <c r="C2910">
        <v>7.9</v>
      </c>
    </row>
    <row r="2911" spans="1:3" x14ac:dyDescent="0.3">
      <c r="A2911" t="s">
        <v>9373</v>
      </c>
      <c r="B2911" t="s">
        <v>23</v>
      </c>
      <c r="C2911">
        <v>5.6</v>
      </c>
    </row>
    <row r="2912" spans="1:3" x14ac:dyDescent="0.3">
      <c r="A2912" t="s">
        <v>9377</v>
      </c>
      <c r="B2912" t="s">
        <v>23</v>
      </c>
      <c r="C2912">
        <v>8</v>
      </c>
    </row>
    <row r="2913" spans="1:3" x14ac:dyDescent="0.3">
      <c r="A2913" t="s">
        <v>9380</v>
      </c>
      <c r="B2913" t="s">
        <v>23</v>
      </c>
      <c r="C2913">
        <v>6.2</v>
      </c>
    </row>
    <row r="2914" spans="1:3" x14ac:dyDescent="0.3">
      <c r="A2914" t="s">
        <v>9384</v>
      </c>
      <c r="B2914" t="s">
        <v>23</v>
      </c>
      <c r="C2914">
        <v>7.9</v>
      </c>
    </row>
    <row r="2915" spans="1:3" x14ac:dyDescent="0.3">
      <c r="A2915" t="s">
        <v>9387</v>
      </c>
      <c r="B2915" t="s">
        <v>23</v>
      </c>
      <c r="C2915">
        <v>8.1</v>
      </c>
    </row>
    <row r="2916" spans="1:3" x14ac:dyDescent="0.3">
      <c r="A2916" t="s">
        <v>9390</v>
      </c>
      <c r="B2916" t="s">
        <v>23</v>
      </c>
      <c r="C2916">
        <v>7.6</v>
      </c>
    </row>
    <row r="2917" spans="1:3" x14ac:dyDescent="0.3">
      <c r="A2917" t="s">
        <v>9395</v>
      </c>
      <c r="B2917" t="s">
        <v>23</v>
      </c>
      <c r="C2917">
        <v>3.5</v>
      </c>
    </row>
    <row r="2918" spans="1:3" x14ac:dyDescent="0.3">
      <c r="A2918" t="s">
        <v>9398</v>
      </c>
      <c r="B2918" t="s">
        <v>23</v>
      </c>
      <c r="C2918">
        <v>7.6</v>
      </c>
    </row>
    <row r="2919" spans="1:3" x14ac:dyDescent="0.3">
      <c r="A2919" t="s">
        <v>9399</v>
      </c>
      <c r="B2919" t="s">
        <v>23</v>
      </c>
      <c r="C2919">
        <v>6.5</v>
      </c>
    </row>
    <row r="2920" spans="1:3" x14ac:dyDescent="0.3">
      <c r="A2920" t="s">
        <v>9402</v>
      </c>
      <c r="B2920" t="s">
        <v>23</v>
      </c>
      <c r="C2920">
        <v>5.6</v>
      </c>
    </row>
    <row r="2921" spans="1:3" x14ac:dyDescent="0.3">
      <c r="A2921" t="s">
        <v>9403</v>
      </c>
      <c r="B2921" t="s">
        <v>23</v>
      </c>
      <c r="C2921">
        <v>7.7</v>
      </c>
    </row>
    <row r="2922" spans="1:3" x14ac:dyDescent="0.3">
      <c r="A2922" t="s">
        <v>9407</v>
      </c>
      <c r="B2922" t="s">
        <v>23</v>
      </c>
      <c r="C2922">
        <v>5.2</v>
      </c>
    </row>
    <row r="2923" spans="1:3" x14ac:dyDescent="0.3">
      <c r="A2923" t="s">
        <v>9412</v>
      </c>
      <c r="B2923" t="s">
        <v>23</v>
      </c>
      <c r="C2923">
        <v>6.1</v>
      </c>
    </row>
    <row r="2924" spans="1:3" x14ac:dyDescent="0.3">
      <c r="A2924" t="s">
        <v>9421</v>
      </c>
      <c r="B2924" t="s">
        <v>23</v>
      </c>
      <c r="C2924">
        <v>7.4</v>
      </c>
    </row>
    <row r="2925" spans="1:3" x14ac:dyDescent="0.3">
      <c r="A2925" t="s">
        <v>9425</v>
      </c>
      <c r="B2925" t="s">
        <v>23</v>
      </c>
      <c r="C2925">
        <v>6.8</v>
      </c>
    </row>
    <row r="2926" spans="1:3" x14ac:dyDescent="0.3">
      <c r="A2926" t="s">
        <v>9430</v>
      </c>
      <c r="B2926" t="s">
        <v>23</v>
      </c>
      <c r="C2926">
        <v>6.4</v>
      </c>
    </row>
    <row r="2927" spans="1:3" x14ac:dyDescent="0.3">
      <c r="A2927" t="s">
        <v>9432</v>
      </c>
      <c r="B2927" t="s">
        <v>23</v>
      </c>
      <c r="C2927">
        <v>5.7</v>
      </c>
    </row>
    <row r="2928" spans="1:3" x14ac:dyDescent="0.3">
      <c r="A2928" t="s">
        <v>9437</v>
      </c>
      <c r="B2928" t="s">
        <v>23</v>
      </c>
      <c r="C2928">
        <v>6.7</v>
      </c>
    </row>
    <row r="2929" spans="1:3" x14ac:dyDescent="0.3">
      <c r="A2929" t="s">
        <v>9439</v>
      </c>
      <c r="B2929" t="s">
        <v>23</v>
      </c>
      <c r="C2929">
        <v>5.6</v>
      </c>
    </row>
    <row r="2930" spans="1:3" x14ac:dyDescent="0.3">
      <c r="A2930" t="s">
        <v>9441</v>
      </c>
      <c r="B2930" t="s">
        <v>23</v>
      </c>
      <c r="C2930">
        <v>7.6</v>
      </c>
    </row>
    <row r="2931" spans="1:3" x14ac:dyDescent="0.3">
      <c r="A2931" t="s">
        <v>9442</v>
      </c>
      <c r="B2931" t="s">
        <v>23</v>
      </c>
      <c r="C2931">
        <v>6.5</v>
      </c>
    </row>
    <row r="2932" spans="1:3" x14ac:dyDescent="0.3">
      <c r="A2932" t="s">
        <v>9448</v>
      </c>
      <c r="B2932" t="s">
        <v>23</v>
      </c>
      <c r="C2932">
        <v>6.3</v>
      </c>
    </row>
    <row r="2933" spans="1:3" x14ac:dyDescent="0.3">
      <c r="A2933" t="s">
        <v>9454</v>
      </c>
      <c r="B2933" t="s">
        <v>23</v>
      </c>
      <c r="C2933">
        <v>7.1</v>
      </c>
    </row>
    <row r="2934" spans="1:3" x14ac:dyDescent="0.3">
      <c r="A2934" t="s">
        <v>9456</v>
      </c>
      <c r="B2934" t="s">
        <v>23</v>
      </c>
      <c r="C2934">
        <v>7.1</v>
      </c>
    </row>
    <row r="2935" spans="1:3" x14ac:dyDescent="0.3">
      <c r="A2935" t="s">
        <v>9460</v>
      </c>
      <c r="B2935" t="s">
        <v>23</v>
      </c>
      <c r="C2935">
        <v>6.9</v>
      </c>
    </row>
    <row r="2936" spans="1:3" x14ac:dyDescent="0.3">
      <c r="A2936" t="s">
        <v>9461</v>
      </c>
      <c r="B2936" t="s">
        <v>23</v>
      </c>
      <c r="C2936">
        <v>5.4</v>
      </c>
    </row>
    <row r="2937" spans="1:3" x14ac:dyDescent="0.3">
      <c r="A2937" t="s">
        <v>9463</v>
      </c>
      <c r="B2937" t="s">
        <v>23</v>
      </c>
      <c r="C2937">
        <v>5.0999999999999996</v>
      </c>
    </row>
    <row r="2938" spans="1:3" x14ac:dyDescent="0.3">
      <c r="A2938" t="s">
        <v>9465</v>
      </c>
      <c r="B2938" t="s">
        <v>23</v>
      </c>
      <c r="C2938">
        <v>5.3</v>
      </c>
    </row>
    <row r="2939" spans="1:3" x14ac:dyDescent="0.3">
      <c r="A2939" t="s">
        <v>9472</v>
      </c>
      <c r="B2939" t="s">
        <v>23</v>
      </c>
      <c r="C2939">
        <v>7.3</v>
      </c>
    </row>
    <row r="2940" spans="1:3" x14ac:dyDescent="0.3">
      <c r="A2940" t="s">
        <v>9474</v>
      </c>
      <c r="B2940" t="s">
        <v>23</v>
      </c>
      <c r="C2940">
        <v>7.3</v>
      </c>
    </row>
    <row r="2941" spans="1:3" x14ac:dyDescent="0.3">
      <c r="A2941" t="s">
        <v>9477</v>
      </c>
      <c r="B2941" t="s">
        <v>969</v>
      </c>
      <c r="C2941">
        <v>7.1</v>
      </c>
    </row>
    <row r="2942" spans="1:3" x14ac:dyDescent="0.3">
      <c r="A2942" t="s">
        <v>9479</v>
      </c>
      <c r="B2942" t="s">
        <v>23</v>
      </c>
      <c r="C2942">
        <v>6</v>
      </c>
    </row>
    <row r="2943" spans="1:3" x14ac:dyDescent="0.3">
      <c r="A2943" t="s">
        <v>9481</v>
      </c>
      <c r="B2943" t="s">
        <v>23</v>
      </c>
      <c r="C2943">
        <v>6.6</v>
      </c>
    </row>
    <row r="2944" spans="1:3" x14ac:dyDescent="0.3">
      <c r="A2944" t="s">
        <v>9484</v>
      </c>
      <c r="B2944" t="s">
        <v>23</v>
      </c>
      <c r="C2944">
        <v>7.2</v>
      </c>
    </row>
    <row r="2945" spans="1:3" x14ac:dyDescent="0.3">
      <c r="A2945" t="s">
        <v>9486</v>
      </c>
      <c r="B2945" t="s">
        <v>23</v>
      </c>
      <c r="C2945">
        <v>7.2</v>
      </c>
    </row>
    <row r="2946" spans="1:3" x14ac:dyDescent="0.3">
      <c r="A2946" t="s">
        <v>9487</v>
      </c>
      <c r="B2946" t="s">
        <v>23</v>
      </c>
      <c r="C2946">
        <v>6.9</v>
      </c>
    </row>
    <row r="2947" spans="1:3" x14ac:dyDescent="0.3">
      <c r="A2947" t="s">
        <v>9491</v>
      </c>
      <c r="B2947" t="s">
        <v>23</v>
      </c>
      <c r="C2947">
        <v>6.8</v>
      </c>
    </row>
    <row r="2948" spans="1:3" x14ac:dyDescent="0.3">
      <c r="A2948" t="s">
        <v>9499</v>
      </c>
      <c r="B2948" t="s">
        <v>23</v>
      </c>
      <c r="C2948">
        <v>7.7</v>
      </c>
    </row>
    <row r="2949" spans="1:3" x14ac:dyDescent="0.3">
      <c r="A2949" t="s">
        <v>9503</v>
      </c>
      <c r="B2949" t="s">
        <v>23</v>
      </c>
      <c r="C2949">
        <v>7.4</v>
      </c>
    </row>
    <row r="2950" spans="1:3" x14ac:dyDescent="0.3">
      <c r="A2950" t="s">
        <v>9506</v>
      </c>
      <c r="B2950" t="s">
        <v>23</v>
      </c>
      <c r="C2950">
        <v>6.5</v>
      </c>
    </row>
    <row r="2951" spans="1:3" x14ac:dyDescent="0.3">
      <c r="A2951" t="s">
        <v>9509</v>
      </c>
      <c r="B2951" t="s">
        <v>23</v>
      </c>
      <c r="C2951">
        <v>6.4</v>
      </c>
    </row>
    <row r="2952" spans="1:3" x14ac:dyDescent="0.3">
      <c r="A2952" t="s">
        <v>9515</v>
      </c>
      <c r="B2952" t="s">
        <v>23</v>
      </c>
      <c r="C2952">
        <v>5.6</v>
      </c>
    </row>
    <row r="2953" spans="1:3" x14ac:dyDescent="0.3">
      <c r="A2953" t="s">
        <v>9519</v>
      </c>
      <c r="B2953" t="s">
        <v>23</v>
      </c>
      <c r="C2953">
        <v>6.8</v>
      </c>
    </row>
    <row r="2954" spans="1:3" x14ac:dyDescent="0.3">
      <c r="A2954" t="s">
        <v>9521</v>
      </c>
      <c r="B2954" t="s">
        <v>23</v>
      </c>
      <c r="C2954">
        <v>5.5</v>
      </c>
    </row>
    <row r="2955" spans="1:3" x14ac:dyDescent="0.3">
      <c r="A2955" t="s">
        <v>9522</v>
      </c>
      <c r="B2955" t="s">
        <v>23</v>
      </c>
      <c r="C2955">
        <v>6.9</v>
      </c>
    </row>
    <row r="2956" spans="1:3" x14ac:dyDescent="0.3">
      <c r="A2956" t="s">
        <v>9525</v>
      </c>
      <c r="B2956" t="s">
        <v>23</v>
      </c>
      <c r="C2956">
        <v>6</v>
      </c>
    </row>
    <row r="2957" spans="1:3" x14ac:dyDescent="0.3">
      <c r="A2957" t="s">
        <v>9528</v>
      </c>
      <c r="B2957" t="s">
        <v>23</v>
      </c>
      <c r="C2957">
        <v>6.4</v>
      </c>
    </row>
    <row r="2958" spans="1:3" x14ac:dyDescent="0.3">
      <c r="A2958" t="s">
        <v>9531</v>
      </c>
      <c r="B2958" t="s">
        <v>23</v>
      </c>
      <c r="C2958">
        <v>6.6</v>
      </c>
    </row>
    <row r="2959" spans="1:3" x14ac:dyDescent="0.3">
      <c r="A2959" t="s">
        <v>9535</v>
      </c>
      <c r="B2959" t="s">
        <v>23</v>
      </c>
      <c r="C2959">
        <v>5.3</v>
      </c>
    </row>
    <row r="2960" spans="1:3" x14ac:dyDescent="0.3">
      <c r="A2960" t="s">
        <v>9540</v>
      </c>
      <c r="B2960" t="s">
        <v>463</v>
      </c>
      <c r="C2960">
        <v>8.1</v>
      </c>
    </row>
    <row r="2961" spans="1:3" x14ac:dyDescent="0.3">
      <c r="A2961" t="s">
        <v>9555</v>
      </c>
      <c r="B2961" t="s">
        <v>23</v>
      </c>
      <c r="C2961">
        <v>6.9</v>
      </c>
    </row>
    <row r="2962" spans="1:3" x14ac:dyDescent="0.3">
      <c r="A2962" t="s">
        <v>9568</v>
      </c>
      <c r="B2962" t="s">
        <v>23</v>
      </c>
      <c r="C2962">
        <v>6.5</v>
      </c>
    </row>
    <row r="2963" spans="1:3" x14ac:dyDescent="0.3">
      <c r="A2963" t="s">
        <v>9576</v>
      </c>
      <c r="B2963" t="s">
        <v>23</v>
      </c>
      <c r="C2963">
        <v>7.4</v>
      </c>
    </row>
    <row r="2964" spans="1:3" x14ac:dyDescent="0.3">
      <c r="A2964" t="s">
        <v>9578</v>
      </c>
      <c r="B2964" t="s">
        <v>23</v>
      </c>
      <c r="C2964">
        <v>6.9</v>
      </c>
    </row>
    <row r="2965" spans="1:3" x14ac:dyDescent="0.3">
      <c r="A2965" t="s">
        <v>9582</v>
      </c>
      <c r="B2965" t="s">
        <v>4453</v>
      </c>
      <c r="C2965">
        <v>6.7</v>
      </c>
    </row>
    <row r="2966" spans="1:3" x14ac:dyDescent="0.3">
      <c r="A2966" t="s">
        <v>9589</v>
      </c>
      <c r="B2966" t="s">
        <v>23</v>
      </c>
      <c r="C2966">
        <v>7.6</v>
      </c>
    </row>
    <row r="2967" spans="1:3" x14ac:dyDescent="0.3">
      <c r="A2967" t="s">
        <v>9592</v>
      </c>
      <c r="B2967" t="s">
        <v>23</v>
      </c>
      <c r="C2967">
        <v>5.4</v>
      </c>
    </row>
    <row r="2968" spans="1:3" x14ac:dyDescent="0.3">
      <c r="A2968" t="s">
        <v>9594</v>
      </c>
      <c r="B2968" t="s">
        <v>23</v>
      </c>
      <c r="C2968">
        <v>7.3</v>
      </c>
    </row>
    <row r="2969" spans="1:3" x14ac:dyDescent="0.3">
      <c r="A2969" t="s">
        <v>9598</v>
      </c>
      <c r="B2969" t="s">
        <v>23</v>
      </c>
      <c r="C2969">
        <v>6</v>
      </c>
    </row>
    <row r="2970" spans="1:3" x14ac:dyDescent="0.3">
      <c r="A2970" t="s">
        <v>9600</v>
      </c>
      <c r="B2970" t="s">
        <v>23</v>
      </c>
      <c r="C2970">
        <v>7.2</v>
      </c>
    </row>
    <row r="2971" spans="1:3" x14ac:dyDescent="0.3">
      <c r="A2971" t="s">
        <v>9602</v>
      </c>
      <c r="B2971" t="s">
        <v>23</v>
      </c>
      <c r="C2971">
        <v>6</v>
      </c>
    </row>
    <row r="2972" spans="1:3" x14ac:dyDescent="0.3">
      <c r="A2972" t="s">
        <v>9604</v>
      </c>
      <c r="B2972" t="s">
        <v>23</v>
      </c>
      <c r="C2972">
        <v>3.1</v>
      </c>
    </row>
    <row r="2973" spans="1:3" x14ac:dyDescent="0.3">
      <c r="A2973" t="s">
        <v>9608</v>
      </c>
      <c r="B2973" t="s">
        <v>23</v>
      </c>
      <c r="C2973">
        <v>6.9</v>
      </c>
    </row>
    <row r="2974" spans="1:3" x14ac:dyDescent="0.3">
      <c r="A2974" t="s">
        <v>9609</v>
      </c>
      <c r="B2974" t="s">
        <v>23</v>
      </c>
      <c r="C2974">
        <v>6.2</v>
      </c>
    </row>
    <row r="2975" spans="1:3" x14ac:dyDescent="0.3">
      <c r="A2975" t="s">
        <v>9612</v>
      </c>
      <c r="B2975" t="s">
        <v>969</v>
      </c>
      <c r="C2975">
        <v>6.9</v>
      </c>
    </row>
    <row r="2976" spans="1:3" x14ac:dyDescent="0.3">
      <c r="A2976" t="s">
        <v>9615</v>
      </c>
      <c r="B2976" t="s">
        <v>23</v>
      </c>
      <c r="C2976">
        <v>6.3</v>
      </c>
    </row>
    <row r="2977" spans="1:3" x14ac:dyDescent="0.3">
      <c r="A2977" t="s">
        <v>9620</v>
      </c>
      <c r="B2977" t="s">
        <v>23</v>
      </c>
      <c r="C2977">
        <v>6.7</v>
      </c>
    </row>
    <row r="2978" spans="1:3" x14ac:dyDescent="0.3">
      <c r="A2978" t="s">
        <v>9629</v>
      </c>
      <c r="B2978" t="s">
        <v>3501</v>
      </c>
      <c r="C2978">
        <v>5.4</v>
      </c>
    </row>
    <row r="2979" spans="1:3" x14ac:dyDescent="0.3">
      <c r="A2979" t="s">
        <v>9633</v>
      </c>
      <c r="B2979" t="s">
        <v>969</v>
      </c>
      <c r="C2979">
        <v>8</v>
      </c>
    </row>
    <row r="2980" spans="1:3" x14ac:dyDescent="0.3">
      <c r="A2980" t="s">
        <v>9642</v>
      </c>
      <c r="B2980" t="s">
        <v>23</v>
      </c>
      <c r="C2980">
        <v>7</v>
      </c>
    </row>
    <row r="2981" spans="1:3" x14ac:dyDescent="0.3">
      <c r="A2981" t="s">
        <v>9645</v>
      </c>
      <c r="B2981" t="s">
        <v>23</v>
      </c>
      <c r="C2981">
        <v>7.2</v>
      </c>
    </row>
    <row r="2982" spans="1:3" x14ac:dyDescent="0.3">
      <c r="A2982" t="s">
        <v>9648</v>
      </c>
      <c r="B2982" t="s">
        <v>23</v>
      </c>
      <c r="C2982">
        <v>3.5</v>
      </c>
    </row>
    <row r="2983" spans="1:3" x14ac:dyDescent="0.3">
      <c r="A2983" t="s">
        <v>9650</v>
      </c>
      <c r="B2983" t="s">
        <v>23</v>
      </c>
      <c r="C2983">
        <v>7.5</v>
      </c>
    </row>
    <row r="2984" spans="1:3" x14ac:dyDescent="0.3">
      <c r="A2984" t="s">
        <v>9656</v>
      </c>
      <c r="B2984" t="s">
        <v>23</v>
      </c>
      <c r="C2984">
        <v>6.7</v>
      </c>
    </row>
    <row r="2985" spans="1:3" x14ac:dyDescent="0.3">
      <c r="A2985" t="s">
        <v>9658</v>
      </c>
      <c r="B2985" t="s">
        <v>23</v>
      </c>
      <c r="C2985">
        <v>9.1999999999999993</v>
      </c>
    </row>
    <row r="2986" spans="1:3" x14ac:dyDescent="0.3">
      <c r="A2986" t="s">
        <v>9660</v>
      </c>
      <c r="B2986" t="s">
        <v>23</v>
      </c>
      <c r="C2986">
        <v>6.1</v>
      </c>
    </row>
    <row r="2987" spans="1:3" x14ac:dyDescent="0.3">
      <c r="A2987" t="s">
        <v>9662</v>
      </c>
      <c r="B2987" t="s">
        <v>23</v>
      </c>
      <c r="C2987">
        <v>7.7</v>
      </c>
    </row>
    <row r="2988" spans="1:3" x14ac:dyDescent="0.3">
      <c r="A2988" t="s">
        <v>9664</v>
      </c>
      <c r="B2988" t="s">
        <v>23</v>
      </c>
      <c r="C2988">
        <v>7.6</v>
      </c>
    </row>
    <row r="2989" spans="1:3" x14ac:dyDescent="0.3">
      <c r="A2989" t="s">
        <v>9666</v>
      </c>
      <c r="B2989" t="s">
        <v>23</v>
      </c>
      <c r="C2989">
        <v>6.1</v>
      </c>
    </row>
    <row r="2990" spans="1:3" x14ac:dyDescent="0.3">
      <c r="A2990" t="s">
        <v>9668</v>
      </c>
      <c r="B2990" t="s">
        <v>23</v>
      </c>
      <c r="C2990">
        <v>4.9000000000000004</v>
      </c>
    </row>
    <row r="2991" spans="1:3" x14ac:dyDescent="0.3">
      <c r="A2991" t="s">
        <v>9670</v>
      </c>
      <c r="B2991" t="s">
        <v>23</v>
      </c>
      <c r="C2991">
        <v>6.8</v>
      </c>
    </row>
    <row r="2992" spans="1:3" x14ac:dyDescent="0.3">
      <c r="A2992" t="s">
        <v>9672</v>
      </c>
      <c r="B2992" t="s">
        <v>23</v>
      </c>
      <c r="C2992">
        <v>7</v>
      </c>
    </row>
    <row r="2993" spans="1:3" x14ac:dyDescent="0.3">
      <c r="A2993" t="s">
        <v>9678</v>
      </c>
      <c r="B2993" t="s">
        <v>23</v>
      </c>
      <c r="C2993">
        <v>5.7</v>
      </c>
    </row>
    <row r="2994" spans="1:3" x14ac:dyDescent="0.3">
      <c r="A2994" t="s">
        <v>9679</v>
      </c>
      <c r="B2994" t="s">
        <v>23</v>
      </c>
      <c r="C2994">
        <v>7.5</v>
      </c>
    </row>
    <row r="2995" spans="1:3" x14ac:dyDescent="0.3">
      <c r="A2995" t="s">
        <v>9681</v>
      </c>
      <c r="B2995" t="s">
        <v>23</v>
      </c>
      <c r="C2995">
        <v>7.4</v>
      </c>
    </row>
    <row r="2996" spans="1:3" x14ac:dyDescent="0.3">
      <c r="A2996" t="s">
        <v>9683</v>
      </c>
      <c r="B2996" t="s">
        <v>23</v>
      </c>
      <c r="C2996">
        <v>7.2</v>
      </c>
    </row>
    <row r="2997" spans="1:3" x14ac:dyDescent="0.3">
      <c r="A2997" t="s">
        <v>9686</v>
      </c>
      <c r="B2997" t="s">
        <v>23</v>
      </c>
      <c r="C2997">
        <v>6.8</v>
      </c>
    </row>
    <row r="2998" spans="1:3" x14ac:dyDescent="0.3">
      <c r="A2998" t="s">
        <v>9688</v>
      </c>
      <c r="B2998" t="s">
        <v>23</v>
      </c>
      <c r="C2998">
        <v>6.8</v>
      </c>
    </row>
    <row r="2999" spans="1:3" x14ac:dyDescent="0.3">
      <c r="A2999" t="s">
        <v>9689</v>
      </c>
      <c r="B2999" t="s">
        <v>23</v>
      </c>
      <c r="C2999">
        <v>5.2</v>
      </c>
    </row>
    <row r="3000" spans="1:3" x14ac:dyDescent="0.3">
      <c r="A3000" t="s">
        <v>9692</v>
      </c>
      <c r="B3000" t="s">
        <v>23</v>
      </c>
      <c r="C3000">
        <v>7.2</v>
      </c>
    </row>
    <row r="3001" spans="1:3" x14ac:dyDescent="0.3">
      <c r="A3001" t="s">
        <v>9700</v>
      </c>
      <c r="B3001" t="s">
        <v>23</v>
      </c>
      <c r="C3001">
        <v>4</v>
      </c>
    </row>
    <row r="3002" spans="1:3" x14ac:dyDescent="0.3">
      <c r="A3002" t="s">
        <v>9703</v>
      </c>
      <c r="B3002" t="s">
        <v>23</v>
      </c>
      <c r="C3002">
        <v>6.8</v>
      </c>
    </row>
    <row r="3003" spans="1:3" x14ac:dyDescent="0.3">
      <c r="A3003" t="s">
        <v>9706</v>
      </c>
      <c r="B3003" t="s">
        <v>23</v>
      </c>
      <c r="C3003">
        <v>6.9</v>
      </c>
    </row>
    <row r="3004" spans="1:3" x14ac:dyDescent="0.3">
      <c r="A3004" t="s">
        <v>9709</v>
      </c>
      <c r="B3004" t="s">
        <v>23</v>
      </c>
      <c r="C3004">
        <v>7.3</v>
      </c>
    </row>
    <row r="3005" spans="1:3" x14ac:dyDescent="0.3">
      <c r="A3005" t="s">
        <v>9710</v>
      </c>
      <c r="B3005" t="s">
        <v>23</v>
      </c>
      <c r="C3005">
        <v>6.1</v>
      </c>
    </row>
    <row r="3006" spans="1:3" x14ac:dyDescent="0.3">
      <c r="A3006" t="s">
        <v>9712</v>
      </c>
      <c r="B3006" t="s">
        <v>23</v>
      </c>
      <c r="C3006">
        <v>6</v>
      </c>
    </row>
    <row r="3007" spans="1:3" x14ac:dyDescent="0.3">
      <c r="A3007" t="s">
        <v>9720</v>
      </c>
      <c r="B3007" t="s">
        <v>23</v>
      </c>
      <c r="C3007">
        <v>7</v>
      </c>
    </row>
    <row r="3008" spans="1:3" x14ac:dyDescent="0.3">
      <c r="A3008" t="s">
        <v>9723</v>
      </c>
      <c r="B3008" t="s">
        <v>23</v>
      </c>
      <c r="C3008">
        <v>7.1</v>
      </c>
    </row>
    <row r="3009" spans="1:3" x14ac:dyDescent="0.3">
      <c r="A3009" t="s">
        <v>9724</v>
      </c>
      <c r="B3009" t="s">
        <v>23</v>
      </c>
      <c r="C3009">
        <v>6.2</v>
      </c>
    </row>
    <row r="3010" spans="1:3" x14ac:dyDescent="0.3">
      <c r="A3010" t="s">
        <v>9725</v>
      </c>
      <c r="B3010" t="s">
        <v>23</v>
      </c>
      <c r="C3010">
        <v>6.9</v>
      </c>
    </row>
    <row r="3011" spans="1:3" x14ac:dyDescent="0.3">
      <c r="A3011" t="s">
        <v>9729</v>
      </c>
      <c r="B3011" t="s">
        <v>23</v>
      </c>
      <c r="C3011">
        <v>7.6</v>
      </c>
    </row>
    <row r="3012" spans="1:3" x14ac:dyDescent="0.3">
      <c r="A3012" t="s">
        <v>9731</v>
      </c>
      <c r="B3012" t="s">
        <v>23</v>
      </c>
      <c r="C3012">
        <v>7.6</v>
      </c>
    </row>
    <row r="3013" spans="1:3" x14ac:dyDescent="0.3">
      <c r="A3013" t="s">
        <v>9734</v>
      </c>
      <c r="B3013" t="s">
        <v>23</v>
      </c>
      <c r="C3013">
        <v>6.4</v>
      </c>
    </row>
    <row r="3014" spans="1:3" x14ac:dyDescent="0.3">
      <c r="A3014" t="s">
        <v>9735</v>
      </c>
      <c r="B3014" t="s">
        <v>23</v>
      </c>
      <c r="C3014">
        <v>6.2</v>
      </c>
    </row>
    <row r="3015" spans="1:3" x14ac:dyDescent="0.3">
      <c r="A3015" t="s">
        <v>9739</v>
      </c>
      <c r="B3015" t="s">
        <v>1459</v>
      </c>
      <c r="C3015">
        <v>7.5</v>
      </c>
    </row>
    <row r="3016" spans="1:3" x14ac:dyDescent="0.3">
      <c r="A3016" t="s">
        <v>9741</v>
      </c>
      <c r="B3016" t="s">
        <v>23</v>
      </c>
      <c r="C3016">
        <v>2</v>
      </c>
    </row>
    <row r="3017" spans="1:3" x14ac:dyDescent="0.3">
      <c r="A3017" t="s">
        <v>9746</v>
      </c>
      <c r="B3017" t="s">
        <v>23</v>
      </c>
      <c r="C3017">
        <v>6.2</v>
      </c>
    </row>
    <row r="3018" spans="1:3" x14ac:dyDescent="0.3">
      <c r="A3018" t="s">
        <v>9751</v>
      </c>
      <c r="B3018" t="s">
        <v>23</v>
      </c>
      <c r="C3018">
        <v>6.5</v>
      </c>
    </row>
    <row r="3019" spans="1:3" x14ac:dyDescent="0.3">
      <c r="A3019" t="s">
        <v>9754</v>
      </c>
      <c r="B3019" t="s">
        <v>3501</v>
      </c>
      <c r="C3019">
        <v>7.9</v>
      </c>
    </row>
    <row r="3020" spans="1:3" x14ac:dyDescent="0.3">
      <c r="A3020" t="s">
        <v>9756</v>
      </c>
      <c r="B3020" t="s">
        <v>23</v>
      </c>
      <c r="C3020">
        <v>6.8</v>
      </c>
    </row>
    <row r="3021" spans="1:3" x14ac:dyDescent="0.3">
      <c r="A3021" t="s">
        <v>9757</v>
      </c>
      <c r="B3021" t="s">
        <v>23</v>
      </c>
      <c r="C3021">
        <v>6.3</v>
      </c>
    </row>
    <row r="3022" spans="1:3" x14ac:dyDescent="0.3">
      <c r="A3022" t="s">
        <v>9761</v>
      </c>
      <c r="B3022" t="s">
        <v>23</v>
      </c>
      <c r="C3022">
        <v>6.3</v>
      </c>
    </row>
    <row r="3023" spans="1:3" x14ac:dyDescent="0.3">
      <c r="A3023" t="s">
        <v>9762</v>
      </c>
      <c r="B3023" t="s">
        <v>23</v>
      </c>
      <c r="C3023">
        <v>6.6</v>
      </c>
    </row>
    <row r="3024" spans="1:3" x14ac:dyDescent="0.3">
      <c r="A3024" t="s">
        <v>9763</v>
      </c>
      <c r="B3024" t="s">
        <v>23</v>
      </c>
      <c r="C3024">
        <v>6.4</v>
      </c>
    </row>
    <row r="3025" spans="1:3" x14ac:dyDescent="0.3">
      <c r="A3025" t="s">
        <v>9765</v>
      </c>
      <c r="B3025" t="s">
        <v>23</v>
      </c>
      <c r="C3025">
        <v>7.5</v>
      </c>
    </row>
    <row r="3026" spans="1:3" x14ac:dyDescent="0.3">
      <c r="A3026" t="s">
        <v>9771</v>
      </c>
      <c r="B3026" t="s">
        <v>23</v>
      </c>
      <c r="C3026">
        <v>6.5</v>
      </c>
    </row>
    <row r="3027" spans="1:3" x14ac:dyDescent="0.3">
      <c r="A3027" t="s">
        <v>9775</v>
      </c>
      <c r="B3027" t="s">
        <v>23</v>
      </c>
      <c r="C3027">
        <v>7.2</v>
      </c>
    </row>
    <row r="3028" spans="1:3" x14ac:dyDescent="0.3">
      <c r="A3028" t="s">
        <v>9778</v>
      </c>
      <c r="B3028" t="s">
        <v>23</v>
      </c>
      <c r="C3028">
        <v>6.3</v>
      </c>
    </row>
    <row r="3029" spans="1:3" x14ac:dyDescent="0.3">
      <c r="A3029" t="s">
        <v>9780</v>
      </c>
      <c r="B3029" t="s">
        <v>969</v>
      </c>
      <c r="C3029">
        <v>7</v>
      </c>
    </row>
    <row r="3030" spans="1:3" x14ac:dyDescent="0.3">
      <c r="A3030" t="s">
        <v>9783</v>
      </c>
      <c r="B3030" t="s">
        <v>23</v>
      </c>
      <c r="C3030">
        <v>6.3</v>
      </c>
    </row>
    <row r="3031" spans="1:3" x14ac:dyDescent="0.3">
      <c r="A3031" t="s">
        <v>9790</v>
      </c>
      <c r="B3031" t="s">
        <v>23</v>
      </c>
      <c r="C3031">
        <v>2.2999999999999998</v>
      </c>
    </row>
    <row r="3032" spans="1:3" x14ac:dyDescent="0.3">
      <c r="A3032" t="s">
        <v>9792</v>
      </c>
      <c r="B3032" t="s">
        <v>23</v>
      </c>
      <c r="C3032">
        <v>7.1</v>
      </c>
    </row>
    <row r="3033" spans="1:3" x14ac:dyDescent="0.3">
      <c r="A3033" t="s">
        <v>9798</v>
      </c>
      <c r="B3033" t="s">
        <v>23</v>
      </c>
      <c r="C3033">
        <v>6.7</v>
      </c>
    </row>
    <row r="3034" spans="1:3" x14ac:dyDescent="0.3">
      <c r="A3034" t="s">
        <v>9800</v>
      </c>
      <c r="B3034" t="s">
        <v>23</v>
      </c>
      <c r="C3034">
        <v>6.5</v>
      </c>
    </row>
    <row r="3035" spans="1:3" x14ac:dyDescent="0.3">
      <c r="A3035" t="s">
        <v>9802</v>
      </c>
      <c r="B3035" t="s">
        <v>23</v>
      </c>
      <c r="C3035">
        <v>5.9</v>
      </c>
    </row>
    <row r="3036" spans="1:3" x14ac:dyDescent="0.3">
      <c r="A3036" t="s">
        <v>9809</v>
      </c>
      <c r="B3036" t="s">
        <v>23</v>
      </c>
      <c r="C3036">
        <v>6</v>
      </c>
    </row>
    <row r="3037" spans="1:3" x14ac:dyDescent="0.3">
      <c r="A3037" t="s">
        <v>9810</v>
      </c>
      <c r="B3037" t="s">
        <v>23</v>
      </c>
      <c r="C3037">
        <v>6.9</v>
      </c>
    </row>
    <row r="3038" spans="1:3" x14ac:dyDescent="0.3">
      <c r="A3038" t="s">
        <v>9830</v>
      </c>
      <c r="B3038" t="s">
        <v>23</v>
      </c>
      <c r="C3038">
        <v>7.3</v>
      </c>
    </row>
    <row r="3039" spans="1:3" x14ac:dyDescent="0.3">
      <c r="A3039" t="s">
        <v>9836</v>
      </c>
      <c r="B3039" t="s">
        <v>23</v>
      </c>
      <c r="C3039">
        <v>7.7</v>
      </c>
    </row>
    <row r="3040" spans="1:3" x14ac:dyDescent="0.3">
      <c r="A3040" t="s">
        <v>9851</v>
      </c>
      <c r="B3040" t="s">
        <v>5292</v>
      </c>
      <c r="C3040">
        <v>7.3</v>
      </c>
    </row>
    <row r="3041" spans="1:3" x14ac:dyDescent="0.3">
      <c r="A3041" t="s">
        <v>9854</v>
      </c>
      <c r="B3041" t="s">
        <v>23</v>
      </c>
      <c r="C3041">
        <v>7</v>
      </c>
    </row>
    <row r="3042" spans="1:3" x14ac:dyDescent="0.3">
      <c r="A3042" t="s">
        <v>9857</v>
      </c>
      <c r="B3042" t="s">
        <v>23</v>
      </c>
      <c r="C3042">
        <v>6.4</v>
      </c>
    </row>
    <row r="3043" spans="1:3" x14ac:dyDescent="0.3">
      <c r="A3043" t="s">
        <v>9860</v>
      </c>
      <c r="B3043" t="s">
        <v>23</v>
      </c>
      <c r="C3043">
        <v>5.6</v>
      </c>
    </row>
    <row r="3044" spans="1:3" x14ac:dyDescent="0.3">
      <c r="A3044" t="s">
        <v>9864</v>
      </c>
      <c r="B3044" t="s">
        <v>969</v>
      </c>
      <c r="C3044">
        <v>8.1999999999999993</v>
      </c>
    </row>
    <row r="3045" spans="1:3" x14ac:dyDescent="0.3">
      <c r="A3045" t="s">
        <v>9868</v>
      </c>
      <c r="B3045" t="s">
        <v>5899</v>
      </c>
      <c r="C3045">
        <v>6.5</v>
      </c>
    </row>
    <row r="3046" spans="1:3" x14ac:dyDescent="0.3">
      <c r="A3046" t="s">
        <v>9874</v>
      </c>
      <c r="B3046" t="s">
        <v>8547</v>
      </c>
      <c r="C3046">
        <v>8.1</v>
      </c>
    </row>
    <row r="3047" spans="1:3" x14ac:dyDescent="0.3">
      <c r="A3047" t="s">
        <v>9878</v>
      </c>
      <c r="B3047" t="s">
        <v>23</v>
      </c>
      <c r="C3047">
        <v>5.4</v>
      </c>
    </row>
    <row r="3048" spans="1:3" x14ac:dyDescent="0.3">
      <c r="A3048" t="s">
        <v>9883</v>
      </c>
      <c r="B3048" t="s">
        <v>23</v>
      </c>
      <c r="C3048">
        <v>6.3</v>
      </c>
    </row>
    <row r="3049" spans="1:3" x14ac:dyDescent="0.3">
      <c r="A3049" t="s">
        <v>9887</v>
      </c>
      <c r="B3049" t="s">
        <v>23</v>
      </c>
      <c r="C3049">
        <v>7.8</v>
      </c>
    </row>
    <row r="3050" spans="1:3" x14ac:dyDescent="0.3">
      <c r="A3050" t="s">
        <v>9891</v>
      </c>
      <c r="B3050" t="s">
        <v>23</v>
      </c>
      <c r="C3050">
        <v>6.8</v>
      </c>
    </row>
    <row r="3051" spans="1:3" x14ac:dyDescent="0.3">
      <c r="A3051" t="s">
        <v>9899</v>
      </c>
      <c r="B3051" t="s">
        <v>23</v>
      </c>
      <c r="C3051">
        <v>7.1</v>
      </c>
    </row>
    <row r="3052" spans="1:3" x14ac:dyDescent="0.3">
      <c r="A3052" t="s">
        <v>9901</v>
      </c>
      <c r="B3052" t="s">
        <v>23</v>
      </c>
      <c r="C3052">
        <v>6.2</v>
      </c>
    </row>
    <row r="3053" spans="1:3" x14ac:dyDescent="0.3">
      <c r="A3053" t="s">
        <v>9902</v>
      </c>
      <c r="B3053" t="s">
        <v>23</v>
      </c>
      <c r="C3053">
        <v>7.3</v>
      </c>
    </row>
    <row r="3054" spans="1:3" x14ac:dyDescent="0.3">
      <c r="A3054" t="s">
        <v>9904</v>
      </c>
      <c r="B3054" t="s">
        <v>23</v>
      </c>
      <c r="C3054">
        <v>5.9</v>
      </c>
    </row>
    <row r="3055" spans="1:3" x14ac:dyDescent="0.3">
      <c r="A3055" t="s">
        <v>9911</v>
      </c>
      <c r="B3055" t="s">
        <v>23</v>
      </c>
      <c r="C3055">
        <v>3.6</v>
      </c>
    </row>
    <row r="3056" spans="1:3" x14ac:dyDescent="0.3">
      <c r="A3056" t="s">
        <v>9915</v>
      </c>
      <c r="B3056" t="s">
        <v>23</v>
      </c>
      <c r="C3056">
        <v>7.7</v>
      </c>
    </row>
    <row r="3057" spans="1:3" x14ac:dyDescent="0.3">
      <c r="A3057" t="s">
        <v>9917</v>
      </c>
      <c r="B3057" t="s">
        <v>23</v>
      </c>
      <c r="C3057">
        <v>7.3</v>
      </c>
    </row>
    <row r="3058" spans="1:3" x14ac:dyDescent="0.3">
      <c r="A3058" t="s">
        <v>9918</v>
      </c>
      <c r="B3058" t="s">
        <v>23</v>
      </c>
      <c r="C3058">
        <v>7.4</v>
      </c>
    </row>
    <row r="3059" spans="1:3" x14ac:dyDescent="0.3">
      <c r="A3059" t="s">
        <v>9921</v>
      </c>
      <c r="B3059" t="s">
        <v>23</v>
      </c>
      <c r="C3059">
        <v>6.6</v>
      </c>
    </row>
    <row r="3060" spans="1:3" x14ac:dyDescent="0.3">
      <c r="A3060" t="s">
        <v>9923</v>
      </c>
      <c r="B3060" t="s">
        <v>23</v>
      </c>
      <c r="C3060">
        <v>6.9</v>
      </c>
    </row>
    <row r="3061" spans="1:3" x14ac:dyDescent="0.3">
      <c r="A3061" t="s">
        <v>9924</v>
      </c>
      <c r="B3061" t="s">
        <v>23</v>
      </c>
      <c r="C3061">
        <v>6.8</v>
      </c>
    </row>
    <row r="3062" spans="1:3" x14ac:dyDescent="0.3">
      <c r="A3062" t="s">
        <v>9927</v>
      </c>
      <c r="B3062" t="s">
        <v>23</v>
      </c>
      <c r="C3062">
        <v>7.3</v>
      </c>
    </row>
    <row r="3063" spans="1:3" x14ac:dyDescent="0.3">
      <c r="A3063" t="s">
        <v>9930</v>
      </c>
      <c r="B3063" t="s">
        <v>23</v>
      </c>
      <c r="C3063">
        <v>7.2</v>
      </c>
    </row>
    <row r="3064" spans="1:3" x14ac:dyDescent="0.3">
      <c r="A3064" t="s">
        <v>9934</v>
      </c>
      <c r="B3064" t="s">
        <v>23</v>
      </c>
      <c r="C3064">
        <v>7.7</v>
      </c>
    </row>
    <row r="3065" spans="1:3" x14ac:dyDescent="0.3">
      <c r="A3065" t="s">
        <v>9935</v>
      </c>
      <c r="B3065" t="s">
        <v>23</v>
      </c>
      <c r="C3065">
        <v>8.1</v>
      </c>
    </row>
    <row r="3066" spans="1:3" x14ac:dyDescent="0.3">
      <c r="A3066" t="s">
        <v>9939</v>
      </c>
      <c r="B3066" t="s">
        <v>5292</v>
      </c>
      <c r="C3066">
        <v>7.7</v>
      </c>
    </row>
    <row r="3067" spans="1:3" x14ac:dyDescent="0.3">
      <c r="A3067" t="s">
        <v>9941</v>
      </c>
      <c r="B3067" t="s">
        <v>23</v>
      </c>
      <c r="C3067">
        <v>7.6</v>
      </c>
    </row>
    <row r="3068" spans="1:3" x14ac:dyDescent="0.3">
      <c r="A3068" t="s">
        <v>9952</v>
      </c>
      <c r="B3068" t="s">
        <v>23</v>
      </c>
      <c r="C3068">
        <v>7.2</v>
      </c>
    </row>
    <row r="3069" spans="1:3" x14ac:dyDescent="0.3">
      <c r="A3069" t="s">
        <v>9955</v>
      </c>
      <c r="B3069" t="s">
        <v>23</v>
      </c>
      <c r="C3069">
        <v>7.2</v>
      </c>
    </row>
    <row r="3070" spans="1:3" x14ac:dyDescent="0.3">
      <c r="A3070" t="s">
        <v>9956</v>
      </c>
      <c r="B3070" t="s">
        <v>23</v>
      </c>
      <c r="C3070">
        <v>8.1</v>
      </c>
    </row>
    <row r="3071" spans="1:3" x14ac:dyDescent="0.3">
      <c r="A3071" t="s">
        <v>9960</v>
      </c>
      <c r="B3071" t="s">
        <v>23</v>
      </c>
      <c r="C3071">
        <v>7.5</v>
      </c>
    </row>
    <row r="3072" spans="1:3" x14ac:dyDescent="0.3">
      <c r="A3072" t="s">
        <v>9966</v>
      </c>
      <c r="B3072" t="s">
        <v>23</v>
      </c>
      <c r="C3072">
        <v>8.1</v>
      </c>
    </row>
    <row r="3073" spans="1:3" x14ac:dyDescent="0.3">
      <c r="A3073" t="s">
        <v>9972</v>
      </c>
      <c r="B3073" t="s">
        <v>23</v>
      </c>
      <c r="C3073">
        <v>7.8</v>
      </c>
    </row>
    <row r="3074" spans="1:3" x14ac:dyDescent="0.3">
      <c r="A3074" t="s">
        <v>9974</v>
      </c>
      <c r="B3074" t="s">
        <v>23</v>
      </c>
      <c r="C3074">
        <v>7.8</v>
      </c>
    </row>
    <row r="3075" spans="1:3" x14ac:dyDescent="0.3">
      <c r="A3075" t="s">
        <v>9978</v>
      </c>
      <c r="B3075" t="s">
        <v>23</v>
      </c>
      <c r="C3075">
        <v>7.6</v>
      </c>
    </row>
    <row r="3076" spans="1:3" x14ac:dyDescent="0.3">
      <c r="A3076" t="s">
        <v>9980</v>
      </c>
      <c r="B3076" t="s">
        <v>23</v>
      </c>
      <c r="C3076">
        <v>7.4</v>
      </c>
    </row>
    <row r="3077" spans="1:3" x14ac:dyDescent="0.3">
      <c r="A3077" t="s">
        <v>9982</v>
      </c>
      <c r="B3077" t="s">
        <v>23</v>
      </c>
      <c r="C3077">
        <v>6.3</v>
      </c>
    </row>
    <row r="3078" spans="1:3" x14ac:dyDescent="0.3">
      <c r="A3078" t="s">
        <v>9983</v>
      </c>
      <c r="B3078" t="s">
        <v>23</v>
      </c>
      <c r="C3078">
        <v>6.9</v>
      </c>
    </row>
    <row r="3079" spans="1:3" x14ac:dyDescent="0.3">
      <c r="A3079" t="s">
        <v>9984</v>
      </c>
      <c r="B3079" t="s">
        <v>23</v>
      </c>
      <c r="C3079">
        <v>8.6</v>
      </c>
    </row>
    <row r="3080" spans="1:3" x14ac:dyDescent="0.3">
      <c r="A3080" t="s">
        <v>9988</v>
      </c>
      <c r="B3080" t="s">
        <v>23</v>
      </c>
      <c r="C3080">
        <v>5.0999999999999996</v>
      </c>
    </row>
    <row r="3081" spans="1:3" x14ac:dyDescent="0.3">
      <c r="A3081" t="s">
        <v>9990</v>
      </c>
      <c r="B3081" t="s">
        <v>23</v>
      </c>
      <c r="C3081">
        <v>6.4</v>
      </c>
    </row>
    <row r="3082" spans="1:3" x14ac:dyDescent="0.3">
      <c r="A3082" t="s">
        <v>9993</v>
      </c>
      <c r="B3082" t="s">
        <v>23</v>
      </c>
      <c r="C3082">
        <v>7.9</v>
      </c>
    </row>
    <row r="3083" spans="1:3" x14ac:dyDescent="0.3">
      <c r="A3083" t="s">
        <v>9997</v>
      </c>
      <c r="B3083" t="s">
        <v>23</v>
      </c>
      <c r="C3083">
        <v>6.9</v>
      </c>
    </row>
    <row r="3084" spans="1:3" x14ac:dyDescent="0.3">
      <c r="A3084" t="s">
        <v>9999</v>
      </c>
      <c r="B3084" t="s">
        <v>23</v>
      </c>
      <c r="C3084">
        <v>7.5</v>
      </c>
    </row>
    <row r="3085" spans="1:3" x14ac:dyDescent="0.3">
      <c r="A3085" t="s">
        <v>10000</v>
      </c>
      <c r="B3085" t="s">
        <v>23</v>
      </c>
      <c r="C3085">
        <v>7.2</v>
      </c>
    </row>
    <row r="3086" spans="1:3" x14ac:dyDescent="0.3">
      <c r="A3086" t="s">
        <v>10003</v>
      </c>
      <c r="B3086" t="s">
        <v>23</v>
      </c>
      <c r="C3086">
        <v>5.8</v>
      </c>
    </row>
    <row r="3087" spans="1:3" x14ac:dyDescent="0.3">
      <c r="A3087" t="s">
        <v>10005</v>
      </c>
      <c r="B3087" t="s">
        <v>23</v>
      </c>
      <c r="C3087">
        <v>2.9</v>
      </c>
    </row>
    <row r="3088" spans="1:3" x14ac:dyDescent="0.3">
      <c r="A3088" t="s">
        <v>10010</v>
      </c>
      <c r="B3088" t="s">
        <v>23</v>
      </c>
      <c r="C3088">
        <v>6.2</v>
      </c>
    </row>
    <row r="3089" spans="1:3" x14ac:dyDescent="0.3">
      <c r="A3089" t="s">
        <v>10012</v>
      </c>
      <c r="B3089" t="s">
        <v>23</v>
      </c>
      <c r="C3089">
        <v>6.8</v>
      </c>
    </row>
    <row r="3090" spans="1:3" x14ac:dyDescent="0.3">
      <c r="A3090" t="s">
        <v>10015</v>
      </c>
      <c r="B3090" t="s">
        <v>23</v>
      </c>
      <c r="C3090">
        <v>6.1</v>
      </c>
    </row>
    <row r="3091" spans="1:3" x14ac:dyDescent="0.3">
      <c r="A3091" t="s">
        <v>10017</v>
      </c>
      <c r="B3091" t="s">
        <v>23</v>
      </c>
      <c r="C3091">
        <v>7.7</v>
      </c>
    </row>
    <row r="3092" spans="1:3" x14ac:dyDescent="0.3">
      <c r="A3092" t="s">
        <v>10021</v>
      </c>
      <c r="B3092" t="s">
        <v>23</v>
      </c>
      <c r="C3092">
        <v>5.2</v>
      </c>
    </row>
    <row r="3093" spans="1:3" x14ac:dyDescent="0.3">
      <c r="A3093" t="s">
        <v>10023</v>
      </c>
      <c r="B3093" t="s">
        <v>23</v>
      </c>
      <c r="C3093">
        <v>6.8</v>
      </c>
    </row>
    <row r="3094" spans="1:3" x14ac:dyDescent="0.3">
      <c r="A3094" t="s">
        <v>10029</v>
      </c>
      <c r="B3094" t="s">
        <v>23</v>
      </c>
      <c r="C3094">
        <v>7</v>
      </c>
    </row>
    <row r="3095" spans="1:3" x14ac:dyDescent="0.3">
      <c r="A3095" t="s">
        <v>10032</v>
      </c>
      <c r="B3095" t="s">
        <v>23</v>
      </c>
      <c r="C3095">
        <v>5.9</v>
      </c>
    </row>
    <row r="3096" spans="1:3" x14ac:dyDescent="0.3">
      <c r="A3096" t="s">
        <v>10034</v>
      </c>
      <c r="B3096" t="s">
        <v>23</v>
      </c>
      <c r="C3096">
        <v>7.1</v>
      </c>
    </row>
    <row r="3097" spans="1:3" x14ac:dyDescent="0.3">
      <c r="A3097" t="s">
        <v>10036</v>
      </c>
      <c r="B3097" t="s">
        <v>1804</v>
      </c>
      <c r="C3097">
        <v>5.5</v>
      </c>
    </row>
    <row r="3098" spans="1:3" x14ac:dyDescent="0.3">
      <c r="A3098" t="s">
        <v>10039</v>
      </c>
      <c r="B3098" t="s">
        <v>23</v>
      </c>
      <c r="C3098">
        <v>7.4</v>
      </c>
    </row>
    <row r="3099" spans="1:3" x14ac:dyDescent="0.3">
      <c r="A3099" t="s">
        <v>10042</v>
      </c>
      <c r="B3099" t="s">
        <v>23</v>
      </c>
      <c r="C3099">
        <v>7.3</v>
      </c>
    </row>
    <row r="3100" spans="1:3" x14ac:dyDescent="0.3">
      <c r="A3100" t="s">
        <v>10045</v>
      </c>
      <c r="B3100" t="s">
        <v>23</v>
      </c>
      <c r="C3100">
        <v>4.5999999999999996</v>
      </c>
    </row>
    <row r="3101" spans="1:3" x14ac:dyDescent="0.3">
      <c r="A3101" t="s">
        <v>10046</v>
      </c>
      <c r="B3101" t="s">
        <v>23</v>
      </c>
      <c r="C3101">
        <v>7.2</v>
      </c>
    </row>
    <row r="3102" spans="1:3" x14ac:dyDescent="0.3">
      <c r="A3102" t="s">
        <v>10052</v>
      </c>
      <c r="B3102" t="s">
        <v>23</v>
      </c>
      <c r="C3102">
        <v>5.0999999999999996</v>
      </c>
    </row>
    <row r="3103" spans="1:3" x14ac:dyDescent="0.3">
      <c r="A3103" t="s">
        <v>10055</v>
      </c>
      <c r="B3103" t="s">
        <v>23</v>
      </c>
      <c r="C3103">
        <v>6.7</v>
      </c>
    </row>
    <row r="3104" spans="1:3" x14ac:dyDescent="0.3">
      <c r="A3104" t="s">
        <v>10057</v>
      </c>
      <c r="B3104" t="s">
        <v>23</v>
      </c>
      <c r="C3104">
        <v>5.3</v>
      </c>
    </row>
    <row r="3105" spans="1:3" x14ac:dyDescent="0.3">
      <c r="A3105" t="s">
        <v>10063</v>
      </c>
      <c r="B3105" t="s">
        <v>23</v>
      </c>
      <c r="C3105">
        <v>7.8</v>
      </c>
    </row>
    <row r="3106" spans="1:3" x14ac:dyDescent="0.3">
      <c r="A3106" t="s">
        <v>10065</v>
      </c>
      <c r="B3106" t="s">
        <v>23</v>
      </c>
      <c r="C3106">
        <v>6.7</v>
      </c>
    </row>
    <row r="3107" spans="1:3" x14ac:dyDescent="0.3">
      <c r="A3107" t="s">
        <v>10072</v>
      </c>
      <c r="B3107" t="s">
        <v>23</v>
      </c>
      <c r="C3107">
        <v>7.2</v>
      </c>
    </row>
    <row r="3108" spans="1:3" x14ac:dyDescent="0.3">
      <c r="A3108" t="s">
        <v>10075</v>
      </c>
      <c r="B3108" t="s">
        <v>23</v>
      </c>
      <c r="C3108">
        <v>5.8</v>
      </c>
    </row>
    <row r="3109" spans="1:3" x14ac:dyDescent="0.3">
      <c r="A3109" t="s">
        <v>10085</v>
      </c>
      <c r="B3109" t="s">
        <v>23</v>
      </c>
      <c r="C3109">
        <v>7</v>
      </c>
    </row>
    <row r="3110" spans="1:3" x14ac:dyDescent="0.3">
      <c r="A3110" t="s">
        <v>10097</v>
      </c>
      <c r="B3110" t="s">
        <v>23</v>
      </c>
      <c r="C3110">
        <v>3.8</v>
      </c>
    </row>
    <row r="3111" spans="1:3" x14ac:dyDescent="0.3">
      <c r="A3111" t="s">
        <v>10101</v>
      </c>
      <c r="B3111" t="s">
        <v>23</v>
      </c>
      <c r="C3111">
        <v>5.7</v>
      </c>
    </row>
    <row r="3112" spans="1:3" x14ac:dyDescent="0.3">
      <c r="A3112" t="s">
        <v>10106</v>
      </c>
      <c r="B3112" t="s">
        <v>23</v>
      </c>
      <c r="C3112">
        <v>6.7</v>
      </c>
    </row>
    <row r="3113" spans="1:3" x14ac:dyDescent="0.3">
      <c r="A3113" t="s">
        <v>10108</v>
      </c>
      <c r="B3113" t="s">
        <v>23</v>
      </c>
      <c r="C3113">
        <v>6.1</v>
      </c>
    </row>
    <row r="3114" spans="1:3" x14ac:dyDescent="0.3">
      <c r="A3114" t="s">
        <v>10111</v>
      </c>
      <c r="B3114" t="s">
        <v>23</v>
      </c>
      <c r="C3114">
        <v>6.2</v>
      </c>
    </row>
    <row r="3115" spans="1:3" x14ac:dyDescent="0.3">
      <c r="A3115" t="s">
        <v>10113</v>
      </c>
      <c r="B3115" t="s">
        <v>23</v>
      </c>
      <c r="C3115">
        <v>6.2</v>
      </c>
    </row>
    <row r="3116" spans="1:3" x14ac:dyDescent="0.3">
      <c r="A3116" t="s">
        <v>10118</v>
      </c>
      <c r="B3116" t="s">
        <v>23</v>
      </c>
      <c r="C3116">
        <v>4.7</v>
      </c>
    </row>
    <row r="3117" spans="1:3" x14ac:dyDescent="0.3">
      <c r="A3117" t="s">
        <v>10131</v>
      </c>
      <c r="B3117" t="s">
        <v>23</v>
      </c>
      <c r="C3117">
        <v>6.3</v>
      </c>
    </row>
    <row r="3118" spans="1:3" x14ac:dyDescent="0.3">
      <c r="A3118" t="s">
        <v>10144</v>
      </c>
      <c r="B3118" t="s">
        <v>969</v>
      </c>
      <c r="C3118">
        <v>7.3</v>
      </c>
    </row>
    <row r="3119" spans="1:3" x14ac:dyDescent="0.3">
      <c r="A3119" t="s">
        <v>10147</v>
      </c>
      <c r="B3119" t="s">
        <v>23</v>
      </c>
      <c r="C3119">
        <v>5.8</v>
      </c>
    </row>
    <row r="3120" spans="1:3" x14ac:dyDescent="0.3">
      <c r="A3120" t="s">
        <v>10152</v>
      </c>
      <c r="B3120" t="s">
        <v>6286</v>
      </c>
      <c r="C3120">
        <v>7.1</v>
      </c>
    </row>
    <row r="3121" spans="1:3" x14ac:dyDescent="0.3">
      <c r="A3121" t="s">
        <v>10165</v>
      </c>
      <c r="B3121" t="s">
        <v>7838</v>
      </c>
      <c r="C3121">
        <v>7.1</v>
      </c>
    </row>
    <row r="3122" spans="1:3" x14ac:dyDescent="0.3">
      <c r="A3122" t="s">
        <v>10174</v>
      </c>
      <c r="B3122" t="s">
        <v>23</v>
      </c>
      <c r="C3122">
        <v>6.7</v>
      </c>
    </row>
    <row r="3123" spans="1:3" x14ac:dyDescent="0.3">
      <c r="A3123" t="s">
        <v>10176</v>
      </c>
      <c r="B3123" t="s">
        <v>23</v>
      </c>
      <c r="C3123">
        <v>6.9</v>
      </c>
    </row>
    <row r="3124" spans="1:3" x14ac:dyDescent="0.3">
      <c r="A3124" t="s">
        <v>10180</v>
      </c>
      <c r="B3124" t="s">
        <v>23</v>
      </c>
      <c r="C3124">
        <v>2.1</v>
      </c>
    </row>
    <row r="3125" spans="1:3" x14ac:dyDescent="0.3">
      <c r="A3125" t="s">
        <v>10189</v>
      </c>
      <c r="B3125" t="s">
        <v>1804</v>
      </c>
      <c r="C3125">
        <v>6.6</v>
      </c>
    </row>
    <row r="3126" spans="1:3" x14ac:dyDescent="0.3">
      <c r="A3126" t="s">
        <v>10196</v>
      </c>
      <c r="B3126" t="s">
        <v>23</v>
      </c>
      <c r="C3126">
        <v>8.3000000000000007</v>
      </c>
    </row>
    <row r="3127" spans="1:3" x14ac:dyDescent="0.3">
      <c r="A3127" t="s">
        <v>10197</v>
      </c>
      <c r="B3127" t="s">
        <v>23</v>
      </c>
      <c r="C3127">
        <v>7.2</v>
      </c>
    </row>
    <row r="3128" spans="1:3" x14ac:dyDescent="0.3">
      <c r="A3128" t="s">
        <v>10199</v>
      </c>
      <c r="B3128" t="s">
        <v>23</v>
      </c>
      <c r="C3128">
        <v>5.6</v>
      </c>
    </row>
    <row r="3129" spans="1:3" x14ac:dyDescent="0.3">
      <c r="A3129" t="s">
        <v>10200</v>
      </c>
      <c r="B3129" t="s">
        <v>23</v>
      </c>
      <c r="C3129">
        <v>7.7</v>
      </c>
    </row>
    <row r="3130" spans="1:3" x14ac:dyDescent="0.3">
      <c r="A3130" t="s">
        <v>10202</v>
      </c>
      <c r="B3130" t="s">
        <v>23</v>
      </c>
      <c r="C3130">
        <v>6.6</v>
      </c>
    </row>
    <row r="3131" spans="1:3" x14ac:dyDescent="0.3">
      <c r="A3131" t="s">
        <v>10207</v>
      </c>
      <c r="B3131" t="s">
        <v>23</v>
      </c>
      <c r="C3131">
        <v>7.4</v>
      </c>
    </row>
    <row r="3132" spans="1:3" x14ac:dyDescent="0.3">
      <c r="A3132" t="s">
        <v>10208</v>
      </c>
      <c r="B3132" t="s">
        <v>23</v>
      </c>
      <c r="C3132">
        <v>7.1</v>
      </c>
    </row>
    <row r="3133" spans="1:3" x14ac:dyDescent="0.3">
      <c r="A3133" t="s">
        <v>10216</v>
      </c>
      <c r="B3133" t="s">
        <v>969</v>
      </c>
      <c r="C3133">
        <v>7.9</v>
      </c>
    </row>
    <row r="3134" spans="1:3" x14ac:dyDescent="0.3">
      <c r="A3134" t="s">
        <v>10220</v>
      </c>
      <c r="B3134" t="s">
        <v>23</v>
      </c>
      <c r="C3134">
        <v>6.7</v>
      </c>
    </row>
    <row r="3135" spans="1:3" x14ac:dyDescent="0.3">
      <c r="A3135" t="s">
        <v>10223</v>
      </c>
      <c r="B3135" t="s">
        <v>23</v>
      </c>
      <c r="C3135">
        <v>6.6</v>
      </c>
    </row>
    <row r="3136" spans="1:3" x14ac:dyDescent="0.3">
      <c r="A3136" t="s">
        <v>10225</v>
      </c>
      <c r="B3136" t="s">
        <v>23</v>
      </c>
      <c r="C3136">
        <v>7.9</v>
      </c>
    </row>
    <row r="3137" spans="1:3" x14ac:dyDescent="0.3">
      <c r="A3137" t="s">
        <v>10228</v>
      </c>
      <c r="B3137" t="s">
        <v>23</v>
      </c>
      <c r="C3137">
        <v>4.9000000000000004</v>
      </c>
    </row>
    <row r="3138" spans="1:3" x14ac:dyDescent="0.3">
      <c r="A3138" t="s">
        <v>10232</v>
      </c>
      <c r="B3138" t="s">
        <v>969</v>
      </c>
      <c r="C3138">
        <v>7.2</v>
      </c>
    </row>
    <row r="3139" spans="1:3" x14ac:dyDescent="0.3">
      <c r="A3139" t="s">
        <v>10239</v>
      </c>
      <c r="B3139" t="s">
        <v>463</v>
      </c>
      <c r="C3139">
        <v>6.1</v>
      </c>
    </row>
    <row r="3140" spans="1:3" x14ac:dyDescent="0.3">
      <c r="A3140" t="s">
        <v>10250</v>
      </c>
      <c r="B3140" t="s">
        <v>23</v>
      </c>
      <c r="C3140">
        <v>5.3</v>
      </c>
    </row>
    <row r="3141" spans="1:3" x14ac:dyDescent="0.3">
      <c r="A3141" t="s">
        <v>10252</v>
      </c>
      <c r="B3141" t="s">
        <v>23</v>
      </c>
      <c r="C3141">
        <v>5</v>
      </c>
    </row>
    <row r="3142" spans="1:3" x14ac:dyDescent="0.3">
      <c r="A3142" t="s">
        <v>10258</v>
      </c>
      <c r="B3142" t="s">
        <v>10260</v>
      </c>
      <c r="C3142">
        <v>7.6</v>
      </c>
    </row>
    <row r="3143" spans="1:3" x14ac:dyDescent="0.3">
      <c r="A3143" t="s">
        <v>10266</v>
      </c>
      <c r="B3143" t="s">
        <v>23</v>
      </c>
      <c r="C3143">
        <v>7.6</v>
      </c>
    </row>
    <row r="3144" spans="1:3" x14ac:dyDescent="0.3">
      <c r="A3144" t="s">
        <v>10278</v>
      </c>
      <c r="B3144" t="s">
        <v>23</v>
      </c>
      <c r="C3144">
        <v>6.6</v>
      </c>
    </row>
    <row r="3145" spans="1:3" x14ac:dyDescent="0.3">
      <c r="A3145" t="s">
        <v>10279</v>
      </c>
      <c r="B3145" t="s">
        <v>23</v>
      </c>
      <c r="C3145">
        <v>6.6</v>
      </c>
    </row>
    <row r="3146" spans="1:3" x14ac:dyDescent="0.3">
      <c r="A3146" t="s">
        <v>10282</v>
      </c>
      <c r="B3146" t="s">
        <v>23</v>
      </c>
      <c r="C3146">
        <v>7.3</v>
      </c>
    </row>
    <row r="3147" spans="1:3" x14ac:dyDescent="0.3">
      <c r="A3147" t="s">
        <v>10285</v>
      </c>
      <c r="B3147" t="s">
        <v>23</v>
      </c>
      <c r="C3147">
        <v>6.6</v>
      </c>
    </row>
    <row r="3148" spans="1:3" x14ac:dyDescent="0.3">
      <c r="A3148" t="s">
        <v>10288</v>
      </c>
      <c r="B3148" t="s">
        <v>23</v>
      </c>
      <c r="C3148">
        <v>6.9</v>
      </c>
    </row>
    <row r="3149" spans="1:3" x14ac:dyDescent="0.3">
      <c r="A3149" t="s">
        <v>10290</v>
      </c>
      <c r="B3149" t="s">
        <v>23</v>
      </c>
      <c r="C3149">
        <v>5.8</v>
      </c>
    </row>
    <row r="3150" spans="1:3" x14ac:dyDescent="0.3">
      <c r="A3150" t="s">
        <v>10293</v>
      </c>
      <c r="B3150" t="s">
        <v>23</v>
      </c>
      <c r="C3150">
        <v>4.4000000000000004</v>
      </c>
    </row>
    <row r="3151" spans="1:3" x14ac:dyDescent="0.3">
      <c r="A3151" t="s">
        <v>10296</v>
      </c>
      <c r="B3151" t="s">
        <v>23</v>
      </c>
      <c r="C3151">
        <v>6.6</v>
      </c>
    </row>
    <row r="3152" spans="1:3" x14ac:dyDescent="0.3">
      <c r="A3152" t="s">
        <v>10300</v>
      </c>
      <c r="B3152" t="s">
        <v>1804</v>
      </c>
      <c r="C3152">
        <v>7.6</v>
      </c>
    </row>
    <row r="3153" spans="1:3" x14ac:dyDescent="0.3">
      <c r="A3153" t="s">
        <v>10304</v>
      </c>
      <c r="B3153" t="s">
        <v>23</v>
      </c>
      <c r="C3153">
        <v>4.5999999999999996</v>
      </c>
    </row>
    <row r="3154" spans="1:3" x14ac:dyDescent="0.3">
      <c r="A3154" t="s">
        <v>10307</v>
      </c>
      <c r="B3154" t="s">
        <v>23</v>
      </c>
      <c r="C3154">
        <v>6.8</v>
      </c>
    </row>
    <row r="3155" spans="1:3" x14ac:dyDescent="0.3">
      <c r="A3155" t="s">
        <v>10311</v>
      </c>
      <c r="B3155" t="s">
        <v>23</v>
      </c>
      <c r="C3155">
        <v>4.9000000000000004</v>
      </c>
    </row>
    <row r="3156" spans="1:3" x14ac:dyDescent="0.3">
      <c r="A3156" t="s">
        <v>10313</v>
      </c>
      <c r="B3156" t="s">
        <v>23</v>
      </c>
      <c r="C3156">
        <v>7.3</v>
      </c>
    </row>
    <row r="3157" spans="1:3" x14ac:dyDescent="0.3">
      <c r="A3157" t="s">
        <v>10321</v>
      </c>
      <c r="B3157" t="s">
        <v>23</v>
      </c>
      <c r="C3157">
        <v>5</v>
      </c>
    </row>
    <row r="3158" spans="1:3" x14ac:dyDescent="0.3">
      <c r="A3158" t="s">
        <v>10324</v>
      </c>
      <c r="B3158" t="s">
        <v>23</v>
      </c>
      <c r="C3158">
        <v>8</v>
      </c>
    </row>
    <row r="3159" spans="1:3" x14ac:dyDescent="0.3">
      <c r="A3159" t="s">
        <v>10326</v>
      </c>
      <c r="B3159" t="s">
        <v>23</v>
      </c>
      <c r="C3159">
        <v>5.2</v>
      </c>
    </row>
    <row r="3160" spans="1:3" x14ac:dyDescent="0.3">
      <c r="A3160" t="s">
        <v>10327</v>
      </c>
      <c r="B3160" t="s">
        <v>23</v>
      </c>
      <c r="C3160">
        <v>8.5</v>
      </c>
    </row>
    <row r="3161" spans="1:3" x14ac:dyDescent="0.3">
      <c r="A3161" t="s">
        <v>10331</v>
      </c>
      <c r="B3161" t="s">
        <v>23</v>
      </c>
      <c r="C3161">
        <v>6.5</v>
      </c>
    </row>
    <row r="3162" spans="1:3" x14ac:dyDescent="0.3">
      <c r="A3162" t="s">
        <v>10333</v>
      </c>
      <c r="B3162" t="s">
        <v>23</v>
      </c>
      <c r="C3162">
        <v>7.4</v>
      </c>
    </row>
    <row r="3163" spans="1:3" x14ac:dyDescent="0.3">
      <c r="A3163" t="s">
        <v>10335</v>
      </c>
      <c r="B3163" t="s">
        <v>23</v>
      </c>
      <c r="C3163">
        <v>7.7</v>
      </c>
    </row>
    <row r="3164" spans="1:3" x14ac:dyDescent="0.3">
      <c r="A3164" t="s">
        <v>10337</v>
      </c>
      <c r="B3164" t="s">
        <v>23</v>
      </c>
      <c r="C3164">
        <v>7.4</v>
      </c>
    </row>
    <row r="3165" spans="1:3" x14ac:dyDescent="0.3">
      <c r="A3165" t="s">
        <v>10340</v>
      </c>
      <c r="B3165" t="s">
        <v>23</v>
      </c>
      <c r="C3165">
        <v>5.0999999999999996</v>
      </c>
    </row>
    <row r="3166" spans="1:3" x14ac:dyDescent="0.3">
      <c r="A3166" t="s">
        <v>10348</v>
      </c>
      <c r="B3166" t="s">
        <v>23</v>
      </c>
      <c r="C3166">
        <v>5</v>
      </c>
    </row>
    <row r="3167" spans="1:3" x14ac:dyDescent="0.3">
      <c r="A3167" t="s">
        <v>10351</v>
      </c>
      <c r="B3167" t="s">
        <v>23</v>
      </c>
      <c r="C3167">
        <v>7.2</v>
      </c>
    </row>
    <row r="3168" spans="1:3" x14ac:dyDescent="0.3">
      <c r="A3168" t="s">
        <v>10357</v>
      </c>
      <c r="B3168" t="s">
        <v>23</v>
      </c>
      <c r="C3168">
        <v>6.4</v>
      </c>
    </row>
    <row r="3169" spans="1:3" x14ac:dyDescent="0.3">
      <c r="A3169" t="s">
        <v>10361</v>
      </c>
      <c r="B3169" t="s">
        <v>23</v>
      </c>
      <c r="C3169">
        <v>5.6</v>
      </c>
    </row>
    <row r="3170" spans="1:3" x14ac:dyDescent="0.3">
      <c r="A3170" t="s">
        <v>10364</v>
      </c>
      <c r="B3170" t="s">
        <v>23</v>
      </c>
      <c r="C3170">
        <v>6.1</v>
      </c>
    </row>
    <row r="3171" spans="1:3" x14ac:dyDescent="0.3">
      <c r="A3171" t="s">
        <v>10367</v>
      </c>
      <c r="B3171" t="s">
        <v>1804</v>
      </c>
      <c r="C3171">
        <v>5.2</v>
      </c>
    </row>
    <row r="3172" spans="1:3" x14ac:dyDescent="0.3">
      <c r="A3172" t="s">
        <v>10368</v>
      </c>
      <c r="B3172" t="s">
        <v>23</v>
      </c>
      <c r="C3172">
        <v>7.3</v>
      </c>
    </row>
    <row r="3173" spans="1:3" x14ac:dyDescent="0.3">
      <c r="A3173" t="s">
        <v>10370</v>
      </c>
      <c r="B3173" t="s">
        <v>23</v>
      </c>
      <c r="C3173">
        <v>7.5</v>
      </c>
    </row>
    <row r="3174" spans="1:3" x14ac:dyDescent="0.3">
      <c r="A3174" t="s">
        <v>10381</v>
      </c>
      <c r="B3174" t="s">
        <v>23</v>
      </c>
      <c r="C3174">
        <v>4.5</v>
      </c>
    </row>
    <row r="3175" spans="1:3" x14ac:dyDescent="0.3">
      <c r="A3175" t="s">
        <v>10383</v>
      </c>
      <c r="B3175" t="s">
        <v>23</v>
      </c>
      <c r="C3175">
        <v>6.6</v>
      </c>
    </row>
    <row r="3176" spans="1:3" x14ac:dyDescent="0.3">
      <c r="A3176" t="s">
        <v>10384</v>
      </c>
      <c r="B3176" t="s">
        <v>23</v>
      </c>
      <c r="C3176">
        <v>5.3</v>
      </c>
    </row>
    <row r="3177" spans="1:3" x14ac:dyDescent="0.3">
      <c r="A3177" t="s">
        <v>10388</v>
      </c>
      <c r="B3177" t="s">
        <v>23</v>
      </c>
      <c r="C3177">
        <v>4.9000000000000004</v>
      </c>
    </row>
    <row r="3178" spans="1:3" x14ac:dyDescent="0.3">
      <c r="A3178" t="s">
        <v>10390</v>
      </c>
      <c r="B3178" t="s">
        <v>1804</v>
      </c>
      <c r="C3178">
        <v>7.7</v>
      </c>
    </row>
    <row r="3179" spans="1:3" x14ac:dyDescent="0.3">
      <c r="A3179" t="s">
        <v>10393</v>
      </c>
      <c r="B3179" t="s">
        <v>23</v>
      </c>
      <c r="C3179">
        <v>8</v>
      </c>
    </row>
    <row r="3180" spans="1:3" x14ac:dyDescent="0.3">
      <c r="A3180" t="s">
        <v>10396</v>
      </c>
      <c r="B3180" t="s">
        <v>23</v>
      </c>
      <c r="C3180">
        <v>3.8</v>
      </c>
    </row>
    <row r="3181" spans="1:3" x14ac:dyDescent="0.3">
      <c r="A3181" t="s">
        <v>10397</v>
      </c>
      <c r="B3181" t="s">
        <v>23</v>
      </c>
      <c r="C3181">
        <v>7.6</v>
      </c>
    </row>
    <row r="3182" spans="1:3" x14ac:dyDescent="0.3">
      <c r="A3182" t="s">
        <v>10400</v>
      </c>
      <c r="B3182" t="s">
        <v>23</v>
      </c>
      <c r="C3182">
        <v>5.9</v>
      </c>
    </row>
    <row r="3183" spans="1:3" x14ac:dyDescent="0.3">
      <c r="A3183" t="s">
        <v>10404</v>
      </c>
      <c r="B3183" t="s">
        <v>23</v>
      </c>
      <c r="C3183">
        <v>6.2</v>
      </c>
    </row>
    <row r="3184" spans="1:3" x14ac:dyDescent="0.3">
      <c r="A3184" t="s">
        <v>10406</v>
      </c>
      <c r="B3184" t="s">
        <v>23</v>
      </c>
      <c r="C3184">
        <v>7.2</v>
      </c>
    </row>
    <row r="3185" spans="1:3" x14ac:dyDescent="0.3">
      <c r="A3185" t="s">
        <v>10409</v>
      </c>
      <c r="B3185" t="s">
        <v>23</v>
      </c>
      <c r="C3185">
        <v>6.3</v>
      </c>
    </row>
    <row r="3186" spans="1:3" x14ac:dyDescent="0.3">
      <c r="A3186" t="s">
        <v>10413</v>
      </c>
      <c r="B3186" t="s">
        <v>23</v>
      </c>
      <c r="C3186">
        <v>5.2</v>
      </c>
    </row>
    <row r="3187" spans="1:3" x14ac:dyDescent="0.3">
      <c r="A3187" t="s">
        <v>10416</v>
      </c>
      <c r="B3187" t="s">
        <v>23</v>
      </c>
      <c r="C3187">
        <v>6.9</v>
      </c>
    </row>
    <row r="3188" spans="1:3" x14ac:dyDescent="0.3">
      <c r="A3188" t="s">
        <v>10419</v>
      </c>
      <c r="B3188" t="s">
        <v>23</v>
      </c>
      <c r="C3188">
        <v>6.8</v>
      </c>
    </row>
    <row r="3189" spans="1:3" x14ac:dyDescent="0.3">
      <c r="A3189" t="s">
        <v>10429</v>
      </c>
      <c r="B3189" t="s">
        <v>23</v>
      </c>
      <c r="C3189">
        <v>3.5</v>
      </c>
    </row>
    <row r="3190" spans="1:3" x14ac:dyDescent="0.3">
      <c r="A3190" t="s">
        <v>10430</v>
      </c>
      <c r="B3190" t="s">
        <v>23</v>
      </c>
      <c r="C3190">
        <v>6.1</v>
      </c>
    </row>
    <row r="3191" spans="1:3" x14ac:dyDescent="0.3">
      <c r="A3191" t="s">
        <v>10436</v>
      </c>
      <c r="B3191" t="s">
        <v>23</v>
      </c>
      <c r="C3191">
        <v>4.5</v>
      </c>
    </row>
    <row r="3192" spans="1:3" x14ac:dyDescent="0.3">
      <c r="A3192" t="s">
        <v>10441</v>
      </c>
      <c r="B3192" t="s">
        <v>23</v>
      </c>
      <c r="C3192">
        <v>5.9</v>
      </c>
    </row>
    <row r="3193" spans="1:3" x14ac:dyDescent="0.3">
      <c r="A3193" t="s">
        <v>10444</v>
      </c>
      <c r="B3193" t="s">
        <v>23</v>
      </c>
      <c r="C3193">
        <v>6.9</v>
      </c>
    </row>
    <row r="3194" spans="1:3" x14ac:dyDescent="0.3">
      <c r="A3194" t="s">
        <v>10447</v>
      </c>
      <c r="B3194" t="s">
        <v>969</v>
      </c>
      <c r="C3194">
        <v>7.7</v>
      </c>
    </row>
    <row r="3195" spans="1:3" x14ac:dyDescent="0.3">
      <c r="A3195" t="s">
        <v>10452</v>
      </c>
      <c r="B3195" t="s">
        <v>23</v>
      </c>
      <c r="C3195">
        <v>5.3</v>
      </c>
    </row>
    <row r="3196" spans="1:3" x14ac:dyDescent="0.3">
      <c r="A3196" t="s">
        <v>10455</v>
      </c>
      <c r="B3196" t="s">
        <v>23</v>
      </c>
      <c r="C3196">
        <v>7</v>
      </c>
    </row>
    <row r="3197" spans="1:3" x14ac:dyDescent="0.3">
      <c r="A3197" t="s">
        <v>10460</v>
      </c>
      <c r="B3197" t="s">
        <v>23</v>
      </c>
      <c r="C3197">
        <v>6.6</v>
      </c>
    </row>
    <row r="3198" spans="1:3" x14ac:dyDescent="0.3">
      <c r="A3198" t="s">
        <v>10466</v>
      </c>
      <c r="B3198" t="s">
        <v>23</v>
      </c>
      <c r="C3198">
        <v>6.4</v>
      </c>
    </row>
    <row r="3199" spans="1:3" x14ac:dyDescent="0.3">
      <c r="A3199" t="s">
        <v>10469</v>
      </c>
      <c r="B3199" t="s">
        <v>23</v>
      </c>
      <c r="C3199">
        <v>7.9</v>
      </c>
    </row>
    <row r="3200" spans="1:3" x14ac:dyDescent="0.3">
      <c r="A3200" t="s">
        <v>10474</v>
      </c>
      <c r="B3200" t="s">
        <v>23</v>
      </c>
      <c r="C3200">
        <v>6.9</v>
      </c>
    </row>
    <row r="3201" spans="1:3" x14ac:dyDescent="0.3">
      <c r="A3201" t="s">
        <v>10476</v>
      </c>
      <c r="B3201" t="s">
        <v>23</v>
      </c>
      <c r="C3201">
        <v>7.7</v>
      </c>
    </row>
    <row r="3202" spans="1:3" x14ac:dyDescent="0.3">
      <c r="A3202" t="s">
        <v>10479</v>
      </c>
      <c r="B3202" t="s">
        <v>969</v>
      </c>
      <c r="C3202">
        <v>7.2</v>
      </c>
    </row>
    <row r="3203" spans="1:3" x14ac:dyDescent="0.3">
      <c r="A3203" t="s">
        <v>10482</v>
      </c>
      <c r="B3203" t="s">
        <v>23</v>
      </c>
      <c r="C3203">
        <v>6.8</v>
      </c>
    </row>
    <row r="3204" spans="1:3" x14ac:dyDescent="0.3">
      <c r="A3204" t="s">
        <v>10490</v>
      </c>
      <c r="B3204" t="s">
        <v>23</v>
      </c>
      <c r="C3204">
        <v>7.4</v>
      </c>
    </row>
    <row r="3205" spans="1:3" x14ac:dyDescent="0.3">
      <c r="A3205" t="s">
        <v>10493</v>
      </c>
      <c r="B3205" t="s">
        <v>23</v>
      </c>
      <c r="C3205">
        <v>4.5999999999999996</v>
      </c>
    </row>
    <row r="3206" spans="1:3" x14ac:dyDescent="0.3">
      <c r="A3206" t="s">
        <v>10496</v>
      </c>
      <c r="B3206" t="s">
        <v>23</v>
      </c>
      <c r="C3206">
        <v>6.4</v>
      </c>
    </row>
    <row r="3207" spans="1:3" x14ac:dyDescent="0.3">
      <c r="A3207" t="s">
        <v>10498</v>
      </c>
      <c r="B3207" t="s">
        <v>23</v>
      </c>
      <c r="C3207">
        <v>7</v>
      </c>
    </row>
    <row r="3208" spans="1:3" x14ac:dyDescent="0.3">
      <c r="A3208" t="s">
        <v>10499</v>
      </c>
      <c r="B3208" t="s">
        <v>23</v>
      </c>
      <c r="C3208">
        <v>7.7</v>
      </c>
    </row>
    <row r="3209" spans="1:3" x14ac:dyDescent="0.3">
      <c r="A3209" t="s">
        <v>10500</v>
      </c>
      <c r="B3209" t="s">
        <v>23</v>
      </c>
      <c r="C3209">
        <v>6.8</v>
      </c>
    </row>
    <row r="3210" spans="1:3" x14ac:dyDescent="0.3">
      <c r="A3210" t="s">
        <v>10503</v>
      </c>
      <c r="B3210" t="s">
        <v>23</v>
      </c>
      <c r="C3210">
        <v>7</v>
      </c>
    </row>
    <row r="3211" spans="1:3" x14ac:dyDescent="0.3">
      <c r="A3211" t="s">
        <v>10504</v>
      </c>
      <c r="B3211" t="s">
        <v>23</v>
      </c>
      <c r="C3211">
        <v>7</v>
      </c>
    </row>
    <row r="3212" spans="1:3" x14ac:dyDescent="0.3">
      <c r="A3212" t="s">
        <v>10506</v>
      </c>
      <c r="B3212" t="s">
        <v>23</v>
      </c>
      <c r="C3212">
        <v>6.3</v>
      </c>
    </row>
    <row r="3213" spans="1:3" x14ac:dyDescent="0.3">
      <c r="A3213" t="s">
        <v>10510</v>
      </c>
      <c r="B3213" t="s">
        <v>23</v>
      </c>
      <c r="C3213">
        <v>7.1</v>
      </c>
    </row>
    <row r="3214" spans="1:3" x14ac:dyDescent="0.3">
      <c r="A3214" t="s">
        <v>10516</v>
      </c>
      <c r="B3214" t="s">
        <v>23</v>
      </c>
      <c r="C3214">
        <v>4.4000000000000004</v>
      </c>
    </row>
    <row r="3215" spans="1:3" x14ac:dyDescent="0.3">
      <c r="A3215" t="s">
        <v>10519</v>
      </c>
      <c r="B3215" t="s">
        <v>23</v>
      </c>
      <c r="C3215">
        <v>7.1</v>
      </c>
    </row>
    <row r="3216" spans="1:3" x14ac:dyDescent="0.3">
      <c r="A3216" t="s">
        <v>10521</v>
      </c>
      <c r="B3216" t="s">
        <v>23</v>
      </c>
      <c r="C3216">
        <v>6.1</v>
      </c>
    </row>
    <row r="3217" spans="1:3" x14ac:dyDescent="0.3">
      <c r="A3217" t="s">
        <v>10541</v>
      </c>
      <c r="B3217" t="s">
        <v>23</v>
      </c>
      <c r="C3217">
        <v>7.3</v>
      </c>
    </row>
    <row r="3218" spans="1:3" x14ac:dyDescent="0.3">
      <c r="A3218" t="s">
        <v>10548</v>
      </c>
      <c r="B3218" t="s">
        <v>23</v>
      </c>
      <c r="C3218">
        <v>6.2</v>
      </c>
    </row>
    <row r="3219" spans="1:3" x14ac:dyDescent="0.3">
      <c r="A3219" t="s">
        <v>10557</v>
      </c>
      <c r="B3219" t="s">
        <v>23</v>
      </c>
      <c r="C3219">
        <v>6.2</v>
      </c>
    </row>
    <row r="3220" spans="1:3" x14ac:dyDescent="0.3">
      <c r="A3220" t="s">
        <v>10562</v>
      </c>
      <c r="B3220" t="s">
        <v>23</v>
      </c>
      <c r="C3220">
        <v>6.2</v>
      </c>
    </row>
    <row r="3221" spans="1:3" x14ac:dyDescent="0.3">
      <c r="A3221" t="s">
        <v>10565</v>
      </c>
      <c r="B3221" t="s">
        <v>23</v>
      </c>
      <c r="C3221">
        <v>3.3</v>
      </c>
    </row>
    <row r="3222" spans="1:3" x14ac:dyDescent="0.3">
      <c r="A3222" t="s">
        <v>10593</v>
      </c>
      <c r="B3222" t="s">
        <v>23</v>
      </c>
      <c r="C3222">
        <v>7.5</v>
      </c>
    </row>
    <row r="3223" spans="1:3" x14ac:dyDescent="0.3">
      <c r="A3223" t="s">
        <v>10626</v>
      </c>
      <c r="B3223" t="s">
        <v>10628</v>
      </c>
      <c r="C3223">
        <v>7.4</v>
      </c>
    </row>
    <row r="3224" spans="1:3" x14ac:dyDescent="0.3">
      <c r="A3224" t="s">
        <v>10630</v>
      </c>
      <c r="B3224" t="s">
        <v>5292</v>
      </c>
      <c r="C3224">
        <v>7.3</v>
      </c>
    </row>
    <row r="3225" spans="1:3" x14ac:dyDescent="0.3">
      <c r="A3225" t="s">
        <v>10632</v>
      </c>
      <c r="B3225" t="s">
        <v>23</v>
      </c>
      <c r="C3225">
        <v>8</v>
      </c>
    </row>
    <row r="3226" spans="1:3" x14ac:dyDescent="0.3">
      <c r="A3226" t="s">
        <v>10637</v>
      </c>
      <c r="B3226" t="s">
        <v>23</v>
      </c>
      <c r="C3226">
        <v>5.9</v>
      </c>
    </row>
    <row r="3227" spans="1:3" x14ac:dyDescent="0.3">
      <c r="A3227" t="s">
        <v>10638</v>
      </c>
      <c r="B3227" t="s">
        <v>23</v>
      </c>
      <c r="C3227">
        <v>6.8</v>
      </c>
    </row>
    <row r="3228" spans="1:3" x14ac:dyDescent="0.3">
      <c r="A3228" t="s">
        <v>10639</v>
      </c>
      <c r="B3228" t="s">
        <v>23</v>
      </c>
      <c r="C3228">
        <v>7.4</v>
      </c>
    </row>
    <row r="3229" spans="1:3" x14ac:dyDescent="0.3">
      <c r="A3229" t="s">
        <v>10642</v>
      </c>
      <c r="B3229" t="s">
        <v>23</v>
      </c>
      <c r="C3229">
        <v>6.7</v>
      </c>
    </row>
    <row r="3230" spans="1:3" x14ac:dyDescent="0.3">
      <c r="A3230" t="s">
        <v>10650</v>
      </c>
      <c r="B3230" t="s">
        <v>23</v>
      </c>
      <c r="C3230">
        <v>5.5</v>
      </c>
    </row>
    <row r="3231" spans="1:3" x14ac:dyDescent="0.3">
      <c r="A3231" t="s">
        <v>10655</v>
      </c>
      <c r="B3231" t="s">
        <v>23</v>
      </c>
      <c r="C3231">
        <v>5.7</v>
      </c>
    </row>
    <row r="3232" spans="1:3" x14ac:dyDescent="0.3">
      <c r="A3232" t="s">
        <v>10677</v>
      </c>
      <c r="B3232" t="s">
        <v>969</v>
      </c>
      <c r="C3232">
        <v>7.2</v>
      </c>
    </row>
    <row r="3233" spans="1:3" x14ac:dyDescent="0.3">
      <c r="A3233" t="s">
        <v>10683</v>
      </c>
      <c r="B3233" t="s">
        <v>23</v>
      </c>
      <c r="C3233">
        <v>5.9</v>
      </c>
    </row>
    <row r="3234" spans="1:3" x14ac:dyDescent="0.3">
      <c r="A3234" t="s">
        <v>10685</v>
      </c>
      <c r="B3234" t="s">
        <v>23</v>
      </c>
      <c r="C3234">
        <v>6.7</v>
      </c>
    </row>
    <row r="3235" spans="1:3" x14ac:dyDescent="0.3">
      <c r="A3235" t="s">
        <v>10689</v>
      </c>
      <c r="B3235" t="s">
        <v>23</v>
      </c>
      <c r="C3235">
        <v>7.1</v>
      </c>
    </row>
    <row r="3236" spans="1:3" x14ac:dyDescent="0.3">
      <c r="A3236" t="s">
        <v>10696</v>
      </c>
      <c r="B3236" t="s">
        <v>23</v>
      </c>
      <c r="C3236">
        <v>7.7</v>
      </c>
    </row>
    <row r="3237" spans="1:3" x14ac:dyDescent="0.3">
      <c r="A3237" t="s">
        <v>10700</v>
      </c>
      <c r="B3237" t="s">
        <v>23</v>
      </c>
      <c r="C3237">
        <v>7.4</v>
      </c>
    </row>
    <row r="3238" spans="1:3" x14ac:dyDescent="0.3">
      <c r="A3238" t="s">
        <v>10702</v>
      </c>
      <c r="B3238" t="s">
        <v>23</v>
      </c>
      <c r="C3238">
        <v>8.4</v>
      </c>
    </row>
    <row r="3239" spans="1:3" x14ac:dyDescent="0.3">
      <c r="A3239" t="s">
        <v>10713</v>
      </c>
      <c r="B3239" t="s">
        <v>1804</v>
      </c>
      <c r="C3239">
        <v>7.2</v>
      </c>
    </row>
    <row r="3240" spans="1:3" x14ac:dyDescent="0.3">
      <c r="A3240" t="s">
        <v>10720</v>
      </c>
      <c r="B3240" t="s">
        <v>23</v>
      </c>
      <c r="C3240">
        <v>5.4</v>
      </c>
    </row>
    <row r="3241" spans="1:3" x14ac:dyDescent="0.3">
      <c r="A3241" t="s">
        <v>10721</v>
      </c>
      <c r="B3241" t="s">
        <v>23</v>
      </c>
      <c r="C3241">
        <v>8.1</v>
      </c>
    </row>
    <row r="3242" spans="1:3" x14ac:dyDescent="0.3">
      <c r="A3242" t="s">
        <v>10732</v>
      </c>
      <c r="B3242" t="s">
        <v>6286</v>
      </c>
      <c r="C3242">
        <v>7.8</v>
      </c>
    </row>
    <row r="3243" spans="1:3" x14ac:dyDescent="0.3">
      <c r="A3243" t="s">
        <v>10735</v>
      </c>
      <c r="B3243" t="s">
        <v>23</v>
      </c>
      <c r="C3243">
        <v>6.8</v>
      </c>
    </row>
    <row r="3244" spans="1:3" x14ac:dyDescent="0.3">
      <c r="A3244" t="s">
        <v>10740</v>
      </c>
      <c r="B3244" t="s">
        <v>7541</v>
      </c>
      <c r="C3244">
        <v>7.7</v>
      </c>
    </row>
    <row r="3245" spans="1:3" x14ac:dyDescent="0.3">
      <c r="A3245" t="s">
        <v>10748</v>
      </c>
      <c r="B3245" t="s">
        <v>23</v>
      </c>
      <c r="C3245">
        <v>6.5</v>
      </c>
    </row>
    <row r="3246" spans="1:3" x14ac:dyDescent="0.3">
      <c r="A3246" t="s">
        <v>10750</v>
      </c>
      <c r="B3246" t="s">
        <v>4453</v>
      </c>
      <c r="C3246">
        <v>7.3</v>
      </c>
    </row>
    <row r="3247" spans="1:3" x14ac:dyDescent="0.3">
      <c r="A3247" t="s">
        <v>10758</v>
      </c>
      <c r="B3247" t="s">
        <v>23</v>
      </c>
      <c r="C3247">
        <v>5.9</v>
      </c>
    </row>
    <row r="3248" spans="1:3" x14ac:dyDescent="0.3">
      <c r="A3248" t="s">
        <v>10763</v>
      </c>
      <c r="B3248" t="s">
        <v>23</v>
      </c>
      <c r="C3248">
        <v>8.6999999999999993</v>
      </c>
    </row>
    <row r="3249" spans="1:3" x14ac:dyDescent="0.3">
      <c r="A3249" t="s">
        <v>10779</v>
      </c>
      <c r="B3249" t="s">
        <v>23</v>
      </c>
      <c r="C3249">
        <v>5.8</v>
      </c>
    </row>
    <row r="3250" spans="1:3" x14ac:dyDescent="0.3">
      <c r="A3250" t="s">
        <v>10782</v>
      </c>
      <c r="B3250" t="s">
        <v>23</v>
      </c>
      <c r="C3250">
        <v>6.1</v>
      </c>
    </row>
    <row r="3251" spans="1:3" x14ac:dyDescent="0.3">
      <c r="A3251" t="s">
        <v>10790</v>
      </c>
      <c r="B3251" t="s">
        <v>23</v>
      </c>
      <c r="C3251">
        <v>7.6</v>
      </c>
    </row>
    <row r="3252" spans="1:3" x14ac:dyDescent="0.3">
      <c r="A3252" t="s">
        <v>10794</v>
      </c>
      <c r="B3252" t="s">
        <v>3501</v>
      </c>
      <c r="C3252">
        <v>7.2</v>
      </c>
    </row>
    <row r="3253" spans="1:3" x14ac:dyDescent="0.3">
      <c r="A3253" t="s">
        <v>10806</v>
      </c>
      <c r="B3253" t="s">
        <v>3520</v>
      </c>
      <c r="C3253">
        <v>6.5</v>
      </c>
    </row>
    <row r="3254" spans="1:3" x14ac:dyDescent="0.3">
      <c r="A3254" t="s">
        <v>10808</v>
      </c>
      <c r="B3254" t="s">
        <v>23</v>
      </c>
      <c r="C3254">
        <v>7.3</v>
      </c>
    </row>
    <row r="3255" spans="1:3" x14ac:dyDescent="0.3">
      <c r="A3255" t="s">
        <v>10811</v>
      </c>
      <c r="B3255" t="s">
        <v>23</v>
      </c>
      <c r="C3255">
        <v>6.2</v>
      </c>
    </row>
    <row r="3256" spans="1:3" x14ac:dyDescent="0.3">
      <c r="A3256" t="s">
        <v>10813</v>
      </c>
      <c r="B3256" t="s">
        <v>23</v>
      </c>
      <c r="C3256">
        <v>5</v>
      </c>
    </row>
    <row r="3257" spans="1:3" x14ac:dyDescent="0.3">
      <c r="A3257" t="s">
        <v>10820</v>
      </c>
      <c r="B3257" t="s">
        <v>23</v>
      </c>
      <c r="C3257">
        <v>7.8</v>
      </c>
    </row>
    <row r="3258" spans="1:3" x14ac:dyDescent="0.3">
      <c r="A3258" t="s">
        <v>10822</v>
      </c>
      <c r="B3258" t="s">
        <v>23</v>
      </c>
      <c r="C3258">
        <v>8.1</v>
      </c>
    </row>
    <row r="3259" spans="1:3" x14ac:dyDescent="0.3">
      <c r="A3259" t="s">
        <v>10826</v>
      </c>
      <c r="B3259" t="s">
        <v>23</v>
      </c>
      <c r="C3259">
        <v>6.7</v>
      </c>
    </row>
    <row r="3260" spans="1:3" x14ac:dyDescent="0.3">
      <c r="A3260" t="s">
        <v>10828</v>
      </c>
      <c r="B3260" t="s">
        <v>23</v>
      </c>
      <c r="C3260">
        <v>7.1</v>
      </c>
    </row>
    <row r="3261" spans="1:3" x14ac:dyDescent="0.3">
      <c r="A3261" t="s">
        <v>10831</v>
      </c>
      <c r="B3261" t="s">
        <v>23</v>
      </c>
      <c r="C3261">
        <v>5.6</v>
      </c>
    </row>
    <row r="3262" spans="1:3" x14ac:dyDescent="0.3">
      <c r="A3262" t="s">
        <v>10834</v>
      </c>
      <c r="B3262" t="s">
        <v>23</v>
      </c>
      <c r="C3262">
        <v>7.6</v>
      </c>
    </row>
    <row r="3263" spans="1:3" x14ac:dyDescent="0.3">
      <c r="A3263" t="s">
        <v>10840</v>
      </c>
      <c r="B3263" t="s">
        <v>23</v>
      </c>
      <c r="C3263">
        <v>4.5999999999999996</v>
      </c>
    </row>
    <row r="3264" spans="1:3" x14ac:dyDescent="0.3">
      <c r="A3264" t="s">
        <v>10846</v>
      </c>
      <c r="B3264" t="s">
        <v>23</v>
      </c>
      <c r="C3264">
        <v>7.1</v>
      </c>
    </row>
    <row r="3265" spans="1:3" x14ac:dyDescent="0.3">
      <c r="A3265" t="s">
        <v>10848</v>
      </c>
      <c r="B3265" t="s">
        <v>23</v>
      </c>
      <c r="C3265">
        <v>7.3</v>
      </c>
    </row>
    <row r="3266" spans="1:3" x14ac:dyDescent="0.3">
      <c r="A3266" t="s">
        <v>10860</v>
      </c>
      <c r="B3266" t="s">
        <v>23</v>
      </c>
      <c r="C3266">
        <v>4</v>
      </c>
    </row>
    <row r="3267" spans="1:3" x14ac:dyDescent="0.3">
      <c r="A3267" t="s">
        <v>10864</v>
      </c>
      <c r="B3267" t="s">
        <v>23</v>
      </c>
      <c r="C3267">
        <v>8</v>
      </c>
    </row>
    <row r="3268" spans="1:3" x14ac:dyDescent="0.3">
      <c r="A3268" t="s">
        <v>10866</v>
      </c>
      <c r="B3268" t="s">
        <v>23</v>
      </c>
      <c r="C3268">
        <v>6.7</v>
      </c>
    </row>
    <row r="3269" spans="1:3" x14ac:dyDescent="0.3">
      <c r="A3269" t="s">
        <v>10869</v>
      </c>
      <c r="B3269" t="s">
        <v>23</v>
      </c>
      <c r="C3269">
        <v>4.5999999999999996</v>
      </c>
    </row>
    <row r="3270" spans="1:3" x14ac:dyDescent="0.3">
      <c r="A3270" t="s">
        <v>10870</v>
      </c>
      <c r="B3270" t="s">
        <v>23</v>
      </c>
      <c r="C3270">
        <v>4</v>
      </c>
    </row>
    <row r="3271" spans="1:3" x14ac:dyDescent="0.3">
      <c r="A3271" t="s">
        <v>10872</v>
      </c>
      <c r="B3271" t="s">
        <v>23</v>
      </c>
      <c r="C3271">
        <v>7</v>
      </c>
    </row>
    <row r="3272" spans="1:3" x14ac:dyDescent="0.3">
      <c r="A3272" t="s">
        <v>10877</v>
      </c>
      <c r="B3272" t="s">
        <v>23</v>
      </c>
      <c r="C3272">
        <v>5.9</v>
      </c>
    </row>
    <row r="3273" spans="1:3" x14ac:dyDescent="0.3">
      <c r="A3273" t="s">
        <v>10882</v>
      </c>
      <c r="B3273" t="s">
        <v>1804</v>
      </c>
      <c r="C3273">
        <v>7.5</v>
      </c>
    </row>
    <row r="3274" spans="1:3" x14ac:dyDescent="0.3">
      <c r="A3274" t="s">
        <v>10885</v>
      </c>
      <c r="B3274" t="s">
        <v>23</v>
      </c>
      <c r="C3274">
        <v>4.7</v>
      </c>
    </row>
    <row r="3275" spans="1:3" x14ac:dyDescent="0.3">
      <c r="A3275" t="s">
        <v>10888</v>
      </c>
      <c r="B3275" t="s">
        <v>23</v>
      </c>
      <c r="C3275">
        <v>6.7</v>
      </c>
    </row>
    <row r="3276" spans="1:3" x14ac:dyDescent="0.3">
      <c r="A3276" t="s">
        <v>10894</v>
      </c>
      <c r="B3276" t="s">
        <v>23</v>
      </c>
      <c r="C3276">
        <v>6.7</v>
      </c>
    </row>
    <row r="3277" spans="1:3" x14ac:dyDescent="0.3">
      <c r="A3277" t="s">
        <v>10895</v>
      </c>
      <c r="B3277" t="s">
        <v>23</v>
      </c>
      <c r="C3277">
        <v>7.1</v>
      </c>
    </row>
    <row r="3278" spans="1:3" x14ac:dyDescent="0.3">
      <c r="A3278" t="s">
        <v>10897</v>
      </c>
      <c r="B3278" t="s">
        <v>23</v>
      </c>
      <c r="C3278">
        <v>2.7</v>
      </c>
    </row>
    <row r="3279" spans="1:3" x14ac:dyDescent="0.3">
      <c r="A3279" t="s">
        <v>10899</v>
      </c>
      <c r="B3279" t="s">
        <v>23</v>
      </c>
      <c r="C3279">
        <v>7.3</v>
      </c>
    </row>
    <row r="3280" spans="1:3" x14ac:dyDescent="0.3">
      <c r="A3280" t="s">
        <v>10900</v>
      </c>
      <c r="B3280" t="s">
        <v>23</v>
      </c>
      <c r="C3280">
        <v>7.6</v>
      </c>
    </row>
    <row r="3281" spans="1:3" x14ac:dyDescent="0.3">
      <c r="A3281" t="s">
        <v>10902</v>
      </c>
      <c r="B3281" t="s">
        <v>23</v>
      </c>
      <c r="C3281">
        <v>5.8</v>
      </c>
    </row>
    <row r="3282" spans="1:3" x14ac:dyDescent="0.3">
      <c r="A3282" t="s">
        <v>10904</v>
      </c>
      <c r="B3282" t="s">
        <v>23</v>
      </c>
      <c r="C3282">
        <v>6.5</v>
      </c>
    </row>
    <row r="3283" spans="1:3" x14ac:dyDescent="0.3">
      <c r="A3283" t="s">
        <v>10906</v>
      </c>
      <c r="B3283" t="s">
        <v>23</v>
      </c>
      <c r="C3283">
        <v>6.6</v>
      </c>
    </row>
    <row r="3284" spans="1:3" x14ac:dyDescent="0.3">
      <c r="A3284" t="s">
        <v>10912</v>
      </c>
      <c r="B3284" t="s">
        <v>23</v>
      </c>
      <c r="C3284">
        <v>6.9</v>
      </c>
    </row>
    <row r="3285" spans="1:3" x14ac:dyDescent="0.3">
      <c r="A3285" t="s">
        <v>10917</v>
      </c>
      <c r="B3285" t="s">
        <v>8218</v>
      </c>
      <c r="C3285">
        <v>8.5</v>
      </c>
    </row>
    <row r="3286" spans="1:3" x14ac:dyDescent="0.3">
      <c r="A3286" t="s">
        <v>10921</v>
      </c>
      <c r="B3286" t="s">
        <v>23</v>
      </c>
      <c r="C3286">
        <v>4.8</v>
      </c>
    </row>
    <row r="3287" spans="1:3" x14ac:dyDescent="0.3">
      <c r="A3287" t="s">
        <v>10928</v>
      </c>
      <c r="B3287" t="s">
        <v>23</v>
      </c>
      <c r="C3287">
        <v>7</v>
      </c>
    </row>
    <row r="3288" spans="1:3" x14ac:dyDescent="0.3">
      <c r="A3288" t="s">
        <v>10929</v>
      </c>
      <c r="B3288" t="s">
        <v>23</v>
      </c>
      <c r="C3288">
        <v>5.4</v>
      </c>
    </row>
    <row r="3289" spans="1:3" x14ac:dyDescent="0.3">
      <c r="A3289" t="s">
        <v>10932</v>
      </c>
      <c r="B3289" t="s">
        <v>23</v>
      </c>
      <c r="C3289">
        <v>6.9</v>
      </c>
    </row>
    <row r="3290" spans="1:3" x14ac:dyDescent="0.3">
      <c r="A3290" t="s">
        <v>10935</v>
      </c>
      <c r="B3290" t="s">
        <v>23</v>
      </c>
      <c r="C3290">
        <v>6.6</v>
      </c>
    </row>
    <row r="3291" spans="1:3" x14ac:dyDescent="0.3">
      <c r="A3291" t="s">
        <v>10936</v>
      </c>
      <c r="B3291" t="s">
        <v>23</v>
      </c>
      <c r="C3291">
        <v>5.9</v>
      </c>
    </row>
    <row r="3292" spans="1:3" x14ac:dyDescent="0.3">
      <c r="A3292" t="s">
        <v>10941</v>
      </c>
      <c r="B3292" t="s">
        <v>23</v>
      </c>
      <c r="C3292">
        <v>6.3</v>
      </c>
    </row>
    <row r="3293" spans="1:3" x14ac:dyDescent="0.3">
      <c r="A3293" t="s">
        <v>10943</v>
      </c>
      <c r="B3293" t="s">
        <v>23</v>
      </c>
      <c r="C3293">
        <v>6.3</v>
      </c>
    </row>
    <row r="3294" spans="1:3" x14ac:dyDescent="0.3">
      <c r="A3294" t="s">
        <v>10947</v>
      </c>
      <c r="B3294" t="s">
        <v>5292</v>
      </c>
      <c r="C3294">
        <v>7.7</v>
      </c>
    </row>
    <row r="3295" spans="1:3" x14ac:dyDescent="0.3">
      <c r="A3295" t="s">
        <v>10950</v>
      </c>
      <c r="B3295" t="s">
        <v>23</v>
      </c>
      <c r="C3295">
        <v>7</v>
      </c>
    </row>
    <row r="3296" spans="1:3" x14ac:dyDescent="0.3">
      <c r="A3296" t="s">
        <v>10952</v>
      </c>
      <c r="B3296" t="s">
        <v>23</v>
      </c>
      <c r="C3296">
        <v>6.3</v>
      </c>
    </row>
    <row r="3297" spans="1:3" x14ac:dyDescent="0.3">
      <c r="A3297" t="s">
        <v>10955</v>
      </c>
      <c r="B3297" t="s">
        <v>23</v>
      </c>
      <c r="C3297">
        <v>5.9</v>
      </c>
    </row>
    <row r="3298" spans="1:3" x14ac:dyDescent="0.3">
      <c r="A3298" t="s">
        <v>10957</v>
      </c>
      <c r="B3298" t="s">
        <v>23</v>
      </c>
      <c r="C3298">
        <v>6.2</v>
      </c>
    </row>
    <row r="3299" spans="1:3" x14ac:dyDescent="0.3">
      <c r="A3299" t="s">
        <v>10963</v>
      </c>
      <c r="B3299" t="s">
        <v>1804</v>
      </c>
      <c r="C3299">
        <v>7.7</v>
      </c>
    </row>
    <row r="3300" spans="1:3" x14ac:dyDescent="0.3">
      <c r="A3300" t="s">
        <v>10968</v>
      </c>
      <c r="B3300" t="s">
        <v>23</v>
      </c>
      <c r="C3300">
        <v>6.5</v>
      </c>
    </row>
    <row r="3301" spans="1:3" x14ac:dyDescent="0.3">
      <c r="A3301" t="s">
        <v>10973</v>
      </c>
      <c r="B3301" t="s">
        <v>23</v>
      </c>
      <c r="C3301">
        <v>5.8</v>
      </c>
    </row>
    <row r="3302" spans="1:3" x14ac:dyDescent="0.3">
      <c r="A3302" t="s">
        <v>10975</v>
      </c>
      <c r="B3302" t="s">
        <v>8547</v>
      </c>
      <c r="C3302">
        <v>6.1</v>
      </c>
    </row>
    <row r="3303" spans="1:3" x14ac:dyDescent="0.3">
      <c r="A3303" t="s">
        <v>10993</v>
      </c>
      <c r="B3303" t="s">
        <v>23</v>
      </c>
      <c r="C3303">
        <v>5.2</v>
      </c>
    </row>
    <row r="3304" spans="1:3" x14ac:dyDescent="0.3">
      <c r="A3304" t="s">
        <v>11029</v>
      </c>
      <c r="B3304" t="s">
        <v>23</v>
      </c>
      <c r="C3304">
        <v>8.1999999999999993</v>
      </c>
    </row>
    <row r="3305" spans="1:3" x14ac:dyDescent="0.3">
      <c r="A3305" t="s">
        <v>11032</v>
      </c>
      <c r="B3305" t="s">
        <v>23</v>
      </c>
      <c r="C3305">
        <v>6</v>
      </c>
    </row>
    <row r="3306" spans="1:3" x14ac:dyDescent="0.3">
      <c r="A3306" t="s">
        <v>11036</v>
      </c>
      <c r="B3306" t="s">
        <v>23</v>
      </c>
      <c r="C3306">
        <v>6.8</v>
      </c>
    </row>
    <row r="3307" spans="1:3" x14ac:dyDescent="0.3">
      <c r="A3307" t="s">
        <v>11043</v>
      </c>
      <c r="B3307" t="s">
        <v>23</v>
      </c>
      <c r="C3307">
        <v>7</v>
      </c>
    </row>
    <row r="3308" spans="1:3" x14ac:dyDescent="0.3">
      <c r="A3308" t="s">
        <v>11054</v>
      </c>
      <c r="B3308" t="s">
        <v>23</v>
      </c>
      <c r="C3308">
        <v>6.8</v>
      </c>
    </row>
    <row r="3309" spans="1:3" x14ac:dyDescent="0.3">
      <c r="A3309" t="s">
        <v>11059</v>
      </c>
      <c r="B3309" t="s">
        <v>23</v>
      </c>
      <c r="C3309">
        <v>7.1</v>
      </c>
    </row>
    <row r="3310" spans="1:3" x14ac:dyDescent="0.3">
      <c r="A3310" t="s">
        <v>11063</v>
      </c>
      <c r="B3310" t="s">
        <v>23</v>
      </c>
      <c r="C3310">
        <v>6.9</v>
      </c>
    </row>
    <row r="3311" spans="1:3" x14ac:dyDescent="0.3">
      <c r="A3311" t="s">
        <v>11064</v>
      </c>
      <c r="B3311" t="s">
        <v>23</v>
      </c>
      <c r="C3311">
        <v>6.9</v>
      </c>
    </row>
    <row r="3312" spans="1:3" x14ac:dyDescent="0.3">
      <c r="A3312" t="s">
        <v>11072</v>
      </c>
      <c r="B3312" t="s">
        <v>23</v>
      </c>
      <c r="C3312">
        <v>7.2</v>
      </c>
    </row>
    <row r="3313" spans="1:3" x14ac:dyDescent="0.3">
      <c r="A3313" t="s">
        <v>11077</v>
      </c>
      <c r="B3313" t="s">
        <v>23</v>
      </c>
      <c r="C3313">
        <v>7.8</v>
      </c>
    </row>
    <row r="3314" spans="1:3" x14ac:dyDescent="0.3">
      <c r="A3314" t="s">
        <v>11082</v>
      </c>
      <c r="B3314" t="s">
        <v>23</v>
      </c>
      <c r="C3314">
        <v>7.3</v>
      </c>
    </row>
    <row r="3315" spans="1:3" x14ac:dyDescent="0.3">
      <c r="A3315" t="s">
        <v>11083</v>
      </c>
      <c r="B3315" t="s">
        <v>23</v>
      </c>
      <c r="C3315">
        <v>7.5</v>
      </c>
    </row>
    <row r="3316" spans="1:3" x14ac:dyDescent="0.3">
      <c r="A3316" t="s">
        <v>11087</v>
      </c>
      <c r="B3316" t="s">
        <v>23</v>
      </c>
      <c r="C3316">
        <v>6</v>
      </c>
    </row>
    <row r="3317" spans="1:3" x14ac:dyDescent="0.3">
      <c r="A3317" t="s">
        <v>11104</v>
      </c>
      <c r="B3317" t="s">
        <v>23</v>
      </c>
      <c r="C3317">
        <v>6.8</v>
      </c>
    </row>
    <row r="3318" spans="1:3" x14ac:dyDescent="0.3">
      <c r="A3318" t="s">
        <v>11108</v>
      </c>
      <c r="B3318" t="s">
        <v>23</v>
      </c>
      <c r="C3318">
        <v>3.9</v>
      </c>
    </row>
    <row r="3319" spans="1:3" x14ac:dyDescent="0.3">
      <c r="A3319" t="s">
        <v>11110</v>
      </c>
      <c r="B3319" t="s">
        <v>23</v>
      </c>
      <c r="C3319">
        <v>6.1</v>
      </c>
    </row>
    <row r="3320" spans="1:3" x14ac:dyDescent="0.3">
      <c r="A3320" t="s">
        <v>11112</v>
      </c>
      <c r="B3320" t="s">
        <v>23</v>
      </c>
      <c r="C3320">
        <v>7.5</v>
      </c>
    </row>
    <row r="3321" spans="1:3" x14ac:dyDescent="0.3">
      <c r="A3321" t="s">
        <v>11115</v>
      </c>
      <c r="B3321" t="s">
        <v>1804</v>
      </c>
      <c r="C3321">
        <v>8.1999999999999993</v>
      </c>
    </row>
    <row r="3322" spans="1:3" x14ac:dyDescent="0.3">
      <c r="A3322" t="s">
        <v>11124</v>
      </c>
      <c r="B3322" t="s">
        <v>23</v>
      </c>
      <c r="C3322">
        <v>7.8</v>
      </c>
    </row>
    <row r="3323" spans="1:3" x14ac:dyDescent="0.3">
      <c r="A3323" t="s">
        <v>11128</v>
      </c>
      <c r="B3323" t="s">
        <v>23</v>
      </c>
      <c r="C3323">
        <v>5.2</v>
      </c>
    </row>
    <row r="3324" spans="1:3" x14ac:dyDescent="0.3">
      <c r="A3324" t="s">
        <v>11135</v>
      </c>
      <c r="B3324" t="s">
        <v>1804</v>
      </c>
      <c r="C3324">
        <v>6.8</v>
      </c>
    </row>
    <row r="3325" spans="1:3" x14ac:dyDescent="0.3">
      <c r="A3325" t="s">
        <v>11141</v>
      </c>
      <c r="B3325" t="s">
        <v>10260</v>
      </c>
      <c r="C3325">
        <v>7</v>
      </c>
    </row>
    <row r="3326" spans="1:3" x14ac:dyDescent="0.3">
      <c r="A3326" t="s">
        <v>11144</v>
      </c>
      <c r="B3326" t="s">
        <v>23</v>
      </c>
      <c r="C3326">
        <v>6.5</v>
      </c>
    </row>
    <row r="3327" spans="1:3" x14ac:dyDescent="0.3">
      <c r="A3327" t="s">
        <v>11146</v>
      </c>
      <c r="B3327" t="s">
        <v>23</v>
      </c>
      <c r="C3327">
        <v>6.4</v>
      </c>
    </row>
    <row r="3328" spans="1:3" x14ac:dyDescent="0.3">
      <c r="A3328" t="s">
        <v>11147</v>
      </c>
      <c r="B3328" t="s">
        <v>23</v>
      </c>
      <c r="C3328">
        <v>5.3</v>
      </c>
    </row>
    <row r="3329" spans="1:3" x14ac:dyDescent="0.3">
      <c r="A3329" t="s">
        <v>11151</v>
      </c>
      <c r="B3329" t="s">
        <v>23</v>
      </c>
      <c r="C3329">
        <v>4.7</v>
      </c>
    </row>
    <row r="3330" spans="1:3" x14ac:dyDescent="0.3">
      <c r="A3330" t="s">
        <v>11171</v>
      </c>
      <c r="B3330" t="s">
        <v>23</v>
      </c>
      <c r="C3330">
        <v>7</v>
      </c>
    </row>
    <row r="3331" spans="1:3" x14ac:dyDescent="0.3">
      <c r="A3331" t="s">
        <v>11187</v>
      </c>
      <c r="B3331" t="s">
        <v>969</v>
      </c>
      <c r="C3331">
        <v>7.6</v>
      </c>
    </row>
    <row r="3332" spans="1:3" x14ac:dyDescent="0.3">
      <c r="A3332" t="s">
        <v>11188</v>
      </c>
      <c r="B3332" t="s">
        <v>23</v>
      </c>
      <c r="C3332">
        <v>7.1</v>
      </c>
    </row>
    <row r="3333" spans="1:3" x14ac:dyDescent="0.3">
      <c r="A3333" t="s">
        <v>11195</v>
      </c>
      <c r="B3333" t="s">
        <v>23</v>
      </c>
      <c r="C3333">
        <v>6.5</v>
      </c>
    </row>
    <row r="3334" spans="1:3" x14ac:dyDescent="0.3">
      <c r="A3334" t="s">
        <v>11197</v>
      </c>
      <c r="B3334" t="s">
        <v>23</v>
      </c>
      <c r="C3334">
        <v>8.5</v>
      </c>
    </row>
    <row r="3335" spans="1:3" x14ac:dyDescent="0.3">
      <c r="A3335" t="s">
        <v>11198</v>
      </c>
      <c r="B3335" t="s">
        <v>8547</v>
      </c>
      <c r="C3335">
        <v>8.6999999999999993</v>
      </c>
    </row>
    <row r="3336" spans="1:3" x14ac:dyDescent="0.3">
      <c r="A3336" t="s">
        <v>11202</v>
      </c>
      <c r="B3336" t="s">
        <v>23</v>
      </c>
      <c r="C3336">
        <v>7.1</v>
      </c>
    </row>
    <row r="3337" spans="1:3" x14ac:dyDescent="0.3">
      <c r="A3337" t="s">
        <v>11211</v>
      </c>
      <c r="B3337" t="s">
        <v>9260</v>
      </c>
      <c r="C3337">
        <v>8.3000000000000007</v>
      </c>
    </row>
    <row r="3338" spans="1:3" x14ac:dyDescent="0.3">
      <c r="A3338" t="s">
        <v>11216</v>
      </c>
      <c r="B3338" t="s">
        <v>23</v>
      </c>
      <c r="C3338">
        <v>7.4</v>
      </c>
    </row>
    <row r="3339" spans="1:3" x14ac:dyDescent="0.3">
      <c r="A3339" t="s">
        <v>11223</v>
      </c>
      <c r="B3339" t="s">
        <v>23</v>
      </c>
      <c r="C3339">
        <v>6.4</v>
      </c>
    </row>
    <row r="3340" spans="1:3" x14ac:dyDescent="0.3">
      <c r="A3340" t="s">
        <v>11238</v>
      </c>
      <c r="B3340" t="s">
        <v>1804</v>
      </c>
      <c r="C3340">
        <v>7.5</v>
      </c>
    </row>
    <row r="3341" spans="1:3" x14ac:dyDescent="0.3">
      <c r="A3341" t="s">
        <v>11241</v>
      </c>
      <c r="B3341" t="s">
        <v>23</v>
      </c>
      <c r="C3341">
        <v>7.2</v>
      </c>
    </row>
    <row r="3342" spans="1:3" x14ac:dyDescent="0.3">
      <c r="A3342" t="s">
        <v>11246</v>
      </c>
      <c r="B3342" t="s">
        <v>23</v>
      </c>
      <c r="C3342">
        <v>7.6</v>
      </c>
    </row>
    <row r="3343" spans="1:3" x14ac:dyDescent="0.3">
      <c r="A3343" t="s">
        <v>11249</v>
      </c>
      <c r="B3343" t="s">
        <v>23</v>
      </c>
      <c r="C3343">
        <v>7.8</v>
      </c>
    </row>
    <row r="3344" spans="1:3" x14ac:dyDescent="0.3">
      <c r="A3344" t="s">
        <v>11257</v>
      </c>
      <c r="B3344" t="s">
        <v>23</v>
      </c>
      <c r="C3344">
        <v>8.1999999999999993</v>
      </c>
    </row>
    <row r="3345" spans="1:3" x14ac:dyDescent="0.3">
      <c r="A3345" t="s">
        <v>11258</v>
      </c>
      <c r="B3345" t="s">
        <v>23</v>
      </c>
      <c r="C3345">
        <v>6.6</v>
      </c>
    </row>
    <row r="3346" spans="1:3" x14ac:dyDescent="0.3">
      <c r="A3346" t="s">
        <v>11260</v>
      </c>
      <c r="B3346" t="s">
        <v>23</v>
      </c>
      <c r="C3346">
        <v>5.7</v>
      </c>
    </row>
    <row r="3347" spans="1:3" x14ac:dyDescent="0.3">
      <c r="A3347" t="s">
        <v>11262</v>
      </c>
      <c r="B3347" t="s">
        <v>23</v>
      </c>
      <c r="C3347">
        <v>7.4</v>
      </c>
    </row>
    <row r="3348" spans="1:3" x14ac:dyDescent="0.3">
      <c r="A3348" t="s">
        <v>11264</v>
      </c>
      <c r="B3348" t="s">
        <v>23</v>
      </c>
      <c r="C3348">
        <v>8</v>
      </c>
    </row>
    <row r="3349" spans="1:3" x14ac:dyDescent="0.3">
      <c r="A3349" t="s">
        <v>11269</v>
      </c>
      <c r="B3349" t="s">
        <v>23</v>
      </c>
      <c r="C3349">
        <v>5.4</v>
      </c>
    </row>
    <row r="3350" spans="1:3" x14ac:dyDescent="0.3">
      <c r="A3350" t="s">
        <v>11270</v>
      </c>
      <c r="B3350" t="s">
        <v>23</v>
      </c>
      <c r="C3350">
        <v>7.4</v>
      </c>
    </row>
    <row r="3351" spans="1:3" x14ac:dyDescent="0.3">
      <c r="A3351" t="s">
        <v>11272</v>
      </c>
      <c r="B3351" t="s">
        <v>23</v>
      </c>
      <c r="C3351">
        <v>5.7</v>
      </c>
    </row>
    <row r="3352" spans="1:3" x14ac:dyDescent="0.3">
      <c r="A3352" t="s">
        <v>11275</v>
      </c>
      <c r="B3352" t="s">
        <v>23</v>
      </c>
      <c r="C3352">
        <v>6.8</v>
      </c>
    </row>
    <row r="3353" spans="1:3" x14ac:dyDescent="0.3">
      <c r="A3353" t="s">
        <v>11278</v>
      </c>
      <c r="B3353" t="s">
        <v>23</v>
      </c>
      <c r="C3353">
        <v>5.4</v>
      </c>
    </row>
    <row r="3354" spans="1:3" x14ac:dyDescent="0.3">
      <c r="A3354" t="s">
        <v>11288</v>
      </c>
      <c r="B3354" t="s">
        <v>23</v>
      </c>
      <c r="C3354">
        <v>5.0999999999999996</v>
      </c>
    </row>
    <row r="3355" spans="1:3" x14ac:dyDescent="0.3">
      <c r="A3355" t="s">
        <v>11296</v>
      </c>
      <c r="B3355" t="s">
        <v>23</v>
      </c>
      <c r="C3355">
        <v>5.9</v>
      </c>
    </row>
    <row r="3356" spans="1:3" x14ac:dyDescent="0.3">
      <c r="A3356" t="s">
        <v>11299</v>
      </c>
      <c r="B3356" t="s">
        <v>23</v>
      </c>
      <c r="C3356">
        <v>8.1999999999999993</v>
      </c>
    </row>
    <row r="3357" spans="1:3" x14ac:dyDescent="0.3">
      <c r="A3357" t="s">
        <v>11300</v>
      </c>
      <c r="B3357" t="s">
        <v>23</v>
      </c>
      <c r="C3357">
        <v>5.3</v>
      </c>
    </row>
    <row r="3358" spans="1:3" x14ac:dyDescent="0.3">
      <c r="A3358" t="s">
        <v>11309</v>
      </c>
      <c r="B3358" t="s">
        <v>23</v>
      </c>
      <c r="C3358">
        <v>4.3</v>
      </c>
    </row>
    <row r="3359" spans="1:3" x14ac:dyDescent="0.3">
      <c r="A3359" t="s">
        <v>11316</v>
      </c>
      <c r="B3359" t="s">
        <v>23</v>
      </c>
      <c r="C3359">
        <v>7.2</v>
      </c>
    </row>
    <row r="3360" spans="1:3" x14ac:dyDescent="0.3">
      <c r="A3360" t="s">
        <v>11324</v>
      </c>
      <c r="B3360" t="s">
        <v>23</v>
      </c>
      <c r="C3360">
        <v>5.9</v>
      </c>
    </row>
    <row r="3361" spans="1:3" x14ac:dyDescent="0.3">
      <c r="A3361" t="s">
        <v>11340</v>
      </c>
      <c r="B3361" t="s">
        <v>23</v>
      </c>
      <c r="C3361">
        <v>3</v>
      </c>
    </row>
    <row r="3362" spans="1:3" x14ac:dyDescent="0.3">
      <c r="A3362" t="s">
        <v>11344</v>
      </c>
      <c r="B3362" t="s">
        <v>23</v>
      </c>
      <c r="C3362">
        <v>7.9</v>
      </c>
    </row>
    <row r="3363" spans="1:3" x14ac:dyDescent="0.3">
      <c r="A3363" t="s">
        <v>11349</v>
      </c>
      <c r="B3363" t="s">
        <v>23</v>
      </c>
      <c r="C3363">
        <v>3.2</v>
      </c>
    </row>
    <row r="3364" spans="1:3" x14ac:dyDescent="0.3">
      <c r="A3364" t="s">
        <v>11352</v>
      </c>
      <c r="B3364" t="s">
        <v>23</v>
      </c>
      <c r="C3364">
        <v>6.5</v>
      </c>
    </row>
    <row r="3365" spans="1:3" x14ac:dyDescent="0.3">
      <c r="A3365" t="s">
        <v>11357</v>
      </c>
      <c r="B3365" t="s">
        <v>23</v>
      </c>
      <c r="C3365">
        <v>7</v>
      </c>
    </row>
    <row r="3366" spans="1:3" x14ac:dyDescent="0.3">
      <c r="A3366" t="s">
        <v>11364</v>
      </c>
      <c r="B3366" t="s">
        <v>23</v>
      </c>
      <c r="C3366">
        <v>6.9</v>
      </c>
    </row>
    <row r="3367" spans="1:3" x14ac:dyDescent="0.3">
      <c r="A3367" t="s">
        <v>11367</v>
      </c>
      <c r="B3367" t="s">
        <v>23</v>
      </c>
      <c r="C3367">
        <v>4.4000000000000004</v>
      </c>
    </row>
    <row r="3368" spans="1:3" x14ac:dyDescent="0.3">
      <c r="A3368" t="s">
        <v>11370</v>
      </c>
      <c r="B3368" t="s">
        <v>23</v>
      </c>
      <c r="C3368">
        <v>6</v>
      </c>
    </row>
    <row r="3369" spans="1:3" x14ac:dyDescent="0.3">
      <c r="A3369" t="s">
        <v>11380</v>
      </c>
      <c r="B3369" t="s">
        <v>23</v>
      </c>
      <c r="C3369">
        <v>5.3</v>
      </c>
    </row>
    <row r="3370" spans="1:3" x14ac:dyDescent="0.3">
      <c r="A3370" t="s">
        <v>11384</v>
      </c>
      <c r="B3370" t="s">
        <v>23</v>
      </c>
      <c r="C3370">
        <v>5.3</v>
      </c>
    </row>
    <row r="3371" spans="1:3" x14ac:dyDescent="0.3">
      <c r="A3371" t="s">
        <v>11389</v>
      </c>
      <c r="B3371" t="s">
        <v>23</v>
      </c>
      <c r="C3371">
        <v>7.1</v>
      </c>
    </row>
    <row r="3372" spans="1:3" x14ac:dyDescent="0.3">
      <c r="A3372" t="s">
        <v>11391</v>
      </c>
      <c r="B3372" t="s">
        <v>23</v>
      </c>
      <c r="C3372">
        <v>5.4</v>
      </c>
    </row>
    <row r="3373" spans="1:3" x14ac:dyDescent="0.3">
      <c r="A3373" t="s">
        <v>11393</v>
      </c>
      <c r="B3373" t="s">
        <v>23</v>
      </c>
      <c r="C3373">
        <v>6.9</v>
      </c>
    </row>
    <row r="3374" spans="1:3" x14ac:dyDescent="0.3">
      <c r="A3374" t="s">
        <v>11398</v>
      </c>
      <c r="B3374" t="s">
        <v>11400</v>
      </c>
      <c r="C3374">
        <v>7.3</v>
      </c>
    </row>
    <row r="3375" spans="1:3" x14ac:dyDescent="0.3">
      <c r="A3375" t="s">
        <v>11401</v>
      </c>
      <c r="B3375" t="s">
        <v>23</v>
      </c>
      <c r="C3375">
        <v>7.8</v>
      </c>
    </row>
    <row r="3376" spans="1:3" x14ac:dyDescent="0.3">
      <c r="A3376" t="s">
        <v>11403</v>
      </c>
      <c r="B3376" t="s">
        <v>23</v>
      </c>
      <c r="C3376">
        <v>6.6</v>
      </c>
    </row>
    <row r="3377" spans="1:3" x14ac:dyDescent="0.3">
      <c r="A3377" t="s">
        <v>11406</v>
      </c>
      <c r="B3377" t="s">
        <v>23</v>
      </c>
      <c r="C3377">
        <v>5.4</v>
      </c>
    </row>
    <row r="3378" spans="1:3" x14ac:dyDescent="0.3">
      <c r="A3378" t="s">
        <v>11408</v>
      </c>
      <c r="B3378" t="s">
        <v>7541</v>
      </c>
      <c r="C3378">
        <v>8.4</v>
      </c>
    </row>
    <row r="3379" spans="1:3" x14ac:dyDescent="0.3">
      <c r="A3379" t="s">
        <v>11412</v>
      </c>
      <c r="B3379" t="s">
        <v>23</v>
      </c>
      <c r="C3379">
        <v>6.3</v>
      </c>
    </row>
    <row r="3380" spans="1:3" x14ac:dyDescent="0.3">
      <c r="A3380" t="s">
        <v>11416</v>
      </c>
      <c r="B3380" t="s">
        <v>23</v>
      </c>
      <c r="C3380">
        <v>6.1</v>
      </c>
    </row>
    <row r="3381" spans="1:3" x14ac:dyDescent="0.3">
      <c r="A3381" t="s">
        <v>11419</v>
      </c>
      <c r="B3381" t="s">
        <v>23</v>
      </c>
      <c r="C3381">
        <v>5</v>
      </c>
    </row>
    <row r="3382" spans="1:3" x14ac:dyDescent="0.3">
      <c r="A3382" t="s">
        <v>11434</v>
      </c>
      <c r="B3382" t="s">
        <v>23</v>
      </c>
      <c r="C3382">
        <v>5.3</v>
      </c>
    </row>
    <row r="3383" spans="1:3" x14ac:dyDescent="0.3">
      <c r="A3383" t="s">
        <v>11442</v>
      </c>
      <c r="B3383" t="s">
        <v>23</v>
      </c>
      <c r="C3383">
        <v>5.3</v>
      </c>
    </row>
    <row r="3384" spans="1:3" x14ac:dyDescent="0.3">
      <c r="A3384" t="s">
        <v>11449</v>
      </c>
      <c r="B3384" t="s">
        <v>5292</v>
      </c>
      <c r="C3384">
        <v>7.4</v>
      </c>
    </row>
    <row r="3385" spans="1:3" x14ac:dyDescent="0.3">
      <c r="A3385" t="s">
        <v>11453</v>
      </c>
      <c r="B3385" t="s">
        <v>23</v>
      </c>
      <c r="C3385">
        <v>5.9</v>
      </c>
    </row>
    <row r="3386" spans="1:3" x14ac:dyDescent="0.3">
      <c r="A3386" t="s">
        <v>11456</v>
      </c>
      <c r="B3386" t="s">
        <v>23</v>
      </c>
      <c r="C3386">
        <v>4.0999999999999996</v>
      </c>
    </row>
    <row r="3387" spans="1:3" x14ac:dyDescent="0.3">
      <c r="A3387" t="s">
        <v>11458</v>
      </c>
      <c r="B3387" t="s">
        <v>23</v>
      </c>
      <c r="C3387">
        <v>6.7</v>
      </c>
    </row>
    <row r="3388" spans="1:3" x14ac:dyDescent="0.3">
      <c r="A3388" t="s">
        <v>11460</v>
      </c>
      <c r="B3388" t="s">
        <v>23</v>
      </c>
      <c r="C3388">
        <v>5.8</v>
      </c>
    </row>
    <row r="3389" spans="1:3" x14ac:dyDescent="0.3">
      <c r="A3389" t="s">
        <v>11475</v>
      </c>
      <c r="B3389" t="s">
        <v>23</v>
      </c>
      <c r="C3389">
        <v>5.9</v>
      </c>
    </row>
    <row r="3390" spans="1:3" x14ac:dyDescent="0.3">
      <c r="A3390" t="s">
        <v>11517</v>
      </c>
      <c r="B3390" t="s">
        <v>8547</v>
      </c>
      <c r="C3390">
        <v>8</v>
      </c>
    </row>
    <row r="3391" spans="1:3" x14ac:dyDescent="0.3">
      <c r="A3391" t="s">
        <v>11526</v>
      </c>
      <c r="B3391" t="s">
        <v>23</v>
      </c>
      <c r="C3391">
        <v>6.5</v>
      </c>
    </row>
    <row r="3392" spans="1:3" x14ac:dyDescent="0.3">
      <c r="A3392" t="s">
        <v>11533</v>
      </c>
      <c r="B3392" t="s">
        <v>23</v>
      </c>
      <c r="C3392">
        <v>6.4</v>
      </c>
    </row>
    <row r="3393" spans="1:3" x14ac:dyDescent="0.3">
      <c r="A3393" t="s">
        <v>11535</v>
      </c>
      <c r="B3393" t="s">
        <v>969</v>
      </c>
      <c r="C3393">
        <v>6.8</v>
      </c>
    </row>
    <row r="3394" spans="1:3" x14ac:dyDescent="0.3">
      <c r="A3394" t="s">
        <v>11548</v>
      </c>
      <c r="B3394" t="s">
        <v>23</v>
      </c>
      <c r="C3394">
        <v>7.4</v>
      </c>
    </row>
    <row r="3395" spans="1:3" x14ac:dyDescent="0.3">
      <c r="A3395" t="s">
        <v>11552</v>
      </c>
      <c r="B3395" t="s">
        <v>23</v>
      </c>
      <c r="C3395">
        <v>8.3000000000000007</v>
      </c>
    </row>
    <row r="3396" spans="1:3" x14ac:dyDescent="0.3">
      <c r="A3396" t="s">
        <v>11556</v>
      </c>
      <c r="B3396" t="s">
        <v>23</v>
      </c>
      <c r="C3396">
        <v>5.3</v>
      </c>
    </row>
    <row r="3397" spans="1:3" x14ac:dyDescent="0.3">
      <c r="A3397" t="s">
        <v>11560</v>
      </c>
      <c r="B3397" t="s">
        <v>23</v>
      </c>
      <c r="C3397">
        <v>8.1</v>
      </c>
    </row>
    <row r="3398" spans="1:3" x14ac:dyDescent="0.3">
      <c r="A3398" t="s">
        <v>11562</v>
      </c>
      <c r="B3398" t="s">
        <v>23</v>
      </c>
      <c r="C3398">
        <v>8</v>
      </c>
    </row>
    <row r="3399" spans="1:3" x14ac:dyDescent="0.3">
      <c r="A3399" t="s">
        <v>11563</v>
      </c>
      <c r="B3399" t="s">
        <v>23</v>
      </c>
      <c r="C3399">
        <v>5.7</v>
      </c>
    </row>
    <row r="3400" spans="1:3" x14ac:dyDescent="0.3">
      <c r="A3400" t="s">
        <v>11570</v>
      </c>
      <c r="B3400" t="s">
        <v>23</v>
      </c>
      <c r="C3400">
        <v>7.1</v>
      </c>
    </row>
    <row r="3401" spans="1:3" x14ac:dyDescent="0.3">
      <c r="A3401" t="s">
        <v>11599</v>
      </c>
      <c r="B3401" t="s">
        <v>23</v>
      </c>
      <c r="C3401">
        <v>7.8</v>
      </c>
    </row>
    <row r="3402" spans="1:3" x14ac:dyDescent="0.3">
      <c r="A3402" t="s">
        <v>11602</v>
      </c>
      <c r="B3402" t="s">
        <v>23</v>
      </c>
      <c r="C3402">
        <v>5.9</v>
      </c>
    </row>
    <row r="3403" spans="1:3" x14ac:dyDescent="0.3">
      <c r="A3403" t="s">
        <v>11609</v>
      </c>
      <c r="B3403" t="s">
        <v>23</v>
      </c>
      <c r="C3403">
        <v>7.8</v>
      </c>
    </row>
    <row r="3404" spans="1:3" x14ac:dyDescent="0.3">
      <c r="A3404" t="s">
        <v>11612</v>
      </c>
      <c r="B3404" t="s">
        <v>23</v>
      </c>
      <c r="C3404">
        <v>6</v>
      </c>
    </row>
    <row r="3405" spans="1:3" x14ac:dyDescent="0.3">
      <c r="A3405" t="s">
        <v>11621</v>
      </c>
      <c r="B3405" t="s">
        <v>1804</v>
      </c>
      <c r="C3405">
        <v>7.2</v>
      </c>
    </row>
    <row r="3406" spans="1:3" x14ac:dyDescent="0.3">
      <c r="A3406" t="s">
        <v>11636</v>
      </c>
      <c r="B3406" t="s">
        <v>23</v>
      </c>
      <c r="C3406">
        <v>5.0999999999999996</v>
      </c>
    </row>
    <row r="3407" spans="1:3" x14ac:dyDescent="0.3">
      <c r="A3407" t="s">
        <v>11640</v>
      </c>
      <c r="B3407" t="s">
        <v>23</v>
      </c>
      <c r="C3407">
        <v>5.0999999999999996</v>
      </c>
    </row>
    <row r="3408" spans="1:3" x14ac:dyDescent="0.3">
      <c r="A3408" t="s">
        <v>11641</v>
      </c>
      <c r="B3408" t="s">
        <v>23</v>
      </c>
      <c r="C3408">
        <v>6.9</v>
      </c>
    </row>
    <row r="3409" spans="1:3" x14ac:dyDescent="0.3">
      <c r="A3409" t="s">
        <v>11643</v>
      </c>
      <c r="B3409" t="s">
        <v>23</v>
      </c>
      <c r="C3409">
        <v>4.5999999999999996</v>
      </c>
    </row>
    <row r="3410" spans="1:3" x14ac:dyDescent="0.3">
      <c r="A3410" t="s">
        <v>11654</v>
      </c>
      <c r="B3410" t="s">
        <v>23</v>
      </c>
      <c r="C3410">
        <v>6.7</v>
      </c>
    </row>
    <row r="3411" spans="1:3" x14ac:dyDescent="0.3">
      <c r="A3411" t="s">
        <v>11656</v>
      </c>
      <c r="B3411" t="s">
        <v>23</v>
      </c>
      <c r="C3411">
        <v>7.1</v>
      </c>
    </row>
    <row r="3412" spans="1:3" x14ac:dyDescent="0.3">
      <c r="A3412" t="s">
        <v>11657</v>
      </c>
      <c r="B3412" t="s">
        <v>23</v>
      </c>
      <c r="C3412">
        <v>7.6</v>
      </c>
    </row>
    <row r="3413" spans="1:3" x14ac:dyDescent="0.3">
      <c r="A3413" t="s">
        <v>11661</v>
      </c>
      <c r="B3413" t="s">
        <v>23</v>
      </c>
      <c r="C3413">
        <v>8.1</v>
      </c>
    </row>
    <row r="3414" spans="1:3" x14ac:dyDescent="0.3">
      <c r="A3414" t="s">
        <v>11670</v>
      </c>
      <c r="B3414" t="s">
        <v>23</v>
      </c>
      <c r="C3414">
        <v>7</v>
      </c>
    </row>
    <row r="3415" spans="1:3" x14ac:dyDescent="0.3">
      <c r="A3415" t="s">
        <v>11681</v>
      </c>
      <c r="B3415" t="s">
        <v>23</v>
      </c>
      <c r="C3415">
        <v>7.1</v>
      </c>
    </row>
    <row r="3416" spans="1:3" x14ac:dyDescent="0.3">
      <c r="A3416" t="s">
        <v>11684</v>
      </c>
      <c r="B3416" t="s">
        <v>23</v>
      </c>
      <c r="C3416">
        <v>7.6</v>
      </c>
    </row>
    <row r="3417" spans="1:3" x14ac:dyDescent="0.3">
      <c r="A3417" t="s">
        <v>11687</v>
      </c>
      <c r="B3417" t="s">
        <v>23</v>
      </c>
      <c r="C3417">
        <v>7.1</v>
      </c>
    </row>
    <row r="3418" spans="1:3" x14ac:dyDescent="0.3">
      <c r="A3418" t="s">
        <v>11690</v>
      </c>
      <c r="B3418" t="s">
        <v>23</v>
      </c>
      <c r="C3418">
        <v>7.1</v>
      </c>
    </row>
    <row r="3419" spans="1:3" x14ac:dyDescent="0.3">
      <c r="A3419" t="s">
        <v>11695</v>
      </c>
      <c r="B3419" t="s">
        <v>23</v>
      </c>
      <c r="C3419">
        <v>7.7</v>
      </c>
    </row>
    <row r="3420" spans="1:3" x14ac:dyDescent="0.3">
      <c r="A3420" t="s">
        <v>11699</v>
      </c>
      <c r="B3420" t="s">
        <v>23</v>
      </c>
      <c r="C3420">
        <v>7.6</v>
      </c>
    </row>
    <row r="3421" spans="1:3" x14ac:dyDescent="0.3">
      <c r="A3421" t="s">
        <v>11702</v>
      </c>
      <c r="B3421" t="s">
        <v>23</v>
      </c>
      <c r="C3421">
        <v>6.6</v>
      </c>
    </row>
    <row r="3422" spans="1:3" x14ac:dyDescent="0.3">
      <c r="A3422" t="s">
        <v>11704</v>
      </c>
      <c r="B3422" t="s">
        <v>23</v>
      </c>
      <c r="C3422">
        <v>5.7</v>
      </c>
    </row>
    <row r="3423" spans="1:3" x14ac:dyDescent="0.3">
      <c r="A3423" t="s">
        <v>11708</v>
      </c>
      <c r="B3423" t="s">
        <v>23</v>
      </c>
      <c r="C3423">
        <v>7.1</v>
      </c>
    </row>
    <row r="3424" spans="1:3" x14ac:dyDescent="0.3">
      <c r="A3424" t="s">
        <v>11711</v>
      </c>
      <c r="B3424" t="s">
        <v>23</v>
      </c>
      <c r="C3424">
        <v>6.2</v>
      </c>
    </row>
    <row r="3425" spans="1:3" x14ac:dyDescent="0.3">
      <c r="A3425" t="s">
        <v>11714</v>
      </c>
      <c r="B3425" t="s">
        <v>5292</v>
      </c>
      <c r="C3425">
        <v>6.1</v>
      </c>
    </row>
    <row r="3426" spans="1:3" x14ac:dyDescent="0.3">
      <c r="A3426" t="s">
        <v>11717</v>
      </c>
      <c r="B3426" t="s">
        <v>1804</v>
      </c>
      <c r="C3426">
        <v>5.9</v>
      </c>
    </row>
    <row r="3427" spans="1:3" x14ac:dyDescent="0.3">
      <c r="A3427" t="s">
        <v>11719</v>
      </c>
      <c r="B3427" t="s">
        <v>23</v>
      </c>
      <c r="C3427">
        <v>6.8</v>
      </c>
    </row>
    <row r="3428" spans="1:3" x14ac:dyDescent="0.3">
      <c r="A3428" t="s">
        <v>11729</v>
      </c>
      <c r="B3428" t="s">
        <v>23</v>
      </c>
      <c r="C3428">
        <v>6.8</v>
      </c>
    </row>
    <row r="3429" spans="1:3" x14ac:dyDescent="0.3">
      <c r="A3429" t="s">
        <v>11731</v>
      </c>
      <c r="B3429" t="s">
        <v>23</v>
      </c>
      <c r="C3429">
        <v>5.0999999999999996</v>
      </c>
    </row>
    <row r="3430" spans="1:3" x14ac:dyDescent="0.3">
      <c r="A3430" t="s">
        <v>11739</v>
      </c>
      <c r="B3430" t="s">
        <v>23</v>
      </c>
      <c r="C3430">
        <v>7.7</v>
      </c>
    </row>
    <row r="3431" spans="1:3" x14ac:dyDescent="0.3">
      <c r="A3431" t="s">
        <v>11748</v>
      </c>
      <c r="B3431" t="s">
        <v>23</v>
      </c>
      <c r="C3431">
        <v>3.9</v>
      </c>
    </row>
    <row r="3432" spans="1:3" x14ac:dyDescent="0.3">
      <c r="A3432" t="s">
        <v>11768</v>
      </c>
      <c r="B3432" t="s">
        <v>23</v>
      </c>
      <c r="C3432">
        <v>5.7</v>
      </c>
    </row>
    <row r="3433" spans="1:3" x14ac:dyDescent="0.3">
      <c r="A3433" t="s">
        <v>11773</v>
      </c>
      <c r="B3433" t="s">
        <v>23</v>
      </c>
      <c r="C3433">
        <v>4.7</v>
      </c>
    </row>
    <row r="3434" spans="1:3" x14ac:dyDescent="0.3">
      <c r="A3434" t="s">
        <v>11775</v>
      </c>
      <c r="B3434" t="s">
        <v>23</v>
      </c>
      <c r="C3434">
        <v>5.9</v>
      </c>
    </row>
    <row r="3435" spans="1:3" x14ac:dyDescent="0.3">
      <c r="A3435" t="s">
        <v>11777</v>
      </c>
      <c r="B3435" t="s">
        <v>23</v>
      </c>
      <c r="C3435">
        <v>5.9</v>
      </c>
    </row>
    <row r="3436" spans="1:3" x14ac:dyDescent="0.3">
      <c r="A3436" t="s">
        <v>11802</v>
      </c>
      <c r="B3436" t="s">
        <v>23</v>
      </c>
      <c r="C3436">
        <v>8.1</v>
      </c>
    </row>
    <row r="3437" spans="1:3" x14ac:dyDescent="0.3">
      <c r="A3437" t="s">
        <v>11808</v>
      </c>
      <c r="B3437" t="s">
        <v>10260</v>
      </c>
      <c r="C3437">
        <v>7.6</v>
      </c>
    </row>
    <row r="3438" spans="1:3" x14ac:dyDescent="0.3">
      <c r="A3438" t="s">
        <v>11813</v>
      </c>
      <c r="B3438" t="s">
        <v>23</v>
      </c>
      <c r="C3438">
        <v>7.2</v>
      </c>
    </row>
    <row r="3439" spans="1:3" x14ac:dyDescent="0.3">
      <c r="A3439" t="s">
        <v>11835</v>
      </c>
      <c r="B3439" t="s">
        <v>23</v>
      </c>
      <c r="C3439">
        <v>7.5</v>
      </c>
    </row>
    <row r="3440" spans="1:3" x14ac:dyDescent="0.3">
      <c r="A3440" t="s">
        <v>11840</v>
      </c>
      <c r="B3440" t="s">
        <v>23</v>
      </c>
      <c r="C3440">
        <v>5.0999999999999996</v>
      </c>
    </row>
    <row r="3441" spans="1:3" x14ac:dyDescent="0.3">
      <c r="A3441" t="s">
        <v>11851</v>
      </c>
      <c r="B3441" t="s">
        <v>23</v>
      </c>
      <c r="C3441">
        <v>6.9</v>
      </c>
    </row>
    <row r="3442" spans="1:3" x14ac:dyDescent="0.3">
      <c r="A3442" t="s">
        <v>11858</v>
      </c>
      <c r="B3442" t="s">
        <v>23</v>
      </c>
      <c r="C3442">
        <v>7.6</v>
      </c>
    </row>
    <row r="3443" spans="1:3" x14ac:dyDescent="0.3">
      <c r="A3443" t="s">
        <v>11861</v>
      </c>
      <c r="B3443" t="s">
        <v>4453</v>
      </c>
      <c r="C3443">
        <v>7.6</v>
      </c>
    </row>
    <row r="3444" spans="1:3" x14ac:dyDescent="0.3">
      <c r="A3444" t="s">
        <v>11864</v>
      </c>
      <c r="B3444" t="s">
        <v>23</v>
      </c>
      <c r="C3444">
        <v>7.6</v>
      </c>
    </row>
    <row r="3445" spans="1:3" x14ac:dyDescent="0.3">
      <c r="A3445" t="s">
        <v>11869</v>
      </c>
      <c r="B3445" t="s">
        <v>23</v>
      </c>
      <c r="C3445">
        <v>5.3</v>
      </c>
    </row>
    <row r="3446" spans="1:3" x14ac:dyDescent="0.3">
      <c r="A3446" t="s">
        <v>11871</v>
      </c>
      <c r="B3446" t="s">
        <v>5292</v>
      </c>
      <c r="C3446">
        <v>8.5</v>
      </c>
    </row>
    <row r="3447" spans="1:3" x14ac:dyDescent="0.3">
      <c r="A3447" t="s">
        <v>11873</v>
      </c>
      <c r="B3447" t="s">
        <v>23</v>
      </c>
      <c r="C3447">
        <v>7</v>
      </c>
    </row>
    <row r="3448" spans="1:3" x14ac:dyDescent="0.3">
      <c r="A3448" t="s">
        <v>11886</v>
      </c>
      <c r="B3448" t="s">
        <v>969</v>
      </c>
      <c r="C3448">
        <v>7.8</v>
      </c>
    </row>
    <row r="3449" spans="1:3" x14ac:dyDescent="0.3">
      <c r="A3449" t="s">
        <v>11889</v>
      </c>
      <c r="B3449" t="s">
        <v>23</v>
      </c>
      <c r="C3449">
        <v>7.2</v>
      </c>
    </row>
    <row r="3450" spans="1:3" x14ac:dyDescent="0.3">
      <c r="A3450" t="s">
        <v>11894</v>
      </c>
      <c r="B3450" t="s">
        <v>23</v>
      </c>
      <c r="C3450">
        <v>8</v>
      </c>
    </row>
    <row r="3451" spans="1:3" x14ac:dyDescent="0.3">
      <c r="A3451" t="s">
        <v>11897</v>
      </c>
      <c r="B3451" t="s">
        <v>1804</v>
      </c>
      <c r="C3451">
        <v>8.1</v>
      </c>
    </row>
    <row r="3452" spans="1:3" x14ac:dyDescent="0.3">
      <c r="A3452" t="s">
        <v>11900</v>
      </c>
      <c r="B3452" t="s">
        <v>23</v>
      </c>
      <c r="C3452">
        <v>6.8</v>
      </c>
    </row>
    <row r="3453" spans="1:3" x14ac:dyDescent="0.3">
      <c r="A3453" t="s">
        <v>11907</v>
      </c>
      <c r="B3453" t="s">
        <v>23</v>
      </c>
      <c r="C3453">
        <v>7.2</v>
      </c>
    </row>
    <row r="3454" spans="1:3" x14ac:dyDescent="0.3">
      <c r="A3454" t="s">
        <v>11919</v>
      </c>
      <c r="B3454" t="s">
        <v>23</v>
      </c>
      <c r="C3454">
        <v>7.4</v>
      </c>
    </row>
    <row r="3455" spans="1:3" x14ac:dyDescent="0.3">
      <c r="A3455" t="s">
        <v>11924</v>
      </c>
      <c r="B3455" t="s">
        <v>23</v>
      </c>
      <c r="C3455">
        <v>6.1</v>
      </c>
    </row>
    <row r="3456" spans="1:3" x14ac:dyDescent="0.3">
      <c r="A3456" t="s">
        <v>11929</v>
      </c>
      <c r="B3456" t="s">
        <v>23</v>
      </c>
      <c r="C3456">
        <v>7</v>
      </c>
    </row>
    <row r="3457" spans="1:3" x14ac:dyDescent="0.3">
      <c r="A3457" t="s">
        <v>11930</v>
      </c>
      <c r="B3457" t="s">
        <v>23</v>
      </c>
      <c r="C3457">
        <v>5.3</v>
      </c>
    </row>
    <row r="3458" spans="1:3" x14ac:dyDescent="0.3">
      <c r="A3458" t="s">
        <v>11932</v>
      </c>
      <c r="B3458" t="s">
        <v>23</v>
      </c>
      <c r="C3458">
        <v>4.7</v>
      </c>
    </row>
    <row r="3459" spans="1:3" x14ac:dyDescent="0.3">
      <c r="A3459" t="s">
        <v>11935</v>
      </c>
      <c r="B3459" t="s">
        <v>23</v>
      </c>
      <c r="C3459">
        <v>5.7</v>
      </c>
    </row>
    <row r="3460" spans="1:3" x14ac:dyDescent="0.3">
      <c r="A3460" t="s">
        <v>11940</v>
      </c>
      <c r="B3460" t="s">
        <v>23</v>
      </c>
      <c r="C3460">
        <v>6.5</v>
      </c>
    </row>
    <row r="3461" spans="1:3" x14ac:dyDescent="0.3">
      <c r="A3461" t="s">
        <v>11945</v>
      </c>
      <c r="B3461" t="s">
        <v>6969</v>
      </c>
      <c r="C3461">
        <v>8</v>
      </c>
    </row>
    <row r="3462" spans="1:3" x14ac:dyDescent="0.3">
      <c r="A3462" t="s">
        <v>11951</v>
      </c>
      <c r="B3462" t="s">
        <v>23</v>
      </c>
      <c r="C3462">
        <v>3.3</v>
      </c>
    </row>
    <row r="3463" spans="1:3" x14ac:dyDescent="0.3">
      <c r="A3463" t="s">
        <v>11955</v>
      </c>
      <c r="B3463" t="s">
        <v>23</v>
      </c>
      <c r="C3463">
        <v>8.3000000000000007</v>
      </c>
    </row>
    <row r="3464" spans="1:3" x14ac:dyDescent="0.3">
      <c r="A3464" t="s">
        <v>11958</v>
      </c>
      <c r="B3464" t="s">
        <v>23</v>
      </c>
      <c r="C3464">
        <v>6.9</v>
      </c>
    </row>
    <row r="3465" spans="1:3" x14ac:dyDescent="0.3">
      <c r="A3465" t="s">
        <v>11966</v>
      </c>
      <c r="B3465" t="s">
        <v>23</v>
      </c>
      <c r="C3465">
        <v>8.1</v>
      </c>
    </row>
    <row r="3466" spans="1:3" x14ac:dyDescent="0.3">
      <c r="A3466" t="s">
        <v>11971</v>
      </c>
      <c r="B3466" t="s">
        <v>23</v>
      </c>
      <c r="C3466">
        <v>6.8</v>
      </c>
    </row>
    <row r="3467" spans="1:3" x14ac:dyDescent="0.3">
      <c r="A3467" t="s">
        <v>11980</v>
      </c>
      <c r="B3467" t="s">
        <v>23</v>
      </c>
      <c r="C3467">
        <v>4.5999999999999996</v>
      </c>
    </row>
    <row r="3468" spans="1:3" x14ac:dyDescent="0.3">
      <c r="A3468" t="s">
        <v>11985</v>
      </c>
      <c r="B3468" t="s">
        <v>23</v>
      </c>
      <c r="C3468">
        <v>7</v>
      </c>
    </row>
    <row r="3469" spans="1:3" x14ac:dyDescent="0.3">
      <c r="A3469" t="s">
        <v>11995</v>
      </c>
      <c r="B3469" t="s">
        <v>23</v>
      </c>
      <c r="C3469">
        <v>6.7</v>
      </c>
    </row>
    <row r="3470" spans="1:3" x14ac:dyDescent="0.3">
      <c r="A3470" t="s">
        <v>12007</v>
      </c>
      <c r="B3470" t="s">
        <v>23</v>
      </c>
      <c r="C3470">
        <v>5.8</v>
      </c>
    </row>
    <row r="3471" spans="1:3" x14ac:dyDescent="0.3">
      <c r="A3471" t="s">
        <v>12010</v>
      </c>
      <c r="B3471" t="s">
        <v>23</v>
      </c>
      <c r="C3471">
        <v>4.5</v>
      </c>
    </row>
    <row r="3472" spans="1:3" x14ac:dyDescent="0.3">
      <c r="A3472" t="s">
        <v>12026</v>
      </c>
      <c r="B3472" t="s">
        <v>23</v>
      </c>
      <c r="C3472">
        <v>6.2</v>
      </c>
    </row>
    <row r="3473" spans="1:3" x14ac:dyDescent="0.3">
      <c r="A3473" t="s">
        <v>12033</v>
      </c>
      <c r="B3473" t="s">
        <v>23</v>
      </c>
      <c r="C3473">
        <v>6.6</v>
      </c>
    </row>
    <row r="3474" spans="1:3" x14ac:dyDescent="0.3">
      <c r="A3474" t="s">
        <v>12035</v>
      </c>
      <c r="B3474" t="s">
        <v>23</v>
      </c>
      <c r="C3474">
        <v>6.6</v>
      </c>
    </row>
    <row r="3475" spans="1:3" x14ac:dyDescent="0.3">
      <c r="A3475" t="s">
        <v>12052</v>
      </c>
      <c r="B3475" t="s">
        <v>23</v>
      </c>
      <c r="C3475">
        <v>7.8</v>
      </c>
    </row>
    <row r="3476" spans="1:3" x14ac:dyDescent="0.3">
      <c r="A3476" t="s">
        <v>12089</v>
      </c>
      <c r="B3476" t="s">
        <v>23</v>
      </c>
      <c r="C3476">
        <v>7.7</v>
      </c>
    </row>
    <row r="3477" spans="1:3" x14ac:dyDescent="0.3">
      <c r="A3477" t="s">
        <v>12102</v>
      </c>
      <c r="B3477" t="s">
        <v>23</v>
      </c>
      <c r="C3477">
        <v>5.7</v>
      </c>
    </row>
    <row r="3478" spans="1:3" x14ac:dyDescent="0.3">
      <c r="A3478" t="s">
        <v>12136</v>
      </c>
      <c r="B3478" t="s">
        <v>23</v>
      </c>
      <c r="C3478">
        <v>7.1</v>
      </c>
    </row>
    <row r="3479" spans="1:3" x14ac:dyDescent="0.3">
      <c r="A3479" t="s">
        <v>12137</v>
      </c>
      <c r="B3479" t="s">
        <v>23</v>
      </c>
      <c r="C3479">
        <v>6.4</v>
      </c>
    </row>
    <row r="3480" spans="1:3" x14ac:dyDescent="0.3">
      <c r="A3480" t="s">
        <v>12142</v>
      </c>
      <c r="B3480" t="s">
        <v>23</v>
      </c>
      <c r="C3480">
        <v>7</v>
      </c>
    </row>
    <row r="3481" spans="1:3" x14ac:dyDescent="0.3">
      <c r="A3481" t="s">
        <v>12155</v>
      </c>
      <c r="B3481" t="s">
        <v>969</v>
      </c>
      <c r="C3481">
        <v>5.8</v>
      </c>
    </row>
    <row r="3482" spans="1:3" x14ac:dyDescent="0.3">
      <c r="A3482" t="s">
        <v>12162</v>
      </c>
      <c r="B3482" t="s">
        <v>23</v>
      </c>
      <c r="C3482">
        <v>7.8</v>
      </c>
    </row>
    <row r="3483" spans="1:3" x14ac:dyDescent="0.3">
      <c r="A3483" t="s">
        <v>12171</v>
      </c>
      <c r="B3483" t="s">
        <v>23</v>
      </c>
      <c r="C3483">
        <v>7.2</v>
      </c>
    </row>
    <row r="3484" spans="1:3" x14ac:dyDescent="0.3">
      <c r="A3484" t="s">
        <v>12173</v>
      </c>
      <c r="B3484" t="s">
        <v>23</v>
      </c>
      <c r="C3484">
        <v>5.6</v>
      </c>
    </row>
    <row r="3485" spans="1:3" x14ac:dyDescent="0.3">
      <c r="A3485" t="s">
        <v>12181</v>
      </c>
      <c r="B3485" t="s">
        <v>1804</v>
      </c>
      <c r="C3485">
        <v>6.8</v>
      </c>
    </row>
    <row r="3486" spans="1:3" x14ac:dyDescent="0.3">
      <c r="A3486" t="s">
        <v>12184</v>
      </c>
      <c r="B3486" t="s">
        <v>23</v>
      </c>
      <c r="C3486">
        <v>7.3</v>
      </c>
    </row>
    <row r="3487" spans="1:3" x14ac:dyDescent="0.3">
      <c r="A3487" t="s">
        <v>12190</v>
      </c>
      <c r="B3487" t="s">
        <v>23</v>
      </c>
      <c r="C3487">
        <v>7.3</v>
      </c>
    </row>
    <row r="3488" spans="1:3" x14ac:dyDescent="0.3">
      <c r="A3488" t="s">
        <v>12199</v>
      </c>
      <c r="B3488" t="s">
        <v>23</v>
      </c>
      <c r="C3488">
        <v>6.6</v>
      </c>
    </row>
    <row r="3489" spans="1:9" x14ac:dyDescent="0.3">
      <c r="A3489" t="s">
        <v>12206</v>
      </c>
      <c r="B3489" t="s">
        <v>12208</v>
      </c>
      <c r="C3489">
        <v>7.5</v>
      </c>
    </row>
    <row r="3490" spans="1:9" x14ac:dyDescent="0.3">
      <c r="A3490" t="s">
        <v>12230</v>
      </c>
      <c r="B3490" t="s">
        <v>5292</v>
      </c>
      <c r="C3490">
        <v>7.8</v>
      </c>
    </row>
    <row r="3491" spans="1:9" x14ac:dyDescent="0.3">
      <c r="A3491" t="s">
        <v>12234</v>
      </c>
      <c r="B3491" t="s">
        <v>23</v>
      </c>
      <c r="C3491">
        <v>6.7</v>
      </c>
    </row>
    <row r="3492" spans="1:9" x14ac:dyDescent="0.3">
      <c r="A3492" t="s">
        <v>12248</v>
      </c>
      <c r="B3492" t="s">
        <v>23</v>
      </c>
      <c r="C3492">
        <v>7.5</v>
      </c>
    </row>
    <row r="3493" spans="1:9" x14ac:dyDescent="0.3">
      <c r="A3493" t="s">
        <v>12251</v>
      </c>
      <c r="B3493" t="s">
        <v>23</v>
      </c>
      <c r="C3493">
        <v>6.3</v>
      </c>
    </row>
    <row r="3494" spans="1:9" x14ac:dyDescent="0.3">
      <c r="A3494" t="s">
        <v>12255</v>
      </c>
      <c r="B3494" t="s">
        <v>23</v>
      </c>
      <c r="C3494">
        <v>6.3</v>
      </c>
    </row>
    <row r="3495" spans="1:9" x14ac:dyDescent="0.3">
      <c r="A3495" t="s">
        <v>12257</v>
      </c>
      <c r="B3495" t="s">
        <v>23</v>
      </c>
      <c r="C3495">
        <v>6.8</v>
      </c>
    </row>
    <row r="3496" spans="1:9" x14ac:dyDescent="0.3">
      <c r="A3496" t="s">
        <v>12261</v>
      </c>
      <c r="B3496" t="s">
        <v>3501</v>
      </c>
      <c r="C3496">
        <v>7.8</v>
      </c>
    </row>
    <row r="3497" spans="1:9" x14ac:dyDescent="0.3">
      <c r="A3497" t="s">
        <v>12263</v>
      </c>
      <c r="B3497" t="s">
        <v>23</v>
      </c>
      <c r="C3497">
        <v>6.9</v>
      </c>
    </row>
    <row r="3498" spans="1:9" x14ac:dyDescent="0.3">
      <c r="A3498" t="s">
        <v>12275</v>
      </c>
      <c r="B3498" t="s">
        <v>23</v>
      </c>
      <c r="C3498">
        <v>4.3</v>
      </c>
    </row>
    <row r="3499" spans="1:9" x14ac:dyDescent="0.3">
      <c r="A3499" t="s">
        <v>12282</v>
      </c>
      <c r="B3499" t="s">
        <v>9363</v>
      </c>
      <c r="C3499">
        <v>7.2</v>
      </c>
      <c r="I3499">
        <f>MEDIAN(Table7[[#This Row],[imdb_score]])</f>
        <v>7.2</v>
      </c>
    </row>
    <row r="3500" spans="1:9" x14ac:dyDescent="0.3">
      <c r="A3500" t="s">
        <v>12290</v>
      </c>
      <c r="B3500" t="s">
        <v>6969</v>
      </c>
      <c r="C3500">
        <v>7.3</v>
      </c>
    </row>
    <row r="3501" spans="1:9" x14ac:dyDescent="0.3">
      <c r="A3501" t="s">
        <v>12299</v>
      </c>
      <c r="B3501" t="s">
        <v>969</v>
      </c>
      <c r="C3501">
        <v>7.2</v>
      </c>
    </row>
    <row r="3502" spans="1:9" x14ac:dyDescent="0.3">
      <c r="A3502" t="s">
        <v>12302</v>
      </c>
      <c r="B3502" t="s">
        <v>23</v>
      </c>
      <c r="C3502">
        <v>5.4</v>
      </c>
    </row>
    <row r="3503" spans="1:9" x14ac:dyDescent="0.3">
      <c r="A3503" t="s">
        <v>12309</v>
      </c>
      <c r="B3503" t="s">
        <v>23</v>
      </c>
      <c r="C3503">
        <v>7.1</v>
      </c>
    </row>
    <row r="3504" spans="1:9" x14ac:dyDescent="0.3">
      <c r="A3504" t="s">
        <v>12312</v>
      </c>
      <c r="B3504" t="s">
        <v>23</v>
      </c>
      <c r="C3504">
        <v>6.8</v>
      </c>
    </row>
    <row r="3505" spans="1:3" x14ac:dyDescent="0.3">
      <c r="A3505" t="s">
        <v>12316</v>
      </c>
      <c r="B3505" t="s">
        <v>23</v>
      </c>
      <c r="C3505">
        <v>7</v>
      </c>
    </row>
    <row r="3506" spans="1:3" x14ac:dyDescent="0.3">
      <c r="A3506" t="s">
        <v>12320</v>
      </c>
      <c r="B3506" t="s">
        <v>23</v>
      </c>
      <c r="C3506">
        <v>7.4</v>
      </c>
    </row>
    <row r="3507" spans="1:3" x14ac:dyDescent="0.3">
      <c r="A3507" t="s">
        <v>12324</v>
      </c>
      <c r="B3507" t="s">
        <v>23</v>
      </c>
      <c r="C3507">
        <v>6.7</v>
      </c>
    </row>
    <row r="3508" spans="1:3" x14ac:dyDescent="0.3">
      <c r="A3508" t="s">
        <v>12335</v>
      </c>
      <c r="B3508" t="s">
        <v>23</v>
      </c>
      <c r="C3508">
        <v>7.2</v>
      </c>
    </row>
    <row r="3509" spans="1:3" x14ac:dyDescent="0.3">
      <c r="A3509" t="s">
        <v>12336</v>
      </c>
      <c r="B3509" t="s">
        <v>23</v>
      </c>
      <c r="C3509">
        <v>7.5</v>
      </c>
    </row>
    <row r="3510" spans="1:3" x14ac:dyDescent="0.3">
      <c r="A3510" t="s">
        <v>12337</v>
      </c>
      <c r="B3510" t="s">
        <v>23</v>
      </c>
      <c r="C3510">
        <v>6.8</v>
      </c>
    </row>
    <row r="3511" spans="1:3" x14ac:dyDescent="0.3">
      <c r="A3511" t="s">
        <v>12345</v>
      </c>
      <c r="B3511" t="s">
        <v>1804</v>
      </c>
      <c r="C3511">
        <v>7.9</v>
      </c>
    </row>
    <row r="3512" spans="1:3" x14ac:dyDescent="0.3">
      <c r="A3512" t="s">
        <v>12353</v>
      </c>
      <c r="B3512" t="s">
        <v>23</v>
      </c>
      <c r="C3512">
        <v>6.7</v>
      </c>
    </row>
    <row r="3513" spans="1:3" x14ac:dyDescent="0.3">
      <c r="A3513" t="s">
        <v>12356</v>
      </c>
      <c r="B3513" t="s">
        <v>23</v>
      </c>
      <c r="C3513">
        <v>5.8</v>
      </c>
    </row>
    <row r="3514" spans="1:3" x14ac:dyDescent="0.3">
      <c r="A3514" t="s">
        <v>12358</v>
      </c>
      <c r="B3514" t="s">
        <v>23</v>
      </c>
      <c r="C3514">
        <v>6.5</v>
      </c>
    </row>
    <row r="3515" spans="1:3" x14ac:dyDescent="0.3">
      <c r="A3515" t="s">
        <v>12361</v>
      </c>
      <c r="B3515" t="s">
        <v>23</v>
      </c>
      <c r="C3515">
        <v>7.2</v>
      </c>
    </row>
    <row r="3516" spans="1:3" x14ac:dyDescent="0.3">
      <c r="A3516" t="s">
        <v>12369</v>
      </c>
      <c r="B3516" t="s">
        <v>23</v>
      </c>
      <c r="C3516">
        <v>6.5</v>
      </c>
    </row>
    <row r="3517" spans="1:3" x14ac:dyDescent="0.3">
      <c r="A3517" t="s">
        <v>12371</v>
      </c>
      <c r="B3517" t="s">
        <v>23</v>
      </c>
      <c r="C3517">
        <v>6.2</v>
      </c>
    </row>
    <row r="3518" spans="1:3" x14ac:dyDescent="0.3">
      <c r="A3518" t="s">
        <v>12380</v>
      </c>
      <c r="B3518" t="s">
        <v>23</v>
      </c>
      <c r="C3518">
        <v>8.6</v>
      </c>
    </row>
    <row r="3519" spans="1:3" x14ac:dyDescent="0.3">
      <c r="A3519" t="s">
        <v>12383</v>
      </c>
      <c r="B3519" t="s">
        <v>23</v>
      </c>
      <c r="C3519">
        <v>6.5</v>
      </c>
    </row>
    <row r="3520" spans="1:3" x14ac:dyDescent="0.3">
      <c r="A3520" t="s">
        <v>12384</v>
      </c>
      <c r="B3520" t="s">
        <v>23</v>
      </c>
      <c r="C3520">
        <v>6.3</v>
      </c>
    </row>
    <row r="3521" spans="1:3" x14ac:dyDescent="0.3">
      <c r="A3521" t="s">
        <v>12386</v>
      </c>
      <c r="B3521" t="s">
        <v>23</v>
      </c>
      <c r="C3521">
        <v>4.3</v>
      </c>
    </row>
    <row r="3522" spans="1:3" x14ac:dyDescent="0.3">
      <c r="A3522" t="s">
        <v>12389</v>
      </c>
      <c r="B3522" t="s">
        <v>23</v>
      </c>
      <c r="C3522">
        <v>6.1</v>
      </c>
    </row>
    <row r="3523" spans="1:3" x14ac:dyDescent="0.3">
      <c r="A3523" t="s">
        <v>12395</v>
      </c>
      <c r="B3523" t="s">
        <v>23</v>
      </c>
      <c r="C3523">
        <v>5.8</v>
      </c>
    </row>
    <row r="3524" spans="1:3" x14ac:dyDescent="0.3">
      <c r="A3524" t="s">
        <v>12399</v>
      </c>
      <c r="B3524" t="s">
        <v>23</v>
      </c>
      <c r="C3524">
        <v>6.7</v>
      </c>
    </row>
    <row r="3525" spans="1:3" x14ac:dyDescent="0.3">
      <c r="A3525" t="s">
        <v>12402</v>
      </c>
      <c r="B3525" t="s">
        <v>23</v>
      </c>
      <c r="C3525">
        <v>6.7</v>
      </c>
    </row>
    <row r="3526" spans="1:3" x14ac:dyDescent="0.3">
      <c r="A3526" t="s">
        <v>12406</v>
      </c>
      <c r="B3526" t="s">
        <v>23</v>
      </c>
      <c r="C3526">
        <v>5.0999999999999996</v>
      </c>
    </row>
    <row r="3527" spans="1:3" x14ac:dyDescent="0.3">
      <c r="A3527" t="s">
        <v>12449</v>
      </c>
      <c r="B3527" t="s">
        <v>23</v>
      </c>
      <c r="C3527">
        <v>7.7</v>
      </c>
    </row>
    <row r="3528" spans="1:3" x14ac:dyDescent="0.3">
      <c r="A3528" t="s">
        <v>12453</v>
      </c>
      <c r="B3528" t="s">
        <v>1804</v>
      </c>
      <c r="C3528">
        <v>6.7</v>
      </c>
    </row>
    <row r="3529" spans="1:3" x14ac:dyDescent="0.3">
      <c r="A3529" t="s">
        <v>12461</v>
      </c>
      <c r="B3529" t="s">
        <v>23</v>
      </c>
      <c r="C3529">
        <v>6.6</v>
      </c>
    </row>
    <row r="3530" spans="1:3" x14ac:dyDescent="0.3">
      <c r="A3530" t="s">
        <v>12482</v>
      </c>
      <c r="B3530" t="s">
        <v>23</v>
      </c>
      <c r="C3530">
        <v>8.1999999999999993</v>
      </c>
    </row>
    <row r="3531" spans="1:3" x14ac:dyDescent="0.3">
      <c r="A3531" t="s">
        <v>12489</v>
      </c>
      <c r="B3531" t="s">
        <v>9260</v>
      </c>
      <c r="C3531">
        <v>8.1</v>
      </c>
    </row>
    <row r="3532" spans="1:3" x14ac:dyDescent="0.3">
      <c r="A3532" t="s">
        <v>12491</v>
      </c>
      <c r="B3532" t="s">
        <v>23</v>
      </c>
      <c r="C3532">
        <v>7.2</v>
      </c>
    </row>
    <row r="3533" spans="1:3" x14ac:dyDescent="0.3">
      <c r="A3533" t="s">
        <v>12495</v>
      </c>
      <c r="B3533" t="s">
        <v>12497</v>
      </c>
      <c r="C3533">
        <v>7.4</v>
      </c>
    </row>
    <row r="3534" spans="1:3" x14ac:dyDescent="0.3">
      <c r="A3534" t="s">
        <v>12499</v>
      </c>
      <c r="B3534" t="s">
        <v>23</v>
      </c>
      <c r="C3534">
        <v>6.5</v>
      </c>
    </row>
    <row r="3535" spans="1:3" x14ac:dyDescent="0.3">
      <c r="A3535" t="s">
        <v>12501</v>
      </c>
      <c r="B3535" t="s">
        <v>23</v>
      </c>
      <c r="C3535">
        <v>5.7</v>
      </c>
    </row>
    <row r="3536" spans="1:3" x14ac:dyDescent="0.3">
      <c r="A3536" t="s">
        <v>12516</v>
      </c>
      <c r="B3536" t="s">
        <v>23</v>
      </c>
      <c r="C3536">
        <v>6.2</v>
      </c>
    </row>
    <row r="3537" spans="1:3" x14ac:dyDescent="0.3">
      <c r="A3537" t="s">
        <v>12519</v>
      </c>
      <c r="B3537" t="s">
        <v>23</v>
      </c>
      <c r="C3537">
        <v>3.3</v>
      </c>
    </row>
    <row r="3538" spans="1:3" x14ac:dyDescent="0.3">
      <c r="A3538" t="s">
        <v>12532</v>
      </c>
      <c r="B3538" t="s">
        <v>23</v>
      </c>
      <c r="C3538">
        <v>6.1</v>
      </c>
    </row>
    <row r="3539" spans="1:3" x14ac:dyDescent="0.3">
      <c r="A3539" t="s">
        <v>12542</v>
      </c>
      <c r="B3539" t="s">
        <v>23</v>
      </c>
      <c r="C3539">
        <v>5.7</v>
      </c>
    </row>
    <row r="3540" spans="1:3" x14ac:dyDescent="0.3">
      <c r="A3540" t="s">
        <v>12561</v>
      </c>
      <c r="B3540" t="s">
        <v>23</v>
      </c>
      <c r="C3540">
        <v>7.2</v>
      </c>
    </row>
    <row r="3541" spans="1:3" x14ac:dyDescent="0.3">
      <c r="A3541" t="s">
        <v>12562</v>
      </c>
      <c r="B3541" t="s">
        <v>23</v>
      </c>
      <c r="C3541">
        <v>7.7</v>
      </c>
    </row>
    <row r="3542" spans="1:3" x14ac:dyDescent="0.3">
      <c r="A3542" t="s">
        <v>12563</v>
      </c>
      <c r="B3542" t="s">
        <v>23</v>
      </c>
      <c r="C3542">
        <v>7.1</v>
      </c>
    </row>
    <row r="3543" spans="1:3" x14ac:dyDescent="0.3">
      <c r="A3543" t="s">
        <v>12571</v>
      </c>
      <c r="B3543" t="s">
        <v>1804</v>
      </c>
      <c r="C3543">
        <v>7</v>
      </c>
    </row>
    <row r="3544" spans="1:3" x14ac:dyDescent="0.3">
      <c r="A3544" t="s">
        <v>12574</v>
      </c>
      <c r="B3544" t="s">
        <v>3501</v>
      </c>
      <c r="C3544">
        <v>7.4</v>
      </c>
    </row>
    <row r="3545" spans="1:3" x14ac:dyDescent="0.3">
      <c r="A3545" t="s">
        <v>12575</v>
      </c>
      <c r="B3545" t="s">
        <v>23</v>
      </c>
      <c r="C3545">
        <v>7.7</v>
      </c>
    </row>
    <row r="3546" spans="1:3" x14ac:dyDescent="0.3">
      <c r="A3546" t="s">
        <v>12579</v>
      </c>
      <c r="B3546" t="s">
        <v>23</v>
      </c>
      <c r="C3546">
        <v>6.6</v>
      </c>
    </row>
    <row r="3547" spans="1:3" x14ac:dyDescent="0.3">
      <c r="A3547" t="s">
        <v>12581</v>
      </c>
      <c r="B3547" t="s">
        <v>23</v>
      </c>
      <c r="C3547">
        <v>6</v>
      </c>
    </row>
    <row r="3548" spans="1:3" x14ac:dyDescent="0.3">
      <c r="A3548" t="s">
        <v>12582</v>
      </c>
      <c r="B3548" t="s">
        <v>23</v>
      </c>
      <c r="C3548">
        <v>8.4</v>
      </c>
    </row>
    <row r="3549" spans="1:3" x14ac:dyDescent="0.3">
      <c r="A3549" t="s">
        <v>12588</v>
      </c>
      <c r="B3549" t="s">
        <v>5899</v>
      </c>
      <c r="C3549">
        <v>8.9</v>
      </c>
    </row>
    <row r="3550" spans="1:3" x14ac:dyDescent="0.3">
      <c r="A3550" t="s">
        <v>12593</v>
      </c>
      <c r="B3550" t="s">
        <v>8547</v>
      </c>
      <c r="C3550">
        <v>7.9</v>
      </c>
    </row>
    <row r="3551" spans="1:3" x14ac:dyDescent="0.3">
      <c r="A3551" t="s">
        <v>12597</v>
      </c>
      <c r="B3551" t="s">
        <v>23</v>
      </c>
      <c r="C3551">
        <v>6</v>
      </c>
    </row>
    <row r="3552" spans="1:3" x14ac:dyDescent="0.3">
      <c r="A3552" t="s">
        <v>12602</v>
      </c>
      <c r="B3552" t="s">
        <v>23</v>
      </c>
      <c r="C3552">
        <v>6.1</v>
      </c>
    </row>
    <row r="3553" spans="1:3" x14ac:dyDescent="0.3">
      <c r="A3553" t="s">
        <v>12606</v>
      </c>
      <c r="B3553" t="s">
        <v>23</v>
      </c>
      <c r="C3553">
        <v>6.2</v>
      </c>
    </row>
    <row r="3554" spans="1:3" x14ac:dyDescent="0.3">
      <c r="A3554" t="s">
        <v>12615</v>
      </c>
      <c r="B3554" t="s">
        <v>1804</v>
      </c>
      <c r="C3554">
        <v>7.2</v>
      </c>
    </row>
    <row r="3555" spans="1:3" x14ac:dyDescent="0.3">
      <c r="A3555" t="s">
        <v>12637</v>
      </c>
      <c r="B3555" t="s">
        <v>23</v>
      </c>
      <c r="C3555">
        <v>6.2</v>
      </c>
    </row>
    <row r="3556" spans="1:3" x14ac:dyDescent="0.3">
      <c r="A3556" t="s">
        <v>12652</v>
      </c>
      <c r="B3556" t="s">
        <v>23</v>
      </c>
      <c r="C3556">
        <v>6.8</v>
      </c>
    </row>
    <row r="3557" spans="1:3" x14ac:dyDescent="0.3">
      <c r="A3557" t="s">
        <v>12653</v>
      </c>
      <c r="B3557" t="s">
        <v>23</v>
      </c>
      <c r="C3557">
        <v>7.7</v>
      </c>
    </row>
    <row r="3558" spans="1:3" x14ac:dyDescent="0.3">
      <c r="A3558" t="s">
        <v>12659</v>
      </c>
      <c r="B3558" t="s">
        <v>23</v>
      </c>
      <c r="C3558">
        <v>5.9</v>
      </c>
    </row>
    <row r="3559" spans="1:3" x14ac:dyDescent="0.3">
      <c r="A3559" t="s">
        <v>12667</v>
      </c>
      <c r="B3559" t="s">
        <v>23</v>
      </c>
      <c r="C3559">
        <v>7</v>
      </c>
    </row>
    <row r="3560" spans="1:3" x14ac:dyDescent="0.3">
      <c r="A3560" t="s">
        <v>12676</v>
      </c>
      <c r="B3560" t="s">
        <v>23</v>
      </c>
      <c r="C3560">
        <v>6.1</v>
      </c>
    </row>
    <row r="3561" spans="1:3" x14ac:dyDescent="0.3">
      <c r="A3561" t="s">
        <v>12681</v>
      </c>
      <c r="B3561" t="s">
        <v>12683</v>
      </c>
      <c r="C3561">
        <v>7.6</v>
      </c>
    </row>
    <row r="3562" spans="1:3" x14ac:dyDescent="0.3">
      <c r="A3562" t="s">
        <v>12705</v>
      </c>
      <c r="B3562" t="s">
        <v>23</v>
      </c>
      <c r="C3562">
        <v>8.1</v>
      </c>
    </row>
    <row r="3563" spans="1:3" x14ac:dyDescent="0.3">
      <c r="A3563" t="s">
        <v>12715</v>
      </c>
      <c r="B3563" t="s">
        <v>23</v>
      </c>
      <c r="C3563">
        <v>5.7</v>
      </c>
    </row>
    <row r="3564" spans="1:3" x14ac:dyDescent="0.3">
      <c r="A3564" t="s">
        <v>12718</v>
      </c>
      <c r="B3564" t="s">
        <v>23</v>
      </c>
      <c r="C3564">
        <v>6.6</v>
      </c>
    </row>
    <row r="3565" spans="1:3" x14ac:dyDescent="0.3">
      <c r="A3565" t="s">
        <v>12721</v>
      </c>
      <c r="B3565" t="s">
        <v>23</v>
      </c>
      <c r="C3565">
        <v>7.3</v>
      </c>
    </row>
    <row r="3566" spans="1:3" x14ac:dyDescent="0.3">
      <c r="A3566" t="s">
        <v>12723</v>
      </c>
      <c r="B3566" t="s">
        <v>23</v>
      </c>
      <c r="C3566">
        <v>5</v>
      </c>
    </row>
    <row r="3567" spans="1:3" x14ac:dyDescent="0.3">
      <c r="A3567" t="s">
        <v>12727</v>
      </c>
      <c r="B3567" t="s">
        <v>23</v>
      </c>
      <c r="C3567">
        <v>7</v>
      </c>
    </row>
    <row r="3568" spans="1:3" x14ac:dyDescent="0.3">
      <c r="A3568" t="s">
        <v>12732</v>
      </c>
      <c r="B3568" t="s">
        <v>23</v>
      </c>
      <c r="C3568">
        <v>3.4</v>
      </c>
    </row>
    <row r="3569" spans="1:3" x14ac:dyDescent="0.3">
      <c r="A3569" t="s">
        <v>12734</v>
      </c>
      <c r="B3569" t="s">
        <v>23</v>
      </c>
      <c r="C3569">
        <v>5.9</v>
      </c>
    </row>
    <row r="3570" spans="1:3" x14ac:dyDescent="0.3">
      <c r="A3570" t="s">
        <v>12738</v>
      </c>
      <c r="B3570" t="s">
        <v>463</v>
      </c>
      <c r="C3570">
        <v>6</v>
      </c>
    </row>
    <row r="3571" spans="1:3" x14ac:dyDescent="0.3">
      <c r="A3571" t="s">
        <v>12740</v>
      </c>
      <c r="B3571" t="s">
        <v>23</v>
      </c>
      <c r="C3571">
        <v>7.4</v>
      </c>
    </row>
    <row r="3572" spans="1:3" x14ac:dyDescent="0.3">
      <c r="A3572" t="s">
        <v>12742</v>
      </c>
      <c r="B3572" t="s">
        <v>23</v>
      </c>
      <c r="C3572">
        <v>7.4</v>
      </c>
    </row>
    <row r="3573" spans="1:3" x14ac:dyDescent="0.3">
      <c r="A3573" t="s">
        <v>12746</v>
      </c>
      <c r="B3573" t="s">
        <v>23</v>
      </c>
      <c r="C3573">
        <v>4.2</v>
      </c>
    </row>
    <row r="3574" spans="1:3" x14ac:dyDescent="0.3">
      <c r="A3574" t="s">
        <v>12749</v>
      </c>
      <c r="B3574" t="s">
        <v>23</v>
      </c>
      <c r="C3574">
        <v>6.2</v>
      </c>
    </row>
    <row r="3575" spans="1:3" x14ac:dyDescent="0.3">
      <c r="A3575" t="s">
        <v>12769</v>
      </c>
      <c r="B3575" t="s">
        <v>23</v>
      </c>
      <c r="C3575">
        <v>5.4</v>
      </c>
    </row>
    <row r="3576" spans="1:3" x14ac:dyDescent="0.3">
      <c r="A3576" t="s">
        <v>12776</v>
      </c>
      <c r="B3576" t="s">
        <v>23</v>
      </c>
      <c r="C3576">
        <v>7.2</v>
      </c>
    </row>
    <row r="3577" spans="1:3" x14ac:dyDescent="0.3">
      <c r="A3577" t="s">
        <v>12786</v>
      </c>
      <c r="B3577" t="s">
        <v>23</v>
      </c>
      <c r="C3577">
        <v>6.7</v>
      </c>
    </row>
    <row r="3578" spans="1:3" x14ac:dyDescent="0.3">
      <c r="A3578" t="s">
        <v>12799</v>
      </c>
      <c r="B3578" t="s">
        <v>23</v>
      </c>
      <c r="C3578">
        <v>7.2</v>
      </c>
    </row>
    <row r="3579" spans="1:3" x14ac:dyDescent="0.3">
      <c r="A3579" t="s">
        <v>12803</v>
      </c>
      <c r="B3579" t="s">
        <v>23</v>
      </c>
      <c r="C3579">
        <v>7.4</v>
      </c>
    </row>
    <row r="3580" spans="1:3" x14ac:dyDescent="0.3">
      <c r="A3580" t="s">
        <v>12806</v>
      </c>
      <c r="B3580" t="s">
        <v>23</v>
      </c>
      <c r="C3580">
        <v>5.6</v>
      </c>
    </row>
    <row r="3581" spans="1:3" x14ac:dyDescent="0.3">
      <c r="A3581" t="s">
        <v>12808</v>
      </c>
      <c r="B3581" t="s">
        <v>23</v>
      </c>
      <c r="C3581">
        <v>6.8</v>
      </c>
    </row>
    <row r="3582" spans="1:3" x14ac:dyDescent="0.3">
      <c r="A3582" t="s">
        <v>12811</v>
      </c>
      <c r="B3582" t="s">
        <v>23</v>
      </c>
      <c r="C3582">
        <v>7.7</v>
      </c>
    </row>
    <row r="3583" spans="1:3" x14ac:dyDescent="0.3">
      <c r="A3583" t="s">
        <v>12814</v>
      </c>
      <c r="B3583" t="s">
        <v>23</v>
      </c>
      <c r="C3583">
        <v>7</v>
      </c>
    </row>
    <row r="3584" spans="1:3" x14ac:dyDescent="0.3">
      <c r="A3584" t="s">
        <v>12820</v>
      </c>
      <c r="B3584" t="s">
        <v>23</v>
      </c>
      <c r="C3584">
        <v>7.2</v>
      </c>
    </row>
    <row r="3585" spans="1:3" x14ac:dyDescent="0.3">
      <c r="A3585" t="s">
        <v>12824</v>
      </c>
      <c r="B3585" t="s">
        <v>23</v>
      </c>
      <c r="C3585">
        <v>7.2</v>
      </c>
    </row>
    <row r="3586" spans="1:3" x14ac:dyDescent="0.3">
      <c r="A3586" t="s">
        <v>12828</v>
      </c>
      <c r="B3586" t="s">
        <v>3501</v>
      </c>
      <c r="C3586">
        <v>6.2</v>
      </c>
    </row>
    <row r="3587" spans="1:3" x14ac:dyDescent="0.3">
      <c r="A3587" t="s">
        <v>12831</v>
      </c>
      <c r="B3587" t="s">
        <v>23</v>
      </c>
      <c r="C3587">
        <v>6.2</v>
      </c>
    </row>
    <row r="3588" spans="1:3" x14ac:dyDescent="0.3">
      <c r="A3588" t="s">
        <v>12833</v>
      </c>
      <c r="B3588" t="s">
        <v>23</v>
      </c>
      <c r="C3588">
        <v>6.9</v>
      </c>
    </row>
    <row r="3589" spans="1:3" x14ac:dyDescent="0.3">
      <c r="A3589" t="s">
        <v>12835</v>
      </c>
      <c r="B3589" t="s">
        <v>23</v>
      </c>
      <c r="C3589">
        <v>7</v>
      </c>
    </row>
    <row r="3590" spans="1:3" x14ac:dyDescent="0.3">
      <c r="A3590" t="s">
        <v>12836</v>
      </c>
      <c r="B3590" t="s">
        <v>23</v>
      </c>
      <c r="C3590">
        <v>6.7</v>
      </c>
    </row>
    <row r="3591" spans="1:3" x14ac:dyDescent="0.3">
      <c r="A3591" t="s">
        <v>12838</v>
      </c>
      <c r="B3591" t="s">
        <v>23</v>
      </c>
      <c r="C3591">
        <v>3.6</v>
      </c>
    </row>
    <row r="3592" spans="1:3" x14ac:dyDescent="0.3">
      <c r="A3592" t="s">
        <v>12847</v>
      </c>
      <c r="B3592" t="s">
        <v>23</v>
      </c>
      <c r="C3592">
        <v>7.4</v>
      </c>
    </row>
    <row r="3593" spans="1:3" x14ac:dyDescent="0.3">
      <c r="A3593" t="s">
        <v>12853</v>
      </c>
      <c r="B3593" t="s">
        <v>23</v>
      </c>
      <c r="C3593">
        <v>6.1</v>
      </c>
    </row>
    <row r="3594" spans="1:3" x14ac:dyDescent="0.3">
      <c r="A3594" t="s">
        <v>12858</v>
      </c>
      <c r="B3594" t="s">
        <v>12683</v>
      </c>
      <c r="C3594">
        <v>8.1999999999999993</v>
      </c>
    </row>
    <row r="3595" spans="1:3" x14ac:dyDescent="0.3">
      <c r="A3595" t="s">
        <v>12861</v>
      </c>
      <c r="B3595" t="s">
        <v>23</v>
      </c>
      <c r="C3595">
        <v>7.7</v>
      </c>
    </row>
    <row r="3596" spans="1:3" x14ac:dyDescent="0.3">
      <c r="A3596" t="s">
        <v>12866</v>
      </c>
      <c r="B3596" t="s">
        <v>23</v>
      </c>
      <c r="C3596">
        <v>7.3</v>
      </c>
    </row>
    <row r="3597" spans="1:3" x14ac:dyDescent="0.3">
      <c r="A3597" t="s">
        <v>12879</v>
      </c>
      <c r="B3597" t="s">
        <v>23</v>
      </c>
      <c r="C3597">
        <v>7.6</v>
      </c>
    </row>
    <row r="3598" spans="1:3" x14ac:dyDescent="0.3">
      <c r="A3598" t="s">
        <v>12883</v>
      </c>
      <c r="B3598" t="s">
        <v>23</v>
      </c>
      <c r="C3598">
        <v>6.8</v>
      </c>
    </row>
    <row r="3599" spans="1:3" x14ac:dyDescent="0.3">
      <c r="A3599" t="s">
        <v>12885</v>
      </c>
      <c r="B3599" t="s">
        <v>23</v>
      </c>
      <c r="C3599">
        <v>5.6</v>
      </c>
    </row>
    <row r="3600" spans="1:3" x14ac:dyDescent="0.3">
      <c r="A3600" t="s">
        <v>12889</v>
      </c>
      <c r="B3600" t="s">
        <v>3501</v>
      </c>
      <c r="C3600">
        <v>4.8</v>
      </c>
    </row>
    <row r="3601" spans="1:3" x14ac:dyDescent="0.3">
      <c r="A3601" t="s">
        <v>12893</v>
      </c>
      <c r="B3601" t="s">
        <v>23</v>
      </c>
      <c r="C3601">
        <v>6.4</v>
      </c>
    </row>
    <row r="3602" spans="1:3" x14ac:dyDescent="0.3">
      <c r="A3602" t="s">
        <v>12895</v>
      </c>
      <c r="B3602" t="s">
        <v>23</v>
      </c>
      <c r="C3602">
        <v>6.8</v>
      </c>
    </row>
    <row r="3603" spans="1:3" x14ac:dyDescent="0.3">
      <c r="A3603" t="s">
        <v>12896</v>
      </c>
      <c r="B3603" t="s">
        <v>23</v>
      </c>
      <c r="C3603">
        <v>6.1</v>
      </c>
    </row>
    <row r="3604" spans="1:3" x14ac:dyDescent="0.3">
      <c r="A3604" t="s">
        <v>12907</v>
      </c>
      <c r="B3604" t="s">
        <v>23</v>
      </c>
      <c r="C3604">
        <v>6</v>
      </c>
    </row>
    <row r="3605" spans="1:3" x14ac:dyDescent="0.3">
      <c r="A3605" t="s">
        <v>12915</v>
      </c>
      <c r="B3605" t="s">
        <v>23</v>
      </c>
      <c r="C3605">
        <v>6.1</v>
      </c>
    </row>
    <row r="3606" spans="1:3" x14ac:dyDescent="0.3">
      <c r="A3606" t="s">
        <v>12919</v>
      </c>
      <c r="B3606" t="s">
        <v>23</v>
      </c>
      <c r="C3606">
        <v>5.5</v>
      </c>
    </row>
    <row r="3607" spans="1:3" x14ac:dyDescent="0.3">
      <c r="A3607" t="s">
        <v>12923</v>
      </c>
      <c r="B3607" t="s">
        <v>23</v>
      </c>
      <c r="C3607">
        <v>6.9</v>
      </c>
    </row>
    <row r="3608" spans="1:3" x14ac:dyDescent="0.3">
      <c r="A3608" t="s">
        <v>12933</v>
      </c>
      <c r="B3608" t="s">
        <v>23</v>
      </c>
      <c r="C3608">
        <v>4.0999999999999996</v>
      </c>
    </row>
    <row r="3609" spans="1:3" x14ac:dyDescent="0.3">
      <c r="A3609" t="s">
        <v>12935</v>
      </c>
      <c r="B3609" t="s">
        <v>23</v>
      </c>
      <c r="C3609">
        <v>5.4</v>
      </c>
    </row>
    <row r="3610" spans="1:3" x14ac:dyDescent="0.3">
      <c r="A3610" t="s">
        <v>13044</v>
      </c>
      <c r="B3610" t="s">
        <v>23</v>
      </c>
      <c r="C3610">
        <v>8.1999999999999993</v>
      </c>
    </row>
    <row r="3611" spans="1:3" x14ac:dyDescent="0.3">
      <c r="A3611" t="s">
        <v>13046</v>
      </c>
      <c r="B3611" t="s">
        <v>23</v>
      </c>
      <c r="C3611">
        <v>5.7</v>
      </c>
    </row>
    <row r="3612" spans="1:3" x14ac:dyDescent="0.3">
      <c r="A3612" t="s">
        <v>13050</v>
      </c>
      <c r="B3612" t="s">
        <v>13052</v>
      </c>
      <c r="C3612">
        <v>7.9</v>
      </c>
    </row>
    <row r="3613" spans="1:3" x14ac:dyDescent="0.3">
      <c r="A3613" t="s">
        <v>13057</v>
      </c>
      <c r="B3613" t="s">
        <v>23</v>
      </c>
      <c r="C3613">
        <v>7.1</v>
      </c>
    </row>
    <row r="3614" spans="1:3" x14ac:dyDescent="0.3">
      <c r="A3614" t="s">
        <v>13059</v>
      </c>
      <c r="B3614" t="s">
        <v>23</v>
      </c>
      <c r="C3614">
        <v>6.4</v>
      </c>
    </row>
    <row r="3615" spans="1:3" x14ac:dyDescent="0.3">
      <c r="A3615" t="s">
        <v>13067</v>
      </c>
      <c r="B3615" t="s">
        <v>23</v>
      </c>
      <c r="C3615">
        <v>7.5</v>
      </c>
    </row>
    <row r="3616" spans="1:3" x14ac:dyDescent="0.3">
      <c r="A3616" t="s">
        <v>13071</v>
      </c>
      <c r="B3616" t="s">
        <v>23</v>
      </c>
      <c r="C3616">
        <v>6.4</v>
      </c>
    </row>
    <row r="3617" spans="1:3" x14ac:dyDescent="0.3">
      <c r="A3617" t="s">
        <v>13078</v>
      </c>
      <c r="B3617" t="s">
        <v>23</v>
      </c>
      <c r="C3617">
        <v>7.3</v>
      </c>
    </row>
    <row r="3618" spans="1:3" x14ac:dyDescent="0.3">
      <c r="A3618" t="s">
        <v>13080</v>
      </c>
      <c r="B3618" t="s">
        <v>23</v>
      </c>
      <c r="C3618">
        <v>7.2</v>
      </c>
    </row>
    <row r="3619" spans="1:3" x14ac:dyDescent="0.3">
      <c r="A3619" t="s">
        <v>13089</v>
      </c>
      <c r="B3619" t="s">
        <v>23</v>
      </c>
      <c r="C3619">
        <v>6</v>
      </c>
    </row>
    <row r="3620" spans="1:3" x14ac:dyDescent="0.3">
      <c r="A3620" t="s">
        <v>13095</v>
      </c>
      <c r="B3620" t="s">
        <v>23</v>
      </c>
      <c r="C3620">
        <v>5.6</v>
      </c>
    </row>
    <row r="3621" spans="1:3" x14ac:dyDescent="0.3">
      <c r="A3621" t="s">
        <v>13109</v>
      </c>
      <c r="B3621" t="s">
        <v>13065</v>
      </c>
      <c r="C3621">
        <v>8.4</v>
      </c>
    </row>
    <row r="3622" spans="1:3" x14ac:dyDescent="0.3">
      <c r="A3622" t="s">
        <v>13117</v>
      </c>
      <c r="B3622" t="s">
        <v>23</v>
      </c>
      <c r="C3622">
        <v>7.5</v>
      </c>
    </row>
    <row r="3623" spans="1:3" x14ac:dyDescent="0.3">
      <c r="A3623" t="s">
        <v>13120</v>
      </c>
      <c r="B3623" t="s">
        <v>23</v>
      </c>
      <c r="C3623">
        <v>7.2</v>
      </c>
    </row>
    <row r="3624" spans="1:3" x14ac:dyDescent="0.3">
      <c r="A3624" t="s">
        <v>13123</v>
      </c>
      <c r="B3624" t="s">
        <v>23</v>
      </c>
      <c r="C3624">
        <v>7.2</v>
      </c>
    </row>
    <row r="3625" spans="1:3" x14ac:dyDescent="0.3">
      <c r="A3625" t="s">
        <v>13139</v>
      </c>
      <c r="B3625" t="s">
        <v>23</v>
      </c>
      <c r="C3625">
        <v>6.5</v>
      </c>
    </row>
    <row r="3626" spans="1:3" x14ac:dyDescent="0.3">
      <c r="A3626" t="s">
        <v>13148</v>
      </c>
      <c r="B3626" t="s">
        <v>23</v>
      </c>
      <c r="C3626">
        <v>5.0999999999999996</v>
      </c>
    </row>
    <row r="3627" spans="1:3" x14ac:dyDescent="0.3">
      <c r="A3627" t="s">
        <v>13151</v>
      </c>
      <c r="B3627" t="s">
        <v>10260</v>
      </c>
      <c r="C3627">
        <v>6.4</v>
      </c>
    </row>
    <row r="3628" spans="1:3" x14ac:dyDescent="0.3">
      <c r="A3628" t="s">
        <v>13156</v>
      </c>
      <c r="B3628" t="s">
        <v>23</v>
      </c>
      <c r="C3628">
        <v>6.8</v>
      </c>
    </row>
    <row r="3629" spans="1:3" x14ac:dyDescent="0.3">
      <c r="A3629" t="s">
        <v>13163</v>
      </c>
      <c r="B3629" t="s">
        <v>23</v>
      </c>
      <c r="C3629">
        <v>7.5</v>
      </c>
    </row>
    <row r="3630" spans="1:3" x14ac:dyDescent="0.3">
      <c r="A3630" t="s">
        <v>13171</v>
      </c>
      <c r="B3630" t="s">
        <v>23</v>
      </c>
      <c r="C3630">
        <v>6.9</v>
      </c>
    </row>
    <row r="3631" spans="1:3" x14ac:dyDescent="0.3">
      <c r="A3631" t="s">
        <v>13172</v>
      </c>
      <c r="B3631" t="s">
        <v>23</v>
      </c>
      <c r="C3631">
        <v>7</v>
      </c>
    </row>
    <row r="3632" spans="1:3" x14ac:dyDescent="0.3">
      <c r="A3632" t="s">
        <v>13177</v>
      </c>
      <c r="B3632" t="s">
        <v>23</v>
      </c>
      <c r="C3632">
        <v>6.3</v>
      </c>
    </row>
    <row r="3633" spans="1:3" x14ac:dyDescent="0.3">
      <c r="A3633" t="s">
        <v>13179</v>
      </c>
      <c r="B3633" t="s">
        <v>23</v>
      </c>
      <c r="C3633">
        <v>5.5</v>
      </c>
    </row>
    <row r="3634" spans="1:3" x14ac:dyDescent="0.3">
      <c r="A3634" t="s">
        <v>13186</v>
      </c>
      <c r="B3634" t="s">
        <v>23</v>
      </c>
      <c r="C3634">
        <v>6.6</v>
      </c>
    </row>
    <row r="3635" spans="1:3" x14ac:dyDescent="0.3">
      <c r="A3635" t="s">
        <v>13190</v>
      </c>
      <c r="B3635" t="s">
        <v>23</v>
      </c>
      <c r="C3635">
        <v>5.2</v>
      </c>
    </row>
    <row r="3636" spans="1:3" x14ac:dyDescent="0.3">
      <c r="A3636" t="s">
        <v>13203</v>
      </c>
      <c r="B3636" t="s">
        <v>23</v>
      </c>
      <c r="C3636">
        <v>8.3000000000000007</v>
      </c>
    </row>
    <row r="3637" spans="1:3" x14ac:dyDescent="0.3">
      <c r="A3637" t="s">
        <v>13211</v>
      </c>
      <c r="B3637" t="s">
        <v>23</v>
      </c>
      <c r="C3637">
        <v>7.2</v>
      </c>
    </row>
    <row r="3638" spans="1:3" x14ac:dyDescent="0.3">
      <c r="A3638" t="s">
        <v>13221</v>
      </c>
      <c r="B3638" t="s">
        <v>23</v>
      </c>
      <c r="C3638">
        <v>7.2</v>
      </c>
    </row>
    <row r="3639" spans="1:3" x14ac:dyDescent="0.3">
      <c r="A3639" t="s">
        <v>13225</v>
      </c>
      <c r="B3639" t="s">
        <v>23</v>
      </c>
      <c r="C3639">
        <v>6.5</v>
      </c>
    </row>
    <row r="3640" spans="1:3" x14ac:dyDescent="0.3">
      <c r="A3640" t="s">
        <v>13229</v>
      </c>
      <c r="B3640" t="s">
        <v>23</v>
      </c>
      <c r="C3640">
        <v>6.5</v>
      </c>
    </row>
    <row r="3641" spans="1:3" x14ac:dyDescent="0.3">
      <c r="A3641" t="s">
        <v>13257</v>
      </c>
      <c r="B3641" t="s">
        <v>23</v>
      </c>
      <c r="C3641">
        <v>7.8</v>
      </c>
    </row>
    <row r="3642" spans="1:3" x14ac:dyDescent="0.3">
      <c r="A3642" t="s">
        <v>13262</v>
      </c>
      <c r="B3642" t="s">
        <v>23</v>
      </c>
      <c r="C3642">
        <v>6.4</v>
      </c>
    </row>
    <row r="3643" spans="1:3" x14ac:dyDescent="0.3">
      <c r="A3643" t="s">
        <v>13268</v>
      </c>
      <c r="B3643" t="s">
        <v>23</v>
      </c>
      <c r="C3643">
        <v>8.1</v>
      </c>
    </row>
    <row r="3644" spans="1:3" x14ac:dyDescent="0.3">
      <c r="A3644" t="s">
        <v>13274</v>
      </c>
      <c r="B3644" t="s">
        <v>23</v>
      </c>
      <c r="C3644">
        <v>5.6</v>
      </c>
    </row>
    <row r="3645" spans="1:3" x14ac:dyDescent="0.3">
      <c r="A3645" t="s">
        <v>13282</v>
      </c>
      <c r="B3645" t="s">
        <v>23</v>
      </c>
      <c r="C3645">
        <v>6.6</v>
      </c>
    </row>
    <row r="3646" spans="1:3" x14ac:dyDescent="0.3">
      <c r="A3646" t="s">
        <v>13310</v>
      </c>
      <c r="B3646" t="s">
        <v>23</v>
      </c>
      <c r="C3646">
        <v>7.7</v>
      </c>
    </row>
    <row r="3647" spans="1:3" x14ac:dyDescent="0.3">
      <c r="A3647" t="s">
        <v>13325</v>
      </c>
      <c r="B3647" t="s">
        <v>23</v>
      </c>
      <c r="C3647">
        <v>6.5</v>
      </c>
    </row>
    <row r="3648" spans="1:3" x14ac:dyDescent="0.3">
      <c r="A3648" t="s">
        <v>13337</v>
      </c>
      <c r="B3648" t="s">
        <v>23</v>
      </c>
      <c r="C3648">
        <v>6.1</v>
      </c>
    </row>
    <row r="3649" spans="1:3" x14ac:dyDescent="0.3">
      <c r="A3649" t="s">
        <v>13342</v>
      </c>
      <c r="B3649" t="s">
        <v>23</v>
      </c>
      <c r="C3649">
        <v>5.7</v>
      </c>
    </row>
    <row r="3650" spans="1:3" x14ac:dyDescent="0.3">
      <c r="A3650" t="s">
        <v>13348</v>
      </c>
      <c r="B3650" t="s">
        <v>23</v>
      </c>
      <c r="C3650">
        <v>5.9</v>
      </c>
    </row>
    <row r="3651" spans="1:3" x14ac:dyDescent="0.3">
      <c r="A3651" t="s">
        <v>13356</v>
      </c>
      <c r="B3651" t="s">
        <v>23</v>
      </c>
      <c r="C3651">
        <v>7.7</v>
      </c>
    </row>
    <row r="3652" spans="1:3" x14ac:dyDescent="0.3">
      <c r="A3652" t="s">
        <v>13358</v>
      </c>
      <c r="B3652" t="s">
        <v>23</v>
      </c>
      <c r="C3652">
        <v>7.1</v>
      </c>
    </row>
    <row r="3653" spans="1:3" x14ac:dyDescent="0.3">
      <c r="A3653" t="s">
        <v>13367</v>
      </c>
      <c r="B3653" t="s">
        <v>23</v>
      </c>
      <c r="C3653">
        <v>7.6</v>
      </c>
    </row>
    <row r="3654" spans="1:3" x14ac:dyDescent="0.3">
      <c r="A3654" t="s">
        <v>13371</v>
      </c>
      <c r="B3654" t="s">
        <v>23</v>
      </c>
      <c r="C3654">
        <v>6.4</v>
      </c>
    </row>
    <row r="3655" spans="1:3" x14ac:dyDescent="0.3">
      <c r="A3655" t="s">
        <v>13376</v>
      </c>
      <c r="B3655" t="s">
        <v>6637</v>
      </c>
      <c r="C3655">
        <v>7.4</v>
      </c>
    </row>
    <row r="3656" spans="1:3" x14ac:dyDescent="0.3">
      <c r="A3656" t="s">
        <v>13381</v>
      </c>
      <c r="B3656" t="s">
        <v>23</v>
      </c>
      <c r="C3656">
        <v>6.8</v>
      </c>
    </row>
    <row r="3657" spans="1:3" x14ac:dyDescent="0.3">
      <c r="A3657" t="s">
        <v>13385</v>
      </c>
      <c r="B3657" t="s">
        <v>23</v>
      </c>
      <c r="C3657">
        <v>6.5</v>
      </c>
    </row>
    <row r="3658" spans="1:3" x14ac:dyDescent="0.3">
      <c r="A3658" t="s">
        <v>13388</v>
      </c>
      <c r="B3658" t="s">
        <v>23</v>
      </c>
      <c r="C3658">
        <v>6</v>
      </c>
    </row>
    <row r="3659" spans="1:3" x14ac:dyDescent="0.3">
      <c r="A3659" t="s">
        <v>13391</v>
      </c>
      <c r="B3659" t="s">
        <v>23</v>
      </c>
      <c r="C3659">
        <v>7.3</v>
      </c>
    </row>
    <row r="3660" spans="1:3" x14ac:dyDescent="0.3">
      <c r="A3660" t="s">
        <v>13393</v>
      </c>
      <c r="B3660" t="s">
        <v>23</v>
      </c>
      <c r="C3660">
        <v>7.3</v>
      </c>
    </row>
    <row r="3661" spans="1:3" x14ac:dyDescent="0.3">
      <c r="A3661" t="s">
        <v>13394</v>
      </c>
      <c r="B3661" t="s">
        <v>23</v>
      </c>
      <c r="C3661">
        <v>6.5</v>
      </c>
    </row>
    <row r="3662" spans="1:3" x14ac:dyDescent="0.3">
      <c r="A3662" t="s">
        <v>13396</v>
      </c>
      <c r="B3662" t="s">
        <v>23</v>
      </c>
      <c r="C3662">
        <v>6</v>
      </c>
    </row>
    <row r="3663" spans="1:3" x14ac:dyDescent="0.3">
      <c r="A3663" t="s">
        <v>13398</v>
      </c>
      <c r="B3663" t="s">
        <v>23</v>
      </c>
      <c r="C3663">
        <v>5.3</v>
      </c>
    </row>
    <row r="3664" spans="1:3" x14ac:dyDescent="0.3">
      <c r="A3664" t="s">
        <v>13399</v>
      </c>
      <c r="B3664" t="s">
        <v>23</v>
      </c>
      <c r="C3664">
        <v>6.6</v>
      </c>
    </row>
    <row r="3665" spans="1:3" x14ac:dyDescent="0.3">
      <c r="A3665" t="s">
        <v>13404</v>
      </c>
      <c r="B3665" t="s">
        <v>23</v>
      </c>
      <c r="C3665">
        <v>7.1</v>
      </c>
    </row>
    <row r="3666" spans="1:3" x14ac:dyDescent="0.3">
      <c r="A3666" t="s">
        <v>13408</v>
      </c>
      <c r="B3666" t="s">
        <v>463</v>
      </c>
      <c r="C3666">
        <v>8.6999999999999993</v>
      </c>
    </row>
    <row r="3667" spans="1:3" x14ac:dyDescent="0.3">
      <c r="A3667" t="s">
        <v>13413</v>
      </c>
      <c r="B3667" t="s">
        <v>23</v>
      </c>
      <c r="C3667">
        <v>8.4</v>
      </c>
    </row>
    <row r="3668" spans="1:3" x14ac:dyDescent="0.3">
      <c r="A3668" t="s">
        <v>13420</v>
      </c>
      <c r="B3668" t="s">
        <v>23</v>
      </c>
      <c r="C3668">
        <v>6.2</v>
      </c>
    </row>
    <row r="3669" spans="1:3" x14ac:dyDescent="0.3">
      <c r="A3669" t="s">
        <v>13423</v>
      </c>
      <c r="B3669" t="s">
        <v>23</v>
      </c>
      <c r="C3669">
        <v>5.8</v>
      </c>
    </row>
    <row r="3670" spans="1:3" x14ac:dyDescent="0.3">
      <c r="A3670" t="s">
        <v>13427</v>
      </c>
      <c r="B3670" t="s">
        <v>23</v>
      </c>
      <c r="C3670">
        <v>5.7</v>
      </c>
    </row>
    <row r="3671" spans="1:3" x14ac:dyDescent="0.3">
      <c r="A3671" t="s">
        <v>13430</v>
      </c>
      <c r="B3671" t="s">
        <v>23</v>
      </c>
      <c r="C3671">
        <v>6.1</v>
      </c>
    </row>
    <row r="3672" spans="1:3" x14ac:dyDescent="0.3">
      <c r="A3672" t="s">
        <v>13433</v>
      </c>
      <c r="B3672" t="s">
        <v>23</v>
      </c>
      <c r="C3672">
        <v>6.4</v>
      </c>
    </row>
    <row r="3673" spans="1:3" x14ac:dyDescent="0.3">
      <c r="A3673" t="s">
        <v>13439</v>
      </c>
      <c r="B3673" t="s">
        <v>23</v>
      </c>
      <c r="C3673">
        <v>6.5</v>
      </c>
    </row>
    <row r="3674" spans="1:3" x14ac:dyDescent="0.3">
      <c r="A3674" t="s">
        <v>13442</v>
      </c>
      <c r="B3674" t="s">
        <v>23</v>
      </c>
      <c r="C3674">
        <v>4.5999999999999996</v>
      </c>
    </row>
    <row r="3675" spans="1:3" x14ac:dyDescent="0.3">
      <c r="A3675" t="s">
        <v>13504</v>
      </c>
      <c r="B3675" t="s">
        <v>23</v>
      </c>
      <c r="C3675">
        <v>6.8</v>
      </c>
    </row>
    <row r="3676" spans="1:3" x14ac:dyDescent="0.3">
      <c r="A3676" t="s">
        <v>13515</v>
      </c>
      <c r="B3676" t="s">
        <v>23</v>
      </c>
      <c r="C3676">
        <v>5.9</v>
      </c>
    </row>
    <row r="3677" spans="1:3" x14ac:dyDescent="0.3">
      <c r="A3677" t="s">
        <v>13517</v>
      </c>
      <c r="B3677" t="s">
        <v>23</v>
      </c>
      <c r="C3677">
        <v>7.7</v>
      </c>
    </row>
    <row r="3678" spans="1:3" x14ac:dyDescent="0.3">
      <c r="A3678" t="s">
        <v>13524</v>
      </c>
      <c r="B3678" t="s">
        <v>23</v>
      </c>
      <c r="C3678">
        <v>7.1</v>
      </c>
    </row>
    <row r="3679" spans="1:3" x14ac:dyDescent="0.3">
      <c r="A3679" t="s">
        <v>13527</v>
      </c>
      <c r="B3679" t="s">
        <v>23</v>
      </c>
      <c r="C3679">
        <v>6.2</v>
      </c>
    </row>
    <row r="3680" spans="1:3" x14ac:dyDescent="0.3">
      <c r="A3680" t="s">
        <v>13536</v>
      </c>
      <c r="B3680" t="s">
        <v>23</v>
      </c>
      <c r="C3680">
        <v>7.7</v>
      </c>
    </row>
    <row r="3681" spans="1:3" x14ac:dyDescent="0.3">
      <c r="A3681" t="s">
        <v>13545</v>
      </c>
      <c r="B3681" t="s">
        <v>23</v>
      </c>
      <c r="C3681">
        <v>7.5</v>
      </c>
    </row>
    <row r="3682" spans="1:3" x14ac:dyDescent="0.3">
      <c r="A3682" t="s">
        <v>13549</v>
      </c>
      <c r="B3682" t="s">
        <v>7411</v>
      </c>
      <c r="C3682">
        <v>7.6</v>
      </c>
    </row>
    <row r="3683" spans="1:3" x14ac:dyDescent="0.3">
      <c r="A3683" t="s">
        <v>13555</v>
      </c>
      <c r="B3683" t="s">
        <v>23</v>
      </c>
      <c r="C3683">
        <v>6.9</v>
      </c>
    </row>
    <row r="3684" spans="1:3" x14ac:dyDescent="0.3">
      <c r="A3684" t="s">
        <v>13557</v>
      </c>
      <c r="B3684" t="s">
        <v>23</v>
      </c>
      <c r="C3684">
        <v>7.1</v>
      </c>
    </row>
    <row r="3685" spans="1:3" x14ac:dyDescent="0.3">
      <c r="A3685" t="s">
        <v>13560</v>
      </c>
      <c r="B3685" t="s">
        <v>23</v>
      </c>
      <c r="C3685">
        <v>6.3</v>
      </c>
    </row>
    <row r="3686" spans="1:3" x14ac:dyDescent="0.3">
      <c r="A3686" t="s">
        <v>13566</v>
      </c>
      <c r="B3686" t="s">
        <v>23</v>
      </c>
      <c r="C3686">
        <v>8.3000000000000007</v>
      </c>
    </row>
    <row r="3687" spans="1:3" x14ac:dyDescent="0.3">
      <c r="A3687" t="s">
        <v>13569</v>
      </c>
      <c r="B3687" t="s">
        <v>1804</v>
      </c>
      <c r="C3687">
        <v>7.1</v>
      </c>
    </row>
    <row r="3688" spans="1:3" x14ac:dyDescent="0.3">
      <c r="A3688" t="s">
        <v>13574</v>
      </c>
      <c r="B3688" t="s">
        <v>23</v>
      </c>
      <c r="C3688">
        <v>4.7</v>
      </c>
    </row>
    <row r="3689" spans="1:3" x14ac:dyDescent="0.3">
      <c r="A3689" t="s">
        <v>13581</v>
      </c>
      <c r="B3689" t="s">
        <v>23</v>
      </c>
      <c r="C3689">
        <v>7.2</v>
      </c>
    </row>
    <row r="3690" spans="1:3" x14ac:dyDescent="0.3">
      <c r="A3690" t="s">
        <v>13586</v>
      </c>
      <c r="B3690" t="s">
        <v>23</v>
      </c>
      <c r="C3690">
        <v>5.0999999999999996</v>
      </c>
    </row>
    <row r="3691" spans="1:3" x14ac:dyDescent="0.3">
      <c r="A3691" t="s">
        <v>13595</v>
      </c>
      <c r="B3691" t="s">
        <v>5899</v>
      </c>
      <c r="C3691">
        <v>6.9</v>
      </c>
    </row>
    <row r="3692" spans="1:3" x14ac:dyDescent="0.3">
      <c r="A3692" t="s">
        <v>13601</v>
      </c>
      <c r="B3692" t="s">
        <v>23</v>
      </c>
      <c r="C3692">
        <v>6.1</v>
      </c>
    </row>
    <row r="3693" spans="1:3" x14ac:dyDescent="0.3">
      <c r="A3693" t="s">
        <v>13628</v>
      </c>
      <c r="B3693" t="s">
        <v>23</v>
      </c>
      <c r="C3693">
        <v>7</v>
      </c>
    </row>
    <row r="3694" spans="1:3" x14ac:dyDescent="0.3">
      <c r="A3694" t="s">
        <v>13633</v>
      </c>
      <c r="B3694" t="s">
        <v>23</v>
      </c>
      <c r="C3694">
        <v>6.3</v>
      </c>
    </row>
    <row r="3695" spans="1:3" x14ac:dyDescent="0.3">
      <c r="A3695" t="s">
        <v>13640</v>
      </c>
      <c r="B3695" t="s">
        <v>23</v>
      </c>
      <c r="C3695">
        <v>6.1</v>
      </c>
    </row>
    <row r="3696" spans="1:3" x14ac:dyDescent="0.3">
      <c r="A3696" t="s">
        <v>13648</v>
      </c>
      <c r="B3696" t="s">
        <v>23</v>
      </c>
      <c r="C3696">
        <v>7.8</v>
      </c>
    </row>
    <row r="3697" spans="1:3" x14ac:dyDescent="0.3">
      <c r="A3697" t="s">
        <v>13651</v>
      </c>
      <c r="B3697" t="s">
        <v>23</v>
      </c>
      <c r="C3697">
        <v>4.7</v>
      </c>
    </row>
    <row r="3698" spans="1:3" x14ac:dyDescent="0.3">
      <c r="A3698" t="s">
        <v>13682</v>
      </c>
      <c r="B3698" t="s">
        <v>23</v>
      </c>
      <c r="C3698">
        <v>6.7</v>
      </c>
    </row>
    <row r="3699" spans="1:3" x14ac:dyDescent="0.3">
      <c r="A3699" t="s">
        <v>13685</v>
      </c>
      <c r="B3699" t="s">
        <v>23</v>
      </c>
      <c r="C3699">
        <v>6.6</v>
      </c>
    </row>
    <row r="3700" spans="1:3" x14ac:dyDescent="0.3">
      <c r="A3700" t="s">
        <v>13687</v>
      </c>
      <c r="B3700" t="s">
        <v>969</v>
      </c>
      <c r="C3700">
        <v>6.9</v>
      </c>
    </row>
    <row r="3701" spans="1:3" x14ac:dyDescent="0.3">
      <c r="A3701" t="s">
        <v>13689</v>
      </c>
      <c r="B3701" t="s">
        <v>23</v>
      </c>
      <c r="C3701">
        <v>7.1</v>
      </c>
    </row>
    <row r="3702" spans="1:3" x14ac:dyDescent="0.3">
      <c r="A3702" t="s">
        <v>13697</v>
      </c>
      <c r="B3702" t="s">
        <v>23</v>
      </c>
      <c r="C3702">
        <v>6.7</v>
      </c>
    </row>
    <row r="3703" spans="1:3" x14ac:dyDescent="0.3">
      <c r="A3703" t="s">
        <v>13699</v>
      </c>
      <c r="B3703" t="s">
        <v>23</v>
      </c>
      <c r="C3703">
        <v>7.1</v>
      </c>
    </row>
    <row r="3704" spans="1:3" x14ac:dyDescent="0.3">
      <c r="A3704" t="s">
        <v>13713</v>
      </c>
      <c r="B3704" t="s">
        <v>23</v>
      </c>
      <c r="C3704">
        <v>8.1</v>
      </c>
    </row>
    <row r="3705" spans="1:3" x14ac:dyDescent="0.3">
      <c r="A3705" t="s">
        <v>13716</v>
      </c>
      <c r="B3705" t="s">
        <v>23</v>
      </c>
      <c r="C3705">
        <v>5.5</v>
      </c>
    </row>
    <row r="3706" spans="1:3" x14ac:dyDescent="0.3">
      <c r="A3706" t="s">
        <v>13719</v>
      </c>
      <c r="B3706" t="s">
        <v>23</v>
      </c>
      <c r="C3706">
        <v>6.6</v>
      </c>
    </row>
    <row r="3707" spans="1:3" x14ac:dyDescent="0.3">
      <c r="A3707" t="s">
        <v>13735</v>
      </c>
      <c r="B3707" t="s">
        <v>23</v>
      </c>
      <c r="C3707">
        <v>4.8</v>
      </c>
    </row>
    <row r="3708" spans="1:3" x14ac:dyDescent="0.3">
      <c r="A3708" t="s">
        <v>13758</v>
      </c>
      <c r="B3708" t="s">
        <v>23</v>
      </c>
      <c r="C3708">
        <v>6.4</v>
      </c>
    </row>
    <row r="3709" spans="1:3" x14ac:dyDescent="0.3">
      <c r="A3709" t="s">
        <v>13760</v>
      </c>
      <c r="B3709" t="s">
        <v>23</v>
      </c>
      <c r="C3709">
        <v>7.3</v>
      </c>
    </row>
    <row r="3710" spans="1:3" x14ac:dyDescent="0.3">
      <c r="A3710" t="s">
        <v>13761</v>
      </c>
      <c r="B3710" t="s">
        <v>23</v>
      </c>
      <c r="C3710">
        <v>6.9</v>
      </c>
    </row>
    <row r="3711" spans="1:3" x14ac:dyDescent="0.3">
      <c r="A3711" t="s">
        <v>13770</v>
      </c>
      <c r="B3711" t="s">
        <v>23</v>
      </c>
      <c r="C3711">
        <v>7.2</v>
      </c>
    </row>
    <row r="3712" spans="1:3" x14ac:dyDescent="0.3">
      <c r="A3712" t="s">
        <v>13773</v>
      </c>
      <c r="B3712" t="s">
        <v>23</v>
      </c>
      <c r="C3712">
        <v>6.5</v>
      </c>
    </row>
    <row r="3713" spans="1:3" x14ac:dyDescent="0.3">
      <c r="A3713" t="s">
        <v>13775</v>
      </c>
      <c r="B3713" t="s">
        <v>23</v>
      </c>
      <c r="C3713">
        <v>6.6</v>
      </c>
    </row>
    <row r="3714" spans="1:3" x14ac:dyDescent="0.3">
      <c r="A3714" t="s">
        <v>13779</v>
      </c>
      <c r="B3714" t="s">
        <v>23</v>
      </c>
      <c r="C3714">
        <v>6.7</v>
      </c>
    </row>
    <row r="3715" spans="1:3" x14ac:dyDescent="0.3">
      <c r="A3715" t="s">
        <v>13786</v>
      </c>
      <c r="B3715" t="s">
        <v>23</v>
      </c>
      <c r="C3715">
        <v>7.3</v>
      </c>
    </row>
    <row r="3716" spans="1:3" x14ac:dyDescent="0.3">
      <c r="A3716" t="s">
        <v>13788</v>
      </c>
      <c r="B3716" t="s">
        <v>23</v>
      </c>
      <c r="C3716">
        <v>6.4</v>
      </c>
    </row>
    <row r="3717" spans="1:3" x14ac:dyDescent="0.3">
      <c r="A3717" t="s">
        <v>13794</v>
      </c>
      <c r="B3717" t="s">
        <v>23</v>
      </c>
      <c r="C3717">
        <v>7</v>
      </c>
    </row>
    <row r="3718" spans="1:3" x14ac:dyDescent="0.3">
      <c r="A3718" t="s">
        <v>13797</v>
      </c>
      <c r="B3718" t="s">
        <v>23</v>
      </c>
      <c r="C3718">
        <v>5.5</v>
      </c>
    </row>
    <row r="3719" spans="1:3" x14ac:dyDescent="0.3">
      <c r="A3719" t="s">
        <v>13800</v>
      </c>
      <c r="B3719" t="s">
        <v>23</v>
      </c>
      <c r="C3719">
        <v>6.7</v>
      </c>
    </row>
    <row r="3720" spans="1:3" x14ac:dyDescent="0.3">
      <c r="A3720" t="s">
        <v>13806</v>
      </c>
      <c r="B3720" t="s">
        <v>23</v>
      </c>
      <c r="C3720">
        <v>6.1</v>
      </c>
    </row>
    <row r="3721" spans="1:3" x14ac:dyDescent="0.3">
      <c r="A3721" t="s">
        <v>13812</v>
      </c>
      <c r="B3721" t="s">
        <v>23</v>
      </c>
      <c r="C3721">
        <v>3.9</v>
      </c>
    </row>
    <row r="3722" spans="1:3" x14ac:dyDescent="0.3">
      <c r="A3722" t="s">
        <v>13830</v>
      </c>
      <c r="B3722" t="s">
        <v>23</v>
      </c>
      <c r="C3722">
        <v>6.3</v>
      </c>
    </row>
    <row r="3723" spans="1:3" x14ac:dyDescent="0.3">
      <c r="A3723" t="s">
        <v>13899</v>
      </c>
      <c r="B3723" t="s">
        <v>23</v>
      </c>
      <c r="C3723">
        <v>7.5</v>
      </c>
    </row>
    <row r="3724" spans="1:3" x14ac:dyDescent="0.3">
      <c r="A3724" t="s">
        <v>13902</v>
      </c>
      <c r="B3724" t="s">
        <v>23</v>
      </c>
      <c r="C3724">
        <v>7</v>
      </c>
    </row>
    <row r="3725" spans="1:3" x14ac:dyDescent="0.3">
      <c r="A3725" t="s">
        <v>13913</v>
      </c>
      <c r="B3725" t="s">
        <v>23</v>
      </c>
      <c r="C3725">
        <v>6.7</v>
      </c>
    </row>
    <row r="3726" spans="1:3" x14ac:dyDescent="0.3">
      <c r="A3726" t="s">
        <v>13919</v>
      </c>
      <c r="B3726" t="s">
        <v>23</v>
      </c>
      <c r="C3726">
        <v>7.4</v>
      </c>
    </row>
    <row r="3727" spans="1:3" x14ac:dyDescent="0.3">
      <c r="A3727" t="s">
        <v>13922</v>
      </c>
      <c r="B3727" t="s">
        <v>5899</v>
      </c>
      <c r="C3727">
        <v>8</v>
      </c>
    </row>
    <row r="3728" spans="1:3" x14ac:dyDescent="0.3">
      <c r="A3728" t="s">
        <v>13933</v>
      </c>
      <c r="B3728" t="s">
        <v>23</v>
      </c>
      <c r="C3728">
        <v>7.2</v>
      </c>
    </row>
    <row r="3729" spans="1:3" x14ac:dyDescent="0.3">
      <c r="A3729" t="s">
        <v>13938</v>
      </c>
      <c r="B3729" t="s">
        <v>23</v>
      </c>
      <c r="C3729">
        <v>6.4</v>
      </c>
    </row>
    <row r="3730" spans="1:3" x14ac:dyDescent="0.3">
      <c r="A3730" t="s">
        <v>13940</v>
      </c>
      <c r="B3730" t="s">
        <v>23</v>
      </c>
      <c r="C3730">
        <v>6.5</v>
      </c>
    </row>
    <row r="3731" spans="1:3" x14ac:dyDescent="0.3">
      <c r="A3731" t="s">
        <v>13949</v>
      </c>
      <c r="B3731" t="s">
        <v>23</v>
      </c>
      <c r="C3731">
        <v>6.9</v>
      </c>
    </row>
    <row r="3732" spans="1:3" x14ac:dyDescent="0.3">
      <c r="A3732" t="s">
        <v>13954</v>
      </c>
      <c r="B3732" t="s">
        <v>23</v>
      </c>
      <c r="C3732">
        <v>7.5</v>
      </c>
    </row>
    <row r="3733" spans="1:3" x14ac:dyDescent="0.3">
      <c r="A3733" t="s">
        <v>13991</v>
      </c>
      <c r="B3733" t="s">
        <v>23</v>
      </c>
      <c r="C3733">
        <v>7.7</v>
      </c>
    </row>
    <row r="3734" spans="1:3" x14ac:dyDescent="0.3">
      <c r="A3734" t="s">
        <v>14018</v>
      </c>
      <c r="B3734" t="s">
        <v>13065</v>
      </c>
      <c r="C3734">
        <v>8.5</v>
      </c>
    </row>
    <row r="3735" spans="1:3" x14ac:dyDescent="0.3">
      <c r="A3735" t="s">
        <v>14022</v>
      </c>
      <c r="B3735" t="s">
        <v>23</v>
      </c>
      <c r="C3735">
        <v>7.7</v>
      </c>
    </row>
    <row r="3736" spans="1:3" x14ac:dyDescent="0.3">
      <c r="A3736" t="s">
        <v>14025</v>
      </c>
      <c r="B3736" t="s">
        <v>23</v>
      </c>
      <c r="C3736">
        <v>6.5</v>
      </c>
    </row>
    <row r="3737" spans="1:3" x14ac:dyDescent="0.3">
      <c r="A3737" t="s">
        <v>14038</v>
      </c>
      <c r="B3737" t="s">
        <v>23</v>
      </c>
      <c r="C3737">
        <v>7</v>
      </c>
    </row>
    <row r="3738" spans="1:3" x14ac:dyDescent="0.3">
      <c r="A3738" t="s">
        <v>14041</v>
      </c>
      <c r="B3738" t="s">
        <v>23</v>
      </c>
      <c r="C3738">
        <v>5.5</v>
      </c>
    </row>
    <row r="3739" spans="1:3" x14ac:dyDescent="0.3">
      <c r="A3739" t="s">
        <v>14047</v>
      </c>
      <c r="B3739" t="s">
        <v>23</v>
      </c>
      <c r="C3739">
        <v>6.3</v>
      </c>
    </row>
    <row r="3740" spans="1:3" x14ac:dyDescent="0.3">
      <c r="A3740" t="s">
        <v>14050</v>
      </c>
      <c r="B3740" t="s">
        <v>23</v>
      </c>
      <c r="C3740">
        <v>7.9</v>
      </c>
    </row>
    <row r="3741" spans="1:3" x14ac:dyDescent="0.3">
      <c r="A3741" t="s">
        <v>14055</v>
      </c>
      <c r="B3741" t="s">
        <v>23</v>
      </c>
      <c r="C3741">
        <v>7.3</v>
      </c>
    </row>
    <row r="3742" spans="1:3" x14ac:dyDescent="0.3">
      <c r="A3742" t="s">
        <v>14060</v>
      </c>
      <c r="B3742" t="s">
        <v>23</v>
      </c>
      <c r="C3742">
        <v>7.4</v>
      </c>
    </row>
    <row r="3743" spans="1:3" x14ac:dyDescent="0.3">
      <c r="A3743" t="s">
        <v>14079</v>
      </c>
      <c r="B3743" t="s">
        <v>23</v>
      </c>
      <c r="C3743">
        <v>7</v>
      </c>
    </row>
    <row r="3744" spans="1:3" x14ac:dyDescent="0.3">
      <c r="A3744" t="s">
        <v>14089</v>
      </c>
      <c r="B3744" t="s">
        <v>23</v>
      </c>
      <c r="C3744">
        <v>7.1</v>
      </c>
    </row>
    <row r="3745" spans="1:3" x14ac:dyDescent="0.3">
      <c r="A3745" t="s">
        <v>14092</v>
      </c>
      <c r="B3745" t="s">
        <v>23</v>
      </c>
      <c r="C3745">
        <v>7.5</v>
      </c>
    </row>
    <row r="3746" spans="1:3" x14ac:dyDescent="0.3">
      <c r="A3746" t="s">
        <v>14109</v>
      </c>
      <c r="B3746" t="s">
        <v>23</v>
      </c>
      <c r="C3746">
        <v>6.7</v>
      </c>
    </row>
    <row r="3747" spans="1:3" x14ac:dyDescent="0.3">
      <c r="A3747" t="s">
        <v>14125</v>
      </c>
      <c r="B3747" t="s">
        <v>23</v>
      </c>
      <c r="C3747">
        <v>6.7</v>
      </c>
    </row>
    <row r="3748" spans="1:3" x14ac:dyDescent="0.3">
      <c r="A3748" t="s">
        <v>14130</v>
      </c>
      <c r="B3748" t="s">
        <v>23</v>
      </c>
      <c r="C3748">
        <v>4.2</v>
      </c>
    </row>
    <row r="3749" spans="1:3" x14ac:dyDescent="0.3">
      <c r="A3749" t="s">
        <v>14140</v>
      </c>
      <c r="B3749" t="s">
        <v>23</v>
      </c>
      <c r="C3749">
        <v>7</v>
      </c>
    </row>
    <row r="3750" spans="1:3" x14ac:dyDescent="0.3">
      <c r="A3750" t="s">
        <v>14150</v>
      </c>
      <c r="B3750" t="s">
        <v>23</v>
      </c>
      <c r="C3750">
        <v>7</v>
      </c>
    </row>
    <row r="3751" spans="1:3" x14ac:dyDescent="0.3">
      <c r="A3751" t="s">
        <v>14158</v>
      </c>
      <c r="B3751" t="s">
        <v>23</v>
      </c>
      <c r="C3751">
        <v>6.8</v>
      </c>
    </row>
    <row r="3752" spans="1:3" x14ac:dyDescent="0.3">
      <c r="A3752" t="s">
        <v>14191</v>
      </c>
      <c r="B3752" t="s">
        <v>23</v>
      </c>
      <c r="C3752">
        <v>7.5</v>
      </c>
    </row>
    <row r="3753" spans="1:3" x14ac:dyDescent="0.3">
      <c r="A3753" t="s">
        <v>14199</v>
      </c>
      <c r="B3753" t="s">
        <v>23</v>
      </c>
      <c r="C3753">
        <v>5.3</v>
      </c>
    </row>
    <row r="3754" spans="1:3" x14ac:dyDescent="0.3">
      <c r="A3754" t="s">
        <v>14209</v>
      </c>
      <c r="B3754" t="s">
        <v>23</v>
      </c>
      <c r="C3754">
        <v>7.3</v>
      </c>
    </row>
    <row r="3755" spans="1:3" x14ac:dyDescent="0.3">
      <c r="A3755" t="s">
        <v>14213</v>
      </c>
      <c r="B3755" t="s">
        <v>23</v>
      </c>
      <c r="C3755">
        <v>5.6</v>
      </c>
    </row>
    <row r="3756" spans="1:3" x14ac:dyDescent="0.3">
      <c r="A3756" t="s">
        <v>14215</v>
      </c>
      <c r="B3756" t="s">
        <v>23</v>
      </c>
      <c r="C3756">
        <v>5.6</v>
      </c>
    </row>
    <row r="3757" spans="1:3" x14ac:dyDescent="0.3">
      <c r="A3757" t="s">
        <v>14233</v>
      </c>
      <c r="B3757" t="s">
        <v>23</v>
      </c>
      <c r="C3757">
        <v>6.6</v>
      </c>
    </row>
    <row r="3758" spans="1:3" x14ac:dyDescent="0.3">
      <c r="A3758" t="s">
        <v>14243</v>
      </c>
      <c r="B3758" t="s">
        <v>23</v>
      </c>
      <c r="C3758">
        <v>6.3</v>
      </c>
    </row>
    <row r="3759" spans="1:3" x14ac:dyDescent="0.3">
      <c r="A3759" t="s">
        <v>14280</v>
      </c>
      <c r="B3759" t="s">
        <v>23</v>
      </c>
      <c r="C3759">
        <v>7.5</v>
      </c>
    </row>
    <row r="3760" spans="1:3" x14ac:dyDescent="0.3">
      <c r="A3760" t="s">
        <v>14284</v>
      </c>
      <c r="B3760" t="s">
        <v>23</v>
      </c>
      <c r="C3760">
        <v>7.6</v>
      </c>
    </row>
    <row r="3761" spans="1:3" x14ac:dyDescent="0.3">
      <c r="A3761" t="s">
        <v>14306</v>
      </c>
      <c r="B3761" t="s">
        <v>23</v>
      </c>
      <c r="C3761">
        <v>4.0999999999999996</v>
      </c>
    </row>
    <row r="3762" spans="1:3" x14ac:dyDescent="0.3">
      <c r="A3762" t="s">
        <v>14320</v>
      </c>
      <c r="B3762" t="s">
        <v>23</v>
      </c>
      <c r="C3762">
        <v>7.8</v>
      </c>
    </row>
    <row r="3763" spans="1:3" x14ac:dyDescent="0.3">
      <c r="A3763" t="s">
        <v>14327</v>
      </c>
      <c r="B3763" t="s">
        <v>23</v>
      </c>
      <c r="C3763">
        <v>7.3</v>
      </c>
    </row>
    <row r="3764" spans="1:3" x14ac:dyDescent="0.3">
      <c r="A3764" t="s">
        <v>14335</v>
      </c>
      <c r="B3764" t="s">
        <v>23</v>
      </c>
      <c r="C3764">
        <v>7.1</v>
      </c>
    </row>
    <row r="3765" spans="1:3" x14ac:dyDescent="0.3">
      <c r="A3765" t="s">
        <v>14356</v>
      </c>
      <c r="B3765" t="s">
        <v>23</v>
      </c>
      <c r="C3765">
        <v>6.6</v>
      </c>
    </row>
    <row r="3766" spans="1:3" x14ac:dyDescent="0.3">
      <c r="A3766" t="s">
        <v>14367</v>
      </c>
      <c r="B3766" t="s">
        <v>23</v>
      </c>
      <c r="C3766">
        <v>6.2</v>
      </c>
    </row>
    <row r="3767" spans="1:3" x14ac:dyDescent="0.3">
      <c r="A3767" t="s">
        <v>14374</v>
      </c>
      <c r="B3767" t="s">
        <v>23</v>
      </c>
      <c r="C3767">
        <v>6.1</v>
      </c>
    </row>
    <row r="3768" spans="1:3" x14ac:dyDescent="0.3">
      <c r="A3768" t="s">
        <v>14377</v>
      </c>
      <c r="B3768" t="s">
        <v>969</v>
      </c>
      <c r="C3768">
        <v>6.9</v>
      </c>
    </row>
    <row r="3769" spans="1:3" x14ac:dyDescent="0.3">
      <c r="A3769" t="s">
        <v>14381</v>
      </c>
      <c r="B3769" t="s">
        <v>13065</v>
      </c>
      <c r="C3769">
        <v>7.5</v>
      </c>
    </row>
    <row r="3770" spans="1:3" x14ac:dyDescent="0.3">
      <c r="A3770" t="s">
        <v>14391</v>
      </c>
      <c r="B3770" t="s">
        <v>463</v>
      </c>
      <c r="C3770">
        <v>7.4</v>
      </c>
    </row>
    <row r="3771" spans="1:3" x14ac:dyDescent="0.3">
      <c r="A3771" t="s">
        <v>14408</v>
      </c>
      <c r="B3771" t="s">
        <v>23</v>
      </c>
      <c r="C3771">
        <v>7</v>
      </c>
    </row>
    <row r="3772" spans="1:3" x14ac:dyDescent="0.3">
      <c r="A3772" t="s">
        <v>14413</v>
      </c>
      <c r="B3772" t="s">
        <v>23</v>
      </c>
      <c r="C3772">
        <v>6.3</v>
      </c>
    </row>
    <row r="3773" spans="1:3" x14ac:dyDescent="0.3">
      <c r="A3773" t="s">
        <v>14418</v>
      </c>
      <c r="B3773" t="s">
        <v>1804</v>
      </c>
      <c r="C3773">
        <v>6.9</v>
      </c>
    </row>
    <row r="3774" spans="1:3" x14ac:dyDescent="0.3">
      <c r="A3774" t="s">
        <v>14427</v>
      </c>
      <c r="B3774" t="s">
        <v>23</v>
      </c>
      <c r="C3774">
        <v>6.4</v>
      </c>
    </row>
    <row r="3775" spans="1:3" x14ac:dyDescent="0.3">
      <c r="A3775" t="s">
        <v>14445</v>
      </c>
      <c r="B3775" t="s">
        <v>23</v>
      </c>
      <c r="C3775">
        <v>6.6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775"/>
  <sheetViews>
    <sheetView zoomScaleNormal="100" workbookViewId="0">
      <selection activeCell="H20" sqref="H20"/>
    </sheetView>
  </sheetViews>
  <sheetFormatPr defaultRowHeight="14.4" x14ac:dyDescent="0.3"/>
  <cols>
    <col min="1" max="1" width="37.109375" customWidth="1"/>
    <col min="2" max="2" width="18" customWidth="1"/>
    <col min="3" max="3" width="10.44140625" bestFit="1" customWidth="1"/>
    <col min="5" max="5" width="29.6640625" bestFit="1" customWidth="1"/>
    <col min="6" max="6" width="20.5546875" bestFit="1" customWidth="1"/>
    <col min="8" max="8" width="24" bestFit="1" customWidth="1"/>
    <col min="9" max="9" width="20.5546875" bestFit="1" customWidth="1"/>
  </cols>
  <sheetData>
    <row r="1" spans="1:9" x14ac:dyDescent="0.3">
      <c r="A1" t="s">
        <v>7</v>
      </c>
      <c r="B1" t="s">
        <v>0</v>
      </c>
      <c r="C1" t="s">
        <v>15</v>
      </c>
      <c r="E1" s="1" t="s">
        <v>14469</v>
      </c>
      <c r="F1" t="s">
        <v>14466</v>
      </c>
    </row>
    <row r="2" spans="1:9" x14ac:dyDescent="0.3">
      <c r="A2" t="s">
        <v>21</v>
      </c>
      <c r="B2" t="s">
        <v>17</v>
      </c>
      <c r="C2">
        <v>7.9</v>
      </c>
      <c r="E2" s="2" t="s">
        <v>10218</v>
      </c>
      <c r="F2">
        <v>6.7</v>
      </c>
      <c r="H2" s="1" t="s">
        <v>14454</v>
      </c>
      <c r="I2" t="s">
        <v>14466</v>
      </c>
    </row>
    <row r="3" spans="1:9" x14ac:dyDescent="0.3">
      <c r="A3" t="s">
        <v>29</v>
      </c>
      <c r="B3" t="s">
        <v>25</v>
      </c>
      <c r="C3">
        <v>7.1</v>
      </c>
      <c r="E3" s="2" t="s">
        <v>9048</v>
      </c>
      <c r="F3">
        <v>6.1</v>
      </c>
      <c r="H3" s="2" t="s">
        <v>6588</v>
      </c>
      <c r="I3">
        <v>8.5</v>
      </c>
    </row>
    <row r="4" spans="1:9" x14ac:dyDescent="0.3">
      <c r="A4" t="s">
        <v>35</v>
      </c>
      <c r="B4" t="s">
        <v>31</v>
      </c>
      <c r="C4">
        <v>6.8</v>
      </c>
      <c r="E4" s="2" t="s">
        <v>9722</v>
      </c>
      <c r="F4">
        <v>7.1</v>
      </c>
      <c r="H4" s="2" t="s">
        <v>12377</v>
      </c>
      <c r="I4">
        <v>8.6</v>
      </c>
    </row>
    <row r="5" spans="1:9" x14ac:dyDescent="0.3">
      <c r="A5" t="s">
        <v>42</v>
      </c>
      <c r="B5" t="s">
        <v>38</v>
      </c>
      <c r="C5">
        <v>8.5</v>
      </c>
      <c r="E5" s="2" t="s">
        <v>6430</v>
      </c>
      <c r="F5">
        <v>2.7</v>
      </c>
      <c r="H5" s="2" t="s">
        <v>11196</v>
      </c>
      <c r="I5">
        <v>8.5</v>
      </c>
    </row>
    <row r="6" spans="1:9" x14ac:dyDescent="0.3">
      <c r="A6" t="s">
        <v>53</v>
      </c>
      <c r="B6" t="s">
        <v>49</v>
      </c>
      <c r="C6">
        <v>6.6</v>
      </c>
      <c r="E6" s="2" t="s">
        <v>8250</v>
      </c>
      <c r="F6">
        <v>6.6</v>
      </c>
      <c r="H6" s="2" t="s">
        <v>14015</v>
      </c>
      <c r="I6">
        <v>8.5</v>
      </c>
    </row>
    <row r="7" spans="1:9" x14ac:dyDescent="0.3">
      <c r="A7" t="s">
        <v>59</v>
      </c>
      <c r="B7" t="s">
        <v>55</v>
      </c>
      <c r="C7">
        <v>6.2</v>
      </c>
      <c r="E7" s="2" t="s">
        <v>12387</v>
      </c>
      <c r="F7">
        <v>6.1</v>
      </c>
      <c r="H7" s="2" t="s">
        <v>10914</v>
      </c>
      <c r="I7">
        <v>8.5</v>
      </c>
    </row>
    <row r="8" spans="1:9" x14ac:dyDescent="0.3">
      <c r="A8" t="s">
        <v>65</v>
      </c>
      <c r="B8" t="s">
        <v>61</v>
      </c>
      <c r="C8">
        <v>7.8</v>
      </c>
      <c r="E8" s="2" t="s">
        <v>1861</v>
      </c>
      <c r="F8">
        <v>5.4</v>
      </c>
      <c r="H8" s="2" t="s">
        <v>4738</v>
      </c>
      <c r="I8">
        <v>8.6</v>
      </c>
    </row>
    <row r="9" spans="1:9" x14ac:dyDescent="0.3">
      <c r="A9" t="s">
        <v>70</v>
      </c>
      <c r="B9" t="s">
        <v>67</v>
      </c>
      <c r="C9">
        <v>7.5</v>
      </c>
      <c r="E9" s="2" t="s">
        <v>11307</v>
      </c>
      <c r="F9">
        <v>4.3</v>
      </c>
    </row>
    <row r="10" spans="1:9" x14ac:dyDescent="0.3">
      <c r="A10" t="s">
        <v>76</v>
      </c>
      <c r="B10" t="s">
        <v>72</v>
      </c>
      <c r="C10">
        <v>7.5</v>
      </c>
      <c r="E10" s="2" t="s">
        <v>1154</v>
      </c>
      <c r="F10">
        <v>6.9166666666666679</v>
      </c>
    </row>
    <row r="11" spans="1:9" x14ac:dyDescent="0.3">
      <c r="A11" t="s">
        <v>81</v>
      </c>
      <c r="B11" t="s">
        <v>78</v>
      </c>
      <c r="C11">
        <v>6.9</v>
      </c>
      <c r="E11" s="2" t="s">
        <v>11145</v>
      </c>
      <c r="F11">
        <v>6.4</v>
      </c>
      <c r="H11" s="2" t="s">
        <v>14473</v>
      </c>
      <c r="I11">
        <f>AVERAGE(C:C)</f>
        <v>6.4607313195548342</v>
      </c>
    </row>
    <row r="12" spans="1:9" x14ac:dyDescent="0.3">
      <c r="A12" t="s">
        <v>86</v>
      </c>
      <c r="B12" t="s">
        <v>83</v>
      </c>
      <c r="C12">
        <v>6.1</v>
      </c>
      <c r="E12" s="2" t="s">
        <v>7448</v>
      </c>
      <c r="F12">
        <v>6.8</v>
      </c>
      <c r="H12" s="2"/>
    </row>
    <row r="13" spans="1:9" x14ac:dyDescent="0.3">
      <c r="A13" t="s">
        <v>92</v>
      </c>
      <c r="B13" t="s">
        <v>88</v>
      </c>
      <c r="C13">
        <v>6.7</v>
      </c>
      <c r="E13" s="2" t="s">
        <v>1698</v>
      </c>
      <c r="F13">
        <v>5.9625000000000004</v>
      </c>
      <c r="H13" s="7" t="s">
        <v>14470</v>
      </c>
      <c r="I13" s="8">
        <f>LARGE(I3:I8,1)</f>
        <v>8.6</v>
      </c>
    </row>
    <row r="14" spans="1:9" x14ac:dyDescent="0.3">
      <c r="A14" t="s">
        <v>93</v>
      </c>
      <c r="B14" t="s">
        <v>25</v>
      </c>
      <c r="C14">
        <v>7.3</v>
      </c>
      <c r="E14" s="2" t="s">
        <v>3244</v>
      </c>
      <c r="F14">
        <v>6.4</v>
      </c>
      <c r="H14" s="8" t="s">
        <v>14471</v>
      </c>
      <c r="I14" s="8">
        <f>PERCENTRANK(I3:I8,8.6)</f>
        <v>0.8</v>
      </c>
    </row>
    <row r="15" spans="1:9" x14ac:dyDescent="0.3">
      <c r="A15" t="s">
        <v>96</v>
      </c>
      <c r="B15" t="s">
        <v>25</v>
      </c>
      <c r="C15">
        <v>6.5</v>
      </c>
      <c r="E15" s="2" t="s">
        <v>12308</v>
      </c>
      <c r="F15">
        <v>7.1</v>
      </c>
      <c r="H15" s="7" t="s">
        <v>14472</v>
      </c>
      <c r="I15" s="8">
        <f>PERCENTILE(I3:I8,I14)</f>
        <v>8.6</v>
      </c>
    </row>
    <row r="16" spans="1:9" x14ac:dyDescent="0.3">
      <c r="A16" t="s">
        <v>99</v>
      </c>
      <c r="B16" t="s">
        <v>78</v>
      </c>
      <c r="C16">
        <v>7.2</v>
      </c>
      <c r="E16" s="2" t="s">
        <v>8634</v>
      </c>
      <c r="F16">
        <v>6.8</v>
      </c>
    </row>
    <row r="17" spans="1:6" x14ac:dyDescent="0.3">
      <c r="A17" t="s">
        <v>105</v>
      </c>
      <c r="B17" t="s">
        <v>101</v>
      </c>
      <c r="C17">
        <v>6.6</v>
      </c>
      <c r="E17" s="2" t="s">
        <v>10757</v>
      </c>
      <c r="F17">
        <v>5.9</v>
      </c>
    </row>
    <row r="18" spans="1:6" x14ac:dyDescent="0.3">
      <c r="A18" t="s">
        <v>107</v>
      </c>
      <c r="B18" t="s">
        <v>67</v>
      </c>
      <c r="C18">
        <v>8.1</v>
      </c>
      <c r="E18" s="2" t="s">
        <v>10229</v>
      </c>
      <c r="F18">
        <v>7.2</v>
      </c>
    </row>
    <row r="19" spans="1:6" x14ac:dyDescent="0.3">
      <c r="A19" t="s">
        <v>110</v>
      </c>
      <c r="B19" t="s">
        <v>108</v>
      </c>
      <c r="C19">
        <v>6.7</v>
      </c>
      <c r="E19" s="2" t="s">
        <v>8521</v>
      </c>
      <c r="F19">
        <v>8.1</v>
      </c>
    </row>
    <row r="20" spans="1:6" x14ac:dyDescent="0.3">
      <c r="A20" t="s">
        <v>116</v>
      </c>
      <c r="B20" t="s">
        <v>112</v>
      </c>
      <c r="C20">
        <v>6.8</v>
      </c>
      <c r="E20" s="2" t="s">
        <v>2766</v>
      </c>
      <c r="F20">
        <v>6.2</v>
      </c>
    </row>
    <row r="21" spans="1:6" x14ac:dyDescent="0.3">
      <c r="A21" t="s">
        <v>122</v>
      </c>
      <c r="B21" t="s">
        <v>118</v>
      </c>
      <c r="C21">
        <v>7.5</v>
      </c>
      <c r="E21" s="2" t="s">
        <v>2989</v>
      </c>
      <c r="F21">
        <v>5.7</v>
      </c>
    </row>
    <row r="22" spans="1:6" x14ac:dyDescent="0.3">
      <c r="A22" t="s">
        <v>128</v>
      </c>
      <c r="B22" t="s">
        <v>125</v>
      </c>
      <c r="C22">
        <v>7</v>
      </c>
      <c r="E22" s="2" t="s">
        <v>7960</v>
      </c>
      <c r="F22">
        <v>6</v>
      </c>
    </row>
    <row r="23" spans="1:6" x14ac:dyDescent="0.3">
      <c r="A23" t="s">
        <v>134</v>
      </c>
      <c r="B23" t="s">
        <v>130</v>
      </c>
      <c r="C23">
        <v>6.7</v>
      </c>
      <c r="E23" s="2" t="s">
        <v>1486</v>
      </c>
      <c r="F23">
        <v>6.3</v>
      </c>
    </row>
    <row r="24" spans="1:6" x14ac:dyDescent="0.3">
      <c r="A24" t="s">
        <v>136</v>
      </c>
      <c r="B24" t="s">
        <v>118</v>
      </c>
      <c r="C24">
        <v>7.9</v>
      </c>
      <c r="E24" s="2" t="s">
        <v>9015</v>
      </c>
      <c r="F24">
        <v>3.3</v>
      </c>
    </row>
    <row r="25" spans="1:6" x14ac:dyDescent="0.3">
      <c r="A25" t="s">
        <v>141</v>
      </c>
      <c r="B25" t="s">
        <v>137</v>
      </c>
      <c r="C25">
        <v>6.1</v>
      </c>
      <c r="E25" s="2" t="s">
        <v>2973</v>
      </c>
      <c r="F25">
        <v>7.0333333333333341</v>
      </c>
    </row>
    <row r="26" spans="1:6" x14ac:dyDescent="0.3">
      <c r="A26" t="s">
        <v>146</v>
      </c>
      <c r="B26" t="s">
        <v>118</v>
      </c>
      <c r="C26">
        <v>7.2</v>
      </c>
      <c r="E26" s="2" t="s">
        <v>4548</v>
      </c>
      <c r="F26">
        <v>5.3</v>
      </c>
    </row>
    <row r="27" spans="1:6" x14ac:dyDescent="0.3">
      <c r="A27" t="s">
        <v>151</v>
      </c>
      <c r="B27" t="s">
        <v>17</v>
      </c>
      <c r="C27">
        <v>7.7</v>
      </c>
      <c r="E27" s="2" t="s">
        <v>8478</v>
      </c>
      <c r="F27">
        <v>4.5999999999999996</v>
      </c>
    </row>
    <row r="28" spans="1:6" x14ac:dyDescent="0.3">
      <c r="A28" t="s">
        <v>154</v>
      </c>
      <c r="B28" t="s">
        <v>153</v>
      </c>
      <c r="C28">
        <v>8.1999999999999993</v>
      </c>
      <c r="E28" s="2" t="s">
        <v>5644</v>
      </c>
      <c r="F28">
        <v>5.2</v>
      </c>
    </row>
    <row r="29" spans="1:6" x14ac:dyDescent="0.3">
      <c r="A29" t="s">
        <v>160</v>
      </c>
      <c r="B29" t="s">
        <v>156</v>
      </c>
      <c r="C29">
        <v>5.9</v>
      </c>
      <c r="E29" s="2" t="s">
        <v>502</v>
      </c>
      <c r="F29">
        <v>6.85</v>
      </c>
    </row>
    <row r="30" spans="1:6" x14ac:dyDescent="0.3">
      <c r="A30" t="s">
        <v>165</v>
      </c>
      <c r="B30" t="s">
        <v>162</v>
      </c>
      <c r="C30">
        <v>7</v>
      </c>
      <c r="E30" s="2" t="s">
        <v>1927</v>
      </c>
      <c r="F30">
        <v>5.6</v>
      </c>
    </row>
    <row r="31" spans="1:6" x14ac:dyDescent="0.3">
      <c r="A31" t="s">
        <v>169</v>
      </c>
      <c r="B31" t="s">
        <v>31</v>
      </c>
      <c r="C31">
        <v>7.8</v>
      </c>
      <c r="E31" s="2" t="s">
        <v>1723</v>
      </c>
      <c r="F31">
        <v>7.0666666666666664</v>
      </c>
    </row>
    <row r="32" spans="1:6" x14ac:dyDescent="0.3">
      <c r="A32" t="s">
        <v>171</v>
      </c>
      <c r="B32" t="s">
        <v>55</v>
      </c>
      <c r="C32">
        <v>7.3</v>
      </c>
      <c r="E32" s="2" t="s">
        <v>4010</v>
      </c>
      <c r="F32">
        <v>6.8</v>
      </c>
    </row>
    <row r="33" spans="1:6" x14ac:dyDescent="0.3">
      <c r="A33" t="s">
        <v>174</v>
      </c>
      <c r="B33" t="s">
        <v>172</v>
      </c>
      <c r="C33">
        <v>7.2</v>
      </c>
      <c r="E33" s="2" t="s">
        <v>2290</v>
      </c>
      <c r="F33">
        <v>7.6333333333333329</v>
      </c>
    </row>
    <row r="34" spans="1:6" x14ac:dyDescent="0.3">
      <c r="A34" t="s">
        <v>177</v>
      </c>
      <c r="B34" t="s">
        <v>176</v>
      </c>
      <c r="C34">
        <v>6.5</v>
      </c>
      <c r="E34" s="2" t="s">
        <v>760</v>
      </c>
      <c r="F34">
        <v>7.8400000000000007</v>
      </c>
    </row>
    <row r="35" spans="1:6" x14ac:dyDescent="0.3">
      <c r="A35" t="s">
        <v>183</v>
      </c>
      <c r="B35" t="s">
        <v>179</v>
      </c>
      <c r="C35">
        <v>6.8</v>
      </c>
      <c r="E35" s="2" t="s">
        <v>6760</v>
      </c>
      <c r="F35">
        <v>7.4</v>
      </c>
    </row>
    <row r="36" spans="1:6" x14ac:dyDescent="0.3">
      <c r="A36" t="s">
        <v>190</v>
      </c>
      <c r="B36" t="s">
        <v>186</v>
      </c>
      <c r="C36">
        <v>7.3</v>
      </c>
      <c r="E36" s="2" t="s">
        <v>670</v>
      </c>
      <c r="F36">
        <v>7.2</v>
      </c>
    </row>
    <row r="37" spans="1:6" x14ac:dyDescent="0.3">
      <c r="A37" t="s">
        <v>195</v>
      </c>
      <c r="B37" t="s">
        <v>192</v>
      </c>
      <c r="C37">
        <v>6</v>
      </c>
      <c r="E37" s="2" t="s">
        <v>13441</v>
      </c>
      <c r="F37">
        <v>4.5999999999999996</v>
      </c>
    </row>
    <row r="38" spans="1:6" x14ac:dyDescent="0.3">
      <c r="A38" t="s">
        <v>199</v>
      </c>
      <c r="B38" t="s">
        <v>192</v>
      </c>
      <c r="C38">
        <v>5.7</v>
      </c>
      <c r="E38" s="2" t="s">
        <v>8119</v>
      </c>
      <c r="F38">
        <v>7.7</v>
      </c>
    </row>
    <row r="39" spans="1:6" x14ac:dyDescent="0.3">
      <c r="A39" t="s">
        <v>202</v>
      </c>
      <c r="B39" t="s">
        <v>55</v>
      </c>
      <c r="C39">
        <v>6.4</v>
      </c>
      <c r="E39" s="2" t="s">
        <v>12860</v>
      </c>
      <c r="F39">
        <v>7.7</v>
      </c>
    </row>
    <row r="40" spans="1:6" x14ac:dyDescent="0.3">
      <c r="A40" t="s">
        <v>203</v>
      </c>
      <c r="B40" t="s">
        <v>125</v>
      </c>
      <c r="C40">
        <v>6.7</v>
      </c>
      <c r="E40" s="2" t="s">
        <v>10719</v>
      </c>
      <c r="F40">
        <v>6.7333333333333334</v>
      </c>
    </row>
    <row r="41" spans="1:6" x14ac:dyDescent="0.3">
      <c r="A41" t="s">
        <v>208</v>
      </c>
      <c r="B41" t="s">
        <v>205</v>
      </c>
      <c r="C41">
        <v>6.8</v>
      </c>
      <c r="E41" s="2" t="s">
        <v>699</v>
      </c>
      <c r="F41">
        <v>6.82</v>
      </c>
    </row>
    <row r="42" spans="1:6" x14ac:dyDescent="0.3">
      <c r="A42" t="s">
        <v>213</v>
      </c>
      <c r="B42" t="s">
        <v>210</v>
      </c>
      <c r="C42">
        <v>6.3</v>
      </c>
      <c r="E42" s="2" t="s">
        <v>11716</v>
      </c>
      <c r="F42">
        <v>5.9</v>
      </c>
    </row>
    <row r="43" spans="1:6" x14ac:dyDescent="0.3">
      <c r="A43" t="s">
        <v>218</v>
      </c>
      <c r="B43" t="s">
        <v>215</v>
      </c>
      <c r="C43">
        <v>5.6</v>
      </c>
      <c r="E43" s="2" t="s">
        <v>13429</v>
      </c>
      <c r="F43">
        <v>6.1</v>
      </c>
    </row>
    <row r="44" spans="1:6" x14ac:dyDescent="0.3">
      <c r="A44" t="s">
        <v>223</v>
      </c>
      <c r="B44" t="s">
        <v>220</v>
      </c>
      <c r="C44">
        <v>8.3000000000000007</v>
      </c>
      <c r="E44" s="2" t="s">
        <v>9789</v>
      </c>
      <c r="F44">
        <v>2.2999999999999998</v>
      </c>
    </row>
    <row r="45" spans="1:6" x14ac:dyDescent="0.3">
      <c r="A45" t="s">
        <v>226</v>
      </c>
      <c r="B45" t="s">
        <v>225</v>
      </c>
      <c r="C45">
        <v>6.6</v>
      </c>
      <c r="E45" s="2" t="s">
        <v>4982</v>
      </c>
      <c r="F45">
        <v>7.42</v>
      </c>
    </row>
    <row r="46" spans="1:6" x14ac:dyDescent="0.3">
      <c r="A46" t="s">
        <v>232</v>
      </c>
      <c r="B46" t="s">
        <v>228</v>
      </c>
      <c r="C46">
        <v>7.2</v>
      </c>
      <c r="E46" s="2" t="s">
        <v>3296</v>
      </c>
      <c r="F46">
        <v>6.2</v>
      </c>
    </row>
    <row r="47" spans="1:6" x14ac:dyDescent="0.3">
      <c r="A47" t="s">
        <v>237</v>
      </c>
      <c r="B47" t="s">
        <v>88</v>
      </c>
      <c r="C47">
        <v>7</v>
      </c>
      <c r="E47" s="2" t="s">
        <v>4584</v>
      </c>
      <c r="F47">
        <v>6.2250000000000005</v>
      </c>
    </row>
    <row r="48" spans="1:6" x14ac:dyDescent="0.3">
      <c r="A48" t="s">
        <v>240</v>
      </c>
      <c r="B48" t="s">
        <v>83</v>
      </c>
      <c r="C48">
        <v>8</v>
      </c>
      <c r="E48" s="2" t="s">
        <v>814</v>
      </c>
      <c r="F48">
        <v>7.8</v>
      </c>
    </row>
    <row r="49" spans="1:6" x14ac:dyDescent="0.3">
      <c r="A49" t="s">
        <v>244</v>
      </c>
      <c r="B49" t="s">
        <v>241</v>
      </c>
      <c r="C49">
        <v>7.8</v>
      </c>
      <c r="E49" s="2" t="s">
        <v>6588</v>
      </c>
      <c r="F49">
        <v>8.5</v>
      </c>
    </row>
    <row r="50" spans="1:6" x14ac:dyDescent="0.3">
      <c r="A50" t="s">
        <v>248</v>
      </c>
      <c r="B50" t="s">
        <v>83</v>
      </c>
      <c r="C50">
        <v>6.3</v>
      </c>
      <c r="E50" s="2" t="s">
        <v>11669</v>
      </c>
      <c r="F50">
        <v>7</v>
      </c>
    </row>
    <row r="51" spans="1:6" x14ac:dyDescent="0.3">
      <c r="A51" t="s">
        <v>252</v>
      </c>
      <c r="B51" t="s">
        <v>250</v>
      </c>
      <c r="C51">
        <v>7.3</v>
      </c>
      <c r="E51" s="2" t="s">
        <v>5151</v>
      </c>
      <c r="F51">
        <v>5.9</v>
      </c>
    </row>
    <row r="52" spans="1:6" x14ac:dyDescent="0.3">
      <c r="A52" t="s">
        <v>258</v>
      </c>
      <c r="B52" t="s">
        <v>255</v>
      </c>
      <c r="C52">
        <v>6.6</v>
      </c>
      <c r="E52" s="2" t="s">
        <v>7426</v>
      </c>
      <c r="F52">
        <v>7.2</v>
      </c>
    </row>
    <row r="53" spans="1:6" x14ac:dyDescent="0.3">
      <c r="A53" t="s">
        <v>263</v>
      </c>
      <c r="B53" t="s">
        <v>260</v>
      </c>
      <c r="C53">
        <v>7</v>
      </c>
      <c r="E53" s="2" t="s">
        <v>4638</v>
      </c>
      <c r="F53">
        <v>6.2</v>
      </c>
    </row>
    <row r="54" spans="1:6" x14ac:dyDescent="0.3">
      <c r="A54" t="s">
        <v>266</v>
      </c>
      <c r="B54" t="s">
        <v>192</v>
      </c>
      <c r="C54">
        <v>6.3</v>
      </c>
      <c r="E54" s="2" t="s">
        <v>10893</v>
      </c>
      <c r="F54">
        <v>6.4</v>
      </c>
    </row>
    <row r="55" spans="1:6" x14ac:dyDescent="0.3">
      <c r="A55" t="s">
        <v>270</v>
      </c>
      <c r="B55" t="s">
        <v>267</v>
      </c>
      <c r="C55">
        <v>6.2</v>
      </c>
      <c r="E55" s="2" t="s">
        <v>6645</v>
      </c>
      <c r="F55">
        <v>5.7333333333333334</v>
      </c>
    </row>
    <row r="56" spans="1:6" x14ac:dyDescent="0.3">
      <c r="A56" t="s">
        <v>278</v>
      </c>
      <c r="B56" t="s">
        <v>276</v>
      </c>
      <c r="C56">
        <v>7.2</v>
      </c>
      <c r="E56" s="2" t="s">
        <v>6945</v>
      </c>
      <c r="F56">
        <v>6.65</v>
      </c>
    </row>
    <row r="57" spans="1:6" x14ac:dyDescent="0.3">
      <c r="A57" t="s">
        <v>283</v>
      </c>
      <c r="B57" t="s">
        <v>280</v>
      </c>
      <c r="C57">
        <v>7.5</v>
      </c>
      <c r="E57" s="2" t="s">
        <v>11137</v>
      </c>
      <c r="F57">
        <v>7</v>
      </c>
    </row>
    <row r="58" spans="1:6" x14ac:dyDescent="0.3">
      <c r="A58" t="s">
        <v>287</v>
      </c>
      <c r="B58" t="s">
        <v>49</v>
      </c>
      <c r="C58">
        <v>8.4</v>
      </c>
      <c r="E58" s="2" t="s">
        <v>7549</v>
      </c>
      <c r="F58">
        <v>6.2</v>
      </c>
    </row>
    <row r="59" spans="1:6" x14ac:dyDescent="0.3">
      <c r="A59" t="s">
        <v>292</v>
      </c>
      <c r="B59" t="s">
        <v>179</v>
      </c>
      <c r="C59">
        <v>6.2</v>
      </c>
      <c r="E59" s="2" t="s">
        <v>1855</v>
      </c>
      <c r="F59">
        <v>6.6</v>
      </c>
    </row>
    <row r="60" spans="1:6" x14ac:dyDescent="0.3">
      <c r="A60" t="s">
        <v>297</v>
      </c>
      <c r="B60" t="s">
        <v>294</v>
      </c>
      <c r="C60">
        <v>5.8</v>
      </c>
      <c r="E60" s="2" t="s">
        <v>101</v>
      </c>
      <c r="F60">
        <v>7.15</v>
      </c>
    </row>
    <row r="61" spans="1:6" x14ac:dyDescent="0.3">
      <c r="A61" t="s">
        <v>303</v>
      </c>
      <c r="B61" t="s">
        <v>299</v>
      </c>
      <c r="C61">
        <v>6.8</v>
      </c>
      <c r="E61" s="2" t="s">
        <v>3327</v>
      </c>
      <c r="F61">
        <v>4.8</v>
      </c>
    </row>
    <row r="62" spans="1:6" x14ac:dyDescent="0.3">
      <c r="A62" t="s">
        <v>307</v>
      </c>
      <c r="B62" t="s">
        <v>305</v>
      </c>
      <c r="C62">
        <v>5.4</v>
      </c>
      <c r="E62" s="2" t="s">
        <v>9517</v>
      </c>
      <c r="F62">
        <v>6.8</v>
      </c>
    </row>
    <row r="63" spans="1:6" x14ac:dyDescent="0.3">
      <c r="A63" t="s">
        <v>309</v>
      </c>
      <c r="B63" t="s">
        <v>72</v>
      </c>
      <c r="C63">
        <v>6.6</v>
      </c>
      <c r="E63" s="2" t="s">
        <v>1589</v>
      </c>
      <c r="F63">
        <v>6.5</v>
      </c>
    </row>
    <row r="64" spans="1:6" x14ac:dyDescent="0.3">
      <c r="A64" t="s">
        <v>312</v>
      </c>
      <c r="B64" t="s">
        <v>101</v>
      </c>
      <c r="C64">
        <v>6.9</v>
      </c>
      <c r="E64" s="2" t="s">
        <v>5275</v>
      </c>
      <c r="F64">
        <v>6.85</v>
      </c>
    </row>
    <row r="65" spans="1:6" x14ac:dyDescent="0.3">
      <c r="A65" t="s">
        <v>315</v>
      </c>
      <c r="B65" t="s">
        <v>83</v>
      </c>
      <c r="C65">
        <v>7.3</v>
      </c>
      <c r="E65" s="2" t="s">
        <v>6970</v>
      </c>
      <c r="F65">
        <v>6</v>
      </c>
    </row>
    <row r="66" spans="1:6" x14ac:dyDescent="0.3">
      <c r="A66" t="s">
        <v>319</v>
      </c>
      <c r="B66" t="s">
        <v>38</v>
      </c>
      <c r="C66">
        <v>9</v>
      </c>
      <c r="E66" s="2" t="s">
        <v>10717</v>
      </c>
      <c r="F66">
        <v>5.4</v>
      </c>
    </row>
    <row r="67" spans="1:6" x14ac:dyDescent="0.3">
      <c r="A67" t="s">
        <v>324</v>
      </c>
      <c r="B67" t="s">
        <v>321</v>
      </c>
      <c r="C67">
        <v>8.3000000000000007</v>
      </c>
      <c r="E67" s="2" t="s">
        <v>6545</v>
      </c>
      <c r="F67">
        <v>6.15</v>
      </c>
    </row>
    <row r="68" spans="1:6" x14ac:dyDescent="0.3">
      <c r="A68" t="s">
        <v>330</v>
      </c>
      <c r="B68" t="s">
        <v>326</v>
      </c>
      <c r="C68">
        <v>6.5</v>
      </c>
      <c r="E68" s="2" t="s">
        <v>14020</v>
      </c>
      <c r="F68">
        <v>7.7</v>
      </c>
    </row>
    <row r="69" spans="1:6" x14ac:dyDescent="0.3">
      <c r="A69" t="s">
        <v>332</v>
      </c>
      <c r="B69" t="s">
        <v>173</v>
      </c>
      <c r="C69">
        <v>7.9</v>
      </c>
      <c r="E69" s="2" t="s">
        <v>5630</v>
      </c>
      <c r="F69">
        <v>4.3</v>
      </c>
    </row>
    <row r="70" spans="1:6" x14ac:dyDescent="0.3">
      <c r="A70" t="s">
        <v>336</v>
      </c>
      <c r="B70" t="s">
        <v>333</v>
      </c>
      <c r="C70">
        <v>7.5</v>
      </c>
      <c r="E70" s="2" t="s">
        <v>3348</v>
      </c>
      <c r="F70">
        <v>7</v>
      </c>
    </row>
    <row r="71" spans="1:6" x14ac:dyDescent="0.3">
      <c r="A71" t="s">
        <v>339</v>
      </c>
      <c r="B71" t="s">
        <v>112</v>
      </c>
      <c r="C71">
        <v>4.8</v>
      </c>
      <c r="E71" s="2" t="s">
        <v>49</v>
      </c>
      <c r="F71">
        <v>7.7333333333333334</v>
      </c>
    </row>
    <row r="72" spans="1:6" x14ac:dyDescent="0.3">
      <c r="A72" t="s">
        <v>345</v>
      </c>
      <c r="B72" t="s">
        <v>341</v>
      </c>
      <c r="C72">
        <v>5.2</v>
      </c>
      <c r="E72" s="2" t="s">
        <v>3421</v>
      </c>
      <c r="F72">
        <v>5.5</v>
      </c>
    </row>
    <row r="73" spans="1:6" x14ac:dyDescent="0.3">
      <c r="A73" t="s">
        <v>350</v>
      </c>
      <c r="B73" t="s">
        <v>347</v>
      </c>
      <c r="C73">
        <v>6.9</v>
      </c>
      <c r="E73" s="2" t="s">
        <v>1501</v>
      </c>
      <c r="F73">
        <v>5.35</v>
      </c>
    </row>
    <row r="74" spans="1:6" x14ac:dyDescent="0.3">
      <c r="A74" t="s">
        <v>355</v>
      </c>
      <c r="B74" t="s">
        <v>352</v>
      </c>
      <c r="C74">
        <v>5.4</v>
      </c>
      <c r="E74" s="2" t="s">
        <v>2215</v>
      </c>
      <c r="F74">
        <v>5.26</v>
      </c>
    </row>
    <row r="75" spans="1:6" x14ac:dyDescent="0.3">
      <c r="A75" t="s">
        <v>360</v>
      </c>
      <c r="B75" t="s">
        <v>357</v>
      </c>
      <c r="C75">
        <v>7.9</v>
      </c>
      <c r="E75" s="2" t="s">
        <v>5225</v>
      </c>
      <c r="F75">
        <v>6.1</v>
      </c>
    </row>
    <row r="76" spans="1:6" x14ac:dyDescent="0.3">
      <c r="A76" t="s">
        <v>365</v>
      </c>
      <c r="B76" t="s">
        <v>362</v>
      </c>
      <c r="C76">
        <v>6.1</v>
      </c>
      <c r="E76" s="2" t="s">
        <v>3217</v>
      </c>
      <c r="F76">
        <v>5.7666666666666666</v>
      </c>
    </row>
    <row r="77" spans="1:6" x14ac:dyDescent="0.3">
      <c r="A77" t="s">
        <v>369</v>
      </c>
      <c r="B77" t="s">
        <v>367</v>
      </c>
      <c r="C77">
        <v>5.8</v>
      </c>
      <c r="E77" s="2" t="s">
        <v>9101</v>
      </c>
      <c r="F77">
        <v>6.7</v>
      </c>
    </row>
    <row r="78" spans="1:6" x14ac:dyDescent="0.3">
      <c r="A78" t="s">
        <v>373</v>
      </c>
      <c r="B78" t="s">
        <v>321</v>
      </c>
      <c r="C78">
        <v>8.3000000000000007</v>
      </c>
      <c r="E78" s="2" t="s">
        <v>2027</v>
      </c>
      <c r="F78">
        <v>6.25</v>
      </c>
    </row>
    <row r="79" spans="1:6" x14ac:dyDescent="0.3">
      <c r="A79" t="s">
        <v>377</v>
      </c>
      <c r="B79" t="s">
        <v>173</v>
      </c>
      <c r="C79">
        <v>7.8</v>
      </c>
      <c r="E79" s="2" t="s">
        <v>716</v>
      </c>
      <c r="F79">
        <v>7.2500000000000009</v>
      </c>
    </row>
    <row r="80" spans="1:6" x14ac:dyDescent="0.3">
      <c r="A80" t="s">
        <v>379</v>
      </c>
      <c r="B80" t="s">
        <v>173</v>
      </c>
      <c r="C80">
        <v>7</v>
      </c>
      <c r="E80" s="2" t="s">
        <v>3233</v>
      </c>
      <c r="F80">
        <v>5</v>
      </c>
    </row>
    <row r="81" spans="1:6" x14ac:dyDescent="0.3">
      <c r="A81" t="s">
        <v>383</v>
      </c>
      <c r="B81" t="s">
        <v>380</v>
      </c>
      <c r="C81">
        <v>6.1</v>
      </c>
      <c r="E81" s="2" t="s">
        <v>387</v>
      </c>
      <c r="F81">
        <v>5.6000000000000005</v>
      </c>
    </row>
    <row r="82" spans="1:6" x14ac:dyDescent="0.3">
      <c r="A82" t="s">
        <v>388</v>
      </c>
      <c r="B82" t="s">
        <v>384</v>
      </c>
      <c r="C82">
        <v>7</v>
      </c>
      <c r="E82" s="2" t="s">
        <v>6802</v>
      </c>
      <c r="F82">
        <v>7</v>
      </c>
    </row>
    <row r="83" spans="1:6" x14ac:dyDescent="0.3">
      <c r="A83" t="s">
        <v>392</v>
      </c>
      <c r="B83" t="s">
        <v>390</v>
      </c>
      <c r="C83">
        <v>7.6</v>
      </c>
      <c r="E83" s="2" t="s">
        <v>9483</v>
      </c>
      <c r="F83">
        <v>7.2</v>
      </c>
    </row>
    <row r="84" spans="1:6" x14ac:dyDescent="0.3">
      <c r="A84" t="s">
        <v>404</v>
      </c>
      <c r="B84" t="s">
        <v>401</v>
      </c>
      <c r="C84">
        <v>6.3</v>
      </c>
      <c r="E84" s="2" t="s">
        <v>12590</v>
      </c>
      <c r="F84">
        <v>7.9</v>
      </c>
    </row>
    <row r="85" spans="1:6" x14ac:dyDescent="0.3">
      <c r="A85" t="s">
        <v>406</v>
      </c>
      <c r="B85" t="s">
        <v>153</v>
      </c>
      <c r="C85">
        <v>7.8</v>
      </c>
      <c r="E85" s="2" t="s">
        <v>3823</v>
      </c>
      <c r="F85">
        <v>4</v>
      </c>
    </row>
    <row r="86" spans="1:6" x14ac:dyDescent="0.3">
      <c r="A86" t="s">
        <v>411</v>
      </c>
      <c r="B86" t="s">
        <v>408</v>
      </c>
      <c r="C86">
        <v>6.4</v>
      </c>
      <c r="E86" s="2" t="s">
        <v>3877</v>
      </c>
      <c r="F86">
        <v>6.0400000000000009</v>
      </c>
    </row>
    <row r="87" spans="1:6" x14ac:dyDescent="0.3">
      <c r="A87" t="s">
        <v>416</v>
      </c>
      <c r="B87" t="s">
        <v>413</v>
      </c>
      <c r="C87">
        <v>6.5</v>
      </c>
      <c r="E87" s="2" t="s">
        <v>6172</v>
      </c>
      <c r="F87">
        <v>6.45</v>
      </c>
    </row>
    <row r="88" spans="1:6" x14ac:dyDescent="0.3">
      <c r="A88" t="s">
        <v>422</v>
      </c>
      <c r="B88" t="s">
        <v>418</v>
      </c>
      <c r="C88">
        <v>7.9</v>
      </c>
      <c r="E88" s="2" t="s">
        <v>6565</v>
      </c>
      <c r="F88">
        <v>5.3</v>
      </c>
    </row>
    <row r="89" spans="1:6" x14ac:dyDescent="0.3">
      <c r="A89" t="s">
        <v>428</v>
      </c>
      <c r="B89" t="s">
        <v>424</v>
      </c>
      <c r="C89">
        <v>7.8</v>
      </c>
      <c r="E89" s="2" t="s">
        <v>2856</v>
      </c>
      <c r="F89">
        <v>5.9</v>
      </c>
    </row>
    <row r="90" spans="1:6" x14ac:dyDescent="0.3">
      <c r="A90" t="s">
        <v>432</v>
      </c>
      <c r="B90" t="s">
        <v>299</v>
      </c>
      <c r="C90">
        <v>6.6</v>
      </c>
      <c r="E90" s="2" t="s">
        <v>11379</v>
      </c>
      <c r="F90">
        <v>5.3</v>
      </c>
    </row>
    <row r="91" spans="1:6" x14ac:dyDescent="0.3">
      <c r="A91" t="s">
        <v>436</v>
      </c>
      <c r="B91" t="s">
        <v>294</v>
      </c>
      <c r="C91">
        <v>5.5</v>
      </c>
      <c r="E91" s="2" t="s">
        <v>1720</v>
      </c>
      <c r="F91">
        <v>7.3</v>
      </c>
    </row>
    <row r="92" spans="1:6" x14ac:dyDescent="0.3">
      <c r="A92" t="s">
        <v>441</v>
      </c>
      <c r="B92" t="s">
        <v>438</v>
      </c>
      <c r="C92">
        <v>8.1999999999999993</v>
      </c>
      <c r="E92" s="2" t="s">
        <v>12875</v>
      </c>
      <c r="F92">
        <v>7.6</v>
      </c>
    </row>
    <row r="93" spans="1:6" x14ac:dyDescent="0.3">
      <c r="A93" t="s">
        <v>446</v>
      </c>
      <c r="B93" t="s">
        <v>443</v>
      </c>
      <c r="C93">
        <v>6.4</v>
      </c>
      <c r="E93" s="2" t="s">
        <v>153</v>
      </c>
      <c r="F93">
        <v>7</v>
      </c>
    </row>
    <row r="94" spans="1:6" x14ac:dyDescent="0.3">
      <c r="A94" t="s">
        <v>450</v>
      </c>
      <c r="B94" t="s">
        <v>448</v>
      </c>
      <c r="C94">
        <v>8.1</v>
      </c>
      <c r="E94" s="2" t="s">
        <v>2003</v>
      </c>
      <c r="F94">
        <v>6.9375000000000009</v>
      </c>
    </row>
    <row r="95" spans="1:6" x14ac:dyDescent="0.3">
      <c r="A95" t="s">
        <v>454</v>
      </c>
      <c r="B95" t="s">
        <v>38</v>
      </c>
      <c r="C95">
        <v>8.6</v>
      </c>
      <c r="E95" s="2" t="s">
        <v>6479</v>
      </c>
      <c r="F95">
        <v>6.9333333333333336</v>
      </c>
    </row>
    <row r="96" spans="1:6" x14ac:dyDescent="0.3">
      <c r="A96" t="s">
        <v>456</v>
      </c>
      <c r="B96" t="s">
        <v>38</v>
      </c>
      <c r="C96">
        <v>8.8000000000000007</v>
      </c>
      <c r="E96" s="2" t="s">
        <v>8434</v>
      </c>
      <c r="F96">
        <v>7.1</v>
      </c>
    </row>
    <row r="97" spans="1:6" x14ac:dyDescent="0.3">
      <c r="A97" t="s">
        <v>465</v>
      </c>
      <c r="B97" t="s">
        <v>118</v>
      </c>
      <c r="C97">
        <v>7.9</v>
      </c>
      <c r="E97" s="2" t="s">
        <v>7805</v>
      </c>
      <c r="F97">
        <v>6.3</v>
      </c>
    </row>
    <row r="98" spans="1:6" x14ac:dyDescent="0.3">
      <c r="A98" t="s">
        <v>466</v>
      </c>
      <c r="B98" t="s">
        <v>341</v>
      </c>
      <c r="C98">
        <v>6.7</v>
      </c>
      <c r="E98" s="2" t="s">
        <v>1867</v>
      </c>
      <c r="F98">
        <v>5.7</v>
      </c>
    </row>
    <row r="99" spans="1:6" x14ac:dyDescent="0.3">
      <c r="A99" t="s">
        <v>471</v>
      </c>
      <c r="B99" t="s">
        <v>468</v>
      </c>
      <c r="C99">
        <v>7.8</v>
      </c>
      <c r="E99" s="2" t="s">
        <v>9140</v>
      </c>
      <c r="F99">
        <v>6</v>
      </c>
    </row>
    <row r="100" spans="1:6" x14ac:dyDescent="0.3">
      <c r="A100" t="s">
        <v>474</v>
      </c>
      <c r="B100" t="s">
        <v>473</v>
      </c>
      <c r="C100">
        <v>7.8</v>
      </c>
      <c r="E100" s="2" t="s">
        <v>11942</v>
      </c>
      <c r="F100">
        <v>8</v>
      </c>
    </row>
    <row r="101" spans="1:6" x14ac:dyDescent="0.3">
      <c r="A101" t="s">
        <v>478</v>
      </c>
      <c r="B101" t="s">
        <v>475</v>
      </c>
      <c r="C101">
        <v>6.6</v>
      </c>
      <c r="E101" s="2" t="s">
        <v>9316</v>
      </c>
      <c r="F101">
        <v>6.5</v>
      </c>
    </row>
    <row r="102" spans="1:6" x14ac:dyDescent="0.3">
      <c r="A102" t="s">
        <v>483</v>
      </c>
      <c r="B102" t="s">
        <v>480</v>
      </c>
      <c r="C102">
        <v>6.1</v>
      </c>
      <c r="E102" s="2" t="s">
        <v>9853</v>
      </c>
      <c r="F102">
        <v>7</v>
      </c>
    </row>
    <row r="103" spans="1:6" x14ac:dyDescent="0.3">
      <c r="A103" t="s">
        <v>488</v>
      </c>
      <c r="B103" t="s">
        <v>485</v>
      </c>
      <c r="C103">
        <v>5.6</v>
      </c>
      <c r="E103" s="2" t="s">
        <v>4907</v>
      </c>
      <c r="F103">
        <v>6.6</v>
      </c>
    </row>
    <row r="104" spans="1:6" x14ac:dyDescent="0.3">
      <c r="A104" t="s">
        <v>491</v>
      </c>
      <c r="B104" t="s">
        <v>490</v>
      </c>
      <c r="C104">
        <v>6.4</v>
      </c>
      <c r="E104" s="2" t="s">
        <v>12517</v>
      </c>
      <c r="F104">
        <v>3.3</v>
      </c>
    </row>
    <row r="105" spans="1:6" x14ac:dyDescent="0.3">
      <c r="A105" t="s">
        <v>495</v>
      </c>
      <c r="B105" t="s">
        <v>492</v>
      </c>
      <c r="C105">
        <v>6.1</v>
      </c>
      <c r="E105" s="2" t="s">
        <v>9026</v>
      </c>
      <c r="F105">
        <v>3.5</v>
      </c>
    </row>
    <row r="106" spans="1:6" x14ac:dyDescent="0.3">
      <c r="A106" t="s">
        <v>500</v>
      </c>
      <c r="B106" t="s">
        <v>497</v>
      </c>
      <c r="C106">
        <v>7.3</v>
      </c>
      <c r="E106" s="2" t="s">
        <v>3865</v>
      </c>
      <c r="F106">
        <v>6.6</v>
      </c>
    </row>
    <row r="107" spans="1:6" x14ac:dyDescent="0.3">
      <c r="A107" t="s">
        <v>504</v>
      </c>
      <c r="B107" t="s">
        <v>502</v>
      </c>
      <c r="C107">
        <v>6.6</v>
      </c>
      <c r="E107" s="2" t="s">
        <v>13106</v>
      </c>
      <c r="F107">
        <v>8.4</v>
      </c>
    </row>
    <row r="108" spans="1:6" x14ac:dyDescent="0.3">
      <c r="A108" t="s">
        <v>508</v>
      </c>
      <c r="B108" t="s">
        <v>506</v>
      </c>
      <c r="C108">
        <v>6.3</v>
      </c>
      <c r="E108" s="2" t="s">
        <v>1284</v>
      </c>
      <c r="F108">
        <v>6.8</v>
      </c>
    </row>
    <row r="109" spans="1:6" x14ac:dyDescent="0.3">
      <c r="A109" t="s">
        <v>513</v>
      </c>
      <c r="B109" t="s">
        <v>192</v>
      </c>
      <c r="C109">
        <v>6.1</v>
      </c>
      <c r="E109" s="2" t="s">
        <v>5237</v>
      </c>
      <c r="F109">
        <v>6.9249999999999998</v>
      </c>
    </row>
    <row r="110" spans="1:6" x14ac:dyDescent="0.3">
      <c r="A110" t="s">
        <v>517</v>
      </c>
      <c r="B110" t="s">
        <v>192</v>
      </c>
      <c r="C110">
        <v>7.1</v>
      </c>
      <c r="E110" s="2" t="s">
        <v>7022</v>
      </c>
      <c r="F110">
        <v>6.7</v>
      </c>
    </row>
    <row r="111" spans="1:6" x14ac:dyDescent="0.3">
      <c r="A111" t="s">
        <v>521</v>
      </c>
      <c r="B111" t="s">
        <v>518</v>
      </c>
      <c r="C111">
        <v>5.5</v>
      </c>
      <c r="E111" s="2" t="s">
        <v>6434</v>
      </c>
      <c r="F111">
        <v>7</v>
      </c>
    </row>
    <row r="112" spans="1:6" x14ac:dyDescent="0.3">
      <c r="A112" t="s">
        <v>525</v>
      </c>
      <c r="B112" t="s">
        <v>72</v>
      </c>
      <c r="C112">
        <v>7.5</v>
      </c>
      <c r="E112" s="2" t="s">
        <v>2648</v>
      </c>
      <c r="F112">
        <v>5.9</v>
      </c>
    </row>
    <row r="113" spans="1:6" x14ac:dyDescent="0.3">
      <c r="A113" t="s">
        <v>527</v>
      </c>
      <c r="B113" t="s">
        <v>255</v>
      </c>
      <c r="C113">
        <v>7.6</v>
      </c>
      <c r="E113" s="2" t="s">
        <v>2451</v>
      </c>
      <c r="F113">
        <v>6.7666666666666666</v>
      </c>
    </row>
    <row r="114" spans="1:6" x14ac:dyDescent="0.3">
      <c r="A114" t="s">
        <v>530</v>
      </c>
      <c r="B114" t="s">
        <v>156</v>
      </c>
      <c r="C114">
        <v>6.4</v>
      </c>
      <c r="E114" s="2" t="s">
        <v>3335</v>
      </c>
      <c r="F114">
        <v>6</v>
      </c>
    </row>
    <row r="115" spans="1:6" x14ac:dyDescent="0.3">
      <c r="A115" t="s">
        <v>533</v>
      </c>
      <c r="B115" t="s">
        <v>475</v>
      </c>
      <c r="C115">
        <v>7.2</v>
      </c>
      <c r="E115" s="2" t="s">
        <v>3805</v>
      </c>
      <c r="F115">
        <v>6.5666666666666664</v>
      </c>
    </row>
    <row r="116" spans="1:6" x14ac:dyDescent="0.3">
      <c r="A116" t="s">
        <v>536</v>
      </c>
      <c r="B116" t="s">
        <v>176</v>
      </c>
      <c r="C116">
        <v>6.7</v>
      </c>
      <c r="E116" s="2" t="s">
        <v>1837</v>
      </c>
      <c r="F116">
        <v>5.2</v>
      </c>
    </row>
    <row r="117" spans="1:6" x14ac:dyDescent="0.3">
      <c r="A117" t="s">
        <v>540</v>
      </c>
      <c r="B117" t="s">
        <v>413</v>
      </c>
      <c r="C117">
        <v>8</v>
      </c>
      <c r="E117" s="2" t="s">
        <v>2017</v>
      </c>
      <c r="F117">
        <v>6.5769230769230758</v>
      </c>
    </row>
    <row r="118" spans="1:6" x14ac:dyDescent="0.3">
      <c r="A118" t="s">
        <v>542</v>
      </c>
      <c r="B118" t="s">
        <v>38</v>
      </c>
      <c r="C118">
        <v>8.3000000000000007</v>
      </c>
      <c r="E118" s="2" t="s">
        <v>10747</v>
      </c>
      <c r="F118">
        <v>6.5</v>
      </c>
    </row>
    <row r="119" spans="1:6" x14ac:dyDescent="0.3">
      <c r="A119" t="s">
        <v>547</v>
      </c>
      <c r="B119" t="s">
        <v>543</v>
      </c>
      <c r="C119">
        <v>6.7</v>
      </c>
      <c r="E119" s="2" t="s">
        <v>112</v>
      </c>
      <c r="F119">
        <v>6.4571428571428564</v>
      </c>
    </row>
    <row r="120" spans="1:6" x14ac:dyDescent="0.3">
      <c r="A120" t="s">
        <v>552</v>
      </c>
      <c r="B120" t="s">
        <v>549</v>
      </c>
      <c r="C120">
        <v>5.9</v>
      </c>
      <c r="E120" s="2" t="s">
        <v>13363</v>
      </c>
      <c r="F120">
        <v>7.6</v>
      </c>
    </row>
    <row r="121" spans="1:6" x14ac:dyDescent="0.3">
      <c r="A121" t="s">
        <v>555</v>
      </c>
      <c r="B121" t="s">
        <v>554</v>
      </c>
      <c r="C121">
        <v>6.7</v>
      </c>
      <c r="E121" s="2" t="s">
        <v>7077</v>
      </c>
      <c r="F121">
        <v>5.45</v>
      </c>
    </row>
    <row r="122" spans="1:6" x14ac:dyDescent="0.3">
      <c r="A122" t="s">
        <v>559</v>
      </c>
      <c r="B122" t="s">
        <v>305</v>
      </c>
      <c r="C122">
        <v>6.7</v>
      </c>
      <c r="E122" s="2" t="s">
        <v>250</v>
      </c>
      <c r="F122">
        <v>7.0750000000000002</v>
      </c>
    </row>
    <row r="123" spans="1:6" x14ac:dyDescent="0.3">
      <c r="A123" t="s">
        <v>565</v>
      </c>
      <c r="B123" t="s">
        <v>561</v>
      </c>
      <c r="C123">
        <v>7.6</v>
      </c>
      <c r="E123" s="2" t="s">
        <v>3299</v>
      </c>
      <c r="F123">
        <v>5.9</v>
      </c>
    </row>
    <row r="124" spans="1:6" x14ac:dyDescent="0.3">
      <c r="A124" t="s">
        <v>569</v>
      </c>
      <c r="B124" t="s">
        <v>305</v>
      </c>
      <c r="C124">
        <v>7.2</v>
      </c>
      <c r="E124" s="2" t="s">
        <v>3734</v>
      </c>
      <c r="F124">
        <v>7.65</v>
      </c>
    </row>
    <row r="125" spans="1:6" x14ac:dyDescent="0.3">
      <c r="A125" t="s">
        <v>572</v>
      </c>
      <c r="B125" t="s">
        <v>502</v>
      </c>
      <c r="C125">
        <v>7.1</v>
      </c>
      <c r="E125" s="2" t="s">
        <v>2732</v>
      </c>
      <c r="F125">
        <v>5.0999999999999996</v>
      </c>
    </row>
    <row r="126" spans="1:6" x14ac:dyDescent="0.3">
      <c r="A126" t="s">
        <v>574</v>
      </c>
      <c r="B126" t="s">
        <v>573</v>
      </c>
      <c r="C126">
        <v>8.1</v>
      </c>
      <c r="E126" s="2" t="s">
        <v>12775</v>
      </c>
      <c r="F126">
        <v>7.2</v>
      </c>
    </row>
    <row r="127" spans="1:6" x14ac:dyDescent="0.3">
      <c r="A127" t="s">
        <v>579</v>
      </c>
      <c r="B127" t="s">
        <v>576</v>
      </c>
      <c r="C127">
        <v>6.7</v>
      </c>
      <c r="E127" s="2" t="s">
        <v>1387</v>
      </c>
      <c r="F127">
        <v>6.3400000000000007</v>
      </c>
    </row>
    <row r="128" spans="1:6" x14ac:dyDescent="0.3">
      <c r="A128" t="s">
        <v>582</v>
      </c>
      <c r="B128" t="s">
        <v>581</v>
      </c>
      <c r="C128">
        <v>7</v>
      </c>
      <c r="E128" s="2" t="s">
        <v>13176</v>
      </c>
      <c r="F128">
        <v>6.3</v>
      </c>
    </row>
    <row r="129" spans="1:6" x14ac:dyDescent="0.3">
      <c r="A129" t="s">
        <v>586</v>
      </c>
      <c r="B129" t="s">
        <v>583</v>
      </c>
      <c r="C129">
        <v>6.9</v>
      </c>
      <c r="E129" s="2" t="s">
        <v>9188</v>
      </c>
      <c r="F129">
        <v>7</v>
      </c>
    </row>
    <row r="130" spans="1:6" x14ac:dyDescent="0.3">
      <c r="A130" t="s">
        <v>592</v>
      </c>
      <c r="B130" t="s">
        <v>588</v>
      </c>
      <c r="C130">
        <v>5.0999999999999996</v>
      </c>
      <c r="E130" s="2" t="s">
        <v>9077</v>
      </c>
      <c r="F130">
        <v>6.9</v>
      </c>
    </row>
    <row r="131" spans="1:6" x14ac:dyDescent="0.3">
      <c r="A131" t="s">
        <v>596</v>
      </c>
      <c r="B131" t="s">
        <v>594</v>
      </c>
      <c r="C131">
        <v>5.8</v>
      </c>
      <c r="E131" s="2" t="s">
        <v>12182</v>
      </c>
      <c r="F131">
        <v>7.3</v>
      </c>
    </row>
    <row r="132" spans="1:6" x14ac:dyDescent="0.3">
      <c r="A132" t="s">
        <v>599</v>
      </c>
      <c r="B132" t="s">
        <v>176</v>
      </c>
      <c r="C132">
        <v>6.2</v>
      </c>
      <c r="E132" s="2" t="s">
        <v>12917</v>
      </c>
      <c r="F132">
        <v>5.5</v>
      </c>
    </row>
    <row r="133" spans="1:6" x14ac:dyDescent="0.3">
      <c r="A133" t="s">
        <v>602</v>
      </c>
      <c r="B133" t="s">
        <v>600</v>
      </c>
      <c r="C133">
        <v>7.4</v>
      </c>
      <c r="E133" s="2" t="s">
        <v>3211</v>
      </c>
      <c r="F133">
        <v>7.5</v>
      </c>
    </row>
    <row r="134" spans="1:6" x14ac:dyDescent="0.3">
      <c r="A134" t="s">
        <v>608</v>
      </c>
      <c r="B134" t="s">
        <v>605</v>
      </c>
      <c r="C134">
        <v>5.8</v>
      </c>
      <c r="E134" s="2" t="s">
        <v>11323</v>
      </c>
      <c r="F134">
        <v>5.9</v>
      </c>
    </row>
    <row r="135" spans="1:6" x14ac:dyDescent="0.3">
      <c r="A135" t="s">
        <v>613</v>
      </c>
      <c r="B135" t="s">
        <v>610</v>
      </c>
      <c r="C135">
        <v>6.2</v>
      </c>
      <c r="E135" s="2" t="s">
        <v>6739</v>
      </c>
      <c r="F135">
        <v>5</v>
      </c>
    </row>
    <row r="136" spans="1:6" x14ac:dyDescent="0.3">
      <c r="A136" t="s">
        <v>616</v>
      </c>
      <c r="B136" t="s">
        <v>615</v>
      </c>
      <c r="C136">
        <v>7.3</v>
      </c>
      <c r="E136" s="2" t="s">
        <v>5755</v>
      </c>
      <c r="F136">
        <v>7.8</v>
      </c>
    </row>
    <row r="137" spans="1:6" x14ac:dyDescent="0.3">
      <c r="A137" t="s">
        <v>621</v>
      </c>
      <c r="B137" t="s">
        <v>618</v>
      </c>
      <c r="C137">
        <v>4.2</v>
      </c>
      <c r="E137" s="2" t="s">
        <v>2118</v>
      </c>
      <c r="F137">
        <v>5.3000000000000007</v>
      </c>
    </row>
    <row r="138" spans="1:6" x14ac:dyDescent="0.3">
      <c r="A138" t="s">
        <v>623</v>
      </c>
      <c r="B138" t="s">
        <v>241</v>
      </c>
      <c r="C138">
        <v>6.9</v>
      </c>
      <c r="E138" s="2" t="s">
        <v>1308</v>
      </c>
      <c r="F138">
        <v>6.45</v>
      </c>
    </row>
    <row r="139" spans="1:6" x14ac:dyDescent="0.3">
      <c r="A139" t="s">
        <v>626</v>
      </c>
      <c r="B139" t="s">
        <v>294</v>
      </c>
      <c r="C139">
        <v>6.4</v>
      </c>
      <c r="E139" s="2" t="s">
        <v>742</v>
      </c>
      <c r="F139">
        <v>6.56</v>
      </c>
    </row>
    <row r="140" spans="1:6" x14ac:dyDescent="0.3">
      <c r="A140" t="s">
        <v>631</v>
      </c>
      <c r="B140" t="s">
        <v>628</v>
      </c>
      <c r="C140">
        <v>5.4</v>
      </c>
      <c r="E140" s="2" t="s">
        <v>3191</v>
      </c>
      <c r="F140">
        <v>6.1</v>
      </c>
    </row>
    <row r="141" spans="1:6" x14ac:dyDescent="0.3">
      <c r="A141" t="s">
        <v>634</v>
      </c>
      <c r="B141" t="s">
        <v>633</v>
      </c>
      <c r="C141">
        <v>6.7</v>
      </c>
      <c r="E141" s="2" t="s">
        <v>5900</v>
      </c>
      <c r="F141">
        <v>7.3</v>
      </c>
    </row>
    <row r="142" spans="1:6" x14ac:dyDescent="0.3">
      <c r="A142" t="s">
        <v>638</v>
      </c>
      <c r="B142" t="s">
        <v>636</v>
      </c>
      <c r="C142">
        <v>5.8</v>
      </c>
      <c r="E142" s="2" t="s">
        <v>13790</v>
      </c>
      <c r="F142">
        <v>7</v>
      </c>
    </row>
    <row r="143" spans="1:6" x14ac:dyDescent="0.3">
      <c r="A143" t="s">
        <v>643</v>
      </c>
      <c r="B143" t="s">
        <v>640</v>
      </c>
      <c r="C143">
        <v>6.9</v>
      </c>
      <c r="E143" s="2" t="s">
        <v>4715</v>
      </c>
      <c r="F143">
        <v>6.4</v>
      </c>
    </row>
    <row r="144" spans="1:6" x14ac:dyDescent="0.3">
      <c r="A144" t="s">
        <v>646</v>
      </c>
      <c r="B144" t="s">
        <v>485</v>
      </c>
      <c r="C144">
        <v>7.2</v>
      </c>
      <c r="E144" s="2" t="s">
        <v>5777</v>
      </c>
      <c r="F144">
        <v>5</v>
      </c>
    </row>
    <row r="145" spans="1:6" x14ac:dyDescent="0.3">
      <c r="A145" t="s">
        <v>649</v>
      </c>
      <c r="B145" t="s">
        <v>543</v>
      </c>
      <c r="C145">
        <v>6.9</v>
      </c>
      <c r="E145" s="2" t="s">
        <v>3693</v>
      </c>
      <c r="F145">
        <v>6.9</v>
      </c>
    </row>
    <row r="146" spans="1:6" x14ac:dyDescent="0.3">
      <c r="A146" t="s">
        <v>653</v>
      </c>
      <c r="B146" t="s">
        <v>650</v>
      </c>
      <c r="C146">
        <v>6.1</v>
      </c>
      <c r="E146" s="2" t="s">
        <v>6656</v>
      </c>
      <c r="F146">
        <v>7.2</v>
      </c>
    </row>
    <row r="147" spans="1:6" x14ac:dyDescent="0.3">
      <c r="A147" t="s">
        <v>659</v>
      </c>
      <c r="B147" t="s">
        <v>655</v>
      </c>
      <c r="C147">
        <v>5.5</v>
      </c>
      <c r="E147" s="2" t="s">
        <v>10837</v>
      </c>
      <c r="F147">
        <v>8.3000000000000007</v>
      </c>
    </row>
    <row r="148" spans="1:6" x14ac:dyDescent="0.3">
      <c r="A148" t="s">
        <v>662</v>
      </c>
      <c r="B148" t="s">
        <v>192</v>
      </c>
      <c r="C148">
        <v>6.6</v>
      </c>
      <c r="E148" s="2" t="s">
        <v>8156</v>
      </c>
      <c r="F148">
        <v>5.6</v>
      </c>
    </row>
    <row r="149" spans="1:6" x14ac:dyDescent="0.3">
      <c r="A149" t="s">
        <v>666</v>
      </c>
      <c r="B149" t="s">
        <v>112</v>
      </c>
      <c r="C149">
        <v>6.1</v>
      </c>
      <c r="E149" s="2" t="s">
        <v>6274</v>
      </c>
      <c r="F149">
        <v>6.2</v>
      </c>
    </row>
    <row r="150" spans="1:6" x14ac:dyDescent="0.3">
      <c r="A150" t="s">
        <v>668</v>
      </c>
      <c r="B150" t="s">
        <v>299</v>
      </c>
      <c r="C150">
        <v>6.3</v>
      </c>
      <c r="E150" s="2" t="s">
        <v>1082</v>
      </c>
      <c r="F150">
        <v>3.8</v>
      </c>
    </row>
    <row r="151" spans="1:6" x14ac:dyDescent="0.3">
      <c r="A151" t="s">
        <v>671</v>
      </c>
      <c r="B151" t="s">
        <v>670</v>
      </c>
      <c r="C151">
        <v>7.2</v>
      </c>
      <c r="E151" s="2" t="s">
        <v>4809</v>
      </c>
      <c r="F151">
        <v>7.0333333333333341</v>
      </c>
    </row>
    <row r="152" spans="1:6" x14ac:dyDescent="0.3">
      <c r="A152" t="s">
        <v>673</v>
      </c>
      <c r="B152" t="s">
        <v>413</v>
      </c>
      <c r="C152">
        <v>7.4</v>
      </c>
      <c r="E152" s="2" t="s">
        <v>6717</v>
      </c>
      <c r="F152">
        <v>3.5333333333333337</v>
      </c>
    </row>
    <row r="153" spans="1:6" x14ac:dyDescent="0.3">
      <c r="A153" t="s">
        <v>677</v>
      </c>
      <c r="B153" t="s">
        <v>675</v>
      </c>
      <c r="C153">
        <v>7.3</v>
      </c>
      <c r="E153" s="2" t="s">
        <v>8767</v>
      </c>
      <c r="F153">
        <v>5.6</v>
      </c>
    </row>
    <row r="154" spans="1:6" x14ac:dyDescent="0.3">
      <c r="A154" t="s">
        <v>683</v>
      </c>
      <c r="B154" t="s">
        <v>679</v>
      </c>
      <c r="C154">
        <v>6.1</v>
      </c>
      <c r="E154" s="2" t="s">
        <v>8968</v>
      </c>
      <c r="F154">
        <v>5.3</v>
      </c>
    </row>
    <row r="155" spans="1:6" x14ac:dyDescent="0.3">
      <c r="A155" t="s">
        <v>688</v>
      </c>
      <c r="B155" t="s">
        <v>685</v>
      </c>
      <c r="C155">
        <v>7.7</v>
      </c>
      <c r="E155" s="2" t="s">
        <v>5634</v>
      </c>
      <c r="F155">
        <v>6.1</v>
      </c>
    </row>
    <row r="156" spans="1:6" x14ac:dyDescent="0.3">
      <c r="A156" t="s">
        <v>692</v>
      </c>
      <c r="B156" t="s">
        <v>130</v>
      </c>
      <c r="C156">
        <v>6.1</v>
      </c>
      <c r="E156" s="2" t="s">
        <v>4175</v>
      </c>
      <c r="F156">
        <v>6.4</v>
      </c>
    </row>
    <row r="157" spans="1:6" x14ac:dyDescent="0.3">
      <c r="A157" t="s">
        <v>695</v>
      </c>
      <c r="B157" t="s">
        <v>241</v>
      </c>
      <c r="C157">
        <v>8</v>
      </c>
      <c r="E157" s="2" t="s">
        <v>5826</v>
      </c>
      <c r="F157">
        <v>3.3</v>
      </c>
    </row>
    <row r="158" spans="1:6" x14ac:dyDescent="0.3">
      <c r="A158" t="s">
        <v>696</v>
      </c>
      <c r="B158" t="s">
        <v>55</v>
      </c>
      <c r="C158">
        <v>7.3</v>
      </c>
      <c r="E158" s="2" t="s">
        <v>2247</v>
      </c>
      <c r="F158">
        <v>6.2444444444444445</v>
      </c>
    </row>
    <row r="159" spans="1:6" x14ac:dyDescent="0.3">
      <c r="A159" t="s">
        <v>698</v>
      </c>
      <c r="B159" t="s">
        <v>438</v>
      </c>
      <c r="C159">
        <v>7.9</v>
      </c>
      <c r="E159" s="2" t="s">
        <v>3153</v>
      </c>
      <c r="F159">
        <v>6.9</v>
      </c>
    </row>
    <row r="160" spans="1:6" x14ac:dyDescent="0.3">
      <c r="A160" t="s">
        <v>701</v>
      </c>
      <c r="B160" t="s">
        <v>699</v>
      </c>
      <c r="C160">
        <v>5.5</v>
      </c>
      <c r="E160" s="2" t="s">
        <v>12500</v>
      </c>
      <c r="F160">
        <v>5.7</v>
      </c>
    </row>
    <row r="161" spans="1:6" x14ac:dyDescent="0.3">
      <c r="A161" t="s">
        <v>705</v>
      </c>
      <c r="B161" t="s">
        <v>341</v>
      </c>
      <c r="C161">
        <v>5</v>
      </c>
      <c r="E161" s="2" t="s">
        <v>7799</v>
      </c>
      <c r="F161">
        <v>6.8600000000000012</v>
      </c>
    </row>
    <row r="162" spans="1:6" x14ac:dyDescent="0.3">
      <c r="A162" t="s">
        <v>710</v>
      </c>
      <c r="B162" t="s">
        <v>78</v>
      </c>
      <c r="C162">
        <v>7.7</v>
      </c>
      <c r="E162" s="2" t="s">
        <v>413</v>
      </c>
      <c r="F162">
        <v>7.58</v>
      </c>
    </row>
    <row r="163" spans="1:6" x14ac:dyDescent="0.3">
      <c r="A163" t="s">
        <v>714</v>
      </c>
      <c r="B163" t="s">
        <v>712</v>
      </c>
      <c r="C163">
        <v>6.6</v>
      </c>
      <c r="E163" s="2" t="s">
        <v>3544</v>
      </c>
      <c r="F163">
        <v>6.7333333333333334</v>
      </c>
    </row>
    <row r="164" spans="1:6" x14ac:dyDescent="0.3">
      <c r="A164" t="s">
        <v>719</v>
      </c>
      <c r="B164" t="s">
        <v>716</v>
      </c>
      <c r="C164">
        <v>5.7</v>
      </c>
      <c r="E164" s="2" t="s">
        <v>1000</v>
      </c>
      <c r="F164">
        <v>5.3999999999999995</v>
      </c>
    </row>
    <row r="165" spans="1:6" x14ac:dyDescent="0.3">
      <c r="A165" t="s">
        <v>723</v>
      </c>
      <c r="B165" t="s">
        <v>721</v>
      </c>
      <c r="C165">
        <v>5.8</v>
      </c>
      <c r="E165" s="2" t="s">
        <v>1234</v>
      </c>
      <c r="F165">
        <v>6.2</v>
      </c>
    </row>
    <row r="166" spans="1:6" x14ac:dyDescent="0.3">
      <c r="A166" t="s">
        <v>726</v>
      </c>
      <c r="B166" t="s">
        <v>724</v>
      </c>
      <c r="C166">
        <v>6</v>
      </c>
      <c r="E166" s="2" t="s">
        <v>12722</v>
      </c>
      <c r="F166">
        <v>5</v>
      </c>
    </row>
    <row r="167" spans="1:6" x14ac:dyDescent="0.3">
      <c r="A167" t="s">
        <v>730</v>
      </c>
      <c r="B167" t="s">
        <v>727</v>
      </c>
      <c r="C167">
        <v>6.4</v>
      </c>
      <c r="E167" s="2" t="s">
        <v>7060</v>
      </c>
      <c r="F167">
        <v>5.6</v>
      </c>
    </row>
    <row r="168" spans="1:6" x14ac:dyDescent="0.3">
      <c r="A168" t="s">
        <v>732</v>
      </c>
      <c r="B168" t="s">
        <v>605</v>
      </c>
      <c r="C168">
        <v>6.9</v>
      </c>
      <c r="E168" s="2" t="s">
        <v>14211</v>
      </c>
      <c r="F168">
        <v>5.6</v>
      </c>
    </row>
    <row r="169" spans="1:6" x14ac:dyDescent="0.3">
      <c r="A169" t="s">
        <v>734</v>
      </c>
      <c r="B169" t="s">
        <v>506</v>
      </c>
      <c r="C169">
        <v>6.4</v>
      </c>
      <c r="E169" s="2" t="s">
        <v>724</v>
      </c>
      <c r="F169">
        <v>6.166666666666667</v>
      </c>
    </row>
    <row r="170" spans="1:6" x14ac:dyDescent="0.3">
      <c r="A170" t="s">
        <v>740</v>
      </c>
      <c r="B170" t="s">
        <v>736</v>
      </c>
      <c r="C170">
        <v>7.4</v>
      </c>
      <c r="E170" s="2" t="s">
        <v>2534</v>
      </c>
      <c r="F170">
        <v>7</v>
      </c>
    </row>
    <row r="171" spans="1:6" x14ac:dyDescent="0.3">
      <c r="A171" t="s">
        <v>744</v>
      </c>
      <c r="B171" t="s">
        <v>742</v>
      </c>
      <c r="C171">
        <v>5.5</v>
      </c>
      <c r="E171" s="2" t="s">
        <v>8594</v>
      </c>
      <c r="F171">
        <v>6.3</v>
      </c>
    </row>
    <row r="172" spans="1:6" x14ac:dyDescent="0.3">
      <c r="A172" t="s">
        <v>747</v>
      </c>
      <c r="B172" t="s">
        <v>573</v>
      </c>
      <c r="C172">
        <v>5.9</v>
      </c>
      <c r="E172" s="2" t="s">
        <v>5147</v>
      </c>
      <c r="F172">
        <v>5.45</v>
      </c>
    </row>
    <row r="173" spans="1:6" x14ac:dyDescent="0.3">
      <c r="A173" t="s">
        <v>750</v>
      </c>
      <c r="B173" t="s">
        <v>748</v>
      </c>
      <c r="C173">
        <v>6.8</v>
      </c>
      <c r="E173" s="2" t="s">
        <v>179</v>
      </c>
      <c r="F173">
        <v>6.4555555555555557</v>
      </c>
    </row>
    <row r="174" spans="1:6" x14ac:dyDescent="0.3">
      <c r="A174" t="s">
        <v>758</v>
      </c>
      <c r="B174" t="s">
        <v>267</v>
      </c>
      <c r="C174">
        <v>6.8</v>
      </c>
      <c r="E174" s="2" t="s">
        <v>13357</v>
      </c>
      <c r="F174">
        <v>7.1</v>
      </c>
    </row>
    <row r="175" spans="1:6" x14ac:dyDescent="0.3">
      <c r="A175" t="s">
        <v>762</v>
      </c>
      <c r="B175" t="s">
        <v>760</v>
      </c>
      <c r="C175">
        <v>8.1</v>
      </c>
      <c r="E175" s="2" t="s">
        <v>10443</v>
      </c>
      <c r="F175">
        <v>6.9</v>
      </c>
    </row>
    <row r="176" spans="1:6" x14ac:dyDescent="0.3">
      <c r="A176" t="s">
        <v>766</v>
      </c>
      <c r="B176" t="s">
        <v>764</v>
      </c>
      <c r="C176">
        <v>6.5</v>
      </c>
      <c r="E176" s="2" t="s">
        <v>1474</v>
      </c>
      <c r="F176">
        <v>6.6</v>
      </c>
    </row>
    <row r="177" spans="1:6" x14ac:dyDescent="0.3">
      <c r="A177" t="s">
        <v>769</v>
      </c>
      <c r="B177" t="s">
        <v>25</v>
      </c>
      <c r="C177">
        <v>7.2</v>
      </c>
      <c r="E177" s="2" t="s">
        <v>3746</v>
      </c>
      <c r="F177">
        <v>5.6</v>
      </c>
    </row>
    <row r="178" spans="1:6" x14ac:dyDescent="0.3">
      <c r="A178" t="s">
        <v>772</v>
      </c>
      <c r="B178" t="s">
        <v>543</v>
      </c>
      <c r="C178">
        <v>6.7</v>
      </c>
      <c r="E178" s="2" t="s">
        <v>3189</v>
      </c>
      <c r="F178">
        <v>6.7200000000000006</v>
      </c>
    </row>
    <row r="179" spans="1:6" x14ac:dyDescent="0.3">
      <c r="A179" t="s">
        <v>777</v>
      </c>
      <c r="B179" t="s">
        <v>774</v>
      </c>
      <c r="C179">
        <v>8.1</v>
      </c>
      <c r="E179" s="2" t="s">
        <v>8330</v>
      </c>
      <c r="F179">
        <v>7.7</v>
      </c>
    </row>
    <row r="180" spans="1:6" x14ac:dyDescent="0.3">
      <c r="A180" t="s">
        <v>779</v>
      </c>
      <c r="B180" t="s">
        <v>778</v>
      </c>
      <c r="C180">
        <v>7.6</v>
      </c>
      <c r="E180" s="2" t="s">
        <v>10033</v>
      </c>
      <c r="F180">
        <v>7.1</v>
      </c>
    </row>
    <row r="181" spans="1:6" x14ac:dyDescent="0.3">
      <c r="A181" t="s">
        <v>781</v>
      </c>
      <c r="B181" t="s">
        <v>780</v>
      </c>
      <c r="C181">
        <v>7.4</v>
      </c>
      <c r="E181" s="2" t="s">
        <v>7717</v>
      </c>
      <c r="F181">
        <v>6.4</v>
      </c>
    </row>
    <row r="182" spans="1:6" x14ac:dyDescent="0.3">
      <c r="A182" t="s">
        <v>784</v>
      </c>
      <c r="B182" t="s">
        <v>475</v>
      </c>
      <c r="C182">
        <v>7.6</v>
      </c>
      <c r="E182" s="2" t="s">
        <v>2610</v>
      </c>
      <c r="F182">
        <v>4.8166666666666664</v>
      </c>
    </row>
    <row r="183" spans="1:6" x14ac:dyDescent="0.3">
      <c r="A183" t="s">
        <v>790</v>
      </c>
      <c r="B183" t="s">
        <v>786</v>
      </c>
      <c r="C183">
        <v>6.7</v>
      </c>
      <c r="E183" s="2" t="s">
        <v>6938</v>
      </c>
      <c r="F183">
        <v>7.6</v>
      </c>
    </row>
    <row r="184" spans="1:6" x14ac:dyDescent="0.3">
      <c r="A184" t="s">
        <v>793</v>
      </c>
      <c r="B184" t="s">
        <v>267</v>
      </c>
      <c r="C184">
        <v>6.5</v>
      </c>
      <c r="E184" s="2" t="s">
        <v>2606</v>
      </c>
      <c r="F184">
        <v>5.5333333333333341</v>
      </c>
    </row>
    <row r="185" spans="1:6" x14ac:dyDescent="0.3">
      <c r="A185" t="s">
        <v>796</v>
      </c>
      <c r="B185" t="s">
        <v>192</v>
      </c>
      <c r="C185">
        <v>6.6</v>
      </c>
      <c r="E185" s="2" t="s">
        <v>6272</v>
      </c>
      <c r="F185">
        <v>4.0999999999999996</v>
      </c>
    </row>
    <row r="186" spans="1:6" x14ac:dyDescent="0.3">
      <c r="A186" t="s">
        <v>799</v>
      </c>
      <c r="B186" t="s">
        <v>492</v>
      </c>
      <c r="C186">
        <v>6.7</v>
      </c>
      <c r="E186" s="2" t="s">
        <v>6926</v>
      </c>
      <c r="F186">
        <v>3.6</v>
      </c>
    </row>
    <row r="187" spans="1:6" x14ac:dyDescent="0.3">
      <c r="A187" t="s">
        <v>803</v>
      </c>
      <c r="B187" t="s">
        <v>801</v>
      </c>
      <c r="C187">
        <v>6.4</v>
      </c>
      <c r="E187" s="2" t="s">
        <v>8107</v>
      </c>
      <c r="F187">
        <v>5.9</v>
      </c>
    </row>
    <row r="188" spans="1:6" x14ac:dyDescent="0.3">
      <c r="A188" t="s">
        <v>807</v>
      </c>
      <c r="B188" t="s">
        <v>805</v>
      </c>
      <c r="C188">
        <v>5.8</v>
      </c>
      <c r="E188" s="2" t="s">
        <v>3879</v>
      </c>
      <c r="F188">
        <v>6.9</v>
      </c>
    </row>
    <row r="189" spans="1:6" x14ac:dyDescent="0.3">
      <c r="A189" t="s">
        <v>812</v>
      </c>
      <c r="B189" t="s">
        <v>267</v>
      </c>
      <c r="C189">
        <v>7.4</v>
      </c>
      <c r="E189" s="2" t="s">
        <v>3882</v>
      </c>
      <c r="F189">
        <v>6.3</v>
      </c>
    </row>
    <row r="190" spans="1:6" x14ac:dyDescent="0.3">
      <c r="A190" t="s">
        <v>815</v>
      </c>
      <c r="B190" t="s">
        <v>814</v>
      </c>
      <c r="C190">
        <v>7.8</v>
      </c>
      <c r="E190" s="2" t="s">
        <v>13734</v>
      </c>
      <c r="F190">
        <v>4.8</v>
      </c>
    </row>
    <row r="191" spans="1:6" x14ac:dyDescent="0.3">
      <c r="A191" t="s">
        <v>817</v>
      </c>
      <c r="B191" t="s">
        <v>250</v>
      </c>
      <c r="C191">
        <v>6.6</v>
      </c>
      <c r="E191" s="2" t="s">
        <v>5196</v>
      </c>
      <c r="F191">
        <v>5.0999999999999996</v>
      </c>
    </row>
    <row r="192" spans="1:6" x14ac:dyDescent="0.3">
      <c r="A192" t="s">
        <v>819</v>
      </c>
      <c r="B192" t="s">
        <v>618</v>
      </c>
      <c r="C192">
        <v>4.9000000000000004</v>
      </c>
      <c r="E192" s="2" t="s">
        <v>5924</v>
      </c>
      <c r="F192">
        <v>5.05</v>
      </c>
    </row>
    <row r="193" spans="1:6" x14ac:dyDescent="0.3">
      <c r="A193" t="s">
        <v>824</v>
      </c>
      <c r="B193" t="s">
        <v>820</v>
      </c>
      <c r="C193">
        <v>6.5</v>
      </c>
      <c r="E193" s="2" t="s">
        <v>12397</v>
      </c>
      <c r="F193">
        <v>6.7</v>
      </c>
    </row>
    <row r="194" spans="1:6" x14ac:dyDescent="0.3">
      <c r="A194" t="s">
        <v>831</v>
      </c>
      <c r="B194" t="s">
        <v>549</v>
      </c>
      <c r="C194">
        <v>6.2</v>
      </c>
      <c r="E194" s="2" t="s">
        <v>7445</v>
      </c>
      <c r="F194">
        <v>6</v>
      </c>
    </row>
    <row r="195" spans="1:6" x14ac:dyDescent="0.3">
      <c r="A195" t="s">
        <v>834</v>
      </c>
      <c r="B195" t="s">
        <v>832</v>
      </c>
      <c r="C195">
        <v>7.3</v>
      </c>
      <c r="E195" s="2" t="s">
        <v>7710</v>
      </c>
      <c r="F195">
        <v>6.2</v>
      </c>
    </row>
    <row r="196" spans="1:6" x14ac:dyDescent="0.3">
      <c r="A196" t="s">
        <v>837</v>
      </c>
      <c r="B196" t="s">
        <v>836</v>
      </c>
      <c r="C196">
        <v>7.5</v>
      </c>
      <c r="E196" s="2" t="s">
        <v>83</v>
      </c>
      <c r="F196">
        <v>7.2875000000000005</v>
      </c>
    </row>
    <row r="197" spans="1:6" x14ac:dyDescent="0.3">
      <c r="A197" t="s">
        <v>841</v>
      </c>
      <c r="B197" t="s">
        <v>839</v>
      </c>
      <c r="C197">
        <v>5.6</v>
      </c>
      <c r="E197" s="2" t="s">
        <v>3775</v>
      </c>
      <c r="F197">
        <v>6.4249999999999998</v>
      </c>
    </row>
    <row r="198" spans="1:6" x14ac:dyDescent="0.3">
      <c r="A198" t="s">
        <v>843</v>
      </c>
      <c r="B198" t="s">
        <v>25</v>
      </c>
      <c r="C198">
        <v>8.1</v>
      </c>
      <c r="E198" s="2" t="s">
        <v>583</v>
      </c>
      <c r="F198">
        <v>6.9</v>
      </c>
    </row>
    <row r="199" spans="1:6" x14ac:dyDescent="0.3">
      <c r="A199" t="s">
        <v>847</v>
      </c>
      <c r="B199" t="s">
        <v>475</v>
      </c>
      <c r="C199">
        <v>6.7</v>
      </c>
      <c r="E199" s="2" t="s">
        <v>13079</v>
      </c>
      <c r="F199">
        <v>6.45</v>
      </c>
    </row>
    <row r="200" spans="1:6" x14ac:dyDescent="0.3">
      <c r="A200" t="s">
        <v>849</v>
      </c>
      <c r="B200" t="s">
        <v>576</v>
      </c>
      <c r="C200">
        <v>6.6</v>
      </c>
      <c r="E200" s="2" t="s">
        <v>10143</v>
      </c>
      <c r="F200">
        <v>7.1</v>
      </c>
    </row>
    <row r="201" spans="1:6" x14ac:dyDescent="0.3">
      <c r="A201" t="s">
        <v>855</v>
      </c>
      <c r="B201" t="s">
        <v>851</v>
      </c>
      <c r="C201">
        <v>6.4</v>
      </c>
      <c r="E201" s="2" t="s">
        <v>3993</v>
      </c>
      <c r="F201">
        <v>5.9</v>
      </c>
    </row>
    <row r="202" spans="1:6" x14ac:dyDescent="0.3">
      <c r="A202" t="s">
        <v>858</v>
      </c>
      <c r="B202" t="s">
        <v>83</v>
      </c>
      <c r="C202">
        <v>7.5</v>
      </c>
      <c r="E202" s="2" t="s">
        <v>5498</v>
      </c>
      <c r="F202">
        <v>5.9</v>
      </c>
    </row>
    <row r="203" spans="1:6" x14ac:dyDescent="0.3">
      <c r="A203" t="s">
        <v>860</v>
      </c>
      <c r="B203" t="s">
        <v>280</v>
      </c>
      <c r="C203">
        <v>7.3</v>
      </c>
      <c r="E203" s="2" t="s">
        <v>2158</v>
      </c>
      <c r="F203">
        <v>6.7800000000000011</v>
      </c>
    </row>
    <row r="204" spans="1:6" x14ac:dyDescent="0.3">
      <c r="A204" t="s">
        <v>863</v>
      </c>
      <c r="B204" t="s">
        <v>861</v>
      </c>
      <c r="C204">
        <v>7.5</v>
      </c>
      <c r="E204" s="2" t="s">
        <v>5472</v>
      </c>
      <c r="F204">
        <v>5.4</v>
      </c>
    </row>
    <row r="205" spans="1:6" x14ac:dyDescent="0.3">
      <c r="A205" t="s">
        <v>865</v>
      </c>
      <c r="B205" t="s">
        <v>748</v>
      </c>
      <c r="C205">
        <v>5.8</v>
      </c>
      <c r="E205" s="2" t="s">
        <v>3302</v>
      </c>
      <c r="F205">
        <v>6.6000000000000005</v>
      </c>
    </row>
    <row r="206" spans="1:6" x14ac:dyDescent="0.3">
      <c r="A206" t="s">
        <v>870</v>
      </c>
      <c r="B206" t="s">
        <v>867</v>
      </c>
      <c r="C206">
        <v>7.5</v>
      </c>
      <c r="E206" s="2" t="s">
        <v>401</v>
      </c>
      <c r="F206">
        <v>6.3</v>
      </c>
    </row>
    <row r="207" spans="1:6" x14ac:dyDescent="0.3">
      <c r="A207" t="s">
        <v>875</v>
      </c>
      <c r="B207" t="s">
        <v>872</v>
      </c>
      <c r="C207">
        <v>6.6</v>
      </c>
      <c r="E207" s="2" t="s">
        <v>12179</v>
      </c>
      <c r="F207">
        <v>6.8</v>
      </c>
    </row>
    <row r="208" spans="1:6" x14ac:dyDescent="0.3">
      <c r="A208" t="s">
        <v>879</v>
      </c>
      <c r="B208" t="s">
        <v>877</v>
      </c>
      <c r="C208">
        <v>6.7</v>
      </c>
      <c r="E208" s="2" t="s">
        <v>851</v>
      </c>
      <c r="F208">
        <v>6.8249999999999993</v>
      </c>
    </row>
    <row r="209" spans="1:6" x14ac:dyDescent="0.3">
      <c r="A209" t="s">
        <v>884</v>
      </c>
      <c r="B209" t="s">
        <v>881</v>
      </c>
      <c r="C209">
        <v>3.7</v>
      </c>
      <c r="E209" s="2" t="s">
        <v>10709</v>
      </c>
      <c r="F209">
        <v>7.2</v>
      </c>
    </row>
    <row r="210" spans="1:6" x14ac:dyDescent="0.3">
      <c r="A210" t="s">
        <v>888</v>
      </c>
      <c r="B210" t="s">
        <v>576</v>
      </c>
      <c r="C210">
        <v>6</v>
      </c>
      <c r="E210" s="2" t="s">
        <v>11746</v>
      </c>
      <c r="F210">
        <v>3.9</v>
      </c>
    </row>
    <row r="211" spans="1:6" x14ac:dyDescent="0.3">
      <c r="A211" t="s">
        <v>890</v>
      </c>
      <c r="B211" t="s">
        <v>294</v>
      </c>
      <c r="C211">
        <v>6.4</v>
      </c>
      <c r="E211" s="2" t="s">
        <v>8735</v>
      </c>
      <c r="F211">
        <v>7.5</v>
      </c>
    </row>
    <row r="212" spans="1:6" x14ac:dyDescent="0.3">
      <c r="A212" t="s">
        <v>893</v>
      </c>
      <c r="B212" t="s">
        <v>891</v>
      </c>
      <c r="C212">
        <v>6.1</v>
      </c>
      <c r="E212" s="2" t="s">
        <v>9912</v>
      </c>
      <c r="F212">
        <v>7.7</v>
      </c>
    </row>
    <row r="213" spans="1:6" x14ac:dyDescent="0.3">
      <c r="A213" t="s">
        <v>896</v>
      </c>
      <c r="B213" t="s">
        <v>485</v>
      </c>
      <c r="C213">
        <v>6.4</v>
      </c>
      <c r="E213" s="2" t="s">
        <v>8457</v>
      </c>
      <c r="F213">
        <v>7.3</v>
      </c>
    </row>
    <row r="214" spans="1:6" x14ac:dyDescent="0.3">
      <c r="A214" t="s">
        <v>900</v>
      </c>
      <c r="B214" t="s">
        <v>898</v>
      </c>
      <c r="C214">
        <v>5.6</v>
      </c>
      <c r="E214" s="2" t="s">
        <v>5907</v>
      </c>
      <c r="F214">
        <v>5.9</v>
      </c>
    </row>
    <row r="215" spans="1:6" x14ac:dyDescent="0.3">
      <c r="A215" t="s">
        <v>903</v>
      </c>
      <c r="B215" t="s">
        <v>716</v>
      </c>
      <c r="C215">
        <v>8</v>
      </c>
      <c r="E215" s="2" t="s">
        <v>13500</v>
      </c>
      <c r="F215">
        <v>6.8</v>
      </c>
    </row>
    <row r="216" spans="1:6" x14ac:dyDescent="0.3">
      <c r="A216" t="s">
        <v>908</v>
      </c>
      <c r="B216" t="s">
        <v>905</v>
      </c>
      <c r="C216">
        <v>5.2</v>
      </c>
      <c r="E216" s="2" t="s">
        <v>3819</v>
      </c>
      <c r="F216">
        <v>6.26</v>
      </c>
    </row>
    <row r="217" spans="1:6" x14ac:dyDescent="0.3">
      <c r="A217" t="s">
        <v>911</v>
      </c>
      <c r="B217" t="s">
        <v>774</v>
      </c>
      <c r="C217">
        <v>7.1</v>
      </c>
      <c r="E217" s="2" t="s">
        <v>5763</v>
      </c>
      <c r="F217">
        <v>5.2</v>
      </c>
    </row>
    <row r="218" spans="1:6" x14ac:dyDescent="0.3">
      <c r="A218" t="s">
        <v>915</v>
      </c>
      <c r="B218" t="s">
        <v>225</v>
      </c>
      <c r="C218">
        <v>4.8</v>
      </c>
      <c r="E218" s="2" t="s">
        <v>10823</v>
      </c>
      <c r="F218">
        <v>6.7</v>
      </c>
    </row>
    <row r="219" spans="1:6" x14ac:dyDescent="0.3">
      <c r="A219" t="s">
        <v>918</v>
      </c>
      <c r="B219" t="s">
        <v>130</v>
      </c>
      <c r="C219">
        <v>7</v>
      </c>
      <c r="E219" s="2" t="s">
        <v>975</v>
      </c>
      <c r="F219">
        <v>6.1</v>
      </c>
    </row>
    <row r="220" spans="1:6" x14ac:dyDescent="0.3">
      <c r="A220" t="s">
        <v>920</v>
      </c>
      <c r="B220" t="s">
        <v>640</v>
      </c>
      <c r="C220">
        <v>5.4</v>
      </c>
      <c r="E220" s="2" t="s">
        <v>8447</v>
      </c>
      <c r="F220">
        <v>7.6333333333333329</v>
      </c>
    </row>
    <row r="221" spans="1:6" x14ac:dyDescent="0.3">
      <c r="A221" t="s">
        <v>924</v>
      </c>
      <c r="B221" t="s">
        <v>922</v>
      </c>
      <c r="C221">
        <v>6.6</v>
      </c>
      <c r="E221" s="2" t="s">
        <v>12377</v>
      </c>
      <c r="F221">
        <v>8.6</v>
      </c>
    </row>
    <row r="222" spans="1:6" x14ac:dyDescent="0.3">
      <c r="A222" t="s">
        <v>926</v>
      </c>
      <c r="B222" t="s">
        <v>925</v>
      </c>
      <c r="C222">
        <v>6.7</v>
      </c>
      <c r="E222" s="2" t="s">
        <v>11168</v>
      </c>
      <c r="F222">
        <v>7.65</v>
      </c>
    </row>
    <row r="223" spans="1:6" x14ac:dyDescent="0.3">
      <c r="A223" t="s">
        <v>931</v>
      </c>
      <c r="B223" t="s">
        <v>928</v>
      </c>
      <c r="C223">
        <v>6.2</v>
      </c>
      <c r="E223" s="2" t="s">
        <v>5712</v>
      </c>
      <c r="F223">
        <v>6.2</v>
      </c>
    </row>
    <row r="224" spans="1:6" x14ac:dyDescent="0.3">
      <c r="A224" t="s">
        <v>936</v>
      </c>
      <c r="B224" t="s">
        <v>305</v>
      </c>
      <c r="C224">
        <v>6.1</v>
      </c>
      <c r="E224" s="2" t="s">
        <v>4398</v>
      </c>
      <c r="F224">
        <v>6.1333333333333329</v>
      </c>
    </row>
    <row r="225" spans="1:6" x14ac:dyDescent="0.3">
      <c r="A225" t="s">
        <v>942</v>
      </c>
      <c r="B225" t="s">
        <v>938</v>
      </c>
      <c r="C225">
        <v>5.3</v>
      </c>
      <c r="E225" s="2" t="s">
        <v>9603</v>
      </c>
      <c r="F225">
        <v>3.1</v>
      </c>
    </row>
    <row r="226" spans="1:6" x14ac:dyDescent="0.3">
      <c r="A226" t="s">
        <v>947</v>
      </c>
      <c r="B226" t="s">
        <v>944</v>
      </c>
      <c r="C226">
        <v>6.3</v>
      </c>
      <c r="E226" s="2" t="s">
        <v>2970</v>
      </c>
      <c r="F226">
        <v>5.3</v>
      </c>
    </row>
    <row r="227" spans="1:6" x14ac:dyDescent="0.3">
      <c r="A227" t="s">
        <v>949</v>
      </c>
      <c r="B227" t="s">
        <v>205</v>
      </c>
      <c r="C227">
        <v>7</v>
      </c>
      <c r="E227" s="2" t="s">
        <v>4180</v>
      </c>
      <c r="F227">
        <v>6.2</v>
      </c>
    </row>
    <row r="228" spans="1:6" x14ac:dyDescent="0.3">
      <c r="A228" t="s">
        <v>952</v>
      </c>
      <c r="B228" t="s">
        <v>951</v>
      </c>
      <c r="C228">
        <v>7.6</v>
      </c>
      <c r="E228" s="2" t="s">
        <v>5159</v>
      </c>
      <c r="F228">
        <v>5.6</v>
      </c>
    </row>
    <row r="229" spans="1:6" x14ac:dyDescent="0.3">
      <c r="A229" t="s">
        <v>954</v>
      </c>
      <c r="B229" t="s">
        <v>951</v>
      </c>
      <c r="C229">
        <v>6.7</v>
      </c>
      <c r="E229" s="2" t="s">
        <v>6690</v>
      </c>
      <c r="F229">
        <v>4.3</v>
      </c>
    </row>
    <row r="230" spans="1:6" x14ac:dyDescent="0.3">
      <c r="A230" t="s">
        <v>955</v>
      </c>
      <c r="B230" t="s">
        <v>321</v>
      </c>
      <c r="C230">
        <v>8.1</v>
      </c>
      <c r="E230" s="2" t="s">
        <v>6791</v>
      </c>
      <c r="F230">
        <v>7.5</v>
      </c>
    </row>
    <row r="231" spans="1:6" x14ac:dyDescent="0.3">
      <c r="A231" t="s">
        <v>958</v>
      </c>
      <c r="B231" t="s">
        <v>944</v>
      </c>
      <c r="C231">
        <v>6.7</v>
      </c>
      <c r="E231" s="2" t="s">
        <v>9237</v>
      </c>
      <c r="F231">
        <v>6.6</v>
      </c>
    </row>
    <row r="232" spans="1:6" x14ac:dyDescent="0.3">
      <c r="A232" t="s">
        <v>960</v>
      </c>
      <c r="B232" t="s">
        <v>951</v>
      </c>
      <c r="C232">
        <v>6.5</v>
      </c>
      <c r="E232" s="2" t="s">
        <v>11860</v>
      </c>
      <c r="F232">
        <v>7.6</v>
      </c>
    </row>
    <row r="233" spans="1:6" x14ac:dyDescent="0.3">
      <c r="A233" t="s">
        <v>963</v>
      </c>
      <c r="B233" t="s">
        <v>962</v>
      </c>
      <c r="C233">
        <v>7.3</v>
      </c>
      <c r="E233" s="2" t="s">
        <v>561</v>
      </c>
      <c r="F233">
        <v>7.6</v>
      </c>
    </row>
    <row r="234" spans="1:6" x14ac:dyDescent="0.3">
      <c r="A234" t="s">
        <v>973</v>
      </c>
      <c r="B234" t="s">
        <v>891</v>
      </c>
      <c r="C234">
        <v>6</v>
      </c>
      <c r="E234" s="2" t="s">
        <v>2619</v>
      </c>
      <c r="F234">
        <v>7</v>
      </c>
    </row>
    <row r="235" spans="1:6" x14ac:dyDescent="0.3">
      <c r="A235" t="s">
        <v>976</v>
      </c>
      <c r="B235" t="s">
        <v>975</v>
      </c>
      <c r="C235">
        <v>6.1</v>
      </c>
      <c r="E235" s="2" t="s">
        <v>4615</v>
      </c>
      <c r="F235">
        <v>5.9</v>
      </c>
    </row>
    <row r="236" spans="1:6" x14ac:dyDescent="0.3">
      <c r="A236" t="s">
        <v>979</v>
      </c>
      <c r="B236" t="s">
        <v>594</v>
      </c>
      <c r="C236">
        <v>5.9</v>
      </c>
      <c r="E236" s="2" t="s">
        <v>836</v>
      </c>
      <c r="F236">
        <v>6.6545454545454552</v>
      </c>
    </row>
    <row r="237" spans="1:6" x14ac:dyDescent="0.3">
      <c r="A237" t="s">
        <v>984</v>
      </c>
      <c r="B237" t="s">
        <v>814</v>
      </c>
      <c r="C237">
        <v>7.8</v>
      </c>
      <c r="E237" s="2" t="s">
        <v>11888</v>
      </c>
      <c r="F237">
        <v>7.2</v>
      </c>
    </row>
    <row r="238" spans="1:6" x14ac:dyDescent="0.3">
      <c r="A238" t="s">
        <v>989</v>
      </c>
      <c r="B238" t="s">
        <v>986</v>
      </c>
      <c r="C238">
        <v>5.8</v>
      </c>
      <c r="E238" s="2" t="s">
        <v>4788</v>
      </c>
      <c r="F238">
        <v>4.9000000000000004</v>
      </c>
    </row>
    <row r="239" spans="1:6" x14ac:dyDescent="0.3">
      <c r="A239" t="s">
        <v>992</v>
      </c>
      <c r="B239" t="s">
        <v>990</v>
      </c>
      <c r="C239">
        <v>6.3</v>
      </c>
      <c r="E239" s="2" t="s">
        <v>11866</v>
      </c>
      <c r="F239">
        <v>5.5</v>
      </c>
    </row>
    <row r="240" spans="1:6" x14ac:dyDescent="0.3">
      <c r="A240" t="s">
        <v>996</v>
      </c>
      <c r="B240" t="s">
        <v>993</v>
      </c>
      <c r="C240">
        <v>4.3</v>
      </c>
      <c r="E240" s="2" t="s">
        <v>6643</v>
      </c>
      <c r="F240">
        <v>5.25</v>
      </c>
    </row>
    <row r="241" spans="1:6" x14ac:dyDescent="0.3">
      <c r="A241" t="s">
        <v>999</v>
      </c>
      <c r="B241" t="s">
        <v>549</v>
      </c>
      <c r="C241">
        <v>6.4</v>
      </c>
      <c r="E241" s="2" t="s">
        <v>492</v>
      </c>
      <c r="F241">
        <v>6.4</v>
      </c>
    </row>
    <row r="242" spans="1:6" x14ac:dyDescent="0.3">
      <c r="A242" t="s">
        <v>1001</v>
      </c>
      <c r="B242" t="s">
        <v>1000</v>
      </c>
      <c r="C242">
        <v>6.1</v>
      </c>
      <c r="E242" s="2" t="s">
        <v>5772</v>
      </c>
      <c r="F242">
        <v>6.6</v>
      </c>
    </row>
    <row r="243" spans="1:6" x14ac:dyDescent="0.3">
      <c r="A243" t="s">
        <v>1005</v>
      </c>
      <c r="B243" t="s">
        <v>1003</v>
      </c>
      <c r="C243">
        <v>6.5</v>
      </c>
      <c r="E243" s="2" t="s">
        <v>4996</v>
      </c>
      <c r="F243">
        <v>6.9</v>
      </c>
    </row>
    <row r="244" spans="1:6" x14ac:dyDescent="0.3">
      <c r="A244" t="s">
        <v>1008</v>
      </c>
      <c r="B244" t="s">
        <v>294</v>
      </c>
      <c r="C244">
        <v>7.1</v>
      </c>
      <c r="E244" s="2" t="s">
        <v>12809</v>
      </c>
      <c r="F244">
        <v>7.7</v>
      </c>
    </row>
    <row r="245" spans="1:6" x14ac:dyDescent="0.3">
      <c r="A245" t="s">
        <v>1012</v>
      </c>
      <c r="B245" t="s">
        <v>1009</v>
      </c>
      <c r="C245">
        <v>6.4</v>
      </c>
      <c r="E245" s="2" t="s">
        <v>5213</v>
      </c>
      <c r="F245">
        <v>4.0999999999999996</v>
      </c>
    </row>
    <row r="246" spans="1:6" x14ac:dyDescent="0.3">
      <c r="A246" t="s">
        <v>1015</v>
      </c>
      <c r="B246" t="s">
        <v>357</v>
      </c>
      <c r="C246">
        <v>6.5</v>
      </c>
      <c r="E246" s="2" t="s">
        <v>4445</v>
      </c>
      <c r="F246">
        <v>5.95</v>
      </c>
    </row>
    <row r="247" spans="1:6" x14ac:dyDescent="0.3">
      <c r="A247" t="s">
        <v>1018</v>
      </c>
      <c r="B247" t="s">
        <v>839</v>
      </c>
      <c r="C247">
        <v>6.3</v>
      </c>
      <c r="E247" s="2" t="s">
        <v>9392</v>
      </c>
      <c r="F247">
        <v>3.5</v>
      </c>
    </row>
    <row r="248" spans="1:6" x14ac:dyDescent="0.3">
      <c r="A248" t="s">
        <v>1022</v>
      </c>
      <c r="B248" t="s">
        <v>333</v>
      </c>
      <c r="C248">
        <v>7.5</v>
      </c>
      <c r="E248" s="2" t="s">
        <v>1192</v>
      </c>
      <c r="F248">
        <v>6.8666666666666671</v>
      </c>
    </row>
    <row r="249" spans="1:6" x14ac:dyDescent="0.3">
      <c r="A249" t="s">
        <v>1026</v>
      </c>
      <c r="B249" t="s">
        <v>326</v>
      </c>
      <c r="C249">
        <v>4.9000000000000004</v>
      </c>
      <c r="E249" s="2" t="s">
        <v>137</v>
      </c>
      <c r="F249">
        <v>6.08</v>
      </c>
    </row>
    <row r="250" spans="1:6" x14ac:dyDescent="0.3">
      <c r="A250" t="s">
        <v>1030</v>
      </c>
      <c r="B250" t="s">
        <v>1028</v>
      </c>
      <c r="C250">
        <v>5.8</v>
      </c>
      <c r="E250" s="2" t="s">
        <v>4200</v>
      </c>
      <c r="F250">
        <v>6.5</v>
      </c>
    </row>
    <row r="251" spans="1:6" x14ac:dyDescent="0.3">
      <c r="A251" t="s">
        <v>1040</v>
      </c>
      <c r="B251" t="s">
        <v>1037</v>
      </c>
      <c r="C251">
        <v>6.2</v>
      </c>
      <c r="E251" s="2" t="s">
        <v>6288</v>
      </c>
      <c r="F251">
        <v>7.8</v>
      </c>
    </row>
    <row r="252" spans="1:6" x14ac:dyDescent="0.3">
      <c r="A252" t="s">
        <v>1044</v>
      </c>
      <c r="B252" t="s">
        <v>1041</v>
      </c>
      <c r="C252">
        <v>5.5</v>
      </c>
      <c r="E252" s="2" t="s">
        <v>4396</v>
      </c>
      <c r="F252">
        <v>6.1</v>
      </c>
    </row>
    <row r="253" spans="1:6" x14ac:dyDescent="0.3">
      <c r="A253" t="s">
        <v>1049</v>
      </c>
      <c r="B253" t="s">
        <v>1046</v>
      </c>
      <c r="C253">
        <v>5.4</v>
      </c>
      <c r="E253" s="2" t="s">
        <v>4099</v>
      </c>
      <c r="F253">
        <v>5.0999999999999996</v>
      </c>
    </row>
    <row r="254" spans="1:6" x14ac:dyDescent="0.3">
      <c r="A254" t="s">
        <v>1052</v>
      </c>
      <c r="B254" t="s">
        <v>839</v>
      </c>
      <c r="C254">
        <v>5.8</v>
      </c>
      <c r="E254" s="2" t="s">
        <v>7394</v>
      </c>
      <c r="F254">
        <v>4.8</v>
      </c>
    </row>
    <row r="255" spans="1:6" x14ac:dyDescent="0.3">
      <c r="A255" t="s">
        <v>1055</v>
      </c>
      <c r="B255" t="s">
        <v>549</v>
      </c>
      <c r="C255">
        <v>7.1</v>
      </c>
      <c r="E255" s="2" t="s">
        <v>7186</v>
      </c>
      <c r="F255">
        <v>6.7</v>
      </c>
    </row>
    <row r="256" spans="1:6" x14ac:dyDescent="0.3">
      <c r="A256" t="s">
        <v>1059</v>
      </c>
      <c r="B256" t="s">
        <v>1041</v>
      </c>
      <c r="C256">
        <v>5.4</v>
      </c>
      <c r="E256" s="2" t="s">
        <v>10415</v>
      </c>
      <c r="F256">
        <v>6.9</v>
      </c>
    </row>
    <row r="257" spans="1:6" x14ac:dyDescent="0.3">
      <c r="A257" t="s">
        <v>1064</v>
      </c>
      <c r="B257" t="s">
        <v>1061</v>
      </c>
      <c r="C257">
        <v>3.7</v>
      </c>
      <c r="E257" s="2" t="s">
        <v>10213</v>
      </c>
      <c r="F257">
        <v>7.9</v>
      </c>
    </row>
    <row r="258" spans="1:6" x14ac:dyDescent="0.3">
      <c r="A258" t="s">
        <v>1067</v>
      </c>
      <c r="B258" t="s">
        <v>554</v>
      </c>
      <c r="C258">
        <v>6.7</v>
      </c>
      <c r="E258" s="2" t="s">
        <v>3270</v>
      </c>
      <c r="F258">
        <v>6.6</v>
      </c>
    </row>
    <row r="259" spans="1:6" x14ac:dyDescent="0.3">
      <c r="A259" t="s">
        <v>1071</v>
      </c>
      <c r="B259" t="s">
        <v>1069</v>
      </c>
      <c r="C259">
        <v>7.2</v>
      </c>
      <c r="E259" s="2" t="s">
        <v>8082</v>
      </c>
      <c r="F259">
        <v>6.8</v>
      </c>
    </row>
    <row r="260" spans="1:6" x14ac:dyDescent="0.3">
      <c r="A260" t="s">
        <v>1073</v>
      </c>
      <c r="B260" t="s">
        <v>118</v>
      </c>
      <c r="C260">
        <v>8.8000000000000007</v>
      </c>
      <c r="E260" s="2" t="s">
        <v>8327</v>
      </c>
      <c r="F260">
        <v>4.3</v>
      </c>
    </row>
    <row r="261" spans="1:6" x14ac:dyDescent="0.3">
      <c r="A261" t="s">
        <v>1077</v>
      </c>
      <c r="B261" t="s">
        <v>1075</v>
      </c>
      <c r="C261">
        <v>5.8</v>
      </c>
      <c r="E261" s="2" t="s">
        <v>6696</v>
      </c>
      <c r="F261">
        <v>7.1333333333333329</v>
      </c>
    </row>
    <row r="262" spans="1:6" x14ac:dyDescent="0.3">
      <c r="A262" t="s">
        <v>1081</v>
      </c>
      <c r="B262" t="s">
        <v>1079</v>
      </c>
      <c r="C262">
        <v>6.8</v>
      </c>
      <c r="E262" s="2" t="s">
        <v>10318</v>
      </c>
      <c r="F262">
        <v>5</v>
      </c>
    </row>
    <row r="263" spans="1:6" x14ac:dyDescent="0.3">
      <c r="A263" t="s">
        <v>1084</v>
      </c>
      <c r="B263" t="s">
        <v>1082</v>
      </c>
      <c r="C263">
        <v>3.8</v>
      </c>
      <c r="E263" s="2" t="s">
        <v>11346</v>
      </c>
      <c r="F263">
        <v>3.2</v>
      </c>
    </row>
    <row r="264" spans="1:6" x14ac:dyDescent="0.3">
      <c r="A264" t="s">
        <v>1087</v>
      </c>
      <c r="B264" t="s">
        <v>699</v>
      </c>
      <c r="C264">
        <v>7.1</v>
      </c>
      <c r="E264" s="2" t="s">
        <v>600</v>
      </c>
      <c r="F264">
        <v>7.0333333333333341</v>
      </c>
    </row>
    <row r="265" spans="1:6" x14ac:dyDescent="0.3">
      <c r="A265" t="s">
        <v>1089</v>
      </c>
      <c r="B265" t="s">
        <v>130</v>
      </c>
      <c r="C265">
        <v>7.2</v>
      </c>
      <c r="E265" s="2" t="s">
        <v>38</v>
      </c>
      <c r="F265">
        <v>8.4250000000000007</v>
      </c>
    </row>
    <row r="266" spans="1:6" x14ac:dyDescent="0.3">
      <c r="A266" t="s">
        <v>1092</v>
      </c>
      <c r="B266" t="s">
        <v>640</v>
      </c>
      <c r="C266">
        <v>5.9</v>
      </c>
      <c r="E266" s="2" t="s">
        <v>13227</v>
      </c>
      <c r="F266">
        <v>6.5</v>
      </c>
    </row>
    <row r="267" spans="1:6" x14ac:dyDescent="0.3">
      <c r="A267" t="s">
        <v>1097</v>
      </c>
      <c r="B267" t="s">
        <v>1094</v>
      </c>
      <c r="C267">
        <v>7.1</v>
      </c>
      <c r="E267" s="2" t="s">
        <v>8500</v>
      </c>
      <c r="F267">
        <v>6.6</v>
      </c>
    </row>
    <row r="268" spans="1:6" x14ac:dyDescent="0.3">
      <c r="A268" t="s">
        <v>1100</v>
      </c>
      <c r="B268" t="s">
        <v>130</v>
      </c>
      <c r="C268">
        <v>8.1</v>
      </c>
      <c r="E268" s="2" t="s">
        <v>6227</v>
      </c>
      <c r="F268">
        <v>5.6</v>
      </c>
    </row>
    <row r="269" spans="1:6" x14ac:dyDescent="0.3">
      <c r="A269" t="s">
        <v>1107</v>
      </c>
      <c r="B269" t="s">
        <v>192</v>
      </c>
      <c r="C269">
        <v>6.9</v>
      </c>
      <c r="E269" s="2" t="s">
        <v>8485</v>
      </c>
      <c r="F269">
        <v>7.7</v>
      </c>
    </row>
    <row r="270" spans="1:6" x14ac:dyDescent="0.3">
      <c r="A270" t="s">
        <v>1112</v>
      </c>
      <c r="B270" t="s">
        <v>1108</v>
      </c>
      <c r="C270">
        <v>4.4000000000000004</v>
      </c>
      <c r="E270" s="2" t="s">
        <v>1158</v>
      </c>
      <c r="F270">
        <v>6.0400000000000009</v>
      </c>
    </row>
    <row r="271" spans="1:6" x14ac:dyDescent="0.3">
      <c r="A271" t="s">
        <v>1115</v>
      </c>
      <c r="B271" t="s">
        <v>1114</v>
      </c>
      <c r="C271">
        <v>6.5</v>
      </c>
      <c r="E271" s="2" t="s">
        <v>8741</v>
      </c>
      <c r="F271">
        <v>6.5</v>
      </c>
    </row>
    <row r="272" spans="1:6" x14ac:dyDescent="0.3">
      <c r="A272" t="s">
        <v>1119</v>
      </c>
      <c r="B272" t="s">
        <v>130</v>
      </c>
      <c r="C272">
        <v>8.5</v>
      </c>
      <c r="E272" s="2" t="s">
        <v>8786</v>
      </c>
      <c r="F272">
        <v>5.2</v>
      </c>
    </row>
    <row r="273" spans="1:6" x14ac:dyDescent="0.3">
      <c r="A273" t="s">
        <v>1122</v>
      </c>
      <c r="B273" t="s">
        <v>267</v>
      </c>
      <c r="C273">
        <v>7.7</v>
      </c>
      <c r="E273" s="2" t="s">
        <v>7429</v>
      </c>
      <c r="F273">
        <v>5.9</v>
      </c>
    </row>
    <row r="274" spans="1:6" x14ac:dyDescent="0.3">
      <c r="A274" t="s">
        <v>1124</v>
      </c>
      <c r="B274" t="s">
        <v>836</v>
      </c>
      <c r="C274">
        <v>7.4</v>
      </c>
      <c r="E274" s="2" t="s">
        <v>11194</v>
      </c>
      <c r="F274">
        <v>6.5</v>
      </c>
    </row>
    <row r="275" spans="1:6" x14ac:dyDescent="0.3">
      <c r="A275" t="s">
        <v>1126</v>
      </c>
      <c r="B275" t="s">
        <v>215</v>
      </c>
      <c r="C275">
        <v>8</v>
      </c>
      <c r="E275" s="2" t="s">
        <v>2149</v>
      </c>
      <c r="F275">
        <v>6.05</v>
      </c>
    </row>
    <row r="276" spans="1:6" x14ac:dyDescent="0.3">
      <c r="A276" t="s">
        <v>1129</v>
      </c>
      <c r="B276" t="s">
        <v>176</v>
      </c>
      <c r="C276">
        <v>5.7</v>
      </c>
      <c r="E276" s="2" t="s">
        <v>8984</v>
      </c>
      <c r="F276">
        <v>6.6</v>
      </c>
    </row>
    <row r="277" spans="1:6" x14ac:dyDescent="0.3">
      <c r="A277" t="s">
        <v>1132</v>
      </c>
      <c r="B277" t="s">
        <v>17</v>
      </c>
      <c r="C277">
        <v>8.5</v>
      </c>
      <c r="E277" s="2" t="s">
        <v>9611</v>
      </c>
      <c r="F277">
        <v>6.9</v>
      </c>
    </row>
    <row r="278" spans="1:6" x14ac:dyDescent="0.3">
      <c r="A278" t="s">
        <v>1135</v>
      </c>
      <c r="B278" t="s">
        <v>1079</v>
      </c>
      <c r="C278">
        <v>7</v>
      </c>
      <c r="E278" s="2" t="s">
        <v>9532</v>
      </c>
      <c r="F278">
        <v>5.3</v>
      </c>
    </row>
    <row r="279" spans="1:6" x14ac:dyDescent="0.3">
      <c r="A279" t="s">
        <v>1139</v>
      </c>
      <c r="B279" t="s">
        <v>130</v>
      </c>
      <c r="C279">
        <v>7.8</v>
      </c>
      <c r="E279" s="2" t="s">
        <v>12568</v>
      </c>
      <c r="F279">
        <v>7</v>
      </c>
    </row>
    <row r="280" spans="1:6" x14ac:dyDescent="0.3">
      <c r="A280" t="s">
        <v>1144</v>
      </c>
      <c r="B280" t="s">
        <v>17</v>
      </c>
      <c r="C280">
        <v>7.2</v>
      </c>
      <c r="E280" s="2" t="s">
        <v>2070</v>
      </c>
      <c r="F280">
        <v>6.3</v>
      </c>
    </row>
    <row r="281" spans="1:6" x14ac:dyDescent="0.3">
      <c r="A281" t="s">
        <v>1147</v>
      </c>
      <c r="B281" t="s">
        <v>1146</v>
      </c>
      <c r="C281">
        <v>6.4</v>
      </c>
      <c r="E281" s="2" t="s">
        <v>2367</v>
      </c>
      <c r="F281">
        <v>7.2052631578947368</v>
      </c>
    </row>
    <row r="282" spans="1:6" x14ac:dyDescent="0.3">
      <c r="A282" t="s">
        <v>1152</v>
      </c>
      <c r="B282" t="s">
        <v>1149</v>
      </c>
      <c r="C282">
        <v>5.5</v>
      </c>
      <c r="E282" s="2" t="s">
        <v>12724</v>
      </c>
      <c r="F282">
        <v>7</v>
      </c>
    </row>
    <row r="283" spans="1:6" x14ac:dyDescent="0.3">
      <c r="A283" t="s">
        <v>1156</v>
      </c>
      <c r="B283" t="s">
        <v>1154</v>
      </c>
      <c r="C283">
        <v>6.7</v>
      </c>
      <c r="E283" s="2" t="s">
        <v>1901</v>
      </c>
      <c r="F283">
        <v>6.5</v>
      </c>
    </row>
    <row r="284" spans="1:6" x14ac:dyDescent="0.3">
      <c r="A284" t="s">
        <v>1161</v>
      </c>
      <c r="B284" t="s">
        <v>1158</v>
      </c>
      <c r="C284">
        <v>6.1</v>
      </c>
      <c r="E284" s="2" t="s">
        <v>6361</v>
      </c>
      <c r="F284">
        <v>5.8</v>
      </c>
    </row>
    <row r="285" spans="1:6" x14ac:dyDescent="0.3">
      <c r="A285" t="s">
        <v>1165</v>
      </c>
      <c r="B285" t="s">
        <v>1163</v>
      </c>
      <c r="C285">
        <v>8.5</v>
      </c>
      <c r="E285" s="2" t="s">
        <v>4036</v>
      </c>
      <c r="F285">
        <v>4.5500000000000007</v>
      </c>
    </row>
    <row r="286" spans="1:6" x14ac:dyDescent="0.3">
      <c r="A286" t="s">
        <v>1169</v>
      </c>
      <c r="B286" t="s">
        <v>1166</v>
      </c>
      <c r="C286">
        <v>6.9</v>
      </c>
      <c r="E286" s="2" t="s">
        <v>162</v>
      </c>
      <c r="F286">
        <v>7</v>
      </c>
    </row>
    <row r="287" spans="1:6" x14ac:dyDescent="0.3">
      <c r="A287" t="s">
        <v>1174</v>
      </c>
      <c r="B287" t="s">
        <v>1171</v>
      </c>
      <c r="C287">
        <v>7.3</v>
      </c>
      <c r="E287" s="2" t="s">
        <v>5271</v>
      </c>
      <c r="F287">
        <v>4.8</v>
      </c>
    </row>
    <row r="288" spans="1:6" x14ac:dyDescent="0.3">
      <c r="A288" t="s">
        <v>1178</v>
      </c>
      <c r="B288" t="s">
        <v>1176</v>
      </c>
      <c r="C288">
        <v>6.7</v>
      </c>
      <c r="E288" s="2" t="s">
        <v>7202</v>
      </c>
      <c r="F288">
        <v>6.5</v>
      </c>
    </row>
    <row r="289" spans="1:6" x14ac:dyDescent="0.3">
      <c r="A289" t="s">
        <v>1181</v>
      </c>
      <c r="B289" t="s">
        <v>480</v>
      </c>
      <c r="C289">
        <v>6.9</v>
      </c>
      <c r="E289" s="2" t="s">
        <v>3394</v>
      </c>
      <c r="F289">
        <v>6.75</v>
      </c>
    </row>
    <row r="290" spans="1:6" x14ac:dyDescent="0.3">
      <c r="A290" t="s">
        <v>1185</v>
      </c>
      <c r="B290" t="s">
        <v>1183</v>
      </c>
      <c r="C290">
        <v>5.0999999999999996</v>
      </c>
      <c r="E290" s="2" t="s">
        <v>12797</v>
      </c>
      <c r="F290">
        <v>7.2</v>
      </c>
    </row>
    <row r="291" spans="1:6" x14ac:dyDescent="0.3">
      <c r="A291" t="s">
        <v>1190</v>
      </c>
      <c r="B291" t="s">
        <v>1187</v>
      </c>
      <c r="C291">
        <v>6.8</v>
      </c>
      <c r="E291" s="2" t="s">
        <v>7096</v>
      </c>
      <c r="F291">
        <v>4.7</v>
      </c>
    </row>
    <row r="292" spans="1:6" x14ac:dyDescent="0.3">
      <c r="A292" t="s">
        <v>1194</v>
      </c>
      <c r="B292" t="s">
        <v>1192</v>
      </c>
      <c r="C292">
        <v>6.7</v>
      </c>
      <c r="E292" s="2" t="s">
        <v>8152</v>
      </c>
      <c r="F292">
        <v>6</v>
      </c>
    </row>
    <row r="293" spans="1:6" x14ac:dyDescent="0.3">
      <c r="A293" t="s">
        <v>1198</v>
      </c>
      <c r="B293" t="s">
        <v>1196</v>
      </c>
      <c r="C293">
        <v>6</v>
      </c>
      <c r="E293" s="2" t="s">
        <v>7744</v>
      </c>
      <c r="F293">
        <v>7.2</v>
      </c>
    </row>
    <row r="294" spans="1:6" x14ac:dyDescent="0.3">
      <c r="A294" t="s">
        <v>1203</v>
      </c>
      <c r="B294" t="s">
        <v>1200</v>
      </c>
      <c r="C294">
        <v>5.7</v>
      </c>
      <c r="E294" s="2" t="s">
        <v>2304</v>
      </c>
      <c r="F294">
        <v>6.9333333333333336</v>
      </c>
    </row>
    <row r="295" spans="1:6" x14ac:dyDescent="0.3">
      <c r="A295" t="s">
        <v>1206</v>
      </c>
      <c r="B295" t="s">
        <v>685</v>
      </c>
      <c r="C295">
        <v>8</v>
      </c>
      <c r="E295" s="2" t="s">
        <v>4633</v>
      </c>
      <c r="F295">
        <v>5.25</v>
      </c>
    </row>
    <row r="296" spans="1:6" x14ac:dyDescent="0.3">
      <c r="A296" t="s">
        <v>1209</v>
      </c>
      <c r="B296" t="s">
        <v>333</v>
      </c>
      <c r="C296">
        <v>8.1999999999999993</v>
      </c>
      <c r="E296" s="2" t="s">
        <v>5983</v>
      </c>
      <c r="F296">
        <v>5.5500000000000007</v>
      </c>
    </row>
    <row r="297" spans="1:6" x14ac:dyDescent="0.3">
      <c r="A297" t="s">
        <v>1211</v>
      </c>
      <c r="B297" t="s">
        <v>881</v>
      </c>
      <c r="C297">
        <v>5.4</v>
      </c>
      <c r="E297" s="2" t="s">
        <v>13757</v>
      </c>
      <c r="F297">
        <v>6.4</v>
      </c>
    </row>
    <row r="298" spans="1:6" x14ac:dyDescent="0.3">
      <c r="A298" t="s">
        <v>1216</v>
      </c>
      <c r="B298" t="s">
        <v>867</v>
      </c>
      <c r="C298">
        <v>7.2</v>
      </c>
      <c r="E298" s="2" t="s">
        <v>13047</v>
      </c>
      <c r="F298">
        <v>7.9</v>
      </c>
    </row>
    <row r="299" spans="1:6" x14ac:dyDescent="0.3">
      <c r="A299" t="s">
        <v>1221</v>
      </c>
      <c r="B299" t="s">
        <v>1218</v>
      </c>
      <c r="C299">
        <v>7.5</v>
      </c>
      <c r="E299" s="2" t="s">
        <v>3096</v>
      </c>
      <c r="F299">
        <v>6.9799999999999995</v>
      </c>
    </row>
    <row r="300" spans="1:6" x14ac:dyDescent="0.3">
      <c r="A300" t="s">
        <v>1223</v>
      </c>
      <c r="B300" t="s">
        <v>78</v>
      </c>
      <c r="C300">
        <v>7</v>
      </c>
      <c r="E300" s="2" t="s">
        <v>7377</v>
      </c>
      <c r="F300">
        <v>5.4</v>
      </c>
    </row>
    <row r="301" spans="1:6" x14ac:dyDescent="0.3">
      <c r="A301" t="s">
        <v>1228</v>
      </c>
      <c r="B301" t="s">
        <v>1225</v>
      </c>
      <c r="C301">
        <v>3.3</v>
      </c>
      <c r="E301" s="2" t="s">
        <v>1716</v>
      </c>
      <c r="F301">
        <v>6.7</v>
      </c>
    </row>
    <row r="302" spans="1:6" x14ac:dyDescent="0.3">
      <c r="A302" t="s">
        <v>1230</v>
      </c>
      <c r="B302" t="s">
        <v>179</v>
      </c>
      <c r="C302">
        <v>6</v>
      </c>
      <c r="E302" s="2" t="s">
        <v>11061</v>
      </c>
      <c r="F302">
        <v>6.9</v>
      </c>
    </row>
    <row r="303" spans="1:6" x14ac:dyDescent="0.3">
      <c r="A303" t="s">
        <v>1232</v>
      </c>
      <c r="B303" t="s">
        <v>1094</v>
      </c>
      <c r="C303">
        <v>7.1</v>
      </c>
      <c r="E303" s="2" t="s">
        <v>8141</v>
      </c>
      <c r="F303">
        <v>4.5999999999999996</v>
      </c>
    </row>
    <row r="304" spans="1:6" x14ac:dyDescent="0.3">
      <c r="A304" t="s">
        <v>1237</v>
      </c>
      <c r="B304" t="s">
        <v>1234</v>
      </c>
      <c r="C304">
        <v>5.4</v>
      </c>
      <c r="E304" s="2" t="s">
        <v>9855</v>
      </c>
      <c r="F304">
        <v>6.4</v>
      </c>
    </row>
    <row r="305" spans="1:6" x14ac:dyDescent="0.3">
      <c r="A305" t="s">
        <v>1240</v>
      </c>
      <c r="B305" t="s">
        <v>1239</v>
      </c>
      <c r="C305">
        <v>6.1</v>
      </c>
      <c r="E305" s="2" t="s">
        <v>11196</v>
      </c>
      <c r="F305">
        <v>8.5</v>
      </c>
    </row>
    <row r="306" spans="1:6" x14ac:dyDescent="0.3">
      <c r="A306" t="s">
        <v>1243</v>
      </c>
      <c r="B306" t="s">
        <v>1241</v>
      </c>
      <c r="C306">
        <v>5.3</v>
      </c>
      <c r="E306" s="2" t="s">
        <v>5835</v>
      </c>
      <c r="F306">
        <v>3.5</v>
      </c>
    </row>
    <row r="307" spans="1:6" x14ac:dyDescent="0.3">
      <c r="A307" t="s">
        <v>1247</v>
      </c>
      <c r="B307" t="s">
        <v>1244</v>
      </c>
      <c r="C307">
        <v>2.2000000000000002</v>
      </c>
      <c r="E307" s="2" t="s">
        <v>11363</v>
      </c>
      <c r="F307">
        <v>6.9</v>
      </c>
    </row>
    <row r="308" spans="1:6" x14ac:dyDescent="0.3">
      <c r="A308" t="s">
        <v>1251</v>
      </c>
      <c r="B308" t="s">
        <v>576</v>
      </c>
      <c r="C308">
        <v>7</v>
      </c>
      <c r="E308" s="2" t="s">
        <v>6703</v>
      </c>
      <c r="F308">
        <v>6.1</v>
      </c>
    </row>
    <row r="309" spans="1:6" x14ac:dyDescent="0.3">
      <c r="A309" t="s">
        <v>1256</v>
      </c>
      <c r="B309" t="s">
        <v>1253</v>
      </c>
      <c r="C309">
        <v>3.8</v>
      </c>
      <c r="E309" s="2" t="s">
        <v>8335</v>
      </c>
      <c r="F309">
        <v>5.9</v>
      </c>
    </row>
    <row r="310" spans="1:6" x14ac:dyDescent="0.3">
      <c r="A310" t="s">
        <v>1260</v>
      </c>
      <c r="B310" t="s">
        <v>774</v>
      </c>
      <c r="C310">
        <v>6.9</v>
      </c>
      <c r="E310" s="2" t="s">
        <v>8908</v>
      </c>
      <c r="F310">
        <v>7.1</v>
      </c>
    </row>
    <row r="311" spans="1:6" x14ac:dyDescent="0.3">
      <c r="A311" t="s">
        <v>1265</v>
      </c>
      <c r="B311" t="s">
        <v>1262</v>
      </c>
      <c r="C311">
        <v>7.2</v>
      </c>
      <c r="E311" s="2" t="s">
        <v>9369</v>
      </c>
      <c r="F311">
        <v>7.9</v>
      </c>
    </row>
    <row r="312" spans="1:6" x14ac:dyDescent="0.3">
      <c r="A312" t="s">
        <v>1271</v>
      </c>
      <c r="B312" t="s">
        <v>1267</v>
      </c>
      <c r="C312">
        <v>7.3</v>
      </c>
      <c r="E312" s="2" t="s">
        <v>8998</v>
      </c>
      <c r="F312">
        <v>7.3</v>
      </c>
    </row>
    <row r="313" spans="1:6" x14ac:dyDescent="0.3">
      <c r="A313" t="s">
        <v>1274</v>
      </c>
      <c r="B313" t="s">
        <v>367</v>
      </c>
      <c r="C313">
        <v>6.3</v>
      </c>
      <c r="E313" s="2" t="s">
        <v>8537</v>
      </c>
      <c r="F313">
        <v>6</v>
      </c>
    </row>
    <row r="314" spans="1:6" x14ac:dyDescent="0.3">
      <c r="A314" t="s">
        <v>1277</v>
      </c>
      <c r="B314" t="s">
        <v>333</v>
      </c>
      <c r="C314">
        <v>7.5</v>
      </c>
      <c r="E314" s="2" t="s">
        <v>10495</v>
      </c>
      <c r="F314">
        <v>6.4</v>
      </c>
    </row>
    <row r="315" spans="1:6" x14ac:dyDescent="0.3">
      <c r="A315" t="s">
        <v>1281</v>
      </c>
      <c r="B315" t="s">
        <v>1278</v>
      </c>
      <c r="C315">
        <v>7.6</v>
      </c>
      <c r="E315" s="2" t="s">
        <v>186</v>
      </c>
      <c r="F315">
        <v>7.3</v>
      </c>
    </row>
    <row r="316" spans="1:6" x14ac:dyDescent="0.3">
      <c r="A316" t="s">
        <v>1287</v>
      </c>
      <c r="B316" t="s">
        <v>1284</v>
      </c>
      <c r="C316">
        <v>6.8</v>
      </c>
      <c r="E316" s="2" t="s">
        <v>10280</v>
      </c>
      <c r="F316">
        <v>7.3</v>
      </c>
    </row>
    <row r="317" spans="1:6" x14ac:dyDescent="0.3">
      <c r="A317" t="s">
        <v>1292</v>
      </c>
      <c r="B317" t="s">
        <v>1289</v>
      </c>
      <c r="C317">
        <v>5.2</v>
      </c>
      <c r="E317" s="2" t="s">
        <v>6842</v>
      </c>
      <c r="F317">
        <v>5.5</v>
      </c>
    </row>
    <row r="318" spans="1:6" x14ac:dyDescent="0.3">
      <c r="A318" t="s">
        <v>1295</v>
      </c>
      <c r="B318" t="s">
        <v>130</v>
      </c>
      <c r="C318">
        <v>7.7</v>
      </c>
      <c r="E318" s="2" t="s">
        <v>9644</v>
      </c>
      <c r="F318">
        <v>7.2</v>
      </c>
    </row>
    <row r="319" spans="1:6" x14ac:dyDescent="0.3">
      <c r="A319" t="s">
        <v>1298</v>
      </c>
      <c r="B319" t="s">
        <v>1296</v>
      </c>
      <c r="C319">
        <v>6.2</v>
      </c>
      <c r="E319" s="2" t="s">
        <v>6954</v>
      </c>
      <c r="F319">
        <v>5.6</v>
      </c>
    </row>
    <row r="320" spans="1:6" x14ac:dyDescent="0.3">
      <c r="A320" t="s">
        <v>1302</v>
      </c>
      <c r="B320" t="s">
        <v>1300</v>
      </c>
      <c r="C320">
        <v>7.7</v>
      </c>
      <c r="E320" s="2" t="s">
        <v>1542</v>
      </c>
      <c r="F320">
        <v>6.6</v>
      </c>
    </row>
    <row r="321" spans="1:6" x14ac:dyDescent="0.3">
      <c r="A321" t="s">
        <v>1306</v>
      </c>
      <c r="B321" t="s">
        <v>1303</v>
      </c>
      <c r="C321">
        <v>4.3</v>
      </c>
      <c r="E321" s="2" t="s">
        <v>2474</v>
      </c>
      <c r="F321">
        <v>6.1</v>
      </c>
    </row>
    <row r="322" spans="1:6" x14ac:dyDescent="0.3">
      <c r="A322" t="s">
        <v>1312</v>
      </c>
      <c r="B322" t="s">
        <v>1308</v>
      </c>
      <c r="C322">
        <v>6.9</v>
      </c>
      <c r="E322" s="2" t="s">
        <v>13259</v>
      </c>
      <c r="F322">
        <v>6.4</v>
      </c>
    </row>
    <row r="323" spans="1:6" x14ac:dyDescent="0.3">
      <c r="A323" t="s">
        <v>1314</v>
      </c>
      <c r="B323" t="s">
        <v>1262</v>
      </c>
      <c r="C323">
        <v>6.6</v>
      </c>
      <c r="E323" s="2" t="s">
        <v>6257</v>
      </c>
      <c r="F323">
        <v>5.8</v>
      </c>
    </row>
    <row r="324" spans="1:6" x14ac:dyDescent="0.3">
      <c r="A324" t="s">
        <v>1318</v>
      </c>
      <c r="B324" t="s">
        <v>581</v>
      </c>
      <c r="C324">
        <v>7</v>
      </c>
      <c r="E324" s="2" t="s">
        <v>12172</v>
      </c>
      <c r="F324">
        <v>5.6</v>
      </c>
    </row>
    <row r="325" spans="1:6" x14ac:dyDescent="0.3">
      <c r="A325" t="s">
        <v>1322</v>
      </c>
      <c r="B325" t="s">
        <v>118</v>
      </c>
      <c r="C325">
        <v>6.7</v>
      </c>
      <c r="E325" s="2" t="s">
        <v>3312</v>
      </c>
      <c r="F325">
        <v>7.4375</v>
      </c>
    </row>
    <row r="326" spans="1:6" x14ac:dyDescent="0.3">
      <c r="A326" t="s">
        <v>1324</v>
      </c>
      <c r="B326" t="s">
        <v>49</v>
      </c>
      <c r="C326">
        <v>8.1999999999999993</v>
      </c>
      <c r="E326" s="2" t="s">
        <v>4807</v>
      </c>
      <c r="F326">
        <v>5.6999999999999993</v>
      </c>
    </row>
    <row r="327" spans="1:6" x14ac:dyDescent="0.3">
      <c r="A327" t="s">
        <v>1325</v>
      </c>
      <c r="B327" t="s">
        <v>118</v>
      </c>
      <c r="C327">
        <v>8.9</v>
      </c>
      <c r="E327" s="2" t="s">
        <v>3417</v>
      </c>
      <c r="F327">
        <v>6.2666666666666657</v>
      </c>
    </row>
    <row r="328" spans="1:6" x14ac:dyDescent="0.3">
      <c r="A328" t="s">
        <v>1327</v>
      </c>
      <c r="B328" t="s">
        <v>118</v>
      </c>
      <c r="C328">
        <v>8.6999999999999993</v>
      </c>
      <c r="E328" s="2" t="s">
        <v>8080</v>
      </c>
      <c r="F328">
        <v>6.3</v>
      </c>
    </row>
    <row r="329" spans="1:6" x14ac:dyDescent="0.3">
      <c r="A329" t="s">
        <v>1329</v>
      </c>
      <c r="B329" t="s">
        <v>1328</v>
      </c>
      <c r="C329">
        <v>5.5</v>
      </c>
      <c r="E329" s="2" t="s">
        <v>3707</v>
      </c>
      <c r="F329">
        <v>5.4</v>
      </c>
    </row>
    <row r="330" spans="1:6" x14ac:dyDescent="0.3">
      <c r="A330" t="s">
        <v>1331</v>
      </c>
      <c r="B330" t="s">
        <v>1176</v>
      </c>
      <c r="C330">
        <v>5.7</v>
      </c>
      <c r="E330" s="2" t="s">
        <v>11770</v>
      </c>
      <c r="F330">
        <v>4.7</v>
      </c>
    </row>
    <row r="331" spans="1:6" x14ac:dyDescent="0.3">
      <c r="A331" t="s">
        <v>1335</v>
      </c>
      <c r="B331" t="s">
        <v>1333</v>
      </c>
      <c r="C331">
        <v>6.3</v>
      </c>
      <c r="E331" s="2" t="s">
        <v>9241</v>
      </c>
      <c r="F331">
        <v>6.1</v>
      </c>
    </row>
    <row r="332" spans="1:6" x14ac:dyDescent="0.3">
      <c r="A332" t="s">
        <v>1338</v>
      </c>
      <c r="B332" t="s">
        <v>605</v>
      </c>
      <c r="C332">
        <v>5.9</v>
      </c>
      <c r="E332" s="2" t="s">
        <v>8404</v>
      </c>
      <c r="F332">
        <v>7</v>
      </c>
    </row>
    <row r="333" spans="1:6" x14ac:dyDescent="0.3">
      <c r="A333" t="s">
        <v>1342</v>
      </c>
      <c r="B333" t="s">
        <v>1340</v>
      </c>
      <c r="C333">
        <v>7.6</v>
      </c>
      <c r="E333" s="2" t="s">
        <v>805</v>
      </c>
      <c r="F333">
        <v>7.4833333333333334</v>
      </c>
    </row>
    <row r="334" spans="1:6" x14ac:dyDescent="0.3">
      <c r="A334" t="s">
        <v>1345</v>
      </c>
      <c r="B334" t="s">
        <v>1343</v>
      </c>
      <c r="C334">
        <v>6.6</v>
      </c>
      <c r="E334" s="2" t="s">
        <v>10198</v>
      </c>
      <c r="F334">
        <v>5.6</v>
      </c>
    </row>
    <row r="335" spans="1:6" x14ac:dyDescent="0.3">
      <c r="A335" t="s">
        <v>1349</v>
      </c>
      <c r="B335" t="s">
        <v>1347</v>
      </c>
      <c r="C335">
        <v>5.3</v>
      </c>
      <c r="E335" s="2" t="s">
        <v>8708</v>
      </c>
      <c r="F335">
        <v>6.35</v>
      </c>
    </row>
    <row r="336" spans="1:6" x14ac:dyDescent="0.3">
      <c r="A336" t="s">
        <v>1353</v>
      </c>
      <c r="B336" t="s">
        <v>1351</v>
      </c>
      <c r="C336">
        <v>6</v>
      </c>
      <c r="E336" s="2" t="s">
        <v>11390</v>
      </c>
      <c r="F336">
        <v>5.4</v>
      </c>
    </row>
    <row r="337" spans="1:6" x14ac:dyDescent="0.3">
      <c r="A337" t="s">
        <v>1357</v>
      </c>
      <c r="B337" t="s">
        <v>413</v>
      </c>
      <c r="C337">
        <v>8</v>
      </c>
      <c r="E337" s="2" t="s">
        <v>14365</v>
      </c>
      <c r="F337">
        <v>6.2</v>
      </c>
    </row>
    <row r="338" spans="1:6" x14ac:dyDescent="0.3">
      <c r="A338" t="s">
        <v>1361</v>
      </c>
      <c r="B338" t="s">
        <v>1359</v>
      </c>
      <c r="C338">
        <v>5.6</v>
      </c>
      <c r="E338" s="2" t="s">
        <v>6737</v>
      </c>
      <c r="F338">
        <v>2.8</v>
      </c>
    </row>
    <row r="339" spans="1:6" x14ac:dyDescent="0.3">
      <c r="A339" t="s">
        <v>1363</v>
      </c>
      <c r="B339" t="s">
        <v>836</v>
      </c>
      <c r="C339">
        <v>5.9</v>
      </c>
      <c r="E339" s="2" t="s">
        <v>990</v>
      </c>
      <c r="F339">
        <v>6.05</v>
      </c>
    </row>
    <row r="340" spans="1:6" x14ac:dyDescent="0.3">
      <c r="A340" t="s">
        <v>1365</v>
      </c>
      <c r="B340" t="s">
        <v>112</v>
      </c>
      <c r="C340">
        <v>7.3</v>
      </c>
      <c r="E340" s="2" t="s">
        <v>10910</v>
      </c>
      <c r="F340">
        <v>6.9</v>
      </c>
    </row>
    <row r="341" spans="1:6" x14ac:dyDescent="0.3">
      <c r="A341" t="s">
        <v>1367</v>
      </c>
      <c r="B341" t="s">
        <v>210</v>
      </c>
      <c r="C341">
        <v>7.9</v>
      </c>
      <c r="E341" s="2" t="s">
        <v>12274</v>
      </c>
      <c r="F341">
        <v>4.3</v>
      </c>
    </row>
    <row r="342" spans="1:6" x14ac:dyDescent="0.3">
      <c r="A342" t="s">
        <v>1368</v>
      </c>
      <c r="B342" t="s">
        <v>1146</v>
      </c>
      <c r="C342">
        <v>6.8</v>
      </c>
      <c r="E342" s="2" t="s">
        <v>6823</v>
      </c>
      <c r="F342">
        <v>6.2</v>
      </c>
    </row>
    <row r="343" spans="1:6" x14ac:dyDescent="0.3">
      <c r="A343" t="s">
        <v>1372</v>
      </c>
      <c r="B343" t="s">
        <v>179</v>
      </c>
      <c r="C343">
        <v>6.6</v>
      </c>
      <c r="E343" s="2" t="s">
        <v>10073</v>
      </c>
      <c r="F343">
        <v>5.8</v>
      </c>
    </row>
    <row r="344" spans="1:6" x14ac:dyDescent="0.3">
      <c r="A344" t="s">
        <v>1376</v>
      </c>
      <c r="B344" t="s">
        <v>299</v>
      </c>
      <c r="C344">
        <v>6.6</v>
      </c>
      <c r="E344" s="2" t="s">
        <v>347</v>
      </c>
      <c r="F344">
        <v>6.95</v>
      </c>
    </row>
    <row r="345" spans="1:6" x14ac:dyDescent="0.3">
      <c r="A345" t="s">
        <v>1381</v>
      </c>
      <c r="B345" t="s">
        <v>1378</v>
      </c>
      <c r="C345">
        <v>7</v>
      </c>
      <c r="E345" s="2" t="s">
        <v>633</v>
      </c>
      <c r="F345">
        <v>6.5</v>
      </c>
    </row>
    <row r="346" spans="1:6" x14ac:dyDescent="0.3">
      <c r="A346" t="s">
        <v>1385</v>
      </c>
      <c r="B346" t="s">
        <v>851</v>
      </c>
      <c r="C346">
        <v>7</v>
      </c>
      <c r="E346" s="2" t="s">
        <v>12580</v>
      </c>
      <c r="F346">
        <v>6</v>
      </c>
    </row>
    <row r="347" spans="1:6" x14ac:dyDescent="0.3">
      <c r="A347" t="s">
        <v>1390</v>
      </c>
      <c r="B347" t="s">
        <v>1387</v>
      </c>
      <c r="C347">
        <v>7.3</v>
      </c>
      <c r="E347" s="2" t="s">
        <v>4296</v>
      </c>
      <c r="F347">
        <v>6.6</v>
      </c>
    </row>
    <row r="348" spans="1:6" x14ac:dyDescent="0.3">
      <c r="A348" t="s">
        <v>1394</v>
      </c>
      <c r="B348" t="s">
        <v>225</v>
      </c>
      <c r="C348">
        <v>5.5</v>
      </c>
      <c r="E348" s="2" t="s">
        <v>3379</v>
      </c>
      <c r="F348">
        <v>7.06</v>
      </c>
    </row>
    <row r="349" spans="1:6" x14ac:dyDescent="0.3">
      <c r="A349" t="s">
        <v>1397</v>
      </c>
      <c r="B349" t="s">
        <v>333</v>
      </c>
      <c r="C349">
        <v>8.5</v>
      </c>
      <c r="E349" s="2" t="s">
        <v>3116</v>
      </c>
      <c r="F349">
        <v>6.65</v>
      </c>
    </row>
    <row r="350" spans="1:6" x14ac:dyDescent="0.3">
      <c r="A350" t="s">
        <v>1401</v>
      </c>
      <c r="B350" t="s">
        <v>1398</v>
      </c>
      <c r="C350">
        <v>7.5</v>
      </c>
      <c r="E350" s="2" t="s">
        <v>11984</v>
      </c>
      <c r="F350">
        <v>7</v>
      </c>
    </row>
    <row r="351" spans="1:6" x14ac:dyDescent="0.3">
      <c r="A351" t="s">
        <v>1404</v>
      </c>
      <c r="B351" t="s">
        <v>1387</v>
      </c>
      <c r="C351">
        <v>7</v>
      </c>
      <c r="E351" s="2" t="s">
        <v>9302</v>
      </c>
      <c r="F351">
        <v>5</v>
      </c>
    </row>
    <row r="352" spans="1:6" x14ac:dyDescent="0.3">
      <c r="A352" t="s">
        <v>1408</v>
      </c>
      <c r="B352" t="s">
        <v>468</v>
      </c>
      <c r="C352">
        <v>7.8</v>
      </c>
      <c r="E352" s="2" t="s">
        <v>10286</v>
      </c>
      <c r="F352">
        <v>6.9</v>
      </c>
    </row>
    <row r="353" spans="1:6" x14ac:dyDescent="0.3">
      <c r="A353" t="s">
        <v>1411</v>
      </c>
      <c r="B353" t="s">
        <v>872</v>
      </c>
      <c r="C353">
        <v>7.6</v>
      </c>
      <c r="E353" s="2" t="s">
        <v>468</v>
      </c>
      <c r="F353">
        <v>7.7499999999999982</v>
      </c>
    </row>
    <row r="354" spans="1:6" x14ac:dyDescent="0.3">
      <c r="A354" t="s">
        <v>1413</v>
      </c>
      <c r="B354" t="s">
        <v>861</v>
      </c>
      <c r="C354">
        <v>7.6</v>
      </c>
      <c r="E354" s="2" t="s">
        <v>2509</v>
      </c>
      <c r="F354">
        <v>6.6000000000000005</v>
      </c>
    </row>
    <row r="355" spans="1:6" x14ac:dyDescent="0.3">
      <c r="A355" t="s">
        <v>1420</v>
      </c>
      <c r="B355" t="s">
        <v>1166</v>
      </c>
      <c r="C355">
        <v>6.8</v>
      </c>
      <c r="E355" s="2" t="s">
        <v>13935</v>
      </c>
      <c r="F355">
        <v>6.4</v>
      </c>
    </row>
    <row r="356" spans="1:6" x14ac:dyDescent="0.3">
      <c r="A356" t="s">
        <v>1426</v>
      </c>
      <c r="B356" t="s">
        <v>1422</v>
      </c>
      <c r="C356">
        <v>5</v>
      </c>
      <c r="E356" s="2" t="s">
        <v>10325</v>
      </c>
      <c r="F356">
        <v>5.2</v>
      </c>
    </row>
    <row r="357" spans="1:6" x14ac:dyDescent="0.3">
      <c r="A357" t="s">
        <v>1429</v>
      </c>
      <c r="B357" t="s">
        <v>83</v>
      </c>
      <c r="C357">
        <v>7.1</v>
      </c>
      <c r="E357" s="2" t="s">
        <v>3388</v>
      </c>
      <c r="F357">
        <v>6.666666666666667</v>
      </c>
    </row>
    <row r="358" spans="1:6" x14ac:dyDescent="0.3">
      <c r="A358" t="s">
        <v>1433</v>
      </c>
      <c r="B358" t="s">
        <v>1430</v>
      </c>
      <c r="C358">
        <v>5.5</v>
      </c>
      <c r="E358" s="2" t="s">
        <v>8641</v>
      </c>
      <c r="F358">
        <v>5.8</v>
      </c>
    </row>
    <row r="359" spans="1:6" x14ac:dyDescent="0.3">
      <c r="A359" t="s">
        <v>1436</v>
      </c>
      <c r="B359" t="s">
        <v>836</v>
      </c>
      <c r="C359">
        <v>5.6</v>
      </c>
      <c r="E359" s="2" t="s">
        <v>9505</v>
      </c>
      <c r="F359">
        <v>6.5</v>
      </c>
    </row>
    <row r="360" spans="1:6" x14ac:dyDescent="0.3">
      <c r="A360" t="s">
        <v>1438</v>
      </c>
      <c r="B360" t="s">
        <v>267</v>
      </c>
      <c r="C360">
        <v>7.1</v>
      </c>
      <c r="E360" s="2" t="s">
        <v>1966</v>
      </c>
      <c r="F360">
        <v>4.0999999999999996</v>
      </c>
    </row>
    <row r="361" spans="1:6" x14ac:dyDescent="0.3">
      <c r="A361" t="s">
        <v>1443</v>
      </c>
      <c r="B361" t="s">
        <v>640</v>
      </c>
      <c r="C361">
        <v>4.9000000000000004</v>
      </c>
      <c r="E361" s="2" t="s">
        <v>2790</v>
      </c>
      <c r="F361">
        <v>6.4599999999999991</v>
      </c>
    </row>
    <row r="362" spans="1:6" x14ac:dyDescent="0.3">
      <c r="A362" t="s">
        <v>1447</v>
      </c>
      <c r="B362" t="s">
        <v>299</v>
      </c>
      <c r="C362">
        <v>7.4</v>
      </c>
      <c r="E362" s="2" t="s">
        <v>5484</v>
      </c>
      <c r="F362">
        <v>8</v>
      </c>
    </row>
    <row r="363" spans="1:6" x14ac:dyDescent="0.3">
      <c r="A363" t="s">
        <v>1452</v>
      </c>
      <c r="B363" t="s">
        <v>867</v>
      </c>
      <c r="C363">
        <v>5.7</v>
      </c>
      <c r="E363" s="2" t="s">
        <v>3657</v>
      </c>
      <c r="F363">
        <v>7.5333333333333341</v>
      </c>
    </row>
    <row r="364" spans="1:6" x14ac:dyDescent="0.3">
      <c r="A364" t="s">
        <v>1457</v>
      </c>
      <c r="B364" t="s">
        <v>1453</v>
      </c>
      <c r="C364">
        <v>6.4</v>
      </c>
      <c r="E364" s="2" t="s">
        <v>1267</v>
      </c>
      <c r="F364">
        <v>7.05</v>
      </c>
    </row>
    <row r="365" spans="1:6" x14ac:dyDescent="0.3">
      <c r="A365" t="s">
        <v>1462</v>
      </c>
      <c r="B365" t="s">
        <v>1460</v>
      </c>
      <c r="C365">
        <v>5.9</v>
      </c>
      <c r="E365" s="2" t="s">
        <v>2595</v>
      </c>
      <c r="F365">
        <v>5</v>
      </c>
    </row>
    <row r="366" spans="1:6" x14ac:dyDescent="0.3">
      <c r="A366" t="s">
        <v>1463</v>
      </c>
      <c r="B366" t="s">
        <v>1061</v>
      </c>
      <c r="C366">
        <v>5.5</v>
      </c>
      <c r="E366" s="2" t="s">
        <v>4315</v>
      </c>
      <c r="F366">
        <v>6.2</v>
      </c>
    </row>
    <row r="367" spans="1:6" x14ac:dyDescent="0.3">
      <c r="A367" t="s">
        <v>1465</v>
      </c>
      <c r="B367" t="s">
        <v>721</v>
      </c>
      <c r="C367">
        <v>6.9</v>
      </c>
      <c r="E367" s="2" t="s">
        <v>8325</v>
      </c>
      <c r="F367">
        <v>5.4</v>
      </c>
    </row>
    <row r="368" spans="1:6" x14ac:dyDescent="0.3">
      <c r="A368" t="s">
        <v>1469</v>
      </c>
      <c r="B368" t="s">
        <v>801</v>
      </c>
      <c r="C368">
        <v>6.2</v>
      </c>
      <c r="E368" s="2" t="s">
        <v>11409</v>
      </c>
      <c r="F368">
        <v>6.3</v>
      </c>
    </row>
    <row r="369" spans="1:6" x14ac:dyDescent="0.3">
      <c r="A369" t="s">
        <v>1472</v>
      </c>
      <c r="B369" t="s">
        <v>1146</v>
      </c>
      <c r="C369">
        <v>7</v>
      </c>
      <c r="E369" s="2" t="s">
        <v>7676</v>
      </c>
      <c r="F369">
        <v>5.5</v>
      </c>
    </row>
    <row r="370" spans="1:6" x14ac:dyDescent="0.3">
      <c r="A370" t="s">
        <v>1475</v>
      </c>
      <c r="B370" t="s">
        <v>1474</v>
      </c>
      <c r="C370">
        <v>5.6</v>
      </c>
      <c r="E370" s="2" t="s">
        <v>2645</v>
      </c>
      <c r="F370">
        <v>7.1714285714285708</v>
      </c>
    </row>
    <row r="371" spans="1:6" x14ac:dyDescent="0.3">
      <c r="A371" t="s">
        <v>1478</v>
      </c>
      <c r="B371" t="s">
        <v>851</v>
      </c>
      <c r="C371">
        <v>7</v>
      </c>
      <c r="E371" s="2" t="s">
        <v>6291</v>
      </c>
      <c r="F371">
        <v>6.1</v>
      </c>
    </row>
    <row r="372" spans="1:6" x14ac:dyDescent="0.3">
      <c r="A372" t="s">
        <v>1481</v>
      </c>
      <c r="B372" t="s">
        <v>836</v>
      </c>
      <c r="C372">
        <v>6.8</v>
      </c>
      <c r="E372" s="2" t="s">
        <v>3647</v>
      </c>
      <c r="F372">
        <v>5.4999999999999991</v>
      </c>
    </row>
    <row r="373" spans="1:6" x14ac:dyDescent="0.3">
      <c r="A373" t="s">
        <v>1484</v>
      </c>
      <c r="B373" t="s">
        <v>1482</v>
      </c>
      <c r="C373">
        <v>5.4</v>
      </c>
      <c r="E373" s="2" t="s">
        <v>7752</v>
      </c>
      <c r="F373">
        <v>5.45</v>
      </c>
    </row>
    <row r="374" spans="1:6" x14ac:dyDescent="0.3">
      <c r="A374" t="s">
        <v>1487</v>
      </c>
      <c r="B374" t="s">
        <v>1486</v>
      </c>
      <c r="C374">
        <v>6.1</v>
      </c>
      <c r="E374" s="2" t="s">
        <v>11848</v>
      </c>
      <c r="F374">
        <v>6.9</v>
      </c>
    </row>
    <row r="375" spans="1:6" x14ac:dyDescent="0.3">
      <c r="A375" t="s">
        <v>1491</v>
      </c>
      <c r="B375" t="s">
        <v>1489</v>
      </c>
      <c r="C375">
        <v>6.7</v>
      </c>
      <c r="E375" s="2" t="s">
        <v>2400</v>
      </c>
      <c r="F375">
        <v>5.35</v>
      </c>
    </row>
    <row r="376" spans="1:6" x14ac:dyDescent="0.3">
      <c r="A376" t="s">
        <v>1495</v>
      </c>
      <c r="B376" t="s">
        <v>1493</v>
      </c>
      <c r="C376">
        <v>6.9</v>
      </c>
      <c r="E376" s="2" t="s">
        <v>8560</v>
      </c>
      <c r="F376">
        <v>7.2</v>
      </c>
    </row>
    <row r="377" spans="1:6" x14ac:dyDescent="0.3">
      <c r="A377" t="s">
        <v>1499</v>
      </c>
      <c r="B377" t="s">
        <v>576</v>
      </c>
      <c r="C377">
        <v>8</v>
      </c>
      <c r="E377" s="2" t="s">
        <v>8894</v>
      </c>
      <c r="F377">
        <v>7</v>
      </c>
    </row>
    <row r="378" spans="1:6" x14ac:dyDescent="0.3">
      <c r="A378" t="s">
        <v>1504</v>
      </c>
      <c r="B378" t="s">
        <v>1501</v>
      </c>
      <c r="C378">
        <v>4.4000000000000004</v>
      </c>
      <c r="E378" s="2" t="s">
        <v>2099</v>
      </c>
      <c r="F378">
        <v>7.4</v>
      </c>
    </row>
    <row r="379" spans="1:6" x14ac:dyDescent="0.3">
      <c r="A379" t="s">
        <v>1509</v>
      </c>
      <c r="B379" t="s">
        <v>1506</v>
      </c>
      <c r="C379">
        <v>7.3</v>
      </c>
      <c r="E379" s="2" t="s">
        <v>11962</v>
      </c>
      <c r="F379">
        <v>8.1</v>
      </c>
    </row>
    <row r="380" spans="1:6" x14ac:dyDescent="0.3">
      <c r="A380" t="s">
        <v>1511</v>
      </c>
      <c r="B380" t="s">
        <v>1061</v>
      </c>
      <c r="C380">
        <v>6.3</v>
      </c>
      <c r="E380" s="2" t="s">
        <v>2278</v>
      </c>
      <c r="F380">
        <v>6.2</v>
      </c>
    </row>
    <row r="381" spans="1:6" x14ac:dyDescent="0.3">
      <c r="A381" t="s">
        <v>1515</v>
      </c>
      <c r="B381" t="s">
        <v>299</v>
      </c>
      <c r="C381">
        <v>7.7</v>
      </c>
      <c r="E381" s="2" t="s">
        <v>764</v>
      </c>
      <c r="F381">
        <v>6.5</v>
      </c>
    </row>
    <row r="382" spans="1:6" x14ac:dyDescent="0.3">
      <c r="A382" t="s">
        <v>1518</v>
      </c>
      <c r="B382" t="s">
        <v>573</v>
      </c>
      <c r="C382">
        <v>6.5</v>
      </c>
      <c r="E382" s="2" t="s">
        <v>925</v>
      </c>
      <c r="F382">
        <v>6.6750000000000007</v>
      </c>
    </row>
    <row r="383" spans="1:6" x14ac:dyDescent="0.3">
      <c r="A383" t="s">
        <v>1521</v>
      </c>
      <c r="B383" t="s">
        <v>774</v>
      </c>
      <c r="C383">
        <v>7.8</v>
      </c>
      <c r="E383" s="2" t="s">
        <v>4822</v>
      </c>
      <c r="F383">
        <v>5.95</v>
      </c>
    </row>
    <row r="384" spans="1:6" x14ac:dyDescent="0.3">
      <c r="A384" t="s">
        <v>1523</v>
      </c>
      <c r="B384" t="s">
        <v>485</v>
      </c>
      <c r="C384">
        <v>6.4</v>
      </c>
      <c r="E384" s="2" t="s">
        <v>9567</v>
      </c>
      <c r="F384">
        <v>6.5</v>
      </c>
    </row>
    <row r="385" spans="1:6" x14ac:dyDescent="0.3">
      <c r="A385" t="s">
        <v>1525</v>
      </c>
      <c r="B385" t="s">
        <v>1009</v>
      </c>
      <c r="C385">
        <v>7.8</v>
      </c>
      <c r="E385" s="2" t="s">
        <v>72</v>
      </c>
      <c r="F385">
        <v>7.2</v>
      </c>
    </row>
    <row r="386" spans="1:6" x14ac:dyDescent="0.3">
      <c r="A386" t="s">
        <v>1528</v>
      </c>
      <c r="B386" t="s">
        <v>1527</v>
      </c>
      <c r="C386">
        <v>5.8</v>
      </c>
      <c r="E386" s="2" t="s">
        <v>3556</v>
      </c>
      <c r="F386">
        <v>5.26</v>
      </c>
    </row>
    <row r="387" spans="1:6" x14ac:dyDescent="0.3">
      <c r="A387" t="s">
        <v>1530</v>
      </c>
      <c r="B387" t="s">
        <v>1529</v>
      </c>
      <c r="C387">
        <v>7.1</v>
      </c>
      <c r="E387" s="2" t="s">
        <v>7991</v>
      </c>
      <c r="F387">
        <v>6.0500000000000007</v>
      </c>
    </row>
    <row r="388" spans="1:6" x14ac:dyDescent="0.3">
      <c r="A388" t="s">
        <v>1535</v>
      </c>
      <c r="B388" t="s">
        <v>1531</v>
      </c>
      <c r="C388">
        <v>7.1</v>
      </c>
      <c r="E388" s="2" t="s">
        <v>438</v>
      </c>
      <c r="F388">
        <v>7.7666666666666666</v>
      </c>
    </row>
    <row r="389" spans="1:6" x14ac:dyDescent="0.3">
      <c r="A389" t="s">
        <v>1543</v>
      </c>
      <c r="B389" t="s">
        <v>1542</v>
      </c>
      <c r="C389">
        <v>6.8</v>
      </c>
      <c r="E389" s="2" t="s">
        <v>8399</v>
      </c>
      <c r="F389">
        <v>6.4</v>
      </c>
    </row>
    <row r="390" spans="1:6" x14ac:dyDescent="0.3">
      <c r="A390" t="s">
        <v>1545</v>
      </c>
      <c r="B390" t="s">
        <v>1531</v>
      </c>
      <c r="C390">
        <v>4.8</v>
      </c>
      <c r="E390" s="2" t="s">
        <v>679</v>
      </c>
      <c r="F390">
        <v>6.2750000000000004</v>
      </c>
    </row>
    <row r="391" spans="1:6" x14ac:dyDescent="0.3">
      <c r="A391" t="s">
        <v>1548</v>
      </c>
      <c r="B391" t="s">
        <v>179</v>
      </c>
      <c r="C391">
        <v>6.2</v>
      </c>
      <c r="E391" s="2" t="s">
        <v>8696</v>
      </c>
      <c r="F391">
        <v>6.6</v>
      </c>
    </row>
    <row r="392" spans="1:6" x14ac:dyDescent="0.3">
      <c r="A392" t="s">
        <v>1550</v>
      </c>
      <c r="B392" t="s">
        <v>1549</v>
      </c>
      <c r="C392">
        <v>6.9</v>
      </c>
      <c r="E392" s="2" t="s">
        <v>10044</v>
      </c>
      <c r="F392">
        <v>4.5999999999999996</v>
      </c>
    </row>
    <row r="393" spans="1:6" x14ac:dyDescent="0.3">
      <c r="A393" t="s">
        <v>1552</v>
      </c>
      <c r="B393" t="s">
        <v>1146</v>
      </c>
      <c r="C393">
        <v>7.3</v>
      </c>
      <c r="E393" s="2" t="s">
        <v>11905</v>
      </c>
      <c r="F393">
        <v>7.2</v>
      </c>
    </row>
    <row r="394" spans="1:6" x14ac:dyDescent="0.3">
      <c r="A394" t="s">
        <v>1556</v>
      </c>
      <c r="B394" t="s">
        <v>1549</v>
      </c>
      <c r="C394">
        <v>6.6</v>
      </c>
      <c r="E394" s="2" t="s">
        <v>2493</v>
      </c>
      <c r="F394">
        <v>5.9</v>
      </c>
    </row>
    <row r="395" spans="1:6" x14ac:dyDescent="0.3">
      <c r="A395" t="s">
        <v>1559</v>
      </c>
      <c r="B395" t="s">
        <v>1009</v>
      </c>
      <c r="C395">
        <v>6.9</v>
      </c>
      <c r="E395" s="2" t="s">
        <v>14075</v>
      </c>
      <c r="F395">
        <v>7</v>
      </c>
    </row>
    <row r="396" spans="1:6" x14ac:dyDescent="0.3">
      <c r="A396" t="s">
        <v>1562</v>
      </c>
      <c r="B396" t="s">
        <v>1560</v>
      </c>
      <c r="C396">
        <v>6.2</v>
      </c>
      <c r="E396" s="2" t="s">
        <v>3579</v>
      </c>
      <c r="F396">
        <v>7.9666666666666659</v>
      </c>
    </row>
    <row r="397" spans="1:6" x14ac:dyDescent="0.3">
      <c r="A397" t="s">
        <v>1565</v>
      </c>
      <c r="B397" t="s">
        <v>1564</v>
      </c>
      <c r="C397">
        <v>6.7</v>
      </c>
      <c r="E397" s="2" t="s">
        <v>4174</v>
      </c>
      <c r="F397">
        <v>5.5</v>
      </c>
    </row>
    <row r="398" spans="1:6" x14ac:dyDescent="0.3">
      <c r="A398" t="s">
        <v>1569</v>
      </c>
      <c r="B398" t="s">
        <v>1566</v>
      </c>
      <c r="C398">
        <v>7.6</v>
      </c>
      <c r="E398" s="2" t="s">
        <v>1430</v>
      </c>
      <c r="F398">
        <v>5.7333333333333325</v>
      </c>
    </row>
    <row r="399" spans="1:6" x14ac:dyDescent="0.3">
      <c r="A399" t="s">
        <v>1571</v>
      </c>
      <c r="B399" t="s">
        <v>156</v>
      </c>
      <c r="C399">
        <v>6.7</v>
      </c>
      <c r="E399" s="2" t="s">
        <v>7607</v>
      </c>
      <c r="F399">
        <v>6.6</v>
      </c>
    </row>
    <row r="400" spans="1:6" x14ac:dyDescent="0.3">
      <c r="A400" t="s">
        <v>1575</v>
      </c>
      <c r="B400" t="s">
        <v>872</v>
      </c>
      <c r="C400">
        <v>6.2</v>
      </c>
      <c r="E400" s="2" t="s">
        <v>10445</v>
      </c>
      <c r="F400">
        <v>7.7</v>
      </c>
    </row>
    <row r="401" spans="1:6" x14ac:dyDescent="0.3">
      <c r="A401" t="s">
        <v>1577</v>
      </c>
      <c r="B401" t="s">
        <v>108</v>
      </c>
      <c r="C401">
        <v>7.3</v>
      </c>
      <c r="E401" s="2" t="s">
        <v>1138</v>
      </c>
      <c r="F401">
        <v>7.4499999999999993</v>
      </c>
    </row>
    <row r="402" spans="1:6" x14ac:dyDescent="0.3">
      <c r="A402" t="s">
        <v>1581</v>
      </c>
      <c r="B402" t="s">
        <v>280</v>
      </c>
      <c r="C402">
        <v>6</v>
      </c>
      <c r="E402" s="2" t="s">
        <v>11454</v>
      </c>
      <c r="F402">
        <v>4.0999999999999996</v>
      </c>
    </row>
    <row r="403" spans="1:6" x14ac:dyDescent="0.3">
      <c r="A403" t="s">
        <v>1585</v>
      </c>
      <c r="B403" t="s">
        <v>1583</v>
      </c>
      <c r="C403">
        <v>7.1</v>
      </c>
      <c r="E403" s="2" t="s">
        <v>7678</v>
      </c>
      <c r="F403">
        <v>7.35</v>
      </c>
    </row>
    <row r="404" spans="1:6" x14ac:dyDescent="0.3">
      <c r="A404" t="s">
        <v>1588</v>
      </c>
      <c r="B404" t="s">
        <v>1587</v>
      </c>
      <c r="C404">
        <v>7.1</v>
      </c>
      <c r="E404" s="2" t="s">
        <v>8963</v>
      </c>
      <c r="F404">
        <v>6.5</v>
      </c>
    </row>
    <row r="405" spans="1:6" x14ac:dyDescent="0.3">
      <c r="A405" t="s">
        <v>1592</v>
      </c>
      <c r="B405" t="s">
        <v>1589</v>
      </c>
      <c r="C405">
        <v>5.5</v>
      </c>
      <c r="E405" s="2" t="s">
        <v>1920</v>
      </c>
      <c r="F405">
        <v>4.0999999999999996</v>
      </c>
    </row>
    <row r="406" spans="1:6" x14ac:dyDescent="0.3">
      <c r="A406" t="s">
        <v>1602</v>
      </c>
      <c r="B406" t="s">
        <v>1600</v>
      </c>
      <c r="C406">
        <v>5.6</v>
      </c>
      <c r="E406" s="2" t="s">
        <v>8609</v>
      </c>
      <c r="F406">
        <v>5.3</v>
      </c>
    </row>
    <row r="407" spans="1:6" x14ac:dyDescent="0.3">
      <c r="A407" t="s">
        <v>1607</v>
      </c>
      <c r="B407" t="s">
        <v>1603</v>
      </c>
      <c r="C407">
        <v>7.5</v>
      </c>
      <c r="E407" s="2" t="s">
        <v>2219</v>
      </c>
      <c r="F407">
        <v>7.5</v>
      </c>
    </row>
    <row r="408" spans="1:6" x14ac:dyDescent="0.3">
      <c r="A408" t="s">
        <v>1611</v>
      </c>
      <c r="B408" t="s">
        <v>1609</v>
      </c>
      <c r="C408">
        <v>5.4</v>
      </c>
      <c r="E408" s="2" t="s">
        <v>7405</v>
      </c>
      <c r="F408">
        <v>4.9000000000000004</v>
      </c>
    </row>
    <row r="409" spans="1:6" x14ac:dyDescent="0.3">
      <c r="A409" t="s">
        <v>1617</v>
      </c>
      <c r="B409" t="s">
        <v>1613</v>
      </c>
      <c r="C409">
        <v>4.3</v>
      </c>
      <c r="E409" s="2" t="s">
        <v>4065</v>
      </c>
      <c r="F409">
        <v>4.7</v>
      </c>
    </row>
    <row r="410" spans="1:6" x14ac:dyDescent="0.3">
      <c r="A410" t="s">
        <v>1622</v>
      </c>
      <c r="B410" t="s">
        <v>1041</v>
      </c>
      <c r="C410">
        <v>4.9000000000000004</v>
      </c>
      <c r="E410" s="2" t="s">
        <v>9776</v>
      </c>
      <c r="F410">
        <v>6.3</v>
      </c>
    </row>
    <row r="411" spans="1:6" x14ac:dyDescent="0.3">
      <c r="A411" t="s">
        <v>1627</v>
      </c>
      <c r="B411" t="s">
        <v>1624</v>
      </c>
      <c r="C411">
        <v>7.1</v>
      </c>
      <c r="E411" s="2" t="s">
        <v>11637</v>
      </c>
      <c r="F411">
        <v>5.0999999999999996</v>
      </c>
    </row>
    <row r="412" spans="1:6" x14ac:dyDescent="0.3">
      <c r="A412" t="s">
        <v>1631</v>
      </c>
      <c r="B412" t="s">
        <v>1075</v>
      </c>
      <c r="C412">
        <v>6.4</v>
      </c>
      <c r="E412" s="2" t="s">
        <v>7851</v>
      </c>
      <c r="F412">
        <v>5.0999999999999996</v>
      </c>
    </row>
    <row r="413" spans="1:6" x14ac:dyDescent="0.3">
      <c r="A413" t="s">
        <v>1639</v>
      </c>
      <c r="B413" t="s">
        <v>1000</v>
      </c>
      <c r="C413">
        <v>4.3</v>
      </c>
      <c r="E413" s="2" t="s">
        <v>10867</v>
      </c>
      <c r="F413">
        <v>4.3</v>
      </c>
    </row>
    <row r="414" spans="1:6" x14ac:dyDescent="0.3">
      <c r="A414" t="s">
        <v>1641</v>
      </c>
      <c r="B414" t="s">
        <v>357</v>
      </c>
      <c r="C414">
        <v>6.1</v>
      </c>
      <c r="E414" s="2" t="s">
        <v>1114</v>
      </c>
      <c r="F414">
        <v>6.166666666666667</v>
      </c>
    </row>
    <row r="415" spans="1:6" x14ac:dyDescent="0.3">
      <c r="A415" t="s">
        <v>1646</v>
      </c>
      <c r="B415" t="s">
        <v>260</v>
      </c>
      <c r="C415">
        <v>7</v>
      </c>
      <c r="E415" s="2" t="s">
        <v>10019</v>
      </c>
      <c r="F415">
        <v>5.2</v>
      </c>
    </row>
    <row r="416" spans="1:6" x14ac:dyDescent="0.3">
      <c r="A416" t="s">
        <v>1649</v>
      </c>
      <c r="B416" t="s">
        <v>468</v>
      </c>
      <c r="C416">
        <v>7.7</v>
      </c>
      <c r="E416" s="2" t="s">
        <v>2039</v>
      </c>
      <c r="F416">
        <v>7</v>
      </c>
    </row>
    <row r="417" spans="1:6" x14ac:dyDescent="0.3">
      <c r="A417" t="s">
        <v>1652</v>
      </c>
      <c r="B417" t="s">
        <v>1003</v>
      </c>
      <c r="C417">
        <v>5.9</v>
      </c>
      <c r="E417" s="2" t="s">
        <v>10421</v>
      </c>
      <c r="F417">
        <v>6.5</v>
      </c>
    </row>
    <row r="418" spans="1:6" x14ac:dyDescent="0.3">
      <c r="A418" t="s">
        <v>1654</v>
      </c>
      <c r="B418" t="s">
        <v>352</v>
      </c>
      <c r="C418">
        <v>6.7</v>
      </c>
      <c r="E418" s="2" t="s">
        <v>418</v>
      </c>
      <c r="F418">
        <v>7.9</v>
      </c>
    </row>
    <row r="419" spans="1:6" x14ac:dyDescent="0.3">
      <c r="A419" t="s">
        <v>1655</v>
      </c>
      <c r="B419" t="s">
        <v>1177</v>
      </c>
      <c r="C419">
        <v>6.5</v>
      </c>
      <c r="E419" s="2" t="s">
        <v>5341</v>
      </c>
      <c r="F419">
        <v>4.9000000000000004</v>
      </c>
    </row>
    <row r="420" spans="1:6" x14ac:dyDescent="0.3">
      <c r="A420" t="s">
        <v>1656</v>
      </c>
      <c r="B420" t="s">
        <v>1474</v>
      </c>
      <c r="C420">
        <v>7.1</v>
      </c>
      <c r="E420" s="2" t="s">
        <v>5885</v>
      </c>
      <c r="F420">
        <v>3.3</v>
      </c>
    </row>
    <row r="421" spans="1:6" x14ac:dyDescent="0.3">
      <c r="A421" t="s">
        <v>1658</v>
      </c>
      <c r="B421" t="s">
        <v>1506</v>
      </c>
      <c r="C421">
        <v>7.3</v>
      </c>
      <c r="E421" s="2" t="s">
        <v>4889</v>
      </c>
      <c r="F421">
        <v>5.9</v>
      </c>
    </row>
    <row r="422" spans="1:6" x14ac:dyDescent="0.3">
      <c r="A422" t="s">
        <v>1662</v>
      </c>
      <c r="B422" t="s">
        <v>1660</v>
      </c>
      <c r="C422">
        <v>6.5</v>
      </c>
      <c r="E422" s="2" t="s">
        <v>9397</v>
      </c>
      <c r="F422">
        <v>7.6</v>
      </c>
    </row>
    <row r="423" spans="1:6" x14ac:dyDescent="0.3">
      <c r="A423" t="s">
        <v>1664</v>
      </c>
      <c r="B423" t="s">
        <v>176</v>
      </c>
      <c r="C423">
        <v>7</v>
      </c>
      <c r="E423" s="2" t="s">
        <v>2690</v>
      </c>
      <c r="F423">
        <v>5.6625000000000005</v>
      </c>
    </row>
    <row r="424" spans="1:6" x14ac:dyDescent="0.3">
      <c r="A424" t="s">
        <v>1666</v>
      </c>
      <c r="B424" t="s">
        <v>786</v>
      </c>
      <c r="C424">
        <v>6.8</v>
      </c>
      <c r="E424" s="2" t="s">
        <v>2323</v>
      </c>
      <c r="F424">
        <v>5.4</v>
      </c>
    </row>
    <row r="425" spans="1:6" x14ac:dyDescent="0.3">
      <c r="A425" t="s">
        <v>1669</v>
      </c>
      <c r="B425" t="s">
        <v>438</v>
      </c>
      <c r="C425">
        <v>7.2</v>
      </c>
      <c r="E425" s="2" t="s">
        <v>357</v>
      </c>
      <c r="F425">
        <v>7.1285714285714272</v>
      </c>
    </row>
    <row r="426" spans="1:6" x14ac:dyDescent="0.3">
      <c r="A426" t="s">
        <v>1675</v>
      </c>
      <c r="B426" t="s">
        <v>1673</v>
      </c>
      <c r="C426">
        <v>6.1</v>
      </c>
      <c r="E426" s="2" t="s">
        <v>7706</v>
      </c>
      <c r="F426">
        <v>4.5999999999999996</v>
      </c>
    </row>
    <row r="427" spans="1:6" x14ac:dyDescent="0.3">
      <c r="A427" t="s">
        <v>1676</v>
      </c>
      <c r="B427" t="s">
        <v>679</v>
      </c>
      <c r="C427">
        <v>6.7</v>
      </c>
      <c r="E427" s="2" t="s">
        <v>6104</v>
      </c>
      <c r="F427">
        <v>6.3999999999999995</v>
      </c>
    </row>
    <row r="428" spans="1:6" x14ac:dyDescent="0.3">
      <c r="A428" t="s">
        <v>1680</v>
      </c>
      <c r="B428" t="s">
        <v>1613</v>
      </c>
      <c r="C428">
        <v>6.4</v>
      </c>
      <c r="E428" s="2" t="s">
        <v>13798</v>
      </c>
      <c r="F428">
        <v>6.7</v>
      </c>
    </row>
    <row r="429" spans="1:6" x14ac:dyDescent="0.3">
      <c r="A429" t="s">
        <v>1682</v>
      </c>
      <c r="B429" t="s">
        <v>408</v>
      </c>
      <c r="C429">
        <v>4.4000000000000004</v>
      </c>
      <c r="E429" s="2" t="s">
        <v>7715</v>
      </c>
      <c r="F429">
        <v>6.9</v>
      </c>
    </row>
    <row r="430" spans="1:6" x14ac:dyDescent="0.3">
      <c r="A430" t="s">
        <v>1684</v>
      </c>
      <c r="B430" t="s">
        <v>1430</v>
      </c>
      <c r="C430">
        <v>5.4</v>
      </c>
      <c r="E430" s="2" t="s">
        <v>5089</v>
      </c>
      <c r="F430">
        <v>7</v>
      </c>
    </row>
    <row r="431" spans="1:6" x14ac:dyDescent="0.3">
      <c r="A431" t="s">
        <v>1685</v>
      </c>
      <c r="B431" t="s">
        <v>1613</v>
      </c>
      <c r="C431">
        <v>6.5</v>
      </c>
      <c r="E431" s="2" t="s">
        <v>9470</v>
      </c>
      <c r="F431">
        <v>7.3</v>
      </c>
    </row>
    <row r="432" spans="1:6" x14ac:dyDescent="0.3">
      <c r="A432" t="s">
        <v>1686</v>
      </c>
      <c r="B432" t="s">
        <v>1549</v>
      </c>
      <c r="C432">
        <v>6.7</v>
      </c>
      <c r="E432" s="2" t="s">
        <v>497</v>
      </c>
      <c r="F432">
        <v>7.5666666666666673</v>
      </c>
    </row>
    <row r="433" spans="1:6" x14ac:dyDescent="0.3">
      <c r="A433" t="s">
        <v>1689</v>
      </c>
      <c r="B433" t="s">
        <v>333</v>
      </c>
      <c r="C433">
        <v>8.1</v>
      </c>
      <c r="E433" s="2" t="s">
        <v>12741</v>
      </c>
      <c r="F433">
        <v>7.4</v>
      </c>
    </row>
    <row r="434" spans="1:6" x14ac:dyDescent="0.3">
      <c r="A434" t="s">
        <v>1692</v>
      </c>
      <c r="B434" t="s">
        <v>1691</v>
      </c>
      <c r="C434">
        <v>5.6</v>
      </c>
      <c r="E434" s="2" t="s">
        <v>8597</v>
      </c>
      <c r="F434">
        <v>6.8</v>
      </c>
    </row>
    <row r="435" spans="1:6" x14ac:dyDescent="0.3">
      <c r="A435" t="s">
        <v>1695</v>
      </c>
      <c r="B435" t="s">
        <v>1192</v>
      </c>
      <c r="C435">
        <v>6.3</v>
      </c>
      <c r="E435" s="2" t="s">
        <v>5803</v>
      </c>
      <c r="F435">
        <v>5.25</v>
      </c>
    </row>
    <row r="436" spans="1:6" x14ac:dyDescent="0.3">
      <c r="A436" t="s">
        <v>1697</v>
      </c>
      <c r="B436" t="s">
        <v>891</v>
      </c>
      <c r="C436">
        <v>7.3</v>
      </c>
      <c r="E436" s="2" t="s">
        <v>5547</v>
      </c>
      <c r="F436">
        <v>6.4</v>
      </c>
    </row>
    <row r="437" spans="1:6" x14ac:dyDescent="0.3">
      <c r="A437" t="s">
        <v>1701</v>
      </c>
      <c r="B437" t="s">
        <v>1698</v>
      </c>
      <c r="C437">
        <v>6.1</v>
      </c>
      <c r="E437" s="2" t="s">
        <v>14156</v>
      </c>
      <c r="F437">
        <v>6.8</v>
      </c>
    </row>
    <row r="438" spans="1:6" x14ac:dyDescent="0.3">
      <c r="A438" t="s">
        <v>1704</v>
      </c>
      <c r="B438" t="s">
        <v>31</v>
      </c>
      <c r="C438">
        <v>7.7</v>
      </c>
      <c r="E438" s="2" t="s">
        <v>8090</v>
      </c>
      <c r="F438">
        <v>5.9</v>
      </c>
    </row>
    <row r="439" spans="1:6" x14ac:dyDescent="0.3">
      <c r="A439" t="s">
        <v>1707</v>
      </c>
      <c r="B439" t="s">
        <v>1430</v>
      </c>
      <c r="C439">
        <v>6.4</v>
      </c>
      <c r="E439" s="2" t="s">
        <v>10859</v>
      </c>
      <c r="F439">
        <v>4</v>
      </c>
    </row>
    <row r="440" spans="1:6" x14ac:dyDescent="0.3">
      <c r="A440" t="s">
        <v>1714</v>
      </c>
      <c r="B440" t="s">
        <v>1176</v>
      </c>
      <c r="C440">
        <v>6.8</v>
      </c>
      <c r="E440" s="2" t="s">
        <v>6580</v>
      </c>
      <c r="F440">
        <v>7</v>
      </c>
    </row>
    <row r="441" spans="1:6" x14ac:dyDescent="0.3">
      <c r="A441" t="s">
        <v>1718</v>
      </c>
      <c r="B441" t="s">
        <v>1716</v>
      </c>
      <c r="C441">
        <v>6.6</v>
      </c>
      <c r="E441" s="2" t="s">
        <v>13717</v>
      </c>
      <c r="F441">
        <v>6.6</v>
      </c>
    </row>
    <row r="442" spans="1:6" x14ac:dyDescent="0.3">
      <c r="A442" t="s">
        <v>1722</v>
      </c>
      <c r="B442" t="s">
        <v>1720</v>
      </c>
      <c r="C442">
        <v>7.2</v>
      </c>
      <c r="E442" s="2" t="s">
        <v>1603</v>
      </c>
      <c r="F442">
        <v>7.6</v>
      </c>
    </row>
    <row r="443" spans="1:6" x14ac:dyDescent="0.3">
      <c r="A443" t="s">
        <v>1724</v>
      </c>
      <c r="B443" t="s">
        <v>1723</v>
      </c>
      <c r="C443">
        <v>6.9</v>
      </c>
      <c r="E443" s="2" t="s">
        <v>11000</v>
      </c>
      <c r="F443">
        <v>6.3666666666666671</v>
      </c>
    </row>
    <row r="444" spans="1:6" x14ac:dyDescent="0.3">
      <c r="A444" t="s">
        <v>1728</v>
      </c>
      <c r="B444" t="s">
        <v>1725</v>
      </c>
      <c r="C444">
        <v>5.2</v>
      </c>
      <c r="E444" s="2" t="s">
        <v>5325</v>
      </c>
      <c r="F444">
        <v>6.4</v>
      </c>
    </row>
    <row r="445" spans="1:6" x14ac:dyDescent="0.3">
      <c r="A445" t="s">
        <v>1732</v>
      </c>
      <c r="B445" t="s">
        <v>1061</v>
      </c>
      <c r="C445">
        <v>4.9000000000000004</v>
      </c>
      <c r="E445" s="2" t="s">
        <v>685</v>
      </c>
      <c r="F445">
        <v>7.2428571428571429</v>
      </c>
    </row>
    <row r="446" spans="1:6" x14ac:dyDescent="0.3">
      <c r="A446" t="s">
        <v>1736</v>
      </c>
      <c r="B446" t="s">
        <v>1734</v>
      </c>
      <c r="C446">
        <v>6.3</v>
      </c>
      <c r="E446" s="2" t="s">
        <v>12852</v>
      </c>
      <c r="F446">
        <v>6.1</v>
      </c>
    </row>
    <row r="447" spans="1:6" x14ac:dyDescent="0.3">
      <c r="A447" t="s">
        <v>1741</v>
      </c>
      <c r="B447" t="s">
        <v>549</v>
      </c>
      <c r="C447">
        <v>5.6</v>
      </c>
      <c r="E447" s="2" t="s">
        <v>9292</v>
      </c>
      <c r="F447">
        <v>5.7</v>
      </c>
    </row>
    <row r="448" spans="1:6" x14ac:dyDescent="0.3">
      <c r="A448" t="s">
        <v>1745</v>
      </c>
      <c r="B448" t="s">
        <v>1743</v>
      </c>
      <c r="C448">
        <v>5.5</v>
      </c>
      <c r="E448" s="2" t="s">
        <v>4159</v>
      </c>
      <c r="F448">
        <v>4.2</v>
      </c>
    </row>
    <row r="449" spans="1:6" x14ac:dyDescent="0.3">
      <c r="A449" t="s">
        <v>1749</v>
      </c>
      <c r="B449" t="s">
        <v>712</v>
      </c>
      <c r="C449">
        <v>6.7</v>
      </c>
      <c r="E449" s="2" t="s">
        <v>9591</v>
      </c>
      <c r="F449">
        <v>5.5666666666666673</v>
      </c>
    </row>
    <row r="450" spans="1:6" x14ac:dyDescent="0.3">
      <c r="A450" t="s">
        <v>1751</v>
      </c>
      <c r="B450" t="s">
        <v>347</v>
      </c>
      <c r="C450">
        <v>7.6</v>
      </c>
      <c r="E450" s="2" t="s">
        <v>11901</v>
      </c>
      <c r="F450">
        <v>8.1999999999999993</v>
      </c>
    </row>
    <row r="451" spans="1:6" x14ac:dyDescent="0.3">
      <c r="A451" t="s">
        <v>1755</v>
      </c>
      <c r="B451" t="s">
        <v>1753</v>
      </c>
      <c r="C451">
        <v>5.7</v>
      </c>
      <c r="E451" s="2" t="s">
        <v>7648</v>
      </c>
      <c r="F451">
        <v>6</v>
      </c>
    </row>
    <row r="452" spans="1:6" x14ac:dyDescent="0.3">
      <c r="A452" t="s">
        <v>1758</v>
      </c>
      <c r="B452" t="s">
        <v>1756</v>
      </c>
      <c r="C452">
        <v>4.5999999999999996</v>
      </c>
      <c r="E452" s="2" t="s">
        <v>5313</v>
      </c>
      <c r="F452">
        <v>5.4</v>
      </c>
    </row>
    <row r="453" spans="1:6" x14ac:dyDescent="0.3">
      <c r="A453" t="s">
        <v>1763</v>
      </c>
      <c r="B453" t="s">
        <v>1760</v>
      </c>
      <c r="C453">
        <v>7</v>
      </c>
      <c r="E453" s="2" t="s">
        <v>5177</v>
      </c>
      <c r="F453">
        <v>5.4</v>
      </c>
    </row>
    <row r="454" spans="1:6" x14ac:dyDescent="0.3">
      <c r="A454" t="s">
        <v>1767</v>
      </c>
      <c r="B454" t="s">
        <v>1075</v>
      </c>
      <c r="C454">
        <v>5.2</v>
      </c>
      <c r="E454" s="2" t="s">
        <v>6957</v>
      </c>
      <c r="F454">
        <v>5.7</v>
      </c>
    </row>
    <row r="455" spans="1:6" x14ac:dyDescent="0.3">
      <c r="A455" t="s">
        <v>1771</v>
      </c>
      <c r="B455" t="s">
        <v>1769</v>
      </c>
      <c r="C455">
        <v>5.0999999999999996</v>
      </c>
      <c r="E455" s="2" t="s">
        <v>7976</v>
      </c>
      <c r="F455">
        <v>7</v>
      </c>
    </row>
    <row r="456" spans="1:6" x14ac:dyDescent="0.3">
      <c r="A456" t="s">
        <v>1775</v>
      </c>
      <c r="B456" t="s">
        <v>1773</v>
      </c>
      <c r="C456">
        <v>6.6</v>
      </c>
      <c r="E456" s="2" t="s">
        <v>13787</v>
      </c>
      <c r="F456">
        <v>6.4</v>
      </c>
    </row>
    <row r="457" spans="1:6" x14ac:dyDescent="0.3">
      <c r="A457" t="s">
        <v>1780</v>
      </c>
      <c r="B457" t="s">
        <v>1529</v>
      </c>
      <c r="C457">
        <v>6.7</v>
      </c>
      <c r="E457" s="2" t="s">
        <v>11418</v>
      </c>
      <c r="F457">
        <v>5</v>
      </c>
    </row>
    <row r="458" spans="1:6" x14ac:dyDescent="0.3">
      <c r="A458" t="s">
        <v>1790</v>
      </c>
      <c r="B458" t="s">
        <v>1786</v>
      </c>
      <c r="C458">
        <v>7.3</v>
      </c>
      <c r="E458" s="2" t="s">
        <v>8950</v>
      </c>
      <c r="F458">
        <v>5.7</v>
      </c>
    </row>
    <row r="459" spans="1:6" x14ac:dyDescent="0.3">
      <c r="A459" t="s">
        <v>1793</v>
      </c>
      <c r="B459" t="s">
        <v>628</v>
      </c>
      <c r="C459">
        <v>5.9</v>
      </c>
      <c r="E459" s="2" t="s">
        <v>8097</v>
      </c>
      <c r="F459">
        <v>7.7</v>
      </c>
    </row>
    <row r="460" spans="1:6" x14ac:dyDescent="0.3">
      <c r="A460" t="s">
        <v>1797</v>
      </c>
      <c r="B460" t="s">
        <v>1253</v>
      </c>
      <c r="C460">
        <v>5.6</v>
      </c>
      <c r="E460" s="2" t="s">
        <v>1756</v>
      </c>
      <c r="F460">
        <v>5.1999999999999993</v>
      </c>
    </row>
    <row r="461" spans="1:6" x14ac:dyDescent="0.3">
      <c r="A461" t="s">
        <v>1799</v>
      </c>
      <c r="B461" t="s">
        <v>1114</v>
      </c>
      <c r="C461">
        <v>6.5</v>
      </c>
      <c r="E461" s="2" t="s">
        <v>8902</v>
      </c>
      <c r="F461">
        <v>4.0999999999999996</v>
      </c>
    </row>
    <row r="462" spans="1:6" x14ac:dyDescent="0.3">
      <c r="A462" t="s">
        <v>1802</v>
      </c>
      <c r="B462" t="s">
        <v>215</v>
      </c>
      <c r="C462">
        <v>5.9</v>
      </c>
      <c r="E462" s="2" t="s">
        <v>543</v>
      </c>
      <c r="F462">
        <v>6.7600000000000007</v>
      </c>
    </row>
    <row r="463" spans="1:6" x14ac:dyDescent="0.3">
      <c r="A463" t="s">
        <v>1807</v>
      </c>
      <c r="B463" t="s">
        <v>1805</v>
      </c>
      <c r="C463">
        <v>7</v>
      </c>
      <c r="E463" s="2" t="s">
        <v>820</v>
      </c>
      <c r="F463">
        <v>6.5</v>
      </c>
    </row>
    <row r="464" spans="1:6" x14ac:dyDescent="0.3">
      <c r="A464" t="s">
        <v>1811</v>
      </c>
      <c r="B464" t="s">
        <v>1809</v>
      </c>
      <c r="C464">
        <v>5.3</v>
      </c>
      <c r="E464" s="2" t="s">
        <v>12913</v>
      </c>
      <c r="F464">
        <v>6.1</v>
      </c>
    </row>
    <row r="465" spans="1:6" x14ac:dyDescent="0.3">
      <c r="A465" t="s">
        <v>1815</v>
      </c>
      <c r="B465" t="s">
        <v>1813</v>
      </c>
      <c r="C465">
        <v>5.9</v>
      </c>
      <c r="E465" s="2" t="s">
        <v>13395</v>
      </c>
      <c r="F465">
        <v>6</v>
      </c>
    </row>
    <row r="466" spans="1:6" x14ac:dyDescent="0.3">
      <c r="A466" t="s">
        <v>1816</v>
      </c>
      <c r="B466" t="s">
        <v>176</v>
      </c>
      <c r="C466">
        <v>6.3</v>
      </c>
      <c r="E466" s="2" t="s">
        <v>11222</v>
      </c>
      <c r="F466">
        <v>6.4</v>
      </c>
    </row>
    <row r="467" spans="1:6" x14ac:dyDescent="0.3">
      <c r="A467" t="s">
        <v>1828</v>
      </c>
      <c r="B467" t="s">
        <v>443</v>
      </c>
      <c r="C467">
        <v>6.3</v>
      </c>
      <c r="E467" s="2" t="s">
        <v>6531</v>
      </c>
      <c r="F467">
        <v>3.9</v>
      </c>
    </row>
    <row r="468" spans="1:6" x14ac:dyDescent="0.3">
      <c r="A468" t="s">
        <v>1832</v>
      </c>
      <c r="B468" t="s">
        <v>986</v>
      </c>
      <c r="C468">
        <v>7.3</v>
      </c>
      <c r="E468" s="2" t="s">
        <v>1241</v>
      </c>
      <c r="F468">
        <v>5.3</v>
      </c>
    </row>
    <row r="469" spans="1:6" x14ac:dyDescent="0.3">
      <c r="A469" t="s">
        <v>1835</v>
      </c>
      <c r="B469" t="s">
        <v>341</v>
      </c>
      <c r="C469">
        <v>5.8</v>
      </c>
      <c r="E469" s="2" t="s">
        <v>8371</v>
      </c>
      <c r="F469">
        <v>6.7</v>
      </c>
    </row>
    <row r="470" spans="1:6" x14ac:dyDescent="0.3">
      <c r="A470" t="s">
        <v>1841</v>
      </c>
      <c r="B470" t="s">
        <v>1837</v>
      </c>
      <c r="C470">
        <v>5.2</v>
      </c>
      <c r="E470" s="2" t="s">
        <v>9651</v>
      </c>
      <c r="F470">
        <v>5.8</v>
      </c>
    </row>
    <row r="471" spans="1:6" x14ac:dyDescent="0.3">
      <c r="A471" t="s">
        <v>1845</v>
      </c>
      <c r="B471" t="s">
        <v>1843</v>
      </c>
      <c r="C471">
        <v>2.4</v>
      </c>
      <c r="E471" s="2" t="s">
        <v>3919</v>
      </c>
      <c r="F471">
        <v>6</v>
      </c>
    </row>
    <row r="472" spans="1:6" x14ac:dyDescent="0.3">
      <c r="A472" t="s">
        <v>1849</v>
      </c>
      <c r="B472" t="s">
        <v>1847</v>
      </c>
      <c r="C472">
        <v>5.7</v>
      </c>
      <c r="E472" s="2" t="s">
        <v>4381</v>
      </c>
      <c r="F472">
        <v>7.1142857142857139</v>
      </c>
    </row>
    <row r="473" spans="1:6" x14ac:dyDescent="0.3">
      <c r="A473" t="s">
        <v>1854</v>
      </c>
      <c r="B473" t="s">
        <v>108</v>
      </c>
      <c r="C473">
        <v>5.8</v>
      </c>
      <c r="E473" s="2" t="s">
        <v>8254</v>
      </c>
      <c r="F473">
        <v>6.7</v>
      </c>
    </row>
    <row r="474" spans="1:6" x14ac:dyDescent="0.3">
      <c r="A474" t="s">
        <v>1856</v>
      </c>
      <c r="B474" t="s">
        <v>712</v>
      </c>
      <c r="C474">
        <v>5.6</v>
      </c>
      <c r="E474" s="2" t="s">
        <v>13909</v>
      </c>
      <c r="F474">
        <v>6.7</v>
      </c>
    </row>
    <row r="475" spans="1:6" x14ac:dyDescent="0.3">
      <c r="A475" t="s">
        <v>1859</v>
      </c>
      <c r="B475" t="s">
        <v>1857</v>
      </c>
      <c r="C475">
        <v>6</v>
      </c>
      <c r="E475" s="2" t="s">
        <v>10298</v>
      </c>
      <c r="F475">
        <v>7.6</v>
      </c>
    </row>
    <row r="476" spans="1:6" x14ac:dyDescent="0.3">
      <c r="A476" t="s">
        <v>1862</v>
      </c>
      <c r="B476" t="s">
        <v>573</v>
      </c>
      <c r="C476">
        <v>5.8</v>
      </c>
      <c r="E476" s="2" t="s">
        <v>3835</v>
      </c>
      <c r="F476">
        <v>6.65</v>
      </c>
    </row>
    <row r="477" spans="1:6" x14ac:dyDescent="0.3">
      <c r="A477" t="s">
        <v>1865</v>
      </c>
      <c r="B477" t="s">
        <v>724</v>
      </c>
      <c r="C477">
        <v>6</v>
      </c>
      <c r="E477" s="2" t="s">
        <v>12287</v>
      </c>
      <c r="F477">
        <v>7.3</v>
      </c>
    </row>
    <row r="478" spans="1:6" x14ac:dyDescent="0.3">
      <c r="A478" t="s">
        <v>1870</v>
      </c>
      <c r="B478" t="s">
        <v>1867</v>
      </c>
      <c r="C478">
        <v>5.7</v>
      </c>
      <c r="E478" s="2" t="s">
        <v>1997</v>
      </c>
      <c r="F478">
        <v>6.9374999999999991</v>
      </c>
    </row>
    <row r="479" spans="1:6" x14ac:dyDescent="0.3">
      <c r="A479" t="s">
        <v>1874</v>
      </c>
      <c r="B479" t="s">
        <v>1300</v>
      </c>
      <c r="C479">
        <v>6</v>
      </c>
      <c r="E479" s="2" t="s">
        <v>12343</v>
      </c>
      <c r="F479">
        <v>7.9</v>
      </c>
    </row>
    <row r="480" spans="1:6" x14ac:dyDescent="0.3">
      <c r="A480" t="s">
        <v>1879</v>
      </c>
      <c r="B480" t="s">
        <v>1876</v>
      </c>
      <c r="C480">
        <v>7.8</v>
      </c>
      <c r="E480" s="2" t="s">
        <v>10629</v>
      </c>
      <c r="F480">
        <v>7.3</v>
      </c>
    </row>
    <row r="481" spans="1:6" x14ac:dyDescent="0.3">
      <c r="A481" t="s">
        <v>1881</v>
      </c>
      <c r="B481" t="s">
        <v>1200</v>
      </c>
      <c r="C481">
        <v>4.2</v>
      </c>
      <c r="E481" s="2" t="s">
        <v>7291</v>
      </c>
      <c r="F481">
        <v>6.5</v>
      </c>
    </row>
    <row r="482" spans="1:6" x14ac:dyDescent="0.3">
      <c r="A482" t="s">
        <v>1886</v>
      </c>
      <c r="B482" t="s">
        <v>1527</v>
      </c>
      <c r="C482">
        <v>5.6</v>
      </c>
      <c r="E482" s="2" t="s">
        <v>10505</v>
      </c>
      <c r="F482">
        <v>6.55</v>
      </c>
    </row>
    <row r="483" spans="1:6" x14ac:dyDescent="0.3">
      <c r="A483" t="s">
        <v>1896</v>
      </c>
      <c r="B483" t="s">
        <v>576</v>
      </c>
      <c r="C483">
        <v>8.1999999999999993</v>
      </c>
      <c r="E483" s="2" t="s">
        <v>10961</v>
      </c>
      <c r="F483">
        <v>7.7</v>
      </c>
    </row>
    <row r="484" spans="1:6" x14ac:dyDescent="0.3">
      <c r="A484" t="s">
        <v>1898</v>
      </c>
      <c r="B484" t="s">
        <v>1560</v>
      </c>
      <c r="C484">
        <v>8.5</v>
      </c>
      <c r="E484" s="2" t="s">
        <v>5651</v>
      </c>
      <c r="F484">
        <v>7.5999999999999988</v>
      </c>
    </row>
    <row r="485" spans="1:6" x14ac:dyDescent="0.3">
      <c r="A485" t="s">
        <v>1900</v>
      </c>
      <c r="B485" t="s">
        <v>1000</v>
      </c>
      <c r="C485">
        <v>5.8</v>
      </c>
      <c r="E485" s="2" t="s">
        <v>9464</v>
      </c>
      <c r="F485">
        <v>5.3</v>
      </c>
    </row>
    <row r="486" spans="1:6" x14ac:dyDescent="0.3">
      <c r="A486" t="s">
        <v>1903</v>
      </c>
      <c r="B486" t="s">
        <v>1901</v>
      </c>
      <c r="C486">
        <v>6.5</v>
      </c>
      <c r="E486" s="2" t="s">
        <v>12834</v>
      </c>
      <c r="F486">
        <v>7</v>
      </c>
    </row>
    <row r="487" spans="1:6" x14ac:dyDescent="0.3">
      <c r="A487" t="s">
        <v>1905</v>
      </c>
      <c r="B487" t="s">
        <v>179</v>
      </c>
      <c r="C487">
        <v>7.2</v>
      </c>
      <c r="E487" s="2" t="s">
        <v>2036</v>
      </c>
      <c r="F487">
        <v>6.6</v>
      </c>
    </row>
    <row r="488" spans="1:6" x14ac:dyDescent="0.3">
      <c r="A488" t="s">
        <v>1907</v>
      </c>
      <c r="B488" t="s">
        <v>605</v>
      </c>
      <c r="C488">
        <v>6.7</v>
      </c>
      <c r="E488" s="2" t="s">
        <v>9159</v>
      </c>
      <c r="F488">
        <v>6.6</v>
      </c>
    </row>
    <row r="489" spans="1:6" x14ac:dyDescent="0.3">
      <c r="A489" t="s">
        <v>1908</v>
      </c>
      <c r="B489" t="s">
        <v>1430</v>
      </c>
      <c r="C489">
        <v>3.4</v>
      </c>
      <c r="E489" s="2" t="s">
        <v>1196</v>
      </c>
      <c r="F489">
        <v>7.25</v>
      </c>
    </row>
    <row r="490" spans="1:6" x14ac:dyDescent="0.3">
      <c r="A490" t="s">
        <v>1911</v>
      </c>
      <c r="B490" t="s">
        <v>1910</v>
      </c>
      <c r="C490">
        <v>5.9</v>
      </c>
      <c r="E490" s="2" t="s">
        <v>8681</v>
      </c>
      <c r="F490">
        <v>6.4</v>
      </c>
    </row>
    <row r="491" spans="1:6" x14ac:dyDescent="0.3">
      <c r="A491" t="s">
        <v>1914</v>
      </c>
      <c r="B491" t="s">
        <v>778</v>
      </c>
      <c r="C491">
        <v>7.8</v>
      </c>
      <c r="E491" s="2" t="s">
        <v>5010</v>
      </c>
      <c r="F491">
        <v>5.9</v>
      </c>
    </row>
    <row r="492" spans="1:6" x14ac:dyDescent="0.3">
      <c r="A492" t="s">
        <v>1918</v>
      </c>
      <c r="B492" t="s">
        <v>1915</v>
      </c>
      <c r="C492">
        <v>5.9</v>
      </c>
      <c r="E492" s="2" t="s">
        <v>8882</v>
      </c>
      <c r="F492">
        <v>7.7</v>
      </c>
    </row>
    <row r="493" spans="1:6" x14ac:dyDescent="0.3">
      <c r="A493" t="s">
        <v>1921</v>
      </c>
      <c r="B493" t="s">
        <v>1920</v>
      </c>
      <c r="C493">
        <v>4.0999999999999996</v>
      </c>
      <c r="E493" s="2" t="s">
        <v>9475</v>
      </c>
      <c r="F493">
        <v>7.1</v>
      </c>
    </row>
    <row r="494" spans="1:6" x14ac:dyDescent="0.3">
      <c r="A494" t="s">
        <v>1926</v>
      </c>
      <c r="B494" t="s">
        <v>1923</v>
      </c>
      <c r="C494">
        <v>6.8</v>
      </c>
      <c r="E494" s="2" t="s">
        <v>12297</v>
      </c>
      <c r="F494">
        <v>7.2</v>
      </c>
    </row>
    <row r="495" spans="1:6" x14ac:dyDescent="0.3">
      <c r="A495" t="s">
        <v>1930</v>
      </c>
      <c r="B495" t="s">
        <v>1928</v>
      </c>
      <c r="C495">
        <v>5.8</v>
      </c>
      <c r="E495" s="2" t="s">
        <v>11474</v>
      </c>
      <c r="F495">
        <v>5.9</v>
      </c>
    </row>
    <row r="496" spans="1:6" x14ac:dyDescent="0.3">
      <c r="A496" t="s">
        <v>1933</v>
      </c>
      <c r="B496" t="s">
        <v>1931</v>
      </c>
      <c r="C496">
        <v>7.5</v>
      </c>
      <c r="E496" s="2" t="s">
        <v>3062</v>
      </c>
      <c r="F496">
        <v>7.6555555555555559</v>
      </c>
    </row>
    <row r="497" spans="1:6" x14ac:dyDescent="0.3">
      <c r="A497" t="s">
        <v>1934</v>
      </c>
      <c r="B497" t="s">
        <v>294</v>
      </c>
      <c r="C497">
        <v>6.9</v>
      </c>
      <c r="E497" s="2" t="s">
        <v>475</v>
      </c>
      <c r="F497">
        <v>7</v>
      </c>
    </row>
    <row r="498" spans="1:6" x14ac:dyDescent="0.3">
      <c r="A498" t="s">
        <v>1938</v>
      </c>
      <c r="B498" t="s">
        <v>267</v>
      </c>
      <c r="C498">
        <v>6.5</v>
      </c>
      <c r="E498" s="2" t="s">
        <v>13637</v>
      </c>
      <c r="F498">
        <v>6.1</v>
      </c>
    </row>
    <row r="499" spans="1:6" x14ac:dyDescent="0.3">
      <c r="A499" t="s">
        <v>1940</v>
      </c>
      <c r="B499" t="s">
        <v>543</v>
      </c>
      <c r="C499">
        <v>6.9</v>
      </c>
      <c r="E499" s="2" t="s">
        <v>7962</v>
      </c>
      <c r="F499">
        <v>6.9</v>
      </c>
    </row>
    <row r="500" spans="1:6" x14ac:dyDescent="0.3">
      <c r="A500" t="s">
        <v>1942</v>
      </c>
      <c r="B500" t="s">
        <v>814</v>
      </c>
      <c r="C500">
        <v>7.9</v>
      </c>
      <c r="E500" s="2" t="s">
        <v>1075</v>
      </c>
      <c r="F500">
        <v>6.083333333333333</v>
      </c>
    </row>
    <row r="501" spans="1:6" x14ac:dyDescent="0.3">
      <c r="A501" t="s">
        <v>1945</v>
      </c>
      <c r="B501" t="s">
        <v>83</v>
      </c>
      <c r="C501">
        <v>7.4</v>
      </c>
      <c r="E501" s="2" t="s">
        <v>2104</v>
      </c>
      <c r="F501">
        <v>7.9750000000000005</v>
      </c>
    </row>
    <row r="502" spans="1:6" x14ac:dyDescent="0.3">
      <c r="A502" t="s">
        <v>1947</v>
      </c>
      <c r="B502" t="s">
        <v>1415</v>
      </c>
      <c r="C502">
        <v>6.7</v>
      </c>
      <c r="E502" s="2" t="s">
        <v>10641</v>
      </c>
      <c r="F502">
        <v>6.7</v>
      </c>
    </row>
    <row r="503" spans="1:6" x14ac:dyDescent="0.3">
      <c r="A503" t="s">
        <v>1949</v>
      </c>
      <c r="B503" t="s">
        <v>192</v>
      </c>
      <c r="C503">
        <v>7.4</v>
      </c>
      <c r="E503" s="2" t="s">
        <v>3193</v>
      </c>
      <c r="F503">
        <v>6.4249999999999998</v>
      </c>
    </row>
    <row r="504" spans="1:6" x14ac:dyDescent="0.3">
      <c r="A504" t="s">
        <v>1952</v>
      </c>
      <c r="B504" t="s">
        <v>851</v>
      </c>
      <c r="C504">
        <v>6.9</v>
      </c>
      <c r="E504" s="2" t="s">
        <v>2446</v>
      </c>
      <c r="F504">
        <v>6.4666666666666659</v>
      </c>
    </row>
    <row r="505" spans="1:6" x14ac:dyDescent="0.3">
      <c r="A505" t="s">
        <v>1955</v>
      </c>
      <c r="B505" t="s">
        <v>1613</v>
      </c>
      <c r="C505">
        <v>6.8</v>
      </c>
      <c r="E505" s="2" t="s">
        <v>6617</v>
      </c>
      <c r="F505">
        <v>6.4</v>
      </c>
    </row>
    <row r="506" spans="1:6" x14ac:dyDescent="0.3">
      <c r="A506" t="s">
        <v>1960</v>
      </c>
      <c r="B506" t="s">
        <v>1698</v>
      </c>
      <c r="C506">
        <v>6.7</v>
      </c>
      <c r="E506" s="2" t="s">
        <v>1289</v>
      </c>
      <c r="F506">
        <v>6.4142857142857137</v>
      </c>
    </row>
    <row r="507" spans="1:6" x14ac:dyDescent="0.3">
      <c r="A507" t="s">
        <v>1964</v>
      </c>
      <c r="B507" t="s">
        <v>1359</v>
      </c>
      <c r="C507">
        <v>5.0999999999999996</v>
      </c>
      <c r="E507" s="2" t="s">
        <v>11610</v>
      </c>
      <c r="F507">
        <v>6</v>
      </c>
    </row>
    <row r="508" spans="1:6" x14ac:dyDescent="0.3">
      <c r="A508" t="s">
        <v>1968</v>
      </c>
      <c r="B508" t="s">
        <v>1966</v>
      </c>
      <c r="C508">
        <v>4.0999999999999996</v>
      </c>
      <c r="E508" s="2" t="s">
        <v>4613</v>
      </c>
      <c r="F508">
        <v>5.4</v>
      </c>
    </row>
    <row r="509" spans="1:6" x14ac:dyDescent="0.3">
      <c r="A509" t="s">
        <v>1969</v>
      </c>
      <c r="B509" t="s">
        <v>748</v>
      </c>
      <c r="C509">
        <v>7.3</v>
      </c>
      <c r="E509" s="2" t="s">
        <v>8319</v>
      </c>
      <c r="F509">
        <v>5.2</v>
      </c>
    </row>
    <row r="510" spans="1:6" x14ac:dyDescent="0.3">
      <c r="A510" t="s">
        <v>1971</v>
      </c>
      <c r="B510" t="s">
        <v>1430</v>
      </c>
      <c r="C510">
        <v>6</v>
      </c>
      <c r="E510" s="2" t="s">
        <v>6270</v>
      </c>
      <c r="F510">
        <v>3.9</v>
      </c>
    </row>
    <row r="511" spans="1:6" x14ac:dyDescent="0.3">
      <c r="A511" t="s">
        <v>1972</v>
      </c>
      <c r="B511" t="s">
        <v>267</v>
      </c>
      <c r="C511">
        <v>7.3</v>
      </c>
      <c r="E511" s="2" t="s">
        <v>6162</v>
      </c>
      <c r="F511">
        <v>5.0999999999999996</v>
      </c>
    </row>
    <row r="512" spans="1:6" x14ac:dyDescent="0.3">
      <c r="A512" t="s">
        <v>1979</v>
      </c>
      <c r="B512" t="s">
        <v>1460</v>
      </c>
      <c r="C512">
        <v>5.4</v>
      </c>
      <c r="E512" s="2" t="s">
        <v>10004</v>
      </c>
      <c r="F512">
        <v>2.9</v>
      </c>
    </row>
    <row r="513" spans="1:6" x14ac:dyDescent="0.3">
      <c r="A513" t="s">
        <v>1982</v>
      </c>
      <c r="B513" t="s">
        <v>215</v>
      </c>
      <c r="C513">
        <v>5.9</v>
      </c>
      <c r="E513" s="2" t="s">
        <v>8428</v>
      </c>
      <c r="F513">
        <v>7</v>
      </c>
    </row>
    <row r="514" spans="1:6" x14ac:dyDescent="0.3">
      <c r="A514" t="s">
        <v>1985</v>
      </c>
      <c r="B514" t="s">
        <v>1983</v>
      </c>
      <c r="C514">
        <v>7.1</v>
      </c>
      <c r="E514" s="2" t="s">
        <v>10402</v>
      </c>
      <c r="F514">
        <v>6.2</v>
      </c>
    </row>
    <row r="515" spans="1:6" x14ac:dyDescent="0.3">
      <c r="A515" t="s">
        <v>1987</v>
      </c>
      <c r="B515" t="s">
        <v>1308</v>
      </c>
      <c r="C515">
        <v>6</v>
      </c>
      <c r="E515" s="2" t="s">
        <v>5774</v>
      </c>
      <c r="F515">
        <v>5.4</v>
      </c>
    </row>
    <row r="516" spans="1:6" x14ac:dyDescent="0.3">
      <c r="A516" t="s">
        <v>1991</v>
      </c>
      <c r="B516" t="s">
        <v>742</v>
      </c>
      <c r="C516">
        <v>6.5</v>
      </c>
      <c r="E516" s="2" t="s">
        <v>4132</v>
      </c>
      <c r="F516">
        <v>6.2</v>
      </c>
    </row>
    <row r="517" spans="1:6" x14ac:dyDescent="0.3">
      <c r="A517" t="s">
        <v>2000</v>
      </c>
      <c r="B517" t="s">
        <v>1997</v>
      </c>
      <c r="C517">
        <v>5.7</v>
      </c>
      <c r="E517" s="2" t="s">
        <v>7815</v>
      </c>
      <c r="F517">
        <v>8.3000000000000007</v>
      </c>
    </row>
    <row r="518" spans="1:6" x14ac:dyDescent="0.3">
      <c r="A518" t="s">
        <v>2002</v>
      </c>
      <c r="B518" t="s">
        <v>267</v>
      </c>
      <c r="C518">
        <v>7.6</v>
      </c>
      <c r="E518" s="2" t="s">
        <v>7503</v>
      </c>
      <c r="F518">
        <v>6.6</v>
      </c>
    </row>
    <row r="519" spans="1:6" x14ac:dyDescent="0.3">
      <c r="A519" t="s">
        <v>2004</v>
      </c>
      <c r="B519" t="s">
        <v>2003</v>
      </c>
      <c r="C519">
        <v>6.6</v>
      </c>
      <c r="E519" s="2" t="s">
        <v>5734</v>
      </c>
      <c r="F519">
        <v>7.2</v>
      </c>
    </row>
    <row r="520" spans="1:6" x14ac:dyDescent="0.3">
      <c r="A520" t="s">
        <v>2008</v>
      </c>
      <c r="B520" t="s">
        <v>2005</v>
      </c>
      <c r="C520">
        <v>5.4</v>
      </c>
      <c r="E520" s="2" t="s">
        <v>2929</v>
      </c>
      <c r="F520">
        <v>6.9749999999999996</v>
      </c>
    </row>
    <row r="521" spans="1:6" x14ac:dyDescent="0.3">
      <c r="A521" t="s">
        <v>2009</v>
      </c>
      <c r="B521" t="s">
        <v>861</v>
      </c>
      <c r="C521">
        <v>7.3</v>
      </c>
      <c r="E521" s="2" t="s">
        <v>13432</v>
      </c>
      <c r="F521">
        <v>6.4</v>
      </c>
    </row>
    <row r="522" spans="1:6" x14ac:dyDescent="0.3">
      <c r="A522" t="s">
        <v>2012</v>
      </c>
      <c r="B522" t="s">
        <v>938</v>
      </c>
      <c r="C522">
        <v>6.5</v>
      </c>
      <c r="E522" s="2" t="s">
        <v>12678</v>
      </c>
      <c r="F522">
        <v>7.6</v>
      </c>
    </row>
    <row r="523" spans="1:6" x14ac:dyDescent="0.3">
      <c r="A523" t="s">
        <v>2016</v>
      </c>
      <c r="B523" t="s">
        <v>2014</v>
      </c>
      <c r="C523">
        <v>6.6</v>
      </c>
      <c r="E523" s="2" t="s">
        <v>2132</v>
      </c>
      <c r="F523">
        <v>5.9499999999999993</v>
      </c>
    </row>
    <row r="524" spans="1:6" x14ac:dyDescent="0.3">
      <c r="A524" t="s">
        <v>2020</v>
      </c>
      <c r="B524" t="s">
        <v>2017</v>
      </c>
      <c r="C524">
        <v>6.6</v>
      </c>
      <c r="E524" s="2" t="s">
        <v>3627</v>
      </c>
      <c r="F524">
        <v>6.8</v>
      </c>
    </row>
    <row r="525" spans="1:6" x14ac:dyDescent="0.3">
      <c r="A525" t="s">
        <v>2025</v>
      </c>
      <c r="B525" t="s">
        <v>2022</v>
      </c>
      <c r="C525">
        <v>5.9</v>
      </c>
      <c r="E525" s="2" t="s">
        <v>4627</v>
      </c>
      <c r="F525">
        <v>5.6</v>
      </c>
    </row>
    <row r="526" spans="1:6" x14ac:dyDescent="0.3">
      <c r="A526" t="s">
        <v>2030</v>
      </c>
      <c r="B526" t="s">
        <v>2027</v>
      </c>
      <c r="C526">
        <v>6.7</v>
      </c>
      <c r="E526" s="2" t="s">
        <v>4532</v>
      </c>
      <c r="F526">
        <v>5.9</v>
      </c>
    </row>
    <row r="527" spans="1:6" x14ac:dyDescent="0.3">
      <c r="A527" t="s">
        <v>2034</v>
      </c>
      <c r="B527" t="s">
        <v>1600</v>
      </c>
      <c r="C527">
        <v>6.1</v>
      </c>
      <c r="E527" s="2" t="s">
        <v>3237</v>
      </c>
      <c r="F527">
        <v>6.6166666666666663</v>
      </c>
    </row>
    <row r="528" spans="1:6" x14ac:dyDescent="0.3">
      <c r="A528" t="s">
        <v>2037</v>
      </c>
      <c r="B528" t="s">
        <v>2036</v>
      </c>
      <c r="C528">
        <v>6.6</v>
      </c>
      <c r="E528" s="2" t="s">
        <v>7280</v>
      </c>
      <c r="F528">
        <v>5.8</v>
      </c>
    </row>
    <row r="529" spans="1:6" x14ac:dyDescent="0.3">
      <c r="A529" t="s">
        <v>2041</v>
      </c>
      <c r="B529" t="s">
        <v>2039</v>
      </c>
      <c r="C529">
        <v>6.6</v>
      </c>
      <c r="E529" s="2" t="s">
        <v>9981</v>
      </c>
      <c r="F529">
        <v>6.3</v>
      </c>
    </row>
    <row r="530" spans="1:6" x14ac:dyDescent="0.3">
      <c r="A530" t="s">
        <v>2043</v>
      </c>
      <c r="B530" t="s">
        <v>2042</v>
      </c>
      <c r="C530">
        <v>5.3</v>
      </c>
      <c r="E530" s="2" t="s">
        <v>2236</v>
      </c>
      <c r="F530">
        <v>6.5</v>
      </c>
    </row>
    <row r="531" spans="1:6" x14ac:dyDescent="0.3">
      <c r="A531" t="s">
        <v>2047</v>
      </c>
      <c r="B531" t="s">
        <v>1527</v>
      </c>
      <c r="C531">
        <v>6</v>
      </c>
      <c r="E531" s="2" t="s">
        <v>11948</v>
      </c>
      <c r="F531">
        <v>3.3</v>
      </c>
    </row>
    <row r="532" spans="1:6" x14ac:dyDescent="0.3">
      <c r="A532" t="s">
        <v>2056</v>
      </c>
      <c r="B532" t="s">
        <v>2053</v>
      </c>
      <c r="C532">
        <v>4.7</v>
      </c>
      <c r="E532" s="2" t="s">
        <v>1506</v>
      </c>
      <c r="F532">
        <v>7.1000000000000005</v>
      </c>
    </row>
    <row r="533" spans="1:6" x14ac:dyDescent="0.3">
      <c r="A533" t="s">
        <v>2058</v>
      </c>
      <c r="B533" t="s">
        <v>1347</v>
      </c>
      <c r="C533">
        <v>6.1</v>
      </c>
      <c r="E533" s="2" t="s">
        <v>9116</v>
      </c>
      <c r="F533">
        <v>4.5</v>
      </c>
    </row>
    <row r="534" spans="1:6" x14ac:dyDescent="0.3">
      <c r="A534" t="s">
        <v>2059</v>
      </c>
      <c r="B534" t="s">
        <v>618</v>
      </c>
      <c r="C534">
        <v>7.2</v>
      </c>
      <c r="E534" s="2" t="s">
        <v>2197</v>
      </c>
      <c r="F534">
        <v>6.3</v>
      </c>
    </row>
    <row r="535" spans="1:6" x14ac:dyDescent="0.3">
      <c r="A535" t="s">
        <v>2061</v>
      </c>
      <c r="B535" t="s">
        <v>2060</v>
      </c>
      <c r="C535">
        <v>6.4</v>
      </c>
      <c r="E535" s="2" t="s">
        <v>1166</v>
      </c>
      <c r="F535">
        <v>6.85</v>
      </c>
    </row>
    <row r="536" spans="1:6" x14ac:dyDescent="0.3">
      <c r="A536" t="s">
        <v>2062</v>
      </c>
      <c r="B536" t="s">
        <v>78</v>
      </c>
      <c r="C536">
        <v>6.1</v>
      </c>
      <c r="E536" s="2" t="s">
        <v>1671</v>
      </c>
      <c r="F536">
        <v>6.0750000000000002</v>
      </c>
    </row>
    <row r="537" spans="1:6" x14ac:dyDescent="0.3">
      <c r="A537" t="s">
        <v>2064</v>
      </c>
      <c r="B537" t="s">
        <v>1474</v>
      </c>
      <c r="C537">
        <v>5.9</v>
      </c>
      <c r="E537" s="2" t="s">
        <v>7473</v>
      </c>
      <c r="F537">
        <v>7.3</v>
      </c>
    </row>
    <row r="538" spans="1:6" x14ac:dyDescent="0.3">
      <c r="A538" t="s">
        <v>2068</v>
      </c>
      <c r="B538" t="s">
        <v>2017</v>
      </c>
      <c r="C538">
        <v>6</v>
      </c>
      <c r="E538" s="2" t="s">
        <v>554</v>
      </c>
      <c r="F538">
        <v>6.875</v>
      </c>
    </row>
    <row r="539" spans="1:6" x14ac:dyDescent="0.3">
      <c r="A539" t="s">
        <v>2072</v>
      </c>
      <c r="B539" t="s">
        <v>2070</v>
      </c>
      <c r="C539">
        <v>6.3</v>
      </c>
      <c r="E539" s="2" t="s">
        <v>5194</v>
      </c>
      <c r="F539">
        <v>6.9799999999999995</v>
      </c>
    </row>
    <row r="540" spans="1:6" x14ac:dyDescent="0.3">
      <c r="A540" t="s">
        <v>2075</v>
      </c>
      <c r="B540" t="s">
        <v>2027</v>
      </c>
      <c r="C540">
        <v>5.6</v>
      </c>
      <c r="E540" s="2" t="s">
        <v>8093</v>
      </c>
      <c r="F540">
        <v>6.1</v>
      </c>
    </row>
    <row r="541" spans="1:6" x14ac:dyDescent="0.3">
      <c r="A541" t="s">
        <v>2078</v>
      </c>
      <c r="B541" t="s">
        <v>2077</v>
      </c>
      <c r="C541">
        <v>6.4</v>
      </c>
      <c r="E541" s="2" t="s">
        <v>1529</v>
      </c>
      <c r="F541">
        <v>6.9</v>
      </c>
    </row>
    <row r="542" spans="1:6" x14ac:dyDescent="0.3">
      <c r="A542" t="s">
        <v>2081</v>
      </c>
      <c r="B542" t="s">
        <v>156</v>
      </c>
      <c r="C542">
        <v>7.1</v>
      </c>
      <c r="E542" s="2" t="s">
        <v>2637</v>
      </c>
      <c r="F542">
        <v>5.4</v>
      </c>
    </row>
    <row r="543" spans="1:6" x14ac:dyDescent="0.3">
      <c r="A543" t="s">
        <v>2084</v>
      </c>
      <c r="B543" t="s">
        <v>1154</v>
      </c>
      <c r="C543">
        <v>6.6</v>
      </c>
      <c r="E543" s="2" t="s">
        <v>4225</v>
      </c>
      <c r="F543">
        <v>5.3</v>
      </c>
    </row>
    <row r="544" spans="1:6" x14ac:dyDescent="0.3">
      <c r="A544" t="s">
        <v>2088</v>
      </c>
      <c r="B544" t="s">
        <v>2086</v>
      </c>
      <c r="C544">
        <v>4.5999999999999996</v>
      </c>
      <c r="E544" s="2" t="s">
        <v>1633</v>
      </c>
      <c r="F544">
        <v>5.6333333333333329</v>
      </c>
    </row>
    <row r="545" spans="1:6" x14ac:dyDescent="0.3">
      <c r="A545" t="s">
        <v>2094</v>
      </c>
      <c r="B545" t="s">
        <v>2090</v>
      </c>
      <c r="C545">
        <v>8.4</v>
      </c>
      <c r="E545" s="2" t="s">
        <v>3420</v>
      </c>
      <c r="F545">
        <v>6.15</v>
      </c>
    </row>
    <row r="546" spans="1:6" x14ac:dyDescent="0.3">
      <c r="A546" t="s">
        <v>2097</v>
      </c>
      <c r="B546" t="s">
        <v>31</v>
      </c>
      <c r="C546">
        <v>7.1</v>
      </c>
      <c r="E546" s="2" t="s">
        <v>2190</v>
      </c>
      <c r="F546">
        <v>6.6749999999999998</v>
      </c>
    </row>
    <row r="547" spans="1:6" x14ac:dyDescent="0.3">
      <c r="A547" t="s">
        <v>2102</v>
      </c>
      <c r="B547" t="s">
        <v>2099</v>
      </c>
      <c r="C547">
        <v>7.4</v>
      </c>
      <c r="E547" s="2" t="s">
        <v>7228</v>
      </c>
      <c r="F547">
        <v>7.9</v>
      </c>
    </row>
    <row r="548" spans="1:6" x14ac:dyDescent="0.3">
      <c r="A548" t="s">
        <v>2106</v>
      </c>
      <c r="B548" t="s">
        <v>2104</v>
      </c>
      <c r="C548">
        <v>6.9</v>
      </c>
      <c r="E548" s="2" t="s">
        <v>6087</v>
      </c>
      <c r="F548">
        <v>5.9499999999999993</v>
      </c>
    </row>
    <row r="549" spans="1:6" x14ac:dyDescent="0.3">
      <c r="A549" t="s">
        <v>2109</v>
      </c>
      <c r="B549" t="s">
        <v>1359</v>
      </c>
      <c r="C549">
        <v>4.5</v>
      </c>
      <c r="E549" s="2" t="s">
        <v>8256</v>
      </c>
      <c r="F549">
        <v>6.3000000000000007</v>
      </c>
    </row>
    <row r="550" spans="1:6" x14ac:dyDescent="0.3">
      <c r="A550" t="s">
        <v>2114</v>
      </c>
      <c r="B550" t="s">
        <v>1566</v>
      </c>
      <c r="C550">
        <v>7.1</v>
      </c>
      <c r="E550" s="2" t="s">
        <v>10338</v>
      </c>
      <c r="F550">
        <v>5.0999999999999996</v>
      </c>
    </row>
    <row r="551" spans="1:6" x14ac:dyDescent="0.3">
      <c r="A551" t="s">
        <v>2117</v>
      </c>
      <c r="B551" t="s">
        <v>618</v>
      </c>
      <c r="C551">
        <v>6.5</v>
      </c>
      <c r="E551" s="2" t="s">
        <v>951</v>
      </c>
      <c r="F551">
        <v>7.4</v>
      </c>
    </row>
    <row r="552" spans="1:6" x14ac:dyDescent="0.3">
      <c r="A552" t="s">
        <v>2119</v>
      </c>
      <c r="B552" t="s">
        <v>2118</v>
      </c>
      <c r="C552">
        <v>5.3</v>
      </c>
      <c r="E552" s="2" t="s">
        <v>573</v>
      </c>
      <c r="F552">
        <v>6.6833333333333336</v>
      </c>
    </row>
    <row r="553" spans="1:6" x14ac:dyDescent="0.3">
      <c r="A553" t="s">
        <v>2123</v>
      </c>
      <c r="B553" t="s">
        <v>618</v>
      </c>
      <c r="C553">
        <v>6.7</v>
      </c>
      <c r="E553" s="2" t="s">
        <v>3147</v>
      </c>
      <c r="F553">
        <v>7.1</v>
      </c>
    </row>
    <row r="554" spans="1:6" x14ac:dyDescent="0.3">
      <c r="A554" t="s">
        <v>2127</v>
      </c>
      <c r="B554" t="s">
        <v>101</v>
      </c>
      <c r="C554">
        <v>7.2</v>
      </c>
      <c r="E554" s="2" t="s">
        <v>3723</v>
      </c>
      <c r="F554">
        <v>6.3666666666666671</v>
      </c>
    </row>
    <row r="555" spans="1:6" x14ac:dyDescent="0.3">
      <c r="A555" t="s">
        <v>2130</v>
      </c>
      <c r="B555" t="s">
        <v>210</v>
      </c>
      <c r="C555">
        <v>7.2</v>
      </c>
      <c r="E555" s="2" t="s">
        <v>10248</v>
      </c>
      <c r="F555">
        <v>5.3</v>
      </c>
    </row>
    <row r="556" spans="1:6" x14ac:dyDescent="0.3">
      <c r="A556" t="s">
        <v>2133</v>
      </c>
      <c r="B556" t="s">
        <v>2132</v>
      </c>
      <c r="C556">
        <v>5.5</v>
      </c>
      <c r="E556" s="2" t="s">
        <v>9962</v>
      </c>
      <c r="F556">
        <v>8.1999999999999993</v>
      </c>
    </row>
    <row r="557" spans="1:6" x14ac:dyDescent="0.3">
      <c r="A557" t="s">
        <v>2136</v>
      </c>
      <c r="B557" t="s">
        <v>341</v>
      </c>
      <c r="C557">
        <v>5.8</v>
      </c>
      <c r="E557" s="2" t="s">
        <v>11039</v>
      </c>
      <c r="F557">
        <v>7</v>
      </c>
    </row>
    <row r="558" spans="1:6" x14ac:dyDescent="0.3">
      <c r="A558" t="s">
        <v>2141</v>
      </c>
      <c r="B558" t="s">
        <v>2138</v>
      </c>
      <c r="C558">
        <v>6</v>
      </c>
      <c r="E558" s="2" t="s">
        <v>6653</v>
      </c>
      <c r="F558">
        <v>6.6</v>
      </c>
    </row>
    <row r="559" spans="1:6" x14ac:dyDescent="0.3">
      <c r="A559" t="s">
        <v>2142</v>
      </c>
      <c r="B559" t="s">
        <v>576</v>
      </c>
      <c r="C559">
        <v>6.6</v>
      </c>
      <c r="E559" s="2" t="s">
        <v>4763</v>
      </c>
      <c r="F559">
        <v>6.9250000000000007</v>
      </c>
    </row>
    <row r="560" spans="1:6" x14ac:dyDescent="0.3">
      <c r="A560" t="s">
        <v>2144</v>
      </c>
      <c r="B560" t="s">
        <v>1163</v>
      </c>
      <c r="C560">
        <v>8.3000000000000007</v>
      </c>
      <c r="E560" s="2" t="s">
        <v>4559</v>
      </c>
      <c r="F560">
        <v>6</v>
      </c>
    </row>
    <row r="561" spans="1:6" x14ac:dyDescent="0.3">
      <c r="A561" t="s">
        <v>2145</v>
      </c>
      <c r="B561" t="s">
        <v>267</v>
      </c>
      <c r="C561">
        <v>6.7</v>
      </c>
      <c r="E561" s="2" t="s">
        <v>2014</v>
      </c>
      <c r="F561">
        <v>6.55</v>
      </c>
    </row>
    <row r="562" spans="1:6" x14ac:dyDescent="0.3">
      <c r="A562" t="s">
        <v>2147</v>
      </c>
      <c r="B562" t="s">
        <v>1359</v>
      </c>
      <c r="C562">
        <v>7.1</v>
      </c>
      <c r="E562" s="2" t="s">
        <v>7891</v>
      </c>
      <c r="F562">
        <v>7.5</v>
      </c>
    </row>
    <row r="563" spans="1:6" x14ac:dyDescent="0.3">
      <c r="A563" t="s">
        <v>2152</v>
      </c>
      <c r="B563" t="s">
        <v>2149</v>
      </c>
      <c r="C563">
        <v>6</v>
      </c>
      <c r="E563" s="2" t="s">
        <v>7563</v>
      </c>
      <c r="F563">
        <v>7</v>
      </c>
    </row>
    <row r="564" spans="1:6" x14ac:dyDescent="0.3">
      <c r="A564" t="s">
        <v>2160</v>
      </c>
      <c r="B564" t="s">
        <v>2158</v>
      </c>
      <c r="C564">
        <v>6.9</v>
      </c>
      <c r="E564" s="2" t="s">
        <v>7632</v>
      </c>
      <c r="F564">
        <v>7.1333333333333329</v>
      </c>
    </row>
    <row r="565" spans="1:6" x14ac:dyDescent="0.3">
      <c r="A565" t="s">
        <v>2163</v>
      </c>
      <c r="B565" t="s">
        <v>618</v>
      </c>
      <c r="C565">
        <v>5.6</v>
      </c>
      <c r="E565" s="2" t="s">
        <v>6024</v>
      </c>
      <c r="F565">
        <v>7.8</v>
      </c>
    </row>
    <row r="566" spans="1:6" x14ac:dyDescent="0.3">
      <c r="A566" t="s">
        <v>2165</v>
      </c>
      <c r="B566" t="s">
        <v>1527</v>
      </c>
      <c r="C566">
        <v>5.6</v>
      </c>
      <c r="E566" s="2" t="s">
        <v>6751</v>
      </c>
      <c r="F566">
        <v>5.35</v>
      </c>
    </row>
    <row r="567" spans="1:6" x14ac:dyDescent="0.3">
      <c r="A567" t="s">
        <v>2169</v>
      </c>
      <c r="B567" t="s">
        <v>2118</v>
      </c>
      <c r="C567">
        <v>4.5</v>
      </c>
      <c r="E567" s="2" t="s">
        <v>2394</v>
      </c>
      <c r="F567">
        <v>6.8666666666666671</v>
      </c>
    </row>
    <row r="568" spans="1:6" x14ac:dyDescent="0.3">
      <c r="A568" t="s">
        <v>2171</v>
      </c>
      <c r="B568" t="s">
        <v>2170</v>
      </c>
      <c r="C568">
        <v>7.1</v>
      </c>
      <c r="E568" s="2" t="s">
        <v>10411</v>
      </c>
      <c r="F568">
        <v>5.2</v>
      </c>
    </row>
    <row r="569" spans="1:6" x14ac:dyDescent="0.3">
      <c r="A569" t="s">
        <v>2173</v>
      </c>
      <c r="B569" t="s">
        <v>2003</v>
      </c>
      <c r="C569">
        <v>6.5</v>
      </c>
      <c r="E569" s="2" t="s">
        <v>12846</v>
      </c>
      <c r="F569">
        <v>7.4</v>
      </c>
    </row>
    <row r="570" spans="1:6" x14ac:dyDescent="0.3">
      <c r="A570" t="s">
        <v>2177</v>
      </c>
      <c r="B570" t="s">
        <v>2175</v>
      </c>
      <c r="C570">
        <v>6.4</v>
      </c>
      <c r="E570" s="2" t="s">
        <v>3859</v>
      </c>
      <c r="F570">
        <v>5.2</v>
      </c>
    </row>
    <row r="571" spans="1:6" x14ac:dyDescent="0.3">
      <c r="A571" t="s">
        <v>2179</v>
      </c>
      <c r="B571" t="s">
        <v>594</v>
      </c>
      <c r="C571">
        <v>5.8</v>
      </c>
      <c r="E571" s="2" t="s">
        <v>25</v>
      </c>
      <c r="F571">
        <v>6.9857142857142858</v>
      </c>
    </row>
    <row r="572" spans="1:6" x14ac:dyDescent="0.3">
      <c r="A572" t="s">
        <v>2181</v>
      </c>
      <c r="B572" t="s">
        <v>176</v>
      </c>
      <c r="C572">
        <v>8</v>
      </c>
      <c r="E572" s="2" t="s">
        <v>2659</v>
      </c>
      <c r="F572">
        <v>6.8</v>
      </c>
    </row>
    <row r="573" spans="1:6" x14ac:dyDescent="0.3">
      <c r="A573" t="s">
        <v>2185</v>
      </c>
      <c r="B573" t="s">
        <v>1983</v>
      </c>
      <c r="C573">
        <v>6.2</v>
      </c>
      <c r="E573" s="2" t="s">
        <v>987</v>
      </c>
      <c r="F573">
        <v>6.2</v>
      </c>
    </row>
    <row r="574" spans="1:6" x14ac:dyDescent="0.3">
      <c r="A574" t="s">
        <v>2189</v>
      </c>
      <c r="B574" t="s">
        <v>267</v>
      </c>
      <c r="C574">
        <v>7.2</v>
      </c>
      <c r="E574" s="2" t="s">
        <v>12813</v>
      </c>
      <c r="F574">
        <v>7</v>
      </c>
    </row>
    <row r="575" spans="1:6" x14ac:dyDescent="0.3">
      <c r="A575" t="s">
        <v>2191</v>
      </c>
      <c r="B575" t="s">
        <v>2190</v>
      </c>
      <c r="C575">
        <v>6.1</v>
      </c>
      <c r="E575" s="2" t="s">
        <v>8776</v>
      </c>
      <c r="F575">
        <v>5.5</v>
      </c>
    </row>
    <row r="576" spans="1:6" x14ac:dyDescent="0.3">
      <c r="A576" t="s">
        <v>2193</v>
      </c>
      <c r="B576" t="s">
        <v>17</v>
      </c>
      <c r="C576">
        <v>7.6</v>
      </c>
      <c r="E576" s="2" t="s">
        <v>13383</v>
      </c>
      <c r="F576">
        <v>6</v>
      </c>
    </row>
    <row r="577" spans="1:6" x14ac:dyDescent="0.3">
      <c r="A577" t="s">
        <v>2195</v>
      </c>
      <c r="B577" t="s">
        <v>518</v>
      </c>
      <c r="C577">
        <v>6.3</v>
      </c>
      <c r="E577" s="2" t="s">
        <v>4048</v>
      </c>
      <c r="F577">
        <v>7.3</v>
      </c>
    </row>
    <row r="578" spans="1:6" x14ac:dyDescent="0.3">
      <c r="A578" t="s">
        <v>2200</v>
      </c>
      <c r="B578" t="s">
        <v>2197</v>
      </c>
      <c r="C578">
        <v>6.3</v>
      </c>
      <c r="E578" s="2" t="s">
        <v>7167</v>
      </c>
      <c r="F578">
        <v>6.9</v>
      </c>
    </row>
    <row r="579" spans="1:6" x14ac:dyDescent="0.3">
      <c r="A579" t="s">
        <v>2202</v>
      </c>
      <c r="B579" t="s">
        <v>685</v>
      </c>
      <c r="C579">
        <v>6.3</v>
      </c>
      <c r="E579" s="2" t="s">
        <v>2233</v>
      </c>
      <c r="F579">
        <v>6.6000000000000005</v>
      </c>
    </row>
    <row r="580" spans="1:6" x14ac:dyDescent="0.3">
      <c r="A580" t="s">
        <v>2205</v>
      </c>
      <c r="B580" t="s">
        <v>473</v>
      </c>
      <c r="C580">
        <v>7.7</v>
      </c>
      <c r="E580" s="2" t="s">
        <v>7888</v>
      </c>
      <c r="F580">
        <v>5.7</v>
      </c>
    </row>
    <row r="581" spans="1:6" x14ac:dyDescent="0.3">
      <c r="A581" t="s">
        <v>2208</v>
      </c>
      <c r="B581" t="s">
        <v>1566</v>
      </c>
      <c r="C581">
        <v>7</v>
      </c>
      <c r="E581" s="2" t="s">
        <v>6484</v>
      </c>
      <c r="F581">
        <v>6.7</v>
      </c>
    </row>
    <row r="582" spans="1:6" x14ac:dyDescent="0.3">
      <c r="A582" t="s">
        <v>2210</v>
      </c>
      <c r="B582" t="s">
        <v>576</v>
      </c>
      <c r="C582">
        <v>5.3</v>
      </c>
      <c r="E582" s="2" t="s">
        <v>8601</v>
      </c>
      <c r="F582">
        <v>5.3</v>
      </c>
    </row>
    <row r="583" spans="1:6" x14ac:dyDescent="0.3">
      <c r="A583" t="s">
        <v>2213</v>
      </c>
      <c r="B583" t="s">
        <v>881</v>
      </c>
      <c r="C583">
        <v>5.6</v>
      </c>
      <c r="E583" s="2" t="s">
        <v>13683</v>
      </c>
      <c r="F583">
        <v>6.6</v>
      </c>
    </row>
    <row r="584" spans="1:6" x14ac:dyDescent="0.3">
      <c r="A584" t="s">
        <v>2218</v>
      </c>
      <c r="B584" t="s">
        <v>2215</v>
      </c>
      <c r="C584">
        <v>5.2</v>
      </c>
      <c r="E584" s="2" t="s">
        <v>2663</v>
      </c>
      <c r="F584">
        <v>6.1</v>
      </c>
    </row>
    <row r="585" spans="1:6" x14ac:dyDescent="0.3">
      <c r="A585" t="s">
        <v>2221</v>
      </c>
      <c r="B585" t="s">
        <v>2118</v>
      </c>
      <c r="C585">
        <v>5.4</v>
      </c>
      <c r="E585" s="2" t="s">
        <v>5808</v>
      </c>
      <c r="F585">
        <v>6.8</v>
      </c>
    </row>
    <row r="586" spans="1:6" x14ac:dyDescent="0.3">
      <c r="A586" t="s">
        <v>2226</v>
      </c>
      <c r="B586" t="s">
        <v>2223</v>
      </c>
      <c r="C586">
        <v>6.4</v>
      </c>
      <c r="E586" s="2" t="s">
        <v>260</v>
      </c>
      <c r="F586">
        <v>7.1400000000000006</v>
      </c>
    </row>
    <row r="587" spans="1:6" x14ac:dyDescent="0.3">
      <c r="A587" t="s">
        <v>2231</v>
      </c>
      <c r="B587" t="s">
        <v>1698</v>
      </c>
      <c r="C587">
        <v>5.9</v>
      </c>
      <c r="E587" s="2" t="s">
        <v>9081</v>
      </c>
      <c r="F587">
        <v>6.45</v>
      </c>
    </row>
    <row r="588" spans="1:6" x14ac:dyDescent="0.3">
      <c r="A588" t="s">
        <v>2234</v>
      </c>
      <c r="B588" t="s">
        <v>2233</v>
      </c>
      <c r="C588">
        <v>6.3</v>
      </c>
      <c r="E588" s="2" t="s">
        <v>3762</v>
      </c>
      <c r="F588">
        <v>7.2833333333333323</v>
      </c>
    </row>
    <row r="589" spans="1:6" x14ac:dyDescent="0.3">
      <c r="A589" t="s">
        <v>2237</v>
      </c>
      <c r="B589" t="s">
        <v>2236</v>
      </c>
      <c r="C589">
        <v>6.5</v>
      </c>
      <c r="E589" s="2" t="s">
        <v>9655</v>
      </c>
      <c r="F589">
        <v>7.0250000000000004</v>
      </c>
    </row>
    <row r="590" spans="1:6" x14ac:dyDescent="0.3">
      <c r="A590" t="s">
        <v>2239</v>
      </c>
      <c r="B590" t="s">
        <v>872</v>
      </c>
      <c r="C590">
        <v>3</v>
      </c>
      <c r="E590" s="2" t="s">
        <v>12663</v>
      </c>
      <c r="F590">
        <v>7</v>
      </c>
    </row>
    <row r="591" spans="1:6" x14ac:dyDescent="0.3">
      <c r="A591" t="s">
        <v>2242</v>
      </c>
      <c r="B591" t="s">
        <v>2240</v>
      </c>
      <c r="C591">
        <v>3.6</v>
      </c>
      <c r="E591" s="2" t="s">
        <v>861</v>
      </c>
      <c r="F591">
        <v>7.1142857142857139</v>
      </c>
    </row>
    <row r="592" spans="1:6" x14ac:dyDescent="0.3">
      <c r="A592" t="s">
        <v>2246</v>
      </c>
      <c r="B592" t="s">
        <v>2244</v>
      </c>
      <c r="C592">
        <v>5.8</v>
      </c>
      <c r="E592" s="2" t="s">
        <v>12921</v>
      </c>
      <c r="F592">
        <v>6.9</v>
      </c>
    </row>
    <row r="593" spans="1:6" x14ac:dyDescent="0.3">
      <c r="A593" t="s">
        <v>2250</v>
      </c>
      <c r="B593" t="s">
        <v>2247</v>
      </c>
      <c r="C593">
        <v>6.2</v>
      </c>
      <c r="E593" s="2" t="s">
        <v>7130</v>
      </c>
      <c r="F593">
        <v>3.5</v>
      </c>
    </row>
    <row r="594" spans="1:6" x14ac:dyDescent="0.3">
      <c r="A594" t="s">
        <v>2253</v>
      </c>
      <c r="B594" t="s">
        <v>1046</v>
      </c>
      <c r="C594">
        <v>5.6</v>
      </c>
      <c r="E594" s="2" t="s">
        <v>12492</v>
      </c>
      <c r="F594">
        <v>7.4</v>
      </c>
    </row>
    <row r="595" spans="1:6" x14ac:dyDescent="0.3">
      <c r="A595" t="s">
        <v>2256</v>
      </c>
      <c r="B595" t="s">
        <v>1079</v>
      </c>
      <c r="C595">
        <v>5.4</v>
      </c>
      <c r="E595" s="2" t="s">
        <v>13523</v>
      </c>
      <c r="F595">
        <v>7.1</v>
      </c>
    </row>
    <row r="596" spans="1:6" x14ac:dyDescent="0.3">
      <c r="A596" t="s">
        <v>2260</v>
      </c>
      <c r="B596" t="s">
        <v>2258</v>
      </c>
      <c r="C596">
        <v>6.1</v>
      </c>
      <c r="E596" s="2" t="s">
        <v>9925</v>
      </c>
      <c r="F596">
        <v>7.3</v>
      </c>
    </row>
    <row r="597" spans="1:6" x14ac:dyDescent="0.3">
      <c r="A597" t="s">
        <v>2264</v>
      </c>
      <c r="B597" t="s">
        <v>2261</v>
      </c>
      <c r="C597">
        <v>4.2</v>
      </c>
      <c r="E597" s="2" t="s">
        <v>2771</v>
      </c>
      <c r="F597">
        <v>5.5</v>
      </c>
    </row>
    <row r="598" spans="1:6" x14ac:dyDescent="0.3">
      <c r="A598" t="s">
        <v>2269</v>
      </c>
      <c r="B598" t="s">
        <v>2266</v>
      </c>
      <c r="C598">
        <v>6.7</v>
      </c>
      <c r="E598" s="2" t="s">
        <v>4687</v>
      </c>
      <c r="F598">
        <v>4.8</v>
      </c>
    </row>
    <row r="599" spans="1:6" x14ac:dyDescent="0.3">
      <c r="A599" t="s">
        <v>2273</v>
      </c>
      <c r="B599" t="s">
        <v>1359</v>
      </c>
      <c r="C599">
        <v>4.2</v>
      </c>
      <c r="E599" s="2" t="s">
        <v>8927</v>
      </c>
      <c r="F599">
        <v>5.6</v>
      </c>
    </row>
    <row r="600" spans="1:6" x14ac:dyDescent="0.3">
      <c r="A600" t="s">
        <v>2276</v>
      </c>
      <c r="B600" t="s">
        <v>2275</v>
      </c>
      <c r="C600">
        <v>6.4</v>
      </c>
      <c r="E600" s="2" t="s">
        <v>8450</v>
      </c>
      <c r="F600">
        <v>5.3</v>
      </c>
    </row>
    <row r="601" spans="1:6" x14ac:dyDescent="0.3">
      <c r="A601" t="s">
        <v>2279</v>
      </c>
      <c r="B601" t="s">
        <v>2278</v>
      </c>
      <c r="C601">
        <v>4.9000000000000004</v>
      </c>
      <c r="E601" s="2" t="s">
        <v>2722</v>
      </c>
      <c r="F601">
        <v>6.15</v>
      </c>
    </row>
    <row r="602" spans="1:6" x14ac:dyDescent="0.3">
      <c r="A602" t="s">
        <v>2280</v>
      </c>
      <c r="B602" t="s">
        <v>1289</v>
      </c>
      <c r="C602">
        <v>6.8</v>
      </c>
      <c r="E602" s="2" t="s">
        <v>12729</v>
      </c>
      <c r="F602">
        <v>3.4</v>
      </c>
    </row>
    <row r="603" spans="1:6" x14ac:dyDescent="0.3">
      <c r="A603" t="s">
        <v>2282</v>
      </c>
      <c r="B603" t="s">
        <v>1931</v>
      </c>
      <c r="C603">
        <v>7.7</v>
      </c>
      <c r="E603" s="2" t="s">
        <v>2677</v>
      </c>
      <c r="F603">
        <v>6.55</v>
      </c>
    </row>
    <row r="604" spans="1:6" x14ac:dyDescent="0.3">
      <c r="A604" t="s">
        <v>2287</v>
      </c>
      <c r="B604" t="s">
        <v>2283</v>
      </c>
      <c r="C604">
        <v>5.6</v>
      </c>
      <c r="E604" s="2" t="s">
        <v>13630</v>
      </c>
      <c r="F604">
        <v>6.3</v>
      </c>
    </row>
    <row r="605" spans="1:6" x14ac:dyDescent="0.3">
      <c r="A605" t="s">
        <v>2289</v>
      </c>
      <c r="B605" t="s">
        <v>1645</v>
      </c>
      <c r="C605">
        <v>6.4</v>
      </c>
      <c r="E605" s="2" t="s">
        <v>6262</v>
      </c>
      <c r="F605">
        <v>5.9</v>
      </c>
    </row>
    <row r="606" spans="1:6" x14ac:dyDescent="0.3">
      <c r="A606" t="s">
        <v>2294</v>
      </c>
      <c r="B606" t="s">
        <v>2290</v>
      </c>
      <c r="C606">
        <v>7.2</v>
      </c>
      <c r="E606" s="2" t="s">
        <v>9211</v>
      </c>
      <c r="F606">
        <v>6.5</v>
      </c>
    </row>
    <row r="607" spans="1:6" x14ac:dyDescent="0.3">
      <c r="A607" t="s">
        <v>2298</v>
      </c>
      <c r="B607" t="s">
        <v>2297</v>
      </c>
      <c r="C607">
        <v>6</v>
      </c>
      <c r="E607" s="2" t="s">
        <v>4758</v>
      </c>
      <c r="F607">
        <v>8.2249999999999996</v>
      </c>
    </row>
    <row r="608" spans="1:6" x14ac:dyDescent="0.3">
      <c r="A608" t="s">
        <v>2300</v>
      </c>
      <c r="B608" t="s">
        <v>2247</v>
      </c>
      <c r="C608">
        <v>5.9</v>
      </c>
      <c r="E608" s="2" t="s">
        <v>11531</v>
      </c>
      <c r="F608">
        <v>6.4</v>
      </c>
    </row>
    <row r="609" spans="1:6" x14ac:dyDescent="0.3">
      <c r="A609" t="s">
        <v>2303</v>
      </c>
      <c r="B609" t="s">
        <v>1079</v>
      </c>
      <c r="C609">
        <v>7.9</v>
      </c>
      <c r="E609" s="2" t="s">
        <v>13645</v>
      </c>
      <c r="F609">
        <v>7.8</v>
      </c>
    </row>
    <row r="610" spans="1:6" x14ac:dyDescent="0.3">
      <c r="A610" t="s">
        <v>2310</v>
      </c>
      <c r="B610" t="s">
        <v>130</v>
      </c>
      <c r="C610">
        <v>7.1</v>
      </c>
      <c r="E610" s="2" t="s">
        <v>12359</v>
      </c>
      <c r="F610">
        <v>7.2</v>
      </c>
    </row>
    <row r="611" spans="1:6" x14ac:dyDescent="0.3">
      <c r="A611" t="s">
        <v>2313</v>
      </c>
      <c r="B611" t="s">
        <v>1415</v>
      </c>
      <c r="C611">
        <v>5.9</v>
      </c>
      <c r="E611" s="2" t="s">
        <v>10830</v>
      </c>
      <c r="F611">
        <v>5.6</v>
      </c>
    </row>
    <row r="612" spans="1:6" x14ac:dyDescent="0.3">
      <c r="A612" t="s">
        <v>2315</v>
      </c>
      <c r="B612" t="s">
        <v>1609</v>
      </c>
      <c r="C612">
        <v>6.2</v>
      </c>
      <c r="E612" s="2" t="s">
        <v>6576</v>
      </c>
      <c r="F612">
        <v>5.833333333333333</v>
      </c>
    </row>
    <row r="613" spans="1:6" x14ac:dyDescent="0.3">
      <c r="A613" t="s">
        <v>2322</v>
      </c>
      <c r="B613" t="s">
        <v>2320</v>
      </c>
      <c r="C613">
        <v>7</v>
      </c>
      <c r="E613" s="2" t="s">
        <v>10306</v>
      </c>
      <c r="F613">
        <v>6.8</v>
      </c>
    </row>
    <row r="614" spans="1:6" x14ac:dyDescent="0.3">
      <c r="A614" t="s">
        <v>2325</v>
      </c>
      <c r="B614" t="s">
        <v>2323</v>
      </c>
      <c r="C614">
        <v>5.4</v>
      </c>
      <c r="E614" s="2" t="s">
        <v>2053</v>
      </c>
      <c r="F614">
        <v>6.2</v>
      </c>
    </row>
    <row r="615" spans="1:6" x14ac:dyDescent="0.3">
      <c r="A615" t="s">
        <v>2327</v>
      </c>
      <c r="B615" t="s">
        <v>267</v>
      </c>
      <c r="C615">
        <v>8.6</v>
      </c>
      <c r="E615" s="2" t="s">
        <v>6071</v>
      </c>
      <c r="F615">
        <v>6.5</v>
      </c>
    </row>
    <row r="616" spans="1:6" x14ac:dyDescent="0.3">
      <c r="A616" t="s">
        <v>2329</v>
      </c>
      <c r="B616" t="s">
        <v>2328</v>
      </c>
      <c r="C616">
        <v>6.5</v>
      </c>
      <c r="E616" s="2" t="s">
        <v>13828</v>
      </c>
      <c r="F616">
        <v>6.3</v>
      </c>
    </row>
    <row r="617" spans="1:6" x14ac:dyDescent="0.3">
      <c r="A617" t="s">
        <v>2332</v>
      </c>
      <c r="B617" t="s">
        <v>1549</v>
      </c>
      <c r="C617">
        <v>6.4</v>
      </c>
      <c r="E617" s="2" t="s">
        <v>727</v>
      </c>
      <c r="F617">
        <v>6.4</v>
      </c>
    </row>
    <row r="618" spans="1:6" x14ac:dyDescent="0.3">
      <c r="A618" t="s">
        <v>2333</v>
      </c>
      <c r="B618" t="s">
        <v>1192</v>
      </c>
      <c r="C618">
        <v>7.6</v>
      </c>
      <c r="E618" s="2" t="s">
        <v>10237</v>
      </c>
      <c r="F618">
        <v>6.1</v>
      </c>
    </row>
    <row r="619" spans="1:6" x14ac:dyDescent="0.3">
      <c r="A619" t="s">
        <v>2335</v>
      </c>
      <c r="B619" t="s">
        <v>2334</v>
      </c>
      <c r="C619">
        <v>5.5</v>
      </c>
      <c r="E619" s="2" t="s">
        <v>3274</v>
      </c>
      <c r="F619">
        <v>5.9666666666666659</v>
      </c>
    </row>
    <row r="620" spans="1:6" x14ac:dyDescent="0.3">
      <c r="A620" t="s">
        <v>2337</v>
      </c>
      <c r="B620" t="s">
        <v>267</v>
      </c>
      <c r="C620">
        <v>7.4</v>
      </c>
      <c r="E620" s="2" t="s">
        <v>7341</v>
      </c>
      <c r="F620">
        <v>6.4499999999999993</v>
      </c>
    </row>
    <row r="621" spans="1:6" x14ac:dyDescent="0.3">
      <c r="A621" t="s">
        <v>2339</v>
      </c>
      <c r="B621" t="s">
        <v>305</v>
      </c>
      <c r="C621">
        <v>8.6999999999999993</v>
      </c>
      <c r="E621" s="2" t="s">
        <v>588</v>
      </c>
      <c r="F621">
        <v>5.0999999999999996</v>
      </c>
    </row>
    <row r="622" spans="1:6" x14ac:dyDescent="0.3">
      <c r="A622" t="s">
        <v>2342</v>
      </c>
      <c r="B622" t="s">
        <v>576</v>
      </c>
      <c r="C622">
        <v>7.6</v>
      </c>
      <c r="E622" s="2" t="s">
        <v>7823</v>
      </c>
      <c r="F622">
        <v>6.4</v>
      </c>
    </row>
    <row r="623" spans="1:6" x14ac:dyDescent="0.3">
      <c r="A623" t="s">
        <v>2347</v>
      </c>
      <c r="B623" t="s">
        <v>2344</v>
      </c>
      <c r="C623">
        <v>5.5</v>
      </c>
      <c r="E623" s="2" t="s">
        <v>11977</v>
      </c>
      <c r="F623">
        <v>4.5999999999999996</v>
      </c>
    </row>
    <row r="624" spans="1:6" x14ac:dyDescent="0.3">
      <c r="A624" t="s">
        <v>2350</v>
      </c>
      <c r="B624" t="s">
        <v>2349</v>
      </c>
      <c r="C624">
        <v>7.6</v>
      </c>
      <c r="E624" s="2" t="s">
        <v>12006</v>
      </c>
      <c r="F624">
        <v>5.8</v>
      </c>
    </row>
    <row r="625" spans="1:6" x14ac:dyDescent="0.3">
      <c r="A625" t="s">
        <v>2353</v>
      </c>
      <c r="B625" t="s">
        <v>2351</v>
      </c>
      <c r="C625">
        <v>6.5</v>
      </c>
      <c r="E625" s="2" t="s">
        <v>4770</v>
      </c>
      <c r="F625">
        <v>6.4</v>
      </c>
    </row>
    <row r="626" spans="1:6" x14ac:dyDescent="0.3">
      <c r="A626" t="s">
        <v>2354</v>
      </c>
      <c r="B626" t="s">
        <v>1154</v>
      </c>
      <c r="C626">
        <v>6.9</v>
      </c>
      <c r="E626" s="2" t="s">
        <v>4751</v>
      </c>
      <c r="F626">
        <v>5.2</v>
      </c>
    </row>
    <row r="627" spans="1:6" x14ac:dyDescent="0.3">
      <c r="A627" t="s">
        <v>2358</v>
      </c>
      <c r="B627" t="s">
        <v>215</v>
      </c>
      <c r="C627">
        <v>6.7</v>
      </c>
      <c r="E627" s="2" t="s">
        <v>4594</v>
      </c>
      <c r="F627">
        <v>5.8250000000000002</v>
      </c>
    </row>
    <row r="628" spans="1:6" x14ac:dyDescent="0.3">
      <c r="A628" t="s">
        <v>2360</v>
      </c>
      <c r="B628" t="s">
        <v>1660</v>
      </c>
      <c r="C628">
        <v>6.6</v>
      </c>
      <c r="E628" s="2" t="s">
        <v>12032</v>
      </c>
      <c r="F628">
        <v>6.6</v>
      </c>
    </row>
    <row r="629" spans="1:6" x14ac:dyDescent="0.3">
      <c r="A629" t="s">
        <v>2365</v>
      </c>
      <c r="B629" t="s">
        <v>387</v>
      </c>
      <c r="C629">
        <v>7.2</v>
      </c>
      <c r="E629" s="2" t="s">
        <v>4884</v>
      </c>
      <c r="F629">
        <v>3.6</v>
      </c>
    </row>
    <row r="630" spans="1:6" x14ac:dyDescent="0.3">
      <c r="A630" t="s">
        <v>2369</v>
      </c>
      <c r="B630" t="s">
        <v>2367</v>
      </c>
      <c r="C630">
        <v>6.4</v>
      </c>
      <c r="E630" s="2" t="s">
        <v>2785</v>
      </c>
      <c r="F630">
        <v>6.55</v>
      </c>
    </row>
    <row r="631" spans="1:6" x14ac:dyDescent="0.3">
      <c r="A631" t="s">
        <v>2372</v>
      </c>
      <c r="B631" t="s">
        <v>1359</v>
      </c>
      <c r="C631">
        <v>6.4</v>
      </c>
      <c r="E631" s="2" t="s">
        <v>10359</v>
      </c>
      <c r="F631">
        <v>5.6</v>
      </c>
    </row>
    <row r="632" spans="1:6" x14ac:dyDescent="0.3">
      <c r="A632" t="s">
        <v>2375</v>
      </c>
      <c r="B632" t="s">
        <v>891</v>
      </c>
      <c r="C632">
        <v>6</v>
      </c>
      <c r="E632" s="2" t="s">
        <v>5357</v>
      </c>
      <c r="F632">
        <v>5.9</v>
      </c>
    </row>
    <row r="633" spans="1:6" x14ac:dyDescent="0.3">
      <c r="A633" t="s">
        <v>2377</v>
      </c>
      <c r="B633" t="s">
        <v>480</v>
      </c>
      <c r="C633">
        <v>6.1</v>
      </c>
      <c r="E633" s="2" t="s">
        <v>8452</v>
      </c>
      <c r="F633">
        <v>6.3</v>
      </c>
    </row>
    <row r="634" spans="1:6" x14ac:dyDescent="0.3">
      <c r="A634" t="s">
        <v>2380</v>
      </c>
      <c r="B634" t="s">
        <v>518</v>
      </c>
      <c r="C634">
        <v>6</v>
      </c>
      <c r="E634" s="2" t="s">
        <v>4416</v>
      </c>
      <c r="F634">
        <v>7.5</v>
      </c>
    </row>
    <row r="635" spans="1:6" x14ac:dyDescent="0.3">
      <c r="A635" t="s">
        <v>2381</v>
      </c>
      <c r="B635" t="s">
        <v>255</v>
      </c>
      <c r="C635">
        <v>6.4</v>
      </c>
      <c r="E635" s="2" t="s">
        <v>4138</v>
      </c>
      <c r="F635">
        <v>6.4499999999999993</v>
      </c>
    </row>
    <row r="636" spans="1:6" x14ac:dyDescent="0.3">
      <c r="A636" t="s">
        <v>2384</v>
      </c>
      <c r="B636" t="s">
        <v>2383</v>
      </c>
      <c r="C636">
        <v>6.4</v>
      </c>
      <c r="E636" s="2" t="s">
        <v>11683</v>
      </c>
      <c r="F636">
        <v>7.6</v>
      </c>
    </row>
    <row r="637" spans="1:6" x14ac:dyDescent="0.3">
      <c r="A637" t="s">
        <v>2388</v>
      </c>
      <c r="B637" t="s">
        <v>2386</v>
      </c>
      <c r="C637">
        <v>7.3</v>
      </c>
      <c r="E637" s="2" t="s">
        <v>7108</v>
      </c>
      <c r="F637">
        <v>7.1</v>
      </c>
    </row>
    <row r="638" spans="1:6" x14ac:dyDescent="0.3">
      <c r="A638" t="s">
        <v>2392</v>
      </c>
      <c r="B638" t="s">
        <v>2389</v>
      </c>
      <c r="C638">
        <v>5.2</v>
      </c>
      <c r="E638" s="2" t="s">
        <v>1753</v>
      </c>
      <c r="F638">
        <v>6.0750000000000002</v>
      </c>
    </row>
    <row r="639" spans="1:6" x14ac:dyDescent="0.3">
      <c r="A639" t="s">
        <v>2395</v>
      </c>
      <c r="B639" t="s">
        <v>2394</v>
      </c>
      <c r="C639">
        <v>6.6</v>
      </c>
      <c r="E639" s="2" t="s">
        <v>4370</v>
      </c>
      <c r="F639">
        <v>5.2</v>
      </c>
    </row>
    <row r="640" spans="1:6" x14ac:dyDescent="0.3">
      <c r="A640" t="s">
        <v>2398</v>
      </c>
      <c r="B640" t="s">
        <v>225</v>
      </c>
      <c r="C640">
        <v>6.3</v>
      </c>
      <c r="E640" s="2" t="s">
        <v>4155</v>
      </c>
      <c r="F640">
        <v>7.55</v>
      </c>
    </row>
    <row r="641" spans="1:6" x14ac:dyDescent="0.3">
      <c r="A641" t="s">
        <v>2403</v>
      </c>
      <c r="B641" t="s">
        <v>2400</v>
      </c>
      <c r="C641">
        <v>5.9</v>
      </c>
      <c r="E641" s="2" t="s">
        <v>4935</v>
      </c>
      <c r="F641">
        <v>5.65</v>
      </c>
    </row>
    <row r="642" spans="1:6" x14ac:dyDescent="0.3">
      <c r="A642" t="s">
        <v>2409</v>
      </c>
      <c r="B642" t="s">
        <v>1983</v>
      </c>
      <c r="C642">
        <v>6.7</v>
      </c>
      <c r="E642" s="2" t="s">
        <v>6775</v>
      </c>
      <c r="F642">
        <v>7.05</v>
      </c>
    </row>
    <row r="643" spans="1:6" x14ac:dyDescent="0.3">
      <c r="A643" t="s">
        <v>2411</v>
      </c>
      <c r="B643" t="s">
        <v>1527</v>
      </c>
      <c r="C643">
        <v>5.4</v>
      </c>
      <c r="E643" s="2" t="s">
        <v>241</v>
      </c>
      <c r="F643">
        <v>7.4499999999999993</v>
      </c>
    </row>
    <row r="644" spans="1:6" x14ac:dyDescent="0.3">
      <c r="A644" t="s">
        <v>2412</v>
      </c>
      <c r="B644" t="s">
        <v>1527</v>
      </c>
      <c r="C644">
        <v>6.4</v>
      </c>
      <c r="E644" s="2" t="s">
        <v>10451</v>
      </c>
      <c r="F644">
        <v>5.3</v>
      </c>
    </row>
    <row r="645" spans="1:6" x14ac:dyDescent="0.3">
      <c r="A645" t="s">
        <v>2415</v>
      </c>
      <c r="B645" t="s">
        <v>1359</v>
      </c>
      <c r="C645">
        <v>6.7</v>
      </c>
      <c r="E645" s="2" t="s">
        <v>11267</v>
      </c>
      <c r="F645">
        <v>5.4</v>
      </c>
    </row>
    <row r="646" spans="1:6" x14ac:dyDescent="0.3">
      <c r="A646" t="s">
        <v>2419</v>
      </c>
      <c r="B646" t="s">
        <v>2417</v>
      </c>
      <c r="C646">
        <v>6.2</v>
      </c>
      <c r="E646" s="2" t="s">
        <v>13392</v>
      </c>
      <c r="F646">
        <v>7.3</v>
      </c>
    </row>
    <row r="647" spans="1:6" x14ac:dyDescent="0.3">
      <c r="A647" t="s">
        <v>2421</v>
      </c>
      <c r="B647" t="s">
        <v>173</v>
      </c>
      <c r="C647">
        <v>6.1</v>
      </c>
      <c r="E647" s="2" t="s">
        <v>1876</v>
      </c>
      <c r="F647">
        <v>7.8</v>
      </c>
    </row>
    <row r="648" spans="1:6" x14ac:dyDescent="0.3">
      <c r="A648" t="s">
        <v>2424</v>
      </c>
      <c r="B648" t="s">
        <v>468</v>
      </c>
      <c r="C648">
        <v>8.8000000000000007</v>
      </c>
      <c r="E648" s="2" t="s">
        <v>14378</v>
      </c>
      <c r="F648">
        <v>7.5</v>
      </c>
    </row>
    <row r="649" spans="1:6" x14ac:dyDescent="0.3">
      <c r="A649" t="s">
        <v>2428</v>
      </c>
      <c r="B649" t="s">
        <v>225</v>
      </c>
      <c r="C649">
        <v>7.1</v>
      </c>
      <c r="E649" s="2" t="s">
        <v>4062</v>
      </c>
      <c r="F649">
        <v>6.125</v>
      </c>
    </row>
    <row r="650" spans="1:6" x14ac:dyDescent="0.3">
      <c r="A650" t="s">
        <v>2432</v>
      </c>
      <c r="B650" t="s">
        <v>2431</v>
      </c>
      <c r="C650">
        <v>5.7</v>
      </c>
      <c r="E650" s="2" t="s">
        <v>7857</v>
      </c>
      <c r="F650">
        <v>5.9</v>
      </c>
    </row>
    <row r="651" spans="1:6" x14ac:dyDescent="0.3">
      <c r="A651" t="s">
        <v>2434</v>
      </c>
      <c r="B651" t="s">
        <v>2351</v>
      </c>
      <c r="C651">
        <v>5</v>
      </c>
      <c r="E651" s="2" t="s">
        <v>8365</v>
      </c>
      <c r="F651">
        <v>6.75</v>
      </c>
    </row>
    <row r="652" spans="1:6" x14ac:dyDescent="0.3">
      <c r="A652" t="s">
        <v>2439</v>
      </c>
      <c r="B652" t="s">
        <v>2435</v>
      </c>
      <c r="C652">
        <v>5.0999999999999996</v>
      </c>
      <c r="E652" s="2" t="s">
        <v>12169</v>
      </c>
      <c r="F652">
        <v>7.2</v>
      </c>
    </row>
    <row r="653" spans="1:6" x14ac:dyDescent="0.3">
      <c r="A653" t="s">
        <v>2443</v>
      </c>
      <c r="B653" t="s">
        <v>2440</v>
      </c>
      <c r="C653">
        <v>6.9</v>
      </c>
      <c r="E653" s="2" t="s">
        <v>1786</v>
      </c>
      <c r="F653">
        <v>7.3</v>
      </c>
    </row>
    <row r="654" spans="1:6" x14ac:dyDescent="0.3">
      <c r="A654" t="s">
        <v>2445</v>
      </c>
      <c r="B654" t="s">
        <v>2320</v>
      </c>
      <c r="C654">
        <v>4.8</v>
      </c>
      <c r="E654" s="2" t="s">
        <v>490</v>
      </c>
      <c r="F654">
        <v>6.6333333333333329</v>
      </c>
    </row>
    <row r="655" spans="1:6" x14ac:dyDescent="0.3">
      <c r="A655" t="s">
        <v>2447</v>
      </c>
      <c r="B655" t="s">
        <v>2446</v>
      </c>
      <c r="C655">
        <v>6.5</v>
      </c>
      <c r="E655" s="2" t="s">
        <v>5893</v>
      </c>
      <c r="F655">
        <v>5.6</v>
      </c>
    </row>
    <row r="656" spans="1:6" x14ac:dyDescent="0.3">
      <c r="A656" t="s">
        <v>2449</v>
      </c>
      <c r="B656" t="s">
        <v>1453</v>
      </c>
      <c r="C656">
        <v>5.0999999999999996</v>
      </c>
      <c r="E656" s="2" t="s">
        <v>17</v>
      </c>
      <c r="F656">
        <v>7.9142857142857137</v>
      </c>
    </row>
    <row r="657" spans="1:6" x14ac:dyDescent="0.3">
      <c r="A657" t="s">
        <v>2454</v>
      </c>
      <c r="B657" t="s">
        <v>2451</v>
      </c>
      <c r="C657">
        <v>7.1</v>
      </c>
      <c r="E657" s="2" t="s">
        <v>10222</v>
      </c>
      <c r="F657">
        <v>6.6</v>
      </c>
    </row>
    <row r="658" spans="1:6" x14ac:dyDescent="0.3">
      <c r="A658" t="s">
        <v>2459</v>
      </c>
      <c r="B658" t="s">
        <v>1218</v>
      </c>
      <c r="C658">
        <v>7.5</v>
      </c>
      <c r="E658" s="2" t="s">
        <v>12605</v>
      </c>
      <c r="F658">
        <v>6.2</v>
      </c>
    </row>
    <row r="659" spans="1:6" x14ac:dyDescent="0.3">
      <c r="A659" t="s">
        <v>2462</v>
      </c>
      <c r="B659" t="s">
        <v>1296</v>
      </c>
      <c r="C659">
        <v>6.2</v>
      </c>
      <c r="E659" s="2" t="s">
        <v>8714</v>
      </c>
      <c r="F659">
        <v>6.1000000000000005</v>
      </c>
    </row>
    <row r="660" spans="1:6" x14ac:dyDescent="0.3">
      <c r="A660" t="s">
        <v>2464</v>
      </c>
      <c r="B660" t="s">
        <v>633</v>
      </c>
      <c r="C660">
        <v>6.3</v>
      </c>
      <c r="E660" s="2" t="s">
        <v>11710</v>
      </c>
      <c r="F660">
        <v>6.2</v>
      </c>
    </row>
    <row r="661" spans="1:6" x14ac:dyDescent="0.3">
      <c r="A661" t="s">
        <v>2467</v>
      </c>
      <c r="B661" t="s">
        <v>267</v>
      </c>
      <c r="C661">
        <v>8.1</v>
      </c>
      <c r="E661" s="2" t="s">
        <v>8007</v>
      </c>
      <c r="F661">
        <v>6.5</v>
      </c>
    </row>
    <row r="662" spans="1:6" x14ac:dyDescent="0.3">
      <c r="A662" t="s">
        <v>2470</v>
      </c>
      <c r="B662" t="s">
        <v>2334</v>
      </c>
      <c r="C662">
        <v>6.6</v>
      </c>
      <c r="E662" s="2" t="s">
        <v>7720</v>
      </c>
      <c r="F662">
        <v>6.833333333333333</v>
      </c>
    </row>
    <row r="663" spans="1:6" x14ac:dyDescent="0.3">
      <c r="A663" t="s">
        <v>2473</v>
      </c>
      <c r="B663" t="s">
        <v>801</v>
      </c>
      <c r="C663">
        <v>6.9</v>
      </c>
      <c r="E663" s="2" t="s">
        <v>5429</v>
      </c>
      <c r="F663">
        <v>6.75</v>
      </c>
    </row>
    <row r="664" spans="1:6" x14ac:dyDescent="0.3">
      <c r="A664" t="s">
        <v>2477</v>
      </c>
      <c r="B664" t="s">
        <v>2474</v>
      </c>
      <c r="C664">
        <v>6.1</v>
      </c>
      <c r="E664" s="2" t="s">
        <v>448</v>
      </c>
      <c r="F664">
        <v>7.1333333333333329</v>
      </c>
    </row>
    <row r="665" spans="1:6" x14ac:dyDescent="0.3">
      <c r="A665" t="s">
        <v>2481</v>
      </c>
      <c r="B665" t="s">
        <v>2479</v>
      </c>
      <c r="C665">
        <v>4.3</v>
      </c>
      <c r="E665" s="2" t="s">
        <v>7972</v>
      </c>
      <c r="F665">
        <v>4.4000000000000004</v>
      </c>
    </row>
    <row r="666" spans="1:6" x14ac:dyDescent="0.3">
      <c r="A666" t="s">
        <v>2484</v>
      </c>
      <c r="B666" t="s">
        <v>443</v>
      </c>
      <c r="C666">
        <v>6.6</v>
      </c>
      <c r="E666" s="2" t="s">
        <v>7461</v>
      </c>
      <c r="F666">
        <v>7.1</v>
      </c>
    </row>
    <row r="667" spans="1:6" x14ac:dyDescent="0.3">
      <c r="A667" t="s">
        <v>2488</v>
      </c>
      <c r="B667" t="s">
        <v>2486</v>
      </c>
      <c r="C667">
        <v>6.8</v>
      </c>
      <c r="E667" s="2" t="s">
        <v>938</v>
      </c>
      <c r="F667">
        <v>6.5</v>
      </c>
    </row>
    <row r="668" spans="1:6" x14ac:dyDescent="0.3">
      <c r="A668" t="s">
        <v>2492</v>
      </c>
      <c r="B668" t="s">
        <v>2489</v>
      </c>
      <c r="C668">
        <v>3.8</v>
      </c>
      <c r="E668" s="2" t="s">
        <v>10515</v>
      </c>
      <c r="F668">
        <v>4.4000000000000004</v>
      </c>
    </row>
    <row r="669" spans="1:6" x14ac:dyDescent="0.3">
      <c r="A669" t="s">
        <v>2494</v>
      </c>
      <c r="B669" t="s">
        <v>2493</v>
      </c>
      <c r="C669">
        <v>5.9</v>
      </c>
      <c r="E669" s="2" t="s">
        <v>944</v>
      </c>
      <c r="F669">
        <v>7.0749999999999993</v>
      </c>
    </row>
    <row r="670" spans="1:6" x14ac:dyDescent="0.3">
      <c r="A670" t="s">
        <v>2498</v>
      </c>
      <c r="B670" t="s">
        <v>1163</v>
      </c>
      <c r="C670">
        <v>7.9</v>
      </c>
      <c r="E670" s="2" t="s">
        <v>7597</v>
      </c>
      <c r="F670">
        <v>7.75</v>
      </c>
    </row>
    <row r="671" spans="1:6" x14ac:dyDescent="0.3">
      <c r="A671" t="s">
        <v>2501</v>
      </c>
      <c r="B671" t="s">
        <v>2499</v>
      </c>
      <c r="C671">
        <v>6.3</v>
      </c>
      <c r="E671" s="2" t="s">
        <v>6666</v>
      </c>
      <c r="F671">
        <v>6.1</v>
      </c>
    </row>
    <row r="672" spans="1:6" x14ac:dyDescent="0.3">
      <c r="A672" t="s">
        <v>2504</v>
      </c>
      <c r="B672" t="s">
        <v>2502</v>
      </c>
      <c r="C672">
        <v>5.5</v>
      </c>
      <c r="E672" s="2" t="s">
        <v>3221</v>
      </c>
      <c r="F672">
        <v>7</v>
      </c>
    </row>
    <row r="673" spans="1:6" x14ac:dyDescent="0.3">
      <c r="A673" t="s">
        <v>2506</v>
      </c>
      <c r="B673" t="s">
        <v>78</v>
      </c>
      <c r="C673">
        <v>7.7</v>
      </c>
      <c r="E673" s="2" t="s">
        <v>12401</v>
      </c>
      <c r="F673">
        <v>6.7</v>
      </c>
    </row>
    <row r="674" spans="1:6" x14ac:dyDescent="0.3">
      <c r="A674" t="s">
        <v>2508</v>
      </c>
      <c r="B674" t="s">
        <v>1296</v>
      </c>
      <c r="C674">
        <v>6.3</v>
      </c>
      <c r="E674" s="2" t="s">
        <v>11686</v>
      </c>
      <c r="F674">
        <v>7.1</v>
      </c>
    </row>
    <row r="675" spans="1:6" x14ac:dyDescent="0.3">
      <c r="A675" t="s">
        <v>2513</v>
      </c>
      <c r="B675" t="s">
        <v>2509</v>
      </c>
      <c r="C675">
        <v>7.1</v>
      </c>
      <c r="E675" s="2" t="s">
        <v>10227</v>
      </c>
      <c r="F675">
        <v>5.25</v>
      </c>
    </row>
    <row r="676" spans="1:6" x14ac:dyDescent="0.3">
      <c r="A676" t="s">
        <v>2516</v>
      </c>
      <c r="B676" t="s">
        <v>2104</v>
      </c>
      <c r="C676">
        <v>8.5</v>
      </c>
      <c r="E676" s="2" t="s">
        <v>228</v>
      </c>
      <c r="F676">
        <v>7.2</v>
      </c>
    </row>
    <row r="677" spans="1:6" x14ac:dyDescent="0.3">
      <c r="A677" t="s">
        <v>2521</v>
      </c>
      <c r="B677" t="s">
        <v>1171</v>
      </c>
      <c r="C677">
        <v>5.8</v>
      </c>
      <c r="E677" s="2" t="s">
        <v>7566</v>
      </c>
      <c r="F677">
        <v>6.4</v>
      </c>
    </row>
    <row r="678" spans="1:6" x14ac:dyDescent="0.3">
      <c r="A678" t="s">
        <v>2523</v>
      </c>
      <c r="B678" t="s">
        <v>468</v>
      </c>
      <c r="C678">
        <v>8.1</v>
      </c>
      <c r="E678" s="2" t="s">
        <v>3431</v>
      </c>
      <c r="F678">
        <v>5.2750000000000004</v>
      </c>
    </row>
    <row r="679" spans="1:6" x14ac:dyDescent="0.3">
      <c r="A679" t="s">
        <v>2526</v>
      </c>
      <c r="B679" t="s">
        <v>357</v>
      </c>
      <c r="C679">
        <v>7.9</v>
      </c>
      <c r="E679" s="2" t="s">
        <v>12578</v>
      </c>
      <c r="F679">
        <v>6.5</v>
      </c>
    </row>
    <row r="680" spans="1:6" x14ac:dyDescent="0.3">
      <c r="A680" t="s">
        <v>2528</v>
      </c>
      <c r="B680" t="s">
        <v>215</v>
      </c>
      <c r="C680">
        <v>7.2</v>
      </c>
      <c r="E680" s="2" t="s">
        <v>7933</v>
      </c>
      <c r="F680">
        <v>5.0999999999999996</v>
      </c>
    </row>
    <row r="681" spans="1:6" x14ac:dyDescent="0.3">
      <c r="A681" t="s">
        <v>2530</v>
      </c>
      <c r="B681" t="s">
        <v>1176</v>
      </c>
      <c r="C681">
        <v>6.3</v>
      </c>
      <c r="E681" s="2" t="s">
        <v>13088</v>
      </c>
      <c r="F681">
        <v>6</v>
      </c>
    </row>
    <row r="682" spans="1:6" x14ac:dyDescent="0.3">
      <c r="A682" t="s">
        <v>2532</v>
      </c>
      <c r="B682" t="s">
        <v>736</v>
      </c>
      <c r="C682">
        <v>8.1</v>
      </c>
      <c r="E682" s="2" t="s">
        <v>1061</v>
      </c>
      <c r="F682">
        <v>5.52</v>
      </c>
    </row>
    <row r="683" spans="1:6" x14ac:dyDescent="0.3">
      <c r="A683" t="s">
        <v>2537</v>
      </c>
      <c r="B683" t="s">
        <v>2534</v>
      </c>
      <c r="C683">
        <v>7</v>
      </c>
      <c r="E683" s="2" t="s">
        <v>8422</v>
      </c>
      <c r="F683">
        <v>6.6333333333333329</v>
      </c>
    </row>
    <row r="684" spans="1:6" x14ac:dyDescent="0.3">
      <c r="A684" t="s">
        <v>2540</v>
      </c>
      <c r="B684" t="s">
        <v>2086</v>
      </c>
      <c r="C684">
        <v>5.5</v>
      </c>
      <c r="E684" s="2" t="s">
        <v>5433</v>
      </c>
      <c r="F684">
        <v>4.8</v>
      </c>
    </row>
    <row r="685" spans="1:6" x14ac:dyDescent="0.3">
      <c r="A685" t="s">
        <v>2542</v>
      </c>
      <c r="B685" t="s">
        <v>2451</v>
      </c>
      <c r="C685">
        <v>6.7</v>
      </c>
      <c r="E685" s="2" t="s">
        <v>4832</v>
      </c>
      <c r="F685">
        <v>6.3000000000000007</v>
      </c>
    </row>
    <row r="686" spans="1:6" x14ac:dyDescent="0.3">
      <c r="A686" t="s">
        <v>2545</v>
      </c>
      <c r="B686" t="s">
        <v>1244</v>
      </c>
      <c r="C686">
        <v>5.2</v>
      </c>
      <c r="E686" s="2" t="s">
        <v>1167</v>
      </c>
      <c r="F686">
        <v>6.7</v>
      </c>
    </row>
    <row r="687" spans="1:6" x14ac:dyDescent="0.3">
      <c r="A687" t="s">
        <v>2547</v>
      </c>
      <c r="B687" t="s">
        <v>1997</v>
      </c>
      <c r="C687">
        <v>7</v>
      </c>
      <c r="E687" s="2" t="s">
        <v>8892</v>
      </c>
      <c r="F687">
        <v>6.7</v>
      </c>
    </row>
    <row r="688" spans="1:6" x14ac:dyDescent="0.3">
      <c r="A688" t="s">
        <v>2551</v>
      </c>
      <c r="B688" t="s">
        <v>2549</v>
      </c>
      <c r="C688">
        <v>6.1</v>
      </c>
      <c r="E688" s="2" t="s">
        <v>11414</v>
      </c>
      <c r="F688">
        <v>6.1</v>
      </c>
    </row>
    <row r="689" spans="1:6" x14ac:dyDescent="0.3">
      <c r="A689" t="s">
        <v>2553</v>
      </c>
      <c r="B689" t="s">
        <v>543</v>
      </c>
      <c r="C689">
        <v>6.6</v>
      </c>
      <c r="E689" s="2" t="s">
        <v>5091</v>
      </c>
      <c r="F689">
        <v>2.6</v>
      </c>
    </row>
    <row r="690" spans="1:6" x14ac:dyDescent="0.3">
      <c r="A690" t="s">
        <v>2556</v>
      </c>
      <c r="B690" t="s">
        <v>2555</v>
      </c>
      <c r="C690">
        <v>5.5</v>
      </c>
      <c r="E690" s="2" t="s">
        <v>7270</v>
      </c>
      <c r="F690">
        <v>7.2</v>
      </c>
    </row>
    <row r="691" spans="1:6" x14ac:dyDescent="0.3">
      <c r="A691" t="s">
        <v>2558</v>
      </c>
      <c r="B691" t="s">
        <v>1146</v>
      </c>
      <c r="C691">
        <v>5.9</v>
      </c>
      <c r="E691" s="2" t="s">
        <v>4979</v>
      </c>
      <c r="F691">
        <v>7.1400000000000006</v>
      </c>
    </row>
    <row r="692" spans="1:6" x14ac:dyDescent="0.3">
      <c r="A692" t="s">
        <v>2560</v>
      </c>
      <c r="B692" t="s">
        <v>1698</v>
      </c>
      <c r="C692">
        <v>5.4</v>
      </c>
      <c r="E692" s="2" t="s">
        <v>8936</v>
      </c>
      <c r="F692">
        <v>4.8</v>
      </c>
    </row>
    <row r="693" spans="1:6" x14ac:dyDescent="0.3">
      <c r="A693" t="s">
        <v>2564</v>
      </c>
      <c r="B693" t="s">
        <v>2562</v>
      </c>
      <c r="C693">
        <v>6.4</v>
      </c>
      <c r="E693" s="2" t="s">
        <v>8666</v>
      </c>
      <c r="F693">
        <v>6</v>
      </c>
    </row>
    <row r="694" spans="1:6" x14ac:dyDescent="0.3">
      <c r="A694" t="s">
        <v>2567</v>
      </c>
      <c r="B694" t="s">
        <v>2566</v>
      </c>
      <c r="C694">
        <v>5.7</v>
      </c>
      <c r="E694" s="2" t="s">
        <v>3214</v>
      </c>
      <c r="F694">
        <v>6.5200000000000005</v>
      </c>
    </row>
    <row r="695" spans="1:6" x14ac:dyDescent="0.3">
      <c r="A695" t="s">
        <v>2568</v>
      </c>
      <c r="B695" t="s">
        <v>179</v>
      </c>
      <c r="C695">
        <v>6.7</v>
      </c>
      <c r="E695" s="2" t="s">
        <v>3109</v>
      </c>
      <c r="F695">
        <v>6.0250000000000004</v>
      </c>
    </row>
    <row r="696" spans="1:6" x14ac:dyDescent="0.3">
      <c r="A696" t="s">
        <v>2569</v>
      </c>
      <c r="B696" t="s">
        <v>839</v>
      </c>
      <c r="C696">
        <v>7.1</v>
      </c>
      <c r="E696" s="2" t="s">
        <v>8910</v>
      </c>
      <c r="F696">
        <v>6.4666666666666659</v>
      </c>
    </row>
    <row r="697" spans="1:6" x14ac:dyDescent="0.3">
      <c r="A697" t="s">
        <v>2571</v>
      </c>
      <c r="B697" t="s">
        <v>518</v>
      </c>
      <c r="C697">
        <v>6.8</v>
      </c>
      <c r="E697" s="2" t="s">
        <v>10454</v>
      </c>
      <c r="F697">
        <v>7</v>
      </c>
    </row>
    <row r="698" spans="1:6" x14ac:dyDescent="0.3">
      <c r="A698" t="s">
        <v>2574</v>
      </c>
      <c r="B698" t="s">
        <v>2572</v>
      </c>
      <c r="C698">
        <v>6.5</v>
      </c>
      <c r="E698" s="2" t="s">
        <v>1296</v>
      </c>
      <c r="F698">
        <v>6.5714285714285712</v>
      </c>
    </row>
    <row r="699" spans="1:6" x14ac:dyDescent="0.3">
      <c r="A699" t="s">
        <v>2576</v>
      </c>
      <c r="B699" t="s">
        <v>1079</v>
      </c>
      <c r="C699">
        <v>7.6</v>
      </c>
      <c r="E699" s="2" t="s">
        <v>2578</v>
      </c>
      <c r="F699">
        <v>6.7333333333333334</v>
      </c>
    </row>
    <row r="700" spans="1:6" x14ac:dyDescent="0.3">
      <c r="A700" t="s">
        <v>2577</v>
      </c>
      <c r="B700" t="s">
        <v>1158</v>
      </c>
      <c r="C700">
        <v>5.5</v>
      </c>
      <c r="E700" s="2" t="s">
        <v>5168</v>
      </c>
      <c r="F700">
        <v>6.3</v>
      </c>
    </row>
    <row r="701" spans="1:6" x14ac:dyDescent="0.3">
      <c r="A701" t="s">
        <v>2580</v>
      </c>
      <c r="B701" t="s">
        <v>2578</v>
      </c>
      <c r="C701">
        <v>6.5</v>
      </c>
      <c r="E701" s="2" t="s">
        <v>1566</v>
      </c>
      <c r="F701">
        <v>7.2333333333333334</v>
      </c>
    </row>
    <row r="702" spans="1:6" x14ac:dyDescent="0.3">
      <c r="A702" t="s">
        <v>2582</v>
      </c>
      <c r="B702" t="s">
        <v>600</v>
      </c>
      <c r="C702">
        <v>7</v>
      </c>
      <c r="E702" s="2" t="s">
        <v>4680</v>
      </c>
      <c r="F702">
        <v>7.4666666666666659</v>
      </c>
    </row>
    <row r="703" spans="1:6" x14ac:dyDescent="0.3">
      <c r="A703" t="s">
        <v>2583</v>
      </c>
      <c r="B703" t="s">
        <v>1359</v>
      </c>
      <c r="C703">
        <v>5.8</v>
      </c>
      <c r="E703" s="2" t="s">
        <v>4208</v>
      </c>
      <c r="F703">
        <v>6.2666666666666666</v>
      </c>
    </row>
    <row r="704" spans="1:6" x14ac:dyDescent="0.3">
      <c r="A704" t="s">
        <v>2589</v>
      </c>
      <c r="B704" t="s">
        <v>2585</v>
      </c>
      <c r="C704">
        <v>7.3</v>
      </c>
      <c r="E704" s="2" t="s">
        <v>6385</v>
      </c>
      <c r="F704">
        <v>5.7</v>
      </c>
    </row>
    <row r="705" spans="1:6" x14ac:dyDescent="0.3">
      <c r="A705" t="s">
        <v>2593</v>
      </c>
      <c r="B705" t="s">
        <v>1009</v>
      </c>
      <c r="C705">
        <v>6.6</v>
      </c>
      <c r="E705" s="2" t="s">
        <v>4723</v>
      </c>
      <c r="F705">
        <v>6.9</v>
      </c>
    </row>
    <row r="706" spans="1:6" x14ac:dyDescent="0.3">
      <c r="A706" t="s">
        <v>2597</v>
      </c>
      <c r="B706" t="s">
        <v>2595</v>
      </c>
      <c r="C706">
        <v>4.4000000000000004</v>
      </c>
      <c r="E706" s="2" t="s">
        <v>2651</v>
      </c>
      <c r="F706">
        <v>7.3400000000000007</v>
      </c>
    </row>
    <row r="707" spans="1:6" x14ac:dyDescent="0.3">
      <c r="A707" t="s">
        <v>2601</v>
      </c>
      <c r="B707" t="s">
        <v>2053</v>
      </c>
      <c r="C707">
        <v>7.7</v>
      </c>
      <c r="E707" s="2" t="s">
        <v>4345</v>
      </c>
      <c r="F707">
        <v>6.4</v>
      </c>
    </row>
    <row r="708" spans="1:6" x14ac:dyDescent="0.3">
      <c r="A708" t="s">
        <v>2603</v>
      </c>
      <c r="B708" t="s">
        <v>618</v>
      </c>
      <c r="C708">
        <v>5</v>
      </c>
      <c r="E708" s="2" t="s">
        <v>5218</v>
      </c>
      <c r="F708">
        <v>6.85</v>
      </c>
    </row>
    <row r="709" spans="1:6" x14ac:dyDescent="0.3">
      <c r="A709" t="s">
        <v>2605</v>
      </c>
      <c r="B709" t="s">
        <v>1146</v>
      </c>
      <c r="C709">
        <v>7.7</v>
      </c>
      <c r="E709" s="2" t="s">
        <v>12658</v>
      </c>
      <c r="F709">
        <v>5.9</v>
      </c>
    </row>
    <row r="710" spans="1:6" x14ac:dyDescent="0.3">
      <c r="A710" t="s">
        <v>2607</v>
      </c>
      <c r="B710" t="s">
        <v>2606</v>
      </c>
      <c r="C710">
        <v>4.4000000000000004</v>
      </c>
      <c r="E710" s="2" t="s">
        <v>10901</v>
      </c>
      <c r="F710">
        <v>5.8</v>
      </c>
    </row>
    <row r="711" spans="1:6" x14ac:dyDescent="0.3">
      <c r="A711" t="s">
        <v>2608</v>
      </c>
      <c r="B711" t="s">
        <v>1660</v>
      </c>
      <c r="C711">
        <v>6.1</v>
      </c>
      <c r="E711" s="2" t="s">
        <v>288</v>
      </c>
      <c r="F711">
        <v>6.2</v>
      </c>
    </row>
    <row r="712" spans="1:6" x14ac:dyDescent="0.3">
      <c r="A712" t="s">
        <v>2612</v>
      </c>
      <c r="B712" t="s">
        <v>2610</v>
      </c>
      <c r="C712">
        <v>5.4</v>
      </c>
      <c r="E712" s="2" t="s">
        <v>7104</v>
      </c>
      <c r="F712">
        <v>5.5</v>
      </c>
    </row>
    <row r="713" spans="1:6" x14ac:dyDescent="0.3">
      <c r="A713" t="s">
        <v>2616</v>
      </c>
      <c r="B713" t="s">
        <v>260</v>
      </c>
      <c r="C713">
        <v>6.8</v>
      </c>
      <c r="E713" s="2" t="s">
        <v>8865</v>
      </c>
      <c r="F713">
        <v>5.2</v>
      </c>
    </row>
    <row r="714" spans="1:6" x14ac:dyDescent="0.3">
      <c r="A714" t="s">
        <v>2618</v>
      </c>
      <c r="B714" t="s">
        <v>2617</v>
      </c>
      <c r="C714">
        <v>6.5</v>
      </c>
      <c r="E714" s="2" t="s">
        <v>7139</v>
      </c>
      <c r="F714">
        <v>7.166666666666667</v>
      </c>
    </row>
    <row r="715" spans="1:6" x14ac:dyDescent="0.3">
      <c r="A715" t="s">
        <v>2620</v>
      </c>
      <c r="B715" t="s">
        <v>2619</v>
      </c>
      <c r="C715">
        <v>7</v>
      </c>
      <c r="E715" s="2" t="s">
        <v>5881</v>
      </c>
      <c r="F715">
        <v>6.6</v>
      </c>
    </row>
    <row r="716" spans="1:6" x14ac:dyDescent="0.3">
      <c r="A716" t="s">
        <v>2622</v>
      </c>
      <c r="B716" t="s">
        <v>2261</v>
      </c>
      <c r="C716">
        <v>6.3</v>
      </c>
      <c r="E716" s="2" t="s">
        <v>6379</v>
      </c>
      <c r="F716">
        <v>6.7666666666666657</v>
      </c>
    </row>
    <row r="717" spans="1:6" x14ac:dyDescent="0.3">
      <c r="A717" t="s">
        <v>2624</v>
      </c>
      <c r="B717" t="s">
        <v>891</v>
      </c>
      <c r="C717">
        <v>6.3</v>
      </c>
      <c r="E717" s="2" t="s">
        <v>5464</v>
      </c>
      <c r="F717">
        <v>6.3666666666666671</v>
      </c>
    </row>
    <row r="718" spans="1:6" x14ac:dyDescent="0.3">
      <c r="A718" t="s">
        <v>2627</v>
      </c>
      <c r="B718" t="s">
        <v>2625</v>
      </c>
      <c r="C718">
        <v>6.1</v>
      </c>
      <c r="E718" s="2" t="s">
        <v>6003</v>
      </c>
      <c r="F718">
        <v>4.0999999999999996</v>
      </c>
    </row>
    <row r="719" spans="1:6" x14ac:dyDescent="0.3">
      <c r="A719" t="s">
        <v>2629</v>
      </c>
      <c r="B719" t="s">
        <v>2628</v>
      </c>
      <c r="C719">
        <v>6.1</v>
      </c>
      <c r="E719" s="2" t="s">
        <v>8262</v>
      </c>
      <c r="F719">
        <v>8.1</v>
      </c>
    </row>
    <row r="720" spans="1:6" x14ac:dyDescent="0.3">
      <c r="A720" t="s">
        <v>2635</v>
      </c>
      <c r="B720" t="s">
        <v>2634</v>
      </c>
      <c r="C720">
        <v>5.3</v>
      </c>
      <c r="E720" s="2" t="s">
        <v>4383</v>
      </c>
      <c r="F720">
        <v>6</v>
      </c>
    </row>
    <row r="721" spans="1:6" x14ac:dyDescent="0.3">
      <c r="A721" t="s">
        <v>2640</v>
      </c>
      <c r="B721" t="s">
        <v>2637</v>
      </c>
      <c r="C721">
        <v>5.4</v>
      </c>
      <c r="E721" s="2" t="s">
        <v>13223</v>
      </c>
      <c r="F721">
        <v>6.5</v>
      </c>
    </row>
    <row r="722" spans="1:6" x14ac:dyDescent="0.3">
      <c r="A722" t="s">
        <v>2643</v>
      </c>
      <c r="B722" t="s">
        <v>581</v>
      </c>
      <c r="C722">
        <v>6.2</v>
      </c>
      <c r="E722" s="2" t="s">
        <v>615</v>
      </c>
      <c r="F722">
        <v>7.3</v>
      </c>
    </row>
    <row r="723" spans="1:6" x14ac:dyDescent="0.3">
      <c r="A723" t="s">
        <v>2647</v>
      </c>
      <c r="B723" t="s">
        <v>2645</v>
      </c>
      <c r="C723">
        <v>6.6</v>
      </c>
      <c r="E723" s="2" t="s">
        <v>4783</v>
      </c>
      <c r="F723">
        <v>6.3</v>
      </c>
    </row>
    <row r="724" spans="1:6" x14ac:dyDescent="0.3">
      <c r="A724" t="s">
        <v>2649</v>
      </c>
      <c r="B724" t="s">
        <v>2648</v>
      </c>
      <c r="C724">
        <v>5.9</v>
      </c>
      <c r="E724" s="2" t="s">
        <v>5863</v>
      </c>
      <c r="F724">
        <v>6.8</v>
      </c>
    </row>
    <row r="725" spans="1:6" x14ac:dyDescent="0.3">
      <c r="A725" t="s">
        <v>2654</v>
      </c>
      <c r="B725" t="s">
        <v>2651</v>
      </c>
      <c r="C725">
        <v>6.3</v>
      </c>
      <c r="E725" s="2" t="s">
        <v>10508</v>
      </c>
      <c r="F725">
        <v>7.1</v>
      </c>
    </row>
    <row r="726" spans="1:6" x14ac:dyDescent="0.3">
      <c r="A726" t="s">
        <v>2657</v>
      </c>
      <c r="B726" t="s">
        <v>2003</v>
      </c>
      <c r="C726">
        <v>7.2</v>
      </c>
      <c r="E726" s="2" t="s">
        <v>9975</v>
      </c>
      <c r="F726">
        <v>7.6</v>
      </c>
    </row>
    <row r="727" spans="1:6" x14ac:dyDescent="0.3">
      <c r="A727" t="s">
        <v>2661</v>
      </c>
      <c r="B727" t="s">
        <v>2659</v>
      </c>
      <c r="C727">
        <v>6.8</v>
      </c>
      <c r="E727" s="2" t="s">
        <v>4195</v>
      </c>
      <c r="F727">
        <v>5</v>
      </c>
    </row>
    <row r="728" spans="1:6" x14ac:dyDescent="0.3">
      <c r="A728" t="s">
        <v>2665</v>
      </c>
      <c r="B728" t="s">
        <v>2663</v>
      </c>
      <c r="C728">
        <v>6.1</v>
      </c>
      <c r="E728" s="2" t="s">
        <v>6160</v>
      </c>
      <c r="F728">
        <v>6.7</v>
      </c>
    </row>
    <row r="729" spans="1:6" x14ac:dyDescent="0.3">
      <c r="A729" t="s">
        <v>2666</v>
      </c>
      <c r="B729" t="s">
        <v>1378</v>
      </c>
      <c r="C729">
        <v>7.8</v>
      </c>
      <c r="E729" s="2" t="s">
        <v>2022</v>
      </c>
      <c r="F729">
        <v>6.4333333333333336</v>
      </c>
    </row>
    <row r="730" spans="1:6" x14ac:dyDescent="0.3">
      <c r="A730" t="s">
        <v>2670</v>
      </c>
      <c r="B730" t="s">
        <v>2668</v>
      </c>
      <c r="C730">
        <v>5</v>
      </c>
      <c r="E730" s="2" t="s">
        <v>2912</v>
      </c>
      <c r="F730">
        <v>6.0333333333333323</v>
      </c>
    </row>
    <row r="731" spans="1:6" x14ac:dyDescent="0.3">
      <c r="A731" t="s">
        <v>2672</v>
      </c>
      <c r="B731" t="s">
        <v>2320</v>
      </c>
      <c r="C731">
        <v>6.2</v>
      </c>
      <c r="E731" s="2" t="s">
        <v>10356</v>
      </c>
      <c r="F731">
        <v>5.95</v>
      </c>
    </row>
    <row r="732" spans="1:6" x14ac:dyDescent="0.3">
      <c r="A732" t="s">
        <v>2675</v>
      </c>
      <c r="B732" t="s">
        <v>2673</v>
      </c>
      <c r="C732">
        <v>6.7</v>
      </c>
      <c r="E732" s="2" t="s">
        <v>7487</v>
      </c>
      <c r="F732">
        <v>4.5</v>
      </c>
    </row>
    <row r="733" spans="1:6" x14ac:dyDescent="0.3">
      <c r="A733" t="s">
        <v>2679</v>
      </c>
      <c r="B733" t="s">
        <v>2677</v>
      </c>
      <c r="C733">
        <v>4.9000000000000004</v>
      </c>
      <c r="E733" s="2" t="s">
        <v>6225</v>
      </c>
      <c r="F733">
        <v>6.65</v>
      </c>
    </row>
    <row r="734" spans="1:6" x14ac:dyDescent="0.3">
      <c r="A734" t="s">
        <v>2682</v>
      </c>
      <c r="B734" t="s">
        <v>2367</v>
      </c>
      <c r="C734">
        <v>7.4</v>
      </c>
      <c r="E734" s="2" t="s">
        <v>7466</v>
      </c>
      <c r="F734">
        <v>4.4000000000000004</v>
      </c>
    </row>
    <row r="735" spans="1:6" x14ac:dyDescent="0.3">
      <c r="A735" t="s">
        <v>2688</v>
      </c>
      <c r="B735" t="s">
        <v>877</v>
      </c>
      <c r="C735">
        <v>6.2</v>
      </c>
      <c r="E735" s="2" t="s">
        <v>8159</v>
      </c>
      <c r="F735">
        <v>6.1</v>
      </c>
    </row>
    <row r="736" spans="1:6" x14ac:dyDescent="0.3">
      <c r="A736" t="s">
        <v>2693</v>
      </c>
      <c r="B736" t="s">
        <v>2690</v>
      </c>
      <c r="C736">
        <v>4.9000000000000004</v>
      </c>
      <c r="E736" s="2" t="s">
        <v>11388</v>
      </c>
      <c r="F736">
        <v>7.1</v>
      </c>
    </row>
    <row r="737" spans="1:6" x14ac:dyDescent="0.3">
      <c r="A737" t="s">
        <v>2697</v>
      </c>
      <c r="B737" t="s">
        <v>2149</v>
      </c>
      <c r="C737">
        <v>6.1</v>
      </c>
      <c r="E737" s="2" t="s">
        <v>11074</v>
      </c>
      <c r="F737">
        <v>7.8</v>
      </c>
    </row>
    <row r="738" spans="1:6" x14ac:dyDescent="0.3">
      <c r="A738" t="s">
        <v>2700</v>
      </c>
      <c r="B738" t="s">
        <v>2699</v>
      </c>
      <c r="C738">
        <v>6.1</v>
      </c>
      <c r="E738" s="2" t="s">
        <v>7575</v>
      </c>
      <c r="F738">
        <v>5.3</v>
      </c>
    </row>
    <row r="739" spans="1:6" x14ac:dyDescent="0.3">
      <c r="A739" t="s">
        <v>2702</v>
      </c>
      <c r="B739" t="s">
        <v>2701</v>
      </c>
      <c r="C739">
        <v>6.4</v>
      </c>
      <c r="E739" s="2" t="s">
        <v>6554</v>
      </c>
      <c r="F739">
        <v>6.4</v>
      </c>
    </row>
    <row r="740" spans="1:6" x14ac:dyDescent="0.3">
      <c r="A740" t="s">
        <v>2706</v>
      </c>
      <c r="B740" t="s">
        <v>2703</v>
      </c>
      <c r="C740">
        <v>6.3</v>
      </c>
      <c r="E740" s="2" t="s">
        <v>3051</v>
      </c>
      <c r="F740">
        <v>5.6</v>
      </c>
    </row>
    <row r="741" spans="1:6" x14ac:dyDescent="0.3">
      <c r="A741" t="s">
        <v>2712</v>
      </c>
      <c r="B741" t="s">
        <v>215</v>
      </c>
      <c r="C741">
        <v>6.6</v>
      </c>
      <c r="E741" s="2" t="s">
        <v>7310</v>
      </c>
      <c r="F741">
        <v>3</v>
      </c>
    </row>
    <row r="742" spans="1:6" x14ac:dyDescent="0.3">
      <c r="A742" t="s">
        <v>2716</v>
      </c>
      <c r="B742" t="s">
        <v>1200</v>
      </c>
      <c r="C742">
        <v>5.7</v>
      </c>
      <c r="E742" s="2" t="s">
        <v>8846</v>
      </c>
      <c r="F742">
        <v>7</v>
      </c>
    </row>
    <row r="743" spans="1:6" x14ac:dyDescent="0.3">
      <c r="A743" t="s">
        <v>2719</v>
      </c>
      <c r="B743" t="s">
        <v>2677</v>
      </c>
      <c r="C743">
        <v>5.9</v>
      </c>
      <c r="E743" s="2" t="s">
        <v>10965</v>
      </c>
      <c r="F743">
        <v>6.5</v>
      </c>
    </row>
    <row r="744" spans="1:6" x14ac:dyDescent="0.3">
      <c r="A744" t="s">
        <v>2721</v>
      </c>
      <c r="B744" t="s">
        <v>2625</v>
      </c>
      <c r="C744">
        <v>6</v>
      </c>
      <c r="E744" s="2" t="s">
        <v>3391</v>
      </c>
      <c r="F744">
        <v>6.0333333333333341</v>
      </c>
    </row>
    <row r="745" spans="1:6" x14ac:dyDescent="0.3">
      <c r="A745" t="s">
        <v>2723</v>
      </c>
      <c r="B745" t="s">
        <v>2722</v>
      </c>
      <c r="C745">
        <v>6.1</v>
      </c>
      <c r="E745" s="2" t="s">
        <v>6369</v>
      </c>
      <c r="F745">
        <v>4.7</v>
      </c>
    </row>
    <row r="746" spans="1:6" x14ac:dyDescent="0.3">
      <c r="A746" t="s">
        <v>2726</v>
      </c>
      <c r="B746" t="s">
        <v>636</v>
      </c>
      <c r="C746">
        <v>6.7</v>
      </c>
      <c r="E746" s="2" t="s">
        <v>2966</v>
      </c>
      <c r="F746">
        <v>5.3000000000000007</v>
      </c>
    </row>
    <row r="747" spans="1:6" x14ac:dyDescent="0.3">
      <c r="A747" t="s">
        <v>2728</v>
      </c>
      <c r="B747" t="s">
        <v>2572</v>
      </c>
      <c r="C747">
        <v>6.7</v>
      </c>
      <c r="E747" s="2" t="s">
        <v>10622</v>
      </c>
      <c r="F747">
        <v>7.4</v>
      </c>
    </row>
    <row r="748" spans="1:6" x14ac:dyDescent="0.3">
      <c r="A748" t="s">
        <v>2730</v>
      </c>
      <c r="B748" t="s">
        <v>2158</v>
      </c>
      <c r="C748">
        <v>7.9</v>
      </c>
      <c r="E748" s="2" t="s">
        <v>3307</v>
      </c>
      <c r="F748">
        <v>5.5</v>
      </c>
    </row>
    <row r="749" spans="1:6" x14ac:dyDescent="0.3">
      <c r="A749" t="s">
        <v>2734</v>
      </c>
      <c r="B749" t="s">
        <v>650</v>
      </c>
      <c r="C749">
        <v>4.3</v>
      </c>
      <c r="E749" s="2" t="s">
        <v>9287</v>
      </c>
      <c r="F749">
        <v>6.5</v>
      </c>
    </row>
    <row r="750" spans="1:6" x14ac:dyDescent="0.3">
      <c r="A750" t="s">
        <v>2740</v>
      </c>
      <c r="B750" t="s">
        <v>2736</v>
      </c>
      <c r="C750">
        <v>5.7</v>
      </c>
      <c r="E750" s="2" t="s">
        <v>5553</v>
      </c>
      <c r="F750">
        <v>6.666666666666667</v>
      </c>
    </row>
    <row r="751" spans="1:6" x14ac:dyDescent="0.3">
      <c r="A751" t="s">
        <v>2745</v>
      </c>
      <c r="B751" t="s">
        <v>2742</v>
      </c>
      <c r="C751">
        <v>6.7</v>
      </c>
      <c r="E751" s="2" t="s">
        <v>7052</v>
      </c>
      <c r="F751">
        <v>5.8</v>
      </c>
    </row>
    <row r="752" spans="1:6" x14ac:dyDescent="0.3">
      <c r="A752" t="s">
        <v>2748</v>
      </c>
      <c r="B752" t="s">
        <v>1527</v>
      </c>
      <c r="C752">
        <v>6.7</v>
      </c>
      <c r="E752" s="2" t="s">
        <v>7638</v>
      </c>
      <c r="F752">
        <v>4</v>
      </c>
    </row>
    <row r="753" spans="1:6" x14ac:dyDescent="0.3">
      <c r="A753" t="s">
        <v>2751</v>
      </c>
      <c r="B753" t="s">
        <v>352</v>
      </c>
      <c r="C753">
        <v>6.1</v>
      </c>
      <c r="E753" s="2" t="s">
        <v>13333</v>
      </c>
      <c r="F753">
        <v>6.1</v>
      </c>
    </row>
    <row r="754" spans="1:6" x14ac:dyDescent="0.3">
      <c r="A754" t="s">
        <v>2753</v>
      </c>
      <c r="B754" t="s">
        <v>1474</v>
      </c>
      <c r="C754">
        <v>5.6</v>
      </c>
      <c r="E754" s="2" t="s">
        <v>5741</v>
      </c>
      <c r="F754">
        <v>6.8999999999999995</v>
      </c>
    </row>
    <row r="755" spans="1:6" x14ac:dyDescent="0.3">
      <c r="A755" t="s">
        <v>2756</v>
      </c>
      <c r="B755" t="s">
        <v>2754</v>
      </c>
      <c r="C755">
        <v>6.6</v>
      </c>
      <c r="E755" s="2" t="s">
        <v>10386</v>
      </c>
      <c r="F755">
        <v>4.9000000000000004</v>
      </c>
    </row>
    <row r="756" spans="1:6" x14ac:dyDescent="0.3">
      <c r="A756" t="s">
        <v>2759</v>
      </c>
      <c r="B756" t="s">
        <v>2758</v>
      </c>
      <c r="C756">
        <v>6.9</v>
      </c>
      <c r="E756" s="2" t="s">
        <v>4800</v>
      </c>
      <c r="F756">
        <v>5.3</v>
      </c>
    </row>
    <row r="757" spans="1:6" x14ac:dyDescent="0.3">
      <c r="A757" t="s">
        <v>2764</v>
      </c>
      <c r="B757" t="s">
        <v>2761</v>
      </c>
      <c r="C757">
        <v>4.8</v>
      </c>
      <c r="E757" s="2" t="s">
        <v>7402</v>
      </c>
      <c r="F757">
        <v>6.6</v>
      </c>
    </row>
    <row r="758" spans="1:6" x14ac:dyDescent="0.3">
      <c r="A758" t="s">
        <v>2769</v>
      </c>
      <c r="B758" t="s">
        <v>2766</v>
      </c>
      <c r="C758">
        <v>6.2</v>
      </c>
      <c r="E758" s="2" t="s">
        <v>1847</v>
      </c>
      <c r="F758">
        <v>6.3999999999999995</v>
      </c>
    </row>
    <row r="759" spans="1:6" x14ac:dyDescent="0.3">
      <c r="A759" t="s">
        <v>2774</v>
      </c>
      <c r="B759" t="s">
        <v>2771</v>
      </c>
      <c r="C759">
        <v>6</v>
      </c>
      <c r="E759" s="2" t="s">
        <v>605</v>
      </c>
      <c r="F759">
        <v>6.3250000000000002</v>
      </c>
    </row>
    <row r="760" spans="1:6" x14ac:dyDescent="0.3">
      <c r="A760" t="s">
        <v>2777</v>
      </c>
      <c r="B760" t="s">
        <v>2606</v>
      </c>
      <c r="C760">
        <v>4.9000000000000004</v>
      </c>
      <c r="E760" s="2" t="s">
        <v>7352</v>
      </c>
      <c r="F760">
        <v>5.666666666666667</v>
      </c>
    </row>
    <row r="761" spans="1:6" x14ac:dyDescent="0.3">
      <c r="A761" t="s">
        <v>2782</v>
      </c>
      <c r="B761" t="s">
        <v>2779</v>
      </c>
      <c r="C761">
        <v>5.6</v>
      </c>
      <c r="E761" s="2" t="s">
        <v>1734</v>
      </c>
      <c r="F761">
        <v>6.3</v>
      </c>
    </row>
    <row r="762" spans="1:6" x14ac:dyDescent="0.3">
      <c r="A762" t="s">
        <v>2784</v>
      </c>
      <c r="B762" t="s">
        <v>576</v>
      </c>
      <c r="C762">
        <v>6.1</v>
      </c>
      <c r="E762" s="2" t="s">
        <v>3209</v>
      </c>
      <c r="F762">
        <v>5.45</v>
      </c>
    </row>
    <row r="763" spans="1:6" x14ac:dyDescent="0.3">
      <c r="A763" t="s">
        <v>2786</v>
      </c>
      <c r="B763" t="s">
        <v>2785</v>
      </c>
      <c r="C763">
        <v>6.1</v>
      </c>
      <c r="E763" s="2" t="s">
        <v>13400</v>
      </c>
      <c r="F763">
        <v>5.6</v>
      </c>
    </row>
    <row r="764" spans="1:6" x14ac:dyDescent="0.3">
      <c r="A764" t="s">
        <v>2788</v>
      </c>
      <c r="B764" t="s">
        <v>2446</v>
      </c>
      <c r="C764">
        <v>4.8</v>
      </c>
      <c r="E764" s="2" t="s">
        <v>636</v>
      </c>
      <c r="F764">
        <v>6.9799999999999995</v>
      </c>
    </row>
    <row r="765" spans="1:6" x14ac:dyDescent="0.3">
      <c r="A765" t="s">
        <v>2793</v>
      </c>
      <c r="B765" t="s">
        <v>2790</v>
      </c>
      <c r="C765">
        <v>5.5</v>
      </c>
      <c r="E765" s="2" t="s">
        <v>2703</v>
      </c>
      <c r="F765">
        <v>7.3999999999999995</v>
      </c>
    </row>
    <row r="766" spans="1:6" x14ac:dyDescent="0.3">
      <c r="A766" t="s">
        <v>2797</v>
      </c>
      <c r="B766" t="s">
        <v>2795</v>
      </c>
      <c r="C766">
        <v>3.8</v>
      </c>
      <c r="E766" s="2" t="s">
        <v>8844</v>
      </c>
      <c r="F766">
        <v>7.1</v>
      </c>
    </row>
    <row r="767" spans="1:6" x14ac:dyDescent="0.3">
      <c r="A767" t="s">
        <v>2799</v>
      </c>
      <c r="B767" t="s">
        <v>215</v>
      </c>
      <c r="C767">
        <v>6.5</v>
      </c>
      <c r="E767" s="2" t="s">
        <v>7591</v>
      </c>
      <c r="F767">
        <v>5.7</v>
      </c>
    </row>
    <row r="768" spans="1:6" x14ac:dyDescent="0.3">
      <c r="A768" t="s">
        <v>2806</v>
      </c>
      <c r="B768" t="s">
        <v>2804</v>
      </c>
      <c r="C768">
        <v>6.7</v>
      </c>
      <c r="E768" s="2" t="s">
        <v>881</v>
      </c>
      <c r="F768">
        <v>6.3416666666666659</v>
      </c>
    </row>
    <row r="769" spans="1:6" x14ac:dyDescent="0.3">
      <c r="A769" t="s">
        <v>2812</v>
      </c>
      <c r="B769" t="s">
        <v>2809</v>
      </c>
      <c r="C769">
        <v>8.1</v>
      </c>
      <c r="E769" s="2" t="s">
        <v>3629</v>
      </c>
      <c r="F769">
        <v>5.4499999999999993</v>
      </c>
    </row>
    <row r="770" spans="1:6" x14ac:dyDescent="0.3">
      <c r="A770" t="s">
        <v>2816</v>
      </c>
      <c r="B770" t="s">
        <v>2814</v>
      </c>
      <c r="C770">
        <v>4.9000000000000004</v>
      </c>
      <c r="E770" s="2" t="s">
        <v>4934</v>
      </c>
      <c r="F770">
        <v>6.2</v>
      </c>
    </row>
    <row r="771" spans="1:6" x14ac:dyDescent="0.3">
      <c r="A771" t="s">
        <v>2820</v>
      </c>
      <c r="B771" t="s">
        <v>2367</v>
      </c>
      <c r="C771">
        <v>7.3</v>
      </c>
      <c r="E771" s="2" t="s">
        <v>3655</v>
      </c>
      <c r="F771">
        <v>5.95</v>
      </c>
    </row>
    <row r="772" spans="1:6" x14ac:dyDescent="0.3">
      <c r="A772" t="s">
        <v>2825</v>
      </c>
      <c r="B772" t="s">
        <v>326</v>
      </c>
      <c r="C772">
        <v>6.4</v>
      </c>
      <c r="E772" s="2" t="s">
        <v>8284</v>
      </c>
      <c r="F772">
        <v>7.1</v>
      </c>
    </row>
    <row r="773" spans="1:6" x14ac:dyDescent="0.3">
      <c r="A773" t="s">
        <v>2831</v>
      </c>
      <c r="B773" t="s">
        <v>1343</v>
      </c>
      <c r="C773">
        <v>6.7</v>
      </c>
      <c r="E773" s="2" t="s">
        <v>7668</v>
      </c>
      <c r="F773">
        <v>4.7</v>
      </c>
    </row>
    <row r="774" spans="1:6" x14ac:dyDescent="0.3">
      <c r="A774" t="s">
        <v>2835</v>
      </c>
      <c r="B774" t="s">
        <v>2610</v>
      </c>
      <c r="C774">
        <v>3.6</v>
      </c>
      <c r="E774" s="2" t="s">
        <v>7090</v>
      </c>
      <c r="F774">
        <v>6.1</v>
      </c>
    </row>
    <row r="775" spans="1:6" x14ac:dyDescent="0.3">
      <c r="A775" t="s">
        <v>2839</v>
      </c>
      <c r="B775" t="s">
        <v>2836</v>
      </c>
      <c r="C775">
        <v>5.7</v>
      </c>
      <c r="E775" s="2" t="s">
        <v>13346</v>
      </c>
      <c r="F775">
        <v>5.9</v>
      </c>
    </row>
    <row r="776" spans="1:6" x14ac:dyDescent="0.3">
      <c r="A776" t="s">
        <v>2844</v>
      </c>
      <c r="B776" t="s">
        <v>2190</v>
      </c>
      <c r="C776">
        <v>6</v>
      </c>
      <c r="E776" s="2" t="s">
        <v>10061</v>
      </c>
      <c r="F776">
        <v>7.1000000000000005</v>
      </c>
    </row>
    <row r="777" spans="1:6" x14ac:dyDescent="0.3">
      <c r="A777" t="s">
        <v>2849</v>
      </c>
      <c r="B777" t="s">
        <v>2549</v>
      </c>
      <c r="C777">
        <v>4.7</v>
      </c>
      <c r="E777" s="2" t="s">
        <v>11554</v>
      </c>
      <c r="F777">
        <v>5.3</v>
      </c>
    </row>
    <row r="778" spans="1:6" x14ac:dyDescent="0.3">
      <c r="A778" t="s">
        <v>2852</v>
      </c>
      <c r="B778" t="s">
        <v>549</v>
      </c>
      <c r="C778">
        <v>6.3</v>
      </c>
      <c r="E778" s="2" t="s">
        <v>9501</v>
      </c>
      <c r="F778">
        <v>7.65</v>
      </c>
    </row>
    <row r="779" spans="1:6" x14ac:dyDescent="0.3">
      <c r="A779" t="s">
        <v>2854</v>
      </c>
      <c r="B779" t="s">
        <v>1527</v>
      </c>
      <c r="C779">
        <v>5.9</v>
      </c>
      <c r="E779" s="2" t="s">
        <v>3358</v>
      </c>
      <c r="F779">
        <v>6.7299999999999995</v>
      </c>
    </row>
    <row r="780" spans="1:6" x14ac:dyDescent="0.3">
      <c r="A780" t="s">
        <v>2858</v>
      </c>
      <c r="B780" t="s">
        <v>2856</v>
      </c>
      <c r="C780">
        <v>5.9</v>
      </c>
      <c r="E780" s="2" t="s">
        <v>7914</v>
      </c>
      <c r="F780">
        <v>5.5</v>
      </c>
    </row>
    <row r="781" spans="1:6" x14ac:dyDescent="0.3">
      <c r="A781" t="s">
        <v>2862</v>
      </c>
      <c r="B781" t="s">
        <v>2417</v>
      </c>
      <c r="C781">
        <v>7.5</v>
      </c>
      <c r="E781" s="2" t="s">
        <v>8587</v>
      </c>
      <c r="F781">
        <v>7.5</v>
      </c>
    </row>
    <row r="782" spans="1:6" x14ac:dyDescent="0.3">
      <c r="A782" t="s">
        <v>2865</v>
      </c>
      <c r="B782" t="s">
        <v>2863</v>
      </c>
      <c r="C782">
        <v>5.6</v>
      </c>
      <c r="E782" s="2" t="s">
        <v>6302</v>
      </c>
      <c r="F782">
        <v>6.45</v>
      </c>
    </row>
    <row r="783" spans="1:6" x14ac:dyDescent="0.3">
      <c r="A783" t="s">
        <v>2867</v>
      </c>
      <c r="B783" t="s">
        <v>341</v>
      </c>
      <c r="C783">
        <v>6.4</v>
      </c>
      <c r="E783" s="2" t="s">
        <v>2804</v>
      </c>
      <c r="F783">
        <v>6.8000000000000007</v>
      </c>
    </row>
    <row r="784" spans="1:6" x14ac:dyDescent="0.3">
      <c r="A784" t="s">
        <v>2870</v>
      </c>
      <c r="B784" t="s">
        <v>179</v>
      </c>
      <c r="C784">
        <v>6.3</v>
      </c>
      <c r="E784" s="2" t="s">
        <v>6356</v>
      </c>
      <c r="F784">
        <v>5.8</v>
      </c>
    </row>
    <row r="785" spans="1:6" x14ac:dyDescent="0.3">
      <c r="A785" t="s">
        <v>2874</v>
      </c>
      <c r="B785" t="s">
        <v>2872</v>
      </c>
      <c r="C785">
        <v>4.3</v>
      </c>
      <c r="E785" s="2" t="s">
        <v>5766</v>
      </c>
      <c r="F785">
        <v>5.6</v>
      </c>
    </row>
    <row r="786" spans="1:6" x14ac:dyDescent="0.3">
      <c r="A786" t="s">
        <v>2879</v>
      </c>
      <c r="B786" t="s">
        <v>2876</v>
      </c>
      <c r="C786">
        <v>5.9</v>
      </c>
      <c r="E786" s="2" t="s">
        <v>8323</v>
      </c>
      <c r="F786">
        <v>6.3</v>
      </c>
    </row>
    <row r="787" spans="1:6" x14ac:dyDescent="0.3">
      <c r="A787" t="s">
        <v>2886</v>
      </c>
      <c r="B787" t="s">
        <v>1698</v>
      </c>
      <c r="C787">
        <v>5.5</v>
      </c>
      <c r="E787" s="2" t="s">
        <v>7251</v>
      </c>
      <c r="F787">
        <v>6.2</v>
      </c>
    </row>
    <row r="788" spans="1:6" x14ac:dyDescent="0.3">
      <c r="A788" t="s">
        <v>2890</v>
      </c>
      <c r="B788" t="s">
        <v>2887</v>
      </c>
      <c r="C788">
        <v>6.2</v>
      </c>
      <c r="E788" s="2" t="s">
        <v>4926</v>
      </c>
      <c r="F788">
        <v>6.1</v>
      </c>
    </row>
    <row r="789" spans="1:6" x14ac:dyDescent="0.3">
      <c r="A789" t="s">
        <v>2893</v>
      </c>
      <c r="B789" t="s">
        <v>299</v>
      </c>
      <c r="C789">
        <v>8.8000000000000007</v>
      </c>
      <c r="E789" s="2" t="s">
        <v>2979</v>
      </c>
      <c r="F789">
        <v>5.8</v>
      </c>
    </row>
    <row r="790" spans="1:6" x14ac:dyDescent="0.3">
      <c r="A790" t="s">
        <v>2896</v>
      </c>
      <c r="B790" t="s">
        <v>2502</v>
      </c>
      <c r="C790">
        <v>5.2</v>
      </c>
      <c r="E790" s="2" t="s">
        <v>3871</v>
      </c>
      <c r="F790">
        <v>7.65</v>
      </c>
    </row>
    <row r="791" spans="1:6" x14ac:dyDescent="0.3">
      <c r="A791" t="s">
        <v>2898</v>
      </c>
      <c r="B791" t="s">
        <v>1296</v>
      </c>
      <c r="C791">
        <v>7</v>
      </c>
      <c r="E791" s="2" t="s">
        <v>4216</v>
      </c>
      <c r="F791">
        <v>6.9</v>
      </c>
    </row>
    <row r="792" spans="1:6" x14ac:dyDescent="0.3">
      <c r="A792" t="s">
        <v>2901</v>
      </c>
      <c r="B792" t="s">
        <v>2899</v>
      </c>
      <c r="C792">
        <v>6.6</v>
      </c>
      <c r="E792" s="2" t="s">
        <v>3815</v>
      </c>
      <c r="F792">
        <v>6.6</v>
      </c>
    </row>
    <row r="793" spans="1:6" x14ac:dyDescent="0.3">
      <c r="A793" t="s">
        <v>2905</v>
      </c>
      <c r="B793" t="s">
        <v>712</v>
      </c>
      <c r="C793">
        <v>7.3</v>
      </c>
      <c r="E793" s="2" t="s">
        <v>3671</v>
      </c>
      <c r="F793">
        <v>5.3</v>
      </c>
    </row>
    <row r="794" spans="1:6" x14ac:dyDescent="0.3">
      <c r="A794" t="s">
        <v>2906</v>
      </c>
      <c r="B794" t="s">
        <v>352</v>
      </c>
      <c r="C794">
        <v>5.6</v>
      </c>
      <c r="E794" s="2" t="s">
        <v>8202</v>
      </c>
      <c r="F794">
        <v>6.8</v>
      </c>
    </row>
    <row r="795" spans="1:6" x14ac:dyDescent="0.3">
      <c r="A795" t="s">
        <v>2907</v>
      </c>
      <c r="B795" t="s">
        <v>2027</v>
      </c>
      <c r="C795">
        <v>6.6</v>
      </c>
      <c r="E795" s="2" t="s">
        <v>3788</v>
      </c>
      <c r="F795">
        <v>6.3666666666666671</v>
      </c>
    </row>
    <row r="796" spans="1:6" x14ac:dyDescent="0.3">
      <c r="A796" t="s">
        <v>2910</v>
      </c>
      <c r="B796" t="s">
        <v>2908</v>
      </c>
      <c r="C796">
        <v>5.4</v>
      </c>
      <c r="E796" s="2" t="s">
        <v>3821</v>
      </c>
      <c r="F796">
        <v>6.1</v>
      </c>
    </row>
    <row r="797" spans="1:6" x14ac:dyDescent="0.3">
      <c r="A797" t="s">
        <v>2915</v>
      </c>
      <c r="B797" t="s">
        <v>2912</v>
      </c>
      <c r="C797">
        <v>6.3</v>
      </c>
      <c r="E797" s="2" t="s">
        <v>5988</v>
      </c>
      <c r="F797">
        <v>7</v>
      </c>
    </row>
    <row r="798" spans="1:6" x14ac:dyDescent="0.3">
      <c r="A798" t="s">
        <v>2917</v>
      </c>
      <c r="B798" t="s">
        <v>774</v>
      </c>
      <c r="C798">
        <v>7.9</v>
      </c>
      <c r="E798" s="2" t="s">
        <v>7242</v>
      </c>
      <c r="F798">
        <v>5.0999999999999996</v>
      </c>
    </row>
    <row r="799" spans="1:6" x14ac:dyDescent="0.3">
      <c r="A799" t="s">
        <v>2919</v>
      </c>
      <c r="B799" t="s">
        <v>549</v>
      </c>
      <c r="C799">
        <v>6.3</v>
      </c>
      <c r="E799" s="2" t="s">
        <v>8110</v>
      </c>
      <c r="F799">
        <v>5.7</v>
      </c>
    </row>
    <row r="800" spans="1:6" x14ac:dyDescent="0.3">
      <c r="A800" t="s">
        <v>2921</v>
      </c>
      <c r="B800" t="s">
        <v>1234</v>
      </c>
      <c r="C800">
        <v>6</v>
      </c>
      <c r="E800" s="2" t="s">
        <v>3286</v>
      </c>
      <c r="F800">
        <v>7</v>
      </c>
    </row>
    <row r="801" spans="1:6" x14ac:dyDescent="0.3">
      <c r="A801" t="s">
        <v>2922</v>
      </c>
      <c r="B801" t="s">
        <v>2003</v>
      </c>
      <c r="C801">
        <v>7.2</v>
      </c>
      <c r="E801" s="2" t="s">
        <v>210</v>
      </c>
      <c r="F801">
        <v>7.38</v>
      </c>
    </row>
    <row r="802" spans="1:6" x14ac:dyDescent="0.3">
      <c r="A802" t="s">
        <v>2925</v>
      </c>
      <c r="B802" t="s">
        <v>2924</v>
      </c>
      <c r="C802">
        <v>5.0999999999999996</v>
      </c>
      <c r="E802" s="2" t="s">
        <v>1351</v>
      </c>
      <c r="F802">
        <v>7.05</v>
      </c>
    </row>
    <row r="803" spans="1:6" x14ac:dyDescent="0.3">
      <c r="A803" t="s">
        <v>2927</v>
      </c>
      <c r="B803" t="s">
        <v>1146</v>
      </c>
      <c r="C803">
        <v>7.3</v>
      </c>
      <c r="E803" s="2" t="s">
        <v>4843</v>
      </c>
      <c r="F803">
        <v>5.5</v>
      </c>
    </row>
    <row r="804" spans="1:6" x14ac:dyDescent="0.3">
      <c r="A804" t="s">
        <v>2931</v>
      </c>
      <c r="B804" t="s">
        <v>2929</v>
      </c>
      <c r="C804">
        <v>8</v>
      </c>
      <c r="E804" s="2" t="s">
        <v>2876</v>
      </c>
      <c r="F804">
        <v>6.7799999999999994</v>
      </c>
    </row>
    <row r="805" spans="1:6" x14ac:dyDescent="0.3">
      <c r="A805" t="s">
        <v>2934</v>
      </c>
      <c r="B805" t="s">
        <v>839</v>
      </c>
      <c r="C805">
        <v>6.2</v>
      </c>
      <c r="E805" s="2" t="s">
        <v>5345</v>
      </c>
      <c r="F805">
        <v>7.1</v>
      </c>
    </row>
    <row r="806" spans="1:6" x14ac:dyDescent="0.3">
      <c r="A806" t="s">
        <v>2937</v>
      </c>
      <c r="B806" t="s">
        <v>2017</v>
      </c>
      <c r="C806">
        <v>6</v>
      </c>
      <c r="E806" s="2" t="s">
        <v>6521</v>
      </c>
      <c r="F806">
        <v>6.5</v>
      </c>
    </row>
    <row r="807" spans="1:6" x14ac:dyDescent="0.3">
      <c r="A807" t="s">
        <v>2938</v>
      </c>
      <c r="B807" t="s">
        <v>1234</v>
      </c>
      <c r="C807">
        <v>6.7</v>
      </c>
      <c r="E807" s="2" t="s">
        <v>872</v>
      </c>
      <c r="F807">
        <v>6.63</v>
      </c>
    </row>
    <row r="808" spans="1:6" x14ac:dyDescent="0.3">
      <c r="A808" t="s">
        <v>2940</v>
      </c>
      <c r="B808" t="s">
        <v>1163</v>
      </c>
      <c r="C808">
        <v>8.1</v>
      </c>
      <c r="E808" s="2" t="s">
        <v>10041</v>
      </c>
      <c r="F808">
        <v>7.3</v>
      </c>
    </row>
    <row r="809" spans="1:6" x14ac:dyDescent="0.3">
      <c r="A809" t="s">
        <v>2943</v>
      </c>
      <c r="B809" t="s">
        <v>1289</v>
      </c>
      <c r="C809">
        <v>6.4</v>
      </c>
      <c r="E809" s="2" t="s">
        <v>1493</v>
      </c>
      <c r="F809">
        <v>6.3000000000000007</v>
      </c>
    </row>
    <row r="810" spans="1:6" x14ac:dyDescent="0.3">
      <c r="A810" t="s">
        <v>2949</v>
      </c>
      <c r="B810" t="s">
        <v>1163</v>
      </c>
      <c r="C810">
        <v>8</v>
      </c>
      <c r="E810" s="2" t="s">
        <v>1347</v>
      </c>
      <c r="F810">
        <v>5.7999999999999989</v>
      </c>
    </row>
    <row r="811" spans="1:6" x14ac:dyDescent="0.3">
      <c r="A811" t="s">
        <v>2951</v>
      </c>
      <c r="B811" t="s">
        <v>1501</v>
      </c>
      <c r="C811">
        <v>6.3</v>
      </c>
      <c r="E811" s="2" t="s">
        <v>7664</v>
      </c>
      <c r="F811">
        <v>4.0999999999999996</v>
      </c>
    </row>
    <row r="812" spans="1:6" x14ac:dyDescent="0.3">
      <c r="A812" t="s">
        <v>2953</v>
      </c>
      <c r="B812" t="s">
        <v>299</v>
      </c>
      <c r="C812">
        <v>6.4</v>
      </c>
      <c r="E812" s="2" t="s">
        <v>2668</v>
      </c>
      <c r="F812">
        <v>5.6333333333333329</v>
      </c>
    </row>
    <row r="813" spans="1:6" x14ac:dyDescent="0.3">
      <c r="A813" t="s">
        <v>2957</v>
      </c>
      <c r="B813" t="s">
        <v>2954</v>
      </c>
      <c r="C813">
        <v>6.6</v>
      </c>
      <c r="E813" s="2" t="s">
        <v>6493</v>
      </c>
      <c r="F813">
        <v>7.5</v>
      </c>
    </row>
    <row r="814" spans="1:6" x14ac:dyDescent="0.3">
      <c r="A814" t="s">
        <v>2959</v>
      </c>
      <c r="B814" t="s">
        <v>2701</v>
      </c>
      <c r="C814">
        <v>6.4</v>
      </c>
      <c r="E814" s="2" t="s">
        <v>5743</v>
      </c>
      <c r="F814">
        <v>5.45</v>
      </c>
    </row>
    <row r="815" spans="1:6" x14ac:dyDescent="0.3">
      <c r="A815" t="s">
        <v>2963</v>
      </c>
      <c r="B815" t="s">
        <v>1343</v>
      </c>
      <c r="C815">
        <v>6</v>
      </c>
      <c r="E815" s="2" t="s">
        <v>8918</v>
      </c>
      <c r="F815">
        <v>5.5</v>
      </c>
    </row>
    <row r="816" spans="1:6" x14ac:dyDescent="0.3">
      <c r="A816" t="s">
        <v>2965</v>
      </c>
      <c r="B816" t="s">
        <v>640</v>
      </c>
      <c r="C816">
        <v>6.6</v>
      </c>
      <c r="E816" s="2" t="s">
        <v>5107</v>
      </c>
      <c r="F816">
        <v>4.5500000000000007</v>
      </c>
    </row>
    <row r="817" spans="1:6" x14ac:dyDescent="0.3">
      <c r="A817" t="s">
        <v>2968</v>
      </c>
      <c r="B817" t="s">
        <v>2966</v>
      </c>
      <c r="C817">
        <v>5.9</v>
      </c>
      <c r="E817" s="2" t="s">
        <v>9334</v>
      </c>
      <c r="F817">
        <v>6.8500000000000005</v>
      </c>
    </row>
    <row r="818" spans="1:6" x14ac:dyDescent="0.3">
      <c r="A818" t="s">
        <v>2971</v>
      </c>
      <c r="B818" t="s">
        <v>468</v>
      </c>
      <c r="C818">
        <v>6.4</v>
      </c>
      <c r="E818" s="2" t="s">
        <v>5911</v>
      </c>
      <c r="F818">
        <v>5.4</v>
      </c>
    </row>
    <row r="819" spans="1:6" x14ac:dyDescent="0.3">
      <c r="A819" t="s">
        <v>2977</v>
      </c>
      <c r="B819" t="s">
        <v>2973</v>
      </c>
      <c r="C819">
        <v>6.3</v>
      </c>
      <c r="E819" s="2" t="s">
        <v>3677</v>
      </c>
      <c r="F819">
        <v>5.3999999999999995</v>
      </c>
    </row>
    <row r="820" spans="1:6" x14ac:dyDescent="0.3">
      <c r="A820" t="s">
        <v>2980</v>
      </c>
      <c r="B820" t="s">
        <v>2979</v>
      </c>
      <c r="C820">
        <v>7.3</v>
      </c>
      <c r="E820" s="2" t="s">
        <v>1910</v>
      </c>
      <c r="F820">
        <v>6.2571428571428571</v>
      </c>
    </row>
    <row r="821" spans="1:6" x14ac:dyDescent="0.3">
      <c r="A821" t="s">
        <v>2983</v>
      </c>
      <c r="B821" t="s">
        <v>1769</v>
      </c>
      <c r="C821">
        <v>6.8</v>
      </c>
      <c r="E821" s="2" t="s">
        <v>8206</v>
      </c>
      <c r="F821">
        <v>5.4</v>
      </c>
    </row>
    <row r="822" spans="1:6" x14ac:dyDescent="0.3">
      <c r="A822" t="s">
        <v>2987</v>
      </c>
      <c r="B822" t="s">
        <v>2985</v>
      </c>
      <c r="C822">
        <v>7.2</v>
      </c>
      <c r="E822" s="2" t="s">
        <v>3382</v>
      </c>
      <c r="F822">
        <v>5.9666666666666659</v>
      </c>
    </row>
    <row r="823" spans="1:6" x14ac:dyDescent="0.3">
      <c r="A823" t="s">
        <v>2991</v>
      </c>
      <c r="B823" t="s">
        <v>2989</v>
      </c>
      <c r="C823">
        <v>5.7</v>
      </c>
      <c r="E823" s="2" t="s">
        <v>8146</v>
      </c>
      <c r="F823">
        <v>6.333333333333333</v>
      </c>
    </row>
    <row r="824" spans="1:6" x14ac:dyDescent="0.3">
      <c r="A824" t="s">
        <v>2994</v>
      </c>
      <c r="B824" t="s">
        <v>2992</v>
      </c>
      <c r="C824">
        <v>6</v>
      </c>
      <c r="E824" s="2" t="s">
        <v>5848</v>
      </c>
      <c r="F824">
        <v>6.9499999999999993</v>
      </c>
    </row>
    <row r="825" spans="1:6" x14ac:dyDescent="0.3">
      <c r="A825" t="s">
        <v>2996</v>
      </c>
      <c r="B825" t="s">
        <v>480</v>
      </c>
      <c r="C825">
        <v>6.5</v>
      </c>
      <c r="E825" s="2" t="s">
        <v>3139</v>
      </c>
      <c r="F825">
        <v>4.875</v>
      </c>
    </row>
    <row r="826" spans="1:6" x14ac:dyDescent="0.3">
      <c r="A826" t="s">
        <v>2999</v>
      </c>
      <c r="B826" t="s">
        <v>2247</v>
      </c>
      <c r="C826">
        <v>5.8</v>
      </c>
      <c r="E826" s="2" t="s">
        <v>891</v>
      </c>
      <c r="F826">
        <v>6.5166666666666666</v>
      </c>
    </row>
    <row r="827" spans="1:6" x14ac:dyDescent="0.3">
      <c r="A827" t="s">
        <v>3002</v>
      </c>
      <c r="B827" t="s">
        <v>3001</v>
      </c>
      <c r="C827">
        <v>5.8</v>
      </c>
      <c r="E827" s="2" t="s">
        <v>10749</v>
      </c>
      <c r="F827">
        <v>7.3</v>
      </c>
    </row>
    <row r="828" spans="1:6" x14ac:dyDescent="0.3">
      <c r="A828" t="s">
        <v>3005</v>
      </c>
      <c r="B828" t="s">
        <v>3003</v>
      </c>
      <c r="C828">
        <v>6.7</v>
      </c>
      <c r="E828" s="2" t="s">
        <v>12884</v>
      </c>
      <c r="F828">
        <v>5.6</v>
      </c>
    </row>
    <row r="829" spans="1:6" x14ac:dyDescent="0.3">
      <c r="A829" t="s">
        <v>3006</v>
      </c>
      <c r="B829" t="s">
        <v>2367</v>
      </c>
      <c r="C829">
        <v>7.8</v>
      </c>
      <c r="E829" s="2" t="s">
        <v>1609</v>
      </c>
      <c r="F829">
        <v>6.2000000000000011</v>
      </c>
    </row>
    <row r="830" spans="1:6" x14ac:dyDescent="0.3">
      <c r="A830" t="s">
        <v>3007</v>
      </c>
      <c r="B830" t="s">
        <v>1589</v>
      </c>
      <c r="C830">
        <v>5.6</v>
      </c>
      <c r="E830" s="2" t="s">
        <v>2625</v>
      </c>
      <c r="F830">
        <v>6</v>
      </c>
    </row>
    <row r="831" spans="1:6" x14ac:dyDescent="0.3">
      <c r="A831" t="s">
        <v>3009</v>
      </c>
      <c r="B831" t="s">
        <v>1146</v>
      </c>
      <c r="C831">
        <v>5.8</v>
      </c>
      <c r="E831" s="2" t="s">
        <v>173</v>
      </c>
      <c r="F831">
        <v>7.0166666666666657</v>
      </c>
    </row>
    <row r="832" spans="1:6" x14ac:dyDescent="0.3">
      <c r="A832" t="s">
        <v>3012</v>
      </c>
      <c r="B832" t="s">
        <v>881</v>
      </c>
      <c r="C832">
        <v>7.4</v>
      </c>
      <c r="E832" s="2" t="s">
        <v>11776</v>
      </c>
      <c r="F832">
        <v>6.0333333333333341</v>
      </c>
    </row>
    <row r="833" spans="1:6" x14ac:dyDescent="0.3">
      <c r="A833" t="s">
        <v>3015</v>
      </c>
      <c r="B833" t="s">
        <v>3014</v>
      </c>
      <c r="C833">
        <v>6.9</v>
      </c>
      <c r="E833" s="2" t="s">
        <v>8185</v>
      </c>
      <c r="F833">
        <v>5.0999999999999996</v>
      </c>
    </row>
    <row r="834" spans="1:6" x14ac:dyDescent="0.3">
      <c r="A834" t="s">
        <v>3017</v>
      </c>
      <c r="B834" t="s">
        <v>3016</v>
      </c>
      <c r="C834">
        <v>5.5</v>
      </c>
      <c r="E834" s="2" t="s">
        <v>3277</v>
      </c>
      <c r="F834">
        <v>6.65</v>
      </c>
    </row>
    <row r="835" spans="1:6" x14ac:dyDescent="0.3">
      <c r="A835" t="s">
        <v>3022</v>
      </c>
      <c r="B835" t="s">
        <v>3019</v>
      </c>
      <c r="C835">
        <v>6.3</v>
      </c>
      <c r="E835" s="2" t="s">
        <v>8676</v>
      </c>
      <c r="F835">
        <v>6.5</v>
      </c>
    </row>
    <row r="836" spans="1:6" x14ac:dyDescent="0.3">
      <c r="A836" t="s">
        <v>3026</v>
      </c>
      <c r="B836" t="s">
        <v>3024</v>
      </c>
      <c r="C836">
        <v>4.7</v>
      </c>
      <c r="E836" s="2" t="s">
        <v>6428</v>
      </c>
      <c r="F836">
        <v>6.3000000000000007</v>
      </c>
    </row>
    <row r="837" spans="1:6" x14ac:dyDescent="0.3">
      <c r="A837" t="s">
        <v>3029</v>
      </c>
      <c r="B837" t="s">
        <v>3027</v>
      </c>
      <c r="C837">
        <v>5.6</v>
      </c>
      <c r="E837" s="2" t="s">
        <v>721</v>
      </c>
      <c r="F837">
        <v>5.34</v>
      </c>
    </row>
    <row r="838" spans="1:6" x14ac:dyDescent="0.3">
      <c r="A838" t="s">
        <v>3032</v>
      </c>
      <c r="B838" t="s">
        <v>490</v>
      </c>
      <c r="C838">
        <v>6.4</v>
      </c>
      <c r="E838" s="2" t="s">
        <v>8436</v>
      </c>
      <c r="F838">
        <v>7</v>
      </c>
    </row>
    <row r="839" spans="1:6" x14ac:dyDescent="0.3">
      <c r="A839" t="s">
        <v>3034</v>
      </c>
      <c r="B839" t="s">
        <v>2175</v>
      </c>
      <c r="C839">
        <v>4.2</v>
      </c>
      <c r="E839" s="2" t="s">
        <v>13901</v>
      </c>
      <c r="F839">
        <v>7</v>
      </c>
    </row>
    <row r="840" spans="1:6" x14ac:dyDescent="0.3">
      <c r="A840" t="s">
        <v>3039</v>
      </c>
      <c r="B840" t="s">
        <v>3036</v>
      </c>
      <c r="C840">
        <v>6.4</v>
      </c>
      <c r="E840" s="2" t="s">
        <v>3150</v>
      </c>
      <c r="F840">
        <v>6.6</v>
      </c>
    </row>
    <row r="841" spans="1:6" x14ac:dyDescent="0.3">
      <c r="A841" t="s">
        <v>3044</v>
      </c>
      <c r="B841" t="s">
        <v>2651</v>
      </c>
      <c r="C841">
        <v>7.7</v>
      </c>
      <c r="E841" s="2" t="s">
        <v>480</v>
      </c>
      <c r="F841">
        <v>6.5</v>
      </c>
    </row>
    <row r="842" spans="1:6" x14ac:dyDescent="0.3">
      <c r="A842" t="s">
        <v>3056</v>
      </c>
      <c r="B842" t="s">
        <v>260</v>
      </c>
      <c r="C842">
        <v>6.7</v>
      </c>
      <c r="E842" s="2" t="s">
        <v>10734</v>
      </c>
      <c r="F842">
        <v>6.8</v>
      </c>
    </row>
    <row r="843" spans="1:6" x14ac:dyDescent="0.3">
      <c r="A843" t="s">
        <v>3057</v>
      </c>
      <c r="B843" t="s">
        <v>2929</v>
      </c>
      <c r="C843">
        <v>7.7</v>
      </c>
      <c r="E843" s="2" t="s">
        <v>9438</v>
      </c>
      <c r="F843">
        <v>5.6</v>
      </c>
    </row>
    <row r="844" spans="1:6" x14ac:dyDescent="0.3">
      <c r="A844" t="s">
        <v>3060</v>
      </c>
      <c r="B844" t="s">
        <v>2761</v>
      </c>
      <c r="C844">
        <v>5.7</v>
      </c>
      <c r="E844" s="2" t="s">
        <v>13578</v>
      </c>
      <c r="F844">
        <v>7.2</v>
      </c>
    </row>
    <row r="845" spans="1:6" x14ac:dyDescent="0.3">
      <c r="A845" t="s">
        <v>3063</v>
      </c>
      <c r="B845" t="s">
        <v>3062</v>
      </c>
      <c r="C845">
        <v>7.6</v>
      </c>
      <c r="E845" s="2" t="s">
        <v>9382</v>
      </c>
      <c r="F845">
        <v>7.9</v>
      </c>
    </row>
    <row r="846" spans="1:6" x14ac:dyDescent="0.3">
      <c r="A846" t="s">
        <v>3064</v>
      </c>
      <c r="B846" t="s">
        <v>2158</v>
      </c>
      <c r="C846">
        <v>6.4</v>
      </c>
      <c r="E846" s="2" t="s">
        <v>1773</v>
      </c>
      <c r="F846">
        <v>7.2</v>
      </c>
    </row>
    <row r="847" spans="1:6" x14ac:dyDescent="0.3">
      <c r="A847" t="s">
        <v>3067</v>
      </c>
      <c r="B847" t="s">
        <v>153</v>
      </c>
      <c r="C847">
        <v>5.6</v>
      </c>
      <c r="E847" s="2" t="s">
        <v>2175</v>
      </c>
      <c r="F847">
        <v>5.8500000000000005</v>
      </c>
    </row>
    <row r="848" spans="1:6" x14ac:dyDescent="0.3">
      <c r="A848" t="s">
        <v>3070</v>
      </c>
      <c r="B848" t="s">
        <v>3069</v>
      </c>
      <c r="C848">
        <v>6.8</v>
      </c>
      <c r="E848" s="2" t="s">
        <v>6773</v>
      </c>
      <c r="F848">
        <v>6.1</v>
      </c>
    </row>
    <row r="849" spans="1:6" x14ac:dyDescent="0.3">
      <c r="A849" t="s">
        <v>3074</v>
      </c>
      <c r="B849" t="s">
        <v>1587</v>
      </c>
      <c r="C849">
        <v>2.4</v>
      </c>
      <c r="E849" s="2" t="s">
        <v>4803</v>
      </c>
      <c r="F849">
        <v>6.5</v>
      </c>
    </row>
    <row r="850" spans="1:6" x14ac:dyDescent="0.3">
      <c r="A850" t="s">
        <v>3076</v>
      </c>
      <c r="B850" t="s">
        <v>2617</v>
      </c>
      <c r="C850">
        <v>6.2</v>
      </c>
      <c r="E850" s="2" t="s">
        <v>5967</v>
      </c>
      <c r="F850">
        <v>6.4</v>
      </c>
    </row>
    <row r="851" spans="1:6" x14ac:dyDescent="0.3">
      <c r="A851" t="s">
        <v>3077</v>
      </c>
      <c r="B851" t="s">
        <v>1910</v>
      </c>
      <c r="C851">
        <v>5.9</v>
      </c>
      <c r="E851" s="2" t="s">
        <v>12515</v>
      </c>
      <c r="F851">
        <v>6.2</v>
      </c>
    </row>
    <row r="852" spans="1:6" x14ac:dyDescent="0.3">
      <c r="A852" t="s">
        <v>3079</v>
      </c>
      <c r="B852" t="s">
        <v>2039</v>
      </c>
      <c r="C852">
        <v>7.1</v>
      </c>
      <c r="E852" s="2" t="s">
        <v>4986</v>
      </c>
      <c r="F852">
        <v>7.2</v>
      </c>
    </row>
    <row r="853" spans="1:6" x14ac:dyDescent="0.3">
      <c r="A853" t="s">
        <v>3082</v>
      </c>
      <c r="B853" t="s">
        <v>250</v>
      </c>
      <c r="C853">
        <v>7.6</v>
      </c>
      <c r="E853" s="2" t="s">
        <v>594</v>
      </c>
      <c r="F853">
        <v>5.6599999999999993</v>
      </c>
    </row>
    <row r="854" spans="1:6" x14ac:dyDescent="0.3">
      <c r="A854" t="s">
        <v>3083</v>
      </c>
      <c r="B854" t="s">
        <v>2722</v>
      </c>
      <c r="C854">
        <v>5.5</v>
      </c>
      <c r="E854" s="2" t="s">
        <v>4290</v>
      </c>
      <c r="F854">
        <v>6.6999999999999993</v>
      </c>
    </row>
    <row r="855" spans="1:6" x14ac:dyDescent="0.3">
      <c r="A855" t="s">
        <v>3086</v>
      </c>
      <c r="B855" t="s">
        <v>3085</v>
      </c>
      <c r="C855">
        <v>7</v>
      </c>
      <c r="E855" s="2" t="s">
        <v>443</v>
      </c>
      <c r="F855">
        <v>6.5499999999999989</v>
      </c>
    </row>
    <row r="856" spans="1:6" x14ac:dyDescent="0.3">
      <c r="A856" t="s">
        <v>3087</v>
      </c>
      <c r="B856" t="s">
        <v>2367</v>
      </c>
      <c r="C856">
        <v>7.1</v>
      </c>
      <c r="E856" s="2" t="s">
        <v>6145</v>
      </c>
      <c r="F856">
        <v>5.4</v>
      </c>
    </row>
    <row r="857" spans="1:6" x14ac:dyDescent="0.3">
      <c r="A857" t="s">
        <v>3088</v>
      </c>
      <c r="B857" t="s">
        <v>1997</v>
      </c>
      <c r="C857">
        <v>7.4</v>
      </c>
      <c r="E857" s="2" t="s">
        <v>7144</v>
      </c>
      <c r="F857">
        <v>7.1</v>
      </c>
    </row>
    <row r="858" spans="1:6" x14ac:dyDescent="0.3">
      <c r="A858" t="s">
        <v>3091</v>
      </c>
      <c r="B858" t="s">
        <v>3089</v>
      </c>
      <c r="C858">
        <v>7.6</v>
      </c>
      <c r="E858" s="2" t="s">
        <v>4248</v>
      </c>
      <c r="F858">
        <v>7</v>
      </c>
    </row>
    <row r="859" spans="1:6" x14ac:dyDescent="0.3">
      <c r="A859" t="s">
        <v>3094</v>
      </c>
      <c r="B859" t="s">
        <v>1773</v>
      </c>
      <c r="C859">
        <v>5.9</v>
      </c>
      <c r="E859" s="2" t="s">
        <v>2699</v>
      </c>
      <c r="F859">
        <v>6.1</v>
      </c>
    </row>
    <row r="860" spans="1:6" x14ac:dyDescent="0.3">
      <c r="A860" t="s">
        <v>3098</v>
      </c>
      <c r="B860" t="s">
        <v>3096</v>
      </c>
      <c r="C860">
        <v>5.9</v>
      </c>
      <c r="E860" s="2" t="s">
        <v>3260</v>
      </c>
      <c r="F860">
        <v>7.3</v>
      </c>
    </row>
    <row r="861" spans="1:6" x14ac:dyDescent="0.3">
      <c r="A861" t="s">
        <v>3100</v>
      </c>
      <c r="B861" t="s">
        <v>267</v>
      </c>
      <c r="C861">
        <v>8</v>
      </c>
      <c r="E861" s="2" t="s">
        <v>10944</v>
      </c>
      <c r="F861">
        <v>7.7</v>
      </c>
    </row>
    <row r="862" spans="1:6" x14ac:dyDescent="0.3">
      <c r="A862" t="s">
        <v>3101</v>
      </c>
      <c r="B862" t="s">
        <v>1489</v>
      </c>
      <c r="C862">
        <v>7.4</v>
      </c>
      <c r="E862" s="2" t="s">
        <v>5929</v>
      </c>
      <c r="F862">
        <v>5.5</v>
      </c>
    </row>
    <row r="863" spans="1:6" x14ac:dyDescent="0.3">
      <c r="A863" t="s">
        <v>3103</v>
      </c>
      <c r="B863" t="s">
        <v>780</v>
      </c>
      <c r="C863">
        <v>5.8</v>
      </c>
      <c r="E863" s="2" t="s">
        <v>12837</v>
      </c>
      <c r="F863">
        <v>3.6</v>
      </c>
    </row>
    <row r="864" spans="1:6" x14ac:dyDescent="0.3">
      <c r="A864" t="s">
        <v>3107</v>
      </c>
      <c r="B864" t="s">
        <v>3105</v>
      </c>
      <c r="C864">
        <v>6.3</v>
      </c>
      <c r="E864" s="2" t="s">
        <v>928</v>
      </c>
      <c r="F864">
        <v>7.15</v>
      </c>
    </row>
    <row r="865" spans="1:6" x14ac:dyDescent="0.3">
      <c r="A865" t="s">
        <v>3108</v>
      </c>
      <c r="B865" t="s">
        <v>2132</v>
      </c>
      <c r="C865">
        <v>5.7</v>
      </c>
      <c r="E865" s="2" t="s">
        <v>7435</v>
      </c>
      <c r="F865">
        <v>7</v>
      </c>
    </row>
    <row r="866" spans="1:6" x14ac:dyDescent="0.3">
      <c r="A866" t="s">
        <v>3112</v>
      </c>
      <c r="B866" t="s">
        <v>3109</v>
      </c>
      <c r="C866">
        <v>5.0999999999999996</v>
      </c>
      <c r="E866" s="2" t="s">
        <v>13379</v>
      </c>
      <c r="F866">
        <v>6.8</v>
      </c>
    </row>
    <row r="867" spans="1:6" x14ac:dyDescent="0.3">
      <c r="A867" t="s">
        <v>3114</v>
      </c>
      <c r="B867" t="s">
        <v>3113</v>
      </c>
      <c r="C867">
        <v>7.6</v>
      </c>
      <c r="E867" s="2" t="s">
        <v>43</v>
      </c>
      <c r="F867">
        <v>6.6</v>
      </c>
    </row>
    <row r="868" spans="1:6" x14ac:dyDescent="0.3">
      <c r="A868" t="s">
        <v>3117</v>
      </c>
      <c r="B868" t="s">
        <v>3116</v>
      </c>
      <c r="C868">
        <v>6.4</v>
      </c>
      <c r="E868" s="2" t="s">
        <v>4142</v>
      </c>
      <c r="F868">
        <v>4</v>
      </c>
    </row>
    <row r="869" spans="1:6" x14ac:dyDescent="0.3">
      <c r="A869" t="s">
        <v>3122</v>
      </c>
      <c r="B869" t="s">
        <v>3119</v>
      </c>
      <c r="C869">
        <v>7.4</v>
      </c>
      <c r="E869" s="2" t="s">
        <v>205</v>
      </c>
      <c r="F869">
        <v>6.9</v>
      </c>
    </row>
    <row r="870" spans="1:6" x14ac:dyDescent="0.3">
      <c r="A870" t="s">
        <v>3124</v>
      </c>
      <c r="B870" t="s">
        <v>333</v>
      </c>
      <c r="C870">
        <v>8.1999999999999993</v>
      </c>
      <c r="E870" s="2" t="s">
        <v>3796</v>
      </c>
      <c r="F870">
        <v>7</v>
      </c>
    </row>
    <row r="871" spans="1:6" x14ac:dyDescent="0.3">
      <c r="A871" t="s">
        <v>3128</v>
      </c>
      <c r="B871" t="s">
        <v>3125</v>
      </c>
      <c r="C871">
        <v>6.5</v>
      </c>
      <c r="E871" s="2" t="s">
        <v>2283</v>
      </c>
      <c r="F871">
        <v>5.6</v>
      </c>
    </row>
    <row r="872" spans="1:6" x14ac:dyDescent="0.3">
      <c r="A872" t="s">
        <v>3131</v>
      </c>
      <c r="B872" t="s">
        <v>3130</v>
      </c>
      <c r="C872">
        <v>5.5</v>
      </c>
      <c r="E872" s="2" t="s">
        <v>6156</v>
      </c>
      <c r="F872">
        <v>2.8</v>
      </c>
    </row>
    <row r="873" spans="1:6" x14ac:dyDescent="0.3">
      <c r="A873" t="s">
        <v>3134</v>
      </c>
      <c r="B873" t="s">
        <v>2247</v>
      </c>
      <c r="C873">
        <v>6.5</v>
      </c>
      <c r="E873" s="2" t="s">
        <v>8799</v>
      </c>
      <c r="F873">
        <v>5.9</v>
      </c>
    </row>
    <row r="874" spans="1:6" x14ac:dyDescent="0.3">
      <c r="A874" t="s">
        <v>3138</v>
      </c>
      <c r="B874" t="s">
        <v>3136</v>
      </c>
      <c r="C874">
        <v>5.6</v>
      </c>
      <c r="E874" s="2" t="s">
        <v>8340</v>
      </c>
      <c r="F874">
        <v>7.8</v>
      </c>
    </row>
    <row r="875" spans="1:6" x14ac:dyDescent="0.3">
      <c r="A875" t="s">
        <v>3143</v>
      </c>
      <c r="B875" t="s">
        <v>137</v>
      </c>
      <c r="C875">
        <v>4.5999999999999996</v>
      </c>
      <c r="E875" s="2" t="s">
        <v>2499</v>
      </c>
      <c r="F875">
        <v>6.1999999999999993</v>
      </c>
    </row>
    <row r="876" spans="1:6" x14ac:dyDescent="0.3">
      <c r="A876" t="s">
        <v>3145</v>
      </c>
      <c r="B876" t="s">
        <v>101</v>
      </c>
      <c r="C876">
        <v>7.9</v>
      </c>
      <c r="E876" s="2" t="s">
        <v>7981</v>
      </c>
      <c r="F876">
        <v>5.4</v>
      </c>
    </row>
    <row r="877" spans="1:6" x14ac:dyDescent="0.3">
      <c r="A877" t="s">
        <v>3149</v>
      </c>
      <c r="B877" t="s">
        <v>3147</v>
      </c>
      <c r="C877">
        <v>7.1</v>
      </c>
      <c r="E877" s="2" t="s">
        <v>993</v>
      </c>
      <c r="F877">
        <v>5.6999999999999993</v>
      </c>
    </row>
    <row r="878" spans="1:6" x14ac:dyDescent="0.3">
      <c r="A878" t="s">
        <v>3151</v>
      </c>
      <c r="B878" t="s">
        <v>362</v>
      </c>
      <c r="C878">
        <v>6.9</v>
      </c>
      <c r="E878" s="2" t="s">
        <v>11236</v>
      </c>
      <c r="F878">
        <v>7.5</v>
      </c>
    </row>
    <row r="879" spans="1:6" x14ac:dyDescent="0.3">
      <c r="A879" t="s">
        <v>3152</v>
      </c>
      <c r="B879" t="s">
        <v>2158</v>
      </c>
      <c r="C879">
        <v>7.3</v>
      </c>
      <c r="E879" s="2" t="s">
        <v>6351</v>
      </c>
      <c r="F879">
        <v>6.1</v>
      </c>
    </row>
    <row r="880" spans="1:6" x14ac:dyDescent="0.3">
      <c r="A880" t="s">
        <v>3154</v>
      </c>
      <c r="B880" t="s">
        <v>1645</v>
      </c>
      <c r="C880">
        <v>7</v>
      </c>
      <c r="E880" s="2" t="s">
        <v>12854</v>
      </c>
      <c r="F880">
        <v>8.1999999999999993</v>
      </c>
    </row>
    <row r="881" spans="1:6" x14ac:dyDescent="0.3">
      <c r="A881" t="s">
        <v>3156</v>
      </c>
      <c r="B881" t="s">
        <v>938</v>
      </c>
      <c r="C881">
        <v>7.7</v>
      </c>
      <c r="E881" s="2" t="s">
        <v>8976</v>
      </c>
      <c r="F881">
        <v>5.7</v>
      </c>
    </row>
    <row r="882" spans="1:6" x14ac:dyDescent="0.3">
      <c r="A882" t="s">
        <v>3159</v>
      </c>
      <c r="B882" t="s">
        <v>352</v>
      </c>
      <c r="C882">
        <v>6.7</v>
      </c>
      <c r="E882" s="2" t="s">
        <v>11697</v>
      </c>
      <c r="F882">
        <v>7.6</v>
      </c>
    </row>
    <row r="883" spans="1:6" x14ac:dyDescent="0.3">
      <c r="A883" t="s">
        <v>3160</v>
      </c>
      <c r="B883" t="s">
        <v>1154</v>
      </c>
      <c r="C883">
        <v>6.3</v>
      </c>
      <c r="E883" s="2" t="s">
        <v>67</v>
      </c>
      <c r="F883">
        <v>7.8666666666666671</v>
      </c>
    </row>
    <row r="884" spans="1:6" x14ac:dyDescent="0.3">
      <c r="A884" t="s">
        <v>3161</v>
      </c>
      <c r="B884" t="s">
        <v>1809</v>
      </c>
      <c r="C884">
        <v>5.8</v>
      </c>
      <c r="E884" s="2" t="s">
        <v>7625</v>
      </c>
      <c r="F884">
        <v>7</v>
      </c>
    </row>
    <row r="885" spans="1:6" x14ac:dyDescent="0.3">
      <c r="A885" t="s">
        <v>3164</v>
      </c>
      <c r="B885" t="s">
        <v>241</v>
      </c>
      <c r="C885">
        <v>7.1</v>
      </c>
      <c r="E885" s="2" t="s">
        <v>6314</v>
      </c>
      <c r="F885">
        <v>8.1999999999999993</v>
      </c>
    </row>
    <row r="886" spans="1:6" x14ac:dyDescent="0.3">
      <c r="A886" t="s">
        <v>3166</v>
      </c>
      <c r="B886" t="s">
        <v>1009</v>
      </c>
      <c r="C886">
        <v>7.3</v>
      </c>
      <c r="E886" s="2" t="s">
        <v>2077</v>
      </c>
      <c r="F886">
        <v>6.6</v>
      </c>
    </row>
    <row r="887" spans="1:6" x14ac:dyDescent="0.3">
      <c r="A887" t="s">
        <v>3168</v>
      </c>
      <c r="B887" t="s">
        <v>2690</v>
      </c>
      <c r="C887">
        <v>6.4</v>
      </c>
      <c r="E887" s="2" t="s">
        <v>7349</v>
      </c>
      <c r="F887">
        <v>7.1</v>
      </c>
    </row>
    <row r="888" spans="1:6" x14ac:dyDescent="0.3">
      <c r="A888" t="s">
        <v>3171</v>
      </c>
      <c r="B888" t="s">
        <v>1378</v>
      </c>
      <c r="C888">
        <v>7.1</v>
      </c>
      <c r="E888" s="2" t="s">
        <v>7984</v>
      </c>
      <c r="F888">
        <v>6.9</v>
      </c>
    </row>
    <row r="889" spans="1:6" x14ac:dyDescent="0.3">
      <c r="A889" t="s">
        <v>3174</v>
      </c>
      <c r="B889" t="s">
        <v>3172</v>
      </c>
      <c r="C889">
        <v>7.6</v>
      </c>
      <c r="E889" s="2" t="s">
        <v>3832</v>
      </c>
      <c r="F889">
        <v>5.55</v>
      </c>
    </row>
    <row r="890" spans="1:6" x14ac:dyDescent="0.3">
      <c r="A890" t="s">
        <v>3175</v>
      </c>
      <c r="B890" t="s">
        <v>780</v>
      </c>
      <c r="C890">
        <v>6.8</v>
      </c>
      <c r="E890" s="2" t="s">
        <v>3660</v>
      </c>
      <c r="F890">
        <v>6.7333333333333343</v>
      </c>
    </row>
    <row r="891" spans="1:6" x14ac:dyDescent="0.3">
      <c r="A891" t="s">
        <v>3178</v>
      </c>
      <c r="B891" t="s">
        <v>3177</v>
      </c>
      <c r="C891">
        <v>6.6</v>
      </c>
      <c r="E891" s="2" t="s">
        <v>9031</v>
      </c>
      <c r="F891">
        <v>5.9</v>
      </c>
    </row>
    <row r="892" spans="1:6" x14ac:dyDescent="0.3">
      <c r="A892" t="s">
        <v>3180</v>
      </c>
      <c r="B892" t="s">
        <v>836</v>
      </c>
      <c r="C892">
        <v>6.7</v>
      </c>
      <c r="E892" s="2" t="s">
        <v>6448</v>
      </c>
      <c r="F892">
        <v>6.3</v>
      </c>
    </row>
    <row r="893" spans="1:6" x14ac:dyDescent="0.3">
      <c r="A893" t="s">
        <v>3182</v>
      </c>
      <c r="B893" t="s">
        <v>2863</v>
      </c>
      <c r="C893">
        <v>6.1</v>
      </c>
      <c r="E893" s="2" t="s">
        <v>4117</v>
      </c>
      <c r="F893">
        <v>6.9</v>
      </c>
    </row>
    <row r="894" spans="1:6" x14ac:dyDescent="0.3">
      <c r="A894" t="s">
        <v>3185</v>
      </c>
      <c r="B894" t="s">
        <v>108</v>
      </c>
      <c r="C894">
        <v>6</v>
      </c>
      <c r="E894" s="2" t="s">
        <v>13951</v>
      </c>
      <c r="F894">
        <v>7.5</v>
      </c>
    </row>
    <row r="895" spans="1:6" x14ac:dyDescent="0.3">
      <c r="A895" t="s">
        <v>3188</v>
      </c>
      <c r="B895" t="s">
        <v>3186</v>
      </c>
      <c r="C895">
        <v>7.6</v>
      </c>
      <c r="E895" s="2" t="s">
        <v>11200</v>
      </c>
      <c r="F895">
        <v>7.1</v>
      </c>
    </row>
    <row r="896" spans="1:6" x14ac:dyDescent="0.3">
      <c r="A896" t="s">
        <v>3192</v>
      </c>
      <c r="B896" t="s">
        <v>3189</v>
      </c>
      <c r="C896">
        <v>7.1</v>
      </c>
      <c r="E896" s="2" t="s">
        <v>280</v>
      </c>
      <c r="F896">
        <v>6.8400000000000007</v>
      </c>
    </row>
    <row r="897" spans="1:6" x14ac:dyDescent="0.3">
      <c r="A897" t="s">
        <v>3195</v>
      </c>
      <c r="B897" t="s">
        <v>3193</v>
      </c>
      <c r="C897">
        <v>5</v>
      </c>
      <c r="E897" s="2" t="s">
        <v>4845</v>
      </c>
      <c r="F897">
        <v>5.6</v>
      </c>
    </row>
    <row r="898" spans="1:6" x14ac:dyDescent="0.3">
      <c r="A898" t="s">
        <v>3197</v>
      </c>
      <c r="B898" t="s">
        <v>699</v>
      </c>
      <c r="C898">
        <v>6.2</v>
      </c>
      <c r="E898" s="2" t="s">
        <v>5267</v>
      </c>
      <c r="F898">
        <v>5.6</v>
      </c>
    </row>
    <row r="899" spans="1:6" x14ac:dyDescent="0.3">
      <c r="A899" t="s">
        <v>3199</v>
      </c>
      <c r="B899" t="s">
        <v>2954</v>
      </c>
      <c r="C899">
        <v>5.6</v>
      </c>
      <c r="E899" s="2" t="s">
        <v>8657</v>
      </c>
      <c r="F899">
        <v>7</v>
      </c>
    </row>
    <row r="900" spans="1:6" x14ac:dyDescent="0.3">
      <c r="A900" t="s">
        <v>3204</v>
      </c>
      <c r="B900" t="s">
        <v>2394</v>
      </c>
      <c r="C900">
        <v>7.4</v>
      </c>
      <c r="E900" s="2" t="s">
        <v>11207</v>
      </c>
      <c r="F900">
        <v>6.7</v>
      </c>
    </row>
    <row r="901" spans="1:6" x14ac:dyDescent="0.3">
      <c r="A901" t="s">
        <v>3207</v>
      </c>
      <c r="B901" t="s">
        <v>3205</v>
      </c>
      <c r="C901">
        <v>5</v>
      </c>
      <c r="E901" s="2" t="s">
        <v>3027</v>
      </c>
      <c r="F901">
        <v>5.6</v>
      </c>
    </row>
    <row r="902" spans="1:6" x14ac:dyDescent="0.3">
      <c r="A902" t="s">
        <v>3210</v>
      </c>
      <c r="B902" t="s">
        <v>3209</v>
      </c>
      <c r="C902">
        <v>5.2</v>
      </c>
      <c r="E902" s="2" t="s">
        <v>10974</v>
      </c>
      <c r="F902">
        <v>6.1</v>
      </c>
    </row>
    <row r="903" spans="1:6" x14ac:dyDescent="0.3">
      <c r="A903" t="s">
        <v>3212</v>
      </c>
      <c r="B903" t="s">
        <v>3211</v>
      </c>
      <c r="C903">
        <v>7.6</v>
      </c>
      <c r="E903" s="2" t="s">
        <v>4298</v>
      </c>
      <c r="F903">
        <v>6.8999999999999995</v>
      </c>
    </row>
    <row r="904" spans="1:6" x14ac:dyDescent="0.3">
      <c r="A904" t="s">
        <v>3213</v>
      </c>
      <c r="B904" t="s">
        <v>485</v>
      </c>
      <c r="C904">
        <v>6.6</v>
      </c>
      <c r="E904" s="2" t="s">
        <v>3016</v>
      </c>
      <c r="F904">
        <v>5.3</v>
      </c>
    </row>
    <row r="905" spans="1:6" x14ac:dyDescent="0.3">
      <c r="A905" t="s">
        <v>3215</v>
      </c>
      <c r="B905" t="s">
        <v>3214</v>
      </c>
      <c r="C905">
        <v>7</v>
      </c>
      <c r="E905" s="2" t="s">
        <v>7211</v>
      </c>
      <c r="F905">
        <v>5.85</v>
      </c>
    </row>
    <row r="906" spans="1:6" x14ac:dyDescent="0.3">
      <c r="A906" t="s">
        <v>3220</v>
      </c>
      <c r="B906" t="s">
        <v>3217</v>
      </c>
      <c r="C906">
        <v>5.7</v>
      </c>
      <c r="E906" s="2" t="s">
        <v>13045</v>
      </c>
      <c r="F906">
        <v>5.7</v>
      </c>
    </row>
    <row r="907" spans="1:6" x14ac:dyDescent="0.3">
      <c r="A907" t="s">
        <v>3222</v>
      </c>
      <c r="B907" t="s">
        <v>3221</v>
      </c>
      <c r="C907">
        <v>8.1999999999999993</v>
      </c>
      <c r="E907" s="2" t="s">
        <v>10145</v>
      </c>
      <c r="F907">
        <v>5.8</v>
      </c>
    </row>
    <row r="908" spans="1:6" x14ac:dyDescent="0.3">
      <c r="A908" t="s">
        <v>3226</v>
      </c>
      <c r="B908" t="s">
        <v>3116</v>
      </c>
      <c r="C908">
        <v>6.2</v>
      </c>
      <c r="E908" s="2" t="s">
        <v>11451</v>
      </c>
      <c r="F908">
        <v>5.9</v>
      </c>
    </row>
    <row r="909" spans="1:6" x14ac:dyDescent="0.3">
      <c r="A909" t="s">
        <v>3232</v>
      </c>
      <c r="B909" t="s">
        <v>3231</v>
      </c>
      <c r="C909">
        <v>6.6</v>
      </c>
      <c r="E909" s="2" t="s">
        <v>9033</v>
      </c>
      <c r="F909">
        <v>4.7</v>
      </c>
    </row>
    <row r="910" spans="1:6" x14ac:dyDescent="0.3">
      <c r="A910" t="s">
        <v>3235</v>
      </c>
      <c r="B910" t="s">
        <v>3233</v>
      </c>
      <c r="C910">
        <v>4.7</v>
      </c>
      <c r="E910" s="2" t="s">
        <v>1489</v>
      </c>
      <c r="F910">
        <v>7.2333333333333343</v>
      </c>
    </row>
    <row r="911" spans="1:6" x14ac:dyDescent="0.3">
      <c r="A911" t="s">
        <v>3239</v>
      </c>
      <c r="B911" t="s">
        <v>3237</v>
      </c>
      <c r="C911">
        <v>6.3</v>
      </c>
      <c r="E911" s="2" t="s">
        <v>6819</v>
      </c>
      <c r="F911">
        <v>7.5</v>
      </c>
    </row>
    <row r="912" spans="1:6" x14ac:dyDescent="0.3">
      <c r="A912" t="s">
        <v>3243</v>
      </c>
      <c r="B912" t="s">
        <v>3241</v>
      </c>
      <c r="C912">
        <v>6.1</v>
      </c>
      <c r="E912" s="2" t="s">
        <v>6343</v>
      </c>
      <c r="F912">
        <v>4.5999999999999996</v>
      </c>
    </row>
    <row r="913" spans="1:6" x14ac:dyDescent="0.3">
      <c r="A913" t="s">
        <v>3247</v>
      </c>
      <c r="B913" t="s">
        <v>3244</v>
      </c>
      <c r="C913">
        <v>6.7</v>
      </c>
      <c r="E913" s="2" t="s">
        <v>13547</v>
      </c>
      <c r="F913">
        <v>7.6</v>
      </c>
    </row>
    <row r="914" spans="1:6" x14ac:dyDescent="0.3">
      <c r="A914" t="s">
        <v>3251</v>
      </c>
      <c r="B914" t="s">
        <v>1716</v>
      </c>
      <c r="C914">
        <v>6.1</v>
      </c>
      <c r="E914" s="2" t="s">
        <v>2479</v>
      </c>
      <c r="F914">
        <v>5.1749999999999998</v>
      </c>
    </row>
    <row r="915" spans="1:6" x14ac:dyDescent="0.3">
      <c r="A915" t="s">
        <v>3255</v>
      </c>
      <c r="B915" t="s">
        <v>3253</v>
      </c>
      <c r="C915">
        <v>7</v>
      </c>
      <c r="E915" s="2" t="s">
        <v>9513</v>
      </c>
      <c r="F915">
        <v>5.6</v>
      </c>
    </row>
    <row r="916" spans="1:6" x14ac:dyDescent="0.3">
      <c r="A916" t="s">
        <v>3258</v>
      </c>
      <c r="B916" t="s">
        <v>192</v>
      </c>
      <c r="C916">
        <v>7.4</v>
      </c>
      <c r="E916" s="2" t="s">
        <v>1760</v>
      </c>
      <c r="F916">
        <v>7</v>
      </c>
    </row>
    <row r="917" spans="1:6" x14ac:dyDescent="0.3">
      <c r="A917" t="s">
        <v>3261</v>
      </c>
      <c r="B917" t="s">
        <v>3260</v>
      </c>
      <c r="C917">
        <v>7.3</v>
      </c>
      <c r="E917" s="2" t="s">
        <v>4071</v>
      </c>
      <c r="F917">
        <v>5.8</v>
      </c>
    </row>
    <row r="918" spans="1:6" x14ac:dyDescent="0.3">
      <c r="A918" t="s">
        <v>3264</v>
      </c>
      <c r="B918" t="s">
        <v>3263</v>
      </c>
      <c r="C918">
        <v>5.8</v>
      </c>
      <c r="E918" s="2" t="s">
        <v>11968</v>
      </c>
      <c r="F918">
        <v>6.9</v>
      </c>
    </row>
    <row r="919" spans="1:6" x14ac:dyDescent="0.3">
      <c r="A919" t="s">
        <v>3266</v>
      </c>
      <c r="B919" t="s">
        <v>2367</v>
      </c>
      <c r="C919">
        <v>6.7</v>
      </c>
      <c r="E919" s="2" t="s">
        <v>3906</v>
      </c>
      <c r="F919">
        <v>6.1999999999999993</v>
      </c>
    </row>
    <row r="920" spans="1:6" x14ac:dyDescent="0.3">
      <c r="A920" t="s">
        <v>3267</v>
      </c>
      <c r="B920" t="s">
        <v>130</v>
      </c>
      <c r="C920">
        <v>5.8</v>
      </c>
      <c r="E920" s="2" t="s">
        <v>4744</v>
      </c>
      <c r="F920">
        <v>5.9</v>
      </c>
    </row>
    <row r="921" spans="1:6" x14ac:dyDescent="0.3">
      <c r="A921" t="s">
        <v>3268</v>
      </c>
      <c r="B921" t="s">
        <v>468</v>
      </c>
      <c r="C921">
        <v>7.8</v>
      </c>
      <c r="E921" s="2" t="s">
        <v>581</v>
      </c>
      <c r="F921">
        <v>7.1833333333333336</v>
      </c>
    </row>
    <row r="922" spans="1:6" x14ac:dyDescent="0.3">
      <c r="A922" t="s">
        <v>3272</v>
      </c>
      <c r="B922" t="s">
        <v>3270</v>
      </c>
      <c r="C922">
        <v>6.6</v>
      </c>
      <c r="E922" s="2" t="s">
        <v>7456</v>
      </c>
      <c r="F922">
        <v>2.8</v>
      </c>
    </row>
    <row r="923" spans="1:6" x14ac:dyDescent="0.3">
      <c r="A923" t="s">
        <v>3275</v>
      </c>
      <c r="B923" t="s">
        <v>3274</v>
      </c>
      <c r="C923">
        <v>6.5</v>
      </c>
      <c r="E923" s="2" t="s">
        <v>8026</v>
      </c>
      <c r="F923">
        <v>7.1</v>
      </c>
    </row>
    <row r="924" spans="1:6" x14ac:dyDescent="0.3">
      <c r="A924" t="s">
        <v>3279</v>
      </c>
      <c r="B924" t="s">
        <v>3277</v>
      </c>
      <c r="C924">
        <v>6.7</v>
      </c>
      <c r="E924" s="2" t="s">
        <v>2585</v>
      </c>
      <c r="F924">
        <v>6.166666666666667</v>
      </c>
    </row>
    <row r="925" spans="1:6" x14ac:dyDescent="0.3">
      <c r="A925" t="s">
        <v>3281</v>
      </c>
      <c r="B925" t="s">
        <v>1997</v>
      </c>
      <c r="C925">
        <v>7.3</v>
      </c>
      <c r="E925" s="2" t="s">
        <v>3001</v>
      </c>
      <c r="F925">
        <v>5.8</v>
      </c>
    </row>
    <row r="926" spans="1:6" x14ac:dyDescent="0.3">
      <c r="A926" t="s">
        <v>3284</v>
      </c>
      <c r="B926" t="s">
        <v>3282</v>
      </c>
      <c r="C926">
        <v>5.8</v>
      </c>
      <c r="E926" s="2" t="s">
        <v>2258</v>
      </c>
      <c r="F926">
        <v>6.1</v>
      </c>
    </row>
    <row r="927" spans="1:6" x14ac:dyDescent="0.3">
      <c r="A927" t="s">
        <v>3288</v>
      </c>
      <c r="B927" t="s">
        <v>3286</v>
      </c>
      <c r="C927">
        <v>5.5</v>
      </c>
      <c r="E927" s="2" t="s">
        <v>5618</v>
      </c>
      <c r="F927">
        <v>5.4</v>
      </c>
    </row>
    <row r="928" spans="1:6" x14ac:dyDescent="0.3">
      <c r="A928" t="s">
        <v>3291</v>
      </c>
      <c r="B928" t="s">
        <v>1847</v>
      </c>
      <c r="C928">
        <v>6.3</v>
      </c>
      <c r="E928" s="2" t="s">
        <v>2887</v>
      </c>
      <c r="F928">
        <v>5.95</v>
      </c>
    </row>
    <row r="929" spans="1:6" x14ac:dyDescent="0.3">
      <c r="A929" t="s">
        <v>3293</v>
      </c>
      <c r="B929" t="s">
        <v>3116</v>
      </c>
      <c r="C929">
        <v>7.4</v>
      </c>
      <c r="E929" s="2" t="s">
        <v>9759</v>
      </c>
      <c r="F929">
        <v>6.3</v>
      </c>
    </row>
    <row r="930" spans="1:6" x14ac:dyDescent="0.3">
      <c r="A930" t="s">
        <v>3294</v>
      </c>
      <c r="B930" t="s">
        <v>1673</v>
      </c>
      <c r="C930">
        <v>5.9</v>
      </c>
      <c r="E930" s="2" t="s">
        <v>1857</v>
      </c>
      <c r="F930">
        <v>7.166666666666667</v>
      </c>
    </row>
    <row r="931" spans="1:6" x14ac:dyDescent="0.3">
      <c r="A931" t="s">
        <v>3297</v>
      </c>
      <c r="B931" t="s">
        <v>3296</v>
      </c>
      <c r="C931">
        <v>6.2</v>
      </c>
      <c r="E931" s="2" t="s">
        <v>2634</v>
      </c>
      <c r="F931">
        <v>5.3</v>
      </c>
    </row>
    <row r="932" spans="1:6" x14ac:dyDescent="0.3">
      <c r="A932" t="s">
        <v>3300</v>
      </c>
      <c r="B932" t="s">
        <v>3299</v>
      </c>
      <c r="C932">
        <v>5.9</v>
      </c>
      <c r="E932" s="2" t="s">
        <v>7247</v>
      </c>
      <c r="F932">
        <v>5.8</v>
      </c>
    </row>
    <row r="933" spans="1:6" x14ac:dyDescent="0.3">
      <c r="A933" t="s">
        <v>3304</v>
      </c>
      <c r="B933" t="s">
        <v>3302</v>
      </c>
      <c r="C933">
        <v>6.5</v>
      </c>
      <c r="E933" s="2" t="s">
        <v>5173</v>
      </c>
      <c r="F933">
        <v>5.3</v>
      </c>
    </row>
    <row r="934" spans="1:6" x14ac:dyDescent="0.3">
      <c r="A934" t="s">
        <v>3308</v>
      </c>
      <c r="B934" t="s">
        <v>3306</v>
      </c>
      <c r="C934">
        <v>4.4000000000000004</v>
      </c>
      <c r="E934" s="2" t="s">
        <v>14282</v>
      </c>
      <c r="F934">
        <v>7.6</v>
      </c>
    </row>
    <row r="935" spans="1:6" x14ac:dyDescent="0.3">
      <c r="A935" t="s">
        <v>3310</v>
      </c>
      <c r="B935" t="s">
        <v>3089</v>
      </c>
      <c r="C935">
        <v>3.5</v>
      </c>
      <c r="E935" s="2" t="s">
        <v>1531</v>
      </c>
      <c r="F935">
        <v>5.9499999999999993</v>
      </c>
    </row>
    <row r="936" spans="1:6" x14ac:dyDescent="0.3">
      <c r="A936" t="s">
        <v>3314</v>
      </c>
      <c r="B936" t="s">
        <v>3312</v>
      </c>
      <c r="C936">
        <v>6.6</v>
      </c>
      <c r="E936" s="2" t="s">
        <v>2684</v>
      </c>
      <c r="F936">
        <v>7.7</v>
      </c>
    </row>
    <row r="937" spans="1:6" x14ac:dyDescent="0.3">
      <c r="A937" t="s">
        <v>3316</v>
      </c>
      <c r="B937" t="s">
        <v>2132</v>
      </c>
      <c r="C937">
        <v>6</v>
      </c>
      <c r="E937" s="2" t="s">
        <v>4510</v>
      </c>
      <c r="F937">
        <v>5.6999999999999993</v>
      </c>
    </row>
    <row r="938" spans="1:6" x14ac:dyDescent="0.3">
      <c r="A938" t="s">
        <v>3319</v>
      </c>
      <c r="B938" t="s">
        <v>3221</v>
      </c>
      <c r="C938">
        <v>6.4</v>
      </c>
      <c r="E938" s="2" t="s">
        <v>362</v>
      </c>
      <c r="F938">
        <v>6.68</v>
      </c>
    </row>
    <row r="939" spans="1:6" x14ac:dyDescent="0.3">
      <c r="A939" t="s">
        <v>3321</v>
      </c>
      <c r="B939" t="s">
        <v>55</v>
      </c>
      <c r="C939">
        <v>6.5</v>
      </c>
      <c r="E939" s="2" t="s">
        <v>4485</v>
      </c>
      <c r="F939">
        <v>5.7</v>
      </c>
    </row>
    <row r="940" spans="1:6" x14ac:dyDescent="0.3">
      <c r="A940" t="s">
        <v>3330</v>
      </c>
      <c r="B940" t="s">
        <v>3327</v>
      </c>
      <c r="C940">
        <v>4.3</v>
      </c>
      <c r="E940" s="2" t="s">
        <v>4394</v>
      </c>
      <c r="F940">
        <v>6.7799999999999994</v>
      </c>
    </row>
    <row r="941" spans="1:6" x14ac:dyDescent="0.3">
      <c r="A941" t="s">
        <v>3331</v>
      </c>
      <c r="B941" t="s">
        <v>2954</v>
      </c>
      <c r="C941">
        <v>4.2</v>
      </c>
      <c r="E941" s="2" t="s">
        <v>85</v>
      </c>
      <c r="F941">
        <v>6.4</v>
      </c>
    </row>
    <row r="942" spans="1:6" x14ac:dyDescent="0.3">
      <c r="A942" t="s">
        <v>3334</v>
      </c>
      <c r="B942" t="s">
        <v>2367</v>
      </c>
      <c r="C942">
        <v>6.5</v>
      </c>
      <c r="E942" s="2" t="s">
        <v>7067</v>
      </c>
      <c r="F942">
        <v>5.2</v>
      </c>
    </row>
    <row r="943" spans="1:6" x14ac:dyDescent="0.3">
      <c r="A943" t="s">
        <v>3336</v>
      </c>
      <c r="B943" t="s">
        <v>3335</v>
      </c>
      <c r="C943">
        <v>6.1</v>
      </c>
      <c r="E943" s="2" t="s">
        <v>11933</v>
      </c>
      <c r="F943">
        <v>5.7</v>
      </c>
    </row>
    <row r="944" spans="1:6" x14ac:dyDescent="0.3">
      <c r="A944" t="s">
        <v>3339</v>
      </c>
      <c r="B944" t="s">
        <v>712</v>
      </c>
      <c r="C944">
        <v>6.3</v>
      </c>
      <c r="E944" s="2" t="s">
        <v>12826</v>
      </c>
      <c r="F944">
        <v>6.2</v>
      </c>
    </row>
    <row r="945" spans="1:6" x14ac:dyDescent="0.3">
      <c r="A945" t="s">
        <v>3343</v>
      </c>
      <c r="B945" t="s">
        <v>3341</v>
      </c>
      <c r="C945">
        <v>6.2</v>
      </c>
      <c r="E945" s="2" t="s">
        <v>12203</v>
      </c>
      <c r="F945">
        <v>7.5</v>
      </c>
    </row>
    <row r="946" spans="1:6" x14ac:dyDescent="0.3">
      <c r="A946" t="s">
        <v>3346</v>
      </c>
      <c r="B946" t="s">
        <v>2486</v>
      </c>
      <c r="C946">
        <v>5.9</v>
      </c>
      <c r="E946" s="2" t="s">
        <v>12880</v>
      </c>
      <c r="F946">
        <v>6.8</v>
      </c>
    </row>
    <row r="947" spans="1:6" x14ac:dyDescent="0.3">
      <c r="A947" t="s">
        <v>3350</v>
      </c>
      <c r="B947" t="s">
        <v>3348</v>
      </c>
      <c r="C947">
        <v>5.9</v>
      </c>
      <c r="E947" s="2" t="s">
        <v>5110</v>
      </c>
      <c r="F947">
        <v>6.666666666666667</v>
      </c>
    </row>
    <row r="948" spans="1:6" x14ac:dyDescent="0.3">
      <c r="A948" t="s">
        <v>3353</v>
      </c>
      <c r="B948" t="s">
        <v>872</v>
      </c>
      <c r="C948">
        <v>6.5</v>
      </c>
      <c r="E948" s="2" t="s">
        <v>9995</v>
      </c>
      <c r="F948">
        <v>6.9</v>
      </c>
    </row>
    <row r="949" spans="1:6" x14ac:dyDescent="0.3">
      <c r="A949" t="s">
        <v>3355</v>
      </c>
      <c r="B949" t="s">
        <v>2367</v>
      </c>
      <c r="C949">
        <v>6.4</v>
      </c>
      <c r="E949" s="2" t="s">
        <v>2297</v>
      </c>
      <c r="F949">
        <v>6</v>
      </c>
    </row>
    <row r="950" spans="1:6" x14ac:dyDescent="0.3">
      <c r="A950" t="s">
        <v>3357</v>
      </c>
      <c r="B950" t="s">
        <v>1218</v>
      </c>
      <c r="C950">
        <v>6.5</v>
      </c>
      <c r="E950" s="2" t="s">
        <v>962</v>
      </c>
      <c r="F950">
        <v>5.9</v>
      </c>
    </row>
    <row r="951" spans="1:6" x14ac:dyDescent="0.3">
      <c r="A951" t="s">
        <v>3360</v>
      </c>
      <c r="B951" t="s">
        <v>3358</v>
      </c>
      <c r="C951">
        <v>5.7</v>
      </c>
      <c r="E951" s="2" t="s">
        <v>4379</v>
      </c>
      <c r="F951">
        <v>6.6</v>
      </c>
    </row>
    <row r="952" spans="1:6" x14ac:dyDescent="0.3">
      <c r="A952" t="s">
        <v>3366</v>
      </c>
      <c r="B952" t="s">
        <v>413</v>
      </c>
      <c r="C952">
        <v>8</v>
      </c>
      <c r="E952" s="2" t="s">
        <v>8104</v>
      </c>
      <c r="F952">
        <v>6.1</v>
      </c>
    </row>
    <row r="953" spans="1:6" x14ac:dyDescent="0.3">
      <c r="A953" t="s">
        <v>3370</v>
      </c>
      <c r="B953" t="s">
        <v>3368</v>
      </c>
      <c r="C953">
        <v>7.3</v>
      </c>
      <c r="E953" s="2" t="s">
        <v>5810</v>
      </c>
      <c r="F953">
        <v>7.5</v>
      </c>
    </row>
    <row r="954" spans="1:6" x14ac:dyDescent="0.3">
      <c r="A954" t="s">
        <v>3373</v>
      </c>
      <c r="B954" t="s">
        <v>1506</v>
      </c>
      <c r="C954">
        <v>6.7</v>
      </c>
      <c r="E954" s="2" t="s">
        <v>14388</v>
      </c>
      <c r="F954">
        <v>7.4</v>
      </c>
    </row>
    <row r="955" spans="1:6" x14ac:dyDescent="0.3">
      <c r="A955" t="s">
        <v>3375</v>
      </c>
      <c r="B955" t="s">
        <v>2973</v>
      </c>
      <c r="C955">
        <v>7.5</v>
      </c>
      <c r="E955" s="2" t="s">
        <v>10564</v>
      </c>
      <c r="F955">
        <v>3.3</v>
      </c>
    </row>
    <row r="956" spans="1:6" x14ac:dyDescent="0.3">
      <c r="A956" t="s">
        <v>3377</v>
      </c>
      <c r="B956" t="s">
        <v>2814</v>
      </c>
      <c r="C956">
        <v>5.4</v>
      </c>
      <c r="E956" s="2" t="s">
        <v>9184</v>
      </c>
      <c r="F956">
        <v>4.9000000000000004</v>
      </c>
    </row>
    <row r="957" spans="1:6" x14ac:dyDescent="0.3">
      <c r="A957" t="s">
        <v>3378</v>
      </c>
      <c r="B957" t="s">
        <v>3214</v>
      </c>
      <c r="C957">
        <v>6.6</v>
      </c>
      <c r="E957" s="2" t="s">
        <v>13369</v>
      </c>
      <c r="F957">
        <v>6.2</v>
      </c>
    </row>
    <row r="958" spans="1:6" x14ac:dyDescent="0.3">
      <c r="A958" t="s">
        <v>3380</v>
      </c>
      <c r="B958" t="s">
        <v>3379</v>
      </c>
      <c r="C958">
        <v>7.7</v>
      </c>
      <c r="E958" s="2" t="s">
        <v>12599</v>
      </c>
      <c r="F958">
        <v>6.1</v>
      </c>
    </row>
    <row r="959" spans="1:6" x14ac:dyDescent="0.3">
      <c r="A959" t="s">
        <v>3383</v>
      </c>
      <c r="B959" t="s">
        <v>3382</v>
      </c>
      <c r="C959">
        <v>5.8</v>
      </c>
      <c r="E959" s="2" t="s">
        <v>5165</v>
      </c>
      <c r="F959">
        <v>5.95</v>
      </c>
    </row>
    <row r="960" spans="1:6" x14ac:dyDescent="0.3">
      <c r="A960" t="s">
        <v>3386</v>
      </c>
      <c r="B960" t="s">
        <v>1300</v>
      </c>
      <c r="C960">
        <v>6.4</v>
      </c>
      <c r="E960" s="2" t="s">
        <v>2060</v>
      </c>
      <c r="F960">
        <v>6.4</v>
      </c>
    </row>
    <row r="961" spans="1:6" x14ac:dyDescent="0.3">
      <c r="A961" t="s">
        <v>3390</v>
      </c>
      <c r="B961" t="s">
        <v>3388</v>
      </c>
      <c r="C961">
        <v>5.6</v>
      </c>
      <c r="E961" s="2" t="s">
        <v>8472</v>
      </c>
      <c r="F961">
        <v>7.1</v>
      </c>
    </row>
    <row r="962" spans="1:6" x14ac:dyDescent="0.3">
      <c r="A962" t="s">
        <v>3393</v>
      </c>
      <c r="B962" t="s">
        <v>3391</v>
      </c>
      <c r="C962">
        <v>6</v>
      </c>
      <c r="E962" s="2" t="s">
        <v>305</v>
      </c>
      <c r="F962">
        <v>6.9166666666666652</v>
      </c>
    </row>
    <row r="963" spans="1:6" x14ac:dyDescent="0.3">
      <c r="A963" t="s">
        <v>3395</v>
      </c>
      <c r="B963" t="s">
        <v>3394</v>
      </c>
      <c r="C963">
        <v>6.2</v>
      </c>
      <c r="E963" s="2" t="s">
        <v>7177</v>
      </c>
      <c r="F963">
        <v>6.2</v>
      </c>
    </row>
    <row r="964" spans="1:6" x14ac:dyDescent="0.3">
      <c r="A964" t="s">
        <v>3400</v>
      </c>
      <c r="B964" t="s">
        <v>3397</v>
      </c>
      <c r="C964">
        <v>5.9</v>
      </c>
      <c r="E964" s="2" t="s">
        <v>11991</v>
      </c>
      <c r="F964">
        <v>6.7</v>
      </c>
    </row>
    <row r="965" spans="1:6" x14ac:dyDescent="0.3">
      <c r="A965" t="s">
        <v>3401</v>
      </c>
      <c r="B965" t="s">
        <v>394</v>
      </c>
      <c r="C965">
        <v>5.0999999999999996</v>
      </c>
      <c r="E965" s="2" t="s">
        <v>14147</v>
      </c>
      <c r="F965">
        <v>7</v>
      </c>
    </row>
    <row r="966" spans="1:6" x14ac:dyDescent="0.3">
      <c r="A966" t="s">
        <v>3402</v>
      </c>
      <c r="B966" t="s">
        <v>357</v>
      </c>
      <c r="C966">
        <v>6.8</v>
      </c>
      <c r="E966" s="2" t="s">
        <v>2383</v>
      </c>
      <c r="F966">
        <v>6.8</v>
      </c>
    </row>
    <row r="967" spans="1:6" x14ac:dyDescent="0.3">
      <c r="A967" t="s">
        <v>3409</v>
      </c>
      <c r="B967" t="s">
        <v>1146</v>
      </c>
      <c r="C967">
        <v>6</v>
      </c>
      <c r="E967" s="2" t="s">
        <v>11803</v>
      </c>
      <c r="F967">
        <v>7</v>
      </c>
    </row>
    <row r="968" spans="1:6" x14ac:dyDescent="0.3">
      <c r="A968" t="s">
        <v>3410</v>
      </c>
      <c r="B968" t="s">
        <v>2992</v>
      </c>
      <c r="C968">
        <v>5.0999999999999996</v>
      </c>
      <c r="E968" s="2" t="s">
        <v>7900</v>
      </c>
      <c r="F968">
        <v>7.5</v>
      </c>
    </row>
    <row r="969" spans="1:6" x14ac:dyDescent="0.3">
      <c r="A969" t="s">
        <v>3411</v>
      </c>
      <c r="B969" t="s">
        <v>2872</v>
      </c>
      <c r="C969">
        <v>5.8</v>
      </c>
      <c r="E969" s="2" t="s">
        <v>4675</v>
      </c>
      <c r="F969">
        <v>6.9874999999999998</v>
      </c>
    </row>
    <row r="970" spans="1:6" x14ac:dyDescent="0.3">
      <c r="A970" t="s">
        <v>3415</v>
      </c>
      <c r="B970" t="s">
        <v>3412</v>
      </c>
      <c r="C970">
        <v>6.2</v>
      </c>
      <c r="E970" s="2" t="s">
        <v>5281</v>
      </c>
      <c r="F970">
        <v>7.3</v>
      </c>
    </row>
    <row r="971" spans="1:6" x14ac:dyDescent="0.3">
      <c r="A971" t="s">
        <v>3418</v>
      </c>
      <c r="B971" t="s">
        <v>3417</v>
      </c>
      <c r="C971">
        <v>6.4</v>
      </c>
      <c r="E971" s="2" t="s">
        <v>12034</v>
      </c>
      <c r="F971">
        <v>6.6</v>
      </c>
    </row>
    <row r="972" spans="1:6" x14ac:dyDescent="0.3">
      <c r="A972" t="s">
        <v>3419</v>
      </c>
      <c r="B972" t="s">
        <v>1387</v>
      </c>
      <c r="C972">
        <v>4.8</v>
      </c>
      <c r="E972" s="2" t="s">
        <v>1244</v>
      </c>
      <c r="F972">
        <v>3.7</v>
      </c>
    </row>
    <row r="973" spans="1:6" x14ac:dyDescent="0.3">
      <c r="A973" t="s">
        <v>3422</v>
      </c>
      <c r="B973" t="s">
        <v>3420</v>
      </c>
      <c r="C973">
        <v>4.9000000000000004</v>
      </c>
      <c r="E973" s="2" t="s">
        <v>2334</v>
      </c>
      <c r="F973">
        <v>6.55</v>
      </c>
    </row>
    <row r="974" spans="1:6" x14ac:dyDescent="0.3">
      <c r="A974" t="s">
        <v>3425</v>
      </c>
      <c r="B974" t="s">
        <v>1983</v>
      </c>
      <c r="C974">
        <v>5.6</v>
      </c>
      <c r="E974" s="2" t="s">
        <v>4333</v>
      </c>
      <c r="F974">
        <v>7.25</v>
      </c>
    </row>
    <row r="975" spans="1:6" x14ac:dyDescent="0.3">
      <c r="A975" t="s">
        <v>3427</v>
      </c>
      <c r="B975" t="s">
        <v>3426</v>
      </c>
      <c r="C975">
        <v>5.5</v>
      </c>
      <c r="E975" s="2" t="s">
        <v>650</v>
      </c>
      <c r="F975">
        <v>5.9499999999999993</v>
      </c>
    </row>
    <row r="976" spans="1:6" x14ac:dyDescent="0.3">
      <c r="A976" t="s">
        <v>3429</v>
      </c>
      <c r="B976" t="s">
        <v>2215</v>
      </c>
      <c r="C976">
        <v>3.7</v>
      </c>
      <c r="E976" s="2" t="s">
        <v>5074</v>
      </c>
      <c r="F976">
        <v>7.2</v>
      </c>
    </row>
    <row r="977" spans="1:6" x14ac:dyDescent="0.3">
      <c r="A977" t="s">
        <v>3432</v>
      </c>
      <c r="B977" t="s">
        <v>3431</v>
      </c>
      <c r="C977">
        <v>5.9</v>
      </c>
      <c r="E977" s="2" t="s">
        <v>220</v>
      </c>
      <c r="F977">
        <v>8.3000000000000007</v>
      </c>
    </row>
    <row r="978" spans="1:6" x14ac:dyDescent="0.3">
      <c r="A978" t="s">
        <v>3437</v>
      </c>
      <c r="B978" t="s">
        <v>1359</v>
      </c>
      <c r="C978">
        <v>6.3</v>
      </c>
      <c r="E978" s="2" t="s">
        <v>8710</v>
      </c>
      <c r="F978">
        <v>6.1</v>
      </c>
    </row>
    <row r="979" spans="1:6" x14ac:dyDescent="0.3">
      <c r="A979" t="s">
        <v>3444</v>
      </c>
      <c r="B979" t="s">
        <v>1009</v>
      </c>
      <c r="C979">
        <v>7.6</v>
      </c>
      <c r="E979" s="2" t="s">
        <v>1069</v>
      </c>
      <c r="F979">
        <v>7</v>
      </c>
    </row>
    <row r="980" spans="1:6" x14ac:dyDescent="0.3">
      <c r="A980" t="s">
        <v>3446</v>
      </c>
      <c r="B980" t="s">
        <v>267</v>
      </c>
      <c r="C980">
        <v>8.3000000000000007</v>
      </c>
      <c r="E980" s="2" t="s">
        <v>12892</v>
      </c>
      <c r="F980">
        <v>6.3</v>
      </c>
    </row>
    <row r="981" spans="1:6" x14ac:dyDescent="0.3">
      <c r="A981" t="s">
        <v>3452</v>
      </c>
      <c r="B981" t="s">
        <v>922</v>
      </c>
      <c r="C981">
        <v>6.9</v>
      </c>
      <c r="E981" s="2" t="s">
        <v>8143</v>
      </c>
      <c r="F981">
        <v>8.3000000000000007</v>
      </c>
    </row>
    <row r="982" spans="1:6" x14ac:dyDescent="0.3">
      <c r="A982" t="s">
        <v>3453</v>
      </c>
      <c r="B982" t="s">
        <v>801</v>
      </c>
      <c r="C982">
        <v>6.7</v>
      </c>
      <c r="E982" s="2" t="s">
        <v>8797</v>
      </c>
      <c r="F982">
        <v>5.9</v>
      </c>
    </row>
    <row r="983" spans="1:6" x14ac:dyDescent="0.3">
      <c r="A983" t="s">
        <v>3456</v>
      </c>
      <c r="B983" t="s">
        <v>468</v>
      </c>
      <c r="C983">
        <v>6.8</v>
      </c>
      <c r="E983" s="2" t="s">
        <v>694</v>
      </c>
      <c r="F983">
        <v>6.5999999999999988</v>
      </c>
    </row>
    <row r="984" spans="1:6" x14ac:dyDescent="0.3">
      <c r="A984" t="s">
        <v>3465</v>
      </c>
      <c r="B984" t="s">
        <v>2645</v>
      </c>
      <c r="C984">
        <v>7.1</v>
      </c>
      <c r="E984" s="2" t="s">
        <v>1725</v>
      </c>
      <c r="F984">
        <v>5.5</v>
      </c>
    </row>
    <row r="985" spans="1:6" x14ac:dyDescent="0.3">
      <c r="A985" t="s">
        <v>3468</v>
      </c>
      <c r="B985" t="s">
        <v>1542</v>
      </c>
      <c r="C985">
        <v>6.4</v>
      </c>
      <c r="E985" s="2" t="s">
        <v>11651</v>
      </c>
      <c r="F985">
        <v>6.7</v>
      </c>
    </row>
    <row r="986" spans="1:6" x14ac:dyDescent="0.3">
      <c r="A986" t="s">
        <v>3473</v>
      </c>
      <c r="B986" t="s">
        <v>2022</v>
      </c>
      <c r="C986">
        <v>6.4</v>
      </c>
      <c r="E986" s="2" t="s">
        <v>11433</v>
      </c>
      <c r="F986">
        <v>5.3</v>
      </c>
    </row>
    <row r="987" spans="1:6" x14ac:dyDescent="0.3">
      <c r="A987" t="s">
        <v>3476</v>
      </c>
      <c r="B987" t="s">
        <v>2785</v>
      </c>
      <c r="C987">
        <v>7.4</v>
      </c>
      <c r="E987" s="2" t="s">
        <v>12713</v>
      </c>
      <c r="F987">
        <v>5.7</v>
      </c>
    </row>
    <row r="988" spans="1:6" x14ac:dyDescent="0.3">
      <c r="A988" t="s">
        <v>3477</v>
      </c>
      <c r="B988" t="s">
        <v>944</v>
      </c>
      <c r="C988">
        <v>6.4</v>
      </c>
      <c r="E988" s="2" t="s">
        <v>4913</v>
      </c>
      <c r="F988">
        <v>6.7666666666666657</v>
      </c>
    </row>
    <row r="989" spans="1:6" x14ac:dyDescent="0.3">
      <c r="A989" t="s">
        <v>3479</v>
      </c>
      <c r="B989" t="s">
        <v>2677</v>
      </c>
      <c r="C989">
        <v>6</v>
      </c>
      <c r="E989" s="2" t="s">
        <v>4697</v>
      </c>
      <c r="F989">
        <v>6</v>
      </c>
    </row>
    <row r="990" spans="1:6" x14ac:dyDescent="0.3">
      <c r="A990" t="s">
        <v>3482</v>
      </c>
      <c r="B990" t="s">
        <v>3062</v>
      </c>
      <c r="C990">
        <v>6.5</v>
      </c>
      <c r="E990" s="2" t="s">
        <v>5278</v>
      </c>
      <c r="F990">
        <v>6</v>
      </c>
    </row>
    <row r="991" spans="1:6" x14ac:dyDescent="0.3">
      <c r="A991" t="s">
        <v>3485</v>
      </c>
      <c r="B991" t="s">
        <v>944</v>
      </c>
      <c r="C991">
        <v>7.8</v>
      </c>
      <c r="E991" s="2" t="s">
        <v>10845</v>
      </c>
      <c r="F991">
        <v>7.1</v>
      </c>
    </row>
    <row r="992" spans="1:6" x14ac:dyDescent="0.3">
      <c r="A992" t="s">
        <v>3488</v>
      </c>
      <c r="B992" t="s">
        <v>3487</v>
      </c>
      <c r="C992">
        <v>6</v>
      </c>
      <c r="E992" s="2" t="s">
        <v>5112</v>
      </c>
      <c r="F992">
        <v>6.7</v>
      </c>
    </row>
    <row r="993" spans="1:6" x14ac:dyDescent="0.3">
      <c r="A993" t="s">
        <v>3490</v>
      </c>
      <c r="B993" t="s">
        <v>1009</v>
      </c>
      <c r="C993">
        <v>7</v>
      </c>
      <c r="E993" s="2" t="s">
        <v>13534</v>
      </c>
      <c r="F993">
        <v>7.7</v>
      </c>
    </row>
    <row r="994" spans="1:6" x14ac:dyDescent="0.3">
      <c r="A994" t="s">
        <v>3493</v>
      </c>
      <c r="B994" t="s">
        <v>1387</v>
      </c>
      <c r="C994">
        <v>6</v>
      </c>
      <c r="E994" s="2" t="s">
        <v>13525</v>
      </c>
      <c r="F994">
        <v>6.2</v>
      </c>
    </row>
    <row r="995" spans="1:6" x14ac:dyDescent="0.3">
      <c r="A995" t="s">
        <v>3505</v>
      </c>
      <c r="B995" t="s">
        <v>1109</v>
      </c>
      <c r="C995">
        <v>6.1</v>
      </c>
      <c r="E995" s="2" t="s">
        <v>7713</v>
      </c>
      <c r="F995">
        <v>7.15</v>
      </c>
    </row>
    <row r="996" spans="1:6" x14ac:dyDescent="0.3">
      <c r="A996" t="s">
        <v>3508</v>
      </c>
      <c r="B996" t="s">
        <v>872</v>
      </c>
      <c r="C996">
        <v>6.8</v>
      </c>
      <c r="E996" s="2" t="s">
        <v>8867</v>
      </c>
      <c r="F996">
        <v>6.7</v>
      </c>
    </row>
    <row r="997" spans="1:6" x14ac:dyDescent="0.3">
      <c r="A997" t="s">
        <v>3511</v>
      </c>
      <c r="B997" t="s">
        <v>3509</v>
      </c>
      <c r="C997">
        <v>6.4</v>
      </c>
      <c r="E997" s="2" t="s">
        <v>11126</v>
      </c>
      <c r="F997">
        <v>5.2</v>
      </c>
    </row>
    <row r="998" spans="1:6" x14ac:dyDescent="0.3">
      <c r="A998" t="s">
        <v>3523</v>
      </c>
      <c r="B998" t="s">
        <v>3522</v>
      </c>
      <c r="C998">
        <v>4.5</v>
      </c>
      <c r="E998" s="2" t="s">
        <v>748</v>
      </c>
      <c r="F998">
        <v>6.6666666666666652</v>
      </c>
    </row>
    <row r="999" spans="1:6" x14ac:dyDescent="0.3">
      <c r="A999" t="s">
        <v>3526</v>
      </c>
      <c r="B999" t="s">
        <v>3524</v>
      </c>
      <c r="C999">
        <v>5.8</v>
      </c>
      <c r="E999" s="2" t="s">
        <v>9910</v>
      </c>
      <c r="F999">
        <v>3.6</v>
      </c>
    </row>
    <row r="1000" spans="1:6" x14ac:dyDescent="0.3">
      <c r="A1000" t="s">
        <v>3529</v>
      </c>
      <c r="B1000" t="s">
        <v>3528</v>
      </c>
      <c r="C1000">
        <v>6.3</v>
      </c>
      <c r="E1000" s="2" t="s">
        <v>1300</v>
      </c>
      <c r="F1000">
        <v>6.625</v>
      </c>
    </row>
    <row r="1001" spans="1:6" x14ac:dyDescent="0.3">
      <c r="A1001" t="s">
        <v>3530</v>
      </c>
      <c r="B1001" t="s">
        <v>3209</v>
      </c>
      <c r="C1001">
        <v>5.7</v>
      </c>
      <c r="E1001" s="2" t="s">
        <v>11185</v>
      </c>
      <c r="F1001">
        <v>7.6</v>
      </c>
    </row>
    <row r="1002" spans="1:6" x14ac:dyDescent="0.3">
      <c r="A1002" t="s">
        <v>3531</v>
      </c>
      <c r="B1002" t="s">
        <v>38</v>
      </c>
      <c r="C1002">
        <v>7.2</v>
      </c>
      <c r="E1002" s="2" t="s">
        <v>8913</v>
      </c>
      <c r="F1002">
        <v>7</v>
      </c>
    </row>
    <row r="1003" spans="1:6" x14ac:dyDescent="0.3">
      <c r="A1003" t="s">
        <v>3534</v>
      </c>
      <c r="B1003" t="s">
        <v>2175</v>
      </c>
      <c r="C1003">
        <v>7.6</v>
      </c>
      <c r="E1003" s="2" t="s">
        <v>13592</v>
      </c>
      <c r="F1003">
        <v>6.9</v>
      </c>
    </row>
    <row r="1004" spans="1:6" x14ac:dyDescent="0.3">
      <c r="A1004" t="s">
        <v>3537</v>
      </c>
      <c r="B1004" t="s">
        <v>2966</v>
      </c>
      <c r="C1004">
        <v>4.7</v>
      </c>
      <c r="E1004" s="2" t="s">
        <v>12232</v>
      </c>
      <c r="F1004">
        <v>6.7</v>
      </c>
    </row>
    <row r="1005" spans="1:6" x14ac:dyDescent="0.3">
      <c r="A1005" t="s">
        <v>3540</v>
      </c>
      <c r="B1005" t="s">
        <v>685</v>
      </c>
      <c r="C1005">
        <v>6.6</v>
      </c>
      <c r="E1005" s="2" t="s">
        <v>12451</v>
      </c>
      <c r="F1005">
        <v>6.7</v>
      </c>
    </row>
    <row r="1006" spans="1:6" x14ac:dyDescent="0.3">
      <c r="A1006" t="s">
        <v>3542</v>
      </c>
      <c r="B1006" t="s">
        <v>352</v>
      </c>
      <c r="C1006">
        <v>6.8</v>
      </c>
      <c r="E1006" s="2" t="s">
        <v>3600</v>
      </c>
      <c r="F1006">
        <v>5</v>
      </c>
    </row>
    <row r="1007" spans="1:6" x14ac:dyDescent="0.3">
      <c r="A1007" t="s">
        <v>3547</v>
      </c>
      <c r="B1007" t="s">
        <v>3544</v>
      </c>
      <c r="C1007">
        <v>7.3</v>
      </c>
      <c r="E1007" s="2" t="s">
        <v>4321</v>
      </c>
      <c r="F1007">
        <v>5.85</v>
      </c>
    </row>
    <row r="1008" spans="1:6" x14ac:dyDescent="0.3">
      <c r="A1008" t="s">
        <v>3553</v>
      </c>
      <c r="B1008" t="s">
        <v>2610</v>
      </c>
      <c r="C1008">
        <v>4.8</v>
      </c>
      <c r="E1008" s="2" t="s">
        <v>9889</v>
      </c>
      <c r="F1008">
        <v>6.8</v>
      </c>
    </row>
    <row r="1009" spans="1:6" x14ac:dyDescent="0.3">
      <c r="A1009" t="s">
        <v>3555</v>
      </c>
      <c r="B1009" t="s">
        <v>3487</v>
      </c>
      <c r="C1009">
        <v>6.3</v>
      </c>
      <c r="E1009" s="2" t="s">
        <v>4551</v>
      </c>
      <c r="F1009">
        <v>6</v>
      </c>
    </row>
    <row r="1010" spans="1:6" x14ac:dyDescent="0.3">
      <c r="A1010" t="s">
        <v>3559</v>
      </c>
      <c r="B1010" t="s">
        <v>3556</v>
      </c>
      <c r="C1010">
        <v>5.5</v>
      </c>
      <c r="E1010" s="2" t="s">
        <v>14107</v>
      </c>
      <c r="F1010">
        <v>6.7</v>
      </c>
    </row>
    <row r="1011" spans="1:6" x14ac:dyDescent="0.3">
      <c r="A1011" t="s">
        <v>3564</v>
      </c>
      <c r="B1011" t="s">
        <v>2690</v>
      </c>
      <c r="C1011">
        <v>6.2</v>
      </c>
      <c r="E1011" s="2" t="s">
        <v>9764</v>
      </c>
      <c r="F1011">
        <v>7.5</v>
      </c>
    </row>
    <row r="1012" spans="1:6" x14ac:dyDescent="0.3">
      <c r="A1012" t="s">
        <v>3567</v>
      </c>
      <c r="B1012" t="s">
        <v>1756</v>
      </c>
      <c r="C1012">
        <v>5.8</v>
      </c>
      <c r="E1012" s="2" t="s">
        <v>618</v>
      </c>
      <c r="F1012">
        <v>6.0444444444444452</v>
      </c>
    </row>
    <row r="1013" spans="1:6" x14ac:dyDescent="0.3">
      <c r="A1013" t="s">
        <v>3569</v>
      </c>
      <c r="B1013" t="s">
        <v>2132</v>
      </c>
      <c r="C1013">
        <v>5.7</v>
      </c>
      <c r="E1013" s="2" t="s">
        <v>2223</v>
      </c>
      <c r="F1013">
        <v>6.4</v>
      </c>
    </row>
    <row r="1014" spans="1:6" x14ac:dyDescent="0.3">
      <c r="A1014" t="s">
        <v>3570</v>
      </c>
      <c r="B1014" t="s">
        <v>1486</v>
      </c>
      <c r="C1014">
        <v>6.5</v>
      </c>
      <c r="E1014" s="2" t="s">
        <v>6786</v>
      </c>
      <c r="F1014">
        <v>4.9000000000000004</v>
      </c>
    </row>
    <row r="1015" spans="1:6" x14ac:dyDescent="0.3">
      <c r="A1015" t="s">
        <v>3571</v>
      </c>
      <c r="B1015" t="s">
        <v>881</v>
      </c>
      <c r="C1015">
        <v>6.7</v>
      </c>
      <c r="E1015" s="2" t="s">
        <v>12355</v>
      </c>
      <c r="F1015">
        <v>5.8</v>
      </c>
    </row>
    <row r="1016" spans="1:6" x14ac:dyDescent="0.3">
      <c r="A1016" t="s">
        <v>3574</v>
      </c>
      <c r="B1016" t="s">
        <v>2486</v>
      </c>
      <c r="C1016">
        <v>7.4</v>
      </c>
      <c r="E1016" s="2" t="s">
        <v>12189</v>
      </c>
      <c r="F1016">
        <v>7.3</v>
      </c>
    </row>
    <row r="1017" spans="1:6" x14ac:dyDescent="0.3">
      <c r="A1017" t="s">
        <v>3575</v>
      </c>
      <c r="B1017" t="s">
        <v>801</v>
      </c>
      <c r="C1017">
        <v>6.9</v>
      </c>
      <c r="E1017" s="2" t="s">
        <v>14015</v>
      </c>
      <c r="F1017">
        <v>8.5</v>
      </c>
    </row>
    <row r="1018" spans="1:6" x14ac:dyDescent="0.3">
      <c r="A1018" t="s">
        <v>3578</v>
      </c>
      <c r="B1018" t="s">
        <v>2005</v>
      </c>
      <c r="C1018">
        <v>5.5</v>
      </c>
      <c r="E1018" s="2" t="s">
        <v>4193</v>
      </c>
      <c r="F1018">
        <v>5.6</v>
      </c>
    </row>
    <row r="1019" spans="1:6" x14ac:dyDescent="0.3">
      <c r="A1019" t="s">
        <v>3580</v>
      </c>
      <c r="B1019" t="s">
        <v>3579</v>
      </c>
      <c r="C1019">
        <v>8.1</v>
      </c>
      <c r="E1019" s="2" t="s">
        <v>10438</v>
      </c>
      <c r="F1019">
        <v>5.9</v>
      </c>
    </row>
    <row r="1020" spans="1:6" x14ac:dyDescent="0.3">
      <c r="A1020" t="s">
        <v>3581</v>
      </c>
      <c r="B1020" t="s">
        <v>2003</v>
      </c>
      <c r="C1020">
        <v>7.7</v>
      </c>
      <c r="E1020" s="2" t="s">
        <v>6778</v>
      </c>
      <c r="F1020">
        <v>7</v>
      </c>
    </row>
    <row r="1021" spans="1:6" x14ac:dyDescent="0.3">
      <c r="A1021" t="s">
        <v>3583</v>
      </c>
      <c r="B1021" t="s">
        <v>679</v>
      </c>
      <c r="C1021">
        <v>7.3</v>
      </c>
      <c r="E1021" s="2" t="s">
        <v>4219</v>
      </c>
      <c r="F1021">
        <v>4.4000000000000004</v>
      </c>
    </row>
    <row r="1022" spans="1:6" x14ac:dyDescent="0.3">
      <c r="A1022" t="s">
        <v>3585</v>
      </c>
      <c r="B1022" t="s">
        <v>2479</v>
      </c>
      <c r="C1022">
        <v>5.2</v>
      </c>
      <c r="E1022" s="2" t="s">
        <v>9249</v>
      </c>
      <c r="F1022">
        <v>6.2</v>
      </c>
    </row>
    <row r="1023" spans="1:6" x14ac:dyDescent="0.3">
      <c r="A1023" t="s">
        <v>3588</v>
      </c>
      <c r="B1023" t="s">
        <v>490</v>
      </c>
      <c r="C1023">
        <v>7.1</v>
      </c>
      <c r="E1023" s="2" t="s">
        <v>88</v>
      </c>
      <c r="F1023">
        <v>7.2285714285714286</v>
      </c>
    </row>
    <row r="1024" spans="1:6" x14ac:dyDescent="0.3">
      <c r="A1024" t="s">
        <v>3592</v>
      </c>
      <c r="B1024" t="s">
        <v>1928</v>
      </c>
      <c r="C1024">
        <v>7.1</v>
      </c>
      <c r="E1024" s="2" t="s">
        <v>2549</v>
      </c>
      <c r="F1024">
        <v>5.4</v>
      </c>
    </row>
    <row r="1025" spans="1:6" x14ac:dyDescent="0.3">
      <c r="A1025" t="s">
        <v>3594</v>
      </c>
      <c r="B1025" t="s">
        <v>3593</v>
      </c>
      <c r="C1025">
        <v>7.2</v>
      </c>
      <c r="E1025" s="2" t="s">
        <v>12818</v>
      </c>
      <c r="F1025">
        <v>7.2</v>
      </c>
    </row>
    <row r="1026" spans="1:6" x14ac:dyDescent="0.3">
      <c r="A1026" t="s">
        <v>3598</v>
      </c>
      <c r="B1026" t="s">
        <v>3596</v>
      </c>
      <c r="C1026">
        <v>6.5</v>
      </c>
      <c r="E1026" s="2" t="s">
        <v>9523</v>
      </c>
      <c r="F1026">
        <v>6</v>
      </c>
    </row>
    <row r="1027" spans="1:6" x14ac:dyDescent="0.3">
      <c r="A1027" t="s">
        <v>3603</v>
      </c>
      <c r="B1027" t="s">
        <v>3600</v>
      </c>
      <c r="C1027">
        <v>4.5999999999999996</v>
      </c>
      <c r="E1027" s="2" t="s">
        <v>125</v>
      </c>
      <c r="F1027">
        <v>7.1333333333333329</v>
      </c>
    </row>
    <row r="1028" spans="1:6" x14ac:dyDescent="0.3">
      <c r="A1028" t="s">
        <v>3607</v>
      </c>
      <c r="B1028" t="s">
        <v>2595</v>
      </c>
      <c r="C1028">
        <v>5.6</v>
      </c>
      <c r="E1028" s="2" t="s">
        <v>8470</v>
      </c>
      <c r="F1028">
        <v>7.45</v>
      </c>
    </row>
    <row r="1029" spans="1:6" x14ac:dyDescent="0.3">
      <c r="A1029" t="s">
        <v>3609</v>
      </c>
      <c r="B1029" t="s">
        <v>3439</v>
      </c>
      <c r="C1029">
        <v>7.7</v>
      </c>
      <c r="E1029" s="2" t="s">
        <v>2489</v>
      </c>
      <c r="F1029">
        <v>3.8</v>
      </c>
    </row>
    <row r="1030" spans="1:6" x14ac:dyDescent="0.3">
      <c r="A1030" t="s">
        <v>3612</v>
      </c>
      <c r="B1030" t="s">
        <v>210</v>
      </c>
      <c r="C1030">
        <v>7.2</v>
      </c>
      <c r="E1030" s="2" t="s">
        <v>5994</v>
      </c>
      <c r="F1030">
        <v>4.0999999999999996</v>
      </c>
    </row>
    <row r="1031" spans="1:6" x14ac:dyDescent="0.3">
      <c r="A1031" t="s">
        <v>3613</v>
      </c>
      <c r="B1031" t="s">
        <v>1723</v>
      </c>
      <c r="C1031">
        <v>6.8</v>
      </c>
      <c r="E1031" s="2" t="s">
        <v>8876</v>
      </c>
      <c r="F1031">
        <v>6.1</v>
      </c>
    </row>
    <row r="1032" spans="1:6" x14ac:dyDescent="0.3">
      <c r="A1032" t="s">
        <v>3617</v>
      </c>
      <c r="B1032" t="s">
        <v>3600</v>
      </c>
      <c r="C1032">
        <v>5.4</v>
      </c>
      <c r="E1032" s="2" t="s">
        <v>8753</v>
      </c>
      <c r="F1032">
        <v>5.8</v>
      </c>
    </row>
    <row r="1033" spans="1:6" x14ac:dyDescent="0.3">
      <c r="A1033" t="s">
        <v>3620</v>
      </c>
      <c r="B1033" t="s">
        <v>2042</v>
      </c>
      <c r="C1033">
        <v>6.3</v>
      </c>
      <c r="E1033" s="2" t="s">
        <v>13772</v>
      </c>
      <c r="F1033">
        <v>6.5</v>
      </c>
    </row>
    <row r="1034" spans="1:6" x14ac:dyDescent="0.3">
      <c r="A1034" t="s">
        <v>3626</v>
      </c>
      <c r="B1034" t="s">
        <v>2912</v>
      </c>
      <c r="C1034">
        <v>5.6</v>
      </c>
      <c r="E1034" s="2" t="s">
        <v>11957</v>
      </c>
      <c r="F1034">
        <v>6.9</v>
      </c>
    </row>
    <row r="1035" spans="1:6" x14ac:dyDescent="0.3">
      <c r="A1035" t="s">
        <v>3628</v>
      </c>
      <c r="B1035" t="s">
        <v>3627</v>
      </c>
      <c r="C1035">
        <v>6.8</v>
      </c>
      <c r="E1035" s="2" t="s">
        <v>13410</v>
      </c>
      <c r="F1035">
        <v>8.4</v>
      </c>
    </row>
    <row r="1036" spans="1:6" x14ac:dyDescent="0.3">
      <c r="A1036" t="s">
        <v>3631</v>
      </c>
      <c r="B1036" t="s">
        <v>3629</v>
      </c>
      <c r="C1036">
        <v>4.3</v>
      </c>
      <c r="E1036" s="2" t="s">
        <v>3981</v>
      </c>
      <c r="F1036">
        <v>5.2</v>
      </c>
    </row>
    <row r="1037" spans="1:6" x14ac:dyDescent="0.3">
      <c r="A1037" t="s">
        <v>3633</v>
      </c>
      <c r="B1037" t="s">
        <v>3632</v>
      </c>
      <c r="C1037">
        <v>6.3</v>
      </c>
      <c r="E1037" s="2" t="s">
        <v>276</v>
      </c>
      <c r="F1037">
        <v>7.2</v>
      </c>
    </row>
    <row r="1038" spans="1:6" x14ac:dyDescent="0.3">
      <c r="A1038" t="s">
        <v>3635</v>
      </c>
      <c r="B1038" t="s">
        <v>1075</v>
      </c>
      <c r="C1038">
        <v>6.5</v>
      </c>
      <c r="E1038" s="2" t="s">
        <v>8126</v>
      </c>
      <c r="F1038">
        <v>5.1999999999999993</v>
      </c>
    </row>
    <row r="1039" spans="1:6" x14ac:dyDescent="0.3">
      <c r="A1039" t="s">
        <v>3637</v>
      </c>
      <c r="B1039" t="s">
        <v>2924</v>
      </c>
      <c r="C1039">
        <v>6.4</v>
      </c>
      <c r="E1039" s="2" t="s">
        <v>8154</v>
      </c>
      <c r="F1039">
        <v>5.8</v>
      </c>
    </row>
    <row r="1040" spans="1:6" x14ac:dyDescent="0.3">
      <c r="A1040" t="s">
        <v>3638</v>
      </c>
      <c r="B1040" t="s">
        <v>3096</v>
      </c>
      <c r="C1040">
        <v>6.3</v>
      </c>
      <c r="E1040" s="2" t="s">
        <v>1171</v>
      </c>
      <c r="F1040">
        <v>6.666666666666667</v>
      </c>
    </row>
    <row r="1041" spans="1:6" x14ac:dyDescent="0.3">
      <c r="A1041" t="s">
        <v>3642</v>
      </c>
      <c r="B1041" t="s">
        <v>1289</v>
      </c>
      <c r="C1041">
        <v>5.9</v>
      </c>
      <c r="E1041" s="2" t="s">
        <v>5790</v>
      </c>
      <c r="F1041">
        <v>5.6</v>
      </c>
    </row>
    <row r="1042" spans="1:6" x14ac:dyDescent="0.3">
      <c r="A1042" t="s">
        <v>3645</v>
      </c>
      <c r="B1042" t="s">
        <v>518</v>
      </c>
      <c r="C1042">
        <v>6.5</v>
      </c>
      <c r="E1042" s="2" t="s">
        <v>8241</v>
      </c>
      <c r="F1042">
        <v>7.8</v>
      </c>
    </row>
    <row r="1043" spans="1:6" x14ac:dyDescent="0.3">
      <c r="A1043" t="s">
        <v>3649</v>
      </c>
      <c r="B1043" t="s">
        <v>3647</v>
      </c>
      <c r="C1043">
        <v>6.5</v>
      </c>
      <c r="E1043" s="2" t="s">
        <v>12253</v>
      </c>
      <c r="F1043">
        <v>6.3</v>
      </c>
    </row>
    <row r="1044" spans="1:6" x14ac:dyDescent="0.3">
      <c r="A1044" t="s">
        <v>3653</v>
      </c>
      <c r="B1044" t="s">
        <v>3651</v>
      </c>
      <c r="C1044">
        <v>6.1</v>
      </c>
      <c r="E1044" s="2" t="s">
        <v>7688</v>
      </c>
      <c r="F1044">
        <v>6</v>
      </c>
    </row>
    <row r="1045" spans="1:6" x14ac:dyDescent="0.3">
      <c r="A1045" t="s">
        <v>3656</v>
      </c>
      <c r="B1045" t="s">
        <v>3655</v>
      </c>
      <c r="C1045">
        <v>5.9</v>
      </c>
      <c r="E1045" s="2" t="s">
        <v>6664</v>
      </c>
      <c r="F1045">
        <v>6</v>
      </c>
    </row>
    <row r="1046" spans="1:6" x14ac:dyDescent="0.3">
      <c r="A1046" t="s">
        <v>3658</v>
      </c>
      <c r="B1046" t="s">
        <v>3657</v>
      </c>
      <c r="C1046">
        <v>6.6</v>
      </c>
      <c r="E1046" s="2" t="s">
        <v>2872</v>
      </c>
      <c r="F1046">
        <v>5.5600000000000005</v>
      </c>
    </row>
    <row r="1047" spans="1:6" x14ac:dyDescent="0.3">
      <c r="A1047" t="s">
        <v>3663</v>
      </c>
      <c r="B1047" t="s">
        <v>3660</v>
      </c>
      <c r="C1047">
        <v>7.4</v>
      </c>
      <c r="E1047" s="2" t="s">
        <v>778</v>
      </c>
      <c r="F1047">
        <v>7.6999999999999993</v>
      </c>
    </row>
    <row r="1048" spans="1:6" x14ac:dyDescent="0.3">
      <c r="A1048" t="s">
        <v>3665</v>
      </c>
      <c r="B1048" t="s">
        <v>31</v>
      </c>
      <c r="C1048">
        <v>7.3</v>
      </c>
      <c r="E1048" s="2" t="s">
        <v>3808</v>
      </c>
      <c r="F1048">
        <v>6.85</v>
      </c>
    </row>
    <row r="1049" spans="1:6" x14ac:dyDescent="0.3">
      <c r="A1049" t="s">
        <v>3667</v>
      </c>
      <c r="B1049" t="s">
        <v>712</v>
      </c>
      <c r="C1049">
        <v>6.6</v>
      </c>
      <c r="E1049" s="2" t="s">
        <v>7734</v>
      </c>
      <c r="F1049">
        <v>5.0999999999999996</v>
      </c>
    </row>
    <row r="1050" spans="1:6" x14ac:dyDescent="0.3">
      <c r="A1050" t="s">
        <v>3669</v>
      </c>
      <c r="B1050" t="s">
        <v>3668</v>
      </c>
      <c r="C1050">
        <v>5.6</v>
      </c>
      <c r="E1050" s="2" t="s">
        <v>7795</v>
      </c>
      <c r="F1050">
        <v>7</v>
      </c>
    </row>
    <row r="1051" spans="1:6" x14ac:dyDescent="0.3">
      <c r="A1051" t="s">
        <v>3673</v>
      </c>
      <c r="B1051" t="s">
        <v>3671</v>
      </c>
      <c r="C1051">
        <v>5.3</v>
      </c>
      <c r="E1051" s="2" t="s">
        <v>6891</v>
      </c>
      <c r="F1051">
        <v>5.7</v>
      </c>
    </row>
    <row r="1052" spans="1:6" x14ac:dyDescent="0.3">
      <c r="A1052" t="s">
        <v>3675</v>
      </c>
      <c r="B1052" t="s">
        <v>2677</v>
      </c>
      <c r="C1052">
        <v>6</v>
      </c>
      <c r="E1052" s="2" t="s">
        <v>9298</v>
      </c>
      <c r="F1052">
        <v>6.9</v>
      </c>
    </row>
    <row r="1053" spans="1:6" x14ac:dyDescent="0.3">
      <c r="A1053" t="s">
        <v>3681</v>
      </c>
      <c r="B1053" t="s">
        <v>3677</v>
      </c>
      <c r="C1053">
        <v>5.4</v>
      </c>
      <c r="E1053" s="2" t="s">
        <v>13254</v>
      </c>
      <c r="F1053">
        <v>7.8</v>
      </c>
    </row>
    <row r="1054" spans="1:6" x14ac:dyDescent="0.3">
      <c r="A1054" t="s">
        <v>3685</v>
      </c>
      <c r="B1054" t="s">
        <v>3682</v>
      </c>
      <c r="C1054">
        <v>6.8</v>
      </c>
      <c r="E1054" s="2" t="s">
        <v>905</v>
      </c>
      <c r="F1054">
        <v>6.0500000000000007</v>
      </c>
    </row>
    <row r="1055" spans="1:6" x14ac:dyDescent="0.3">
      <c r="A1055" t="s">
        <v>3689</v>
      </c>
      <c r="B1055" t="s">
        <v>3687</v>
      </c>
      <c r="C1055">
        <v>6.4</v>
      </c>
      <c r="E1055" s="2" t="s">
        <v>10056</v>
      </c>
      <c r="F1055">
        <v>5.3</v>
      </c>
    </row>
    <row r="1056" spans="1:6" x14ac:dyDescent="0.3">
      <c r="A1056" t="s">
        <v>3691</v>
      </c>
      <c r="B1056" t="s">
        <v>3690</v>
      </c>
      <c r="C1056">
        <v>4.9000000000000004</v>
      </c>
      <c r="E1056" s="2" t="s">
        <v>9859</v>
      </c>
      <c r="F1056">
        <v>5.6</v>
      </c>
    </row>
    <row r="1057" spans="1:6" x14ac:dyDescent="0.3">
      <c r="A1057" t="s">
        <v>3695</v>
      </c>
      <c r="B1057" t="s">
        <v>3693</v>
      </c>
      <c r="C1057">
        <v>5.8</v>
      </c>
      <c r="E1057" s="2" t="s">
        <v>1343</v>
      </c>
      <c r="F1057">
        <v>6.3</v>
      </c>
    </row>
    <row r="1058" spans="1:6" x14ac:dyDescent="0.3">
      <c r="A1058" t="s">
        <v>3697</v>
      </c>
      <c r="B1058" t="s">
        <v>518</v>
      </c>
      <c r="C1058">
        <v>7.1</v>
      </c>
      <c r="E1058" s="2" t="s">
        <v>10927</v>
      </c>
      <c r="F1058">
        <v>7</v>
      </c>
    </row>
    <row r="1059" spans="1:6" x14ac:dyDescent="0.3">
      <c r="A1059" t="s">
        <v>3698</v>
      </c>
      <c r="B1059" t="s">
        <v>2440</v>
      </c>
      <c r="C1059">
        <v>7.2</v>
      </c>
      <c r="E1059" s="2" t="s">
        <v>1587</v>
      </c>
      <c r="F1059">
        <v>6.1000000000000005</v>
      </c>
    </row>
    <row r="1060" spans="1:6" x14ac:dyDescent="0.3">
      <c r="A1060" t="s">
        <v>3699</v>
      </c>
      <c r="B1060" t="s">
        <v>367</v>
      </c>
      <c r="C1060">
        <v>6</v>
      </c>
      <c r="E1060" s="2" t="s">
        <v>215</v>
      </c>
      <c r="F1060">
        <v>6.5500000000000007</v>
      </c>
    </row>
    <row r="1061" spans="1:6" x14ac:dyDescent="0.3">
      <c r="A1061" t="s">
        <v>3702</v>
      </c>
      <c r="B1061" t="s">
        <v>3186</v>
      </c>
      <c r="C1061">
        <v>6</v>
      </c>
      <c r="E1061" s="2" t="s">
        <v>10149</v>
      </c>
      <c r="F1061">
        <v>7.1</v>
      </c>
    </row>
    <row r="1062" spans="1:6" x14ac:dyDescent="0.3">
      <c r="A1062" t="s">
        <v>3705</v>
      </c>
      <c r="B1062" t="s">
        <v>1278</v>
      </c>
      <c r="C1062">
        <v>7</v>
      </c>
      <c r="E1062" s="2" t="s">
        <v>9400</v>
      </c>
      <c r="F1062">
        <v>5.6</v>
      </c>
    </row>
    <row r="1063" spans="1:6" x14ac:dyDescent="0.3">
      <c r="A1063" t="s">
        <v>3709</v>
      </c>
      <c r="B1063" t="s">
        <v>3707</v>
      </c>
      <c r="C1063">
        <v>5.4</v>
      </c>
      <c r="E1063" s="2" t="s">
        <v>7763</v>
      </c>
      <c r="F1063">
        <v>7.6</v>
      </c>
    </row>
    <row r="1064" spans="1:6" x14ac:dyDescent="0.3">
      <c r="A1064" t="s">
        <v>3712</v>
      </c>
      <c r="B1064" t="s">
        <v>112</v>
      </c>
      <c r="C1064">
        <v>6.5</v>
      </c>
      <c r="E1064" s="2" t="s">
        <v>333</v>
      </c>
      <c r="F1064">
        <v>7.6749999999999998</v>
      </c>
    </row>
    <row r="1065" spans="1:6" x14ac:dyDescent="0.3">
      <c r="A1065" t="s">
        <v>3716</v>
      </c>
      <c r="B1065" t="s">
        <v>255</v>
      </c>
      <c r="C1065">
        <v>6.4</v>
      </c>
      <c r="E1065" s="2" t="s">
        <v>7662</v>
      </c>
      <c r="F1065">
        <v>5.0999999999999996</v>
      </c>
    </row>
    <row r="1066" spans="1:6" x14ac:dyDescent="0.3">
      <c r="A1066" t="s">
        <v>3725</v>
      </c>
      <c r="B1066" t="s">
        <v>3723</v>
      </c>
      <c r="C1066">
        <v>4.9000000000000004</v>
      </c>
      <c r="E1066" s="2" t="s">
        <v>9440</v>
      </c>
      <c r="F1066">
        <v>7.6</v>
      </c>
    </row>
    <row r="1067" spans="1:6" x14ac:dyDescent="0.3">
      <c r="A1067" t="s">
        <v>3729</v>
      </c>
      <c r="B1067" t="s">
        <v>3726</v>
      </c>
      <c r="C1067">
        <v>6.3</v>
      </c>
      <c r="E1067" s="2" t="s">
        <v>7778</v>
      </c>
      <c r="F1067">
        <v>5.6</v>
      </c>
    </row>
    <row r="1068" spans="1:6" x14ac:dyDescent="0.3">
      <c r="A1068" t="s">
        <v>3737</v>
      </c>
      <c r="B1068" t="s">
        <v>3734</v>
      </c>
      <c r="C1068">
        <v>7.7</v>
      </c>
      <c r="E1068" s="2" t="s">
        <v>6117</v>
      </c>
      <c r="F1068">
        <v>5.0999999999999996</v>
      </c>
    </row>
    <row r="1069" spans="1:6" x14ac:dyDescent="0.3">
      <c r="A1069" t="s">
        <v>3740</v>
      </c>
      <c r="B1069" t="s">
        <v>1589</v>
      </c>
      <c r="C1069">
        <v>7.8</v>
      </c>
      <c r="E1069" s="2" t="s">
        <v>9404</v>
      </c>
      <c r="F1069">
        <v>5.2</v>
      </c>
    </row>
    <row r="1070" spans="1:6" x14ac:dyDescent="0.3">
      <c r="A1070" t="s">
        <v>3741</v>
      </c>
      <c r="B1070" t="s">
        <v>2027</v>
      </c>
      <c r="C1070">
        <v>5.5</v>
      </c>
      <c r="E1070" s="2" t="s">
        <v>3668</v>
      </c>
      <c r="F1070">
        <v>5.6999999999999993</v>
      </c>
    </row>
    <row r="1071" spans="1:6" x14ac:dyDescent="0.3">
      <c r="A1071" t="s">
        <v>3742</v>
      </c>
      <c r="B1071" t="s">
        <v>2017</v>
      </c>
      <c r="C1071">
        <v>7.5</v>
      </c>
      <c r="E1071" s="2" t="s">
        <v>9698</v>
      </c>
      <c r="F1071">
        <v>4</v>
      </c>
    </row>
    <row r="1072" spans="1:6" x14ac:dyDescent="0.3">
      <c r="A1072" t="s">
        <v>3744</v>
      </c>
      <c r="B1072" t="s">
        <v>3723</v>
      </c>
      <c r="C1072">
        <v>6.4</v>
      </c>
      <c r="E1072" s="2" t="s">
        <v>7218</v>
      </c>
      <c r="F1072">
        <v>6</v>
      </c>
    </row>
    <row r="1073" spans="1:6" x14ac:dyDescent="0.3">
      <c r="A1073" t="s">
        <v>3747</v>
      </c>
      <c r="B1073" t="s">
        <v>3746</v>
      </c>
      <c r="C1073">
        <v>5.6</v>
      </c>
      <c r="E1073" s="2" t="s">
        <v>13169</v>
      </c>
      <c r="F1073">
        <v>6.9</v>
      </c>
    </row>
    <row r="1074" spans="1:6" x14ac:dyDescent="0.3">
      <c r="A1074" t="s">
        <v>3752</v>
      </c>
      <c r="B1074" t="s">
        <v>3748</v>
      </c>
      <c r="C1074">
        <v>7.5</v>
      </c>
      <c r="E1074" s="2" t="s">
        <v>10035</v>
      </c>
      <c r="F1074">
        <v>5.5</v>
      </c>
    </row>
    <row r="1075" spans="1:6" x14ac:dyDescent="0.3">
      <c r="A1075" t="s">
        <v>3756</v>
      </c>
      <c r="B1075" t="s">
        <v>3754</v>
      </c>
      <c r="C1075">
        <v>6.8</v>
      </c>
      <c r="E1075" s="2" t="s">
        <v>390</v>
      </c>
      <c r="F1075">
        <v>7.2666666666666666</v>
      </c>
    </row>
    <row r="1076" spans="1:6" x14ac:dyDescent="0.3">
      <c r="A1076" t="s">
        <v>3758</v>
      </c>
      <c r="B1076" t="s">
        <v>1069</v>
      </c>
      <c r="C1076">
        <v>6.8</v>
      </c>
      <c r="E1076" s="2" t="s">
        <v>7600</v>
      </c>
      <c r="F1076">
        <v>6.8</v>
      </c>
    </row>
    <row r="1077" spans="1:6" x14ac:dyDescent="0.3">
      <c r="A1077" t="s">
        <v>3760</v>
      </c>
      <c r="B1077" t="s">
        <v>3759</v>
      </c>
      <c r="C1077">
        <v>6</v>
      </c>
      <c r="E1077" s="2" t="s">
        <v>6813</v>
      </c>
      <c r="F1077">
        <v>6.7</v>
      </c>
    </row>
    <row r="1078" spans="1:6" x14ac:dyDescent="0.3">
      <c r="A1078" t="s">
        <v>3764</v>
      </c>
      <c r="B1078" t="s">
        <v>3762</v>
      </c>
      <c r="C1078">
        <v>7.3</v>
      </c>
      <c r="E1078" s="2" t="s">
        <v>3231</v>
      </c>
      <c r="F1078">
        <v>6.6</v>
      </c>
    </row>
    <row r="1079" spans="1:6" x14ac:dyDescent="0.3">
      <c r="A1079" t="s">
        <v>3766</v>
      </c>
      <c r="B1079" t="s">
        <v>2118</v>
      </c>
      <c r="C1079">
        <v>6</v>
      </c>
      <c r="E1079" s="2" t="s">
        <v>7116</v>
      </c>
      <c r="F1079">
        <v>6.7</v>
      </c>
    </row>
    <row r="1080" spans="1:6" x14ac:dyDescent="0.3">
      <c r="A1080" t="s">
        <v>3767</v>
      </c>
      <c r="B1080" t="s">
        <v>748</v>
      </c>
      <c r="C1080">
        <v>7</v>
      </c>
      <c r="E1080" s="2" t="s">
        <v>473</v>
      </c>
      <c r="F1080">
        <v>7.65</v>
      </c>
    </row>
    <row r="1081" spans="1:6" x14ac:dyDescent="0.3">
      <c r="A1081" t="s">
        <v>3771</v>
      </c>
      <c r="B1081" t="s">
        <v>3768</v>
      </c>
      <c r="C1081">
        <v>5.0999999999999996</v>
      </c>
      <c r="E1081" s="2" t="s">
        <v>9458</v>
      </c>
      <c r="F1081">
        <v>5.9</v>
      </c>
    </row>
    <row r="1082" spans="1:6" x14ac:dyDescent="0.3">
      <c r="A1082" t="s">
        <v>3773</v>
      </c>
      <c r="B1082" t="s">
        <v>1453</v>
      </c>
      <c r="C1082">
        <v>6.8</v>
      </c>
      <c r="E1082" s="2" t="s">
        <v>10346</v>
      </c>
      <c r="F1082">
        <v>5</v>
      </c>
    </row>
    <row r="1083" spans="1:6" x14ac:dyDescent="0.3">
      <c r="A1083" t="s">
        <v>3778</v>
      </c>
      <c r="B1083" t="s">
        <v>3775</v>
      </c>
      <c r="C1083">
        <v>6.5</v>
      </c>
      <c r="E1083" s="2" t="s">
        <v>13930</v>
      </c>
      <c r="F1083">
        <v>7.2</v>
      </c>
    </row>
    <row r="1084" spans="1:6" x14ac:dyDescent="0.3">
      <c r="A1084" t="s">
        <v>3780</v>
      </c>
      <c r="B1084" t="s">
        <v>1176</v>
      </c>
      <c r="C1084">
        <v>6.6</v>
      </c>
      <c r="E1084" s="2" t="s">
        <v>9848</v>
      </c>
      <c r="F1084">
        <v>7.3</v>
      </c>
    </row>
    <row r="1085" spans="1:6" x14ac:dyDescent="0.3">
      <c r="A1085" t="s">
        <v>3782</v>
      </c>
      <c r="B1085" t="s">
        <v>1378</v>
      </c>
      <c r="C1085">
        <v>7.2</v>
      </c>
      <c r="E1085" s="2" t="s">
        <v>11923</v>
      </c>
      <c r="F1085">
        <v>6.1</v>
      </c>
    </row>
    <row r="1086" spans="1:6" x14ac:dyDescent="0.3">
      <c r="A1086" t="s">
        <v>3784</v>
      </c>
      <c r="B1086" t="s">
        <v>3596</v>
      </c>
      <c r="C1086">
        <v>7</v>
      </c>
      <c r="E1086" s="2" t="s">
        <v>225</v>
      </c>
      <c r="F1086">
        <v>6.083333333333333</v>
      </c>
    </row>
    <row r="1087" spans="1:6" x14ac:dyDescent="0.3">
      <c r="A1087" t="s">
        <v>3786</v>
      </c>
      <c r="B1087" t="s">
        <v>3003</v>
      </c>
      <c r="C1087">
        <v>7</v>
      </c>
      <c r="E1087" s="2" t="s">
        <v>9261</v>
      </c>
      <c r="F1087">
        <v>4.2</v>
      </c>
    </row>
    <row r="1088" spans="1:6" x14ac:dyDescent="0.3">
      <c r="A1088" t="s">
        <v>3790</v>
      </c>
      <c r="B1088" t="s">
        <v>3788</v>
      </c>
      <c r="C1088">
        <v>5.9</v>
      </c>
      <c r="E1088" s="2" t="s">
        <v>6197</v>
      </c>
      <c r="F1088">
        <v>7.6333333333333329</v>
      </c>
    </row>
    <row r="1089" spans="1:6" x14ac:dyDescent="0.3">
      <c r="A1089" t="s">
        <v>3792</v>
      </c>
      <c r="B1089" t="s">
        <v>3791</v>
      </c>
      <c r="C1089">
        <v>5.4</v>
      </c>
      <c r="E1089" s="2" t="s">
        <v>2090</v>
      </c>
      <c r="F1089">
        <v>7.7666666666666657</v>
      </c>
    </row>
    <row r="1090" spans="1:6" x14ac:dyDescent="0.3">
      <c r="A1090" t="s">
        <v>3795</v>
      </c>
      <c r="B1090" t="s">
        <v>655</v>
      </c>
      <c r="C1090">
        <v>6.6</v>
      </c>
      <c r="E1090" s="2" t="s">
        <v>9002</v>
      </c>
      <c r="F1090">
        <v>6.2</v>
      </c>
    </row>
    <row r="1091" spans="1:6" x14ac:dyDescent="0.3">
      <c r="A1091" t="s">
        <v>3799</v>
      </c>
      <c r="B1091" t="s">
        <v>3796</v>
      </c>
      <c r="C1091">
        <v>7</v>
      </c>
      <c r="E1091" s="2" t="s">
        <v>14040</v>
      </c>
      <c r="F1091">
        <v>5.5</v>
      </c>
    </row>
    <row r="1092" spans="1:6" x14ac:dyDescent="0.3">
      <c r="A1092" t="s">
        <v>3802</v>
      </c>
      <c r="B1092" t="s">
        <v>1075</v>
      </c>
      <c r="C1092">
        <v>6.5</v>
      </c>
      <c r="E1092" s="2" t="s">
        <v>6445</v>
      </c>
      <c r="F1092">
        <v>5.9</v>
      </c>
    </row>
    <row r="1093" spans="1:6" x14ac:dyDescent="0.3">
      <c r="A1093" t="s">
        <v>3804</v>
      </c>
      <c r="B1093" t="s">
        <v>3302</v>
      </c>
      <c r="C1093">
        <v>6.3</v>
      </c>
      <c r="E1093" s="2" t="s">
        <v>5550</v>
      </c>
      <c r="F1093">
        <v>6.8</v>
      </c>
    </row>
    <row r="1094" spans="1:6" x14ac:dyDescent="0.3">
      <c r="A1094" t="s">
        <v>3806</v>
      </c>
      <c r="B1094" t="s">
        <v>3805</v>
      </c>
      <c r="C1094">
        <v>6.5</v>
      </c>
      <c r="E1094" s="2" t="s">
        <v>4198</v>
      </c>
      <c r="F1094">
        <v>4.0999999999999996</v>
      </c>
    </row>
    <row r="1095" spans="1:6" x14ac:dyDescent="0.3">
      <c r="A1095" t="s">
        <v>3810</v>
      </c>
      <c r="B1095" t="s">
        <v>3808</v>
      </c>
      <c r="C1095">
        <v>6.5</v>
      </c>
      <c r="E1095" s="2" t="s">
        <v>9685</v>
      </c>
      <c r="F1095">
        <v>6.8</v>
      </c>
    </row>
    <row r="1096" spans="1:6" x14ac:dyDescent="0.3">
      <c r="A1096" t="s">
        <v>3813</v>
      </c>
      <c r="B1096" t="s">
        <v>2383</v>
      </c>
      <c r="C1096">
        <v>5.8</v>
      </c>
      <c r="E1096" s="2" t="s">
        <v>506</v>
      </c>
      <c r="F1096">
        <v>6.3199999999999994</v>
      </c>
    </row>
    <row r="1097" spans="1:6" x14ac:dyDescent="0.3">
      <c r="A1097" t="s">
        <v>3817</v>
      </c>
      <c r="B1097" t="s">
        <v>3815</v>
      </c>
      <c r="C1097">
        <v>6.6</v>
      </c>
      <c r="E1097" s="2" t="s">
        <v>192</v>
      </c>
      <c r="F1097">
        <v>6.6166666666666671</v>
      </c>
    </row>
    <row r="1098" spans="1:6" x14ac:dyDescent="0.3">
      <c r="A1098" t="s">
        <v>3820</v>
      </c>
      <c r="B1098" t="s">
        <v>3819</v>
      </c>
      <c r="C1098">
        <v>5.4</v>
      </c>
      <c r="E1098" s="2" t="s">
        <v>2261</v>
      </c>
      <c r="F1098">
        <v>5.9</v>
      </c>
    </row>
    <row r="1099" spans="1:6" x14ac:dyDescent="0.3">
      <c r="A1099" t="s">
        <v>3822</v>
      </c>
      <c r="B1099" t="s">
        <v>3821</v>
      </c>
      <c r="C1099">
        <v>6.1</v>
      </c>
      <c r="E1099" s="2" t="s">
        <v>7802</v>
      </c>
      <c r="F1099">
        <v>5.3</v>
      </c>
    </row>
    <row r="1100" spans="1:6" x14ac:dyDescent="0.3">
      <c r="A1100" t="s">
        <v>3825</v>
      </c>
      <c r="B1100" t="s">
        <v>3823</v>
      </c>
      <c r="C1100">
        <v>4</v>
      </c>
      <c r="E1100" s="2" t="s">
        <v>3754</v>
      </c>
      <c r="F1100">
        <v>6.8</v>
      </c>
    </row>
    <row r="1101" spans="1:6" x14ac:dyDescent="0.3">
      <c r="A1101" t="s">
        <v>3827</v>
      </c>
      <c r="B1101" t="s">
        <v>3348</v>
      </c>
      <c r="C1101">
        <v>7.6</v>
      </c>
      <c r="E1101" s="2" t="s">
        <v>9057</v>
      </c>
      <c r="F1101">
        <v>6.7</v>
      </c>
    </row>
    <row r="1102" spans="1:6" x14ac:dyDescent="0.3">
      <c r="A1102" t="s">
        <v>3830</v>
      </c>
      <c r="B1102" t="s">
        <v>1278</v>
      </c>
      <c r="C1102">
        <v>7.9</v>
      </c>
      <c r="E1102" s="2" t="s">
        <v>9507</v>
      </c>
      <c r="F1102">
        <v>6.4</v>
      </c>
    </row>
    <row r="1103" spans="1:6" x14ac:dyDescent="0.3">
      <c r="A1103" t="s">
        <v>3834</v>
      </c>
      <c r="B1103" t="s">
        <v>3832</v>
      </c>
      <c r="C1103">
        <v>5.3</v>
      </c>
      <c r="E1103" s="2" t="s">
        <v>5623</v>
      </c>
      <c r="F1103">
        <v>6</v>
      </c>
    </row>
    <row r="1104" spans="1:6" x14ac:dyDescent="0.3">
      <c r="A1104" t="s">
        <v>3837</v>
      </c>
      <c r="B1104" t="s">
        <v>3835</v>
      </c>
      <c r="C1104">
        <v>6.6</v>
      </c>
      <c r="E1104" s="2" t="s">
        <v>10501</v>
      </c>
      <c r="F1104">
        <v>7.1</v>
      </c>
    </row>
    <row r="1105" spans="1:6" x14ac:dyDescent="0.3">
      <c r="A1105" t="s">
        <v>3842</v>
      </c>
      <c r="B1105" t="s">
        <v>3839</v>
      </c>
      <c r="C1105">
        <v>6.3</v>
      </c>
      <c r="E1105" s="2" t="s">
        <v>11703</v>
      </c>
      <c r="F1105">
        <v>5.7</v>
      </c>
    </row>
    <row r="1106" spans="1:6" x14ac:dyDescent="0.3">
      <c r="A1106" t="s">
        <v>3849</v>
      </c>
      <c r="B1106" t="s">
        <v>2651</v>
      </c>
      <c r="C1106">
        <v>7.2</v>
      </c>
      <c r="E1106" s="2" t="s">
        <v>6151</v>
      </c>
      <c r="F1106">
        <v>5.6</v>
      </c>
    </row>
    <row r="1107" spans="1:6" x14ac:dyDescent="0.3">
      <c r="A1107" t="s">
        <v>3851</v>
      </c>
      <c r="B1107" t="s">
        <v>3096</v>
      </c>
      <c r="C1107">
        <v>7</v>
      </c>
      <c r="E1107" s="2" t="s">
        <v>7582</v>
      </c>
      <c r="F1107">
        <v>6.2</v>
      </c>
    </row>
    <row r="1108" spans="1:6" x14ac:dyDescent="0.3">
      <c r="A1108" t="s">
        <v>3857</v>
      </c>
      <c r="B1108" t="s">
        <v>3189</v>
      </c>
      <c r="C1108">
        <v>6.9</v>
      </c>
      <c r="E1108" s="2" t="s">
        <v>6952</v>
      </c>
      <c r="F1108">
        <v>6.3</v>
      </c>
    </row>
    <row r="1109" spans="1:6" x14ac:dyDescent="0.3">
      <c r="A1109" t="s">
        <v>3862</v>
      </c>
      <c r="B1109" t="s">
        <v>3859</v>
      </c>
      <c r="C1109">
        <v>5.2</v>
      </c>
      <c r="E1109" s="2" t="s">
        <v>11086</v>
      </c>
      <c r="F1109">
        <v>6</v>
      </c>
    </row>
    <row r="1110" spans="1:6" x14ac:dyDescent="0.3">
      <c r="A1110" t="s">
        <v>3864</v>
      </c>
      <c r="B1110" t="s">
        <v>618</v>
      </c>
      <c r="C1110">
        <v>8.1</v>
      </c>
      <c r="E1110" s="2" t="s">
        <v>7150</v>
      </c>
      <c r="F1110">
        <v>7.4000000000000012</v>
      </c>
    </row>
    <row r="1111" spans="1:6" x14ac:dyDescent="0.3">
      <c r="A1111" t="s">
        <v>3867</v>
      </c>
      <c r="B1111" t="s">
        <v>3865</v>
      </c>
      <c r="C1111">
        <v>6.6</v>
      </c>
      <c r="E1111" s="2" t="s">
        <v>11836</v>
      </c>
      <c r="F1111">
        <v>5.0999999999999996</v>
      </c>
    </row>
    <row r="1112" spans="1:6" x14ac:dyDescent="0.3">
      <c r="A1112" t="s">
        <v>3869</v>
      </c>
      <c r="B1112" t="s">
        <v>2509</v>
      </c>
      <c r="C1112">
        <v>6.2</v>
      </c>
      <c r="E1112" s="2" t="s">
        <v>5667</v>
      </c>
      <c r="F1112">
        <v>6.8666666666666671</v>
      </c>
    </row>
    <row r="1113" spans="1:6" x14ac:dyDescent="0.3">
      <c r="A1113" t="s">
        <v>3874</v>
      </c>
      <c r="B1113" t="s">
        <v>3871</v>
      </c>
      <c r="C1113">
        <v>7.2</v>
      </c>
      <c r="E1113" s="2" t="s">
        <v>6612</v>
      </c>
      <c r="F1113">
        <v>5</v>
      </c>
    </row>
    <row r="1114" spans="1:6" x14ac:dyDescent="0.3">
      <c r="A1114" t="s">
        <v>3876</v>
      </c>
      <c r="B1114" t="s">
        <v>2645</v>
      </c>
      <c r="C1114">
        <v>7.3</v>
      </c>
      <c r="E1114" s="2" t="s">
        <v>11423</v>
      </c>
      <c r="F1114">
        <v>5.9</v>
      </c>
    </row>
    <row r="1115" spans="1:6" x14ac:dyDescent="0.3">
      <c r="A1115" t="s">
        <v>3878</v>
      </c>
      <c r="B1115" t="s">
        <v>3877</v>
      </c>
      <c r="C1115">
        <v>6.7</v>
      </c>
      <c r="E1115" s="2" t="s">
        <v>2431</v>
      </c>
      <c r="F1115">
        <v>5.65</v>
      </c>
    </row>
    <row r="1116" spans="1:6" x14ac:dyDescent="0.3">
      <c r="A1116" t="s">
        <v>3881</v>
      </c>
      <c r="B1116" t="s">
        <v>3879</v>
      </c>
      <c r="C1116">
        <v>6.4</v>
      </c>
      <c r="E1116" s="2" t="s">
        <v>2344</v>
      </c>
      <c r="F1116">
        <v>5.9</v>
      </c>
    </row>
    <row r="1117" spans="1:6" x14ac:dyDescent="0.3">
      <c r="A1117" t="s">
        <v>3884</v>
      </c>
      <c r="B1117" t="s">
        <v>299</v>
      </c>
      <c r="C1117">
        <v>7.8</v>
      </c>
      <c r="E1117" s="2" t="s">
        <v>1079</v>
      </c>
      <c r="F1117">
        <v>7.083333333333333</v>
      </c>
    </row>
    <row r="1118" spans="1:6" x14ac:dyDescent="0.3">
      <c r="A1118" t="s">
        <v>3886</v>
      </c>
      <c r="B1118" t="s">
        <v>1300</v>
      </c>
      <c r="C1118">
        <v>6.4</v>
      </c>
      <c r="E1118" s="2" t="s">
        <v>11105</v>
      </c>
      <c r="F1118">
        <v>3.9</v>
      </c>
    </row>
    <row r="1119" spans="1:6" x14ac:dyDescent="0.3">
      <c r="A1119" t="s">
        <v>3888</v>
      </c>
      <c r="B1119" t="s">
        <v>3887</v>
      </c>
      <c r="C1119">
        <v>4.0999999999999996</v>
      </c>
      <c r="E1119" s="2" t="s">
        <v>7659</v>
      </c>
      <c r="F1119">
        <v>6.5</v>
      </c>
    </row>
    <row r="1120" spans="1:6" x14ac:dyDescent="0.3">
      <c r="A1120" t="s">
        <v>3889</v>
      </c>
      <c r="B1120" t="s">
        <v>3089</v>
      </c>
      <c r="C1120">
        <v>4.0999999999999996</v>
      </c>
      <c r="E1120" s="2" t="s">
        <v>5008</v>
      </c>
      <c r="F1120">
        <v>6</v>
      </c>
    </row>
    <row r="1121" spans="1:6" x14ac:dyDescent="0.3">
      <c r="A1121" t="s">
        <v>3890</v>
      </c>
      <c r="B1121" t="s">
        <v>881</v>
      </c>
      <c r="C1121">
        <v>7.4</v>
      </c>
      <c r="E1121" s="2" t="s">
        <v>10264</v>
      </c>
      <c r="F1121">
        <v>7.6</v>
      </c>
    </row>
    <row r="1122" spans="1:6" x14ac:dyDescent="0.3">
      <c r="A1122" t="s">
        <v>3891</v>
      </c>
      <c r="B1122" t="s">
        <v>549</v>
      </c>
      <c r="C1122">
        <v>5.8</v>
      </c>
      <c r="E1122" s="2" t="s">
        <v>9029</v>
      </c>
      <c r="F1122">
        <v>5.5</v>
      </c>
    </row>
    <row r="1123" spans="1:6" x14ac:dyDescent="0.3">
      <c r="A1123" t="s">
        <v>3895</v>
      </c>
      <c r="B1123" t="s">
        <v>156</v>
      </c>
      <c r="C1123">
        <v>7.6</v>
      </c>
      <c r="E1123" s="2" t="s">
        <v>2433</v>
      </c>
      <c r="F1123">
        <v>7.75</v>
      </c>
    </row>
    <row r="1124" spans="1:6" x14ac:dyDescent="0.3">
      <c r="A1124" t="s">
        <v>3899</v>
      </c>
      <c r="B1124" t="s">
        <v>3509</v>
      </c>
      <c r="C1124">
        <v>7.2</v>
      </c>
      <c r="E1124" s="2" t="s">
        <v>6673</v>
      </c>
      <c r="F1124">
        <v>6.3</v>
      </c>
    </row>
    <row r="1125" spans="1:6" x14ac:dyDescent="0.3">
      <c r="A1125" t="s">
        <v>3902</v>
      </c>
      <c r="B1125" t="s">
        <v>228</v>
      </c>
      <c r="C1125">
        <v>7.8</v>
      </c>
      <c r="E1125" s="2" t="s">
        <v>8853</v>
      </c>
      <c r="F1125">
        <v>6.5</v>
      </c>
    </row>
    <row r="1126" spans="1:6" x14ac:dyDescent="0.3">
      <c r="A1126" t="s">
        <v>3904</v>
      </c>
      <c r="B1126" t="s">
        <v>468</v>
      </c>
      <c r="C1126">
        <v>7.7</v>
      </c>
      <c r="E1126" s="2" t="s">
        <v>1303</v>
      </c>
      <c r="F1126">
        <v>4.3</v>
      </c>
    </row>
    <row r="1127" spans="1:6" x14ac:dyDescent="0.3">
      <c r="A1127" t="s">
        <v>3909</v>
      </c>
      <c r="B1127" t="s">
        <v>3906</v>
      </c>
      <c r="C1127">
        <v>6.4</v>
      </c>
      <c r="E1127" s="2" t="s">
        <v>8139</v>
      </c>
      <c r="F1127">
        <v>6.1499999999999995</v>
      </c>
    </row>
    <row r="1128" spans="1:6" x14ac:dyDescent="0.3">
      <c r="A1128" t="s">
        <v>3912</v>
      </c>
      <c r="B1128" t="s">
        <v>3556</v>
      </c>
      <c r="C1128">
        <v>5.0999999999999996</v>
      </c>
      <c r="E1128" s="2" t="s">
        <v>5697</v>
      </c>
      <c r="F1128">
        <v>6</v>
      </c>
    </row>
    <row r="1129" spans="1:6" x14ac:dyDescent="0.3">
      <c r="A1129" t="s">
        <v>3916</v>
      </c>
      <c r="B1129" t="s">
        <v>3913</v>
      </c>
      <c r="C1129">
        <v>5.5</v>
      </c>
      <c r="E1129" s="2" t="s">
        <v>5256</v>
      </c>
      <c r="F1129">
        <v>7.1</v>
      </c>
    </row>
    <row r="1130" spans="1:6" x14ac:dyDescent="0.3">
      <c r="A1130" t="s">
        <v>3918</v>
      </c>
      <c r="B1130" t="s">
        <v>299</v>
      </c>
      <c r="C1130">
        <v>7.4</v>
      </c>
      <c r="E1130" s="2" t="s">
        <v>4561</v>
      </c>
      <c r="F1130">
        <v>5.65</v>
      </c>
    </row>
    <row r="1131" spans="1:6" x14ac:dyDescent="0.3">
      <c r="A1131" t="s">
        <v>3920</v>
      </c>
      <c r="B1131" t="s">
        <v>3919</v>
      </c>
      <c r="C1131">
        <v>6</v>
      </c>
      <c r="E1131" s="2" t="s">
        <v>13712</v>
      </c>
      <c r="F1131">
        <v>8.1</v>
      </c>
    </row>
    <row r="1132" spans="1:6" x14ac:dyDescent="0.3">
      <c r="A1132" t="s">
        <v>3922</v>
      </c>
      <c r="B1132" t="s">
        <v>3062</v>
      </c>
      <c r="C1132">
        <v>7.5</v>
      </c>
      <c r="E1132" s="2" t="s">
        <v>4586</v>
      </c>
      <c r="F1132">
        <v>5.65</v>
      </c>
    </row>
    <row r="1133" spans="1:6" x14ac:dyDescent="0.3">
      <c r="A1133" t="s">
        <v>3924</v>
      </c>
      <c r="B1133" t="s">
        <v>2351</v>
      </c>
      <c r="C1133">
        <v>7</v>
      </c>
      <c r="E1133" s="2" t="s">
        <v>8757</v>
      </c>
      <c r="F1133">
        <v>6.9</v>
      </c>
    </row>
    <row r="1134" spans="1:6" x14ac:dyDescent="0.3">
      <c r="A1134" t="s">
        <v>3925</v>
      </c>
      <c r="B1134" t="s">
        <v>3189</v>
      </c>
      <c r="C1134">
        <v>7.5</v>
      </c>
      <c r="E1134" s="2" t="s">
        <v>6549</v>
      </c>
      <c r="F1134">
        <v>6.5</v>
      </c>
    </row>
    <row r="1135" spans="1:6" x14ac:dyDescent="0.3">
      <c r="A1135" t="s">
        <v>3926</v>
      </c>
      <c r="B1135" t="s">
        <v>1720</v>
      </c>
      <c r="C1135">
        <v>7.3</v>
      </c>
      <c r="E1135" s="2" t="s">
        <v>4939</v>
      </c>
      <c r="F1135">
        <v>6.8</v>
      </c>
    </row>
    <row r="1136" spans="1:6" x14ac:dyDescent="0.3">
      <c r="A1136" t="s">
        <v>3927</v>
      </c>
      <c r="B1136" t="s">
        <v>2247</v>
      </c>
      <c r="C1136">
        <v>5.7</v>
      </c>
      <c r="E1136" s="2" t="s">
        <v>10428</v>
      </c>
      <c r="F1136">
        <v>4.4333333333333327</v>
      </c>
    </row>
    <row r="1137" spans="1:6" x14ac:dyDescent="0.3">
      <c r="A1137" t="s">
        <v>3928</v>
      </c>
      <c r="B1137" t="s">
        <v>3193</v>
      </c>
      <c r="C1137">
        <v>7.3</v>
      </c>
      <c r="E1137" s="2" t="s">
        <v>4512</v>
      </c>
      <c r="F1137">
        <v>5.9</v>
      </c>
    </row>
    <row r="1138" spans="1:6" x14ac:dyDescent="0.3">
      <c r="A1138" t="s">
        <v>3930</v>
      </c>
      <c r="B1138" t="s">
        <v>1549</v>
      </c>
      <c r="C1138">
        <v>7.2</v>
      </c>
      <c r="E1138" s="2" t="s">
        <v>13264</v>
      </c>
      <c r="F1138">
        <v>8.1</v>
      </c>
    </row>
    <row r="1139" spans="1:6" x14ac:dyDescent="0.3">
      <c r="A1139" t="s">
        <v>3932</v>
      </c>
      <c r="B1139" t="s">
        <v>898</v>
      </c>
      <c r="C1139">
        <v>5.9</v>
      </c>
      <c r="E1139" s="2" t="s">
        <v>5689</v>
      </c>
      <c r="F1139">
        <v>6.4799999999999995</v>
      </c>
    </row>
    <row r="1140" spans="1:6" x14ac:dyDescent="0.3">
      <c r="A1140" t="s">
        <v>3935</v>
      </c>
      <c r="B1140" t="s">
        <v>1079</v>
      </c>
      <c r="C1140">
        <v>7.8</v>
      </c>
      <c r="E1140" s="2" t="s">
        <v>1028</v>
      </c>
      <c r="F1140">
        <v>6.9249999999999998</v>
      </c>
    </row>
    <row r="1141" spans="1:6" x14ac:dyDescent="0.3">
      <c r="A1141" t="s">
        <v>3938</v>
      </c>
      <c r="B1141" t="s">
        <v>2417</v>
      </c>
      <c r="C1141">
        <v>7.7</v>
      </c>
      <c r="E1141" s="2" t="s">
        <v>7371</v>
      </c>
      <c r="F1141">
        <v>8</v>
      </c>
    </row>
    <row r="1142" spans="1:6" x14ac:dyDescent="0.3">
      <c r="A1142" t="s">
        <v>3940</v>
      </c>
      <c r="B1142" t="s">
        <v>2446</v>
      </c>
      <c r="C1142">
        <v>8.1</v>
      </c>
      <c r="E1142" s="2" t="s">
        <v>10675</v>
      </c>
      <c r="F1142">
        <v>7.2</v>
      </c>
    </row>
    <row r="1143" spans="1:6" x14ac:dyDescent="0.3">
      <c r="A1143" t="s">
        <v>3942</v>
      </c>
      <c r="B1143" t="s">
        <v>1624</v>
      </c>
      <c r="C1143">
        <v>6.6</v>
      </c>
      <c r="E1143" s="2" t="s">
        <v>14057</v>
      </c>
      <c r="F1143">
        <v>7.4</v>
      </c>
    </row>
    <row r="1144" spans="1:6" x14ac:dyDescent="0.3">
      <c r="A1144" t="s">
        <v>3943</v>
      </c>
      <c r="B1144" t="s">
        <v>3788</v>
      </c>
      <c r="C1144">
        <v>7.1</v>
      </c>
      <c r="E1144" s="2" t="s">
        <v>1482</v>
      </c>
      <c r="F1144">
        <v>5.75</v>
      </c>
    </row>
    <row r="1145" spans="1:6" x14ac:dyDescent="0.3">
      <c r="A1145" t="s">
        <v>3945</v>
      </c>
      <c r="B1145" t="s">
        <v>2247</v>
      </c>
      <c r="C1145">
        <v>5.9</v>
      </c>
      <c r="E1145" s="2" t="s">
        <v>10394</v>
      </c>
      <c r="F1145">
        <v>3.8</v>
      </c>
    </row>
    <row r="1146" spans="1:6" x14ac:dyDescent="0.3">
      <c r="A1146" t="s">
        <v>3949</v>
      </c>
      <c r="B1146" t="s">
        <v>518</v>
      </c>
      <c r="C1146">
        <v>8</v>
      </c>
      <c r="E1146" s="2" t="s">
        <v>5417</v>
      </c>
      <c r="F1146">
        <v>6.4499999999999993</v>
      </c>
    </row>
    <row r="1147" spans="1:6" x14ac:dyDescent="0.3">
      <c r="A1147" t="s">
        <v>3952</v>
      </c>
      <c r="B1147" t="s">
        <v>3139</v>
      </c>
      <c r="C1147">
        <v>4.5999999999999996</v>
      </c>
      <c r="E1147" s="2" t="s">
        <v>4882</v>
      </c>
      <c r="F1147">
        <v>6.3</v>
      </c>
    </row>
    <row r="1148" spans="1:6" x14ac:dyDescent="0.3">
      <c r="A1148" t="s">
        <v>3955</v>
      </c>
      <c r="B1148" t="s">
        <v>25</v>
      </c>
      <c r="C1148">
        <v>6.1</v>
      </c>
      <c r="E1148" s="2" t="s">
        <v>2266</v>
      </c>
      <c r="F1148">
        <v>6.5250000000000004</v>
      </c>
    </row>
    <row r="1149" spans="1:6" x14ac:dyDescent="0.3">
      <c r="A1149" t="s">
        <v>3958</v>
      </c>
      <c r="B1149" t="s">
        <v>3775</v>
      </c>
      <c r="C1149">
        <v>6.4</v>
      </c>
      <c r="E1149" s="2" t="s">
        <v>2244</v>
      </c>
      <c r="F1149">
        <v>5.8</v>
      </c>
    </row>
    <row r="1150" spans="1:6" x14ac:dyDescent="0.3">
      <c r="A1150" t="s">
        <v>3961</v>
      </c>
      <c r="B1150" t="s">
        <v>3959</v>
      </c>
      <c r="C1150">
        <v>6</v>
      </c>
      <c r="E1150" s="2" t="s">
        <v>6237</v>
      </c>
      <c r="F1150">
        <v>4.5999999999999996</v>
      </c>
    </row>
    <row r="1151" spans="1:6" x14ac:dyDescent="0.3">
      <c r="A1151" t="s">
        <v>3966</v>
      </c>
      <c r="B1151" t="s">
        <v>3647</v>
      </c>
      <c r="C1151">
        <v>5.2</v>
      </c>
      <c r="E1151" s="2" t="s">
        <v>6607</v>
      </c>
      <c r="F1151">
        <v>7</v>
      </c>
    </row>
    <row r="1152" spans="1:6" x14ac:dyDescent="0.3">
      <c r="A1152" t="s">
        <v>3968</v>
      </c>
      <c r="B1152" t="s">
        <v>267</v>
      </c>
      <c r="C1152">
        <v>7.6</v>
      </c>
      <c r="E1152" s="2" t="s">
        <v>14303</v>
      </c>
      <c r="F1152">
        <v>4.0999999999999996</v>
      </c>
    </row>
    <row r="1153" spans="1:6" x14ac:dyDescent="0.3">
      <c r="A1153" t="s">
        <v>3970</v>
      </c>
      <c r="B1153" t="s">
        <v>1347</v>
      </c>
      <c r="C1153">
        <v>6.4</v>
      </c>
      <c r="E1153" s="2" t="s">
        <v>12848</v>
      </c>
      <c r="F1153">
        <v>7</v>
      </c>
    </row>
    <row r="1154" spans="1:6" x14ac:dyDescent="0.3">
      <c r="A1154" t="s">
        <v>3979</v>
      </c>
      <c r="B1154" t="s">
        <v>1108</v>
      </c>
      <c r="C1154">
        <v>6.1</v>
      </c>
      <c r="E1154" s="2" t="s">
        <v>5229</v>
      </c>
      <c r="F1154">
        <v>4.8</v>
      </c>
    </row>
    <row r="1155" spans="1:6" x14ac:dyDescent="0.3">
      <c r="A1155" t="s">
        <v>3980</v>
      </c>
      <c r="B1155" t="s">
        <v>1847</v>
      </c>
      <c r="C1155">
        <v>6.1</v>
      </c>
      <c r="E1155" s="2" t="s">
        <v>10833</v>
      </c>
      <c r="F1155">
        <v>6.5</v>
      </c>
    </row>
    <row r="1156" spans="1:6" x14ac:dyDescent="0.3">
      <c r="A1156" t="s">
        <v>3983</v>
      </c>
      <c r="B1156" t="s">
        <v>3981</v>
      </c>
      <c r="C1156">
        <v>5.2</v>
      </c>
      <c r="E1156" s="2" t="s">
        <v>10329</v>
      </c>
      <c r="F1156">
        <v>6.5</v>
      </c>
    </row>
    <row r="1157" spans="1:6" x14ac:dyDescent="0.3">
      <c r="A1157" t="s">
        <v>3985</v>
      </c>
      <c r="B1157" t="s">
        <v>362</v>
      </c>
      <c r="C1157">
        <v>7.7</v>
      </c>
      <c r="E1157" s="2" t="s">
        <v>2899</v>
      </c>
      <c r="F1157">
        <v>6.6</v>
      </c>
    </row>
    <row r="1158" spans="1:6" x14ac:dyDescent="0.3">
      <c r="A1158" t="s">
        <v>3987</v>
      </c>
      <c r="B1158" t="s">
        <v>3544</v>
      </c>
      <c r="C1158">
        <v>7.3</v>
      </c>
      <c r="E1158" s="2" t="s">
        <v>8297</v>
      </c>
      <c r="F1158">
        <v>6.9333333333333336</v>
      </c>
    </row>
    <row r="1159" spans="1:6" x14ac:dyDescent="0.3">
      <c r="A1159" t="s">
        <v>3988</v>
      </c>
      <c r="B1159" t="s">
        <v>3214</v>
      </c>
      <c r="C1159">
        <v>6.9</v>
      </c>
      <c r="E1159" s="2" t="s">
        <v>6756</v>
      </c>
      <c r="F1159">
        <v>7.3599999999999994</v>
      </c>
    </row>
    <row r="1160" spans="1:6" x14ac:dyDescent="0.3">
      <c r="A1160" t="s">
        <v>3990</v>
      </c>
      <c r="B1160" t="s">
        <v>38</v>
      </c>
      <c r="C1160">
        <v>8.5</v>
      </c>
      <c r="E1160" s="2" t="s">
        <v>7158</v>
      </c>
      <c r="F1160">
        <v>5.9</v>
      </c>
    </row>
    <row r="1161" spans="1:6" x14ac:dyDescent="0.3">
      <c r="A1161" t="s">
        <v>3991</v>
      </c>
      <c r="B1161" t="s">
        <v>2863</v>
      </c>
      <c r="C1161">
        <v>6.3</v>
      </c>
      <c r="E1161" s="2" t="s">
        <v>8288</v>
      </c>
      <c r="F1161">
        <v>6.5</v>
      </c>
    </row>
    <row r="1162" spans="1:6" x14ac:dyDescent="0.3">
      <c r="A1162" t="s">
        <v>3995</v>
      </c>
      <c r="B1162" t="s">
        <v>3993</v>
      </c>
      <c r="C1162">
        <v>5.9</v>
      </c>
      <c r="E1162" s="2" t="s">
        <v>10905</v>
      </c>
      <c r="F1162">
        <v>6.9</v>
      </c>
    </row>
    <row r="1163" spans="1:6" x14ac:dyDescent="0.3">
      <c r="A1163" t="s">
        <v>3999</v>
      </c>
      <c r="B1163" t="s">
        <v>2090</v>
      </c>
      <c r="C1163">
        <v>7.8</v>
      </c>
      <c r="E1163" s="2" t="s">
        <v>408</v>
      </c>
      <c r="F1163">
        <v>5.6749999999999998</v>
      </c>
    </row>
    <row r="1164" spans="1:6" x14ac:dyDescent="0.3">
      <c r="A1164" t="s">
        <v>4002</v>
      </c>
      <c r="B1164" t="s">
        <v>3815</v>
      </c>
      <c r="C1164">
        <v>6.7</v>
      </c>
      <c r="E1164" s="2" t="s">
        <v>7697</v>
      </c>
      <c r="F1164">
        <v>6.15</v>
      </c>
    </row>
    <row r="1165" spans="1:6" x14ac:dyDescent="0.3">
      <c r="A1165" t="s">
        <v>4005</v>
      </c>
      <c r="B1165" t="s">
        <v>4003</v>
      </c>
      <c r="C1165">
        <v>6.4</v>
      </c>
      <c r="E1165" s="2" t="s">
        <v>255</v>
      </c>
      <c r="F1165">
        <v>6.8428571428571425</v>
      </c>
    </row>
    <row r="1166" spans="1:6" x14ac:dyDescent="0.3">
      <c r="A1166" t="s">
        <v>4007</v>
      </c>
      <c r="B1166" t="s">
        <v>1753</v>
      </c>
      <c r="C1166">
        <v>5.9</v>
      </c>
      <c r="E1166" s="2" t="s">
        <v>1983</v>
      </c>
      <c r="F1166">
        <v>6.58</v>
      </c>
    </row>
    <row r="1167" spans="1:6" x14ac:dyDescent="0.3">
      <c r="A1167" t="s">
        <v>4009</v>
      </c>
      <c r="B1167" t="s">
        <v>2790</v>
      </c>
      <c r="C1167">
        <v>6.6</v>
      </c>
      <c r="E1167" s="2" t="s">
        <v>10729</v>
      </c>
      <c r="F1167">
        <v>7.8</v>
      </c>
    </row>
    <row r="1168" spans="1:6" x14ac:dyDescent="0.3">
      <c r="A1168" t="s">
        <v>4011</v>
      </c>
      <c r="B1168" t="s">
        <v>4010</v>
      </c>
      <c r="C1168">
        <v>6.8</v>
      </c>
      <c r="E1168" s="2" t="s">
        <v>3119</v>
      </c>
      <c r="F1168">
        <v>8.1333333333333329</v>
      </c>
    </row>
    <row r="1169" spans="1:6" x14ac:dyDescent="0.3">
      <c r="A1169" t="s">
        <v>4015</v>
      </c>
      <c r="B1169" t="s">
        <v>2785</v>
      </c>
      <c r="C1169">
        <v>6.5</v>
      </c>
      <c r="E1169" s="2" t="s">
        <v>1673</v>
      </c>
      <c r="F1169">
        <v>6.3999999999999995</v>
      </c>
    </row>
    <row r="1170" spans="1:6" x14ac:dyDescent="0.3">
      <c r="A1170" t="s">
        <v>4018</v>
      </c>
      <c r="B1170" t="s">
        <v>4017</v>
      </c>
      <c r="C1170">
        <v>6.6</v>
      </c>
      <c r="E1170" s="2" t="s">
        <v>6184</v>
      </c>
      <c r="F1170">
        <v>6.4499999999999993</v>
      </c>
    </row>
    <row r="1171" spans="1:6" x14ac:dyDescent="0.3">
      <c r="A1171" t="s">
        <v>4022</v>
      </c>
      <c r="B1171" t="s">
        <v>4019</v>
      </c>
      <c r="C1171">
        <v>5.8</v>
      </c>
      <c r="E1171" s="2" t="s">
        <v>11917</v>
      </c>
      <c r="F1171">
        <v>7.4</v>
      </c>
    </row>
    <row r="1172" spans="1:6" x14ac:dyDescent="0.3">
      <c r="A1172" t="s">
        <v>4026</v>
      </c>
      <c r="B1172" t="s">
        <v>2367</v>
      </c>
      <c r="C1172">
        <v>6.9</v>
      </c>
      <c r="E1172" s="2" t="s">
        <v>9749</v>
      </c>
      <c r="F1172">
        <v>6.5</v>
      </c>
    </row>
    <row r="1173" spans="1:6" x14ac:dyDescent="0.3">
      <c r="A1173" t="s">
        <v>4028</v>
      </c>
      <c r="B1173" t="s">
        <v>3062</v>
      </c>
      <c r="C1173">
        <v>7.1</v>
      </c>
      <c r="E1173" s="2" t="s">
        <v>13402</v>
      </c>
      <c r="F1173">
        <v>7.1</v>
      </c>
    </row>
    <row r="1174" spans="1:6" x14ac:dyDescent="0.3">
      <c r="A1174" t="s">
        <v>4029</v>
      </c>
      <c r="B1174" t="s">
        <v>3668</v>
      </c>
      <c r="C1174">
        <v>5.8</v>
      </c>
      <c r="E1174" s="2" t="s">
        <v>10547</v>
      </c>
      <c r="F1174">
        <v>6.35</v>
      </c>
    </row>
    <row r="1175" spans="1:6" x14ac:dyDescent="0.3">
      <c r="A1175" t="s">
        <v>4031</v>
      </c>
      <c r="B1175" t="s">
        <v>267</v>
      </c>
      <c r="C1175">
        <v>7.2</v>
      </c>
      <c r="E1175" s="2" t="s">
        <v>12801</v>
      </c>
      <c r="F1175">
        <v>7.4</v>
      </c>
    </row>
    <row r="1176" spans="1:6" x14ac:dyDescent="0.3">
      <c r="A1176" t="s">
        <v>4034</v>
      </c>
      <c r="B1176" t="s">
        <v>872</v>
      </c>
      <c r="C1176">
        <v>6</v>
      </c>
      <c r="E1176" s="2" t="s">
        <v>8831</v>
      </c>
      <c r="F1176">
        <v>6</v>
      </c>
    </row>
    <row r="1177" spans="1:6" x14ac:dyDescent="0.3">
      <c r="A1177" t="s">
        <v>4039</v>
      </c>
      <c r="B1177" t="s">
        <v>4036</v>
      </c>
      <c r="C1177">
        <v>4.7</v>
      </c>
      <c r="E1177" s="2" t="s">
        <v>7755</v>
      </c>
      <c r="F1177">
        <v>4.9000000000000004</v>
      </c>
    </row>
    <row r="1178" spans="1:6" x14ac:dyDescent="0.3">
      <c r="A1178" t="s">
        <v>4043</v>
      </c>
      <c r="B1178" t="s">
        <v>2690</v>
      </c>
      <c r="C1178">
        <v>5.2</v>
      </c>
      <c r="E1178" s="2" t="s">
        <v>7542</v>
      </c>
      <c r="F1178">
        <v>7.85</v>
      </c>
    </row>
    <row r="1179" spans="1:6" x14ac:dyDescent="0.3">
      <c r="A1179" t="s">
        <v>4045</v>
      </c>
      <c r="B1179" t="s">
        <v>3307</v>
      </c>
      <c r="C1179">
        <v>5.5</v>
      </c>
      <c r="E1179" s="2" t="s">
        <v>14197</v>
      </c>
      <c r="F1179">
        <v>5.3</v>
      </c>
    </row>
    <row r="1180" spans="1:6" x14ac:dyDescent="0.3">
      <c r="A1180" t="s">
        <v>4051</v>
      </c>
      <c r="B1180" t="s">
        <v>4048</v>
      </c>
      <c r="C1180">
        <v>7</v>
      </c>
      <c r="E1180" s="2" t="s">
        <v>11619</v>
      </c>
      <c r="F1180">
        <v>7.2</v>
      </c>
    </row>
    <row r="1181" spans="1:6" x14ac:dyDescent="0.3">
      <c r="A1181" t="s">
        <v>4054</v>
      </c>
      <c r="B1181" t="s">
        <v>3877</v>
      </c>
      <c r="C1181">
        <v>5.8</v>
      </c>
      <c r="E1181" s="2" t="s">
        <v>12279</v>
      </c>
      <c r="F1181">
        <v>7.2</v>
      </c>
    </row>
    <row r="1182" spans="1:6" x14ac:dyDescent="0.3">
      <c r="A1182" t="s">
        <v>4057</v>
      </c>
      <c r="B1182" t="s">
        <v>3913</v>
      </c>
      <c r="C1182">
        <v>6.2</v>
      </c>
      <c r="E1182" s="2" t="s">
        <v>1549</v>
      </c>
      <c r="F1182">
        <v>6.7600000000000007</v>
      </c>
    </row>
    <row r="1183" spans="1:6" x14ac:dyDescent="0.3">
      <c r="A1183" t="s">
        <v>4059</v>
      </c>
      <c r="B1183" t="s">
        <v>881</v>
      </c>
      <c r="C1183">
        <v>6.5</v>
      </c>
      <c r="E1183" s="2" t="s">
        <v>6796</v>
      </c>
      <c r="F1183">
        <v>4.5</v>
      </c>
    </row>
    <row r="1184" spans="1:6" x14ac:dyDescent="0.3">
      <c r="A1184" t="s">
        <v>4061</v>
      </c>
      <c r="B1184" t="s">
        <v>518</v>
      </c>
      <c r="C1184">
        <v>7.2</v>
      </c>
      <c r="E1184" s="2" t="s">
        <v>4903</v>
      </c>
      <c r="F1184">
        <v>6.3</v>
      </c>
    </row>
    <row r="1185" spans="1:6" x14ac:dyDescent="0.3">
      <c r="A1185" t="s">
        <v>4063</v>
      </c>
      <c r="B1185" t="s">
        <v>4062</v>
      </c>
      <c r="C1185">
        <v>5.0999999999999996</v>
      </c>
      <c r="E1185" s="2" t="s">
        <v>4064</v>
      </c>
      <c r="F1185">
        <v>7.4</v>
      </c>
    </row>
    <row r="1186" spans="1:6" x14ac:dyDescent="0.3">
      <c r="A1186" t="s">
        <v>4066</v>
      </c>
      <c r="B1186" t="s">
        <v>4065</v>
      </c>
      <c r="C1186">
        <v>4.7</v>
      </c>
      <c r="E1186" s="2" t="s">
        <v>61</v>
      </c>
      <c r="F1186">
        <v>7.8</v>
      </c>
    </row>
    <row r="1187" spans="1:6" x14ac:dyDescent="0.3">
      <c r="A1187" t="s">
        <v>4070</v>
      </c>
      <c r="B1187" t="s">
        <v>3282</v>
      </c>
      <c r="C1187">
        <v>5.9</v>
      </c>
      <c r="E1187" s="2" t="s">
        <v>13397</v>
      </c>
      <c r="F1187">
        <v>5.3</v>
      </c>
    </row>
    <row r="1188" spans="1:6" x14ac:dyDescent="0.3">
      <c r="A1188" t="s">
        <v>4072</v>
      </c>
      <c r="B1188" t="s">
        <v>4071</v>
      </c>
      <c r="C1188">
        <v>5.8</v>
      </c>
      <c r="E1188" s="2" t="s">
        <v>1564</v>
      </c>
      <c r="F1188">
        <v>6.9749999999999996</v>
      </c>
    </row>
    <row r="1189" spans="1:6" x14ac:dyDescent="0.3">
      <c r="A1189" t="s">
        <v>4073</v>
      </c>
      <c r="B1189" t="s">
        <v>1673</v>
      </c>
      <c r="C1189">
        <v>7.2</v>
      </c>
      <c r="E1189" s="2" t="s">
        <v>3172</v>
      </c>
      <c r="F1189">
        <v>6.7624999999999993</v>
      </c>
    </row>
    <row r="1190" spans="1:6" x14ac:dyDescent="0.3">
      <c r="A1190" t="s">
        <v>4077</v>
      </c>
      <c r="B1190" t="s">
        <v>2247</v>
      </c>
      <c r="C1190">
        <v>6.2</v>
      </c>
      <c r="E1190" s="2" t="s">
        <v>6083</v>
      </c>
      <c r="F1190">
        <v>6.5666666666666664</v>
      </c>
    </row>
    <row r="1191" spans="1:6" x14ac:dyDescent="0.3">
      <c r="A1191" t="s">
        <v>4084</v>
      </c>
      <c r="B1191" t="s">
        <v>1809</v>
      </c>
      <c r="C1191">
        <v>5.7</v>
      </c>
      <c r="E1191" s="2" t="s">
        <v>4816</v>
      </c>
      <c r="F1191">
        <v>6.6</v>
      </c>
    </row>
    <row r="1192" spans="1:6" x14ac:dyDescent="0.3">
      <c r="A1192" t="s">
        <v>4085</v>
      </c>
      <c r="B1192" t="s">
        <v>1645</v>
      </c>
      <c r="C1192">
        <v>6.1</v>
      </c>
      <c r="E1192" s="2" t="s">
        <v>922</v>
      </c>
      <c r="F1192">
        <v>7.166666666666667</v>
      </c>
    </row>
    <row r="1193" spans="1:6" x14ac:dyDescent="0.3">
      <c r="A1193" t="s">
        <v>4087</v>
      </c>
      <c r="B1193" t="s">
        <v>3632</v>
      </c>
      <c r="C1193">
        <v>6</v>
      </c>
      <c r="E1193" s="2" t="s">
        <v>14410</v>
      </c>
      <c r="F1193">
        <v>6.3</v>
      </c>
    </row>
    <row r="1194" spans="1:6" x14ac:dyDescent="0.3">
      <c r="A1194" t="s">
        <v>4091</v>
      </c>
      <c r="B1194" t="s">
        <v>4088</v>
      </c>
      <c r="C1194">
        <v>6.9</v>
      </c>
      <c r="E1194" s="2" t="s">
        <v>6524</v>
      </c>
      <c r="F1194">
        <v>3.9</v>
      </c>
    </row>
    <row r="1195" spans="1:6" x14ac:dyDescent="0.3">
      <c r="A1195" t="s">
        <v>4095</v>
      </c>
      <c r="B1195" t="s">
        <v>3596</v>
      </c>
      <c r="C1195">
        <v>6.5</v>
      </c>
      <c r="E1195" s="2" t="s">
        <v>12310</v>
      </c>
      <c r="F1195">
        <v>6.8</v>
      </c>
    </row>
    <row r="1196" spans="1:6" x14ac:dyDescent="0.3">
      <c r="A1196" t="s">
        <v>4098</v>
      </c>
      <c r="B1196" t="s">
        <v>3391</v>
      </c>
      <c r="C1196">
        <v>5</v>
      </c>
      <c r="E1196" s="2" t="s">
        <v>10540</v>
      </c>
      <c r="F1196">
        <v>7.3</v>
      </c>
    </row>
    <row r="1197" spans="1:6" x14ac:dyDescent="0.3">
      <c r="A1197" t="s">
        <v>4100</v>
      </c>
      <c r="B1197" t="s">
        <v>4099</v>
      </c>
      <c r="C1197">
        <v>5.7</v>
      </c>
      <c r="E1197" s="2" t="s">
        <v>7071</v>
      </c>
      <c r="F1197">
        <v>6.5333333333333341</v>
      </c>
    </row>
    <row r="1198" spans="1:6" x14ac:dyDescent="0.3">
      <c r="A1198" t="s">
        <v>4103</v>
      </c>
      <c r="B1198" t="s">
        <v>836</v>
      </c>
      <c r="C1198">
        <v>7</v>
      </c>
      <c r="E1198" s="2" t="s">
        <v>8397</v>
      </c>
      <c r="F1198">
        <v>6.6</v>
      </c>
    </row>
    <row r="1199" spans="1:6" x14ac:dyDescent="0.3">
      <c r="A1199" t="s">
        <v>4107</v>
      </c>
      <c r="B1199" t="s">
        <v>1158</v>
      </c>
      <c r="C1199">
        <v>5.0999999999999996</v>
      </c>
      <c r="E1199" s="2" t="s">
        <v>5496</v>
      </c>
      <c r="F1199">
        <v>7.45</v>
      </c>
    </row>
    <row r="1200" spans="1:6" x14ac:dyDescent="0.3">
      <c r="A1200" t="s">
        <v>4110</v>
      </c>
      <c r="B1200" t="s">
        <v>2908</v>
      </c>
      <c r="C1200">
        <v>5.3</v>
      </c>
      <c r="E1200" s="2" t="s">
        <v>3972</v>
      </c>
      <c r="F1200">
        <v>6.4499999999999993</v>
      </c>
    </row>
    <row r="1201" spans="1:6" x14ac:dyDescent="0.3">
      <c r="A1201" t="s">
        <v>4112</v>
      </c>
      <c r="B1201" t="s">
        <v>2979</v>
      </c>
      <c r="C1201">
        <v>4.4000000000000004</v>
      </c>
      <c r="E1201" s="2" t="s">
        <v>3959</v>
      </c>
      <c r="F1201">
        <v>7.0749999999999993</v>
      </c>
    </row>
    <row r="1202" spans="1:6" x14ac:dyDescent="0.3">
      <c r="A1202" t="s">
        <v>4116</v>
      </c>
      <c r="B1202" t="s">
        <v>1200</v>
      </c>
      <c r="C1202">
        <v>4.7</v>
      </c>
      <c r="E1202" s="2" t="s">
        <v>6688</v>
      </c>
      <c r="F1202">
        <v>5.6</v>
      </c>
    </row>
    <row r="1203" spans="1:6" x14ac:dyDescent="0.3">
      <c r="A1203" t="s">
        <v>4118</v>
      </c>
      <c r="B1203" t="s">
        <v>4117</v>
      </c>
      <c r="C1203">
        <v>6.7</v>
      </c>
      <c r="E1203" s="2" t="s">
        <v>5222</v>
      </c>
      <c r="F1203">
        <v>4.8</v>
      </c>
    </row>
    <row r="1204" spans="1:6" x14ac:dyDescent="0.3">
      <c r="A1204" t="s">
        <v>4120</v>
      </c>
      <c r="B1204" t="s">
        <v>4119</v>
      </c>
      <c r="C1204">
        <v>6.7</v>
      </c>
      <c r="E1204" s="2" t="s">
        <v>5154</v>
      </c>
      <c r="F1204">
        <v>5.2</v>
      </c>
    </row>
    <row r="1205" spans="1:6" x14ac:dyDescent="0.3">
      <c r="A1205" t="s">
        <v>4122</v>
      </c>
      <c r="B1205" t="s">
        <v>1769</v>
      </c>
      <c r="C1205">
        <v>5.7</v>
      </c>
      <c r="E1205" s="2" t="s">
        <v>10781</v>
      </c>
      <c r="F1205">
        <v>6.1</v>
      </c>
    </row>
    <row r="1206" spans="1:6" x14ac:dyDescent="0.3">
      <c r="A1206" t="s">
        <v>4124</v>
      </c>
      <c r="B1206" t="s">
        <v>333</v>
      </c>
      <c r="C1206">
        <v>7.4</v>
      </c>
      <c r="E1206" s="2" t="s">
        <v>12894</v>
      </c>
      <c r="F1206">
        <v>6.8</v>
      </c>
    </row>
    <row r="1207" spans="1:6" x14ac:dyDescent="0.3">
      <c r="A1207" t="s">
        <v>4127</v>
      </c>
      <c r="B1207" t="s">
        <v>3509</v>
      </c>
      <c r="C1207">
        <v>6.1</v>
      </c>
      <c r="E1207" s="2" t="s">
        <v>7617</v>
      </c>
      <c r="F1207">
        <v>6.833333333333333</v>
      </c>
    </row>
    <row r="1208" spans="1:6" x14ac:dyDescent="0.3">
      <c r="A1208" t="s">
        <v>4130</v>
      </c>
      <c r="B1208" t="s">
        <v>3487</v>
      </c>
      <c r="C1208">
        <v>6.4</v>
      </c>
      <c r="E1208" s="2" t="s">
        <v>9452</v>
      </c>
      <c r="F1208">
        <v>6.6750000000000007</v>
      </c>
    </row>
    <row r="1209" spans="1:6" x14ac:dyDescent="0.3">
      <c r="A1209" t="s">
        <v>4135</v>
      </c>
      <c r="B1209" t="s">
        <v>4132</v>
      </c>
      <c r="C1209">
        <v>6.2</v>
      </c>
      <c r="E1209" s="2" t="s">
        <v>5253</v>
      </c>
      <c r="F1209">
        <v>6.5</v>
      </c>
    </row>
    <row r="1210" spans="1:6" x14ac:dyDescent="0.3">
      <c r="A1210" t="s">
        <v>4136</v>
      </c>
      <c r="B1210" t="s">
        <v>2261</v>
      </c>
      <c r="C1210">
        <v>6.2</v>
      </c>
      <c r="E1210" s="2" t="s">
        <v>5855</v>
      </c>
      <c r="F1210">
        <v>6.9</v>
      </c>
    </row>
    <row r="1211" spans="1:6" x14ac:dyDescent="0.3">
      <c r="A1211" t="s">
        <v>4140</v>
      </c>
      <c r="B1211" t="s">
        <v>4138</v>
      </c>
      <c r="C1211">
        <v>5.9</v>
      </c>
      <c r="E1211" s="2" t="s">
        <v>5183</v>
      </c>
      <c r="F1211">
        <v>7.4333333333333327</v>
      </c>
    </row>
    <row r="1212" spans="1:6" x14ac:dyDescent="0.3">
      <c r="A1212" t="s">
        <v>4144</v>
      </c>
      <c r="B1212" t="s">
        <v>4142</v>
      </c>
      <c r="C1212">
        <v>4</v>
      </c>
      <c r="E1212" s="2" t="s">
        <v>8315</v>
      </c>
      <c r="F1212">
        <v>6.7</v>
      </c>
    </row>
    <row r="1213" spans="1:6" x14ac:dyDescent="0.3">
      <c r="A1213" t="s">
        <v>4145</v>
      </c>
      <c r="B1213" t="s">
        <v>2722</v>
      </c>
      <c r="C1213">
        <v>6.2</v>
      </c>
      <c r="E1213" s="2" t="s">
        <v>4003</v>
      </c>
      <c r="F1213">
        <v>6.0500000000000007</v>
      </c>
    </row>
    <row r="1214" spans="1:6" x14ac:dyDescent="0.3">
      <c r="A1214" t="s">
        <v>4148</v>
      </c>
      <c r="B1214" t="s">
        <v>867</v>
      </c>
      <c r="C1214">
        <v>4.5999999999999996</v>
      </c>
      <c r="E1214" s="2" t="s">
        <v>11339</v>
      </c>
      <c r="F1214">
        <v>3</v>
      </c>
    </row>
    <row r="1215" spans="1:6" x14ac:dyDescent="0.3">
      <c r="A1215" t="s">
        <v>4150</v>
      </c>
      <c r="B1215" t="s">
        <v>4149</v>
      </c>
      <c r="C1215">
        <v>6.4</v>
      </c>
      <c r="E1215" s="2" t="s">
        <v>8942</v>
      </c>
      <c r="F1215">
        <v>6.85</v>
      </c>
    </row>
    <row r="1216" spans="1:6" x14ac:dyDescent="0.3">
      <c r="A1216" t="s">
        <v>4151</v>
      </c>
      <c r="B1216" t="s">
        <v>3335</v>
      </c>
      <c r="C1216">
        <v>5.9</v>
      </c>
      <c r="E1216" s="2" t="s">
        <v>12025</v>
      </c>
      <c r="F1216">
        <v>6.2</v>
      </c>
    </row>
    <row r="1217" spans="1:6" x14ac:dyDescent="0.3">
      <c r="A1217" t="s">
        <v>4153</v>
      </c>
      <c r="B1217" t="s">
        <v>4152</v>
      </c>
      <c r="C1217">
        <v>5.0999999999999996</v>
      </c>
      <c r="E1217" s="2" t="s">
        <v>1037</v>
      </c>
      <c r="F1217">
        <v>6.2</v>
      </c>
    </row>
    <row r="1218" spans="1:6" x14ac:dyDescent="0.3">
      <c r="A1218" t="s">
        <v>4157</v>
      </c>
      <c r="B1218" t="s">
        <v>4155</v>
      </c>
      <c r="C1218">
        <v>7.6</v>
      </c>
      <c r="E1218" s="2" t="s">
        <v>7316</v>
      </c>
      <c r="F1218">
        <v>6.4</v>
      </c>
    </row>
    <row r="1219" spans="1:6" x14ac:dyDescent="0.3">
      <c r="A1219" t="s">
        <v>4162</v>
      </c>
      <c r="B1219" t="s">
        <v>4159</v>
      </c>
      <c r="C1219">
        <v>4.2</v>
      </c>
      <c r="E1219" s="2" t="s">
        <v>2351</v>
      </c>
      <c r="F1219">
        <v>6.166666666666667</v>
      </c>
    </row>
    <row r="1220" spans="1:6" x14ac:dyDescent="0.3">
      <c r="A1220" t="s">
        <v>4165</v>
      </c>
      <c r="B1220" t="s">
        <v>3368</v>
      </c>
      <c r="C1220">
        <v>7.8</v>
      </c>
      <c r="E1220" s="2" t="s">
        <v>3748</v>
      </c>
      <c r="F1220">
        <v>7.5</v>
      </c>
    </row>
    <row r="1221" spans="1:6" x14ac:dyDescent="0.3">
      <c r="A1221" t="s">
        <v>4166</v>
      </c>
      <c r="B1221" t="s">
        <v>2814</v>
      </c>
      <c r="C1221">
        <v>5.8</v>
      </c>
      <c r="E1221" s="2" t="s">
        <v>4311</v>
      </c>
      <c r="F1221">
        <v>6.7749999999999995</v>
      </c>
    </row>
    <row r="1222" spans="1:6" x14ac:dyDescent="0.3">
      <c r="A1222" t="s">
        <v>4170</v>
      </c>
      <c r="B1222" t="s">
        <v>3358</v>
      </c>
      <c r="C1222">
        <v>5.9</v>
      </c>
      <c r="E1222" s="2" t="s">
        <v>9554</v>
      </c>
      <c r="F1222">
        <v>6.9</v>
      </c>
    </row>
    <row r="1223" spans="1:6" x14ac:dyDescent="0.3">
      <c r="A1223" t="s">
        <v>4172</v>
      </c>
      <c r="B1223" t="s">
        <v>2651</v>
      </c>
      <c r="C1223">
        <v>8.4</v>
      </c>
      <c r="E1223" s="2" t="s">
        <v>8794</v>
      </c>
      <c r="F1223">
        <v>5.9</v>
      </c>
    </row>
    <row r="1224" spans="1:6" x14ac:dyDescent="0.3">
      <c r="A1224" t="s">
        <v>4178</v>
      </c>
      <c r="B1224" t="s">
        <v>4174</v>
      </c>
      <c r="C1224">
        <v>4.8</v>
      </c>
      <c r="E1224" s="2" t="s">
        <v>5972</v>
      </c>
      <c r="F1224">
        <v>5.9</v>
      </c>
    </row>
    <row r="1225" spans="1:6" x14ac:dyDescent="0.3">
      <c r="A1225" t="s">
        <v>4181</v>
      </c>
      <c r="B1225" t="s">
        <v>4180</v>
      </c>
      <c r="C1225">
        <v>6.2</v>
      </c>
      <c r="E1225" s="2" t="s">
        <v>9256</v>
      </c>
      <c r="F1225">
        <v>7.3</v>
      </c>
    </row>
    <row r="1226" spans="1:6" x14ac:dyDescent="0.3">
      <c r="A1226" t="s">
        <v>4182</v>
      </c>
      <c r="B1226" t="s">
        <v>3906</v>
      </c>
      <c r="C1226">
        <v>6.5</v>
      </c>
      <c r="E1226" s="2" t="s">
        <v>13188</v>
      </c>
      <c r="F1226">
        <v>5.2</v>
      </c>
    </row>
    <row r="1227" spans="1:6" x14ac:dyDescent="0.3">
      <c r="A1227" t="s">
        <v>4185</v>
      </c>
      <c r="B1227" t="s">
        <v>4184</v>
      </c>
      <c r="C1227">
        <v>6.3</v>
      </c>
      <c r="E1227" s="2" t="s">
        <v>1915</v>
      </c>
      <c r="F1227">
        <v>7.1000000000000005</v>
      </c>
    </row>
    <row r="1228" spans="1:6" x14ac:dyDescent="0.3">
      <c r="A1228" t="s">
        <v>4190</v>
      </c>
      <c r="B1228" t="s">
        <v>4187</v>
      </c>
      <c r="C1228">
        <v>3.3</v>
      </c>
      <c r="E1228" s="2" t="s">
        <v>3726</v>
      </c>
      <c r="F1228">
        <v>6.7</v>
      </c>
    </row>
    <row r="1229" spans="1:6" x14ac:dyDescent="0.3">
      <c r="A1229" t="s">
        <v>4191</v>
      </c>
      <c r="B1229" t="s">
        <v>1149</v>
      </c>
      <c r="C1229">
        <v>5.9</v>
      </c>
      <c r="E1229" s="2" t="s">
        <v>518</v>
      </c>
      <c r="F1229">
        <v>6.9076923076923071</v>
      </c>
    </row>
    <row r="1230" spans="1:6" x14ac:dyDescent="0.3">
      <c r="A1230" t="s">
        <v>4192</v>
      </c>
      <c r="B1230" t="s">
        <v>3417</v>
      </c>
      <c r="C1230">
        <v>5.8</v>
      </c>
      <c r="E1230" s="2" t="s">
        <v>8165</v>
      </c>
      <c r="F1230">
        <v>7.1</v>
      </c>
    </row>
    <row r="1231" spans="1:6" x14ac:dyDescent="0.3">
      <c r="A1231" t="s">
        <v>4197</v>
      </c>
      <c r="B1231" t="s">
        <v>4195</v>
      </c>
      <c r="C1231">
        <v>4.7</v>
      </c>
      <c r="E1231" s="2" t="s">
        <v>3487</v>
      </c>
      <c r="F1231">
        <v>6.2333333333333343</v>
      </c>
    </row>
    <row r="1232" spans="1:6" x14ac:dyDescent="0.3">
      <c r="A1232" t="s">
        <v>4199</v>
      </c>
      <c r="B1232" t="s">
        <v>4198</v>
      </c>
      <c r="C1232">
        <v>4.0999999999999996</v>
      </c>
      <c r="E1232" s="2" t="s">
        <v>9929</v>
      </c>
      <c r="F1232">
        <v>7.2</v>
      </c>
    </row>
    <row r="1233" spans="1:6" x14ac:dyDescent="0.3">
      <c r="A1233" t="s">
        <v>4202</v>
      </c>
      <c r="B1233" t="s">
        <v>4200</v>
      </c>
      <c r="C1233">
        <v>6.8</v>
      </c>
      <c r="E1233" s="2" t="s">
        <v>10568</v>
      </c>
      <c r="F1233">
        <v>6.3</v>
      </c>
    </row>
    <row r="1234" spans="1:6" x14ac:dyDescent="0.3">
      <c r="A1234" t="s">
        <v>4204</v>
      </c>
      <c r="B1234" t="s">
        <v>3237</v>
      </c>
      <c r="C1234">
        <v>6.2</v>
      </c>
      <c r="E1234" s="2" t="s">
        <v>12085</v>
      </c>
      <c r="F1234">
        <v>7.7</v>
      </c>
    </row>
    <row r="1235" spans="1:6" x14ac:dyDescent="0.3">
      <c r="A1235" t="s">
        <v>4207</v>
      </c>
      <c r="B1235" t="s">
        <v>4099</v>
      </c>
      <c r="C1235">
        <v>4.5</v>
      </c>
      <c r="E1235" s="2" t="s">
        <v>3528</v>
      </c>
      <c r="F1235">
        <v>6.3</v>
      </c>
    </row>
    <row r="1236" spans="1:6" x14ac:dyDescent="0.3">
      <c r="A1236" t="s">
        <v>4211</v>
      </c>
      <c r="B1236" t="s">
        <v>4208</v>
      </c>
      <c r="C1236">
        <v>5.8</v>
      </c>
      <c r="E1236" s="2" t="s">
        <v>12674</v>
      </c>
      <c r="F1236">
        <v>6.1</v>
      </c>
    </row>
    <row r="1237" spans="1:6" x14ac:dyDescent="0.3">
      <c r="A1237" t="s">
        <v>4213</v>
      </c>
      <c r="B1237" t="s">
        <v>3312</v>
      </c>
      <c r="C1237">
        <v>7.3</v>
      </c>
      <c r="E1237" s="2" t="s">
        <v>8438</v>
      </c>
      <c r="F1237">
        <v>7.7</v>
      </c>
    </row>
    <row r="1238" spans="1:6" x14ac:dyDescent="0.3">
      <c r="A1238" t="s">
        <v>4217</v>
      </c>
      <c r="B1238" t="s">
        <v>2606</v>
      </c>
      <c r="C1238">
        <v>5.9</v>
      </c>
      <c r="E1238" s="2" t="s">
        <v>12152</v>
      </c>
      <c r="F1238">
        <v>5.8</v>
      </c>
    </row>
    <row r="1239" spans="1:6" x14ac:dyDescent="0.3">
      <c r="A1239" t="s">
        <v>4221</v>
      </c>
      <c r="B1239" t="s">
        <v>4219</v>
      </c>
      <c r="C1239">
        <v>4.4000000000000004</v>
      </c>
      <c r="E1239" s="2" t="s">
        <v>4119</v>
      </c>
      <c r="F1239">
        <v>6.7</v>
      </c>
    </row>
    <row r="1240" spans="1:6" x14ac:dyDescent="0.3">
      <c r="A1240" t="s">
        <v>4223</v>
      </c>
      <c r="B1240" t="s">
        <v>3125</v>
      </c>
      <c r="C1240">
        <v>5.8</v>
      </c>
      <c r="E1240" s="2" t="s">
        <v>8172</v>
      </c>
      <c r="F1240">
        <v>7.3</v>
      </c>
    </row>
    <row r="1241" spans="1:6" x14ac:dyDescent="0.3">
      <c r="A1241" t="s">
        <v>4227</v>
      </c>
      <c r="B1241" t="s">
        <v>4225</v>
      </c>
      <c r="C1241">
        <v>5.0999999999999996</v>
      </c>
      <c r="E1241" s="2" t="s">
        <v>11356</v>
      </c>
      <c r="F1241">
        <v>7</v>
      </c>
    </row>
    <row r="1242" spans="1:6" x14ac:dyDescent="0.3">
      <c r="A1242" t="s">
        <v>4231</v>
      </c>
      <c r="B1242" t="s">
        <v>1716</v>
      </c>
      <c r="C1242">
        <v>6.9</v>
      </c>
      <c r="E1242" s="2" t="s">
        <v>5947</v>
      </c>
      <c r="F1242">
        <v>6.85</v>
      </c>
    </row>
    <row r="1243" spans="1:6" x14ac:dyDescent="0.3">
      <c r="A1243" t="s">
        <v>4232</v>
      </c>
      <c r="B1243" t="s">
        <v>2785</v>
      </c>
      <c r="C1243">
        <v>6.2</v>
      </c>
      <c r="E1243" s="2" t="s">
        <v>8809</v>
      </c>
      <c r="F1243">
        <v>6.7</v>
      </c>
    </row>
    <row r="1244" spans="1:6" x14ac:dyDescent="0.3">
      <c r="A1244" t="s">
        <v>4237</v>
      </c>
      <c r="B1244" t="s">
        <v>4233</v>
      </c>
      <c r="C1244">
        <v>6.9</v>
      </c>
      <c r="E1244" s="2" t="s">
        <v>2742</v>
      </c>
      <c r="F1244">
        <v>6.7</v>
      </c>
    </row>
    <row r="1245" spans="1:6" x14ac:dyDescent="0.3">
      <c r="A1245" t="s">
        <v>4239</v>
      </c>
      <c r="B1245" t="s">
        <v>2703</v>
      </c>
      <c r="C1245">
        <v>7.3</v>
      </c>
      <c r="E1245" s="2" t="s">
        <v>1239</v>
      </c>
      <c r="F1245">
        <v>6.1</v>
      </c>
    </row>
    <row r="1246" spans="1:6" x14ac:dyDescent="0.3">
      <c r="A1246" t="s">
        <v>4243</v>
      </c>
      <c r="B1246" t="s">
        <v>4241</v>
      </c>
      <c r="C1246">
        <v>7.1</v>
      </c>
      <c r="E1246" s="2" t="s">
        <v>3426</v>
      </c>
      <c r="F1246">
        <v>5.3</v>
      </c>
    </row>
    <row r="1247" spans="1:6" x14ac:dyDescent="0.3">
      <c r="A1247" t="s">
        <v>4246</v>
      </c>
      <c r="B1247" t="s">
        <v>1328</v>
      </c>
      <c r="C1247">
        <v>6</v>
      </c>
      <c r="E1247" s="2" t="s">
        <v>3397</v>
      </c>
      <c r="F1247">
        <v>5.6</v>
      </c>
    </row>
    <row r="1248" spans="1:6" x14ac:dyDescent="0.3">
      <c r="A1248" t="s">
        <v>4249</v>
      </c>
      <c r="B1248" t="s">
        <v>4248</v>
      </c>
      <c r="C1248">
        <v>7</v>
      </c>
      <c r="E1248" s="2" t="s">
        <v>10077</v>
      </c>
      <c r="F1248">
        <v>5.9</v>
      </c>
    </row>
    <row r="1249" spans="1:6" x14ac:dyDescent="0.3">
      <c r="A1249" t="s">
        <v>4257</v>
      </c>
      <c r="B1249" t="s">
        <v>699</v>
      </c>
      <c r="C1249">
        <v>7.6</v>
      </c>
      <c r="E1249" s="2" t="s">
        <v>4525</v>
      </c>
      <c r="F1249">
        <v>6.6</v>
      </c>
    </row>
    <row r="1250" spans="1:6" x14ac:dyDescent="0.3">
      <c r="A1250" t="s">
        <v>4262</v>
      </c>
      <c r="B1250" t="s">
        <v>4258</v>
      </c>
      <c r="C1250">
        <v>8.4</v>
      </c>
      <c r="E1250" s="2" t="s">
        <v>10312</v>
      </c>
      <c r="F1250">
        <v>7.3</v>
      </c>
    </row>
    <row r="1251" spans="1:6" x14ac:dyDescent="0.3">
      <c r="A1251" t="s">
        <v>4268</v>
      </c>
      <c r="B1251" t="s">
        <v>839</v>
      </c>
      <c r="C1251">
        <v>7.1</v>
      </c>
      <c r="E1251" s="2" t="s">
        <v>6639</v>
      </c>
      <c r="F1251">
        <v>5.8</v>
      </c>
    </row>
    <row r="1252" spans="1:6" x14ac:dyDescent="0.3">
      <c r="A1252" t="s">
        <v>4273</v>
      </c>
      <c r="B1252" t="s">
        <v>176</v>
      </c>
      <c r="C1252">
        <v>7</v>
      </c>
      <c r="E1252" s="2" t="s">
        <v>3522</v>
      </c>
      <c r="F1252">
        <v>4.5</v>
      </c>
    </row>
    <row r="1253" spans="1:6" x14ac:dyDescent="0.3">
      <c r="A1253" t="s">
        <v>4276</v>
      </c>
      <c r="B1253" t="s">
        <v>67</v>
      </c>
      <c r="C1253">
        <v>8</v>
      </c>
      <c r="E1253" s="2" t="s">
        <v>12099</v>
      </c>
      <c r="F1253">
        <v>5.7</v>
      </c>
    </row>
    <row r="1254" spans="1:6" x14ac:dyDescent="0.3">
      <c r="A1254" t="s">
        <v>4279</v>
      </c>
      <c r="B1254" t="s">
        <v>2970</v>
      </c>
      <c r="C1254">
        <v>5.3</v>
      </c>
      <c r="E1254" s="2" t="s">
        <v>12863</v>
      </c>
      <c r="F1254">
        <v>7.3</v>
      </c>
    </row>
    <row r="1255" spans="1:6" x14ac:dyDescent="0.3">
      <c r="A1255" t="s">
        <v>4281</v>
      </c>
      <c r="B1255" t="s">
        <v>3069</v>
      </c>
      <c r="C1255">
        <v>4.9000000000000004</v>
      </c>
      <c r="E1255" s="2" t="s">
        <v>655</v>
      </c>
      <c r="F1255">
        <v>6</v>
      </c>
    </row>
    <row r="1256" spans="1:6" x14ac:dyDescent="0.3">
      <c r="A1256" t="s">
        <v>4282</v>
      </c>
      <c r="B1256" t="s">
        <v>1613</v>
      </c>
      <c r="C1256">
        <v>6.4</v>
      </c>
      <c r="E1256" s="2" t="s">
        <v>774</v>
      </c>
      <c r="F1256">
        <v>7.5857142857142872</v>
      </c>
    </row>
    <row r="1257" spans="1:6" x14ac:dyDescent="0.3">
      <c r="A1257" t="s">
        <v>4284</v>
      </c>
      <c r="B1257" t="s">
        <v>891</v>
      </c>
      <c r="C1257">
        <v>7.4</v>
      </c>
      <c r="E1257" s="2" t="s">
        <v>5239</v>
      </c>
      <c r="F1257">
        <v>6</v>
      </c>
    </row>
    <row r="1258" spans="1:6" x14ac:dyDescent="0.3">
      <c r="A1258" t="s">
        <v>4286</v>
      </c>
      <c r="B1258" t="s">
        <v>2027</v>
      </c>
      <c r="C1258">
        <v>6.1</v>
      </c>
      <c r="E1258" s="2" t="s">
        <v>5161</v>
      </c>
      <c r="F1258">
        <v>7.65</v>
      </c>
    </row>
    <row r="1259" spans="1:6" x14ac:dyDescent="0.3">
      <c r="A1259" t="s">
        <v>4288</v>
      </c>
      <c r="B1259" t="s">
        <v>2005</v>
      </c>
      <c r="C1259">
        <v>6.5</v>
      </c>
      <c r="E1259" s="2" t="s">
        <v>3130</v>
      </c>
      <c r="F1259">
        <v>5.5</v>
      </c>
    </row>
    <row r="1260" spans="1:6" x14ac:dyDescent="0.3">
      <c r="A1260" t="s">
        <v>4292</v>
      </c>
      <c r="B1260" t="s">
        <v>4290</v>
      </c>
      <c r="C1260">
        <v>5.7</v>
      </c>
      <c r="E1260" s="2" t="s">
        <v>2985</v>
      </c>
      <c r="F1260">
        <v>7.2</v>
      </c>
    </row>
    <row r="1261" spans="1:6" x14ac:dyDescent="0.3">
      <c r="A1261" t="s">
        <v>4294</v>
      </c>
      <c r="B1261" t="s">
        <v>3089</v>
      </c>
      <c r="C1261">
        <v>5.0999999999999996</v>
      </c>
      <c r="E1261" s="2" t="s">
        <v>8179</v>
      </c>
      <c r="F1261">
        <v>5.9</v>
      </c>
    </row>
    <row r="1262" spans="1:6" x14ac:dyDescent="0.3">
      <c r="A1262" t="s">
        <v>4297</v>
      </c>
      <c r="B1262" t="s">
        <v>4296</v>
      </c>
      <c r="C1262">
        <v>6.6</v>
      </c>
      <c r="E1262" s="2" t="s">
        <v>3759</v>
      </c>
      <c r="F1262">
        <v>6.9333333333333336</v>
      </c>
    </row>
    <row r="1263" spans="1:6" x14ac:dyDescent="0.3">
      <c r="A1263" t="s">
        <v>4301</v>
      </c>
      <c r="B1263" t="s">
        <v>4298</v>
      </c>
      <c r="C1263">
        <v>6.5</v>
      </c>
      <c r="E1263" s="2" t="s">
        <v>1687</v>
      </c>
      <c r="F1263">
        <v>6.6</v>
      </c>
    </row>
    <row r="1264" spans="1:6" x14ac:dyDescent="0.3">
      <c r="A1264" t="s">
        <v>4303</v>
      </c>
      <c r="B1264" t="s">
        <v>475</v>
      </c>
      <c r="C1264">
        <v>6.9</v>
      </c>
      <c r="E1264" s="2" t="s">
        <v>8230</v>
      </c>
      <c r="F1264">
        <v>5.7666666666666657</v>
      </c>
    </row>
    <row r="1265" spans="1:6" x14ac:dyDescent="0.3">
      <c r="A1265" t="s">
        <v>4312</v>
      </c>
      <c r="B1265" t="s">
        <v>4311</v>
      </c>
      <c r="C1265">
        <v>7.6</v>
      </c>
      <c r="E1265" s="2" t="s">
        <v>4358</v>
      </c>
      <c r="F1265">
        <v>7.5166666666666666</v>
      </c>
    </row>
    <row r="1266" spans="1:6" x14ac:dyDescent="0.3">
      <c r="A1266" t="s">
        <v>4314</v>
      </c>
      <c r="B1266" t="s">
        <v>506</v>
      </c>
      <c r="C1266">
        <v>5.6</v>
      </c>
      <c r="E1266" s="2" t="s">
        <v>2138</v>
      </c>
      <c r="F1266">
        <v>6</v>
      </c>
    </row>
    <row r="1267" spans="1:6" x14ac:dyDescent="0.3">
      <c r="A1267" t="s">
        <v>4316</v>
      </c>
      <c r="B1267" t="s">
        <v>4315</v>
      </c>
      <c r="C1267">
        <v>6.2</v>
      </c>
      <c r="E1267" s="2" t="s">
        <v>867</v>
      </c>
      <c r="F1267">
        <v>6.56</v>
      </c>
    </row>
    <row r="1268" spans="1:6" x14ac:dyDescent="0.3">
      <c r="A1268" t="s">
        <v>4319</v>
      </c>
      <c r="B1268" t="s">
        <v>3217</v>
      </c>
      <c r="C1268">
        <v>4.4000000000000004</v>
      </c>
      <c r="E1268" s="2" t="s">
        <v>1527</v>
      </c>
      <c r="F1268">
        <v>5.99</v>
      </c>
    </row>
    <row r="1269" spans="1:6" x14ac:dyDescent="0.3">
      <c r="A1269" t="s">
        <v>4323</v>
      </c>
      <c r="B1269" t="s">
        <v>4321</v>
      </c>
      <c r="C1269">
        <v>5.6</v>
      </c>
      <c r="E1269" s="2" t="s">
        <v>4019</v>
      </c>
      <c r="F1269">
        <v>5.8</v>
      </c>
    </row>
    <row r="1270" spans="1:6" x14ac:dyDescent="0.3">
      <c r="A1270" t="s">
        <v>4325</v>
      </c>
      <c r="B1270" t="s">
        <v>2668</v>
      </c>
      <c r="C1270">
        <v>5.5</v>
      </c>
      <c r="E1270" s="2" t="s">
        <v>1149</v>
      </c>
      <c r="F1270">
        <v>6.0166666666666657</v>
      </c>
    </row>
    <row r="1271" spans="1:6" x14ac:dyDescent="0.3">
      <c r="A1271" t="s">
        <v>4326</v>
      </c>
      <c r="B1271" t="s">
        <v>2440</v>
      </c>
      <c r="C1271">
        <v>6.7</v>
      </c>
      <c r="E1271" s="2" t="s">
        <v>11604</v>
      </c>
      <c r="F1271">
        <v>6.8</v>
      </c>
    </row>
    <row r="1272" spans="1:6" x14ac:dyDescent="0.3">
      <c r="A1272" t="s">
        <v>4327</v>
      </c>
      <c r="B1272" t="s">
        <v>506</v>
      </c>
      <c r="C1272">
        <v>6.1</v>
      </c>
      <c r="E1272" s="2" t="s">
        <v>6377</v>
      </c>
      <c r="F1272">
        <v>7</v>
      </c>
    </row>
    <row r="1273" spans="1:6" x14ac:dyDescent="0.3">
      <c r="A1273" t="s">
        <v>4331</v>
      </c>
      <c r="B1273" t="s">
        <v>2814</v>
      </c>
      <c r="C1273">
        <v>6.2</v>
      </c>
      <c r="E1273" s="2" t="s">
        <v>3509</v>
      </c>
      <c r="F1273">
        <v>6.7500000000000009</v>
      </c>
    </row>
    <row r="1274" spans="1:6" x14ac:dyDescent="0.3">
      <c r="A1274" t="s">
        <v>4334</v>
      </c>
      <c r="B1274" t="s">
        <v>4333</v>
      </c>
      <c r="C1274">
        <v>7.3</v>
      </c>
      <c r="E1274" s="2" t="s">
        <v>7381</v>
      </c>
      <c r="F1274">
        <v>3.3</v>
      </c>
    </row>
    <row r="1275" spans="1:6" x14ac:dyDescent="0.3">
      <c r="A1275" t="s">
        <v>4338</v>
      </c>
      <c r="B1275" t="s">
        <v>130</v>
      </c>
      <c r="C1275">
        <v>6.6</v>
      </c>
      <c r="E1275" s="2" t="s">
        <v>321</v>
      </c>
      <c r="F1275">
        <v>8.2333333333333343</v>
      </c>
    </row>
    <row r="1276" spans="1:6" x14ac:dyDescent="0.3">
      <c r="A1276" t="s">
        <v>4341</v>
      </c>
      <c r="B1276" t="s">
        <v>3358</v>
      </c>
      <c r="C1276">
        <v>8.1999999999999993</v>
      </c>
      <c r="E1276" s="2" t="s">
        <v>12382</v>
      </c>
      <c r="F1276">
        <v>6.5</v>
      </c>
    </row>
    <row r="1277" spans="1:6" x14ac:dyDescent="0.3">
      <c r="A1277" t="s">
        <v>4344</v>
      </c>
      <c r="B1277" t="s">
        <v>925</v>
      </c>
      <c r="C1277">
        <v>6.4</v>
      </c>
      <c r="E1277" s="2" t="s">
        <v>1624</v>
      </c>
      <c r="F1277">
        <v>6.85</v>
      </c>
    </row>
    <row r="1278" spans="1:6" x14ac:dyDescent="0.3">
      <c r="A1278" t="s">
        <v>4348</v>
      </c>
      <c r="B1278" t="s">
        <v>4345</v>
      </c>
      <c r="C1278">
        <v>6.4</v>
      </c>
      <c r="E1278" s="2" t="s">
        <v>7671</v>
      </c>
      <c r="F1278">
        <v>6.4</v>
      </c>
    </row>
    <row r="1279" spans="1:6" x14ac:dyDescent="0.3">
      <c r="A1279" t="s">
        <v>4353</v>
      </c>
      <c r="B1279" t="s">
        <v>4350</v>
      </c>
      <c r="C1279">
        <v>5.2</v>
      </c>
      <c r="E1279" s="2" t="s">
        <v>156</v>
      </c>
      <c r="F1279">
        <v>6.666666666666667</v>
      </c>
    </row>
    <row r="1280" spans="1:6" x14ac:dyDescent="0.3">
      <c r="A1280" t="s">
        <v>4356</v>
      </c>
      <c r="B1280" t="s">
        <v>2014</v>
      </c>
      <c r="C1280">
        <v>6.5</v>
      </c>
      <c r="E1280" s="2" t="s">
        <v>2555</v>
      </c>
      <c r="F1280">
        <v>5.5</v>
      </c>
    </row>
    <row r="1281" spans="1:6" x14ac:dyDescent="0.3">
      <c r="A1281" t="s">
        <v>4361</v>
      </c>
      <c r="B1281" t="s">
        <v>4358</v>
      </c>
      <c r="C1281">
        <v>7.1</v>
      </c>
      <c r="E1281" s="2" t="s">
        <v>8443</v>
      </c>
      <c r="F1281">
        <v>7.1</v>
      </c>
    </row>
    <row r="1282" spans="1:6" x14ac:dyDescent="0.3">
      <c r="A1282" t="s">
        <v>4369</v>
      </c>
      <c r="B1282" t="s">
        <v>3237</v>
      </c>
      <c r="C1282">
        <v>7.3</v>
      </c>
      <c r="E1282" s="2" t="s">
        <v>7771</v>
      </c>
      <c r="F1282">
        <v>6.55</v>
      </c>
    </row>
    <row r="1283" spans="1:6" x14ac:dyDescent="0.3">
      <c r="A1283" t="s">
        <v>4372</v>
      </c>
      <c r="B1283" t="s">
        <v>4370</v>
      </c>
      <c r="C1283">
        <v>5.2</v>
      </c>
      <c r="E1283" s="2" t="s">
        <v>1108</v>
      </c>
      <c r="F1283">
        <v>5.4</v>
      </c>
    </row>
    <row r="1284" spans="1:6" x14ac:dyDescent="0.3">
      <c r="A1284" t="s">
        <v>4376</v>
      </c>
      <c r="B1284" t="s">
        <v>4374</v>
      </c>
      <c r="C1284">
        <v>7.7</v>
      </c>
      <c r="E1284" s="2" t="s">
        <v>9272</v>
      </c>
      <c r="F1284">
        <v>6.5</v>
      </c>
    </row>
    <row r="1285" spans="1:6" x14ac:dyDescent="0.3">
      <c r="A1285" t="s">
        <v>4377</v>
      </c>
      <c r="B1285" t="s">
        <v>3734</v>
      </c>
      <c r="C1285">
        <v>7.6</v>
      </c>
      <c r="E1285" s="2" t="s">
        <v>7359</v>
      </c>
      <c r="F1285">
        <v>7.3</v>
      </c>
    </row>
    <row r="1286" spans="1:6" x14ac:dyDescent="0.3">
      <c r="A1286" t="s">
        <v>4380</v>
      </c>
      <c r="B1286" t="s">
        <v>4379</v>
      </c>
      <c r="C1286">
        <v>5.7</v>
      </c>
      <c r="E1286" s="2" t="s">
        <v>6631</v>
      </c>
      <c r="F1286">
        <v>4</v>
      </c>
    </row>
    <row r="1287" spans="1:6" x14ac:dyDescent="0.3">
      <c r="A1287" t="s">
        <v>4382</v>
      </c>
      <c r="B1287" t="s">
        <v>4381</v>
      </c>
      <c r="C1287">
        <v>7</v>
      </c>
      <c r="E1287" s="2" t="s">
        <v>4017</v>
      </c>
      <c r="F1287">
        <v>6.85</v>
      </c>
    </row>
    <row r="1288" spans="1:6" x14ac:dyDescent="0.3">
      <c r="A1288" t="s">
        <v>4385</v>
      </c>
      <c r="B1288" t="s">
        <v>4383</v>
      </c>
      <c r="C1288">
        <v>6</v>
      </c>
      <c r="E1288" s="2" t="s">
        <v>3205</v>
      </c>
      <c r="F1288">
        <v>5.3</v>
      </c>
    </row>
    <row r="1289" spans="1:6" x14ac:dyDescent="0.3">
      <c r="A1289" t="s">
        <v>4388</v>
      </c>
      <c r="B1289" t="s">
        <v>576</v>
      </c>
      <c r="C1289">
        <v>8.1</v>
      </c>
      <c r="E1289" s="2" t="s">
        <v>4241</v>
      </c>
      <c r="F1289">
        <v>7.1</v>
      </c>
    </row>
    <row r="1290" spans="1:6" x14ac:dyDescent="0.3">
      <c r="A1290" t="s">
        <v>4392</v>
      </c>
      <c r="B1290" t="s">
        <v>4358</v>
      </c>
      <c r="C1290">
        <v>8</v>
      </c>
      <c r="E1290" s="2" t="s">
        <v>3651</v>
      </c>
      <c r="F1290">
        <v>6.2250000000000005</v>
      </c>
    </row>
    <row r="1291" spans="1:6" x14ac:dyDescent="0.3">
      <c r="A1291" t="s">
        <v>4395</v>
      </c>
      <c r="B1291" t="s">
        <v>4394</v>
      </c>
      <c r="C1291">
        <v>5.6</v>
      </c>
      <c r="E1291" s="2" t="s">
        <v>1200</v>
      </c>
      <c r="F1291">
        <v>5.2200000000000006</v>
      </c>
    </row>
    <row r="1292" spans="1:6" x14ac:dyDescent="0.3">
      <c r="A1292" t="s">
        <v>4397</v>
      </c>
      <c r="B1292" t="s">
        <v>4396</v>
      </c>
      <c r="C1292">
        <v>6.1</v>
      </c>
      <c r="E1292" s="2" t="s">
        <v>118</v>
      </c>
      <c r="F1292">
        <v>7.8888888888888893</v>
      </c>
    </row>
    <row r="1293" spans="1:6" x14ac:dyDescent="0.3">
      <c r="A1293" t="s">
        <v>4401</v>
      </c>
      <c r="B1293" t="s">
        <v>4398</v>
      </c>
      <c r="C1293">
        <v>6.9</v>
      </c>
      <c r="E1293" s="2" t="s">
        <v>7783</v>
      </c>
      <c r="F1293">
        <v>6.5</v>
      </c>
    </row>
    <row r="1294" spans="1:6" x14ac:dyDescent="0.3">
      <c r="A1294" t="s">
        <v>4402</v>
      </c>
      <c r="B1294" t="s">
        <v>3819</v>
      </c>
      <c r="C1294">
        <v>5.2</v>
      </c>
      <c r="E1294" s="2" t="s">
        <v>7416</v>
      </c>
      <c r="F1294">
        <v>7.2</v>
      </c>
    </row>
    <row r="1295" spans="1:6" x14ac:dyDescent="0.3">
      <c r="A1295" t="s">
        <v>4404</v>
      </c>
      <c r="B1295" t="s">
        <v>3959</v>
      </c>
      <c r="C1295">
        <v>7</v>
      </c>
      <c r="E1295" s="2" t="s">
        <v>4621</v>
      </c>
      <c r="F1295">
        <v>7.1</v>
      </c>
    </row>
    <row r="1296" spans="1:6" x14ac:dyDescent="0.3">
      <c r="A1296" t="s">
        <v>4405</v>
      </c>
      <c r="B1296" t="s">
        <v>1725</v>
      </c>
      <c r="C1296">
        <v>6.3</v>
      </c>
      <c r="E1296" s="2" t="s">
        <v>5022</v>
      </c>
      <c r="F1296">
        <v>5.8</v>
      </c>
    </row>
    <row r="1297" spans="1:6" x14ac:dyDescent="0.3">
      <c r="A1297" t="s">
        <v>4409</v>
      </c>
      <c r="B1297" t="s">
        <v>3177</v>
      </c>
      <c r="C1297">
        <v>7</v>
      </c>
      <c r="E1297" s="2" t="s">
        <v>3003</v>
      </c>
      <c r="F1297">
        <v>6.85</v>
      </c>
    </row>
    <row r="1298" spans="1:6" x14ac:dyDescent="0.3">
      <c r="A1298" t="s">
        <v>4415</v>
      </c>
      <c r="B1298" t="s">
        <v>443</v>
      </c>
      <c r="C1298">
        <v>6.9</v>
      </c>
      <c r="E1298" s="2" t="s">
        <v>11365</v>
      </c>
      <c r="F1298">
        <v>4.4000000000000004</v>
      </c>
    </row>
    <row r="1299" spans="1:6" x14ac:dyDescent="0.3">
      <c r="A1299" t="s">
        <v>4419</v>
      </c>
      <c r="B1299" t="s">
        <v>4416</v>
      </c>
      <c r="C1299">
        <v>6.2</v>
      </c>
      <c r="E1299" s="2" t="s">
        <v>2836</v>
      </c>
      <c r="F1299">
        <v>5.7</v>
      </c>
    </row>
    <row r="1300" spans="1:6" x14ac:dyDescent="0.3">
      <c r="A1300" t="s">
        <v>4424</v>
      </c>
      <c r="B1300" t="s">
        <v>4421</v>
      </c>
      <c r="C1300">
        <v>6.4</v>
      </c>
      <c r="E1300" s="2" t="s">
        <v>8920</v>
      </c>
      <c r="F1300">
        <v>6.6</v>
      </c>
    </row>
    <row r="1301" spans="1:6" x14ac:dyDescent="0.3">
      <c r="A1301" t="s">
        <v>4426</v>
      </c>
      <c r="B1301" t="s">
        <v>4398</v>
      </c>
      <c r="C1301">
        <v>6.4</v>
      </c>
      <c r="E1301" s="2" t="s">
        <v>9422</v>
      </c>
      <c r="F1301">
        <v>6.8</v>
      </c>
    </row>
    <row r="1302" spans="1:6" x14ac:dyDescent="0.3">
      <c r="A1302" t="s">
        <v>4428</v>
      </c>
      <c r="B1302" t="s">
        <v>2979</v>
      </c>
      <c r="C1302">
        <v>5.7</v>
      </c>
      <c r="E1302" s="2" t="s">
        <v>675</v>
      </c>
      <c r="F1302">
        <v>7.3</v>
      </c>
    </row>
    <row r="1303" spans="1:6" x14ac:dyDescent="0.3">
      <c r="A1303" t="s">
        <v>4429</v>
      </c>
      <c r="B1303" t="s">
        <v>1997</v>
      </c>
      <c r="C1303">
        <v>6.1</v>
      </c>
      <c r="E1303" s="2" t="s">
        <v>1613</v>
      </c>
      <c r="F1303">
        <v>6.1857142857142851</v>
      </c>
    </row>
    <row r="1304" spans="1:6" x14ac:dyDescent="0.3">
      <c r="A1304" t="s">
        <v>4430</v>
      </c>
      <c r="B1304" t="s">
        <v>2158</v>
      </c>
      <c r="C1304">
        <v>5.4</v>
      </c>
      <c r="E1304" s="2" t="s">
        <v>8764</v>
      </c>
      <c r="F1304">
        <v>6.8</v>
      </c>
    </row>
    <row r="1305" spans="1:6" x14ac:dyDescent="0.3">
      <c r="A1305" t="s">
        <v>4431</v>
      </c>
      <c r="B1305" t="s">
        <v>2486</v>
      </c>
      <c r="C1305">
        <v>6.7</v>
      </c>
      <c r="E1305" s="2" t="s">
        <v>11053</v>
      </c>
      <c r="F1305">
        <v>6.8</v>
      </c>
    </row>
    <row r="1306" spans="1:6" x14ac:dyDescent="0.3">
      <c r="A1306" t="s">
        <v>4434</v>
      </c>
      <c r="B1306" t="s">
        <v>4432</v>
      </c>
      <c r="C1306">
        <v>6.8</v>
      </c>
      <c r="E1306" s="2" t="s">
        <v>3341</v>
      </c>
      <c r="F1306">
        <v>6.2</v>
      </c>
    </row>
    <row r="1307" spans="1:6" x14ac:dyDescent="0.3">
      <c r="A1307" t="s">
        <v>4436</v>
      </c>
      <c r="B1307" t="s">
        <v>2266</v>
      </c>
      <c r="C1307">
        <v>6</v>
      </c>
      <c r="E1307" s="2" t="s">
        <v>736</v>
      </c>
      <c r="F1307">
        <v>7.7249999999999996</v>
      </c>
    </row>
    <row r="1308" spans="1:6" x14ac:dyDescent="0.3">
      <c r="A1308" t="s">
        <v>4438</v>
      </c>
      <c r="B1308" t="s">
        <v>3348</v>
      </c>
      <c r="C1308">
        <v>7.8</v>
      </c>
      <c r="E1308" s="2" t="s">
        <v>11805</v>
      </c>
      <c r="F1308">
        <v>7.6</v>
      </c>
    </row>
    <row r="1309" spans="1:6" x14ac:dyDescent="0.3">
      <c r="A1309" t="s">
        <v>4441</v>
      </c>
      <c r="B1309" t="s">
        <v>3327</v>
      </c>
      <c r="C1309">
        <v>5.3</v>
      </c>
      <c r="E1309" s="2" t="s">
        <v>780</v>
      </c>
      <c r="F1309">
        <v>6.4749999999999996</v>
      </c>
    </row>
    <row r="1310" spans="1:6" x14ac:dyDescent="0.3">
      <c r="A1310" t="s">
        <v>4443</v>
      </c>
      <c r="B1310" t="s">
        <v>962</v>
      </c>
      <c r="C1310">
        <v>4.5</v>
      </c>
      <c r="E1310" s="2" t="s">
        <v>2275</v>
      </c>
      <c r="F1310">
        <v>6.4</v>
      </c>
    </row>
    <row r="1311" spans="1:6" x14ac:dyDescent="0.3">
      <c r="A1311" t="s">
        <v>4446</v>
      </c>
      <c r="B1311" t="s">
        <v>4445</v>
      </c>
      <c r="C1311">
        <v>5.4</v>
      </c>
      <c r="E1311" s="2" t="s">
        <v>5117</v>
      </c>
      <c r="F1311">
        <v>6.9</v>
      </c>
    </row>
    <row r="1312" spans="1:6" x14ac:dyDescent="0.3">
      <c r="A1312" t="s">
        <v>4447</v>
      </c>
      <c r="B1312" t="s">
        <v>1660</v>
      </c>
      <c r="C1312">
        <v>7.8</v>
      </c>
      <c r="E1312" s="2" t="s">
        <v>1378</v>
      </c>
      <c r="F1312">
        <v>7.2749999999999995</v>
      </c>
    </row>
    <row r="1313" spans="1:6" x14ac:dyDescent="0.3">
      <c r="A1313" t="s">
        <v>4451</v>
      </c>
      <c r="B1313" t="s">
        <v>4448</v>
      </c>
      <c r="C1313">
        <v>7.2</v>
      </c>
      <c r="E1313" s="2" t="s">
        <v>7636</v>
      </c>
      <c r="F1313">
        <v>4.8</v>
      </c>
    </row>
    <row r="1314" spans="1:6" x14ac:dyDescent="0.3">
      <c r="A1314" t="s">
        <v>4454</v>
      </c>
      <c r="B1314" t="s">
        <v>1296</v>
      </c>
      <c r="C1314">
        <v>6.6</v>
      </c>
      <c r="E1314" s="2" t="s">
        <v>5876</v>
      </c>
      <c r="F1314">
        <v>6.3</v>
      </c>
    </row>
    <row r="1315" spans="1:6" x14ac:dyDescent="0.3">
      <c r="A1315" t="s">
        <v>4455</v>
      </c>
      <c r="B1315" t="s">
        <v>176</v>
      </c>
      <c r="C1315">
        <v>7.6</v>
      </c>
      <c r="E1315" s="2" t="s">
        <v>5521</v>
      </c>
      <c r="F1315">
        <v>7.65</v>
      </c>
    </row>
    <row r="1316" spans="1:6" x14ac:dyDescent="0.3">
      <c r="A1316" t="s">
        <v>4458</v>
      </c>
      <c r="B1316" t="s">
        <v>394</v>
      </c>
      <c r="C1316">
        <v>5.9</v>
      </c>
      <c r="E1316" s="2" t="s">
        <v>8614</v>
      </c>
      <c r="F1316">
        <v>7.7</v>
      </c>
    </row>
    <row r="1317" spans="1:6" x14ac:dyDescent="0.3">
      <c r="A1317" t="s">
        <v>4460</v>
      </c>
      <c r="B1317" t="s">
        <v>712</v>
      </c>
      <c r="C1317">
        <v>6.7</v>
      </c>
      <c r="E1317" s="2" t="s">
        <v>801</v>
      </c>
      <c r="F1317">
        <v>6.7666666666666675</v>
      </c>
    </row>
    <row r="1318" spans="1:6" x14ac:dyDescent="0.3">
      <c r="A1318" t="s">
        <v>4463</v>
      </c>
      <c r="B1318" t="s">
        <v>1351</v>
      </c>
      <c r="C1318">
        <v>7.7</v>
      </c>
      <c r="E1318" s="2" t="s">
        <v>3105</v>
      </c>
      <c r="F1318">
        <v>6.35</v>
      </c>
    </row>
    <row r="1319" spans="1:6" x14ac:dyDescent="0.3">
      <c r="A1319" t="s">
        <v>4467</v>
      </c>
      <c r="B1319" t="s">
        <v>3089</v>
      </c>
      <c r="C1319">
        <v>5.4</v>
      </c>
      <c r="E1319" s="2" t="s">
        <v>1931</v>
      </c>
      <c r="F1319">
        <v>7.6</v>
      </c>
    </row>
    <row r="1320" spans="1:6" x14ac:dyDescent="0.3">
      <c r="A1320" t="s">
        <v>4468</v>
      </c>
      <c r="B1320" t="s">
        <v>1691</v>
      </c>
      <c r="C1320">
        <v>6.9</v>
      </c>
      <c r="E1320" s="2" t="s">
        <v>3125</v>
      </c>
      <c r="F1320">
        <v>6.8500000000000005</v>
      </c>
    </row>
    <row r="1321" spans="1:6" x14ac:dyDescent="0.3">
      <c r="A1321" t="s">
        <v>4470</v>
      </c>
      <c r="B1321" t="s">
        <v>4381</v>
      </c>
      <c r="C1321">
        <v>7.7</v>
      </c>
      <c r="E1321" s="2" t="s">
        <v>1225</v>
      </c>
      <c r="F1321">
        <v>3.3</v>
      </c>
    </row>
    <row r="1322" spans="1:6" x14ac:dyDescent="0.3">
      <c r="A1322" t="s">
        <v>4472</v>
      </c>
      <c r="B1322" t="s">
        <v>2509</v>
      </c>
      <c r="C1322">
        <v>6.8</v>
      </c>
      <c r="E1322" s="2" t="s">
        <v>13776</v>
      </c>
      <c r="F1322">
        <v>6.7</v>
      </c>
    </row>
    <row r="1323" spans="1:6" x14ac:dyDescent="0.3">
      <c r="A1323" t="s">
        <v>4476</v>
      </c>
      <c r="B1323" t="s">
        <v>4474</v>
      </c>
      <c r="C1323">
        <v>6.4</v>
      </c>
      <c r="E1323" s="2" t="s">
        <v>10163</v>
      </c>
      <c r="F1323">
        <v>7.1</v>
      </c>
    </row>
    <row r="1324" spans="1:6" x14ac:dyDescent="0.3">
      <c r="A1324" t="s">
        <v>4478</v>
      </c>
      <c r="B1324" t="s">
        <v>1691</v>
      </c>
      <c r="C1324">
        <v>5.7</v>
      </c>
      <c r="E1324" s="2" t="s">
        <v>8100</v>
      </c>
      <c r="F1324">
        <v>4.0999999999999996</v>
      </c>
    </row>
    <row r="1325" spans="1:6" x14ac:dyDescent="0.3">
      <c r="A1325" t="s">
        <v>4480</v>
      </c>
      <c r="B1325" t="s">
        <v>333</v>
      </c>
      <c r="C1325">
        <v>7.3</v>
      </c>
      <c r="E1325" s="2" t="s">
        <v>13422</v>
      </c>
      <c r="F1325">
        <v>5.8</v>
      </c>
    </row>
    <row r="1326" spans="1:6" x14ac:dyDescent="0.3">
      <c r="A1326" t="s">
        <v>4481</v>
      </c>
      <c r="B1326" t="s">
        <v>2005</v>
      </c>
      <c r="C1326">
        <v>6.8</v>
      </c>
      <c r="E1326" s="2" t="s">
        <v>1163</v>
      </c>
      <c r="F1326">
        <v>8.2000000000000011</v>
      </c>
    </row>
    <row r="1327" spans="1:6" x14ac:dyDescent="0.3">
      <c r="A1327" t="s">
        <v>4483</v>
      </c>
      <c r="B1327" t="s">
        <v>2077</v>
      </c>
      <c r="C1327">
        <v>6.3</v>
      </c>
      <c r="E1327" s="2" t="s">
        <v>10792</v>
      </c>
      <c r="F1327">
        <v>7.2</v>
      </c>
    </row>
    <row r="1328" spans="1:6" x14ac:dyDescent="0.3">
      <c r="A1328" t="s">
        <v>4487</v>
      </c>
      <c r="B1328" t="s">
        <v>4485</v>
      </c>
      <c r="C1328">
        <v>5.9</v>
      </c>
      <c r="E1328" s="2" t="s">
        <v>8554</v>
      </c>
      <c r="F1328">
        <v>6.8</v>
      </c>
    </row>
    <row r="1329" spans="1:6" x14ac:dyDescent="0.3">
      <c r="A1329" t="s">
        <v>4489</v>
      </c>
      <c r="B1329" t="s">
        <v>1720</v>
      </c>
      <c r="C1329">
        <v>7.4</v>
      </c>
      <c r="E1329" s="2" t="s">
        <v>9880</v>
      </c>
      <c r="F1329">
        <v>6.3</v>
      </c>
    </row>
    <row r="1330" spans="1:6" x14ac:dyDescent="0.3">
      <c r="A1330" t="s">
        <v>4491</v>
      </c>
      <c r="B1330" t="s">
        <v>3096</v>
      </c>
      <c r="C1330">
        <v>8.3000000000000007</v>
      </c>
      <c r="E1330" s="2" t="s">
        <v>6001</v>
      </c>
      <c r="F1330">
        <v>5.0500000000000007</v>
      </c>
    </row>
    <row r="1331" spans="1:6" x14ac:dyDescent="0.3">
      <c r="A1331" t="s">
        <v>4493</v>
      </c>
      <c r="B1331" t="s">
        <v>408</v>
      </c>
      <c r="C1331">
        <v>6.2</v>
      </c>
      <c r="E1331" s="2" t="s">
        <v>9019</v>
      </c>
      <c r="F1331">
        <v>6.2</v>
      </c>
    </row>
    <row r="1332" spans="1:6" x14ac:dyDescent="0.3">
      <c r="A1332" t="s">
        <v>4494</v>
      </c>
      <c r="B1332" t="s">
        <v>1289</v>
      </c>
      <c r="C1332">
        <v>6.3</v>
      </c>
      <c r="E1332" s="2" t="s">
        <v>1041</v>
      </c>
      <c r="F1332">
        <v>4.9166666666666661</v>
      </c>
    </row>
    <row r="1333" spans="1:6" x14ac:dyDescent="0.3">
      <c r="A1333" t="s">
        <v>4498</v>
      </c>
      <c r="B1333" t="s">
        <v>986</v>
      </c>
      <c r="C1333">
        <v>5.8</v>
      </c>
      <c r="E1333" s="2" t="s">
        <v>12050</v>
      </c>
      <c r="F1333">
        <v>7.8</v>
      </c>
    </row>
    <row r="1334" spans="1:6" x14ac:dyDescent="0.3">
      <c r="A1334" t="s">
        <v>4501</v>
      </c>
      <c r="B1334" t="s">
        <v>3913</v>
      </c>
      <c r="C1334">
        <v>7.5</v>
      </c>
      <c r="E1334" s="2" t="s">
        <v>13069</v>
      </c>
      <c r="F1334">
        <v>6.4</v>
      </c>
    </row>
    <row r="1335" spans="1:6" x14ac:dyDescent="0.3">
      <c r="A1335" t="s">
        <v>4503</v>
      </c>
      <c r="B1335" t="s">
        <v>1600</v>
      </c>
      <c r="C1335">
        <v>6.3</v>
      </c>
      <c r="E1335" s="2" t="s">
        <v>4768</v>
      </c>
      <c r="F1335">
        <v>5.3</v>
      </c>
    </row>
    <row r="1336" spans="1:6" x14ac:dyDescent="0.3">
      <c r="A1336" t="s">
        <v>4505</v>
      </c>
      <c r="B1336" t="s">
        <v>2170</v>
      </c>
      <c r="C1336">
        <v>6.4</v>
      </c>
      <c r="E1336" s="2" t="s">
        <v>7936</v>
      </c>
      <c r="F1336">
        <v>6.95</v>
      </c>
    </row>
    <row r="1337" spans="1:6" x14ac:dyDescent="0.3">
      <c r="A1337" t="s">
        <v>4509</v>
      </c>
      <c r="B1337" t="s">
        <v>2170</v>
      </c>
      <c r="C1337">
        <v>7.2</v>
      </c>
      <c r="E1337" s="2" t="s">
        <v>10481</v>
      </c>
      <c r="F1337">
        <v>6.9499999999999993</v>
      </c>
    </row>
    <row r="1338" spans="1:6" x14ac:dyDescent="0.3">
      <c r="A1338" t="s">
        <v>4511</v>
      </c>
      <c r="B1338" t="s">
        <v>4510</v>
      </c>
      <c r="C1338">
        <v>6.3</v>
      </c>
      <c r="E1338" s="2" t="s">
        <v>2170</v>
      </c>
      <c r="F1338">
        <v>6.625</v>
      </c>
    </row>
    <row r="1339" spans="1:6" x14ac:dyDescent="0.3">
      <c r="A1339" t="s">
        <v>4513</v>
      </c>
      <c r="B1339" t="s">
        <v>4512</v>
      </c>
      <c r="C1339">
        <v>6.9</v>
      </c>
      <c r="E1339" s="2" t="s">
        <v>3177</v>
      </c>
      <c r="F1339">
        <v>6.7666666666666666</v>
      </c>
    </row>
    <row r="1340" spans="1:6" x14ac:dyDescent="0.3">
      <c r="A1340" t="s">
        <v>4514</v>
      </c>
      <c r="B1340" t="s">
        <v>2389</v>
      </c>
      <c r="C1340">
        <v>6.6</v>
      </c>
      <c r="E1340" s="2" t="s">
        <v>13583</v>
      </c>
      <c r="F1340">
        <v>5.0999999999999996</v>
      </c>
    </row>
    <row r="1341" spans="1:6" x14ac:dyDescent="0.3">
      <c r="A1341" t="s">
        <v>4515</v>
      </c>
      <c r="B1341" t="s">
        <v>3972</v>
      </c>
      <c r="C1341">
        <v>6</v>
      </c>
      <c r="E1341" s="2" t="s">
        <v>8652</v>
      </c>
      <c r="F1341">
        <v>6.4</v>
      </c>
    </row>
    <row r="1342" spans="1:6" x14ac:dyDescent="0.3">
      <c r="A1342" t="s">
        <v>4518</v>
      </c>
      <c r="B1342" t="s">
        <v>1351</v>
      </c>
      <c r="C1342">
        <v>7.5</v>
      </c>
      <c r="E1342" s="2" t="s">
        <v>10038</v>
      </c>
      <c r="F1342">
        <v>7.4</v>
      </c>
    </row>
    <row r="1343" spans="1:6" x14ac:dyDescent="0.3">
      <c r="A1343" t="s">
        <v>4519</v>
      </c>
      <c r="B1343" t="s">
        <v>3186</v>
      </c>
      <c r="C1343">
        <v>7.7</v>
      </c>
      <c r="E1343" s="2" t="s">
        <v>12352</v>
      </c>
      <c r="F1343">
        <v>6.7</v>
      </c>
    </row>
    <row r="1344" spans="1:6" x14ac:dyDescent="0.3">
      <c r="A1344" t="s">
        <v>4522</v>
      </c>
      <c r="B1344" t="s">
        <v>2077</v>
      </c>
      <c r="C1344">
        <v>6.2</v>
      </c>
      <c r="E1344" s="2" t="s">
        <v>11705</v>
      </c>
      <c r="F1344">
        <v>7.1</v>
      </c>
    </row>
    <row r="1345" spans="1:6" x14ac:dyDescent="0.3">
      <c r="A1345" t="s">
        <v>4524</v>
      </c>
      <c r="B1345" t="s">
        <v>1422</v>
      </c>
      <c r="C1345">
        <v>5.4</v>
      </c>
      <c r="E1345" s="2" t="s">
        <v>3791</v>
      </c>
      <c r="F1345">
        <v>5.2666666666666666</v>
      </c>
    </row>
    <row r="1346" spans="1:6" x14ac:dyDescent="0.3">
      <c r="A1346" t="s">
        <v>4527</v>
      </c>
      <c r="B1346" t="s">
        <v>4525</v>
      </c>
      <c r="C1346">
        <v>6.6</v>
      </c>
      <c r="E1346" s="2" t="s">
        <v>1359</v>
      </c>
      <c r="F1346">
        <v>5.7466666666666661</v>
      </c>
    </row>
    <row r="1347" spans="1:6" x14ac:dyDescent="0.3">
      <c r="A1347" t="s">
        <v>4530</v>
      </c>
      <c r="B1347" t="s">
        <v>3906</v>
      </c>
      <c r="C1347">
        <v>5.3</v>
      </c>
      <c r="E1347" s="2" t="s">
        <v>4992</v>
      </c>
      <c r="F1347">
        <v>7.15</v>
      </c>
    </row>
    <row r="1348" spans="1:6" x14ac:dyDescent="0.3">
      <c r="A1348" t="s">
        <v>4531</v>
      </c>
      <c r="B1348" t="s">
        <v>1430</v>
      </c>
      <c r="C1348">
        <v>5.6</v>
      </c>
      <c r="E1348" s="2" t="s">
        <v>7580</v>
      </c>
      <c r="F1348">
        <v>6.5</v>
      </c>
    </row>
    <row r="1349" spans="1:6" x14ac:dyDescent="0.3">
      <c r="A1349" t="s">
        <v>4534</v>
      </c>
      <c r="B1349" t="s">
        <v>4532</v>
      </c>
      <c r="C1349">
        <v>5.9</v>
      </c>
      <c r="E1349" s="2" t="s">
        <v>13092</v>
      </c>
      <c r="F1349">
        <v>5.6</v>
      </c>
    </row>
    <row r="1350" spans="1:6" x14ac:dyDescent="0.3">
      <c r="A1350" t="s">
        <v>4535</v>
      </c>
      <c r="B1350" t="s">
        <v>255</v>
      </c>
      <c r="C1350">
        <v>7.8</v>
      </c>
      <c r="E1350" s="2" t="s">
        <v>12498</v>
      </c>
      <c r="F1350">
        <v>6.5</v>
      </c>
    </row>
    <row r="1351" spans="1:6" x14ac:dyDescent="0.3">
      <c r="A1351" t="s">
        <v>4537</v>
      </c>
      <c r="B1351" t="s">
        <v>1527</v>
      </c>
      <c r="C1351">
        <v>6.7</v>
      </c>
      <c r="E1351" s="2" t="s">
        <v>424</v>
      </c>
      <c r="F1351">
        <v>7.8</v>
      </c>
    </row>
    <row r="1352" spans="1:6" x14ac:dyDescent="0.3">
      <c r="A1352" t="s">
        <v>4542</v>
      </c>
      <c r="B1352" t="s">
        <v>4538</v>
      </c>
      <c r="C1352">
        <v>7.4</v>
      </c>
      <c r="E1352" s="2" t="s">
        <v>5338</v>
      </c>
      <c r="F1352">
        <v>7.4333333333333336</v>
      </c>
    </row>
    <row r="1353" spans="1:6" x14ac:dyDescent="0.3">
      <c r="A1353" t="s">
        <v>4543</v>
      </c>
      <c r="B1353" t="s">
        <v>4381</v>
      </c>
      <c r="C1353">
        <v>6.2</v>
      </c>
      <c r="E1353" s="2" t="s">
        <v>5976</v>
      </c>
      <c r="F1353">
        <v>4.7333333333333334</v>
      </c>
    </row>
    <row r="1354" spans="1:6" x14ac:dyDescent="0.3">
      <c r="A1354" t="s">
        <v>4545</v>
      </c>
      <c r="B1354" t="s">
        <v>1347</v>
      </c>
      <c r="C1354">
        <v>5.4</v>
      </c>
      <c r="E1354" s="2" t="s">
        <v>3439</v>
      </c>
      <c r="F1354">
        <v>7.75</v>
      </c>
    </row>
    <row r="1355" spans="1:6" x14ac:dyDescent="0.3">
      <c r="A1355" t="s">
        <v>4547</v>
      </c>
      <c r="B1355" t="s">
        <v>3348</v>
      </c>
      <c r="C1355">
        <v>6.7</v>
      </c>
      <c r="E1355" s="2" t="s">
        <v>712</v>
      </c>
      <c r="F1355">
        <v>6.6333333333333337</v>
      </c>
    </row>
    <row r="1356" spans="1:6" x14ac:dyDescent="0.3">
      <c r="A1356" t="s">
        <v>4550</v>
      </c>
      <c r="B1356" t="s">
        <v>4548</v>
      </c>
      <c r="C1356">
        <v>5.3</v>
      </c>
      <c r="E1356" s="2" t="s">
        <v>12822</v>
      </c>
      <c r="F1356">
        <v>7.2</v>
      </c>
    </row>
    <row r="1357" spans="1:6" x14ac:dyDescent="0.3">
      <c r="A1357" t="s">
        <v>4554</v>
      </c>
      <c r="B1357" t="s">
        <v>4551</v>
      </c>
      <c r="C1357">
        <v>5.9</v>
      </c>
      <c r="E1357" s="2" t="s">
        <v>1505</v>
      </c>
      <c r="F1357">
        <v>6.9</v>
      </c>
    </row>
    <row r="1358" spans="1:6" x14ac:dyDescent="0.3">
      <c r="A1358" t="s">
        <v>4560</v>
      </c>
      <c r="B1358" t="s">
        <v>4559</v>
      </c>
      <c r="C1358">
        <v>4.8</v>
      </c>
      <c r="E1358" s="2" t="s">
        <v>5487</v>
      </c>
      <c r="F1358">
        <v>7.25</v>
      </c>
    </row>
    <row r="1359" spans="1:6" x14ac:dyDescent="0.3">
      <c r="A1359" t="s">
        <v>4569</v>
      </c>
      <c r="B1359" t="s">
        <v>4567</v>
      </c>
      <c r="C1359">
        <v>3.8</v>
      </c>
      <c r="E1359" s="2" t="s">
        <v>5821</v>
      </c>
      <c r="F1359">
        <v>6.65</v>
      </c>
    </row>
    <row r="1360" spans="1:6" x14ac:dyDescent="0.3">
      <c r="A1360" t="s">
        <v>4572</v>
      </c>
      <c r="B1360" t="s">
        <v>2440</v>
      </c>
      <c r="C1360">
        <v>8.5</v>
      </c>
      <c r="E1360" s="2" t="s">
        <v>10369</v>
      </c>
      <c r="F1360">
        <v>7.3</v>
      </c>
    </row>
    <row r="1361" spans="1:6" x14ac:dyDescent="0.3">
      <c r="A1361" t="s">
        <v>4576</v>
      </c>
      <c r="B1361" t="s">
        <v>3819</v>
      </c>
      <c r="C1361">
        <v>6.8</v>
      </c>
      <c r="E1361" s="2" t="s">
        <v>5904</v>
      </c>
      <c r="F1361">
        <v>6.3999999999999995</v>
      </c>
    </row>
    <row r="1362" spans="1:6" x14ac:dyDescent="0.3">
      <c r="A1362" t="s">
        <v>4579</v>
      </c>
      <c r="B1362" t="s">
        <v>3214</v>
      </c>
      <c r="C1362">
        <v>5.3</v>
      </c>
      <c r="E1362" s="2" t="s">
        <v>8966</v>
      </c>
      <c r="F1362">
        <v>7.2</v>
      </c>
    </row>
    <row r="1363" spans="1:6" x14ac:dyDescent="0.3">
      <c r="A1363" t="s">
        <v>4581</v>
      </c>
      <c r="B1363" t="s">
        <v>1983</v>
      </c>
      <c r="C1363">
        <v>7.3</v>
      </c>
      <c r="E1363" s="2" t="s">
        <v>3412</v>
      </c>
      <c r="F1363">
        <v>6.85</v>
      </c>
    </row>
    <row r="1364" spans="1:6" x14ac:dyDescent="0.3">
      <c r="A1364" t="s">
        <v>4583</v>
      </c>
      <c r="B1364" t="s">
        <v>2367</v>
      </c>
      <c r="C1364">
        <v>6.6</v>
      </c>
      <c r="E1364" s="2" t="s">
        <v>3069</v>
      </c>
      <c r="F1364">
        <v>6.4666666666666659</v>
      </c>
    </row>
    <row r="1365" spans="1:6" x14ac:dyDescent="0.3">
      <c r="A1365" t="s">
        <v>4585</v>
      </c>
      <c r="B1365" t="s">
        <v>4584</v>
      </c>
      <c r="C1365">
        <v>6.2</v>
      </c>
      <c r="E1365" s="2" t="s">
        <v>5541</v>
      </c>
      <c r="F1365">
        <v>7.3272727272727272</v>
      </c>
    </row>
    <row r="1366" spans="1:6" x14ac:dyDescent="0.3">
      <c r="A1366" t="s">
        <v>4588</v>
      </c>
      <c r="B1366" t="s">
        <v>4586</v>
      </c>
      <c r="C1366">
        <v>5.2</v>
      </c>
      <c r="E1366" s="2" t="s">
        <v>3263</v>
      </c>
      <c r="F1366">
        <v>6.5333333333333341</v>
      </c>
    </row>
    <row r="1367" spans="1:6" x14ac:dyDescent="0.3">
      <c r="A1367" t="s">
        <v>4589</v>
      </c>
      <c r="B1367" t="s">
        <v>1769</v>
      </c>
      <c r="C1367">
        <v>6.2</v>
      </c>
      <c r="E1367" s="2" t="s">
        <v>4813</v>
      </c>
      <c r="F1367">
        <v>8.4</v>
      </c>
    </row>
    <row r="1368" spans="1:6" x14ac:dyDescent="0.3">
      <c r="A1368" t="s">
        <v>4592</v>
      </c>
      <c r="B1368" t="s">
        <v>2233</v>
      </c>
      <c r="C1368">
        <v>6.2</v>
      </c>
      <c r="E1368" s="2" t="s">
        <v>11031</v>
      </c>
      <c r="F1368">
        <v>6</v>
      </c>
    </row>
    <row r="1369" spans="1:6" x14ac:dyDescent="0.3">
      <c r="A1369" t="s">
        <v>4596</v>
      </c>
      <c r="B1369" t="s">
        <v>4594</v>
      </c>
      <c r="C1369">
        <v>6.6</v>
      </c>
      <c r="E1369" s="2" t="s">
        <v>4233</v>
      </c>
      <c r="F1369">
        <v>6.85</v>
      </c>
    </row>
    <row r="1370" spans="1:6" x14ac:dyDescent="0.3">
      <c r="A1370" t="s">
        <v>4601</v>
      </c>
      <c r="B1370" t="s">
        <v>4394</v>
      </c>
      <c r="C1370">
        <v>6.2</v>
      </c>
      <c r="E1370" s="2" t="s">
        <v>6111</v>
      </c>
      <c r="F1370">
        <v>7.2</v>
      </c>
    </row>
    <row r="1371" spans="1:6" x14ac:dyDescent="0.3">
      <c r="A1371" t="s">
        <v>4603</v>
      </c>
      <c r="B1371" t="s">
        <v>341</v>
      </c>
      <c r="C1371">
        <v>5.0999999999999996</v>
      </c>
      <c r="E1371" s="2" t="s">
        <v>10099</v>
      </c>
      <c r="F1371">
        <v>5.7</v>
      </c>
    </row>
    <row r="1372" spans="1:6" x14ac:dyDescent="0.3">
      <c r="A1372" t="s">
        <v>4605</v>
      </c>
      <c r="B1372" t="s">
        <v>2367</v>
      </c>
      <c r="C1372">
        <v>6.6</v>
      </c>
      <c r="E1372" s="2" t="s">
        <v>10896</v>
      </c>
      <c r="F1372">
        <v>2.7</v>
      </c>
    </row>
    <row r="1373" spans="1:6" x14ac:dyDescent="0.3">
      <c r="A1373" t="s">
        <v>4611</v>
      </c>
      <c r="B1373" t="s">
        <v>4609</v>
      </c>
      <c r="C1373">
        <v>6.1</v>
      </c>
      <c r="E1373" s="2" t="s">
        <v>7957</v>
      </c>
      <c r="F1373">
        <v>6.4</v>
      </c>
    </row>
    <row r="1374" spans="1:6" x14ac:dyDescent="0.3">
      <c r="A1374" t="s">
        <v>4614</v>
      </c>
      <c r="B1374" t="s">
        <v>3417</v>
      </c>
      <c r="C1374">
        <v>6.6</v>
      </c>
      <c r="E1374" s="2" t="s">
        <v>7039</v>
      </c>
      <c r="F1374">
        <v>5.3</v>
      </c>
    </row>
    <row r="1375" spans="1:6" x14ac:dyDescent="0.3">
      <c r="A1375" t="s">
        <v>4616</v>
      </c>
      <c r="B1375" t="s">
        <v>4615</v>
      </c>
      <c r="C1375">
        <v>5.9</v>
      </c>
      <c r="E1375" s="2" t="s">
        <v>7611</v>
      </c>
      <c r="F1375">
        <v>4.0999999999999996</v>
      </c>
    </row>
    <row r="1376" spans="1:6" x14ac:dyDescent="0.3">
      <c r="A1376" t="s">
        <v>4619</v>
      </c>
      <c r="B1376" t="s">
        <v>4618</v>
      </c>
      <c r="C1376">
        <v>6.3</v>
      </c>
      <c r="E1376" s="2" t="s">
        <v>13988</v>
      </c>
      <c r="F1376">
        <v>7.7</v>
      </c>
    </row>
    <row r="1377" spans="1:6" x14ac:dyDescent="0.3">
      <c r="A1377" t="s">
        <v>4622</v>
      </c>
      <c r="B1377" t="s">
        <v>4621</v>
      </c>
      <c r="C1377">
        <v>7.1</v>
      </c>
      <c r="E1377" s="2" t="s">
        <v>6981</v>
      </c>
      <c r="F1377">
        <v>6.4</v>
      </c>
    </row>
    <row r="1378" spans="1:6" x14ac:dyDescent="0.3">
      <c r="A1378" t="s">
        <v>4625</v>
      </c>
      <c r="B1378" t="s">
        <v>1910</v>
      </c>
      <c r="C1378">
        <v>5</v>
      </c>
      <c r="E1378" s="2" t="s">
        <v>130</v>
      </c>
      <c r="F1378">
        <v>7.1312499999999996</v>
      </c>
    </row>
    <row r="1379" spans="1:6" x14ac:dyDescent="0.3">
      <c r="A1379" t="s">
        <v>4629</v>
      </c>
      <c r="B1379" t="s">
        <v>4627</v>
      </c>
      <c r="C1379">
        <v>5.6</v>
      </c>
      <c r="E1379" s="2" t="s">
        <v>5920</v>
      </c>
      <c r="F1379">
        <v>5.4</v>
      </c>
    </row>
    <row r="1380" spans="1:6" x14ac:dyDescent="0.3">
      <c r="A1380" t="s">
        <v>4631</v>
      </c>
      <c r="B1380" t="s">
        <v>3096</v>
      </c>
      <c r="C1380">
        <v>7.4</v>
      </c>
      <c r="E1380" s="2" t="s">
        <v>10031</v>
      </c>
      <c r="F1380">
        <v>5.9</v>
      </c>
    </row>
    <row r="1381" spans="1:6" x14ac:dyDescent="0.3">
      <c r="A1381" t="s">
        <v>4636</v>
      </c>
      <c r="B1381" t="s">
        <v>4633</v>
      </c>
      <c r="C1381">
        <v>4.5</v>
      </c>
      <c r="E1381" s="2" t="s">
        <v>12259</v>
      </c>
      <c r="F1381">
        <v>7.8</v>
      </c>
    </row>
    <row r="1382" spans="1:6" x14ac:dyDescent="0.3">
      <c r="A1382" t="s">
        <v>4640</v>
      </c>
      <c r="B1382" t="s">
        <v>4638</v>
      </c>
      <c r="C1382">
        <v>6.2</v>
      </c>
      <c r="E1382" s="2" t="s">
        <v>2320</v>
      </c>
      <c r="F1382">
        <v>6.05</v>
      </c>
    </row>
    <row r="1383" spans="1:6" x14ac:dyDescent="0.3">
      <c r="A1383" t="s">
        <v>4645</v>
      </c>
      <c r="B1383" t="s">
        <v>3913</v>
      </c>
      <c r="C1383">
        <v>5</v>
      </c>
      <c r="E1383" s="2" t="s">
        <v>341</v>
      </c>
      <c r="F1383">
        <v>5.5777777777777784</v>
      </c>
    </row>
    <row r="1384" spans="1:6" x14ac:dyDescent="0.3">
      <c r="A1384" t="s">
        <v>4646</v>
      </c>
      <c r="B1384" t="s">
        <v>2790</v>
      </c>
      <c r="C1384">
        <v>6.5</v>
      </c>
      <c r="E1384" s="2" t="s">
        <v>10378</v>
      </c>
      <c r="F1384">
        <v>4.5</v>
      </c>
    </row>
    <row r="1385" spans="1:6" x14ac:dyDescent="0.3">
      <c r="A1385" t="s">
        <v>4649</v>
      </c>
      <c r="B1385" t="s">
        <v>3877</v>
      </c>
      <c r="C1385">
        <v>5.0999999999999996</v>
      </c>
      <c r="E1385" s="2" t="s">
        <v>326</v>
      </c>
      <c r="F1385">
        <v>5.9333333333333336</v>
      </c>
    </row>
    <row r="1386" spans="1:6" x14ac:dyDescent="0.3">
      <c r="A1386" t="s">
        <v>4652</v>
      </c>
      <c r="B1386" t="s">
        <v>3014</v>
      </c>
      <c r="C1386">
        <v>6.5</v>
      </c>
      <c r="E1386" s="2" t="s">
        <v>108</v>
      </c>
      <c r="F1386">
        <v>6.6</v>
      </c>
    </row>
    <row r="1387" spans="1:6" x14ac:dyDescent="0.3">
      <c r="A1387" t="s">
        <v>4654</v>
      </c>
      <c r="B1387" t="s">
        <v>2417</v>
      </c>
      <c r="C1387">
        <v>6.2</v>
      </c>
      <c r="E1387" s="2" t="s">
        <v>12651</v>
      </c>
      <c r="F1387">
        <v>6.8</v>
      </c>
    </row>
    <row r="1388" spans="1:6" x14ac:dyDescent="0.3">
      <c r="A1388" t="s">
        <v>4656</v>
      </c>
      <c r="B1388" t="s">
        <v>3263</v>
      </c>
      <c r="C1388">
        <v>6.3</v>
      </c>
      <c r="E1388" s="2" t="s">
        <v>640</v>
      </c>
      <c r="F1388">
        <v>5.94</v>
      </c>
    </row>
    <row r="1389" spans="1:6" x14ac:dyDescent="0.3">
      <c r="A1389" t="s">
        <v>4659</v>
      </c>
      <c r="B1389" t="s">
        <v>3768</v>
      </c>
      <c r="C1389">
        <v>3.8</v>
      </c>
      <c r="E1389" s="2" t="s">
        <v>8578</v>
      </c>
      <c r="F1389">
        <v>4.5999999999999996</v>
      </c>
    </row>
    <row r="1390" spans="1:6" x14ac:dyDescent="0.3">
      <c r="A1390" t="s">
        <v>4669</v>
      </c>
      <c r="B1390" t="s">
        <v>2572</v>
      </c>
      <c r="C1390">
        <v>6.2</v>
      </c>
      <c r="E1390" s="2" t="s">
        <v>2486</v>
      </c>
      <c r="F1390">
        <v>7.0181818181818185</v>
      </c>
    </row>
    <row r="1391" spans="1:6" x14ac:dyDescent="0.3">
      <c r="A1391" t="s">
        <v>4672</v>
      </c>
      <c r="B1391" t="s">
        <v>1493</v>
      </c>
      <c r="C1391">
        <v>5.7</v>
      </c>
      <c r="E1391" s="2" t="s">
        <v>8820</v>
      </c>
      <c r="F1391">
        <v>6.1</v>
      </c>
    </row>
    <row r="1392" spans="1:6" x14ac:dyDescent="0.3">
      <c r="A1392" t="s">
        <v>4674</v>
      </c>
      <c r="B1392" t="s">
        <v>4062</v>
      </c>
      <c r="C1392">
        <v>6.7</v>
      </c>
      <c r="E1392" s="2" t="s">
        <v>7604</v>
      </c>
      <c r="F1392">
        <v>5.7249999999999996</v>
      </c>
    </row>
    <row r="1393" spans="1:6" x14ac:dyDescent="0.3">
      <c r="A1393" t="s">
        <v>4676</v>
      </c>
      <c r="B1393" t="s">
        <v>4675</v>
      </c>
      <c r="C1393">
        <v>6.8</v>
      </c>
      <c r="E1393" s="2" t="s">
        <v>11730</v>
      </c>
      <c r="F1393">
        <v>5.0999999999999996</v>
      </c>
    </row>
    <row r="1394" spans="1:6" x14ac:dyDescent="0.3">
      <c r="A1394" t="s">
        <v>4679</v>
      </c>
      <c r="B1394" t="s">
        <v>1725</v>
      </c>
      <c r="C1394">
        <v>6</v>
      </c>
      <c r="E1394" s="2" t="s">
        <v>6963</v>
      </c>
      <c r="F1394">
        <v>6.8</v>
      </c>
    </row>
    <row r="1395" spans="1:6" x14ac:dyDescent="0.3">
      <c r="A1395" t="s">
        <v>4682</v>
      </c>
      <c r="B1395" t="s">
        <v>4680</v>
      </c>
      <c r="C1395">
        <v>7.3</v>
      </c>
      <c r="E1395" s="2" t="s">
        <v>5460</v>
      </c>
      <c r="F1395">
        <v>6.5</v>
      </c>
    </row>
    <row r="1396" spans="1:6" x14ac:dyDescent="0.3">
      <c r="A1396" t="s">
        <v>4684</v>
      </c>
      <c r="B1396" t="s">
        <v>1114</v>
      </c>
      <c r="C1396">
        <v>5.5</v>
      </c>
      <c r="E1396" s="2" t="s">
        <v>8828</v>
      </c>
      <c r="F1396">
        <v>5.9</v>
      </c>
    </row>
    <row r="1397" spans="1:6" x14ac:dyDescent="0.3">
      <c r="A1397" t="s">
        <v>4686</v>
      </c>
      <c r="B1397" t="s">
        <v>3113</v>
      </c>
      <c r="C1397">
        <v>6.7</v>
      </c>
      <c r="E1397" s="2" t="s">
        <v>3024</v>
      </c>
      <c r="F1397">
        <v>4.7</v>
      </c>
    </row>
    <row r="1398" spans="1:6" x14ac:dyDescent="0.3">
      <c r="A1398" t="s">
        <v>4690</v>
      </c>
      <c r="B1398" t="s">
        <v>4687</v>
      </c>
      <c r="C1398">
        <v>4.8</v>
      </c>
      <c r="E1398" s="2" t="s">
        <v>11143</v>
      </c>
      <c r="F1398">
        <v>6.5</v>
      </c>
    </row>
    <row r="1399" spans="1:6" x14ac:dyDescent="0.3">
      <c r="A1399" t="s">
        <v>4693</v>
      </c>
      <c r="B1399" t="s">
        <v>347</v>
      </c>
      <c r="C1399">
        <v>5.7</v>
      </c>
      <c r="E1399" s="2" t="s">
        <v>1116</v>
      </c>
      <c r="F1399">
        <v>7.2</v>
      </c>
    </row>
    <row r="1400" spans="1:6" x14ac:dyDescent="0.3">
      <c r="A1400" t="s">
        <v>4695</v>
      </c>
      <c r="B1400" t="s">
        <v>3189</v>
      </c>
      <c r="C1400">
        <v>5.0999999999999996</v>
      </c>
      <c r="E1400" s="2" t="s">
        <v>11102</v>
      </c>
      <c r="F1400">
        <v>6.8</v>
      </c>
    </row>
    <row r="1401" spans="1:6" x14ac:dyDescent="0.3">
      <c r="A1401" t="s">
        <v>4698</v>
      </c>
      <c r="B1401" t="s">
        <v>4697</v>
      </c>
      <c r="C1401">
        <v>6</v>
      </c>
      <c r="E1401" s="2" t="s">
        <v>11810</v>
      </c>
      <c r="F1401">
        <v>7.2</v>
      </c>
    </row>
    <row r="1402" spans="1:6" x14ac:dyDescent="0.3">
      <c r="A1402" t="s">
        <v>4700</v>
      </c>
      <c r="B1402" t="s">
        <v>3205</v>
      </c>
      <c r="C1402">
        <v>4.2</v>
      </c>
      <c r="E1402" s="2" t="s">
        <v>7275</v>
      </c>
      <c r="F1402">
        <v>5.15</v>
      </c>
    </row>
    <row r="1403" spans="1:6" x14ac:dyDescent="0.3">
      <c r="A1403" t="s">
        <v>4703</v>
      </c>
      <c r="B1403" t="s">
        <v>299</v>
      </c>
      <c r="C1403">
        <v>7.4</v>
      </c>
      <c r="E1403" s="2" t="s">
        <v>7413</v>
      </c>
      <c r="F1403">
        <v>4.3999999999999995</v>
      </c>
    </row>
    <row r="1404" spans="1:6" x14ac:dyDescent="0.3">
      <c r="A1404" t="s">
        <v>4708</v>
      </c>
      <c r="B1404" t="s">
        <v>4705</v>
      </c>
      <c r="C1404">
        <v>4.5999999999999996</v>
      </c>
      <c r="E1404" s="2" t="s">
        <v>10938</v>
      </c>
      <c r="F1404">
        <v>6.3</v>
      </c>
    </row>
    <row r="1405" spans="1:6" x14ac:dyDescent="0.3">
      <c r="A1405" t="s">
        <v>4710</v>
      </c>
      <c r="B1405" t="s">
        <v>130</v>
      </c>
      <c r="C1405">
        <v>6.9</v>
      </c>
      <c r="E1405" s="2" t="s">
        <v>2005</v>
      </c>
      <c r="F1405">
        <v>6</v>
      </c>
    </row>
    <row r="1406" spans="1:6" x14ac:dyDescent="0.3">
      <c r="A1406" t="s">
        <v>4713</v>
      </c>
      <c r="B1406" t="s">
        <v>712</v>
      </c>
      <c r="C1406">
        <v>6.9</v>
      </c>
      <c r="E1406" s="2" t="s">
        <v>9646</v>
      </c>
      <c r="F1406">
        <v>3.5</v>
      </c>
    </row>
    <row r="1407" spans="1:6" x14ac:dyDescent="0.3">
      <c r="A1407" t="s">
        <v>4714</v>
      </c>
      <c r="B1407" t="s">
        <v>2417</v>
      </c>
      <c r="C1407">
        <v>8</v>
      </c>
      <c r="E1407" s="2" t="s">
        <v>9527</v>
      </c>
      <c r="F1407">
        <v>6.4</v>
      </c>
    </row>
    <row r="1408" spans="1:6" x14ac:dyDescent="0.3">
      <c r="A1408" t="s">
        <v>4716</v>
      </c>
      <c r="B1408" t="s">
        <v>4715</v>
      </c>
      <c r="C1408">
        <v>6.4</v>
      </c>
      <c r="E1408" s="2" t="s">
        <v>2572</v>
      </c>
      <c r="F1408">
        <v>6.839999999999999</v>
      </c>
    </row>
    <row r="1409" spans="1:6" x14ac:dyDescent="0.3">
      <c r="A1409" t="s">
        <v>4718</v>
      </c>
      <c r="B1409" t="s">
        <v>1474</v>
      </c>
      <c r="C1409">
        <v>6.3</v>
      </c>
      <c r="E1409" s="2" t="s">
        <v>3089</v>
      </c>
      <c r="F1409">
        <v>5.6923076923076925</v>
      </c>
    </row>
    <row r="1410" spans="1:6" x14ac:dyDescent="0.3">
      <c r="A1410" t="s">
        <v>4729</v>
      </c>
      <c r="B1410" t="s">
        <v>716</v>
      </c>
      <c r="C1410">
        <v>6.8</v>
      </c>
      <c r="E1410" s="2" t="s">
        <v>839</v>
      </c>
      <c r="F1410">
        <v>6.3499999999999988</v>
      </c>
    </row>
    <row r="1411" spans="1:6" x14ac:dyDescent="0.3">
      <c r="A1411" t="s">
        <v>4742</v>
      </c>
      <c r="B1411" t="s">
        <v>2562</v>
      </c>
      <c r="C1411">
        <v>6.8</v>
      </c>
      <c r="E1411" s="2" t="s">
        <v>9968</v>
      </c>
      <c r="F1411">
        <v>7.8</v>
      </c>
    </row>
    <row r="1412" spans="1:6" x14ac:dyDescent="0.3">
      <c r="A1412" t="s">
        <v>4746</v>
      </c>
      <c r="B1412" t="s">
        <v>4744</v>
      </c>
      <c r="C1412">
        <v>5.4</v>
      </c>
      <c r="E1412" s="2" t="s">
        <v>384</v>
      </c>
      <c r="F1412">
        <v>7</v>
      </c>
    </row>
    <row r="1413" spans="1:6" x14ac:dyDescent="0.3">
      <c r="A1413" t="s">
        <v>4748</v>
      </c>
      <c r="B1413" t="s">
        <v>333</v>
      </c>
      <c r="C1413">
        <v>7.2</v>
      </c>
      <c r="E1413" s="2" t="s">
        <v>6019</v>
      </c>
      <c r="F1413">
        <v>7.2</v>
      </c>
    </row>
    <row r="1414" spans="1:6" x14ac:dyDescent="0.3">
      <c r="A1414" t="s">
        <v>4750</v>
      </c>
      <c r="B1414" t="s">
        <v>805</v>
      </c>
      <c r="C1414">
        <v>7.3</v>
      </c>
      <c r="E1414" s="2" t="s">
        <v>11158</v>
      </c>
      <c r="F1414">
        <v>7</v>
      </c>
    </row>
    <row r="1415" spans="1:6" x14ac:dyDescent="0.3">
      <c r="A1415" t="s">
        <v>4754</v>
      </c>
      <c r="B1415" t="s">
        <v>4751</v>
      </c>
      <c r="C1415">
        <v>5.2</v>
      </c>
      <c r="E1415" s="2" t="s">
        <v>4474</v>
      </c>
      <c r="F1415">
        <v>7.2</v>
      </c>
    </row>
    <row r="1416" spans="1:6" x14ac:dyDescent="0.3">
      <c r="A1416" t="s">
        <v>4756</v>
      </c>
      <c r="B1416" t="s">
        <v>1176</v>
      </c>
      <c r="C1416">
        <v>5.5</v>
      </c>
      <c r="E1416" s="2" t="s">
        <v>299</v>
      </c>
      <c r="F1416">
        <v>7.3076923076923084</v>
      </c>
    </row>
    <row r="1417" spans="1:6" x14ac:dyDescent="0.3">
      <c r="A1417" t="s">
        <v>4761</v>
      </c>
      <c r="B1417" t="s">
        <v>4758</v>
      </c>
      <c r="C1417">
        <v>7.7</v>
      </c>
      <c r="E1417" s="2" t="s">
        <v>6432</v>
      </c>
      <c r="F1417">
        <v>5.8</v>
      </c>
    </row>
    <row r="1418" spans="1:6" x14ac:dyDescent="0.3">
      <c r="A1418" t="s">
        <v>4766</v>
      </c>
      <c r="B1418" t="s">
        <v>4763</v>
      </c>
      <c r="C1418">
        <v>7.1</v>
      </c>
      <c r="E1418" s="2" t="s">
        <v>14052</v>
      </c>
      <c r="F1418">
        <v>7.3</v>
      </c>
    </row>
    <row r="1419" spans="1:6" x14ac:dyDescent="0.3">
      <c r="A1419" t="s">
        <v>4769</v>
      </c>
      <c r="B1419" t="s">
        <v>4768</v>
      </c>
      <c r="C1419">
        <v>5.3</v>
      </c>
      <c r="E1419" s="2" t="s">
        <v>2758</v>
      </c>
      <c r="F1419">
        <v>6.6</v>
      </c>
    </row>
    <row r="1420" spans="1:6" x14ac:dyDescent="0.3">
      <c r="A1420" t="s">
        <v>4772</v>
      </c>
      <c r="B1420" t="s">
        <v>4770</v>
      </c>
      <c r="C1420">
        <v>5.6</v>
      </c>
      <c r="E1420" s="2" t="s">
        <v>7787</v>
      </c>
      <c r="F1420">
        <v>6.2</v>
      </c>
    </row>
    <row r="1421" spans="1:6" x14ac:dyDescent="0.3">
      <c r="A1421" t="s">
        <v>4774</v>
      </c>
      <c r="B1421" t="s">
        <v>2929</v>
      </c>
      <c r="C1421">
        <v>5.7</v>
      </c>
      <c r="E1421" s="2" t="s">
        <v>7192</v>
      </c>
      <c r="F1421">
        <v>7</v>
      </c>
    </row>
    <row r="1422" spans="1:6" x14ac:dyDescent="0.3">
      <c r="A1422" t="s">
        <v>4777</v>
      </c>
      <c r="B1422" t="s">
        <v>4117</v>
      </c>
      <c r="C1422">
        <v>7.1</v>
      </c>
      <c r="E1422" s="2" t="s">
        <v>9619</v>
      </c>
      <c r="F1422">
        <v>6.95</v>
      </c>
    </row>
    <row r="1423" spans="1:6" x14ac:dyDescent="0.3">
      <c r="A1423" t="s">
        <v>4780</v>
      </c>
      <c r="B1423" t="s">
        <v>2486</v>
      </c>
      <c r="C1423">
        <v>7.6</v>
      </c>
      <c r="E1423" s="2" t="s">
        <v>1560</v>
      </c>
      <c r="F1423">
        <v>7.35</v>
      </c>
    </row>
    <row r="1424" spans="1:6" x14ac:dyDescent="0.3">
      <c r="A1424" t="s">
        <v>4781</v>
      </c>
      <c r="B1424" t="s">
        <v>2215</v>
      </c>
      <c r="C1424">
        <v>5.5</v>
      </c>
      <c r="E1424" s="2" t="s">
        <v>10887</v>
      </c>
      <c r="F1424">
        <v>6.6</v>
      </c>
    </row>
    <row r="1425" spans="1:6" x14ac:dyDescent="0.3">
      <c r="A1425" t="s">
        <v>4782</v>
      </c>
      <c r="B1425" t="s">
        <v>1041</v>
      </c>
      <c r="C1425">
        <v>5.0999999999999996</v>
      </c>
      <c r="E1425" s="2" t="s">
        <v>1843</v>
      </c>
      <c r="F1425">
        <v>2.4</v>
      </c>
    </row>
    <row r="1426" spans="1:6" x14ac:dyDescent="0.3">
      <c r="A1426" t="s">
        <v>4786</v>
      </c>
      <c r="B1426" t="s">
        <v>4783</v>
      </c>
      <c r="C1426">
        <v>6.3</v>
      </c>
      <c r="E1426" s="2" t="s">
        <v>986</v>
      </c>
      <c r="F1426">
        <v>6.7714285714285705</v>
      </c>
    </row>
    <row r="1427" spans="1:6" x14ac:dyDescent="0.3">
      <c r="A1427" t="s">
        <v>4790</v>
      </c>
      <c r="B1427" t="s">
        <v>4788</v>
      </c>
      <c r="C1427">
        <v>4.9000000000000004</v>
      </c>
      <c r="E1427" s="2" t="s">
        <v>3768</v>
      </c>
      <c r="F1427">
        <v>5.2666666666666666</v>
      </c>
    </row>
    <row r="1428" spans="1:6" x14ac:dyDescent="0.3">
      <c r="A1428" t="s">
        <v>4796</v>
      </c>
      <c r="B1428" t="s">
        <v>4792</v>
      </c>
      <c r="C1428">
        <v>6.5</v>
      </c>
      <c r="E1428" s="2" t="s">
        <v>3596</v>
      </c>
      <c r="F1428">
        <v>6.666666666666667</v>
      </c>
    </row>
    <row r="1429" spans="1:6" x14ac:dyDescent="0.3">
      <c r="A1429" t="s">
        <v>4798</v>
      </c>
      <c r="B1429" t="s">
        <v>3647</v>
      </c>
      <c r="C1429">
        <v>5.6</v>
      </c>
      <c r="E1429" s="2" t="s">
        <v>13626</v>
      </c>
      <c r="F1429">
        <v>7</v>
      </c>
    </row>
    <row r="1430" spans="1:6" x14ac:dyDescent="0.3">
      <c r="A1430" t="s">
        <v>4801</v>
      </c>
      <c r="B1430" t="s">
        <v>4800</v>
      </c>
      <c r="C1430">
        <v>5.3</v>
      </c>
      <c r="E1430" s="2" t="s">
        <v>1003</v>
      </c>
      <c r="F1430">
        <v>6.5</v>
      </c>
    </row>
    <row r="1431" spans="1:6" x14ac:dyDescent="0.3">
      <c r="A1431" t="s">
        <v>4805</v>
      </c>
      <c r="B1431" t="s">
        <v>4803</v>
      </c>
      <c r="C1431">
        <v>6.5</v>
      </c>
      <c r="E1431" s="2" t="s">
        <v>294</v>
      </c>
      <c r="F1431">
        <v>6.1875</v>
      </c>
    </row>
    <row r="1432" spans="1:6" x14ac:dyDescent="0.3">
      <c r="A1432" t="s">
        <v>4808</v>
      </c>
      <c r="B1432" t="s">
        <v>4807</v>
      </c>
      <c r="C1432">
        <v>6.8</v>
      </c>
      <c r="E1432" s="2" t="s">
        <v>394</v>
      </c>
      <c r="F1432">
        <v>5.5</v>
      </c>
    </row>
    <row r="1433" spans="1:6" x14ac:dyDescent="0.3">
      <c r="A1433" t="s">
        <v>4810</v>
      </c>
      <c r="B1433" t="s">
        <v>4809</v>
      </c>
      <c r="C1433">
        <v>6.5</v>
      </c>
      <c r="E1433" s="2" t="s">
        <v>2440</v>
      </c>
      <c r="F1433">
        <v>7.3250000000000002</v>
      </c>
    </row>
    <row r="1434" spans="1:6" x14ac:dyDescent="0.3">
      <c r="A1434" t="s">
        <v>4812</v>
      </c>
      <c r="B1434" t="s">
        <v>255</v>
      </c>
      <c r="C1434">
        <v>6</v>
      </c>
      <c r="E1434" s="2" t="s">
        <v>1094</v>
      </c>
      <c r="F1434">
        <v>7.3999999999999995</v>
      </c>
    </row>
    <row r="1435" spans="1:6" x14ac:dyDescent="0.3">
      <c r="A1435" t="s">
        <v>4814</v>
      </c>
      <c r="B1435" t="s">
        <v>4813</v>
      </c>
      <c r="C1435">
        <v>8.4</v>
      </c>
      <c r="E1435" s="2" t="s">
        <v>10914</v>
      </c>
      <c r="F1435">
        <v>8.5</v>
      </c>
    </row>
    <row r="1436" spans="1:6" x14ac:dyDescent="0.3">
      <c r="A1436" t="s">
        <v>4818</v>
      </c>
      <c r="B1436" t="s">
        <v>4816</v>
      </c>
      <c r="C1436">
        <v>6</v>
      </c>
      <c r="E1436" s="2" t="s">
        <v>576</v>
      </c>
      <c r="F1436">
        <v>6.9307692307692301</v>
      </c>
    </row>
    <row r="1437" spans="1:6" x14ac:dyDescent="0.3">
      <c r="A1437" t="s">
        <v>4820</v>
      </c>
      <c r="B1437" t="s">
        <v>4088</v>
      </c>
      <c r="C1437">
        <v>7.6</v>
      </c>
      <c r="E1437" s="2" t="s">
        <v>3019</v>
      </c>
      <c r="F1437">
        <v>7</v>
      </c>
    </row>
    <row r="1438" spans="1:6" x14ac:dyDescent="0.3">
      <c r="A1438" t="s">
        <v>4824</v>
      </c>
      <c r="B1438" t="s">
        <v>173</v>
      </c>
      <c r="C1438">
        <v>6.9</v>
      </c>
      <c r="E1438" s="2" t="s">
        <v>2042</v>
      </c>
      <c r="F1438">
        <v>5.9</v>
      </c>
    </row>
    <row r="1439" spans="1:6" x14ac:dyDescent="0.3">
      <c r="A1439" t="s">
        <v>4826</v>
      </c>
      <c r="B1439" t="s">
        <v>480</v>
      </c>
      <c r="C1439">
        <v>6.4</v>
      </c>
      <c r="E1439" s="2" t="s">
        <v>1253</v>
      </c>
      <c r="F1439">
        <v>5.5</v>
      </c>
    </row>
    <row r="1440" spans="1:6" x14ac:dyDescent="0.3">
      <c r="A1440" t="s">
        <v>4829</v>
      </c>
      <c r="B1440" t="s">
        <v>2610</v>
      </c>
      <c r="C1440">
        <v>5.0999999999999996</v>
      </c>
      <c r="E1440" s="2" t="s">
        <v>10471</v>
      </c>
      <c r="F1440">
        <v>6.9</v>
      </c>
    </row>
    <row r="1441" spans="1:6" x14ac:dyDescent="0.3">
      <c r="A1441" t="s">
        <v>4831</v>
      </c>
      <c r="B1441" t="s">
        <v>712</v>
      </c>
      <c r="C1441">
        <v>7</v>
      </c>
      <c r="E1441" s="2" t="s">
        <v>4705</v>
      </c>
      <c r="F1441">
        <v>5.5</v>
      </c>
    </row>
    <row r="1442" spans="1:6" x14ac:dyDescent="0.3">
      <c r="A1442" t="s">
        <v>4834</v>
      </c>
      <c r="B1442" t="s">
        <v>4832</v>
      </c>
      <c r="C1442">
        <v>5.7</v>
      </c>
      <c r="E1442" s="2" t="s">
        <v>6295</v>
      </c>
      <c r="F1442">
        <v>6.3</v>
      </c>
    </row>
    <row r="1443" spans="1:6" x14ac:dyDescent="0.3">
      <c r="A1443" t="s">
        <v>4837</v>
      </c>
      <c r="B1443" t="s">
        <v>655</v>
      </c>
      <c r="C1443">
        <v>6.8</v>
      </c>
      <c r="E1443" s="2" t="s">
        <v>7308</v>
      </c>
      <c r="F1443">
        <v>6.5</v>
      </c>
    </row>
    <row r="1444" spans="1:6" x14ac:dyDescent="0.3">
      <c r="A1444" t="s">
        <v>4839</v>
      </c>
      <c r="B1444" t="s">
        <v>3835</v>
      </c>
      <c r="C1444">
        <v>6.7</v>
      </c>
      <c r="E1444" s="2" t="s">
        <v>8663</v>
      </c>
      <c r="F1444">
        <v>5.5</v>
      </c>
    </row>
    <row r="1445" spans="1:6" x14ac:dyDescent="0.3">
      <c r="A1445" t="s">
        <v>4841</v>
      </c>
      <c r="B1445" t="s">
        <v>4840</v>
      </c>
      <c r="C1445">
        <v>6.2</v>
      </c>
      <c r="E1445" s="2" t="s">
        <v>10990</v>
      </c>
      <c r="F1445">
        <v>5.2</v>
      </c>
    </row>
    <row r="1446" spans="1:6" x14ac:dyDescent="0.3">
      <c r="A1446" t="s">
        <v>4842</v>
      </c>
      <c r="B1446" t="s">
        <v>4763</v>
      </c>
      <c r="C1446">
        <v>7.2</v>
      </c>
      <c r="E1446" s="2" t="s">
        <v>2673</v>
      </c>
      <c r="F1446">
        <v>6.833333333333333</v>
      </c>
    </row>
    <row r="1447" spans="1:6" x14ac:dyDescent="0.3">
      <c r="A1447" t="s">
        <v>4844</v>
      </c>
      <c r="B1447" t="s">
        <v>4843</v>
      </c>
      <c r="C1447">
        <v>6.2</v>
      </c>
      <c r="E1447" s="2" t="s">
        <v>10919</v>
      </c>
      <c r="F1447">
        <v>4.8</v>
      </c>
    </row>
    <row r="1448" spans="1:6" x14ac:dyDescent="0.3">
      <c r="A1448" t="s">
        <v>4846</v>
      </c>
      <c r="B1448" t="s">
        <v>4845</v>
      </c>
      <c r="C1448">
        <v>5.6</v>
      </c>
      <c r="E1448" s="2" t="s">
        <v>380</v>
      </c>
      <c r="F1448">
        <v>6.1</v>
      </c>
    </row>
    <row r="1449" spans="1:6" x14ac:dyDescent="0.3">
      <c r="A1449" t="s">
        <v>4847</v>
      </c>
      <c r="B1449" t="s">
        <v>3139</v>
      </c>
      <c r="C1449">
        <v>4.4000000000000004</v>
      </c>
      <c r="E1449" s="2" t="s">
        <v>4840</v>
      </c>
      <c r="F1449">
        <v>6.2</v>
      </c>
    </row>
    <row r="1450" spans="1:6" x14ac:dyDescent="0.3">
      <c r="A1450" t="s">
        <v>4850</v>
      </c>
      <c r="B1450" t="s">
        <v>497</v>
      </c>
      <c r="C1450">
        <v>7.5</v>
      </c>
      <c r="E1450" s="2" t="s">
        <v>1340</v>
      </c>
      <c r="F1450">
        <v>6.8</v>
      </c>
    </row>
    <row r="1451" spans="1:6" x14ac:dyDescent="0.3">
      <c r="A1451" t="s">
        <v>4854</v>
      </c>
      <c r="B1451" t="s">
        <v>3193</v>
      </c>
      <c r="C1451">
        <v>7.1</v>
      </c>
      <c r="E1451" s="2" t="s">
        <v>12747</v>
      </c>
      <c r="F1451">
        <v>6.2</v>
      </c>
    </row>
    <row r="1452" spans="1:6" x14ac:dyDescent="0.3">
      <c r="A1452" t="s">
        <v>4856</v>
      </c>
      <c r="B1452" t="s">
        <v>881</v>
      </c>
      <c r="C1452">
        <v>6.4</v>
      </c>
      <c r="E1452" s="2" t="s">
        <v>6202</v>
      </c>
      <c r="F1452">
        <v>7.1</v>
      </c>
    </row>
    <row r="1453" spans="1:6" x14ac:dyDescent="0.3">
      <c r="A1453" t="s">
        <v>4859</v>
      </c>
      <c r="B1453" t="s">
        <v>2651</v>
      </c>
      <c r="C1453">
        <v>7.1</v>
      </c>
      <c r="E1453" s="2" t="s">
        <v>9606</v>
      </c>
      <c r="F1453">
        <v>6.9</v>
      </c>
    </row>
    <row r="1454" spans="1:6" x14ac:dyDescent="0.3">
      <c r="A1454" t="s">
        <v>4866</v>
      </c>
      <c r="B1454" t="s">
        <v>4216</v>
      </c>
      <c r="C1454">
        <v>6.9</v>
      </c>
      <c r="E1454" s="2" t="s">
        <v>3632</v>
      </c>
      <c r="F1454">
        <v>6.5</v>
      </c>
    </row>
    <row r="1455" spans="1:6" x14ac:dyDescent="0.3">
      <c r="A1455" t="s">
        <v>4869</v>
      </c>
      <c r="B1455" t="s">
        <v>3379</v>
      </c>
      <c r="C1455">
        <v>7.5</v>
      </c>
      <c r="E1455" s="2" t="s">
        <v>10014</v>
      </c>
      <c r="F1455">
        <v>6.1</v>
      </c>
    </row>
    <row r="1456" spans="1:6" x14ac:dyDescent="0.3">
      <c r="A1456" t="s">
        <v>4870</v>
      </c>
      <c r="B1456" t="s">
        <v>748</v>
      </c>
      <c r="C1456">
        <v>6.3</v>
      </c>
      <c r="E1456" s="2" t="s">
        <v>7846</v>
      </c>
      <c r="F1456">
        <v>6.1</v>
      </c>
    </row>
    <row r="1457" spans="1:6" x14ac:dyDescent="0.3">
      <c r="A1457" t="s">
        <v>4873</v>
      </c>
      <c r="B1457" t="s">
        <v>55</v>
      </c>
      <c r="C1457">
        <v>6.4</v>
      </c>
      <c r="E1457" s="2" t="s">
        <v>4374</v>
      </c>
      <c r="F1457">
        <v>7.6</v>
      </c>
    </row>
    <row r="1458" spans="1:6" x14ac:dyDescent="0.3">
      <c r="A1458" t="s">
        <v>4876</v>
      </c>
      <c r="B1458" t="s">
        <v>3651</v>
      </c>
      <c r="C1458">
        <v>5.9</v>
      </c>
      <c r="E1458" s="2" t="s">
        <v>13220</v>
      </c>
      <c r="F1458">
        <v>7.2</v>
      </c>
    </row>
    <row r="1459" spans="1:6" x14ac:dyDescent="0.3">
      <c r="A1459" t="s">
        <v>4880</v>
      </c>
      <c r="B1459" t="s">
        <v>333</v>
      </c>
      <c r="C1459">
        <v>6.8</v>
      </c>
      <c r="E1459" s="2" t="s">
        <v>13153</v>
      </c>
      <c r="F1459">
        <v>6.8</v>
      </c>
    </row>
    <row r="1460" spans="1:6" x14ac:dyDescent="0.3">
      <c r="A1460" t="s">
        <v>4883</v>
      </c>
      <c r="B1460" t="s">
        <v>4882</v>
      </c>
      <c r="C1460">
        <v>6.3</v>
      </c>
      <c r="E1460" s="2" t="s">
        <v>2566</v>
      </c>
      <c r="F1460">
        <v>5.95</v>
      </c>
    </row>
    <row r="1461" spans="1:6" x14ac:dyDescent="0.3">
      <c r="A1461" t="s">
        <v>4886</v>
      </c>
      <c r="B1461" t="s">
        <v>4884</v>
      </c>
      <c r="C1461">
        <v>3.6</v>
      </c>
      <c r="E1461" s="2" t="s">
        <v>1140</v>
      </c>
      <c r="F1461">
        <v>5.4</v>
      </c>
    </row>
    <row r="1462" spans="1:6" x14ac:dyDescent="0.3">
      <c r="A1462" t="s">
        <v>4887</v>
      </c>
      <c r="B1462" t="s">
        <v>4311</v>
      </c>
      <c r="C1462">
        <v>5.3</v>
      </c>
      <c r="E1462" s="2" t="s">
        <v>10117</v>
      </c>
      <c r="F1462">
        <v>4.7</v>
      </c>
    </row>
    <row r="1463" spans="1:6" x14ac:dyDescent="0.3">
      <c r="A1463" t="s">
        <v>4890</v>
      </c>
      <c r="B1463" t="s">
        <v>4889</v>
      </c>
      <c r="C1463">
        <v>5.9</v>
      </c>
      <c r="E1463" s="2" t="s">
        <v>4258</v>
      </c>
      <c r="F1463">
        <v>8.4</v>
      </c>
    </row>
    <row r="1464" spans="1:6" x14ac:dyDescent="0.3">
      <c r="A1464" t="s">
        <v>4893</v>
      </c>
      <c r="B1464" t="s">
        <v>1171</v>
      </c>
      <c r="C1464">
        <v>6.9</v>
      </c>
      <c r="E1464" s="2" t="s">
        <v>8790</v>
      </c>
      <c r="F1464">
        <v>5.7</v>
      </c>
    </row>
    <row r="1465" spans="1:6" x14ac:dyDescent="0.3">
      <c r="A1465" t="s">
        <v>4895</v>
      </c>
      <c r="B1465" t="s">
        <v>4894</v>
      </c>
      <c r="C1465">
        <v>6.9</v>
      </c>
      <c r="E1465" s="2" t="s">
        <v>12262</v>
      </c>
      <c r="F1465">
        <v>6.9</v>
      </c>
    </row>
    <row r="1466" spans="1:6" x14ac:dyDescent="0.3">
      <c r="A1466" t="s">
        <v>4896</v>
      </c>
      <c r="B1466" t="s">
        <v>1009</v>
      </c>
      <c r="C1466">
        <v>6.1</v>
      </c>
      <c r="E1466" s="2" t="s">
        <v>11132</v>
      </c>
      <c r="F1466">
        <v>6.8</v>
      </c>
    </row>
    <row r="1467" spans="1:6" x14ac:dyDescent="0.3">
      <c r="A1467" t="s">
        <v>4902</v>
      </c>
      <c r="B1467" t="s">
        <v>3062</v>
      </c>
      <c r="C1467">
        <v>8.5</v>
      </c>
      <c r="E1467" s="2" t="s">
        <v>2628</v>
      </c>
      <c r="F1467">
        <v>6.1</v>
      </c>
    </row>
    <row r="1468" spans="1:6" x14ac:dyDescent="0.3">
      <c r="A1468" t="s">
        <v>4904</v>
      </c>
      <c r="B1468" t="s">
        <v>4903</v>
      </c>
      <c r="C1468">
        <v>6.3</v>
      </c>
      <c r="E1468" s="2" t="s">
        <v>13650</v>
      </c>
      <c r="F1468">
        <v>4.7</v>
      </c>
    </row>
    <row r="1469" spans="1:6" x14ac:dyDescent="0.3">
      <c r="A1469" t="s">
        <v>4905</v>
      </c>
      <c r="B1469" t="s">
        <v>2814</v>
      </c>
      <c r="C1469">
        <v>7.3</v>
      </c>
      <c r="E1469" s="2" t="s">
        <v>31</v>
      </c>
      <c r="F1469">
        <v>7.4571428571428564</v>
      </c>
    </row>
    <row r="1470" spans="1:6" x14ac:dyDescent="0.3">
      <c r="A1470" t="s">
        <v>4909</v>
      </c>
      <c r="B1470" t="s">
        <v>4907</v>
      </c>
      <c r="C1470">
        <v>6.3</v>
      </c>
      <c r="E1470" s="2" t="s">
        <v>8114</v>
      </c>
      <c r="F1470">
        <v>5.75</v>
      </c>
    </row>
    <row r="1471" spans="1:6" x14ac:dyDescent="0.3">
      <c r="A1471" t="s">
        <v>4911</v>
      </c>
      <c r="B1471" t="s">
        <v>1453</v>
      </c>
      <c r="C1471">
        <v>7.2</v>
      </c>
      <c r="E1471" s="2" t="s">
        <v>10080</v>
      </c>
      <c r="F1471">
        <v>6.8</v>
      </c>
    </row>
    <row r="1472" spans="1:6" x14ac:dyDescent="0.3">
      <c r="A1472" t="s">
        <v>4912</v>
      </c>
      <c r="B1472" t="s">
        <v>299</v>
      </c>
      <c r="C1472">
        <v>7.3</v>
      </c>
      <c r="E1472" s="2" t="s">
        <v>55</v>
      </c>
      <c r="F1472">
        <v>6.9600000000000009</v>
      </c>
    </row>
    <row r="1473" spans="1:6" x14ac:dyDescent="0.3">
      <c r="A1473" t="s">
        <v>4914</v>
      </c>
      <c r="B1473" t="s">
        <v>4913</v>
      </c>
      <c r="C1473">
        <v>6.3</v>
      </c>
      <c r="E1473" s="2" t="s">
        <v>3887</v>
      </c>
      <c r="F1473">
        <v>4.0999999999999996</v>
      </c>
    </row>
    <row r="1474" spans="1:6" x14ac:dyDescent="0.3">
      <c r="A1474" t="s">
        <v>4916</v>
      </c>
      <c r="B1474" t="s">
        <v>3368</v>
      </c>
      <c r="C1474">
        <v>8.1</v>
      </c>
      <c r="E1474" s="2" t="s">
        <v>2908</v>
      </c>
      <c r="F1474">
        <v>5.4499999999999993</v>
      </c>
    </row>
    <row r="1475" spans="1:6" x14ac:dyDescent="0.3">
      <c r="A1475" t="s">
        <v>4918</v>
      </c>
      <c r="B1475" t="s">
        <v>4432</v>
      </c>
      <c r="C1475">
        <v>6.9</v>
      </c>
      <c r="E1475" s="2" t="s">
        <v>14086</v>
      </c>
      <c r="F1475">
        <v>7.1</v>
      </c>
    </row>
    <row r="1476" spans="1:6" x14ac:dyDescent="0.3">
      <c r="A1476" t="s">
        <v>4922</v>
      </c>
      <c r="B1476" t="s">
        <v>3193</v>
      </c>
      <c r="C1476">
        <v>6.3</v>
      </c>
      <c r="E1476" s="2" t="s">
        <v>7620</v>
      </c>
      <c r="F1476">
        <v>4.5999999999999996</v>
      </c>
    </row>
    <row r="1477" spans="1:6" x14ac:dyDescent="0.3">
      <c r="A1477" t="s">
        <v>4925</v>
      </c>
      <c r="B1477" t="s">
        <v>2233</v>
      </c>
      <c r="C1477">
        <v>7.3</v>
      </c>
      <c r="E1477" s="2" t="s">
        <v>1583</v>
      </c>
      <c r="F1477">
        <v>7.1</v>
      </c>
    </row>
    <row r="1478" spans="1:6" x14ac:dyDescent="0.3">
      <c r="A1478" t="s">
        <v>4927</v>
      </c>
      <c r="B1478" t="s">
        <v>4926</v>
      </c>
      <c r="C1478">
        <v>6.1</v>
      </c>
      <c r="E1478" s="2" t="s">
        <v>5529</v>
      </c>
      <c r="F1478">
        <v>6.9</v>
      </c>
    </row>
    <row r="1479" spans="1:6" x14ac:dyDescent="0.3">
      <c r="A1479" t="s">
        <v>4928</v>
      </c>
      <c r="B1479" t="s">
        <v>112</v>
      </c>
      <c r="C1479">
        <v>6.9</v>
      </c>
      <c r="E1479" s="2" t="s">
        <v>8408</v>
      </c>
      <c r="F1479">
        <v>5.7</v>
      </c>
    </row>
    <row r="1480" spans="1:6" x14ac:dyDescent="0.3">
      <c r="A1480" t="s">
        <v>4931</v>
      </c>
      <c r="B1480" t="s">
        <v>108</v>
      </c>
      <c r="C1480">
        <v>7.2</v>
      </c>
      <c r="E1480" s="2" t="s">
        <v>3085</v>
      </c>
      <c r="F1480">
        <v>7.0333333333333341</v>
      </c>
    </row>
    <row r="1481" spans="1:6" x14ac:dyDescent="0.3">
      <c r="A1481" t="s">
        <v>4933</v>
      </c>
      <c r="B1481" t="s">
        <v>1430</v>
      </c>
      <c r="C1481">
        <v>6.4</v>
      </c>
      <c r="E1481" s="2" t="s">
        <v>1743</v>
      </c>
      <c r="F1481">
        <v>6.3</v>
      </c>
    </row>
    <row r="1482" spans="1:6" x14ac:dyDescent="0.3">
      <c r="A1482" t="s">
        <v>4936</v>
      </c>
      <c r="B1482" t="s">
        <v>4935</v>
      </c>
      <c r="C1482">
        <v>6.4</v>
      </c>
      <c r="E1482" s="2" t="s">
        <v>5577</v>
      </c>
      <c r="F1482">
        <v>6.5</v>
      </c>
    </row>
    <row r="1483" spans="1:6" x14ac:dyDescent="0.3">
      <c r="A1483" t="s">
        <v>4937</v>
      </c>
      <c r="B1483" t="s">
        <v>210</v>
      </c>
      <c r="C1483">
        <v>8.3000000000000007</v>
      </c>
      <c r="E1483" s="2" t="s">
        <v>4432</v>
      </c>
      <c r="F1483">
        <v>6.8400000000000007</v>
      </c>
    </row>
    <row r="1484" spans="1:6" x14ac:dyDescent="0.3">
      <c r="A1484" t="s">
        <v>4938</v>
      </c>
      <c r="B1484" t="s">
        <v>1061</v>
      </c>
      <c r="C1484">
        <v>7.2</v>
      </c>
      <c r="E1484" s="2" t="s">
        <v>8889</v>
      </c>
      <c r="F1484">
        <v>5.6</v>
      </c>
    </row>
    <row r="1485" spans="1:6" x14ac:dyDescent="0.3">
      <c r="A1485" t="s">
        <v>4941</v>
      </c>
      <c r="B1485" t="s">
        <v>4939</v>
      </c>
      <c r="C1485">
        <v>6.8</v>
      </c>
      <c r="E1485" s="2" t="s">
        <v>9044</v>
      </c>
      <c r="F1485">
        <v>3.9</v>
      </c>
    </row>
    <row r="1486" spans="1:6" x14ac:dyDescent="0.3">
      <c r="A1486" t="s">
        <v>4944</v>
      </c>
      <c r="B1486" t="s">
        <v>4943</v>
      </c>
      <c r="C1486">
        <v>6.5</v>
      </c>
      <c r="E1486" s="2" t="s">
        <v>4792</v>
      </c>
      <c r="F1486">
        <v>6.5</v>
      </c>
    </row>
    <row r="1487" spans="1:6" x14ac:dyDescent="0.3">
      <c r="A1487" t="s">
        <v>4945</v>
      </c>
      <c r="B1487" t="s">
        <v>4809</v>
      </c>
      <c r="C1487">
        <v>7.8</v>
      </c>
      <c r="E1487" s="2" t="s">
        <v>2736</v>
      </c>
      <c r="F1487">
        <v>5.45</v>
      </c>
    </row>
    <row r="1488" spans="1:6" x14ac:dyDescent="0.3">
      <c r="A1488" t="s">
        <v>4946</v>
      </c>
      <c r="B1488" t="s">
        <v>872</v>
      </c>
      <c r="C1488">
        <v>7.6</v>
      </c>
      <c r="E1488" s="2" t="s">
        <v>2328</v>
      </c>
      <c r="F1488">
        <v>6.5</v>
      </c>
    </row>
    <row r="1489" spans="1:6" x14ac:dyDescent="0.3">
      <c r="A1489" t="s">
        <v>4947</v>
      </c>
      <c r="B1489" t="s">
        <v>4333</v>
      </c>
      <c r="C1489">
        <v>7.2</v>
      </c>
      <c r="E1489" s="2" t="s">
        <v>13281</v>
      </c>
      <c r="F1489">
        <v>6.6</v>
      </c>
    </row>
    <row r="1490" spans="1:6" x14ac:dyDescent="0.3">
      <c r="A1490" t="s">
        <v>4948</v>
      </c>
      <c r="B1490" t="s">
        <v>3177</v>
      </c>
      <c r="C1490">
        <v>6.7</v>
      </c>
      <c r="E1490" s="2" t="s">
        <v>2863</v>
      </c>
      <c r="F1490">
        <v>6.125</v>
      </c>
    </row>
    <row r="1491" spans="1:6" x14ac:dyDescent="0.3">
      <c r="A1491" t="s">
        <v>4949</v>
      </c>
      <c r="B1491" t="s">
        <v>112</v>
      </c>
      <c r="C1491">
        <v>6.8</v>
      </c>
      <c r="E1491" s="2" t="s">
        <v>7045</v>
      </c>
      <c r="F1491">
        <v>6.5</v>
      </c>
    </row>
    <row r="1492" spans="1:6" x14ac:dyDescent="0.3">
      <c r="A1492" t="s">
        <v>4951</v>
      </c>
      <c r="B1492" t="s">
        <v>3136</v>
      </c>
      <c r="C1492">
        <v>6.3</v>
      </c>
      <c r="E1492" s="2" t="s">
        <v>3682</v>
      </c>
      <c r="F1492">
        <v>7.5</v>
      </c>
    </row>
    <row r="1493" spans="1:6" x14ac:dyDescent="0.3">
      <c r="A1493" t="s">
        <v>4952</v>
      </c>
      <c r="B1493" t="s">
        <v>2132</v>
      </c>
      <c r="C1493">
        <v>6.2</v>
      </c>
      <c r="E1493" s="2" t="s">
        <v>1328</v>
      </c>
      <c r="F1493">
        <v>6.2666666666666666</v>
      </c>
    </row>
    <row r="1494" spans="1:6" x14ac:dyDescent="0.3">
      <c r="A1494" t="s">
        <v>4954</v>
      </c>
      <c r="B1494" t="s">
        <v>4594</v>
      </c>
      <c r="C1494">
        <v>6.2</v>
      </c>
      <c r="E1494" s="2" t="s">
        <v>5251</v>
      </c>
      <c r="F1494">
        <v>8.4333333333333336</v>
      </c>
    </row>
    <row r="1495" spans="1:6" x14ac:dyDescent="0.3">
      <c r="A1495" t="s">
        <v>4955</v>
      </c>
      <c r="B1495" t="s">
        <v>468</v>
      </c>
      <c r="C1495">
        <v>8.6</v>
      </c>
      <c r="E1495" s="2" t="s">
        <v>1691</v>
      </c>
      <c r="F1495">
        <v>6.0666666666666664</v>
      </c>
    </row>
    <row r="1496" spans="1:6" x14ac:dyDescent="0.3">
      <c r="A1496" t="s">
        <v>4956</v>
      </c>
      <c r="B1496" t="s">
        <v>922</v>
      </c>
      <c r="C1496">
        <v>8</v>
      </c>
      <c r="E1496" s="2" t="s">
        <v>1645</v>
      </c>
      <c r="F1496">
        <v>6.5</v>
      </c>
    </row>
    <row r="1497" spans="1:6" x14ac:dyDescent="0.3">
      <c r="A1497" t="s">
        <v>4959</v>
      </c>
      <c r="B1497" t="s">
        <v>4958</v>
      </c>
      <c r="C1497">
        <v>7</v>
      </c>
      <c r="E1497" s="2" t="s">
        <v>6595</v>
      </c>
      <c r="F1497">
        <v>6.4333333333333336</v>
      </c>
    </row>
    <row r="1498" spans="1:6" x14ac:dyDescent="0.3">
      <c r="A1498" t="s">
        <v>4962</v>
      </c>
      <c r="B1498" t="s">
        <v>2367</v>
      </c>
      <c r="C1498">
        <v>8</v>
      </c>
      <c r="E1498" s="2" t="s">
        <v>5122</v>
      </c>
      <c r="F1498">
        <v>7.1</v>
      </c>
    </row>
    <row r="1499" spans="1:6" x14ac:dyDescent="0.3">
      <c r="A1499" t="s">
        <v>4964</v>
      </c>
      <c r="B1499" t="s">
        <v>2367</v>
      </c>
      <c r="C1499">
        <v>8.1</v>
      </c>
      <c r="E1499" s="2" t="s">
        <v>172</v>
      </c>
      <c r="F1499">
        <v>7.4</v>
      </c>
    </row>
    <row r="1500" spans="1:6" x14ac:dyDescent="0.3">
      <c r="A1500" t="s">
        <v>4966</v>
      </c>
      <c r="B1500" t="s">
        <v>2677</v>
      </c>
      <c r="C1500">
        <v>6.7</v>
      </c>
      <c r="E1500" s="2" t="s">
        <v>14406</v>
      </c>
      <c r="F1500">
        <v>7</v>
      </c>
    </row>
    <row r="1501" spans="1:6" x14ac:dyDescent="0.3">
      <c r="A1501" t="s">
        <v>4967</v>
      </c>
      <c r="B1501" t="s">
        <v>3959</v>
      </c>
      <c r="C1501">
        <v>7.9</v>
      </c>
      <c r="E1501" s="2" t="s">
        <v>13146</v>
      </c>
      <c r="F1501">
        <v>5.0999999999999996</v>
      </c>
    </row>
    <row r="1502" spans="1:6" x14ac:dyDescent="0.3">
      <c r="A1502" t="s">
        <v>4969</v>
      </c>
      <c r="B1502" t="s">
        <v>3877</v>
      </c>
      <c r="C1502">
        <v>6.1</v>
      </c>
      <c r="E1502" s="2" t="s">
        <v>10254</v>
      </c>
      <c r="F1502">
        <v>7.7</v>
      </c>
    </row>
    <row r="1503" spans="1:6" x14ac:dyDescent="0.3">
      <c r="A1503" t="s">
        <v>4972</v>
      </c>
      <c r="B1503" t="s">
        <v>1108</v>
      </c>
      <c r="C1503">
        <v>4.2</v>
      </c>
      <c r="E1503" s="2" t="s">
        <v>9801</v>
      </c>
      <c r="F1503">
        <v>5.9</v>
      </c>
    </row>
    <row r="1504" spans="1:6" x14ac:dyDescent="0.3">
      <c r="A1504" t="s">
        <v>4975</v>
      </c>
      <c r="B1504" t="s">
        <v>4973</v>
      </c>
      <c r="C1504">
        <v>6.1</v>
      </c>
      <c r="E1504" s="2" t="s">
        <v>5707</v>
      </c>
      <c r="F1504">
        <v>6.7</v>
      </c>
    </row>
    <row r="1505" spans="1:6" x14ac:dyDescent="0.3">
      <c r="A1505" t="s">
        <v>4976</v>
      </c>
      <c r="B1505" t="s">
        <v>3805</v>
      </c>
      <c r="C1505">
        <v>6.6</v>
      </c>
      <c r="E1505" s="2" t="s">
        <v>549</v>
      </c>
      <c r="F1505">
        <v>6.0909090909090908</v>
      </c>
    </row>
    <row r="1506" spans="1:6" x14ac:dyDescent="0.3">
      <c r="A1506" t="s">
        <v>4978</v>
      </c>
      <c r="B1506" t="s">
        <v>685</v>
      </c>
      <c r="C1506">
        <v>7.5</v>
      </c>
      <c r="E1506" s="2" t="s">
        <v>3014</v>
      </c>
      <c r="F1506">
        <v>6.9666666666666659</v>
      </c>
    </row>
    <row r="1507" spans="1:6" x14ac:dyDescent="0.3">
      <c r="A1507" t="s">
        <v>4980</v>
      </c>
      <c r="B1507" t="s">
        <v>4979</v>
      </c>
      <c r="C1507">
        <v>7.4</v>
      </c>
      <c r="E1507" s="2" t="s">
        <v>7397</v>
      </c>
      <c r="F1507">
        <v>6.1</v>
      </c>
    </row>
    <row r="1508" spans="1:6" x14ac:dyDescent="0.3">
      <c r="A1508" t="s">
        <v>4984</v>
      </c>
      <c r="B1508" t="s">
        <v>4982</v>
      </c>
      <c r="C1508">
        <v>7.2</v>
      </c>
      <c r="E1508" s="2" t="s">
        <v>13946</v>
      </c>
      <c r="F1508">
        <v>6.9</v>
      </c>
    </row>
    <row r="1509" spans="1:6" x14ac:dyDescent="0.3">
      <c r="A1509" t="s">
        <v>4990</v>
      </c>
      <c r="B1509" t="s">
        <v>4986</v>
      </c>
      <c r="C1509">
        <v>6.9</v>
      </c>
      <c r="E1509" s="2" t="s">
        <v>9626</v>
      </c>
      <c r="F1509">
        <v>5.4</v>
      </c>
    </row>
    <row r="1510" spans="1:6" x14ac:dyDescent="0.3">
      <c r="A1510" t="s">
        <v>4993</v>
      </c>
      <c r="B1510" t="s">
        <v>4992</v>
      </c>
      <c r="C1510">
        <v>7.4</v>
      </c>
      <c r="E1510" s="2" t="s">
        <v>13373</v>
      </c>
      <c r="F1510">
        <v>7.4</v>
      </c>
    </row>
    <row r="1511" spans="1:6" x14ac:dyDescent="0.3">
      <c r="A1511" t="s">
        <v>4995</v>
      </c>
      <c r="B1511" t="s">
        <v>137</v>
      </c>
      <c r="C1511">
        <v>5.4</v>
      </c>
      <c r="E1511" s="2" t="s">
        <v>7299</v>
      </c>
      <c r="F1511">
        <v>3.6</v>
      </c>
    </row>
    <row r="1512" spans="1:6" x14ac:dyDescent="0.3">
      <c r="A1512" t="s">
        <v>4998</v>
      </c>
      <c r="B1512" t="s">
        <v>4996</v>
      </c>
      <c r="C1512">
        <v>6.8</v>
      </c>
      <c r="E1512" s="2" t="s">
        <v>6094</v>
      </c>
      <c r="F1512">
        <v>6.5250000000000004</v>
      </c>
    </row>
    <row r="1513" spans="1:6" x14ac:dyDescent="0.3">
      <c r="A1513" t="s">
        <v>4999</v>
      </c>
      <c r="B1513" t="s">
        <v>2509</v>
      </c>
      <c r="C1513">
        <v>6.3</v>
      </c>
      <c r="E1513" s="2" t="s">
        <v>8604</v>
      </c>
      <c r="F1513">
        <v>7.15</v>
      </c>
    </row>
    <row r="1514" spans="1:6" x14ac:dyDescent="0.3">
      <c r="A1514" t="s">
        <v>5001</v>
      </c>
      <c r="B1514" t="s">
        <v>3972</v>
      </c>
      <c r="C1514">
        <v>7.2</v>
      </c>
      <c r="E1514" s="2" t="s">
        <v>628</v>
      </c>
      <c r="F1514">
        <v>5.65</v>
      </c>
    </row>
    <row r="1515" spans="1:6" x14ac:dyDescent="0.3">
      <c r="A1515" t="s">
        <v>5006</v>
      </c>
      <c r="B1515" t="s">
        <v>1910</v>
      </c>
      <c r="C1515">
        <v>6.9</v>
      </c>
      <c r="E1515" s="2" t="s">
        <v>1176</v>
      </c>
      <c r="F1515">
        <v>6.0857142857142863</v>
      </c>
    </row>
    <row r="1516" spans="1:6" x14ac:dyDescent="0.3">
      <c r="A1516" t="s">
        <v>5009</v>
      </c>
      <c r="B1516" t="s">
        <v>5008</v>
      </c>
      <c r="C1516">
        <v>6</v>
      </c>
      <c r="E1516" s="2" t="s">
        <v>3690</v>
      </c>
      <c r="F1516">
        <v>5.625</v>
      </c>
    </row>
    <row r="1517" spans="1:6" x14ac:dyDescent="0.3">
      <c r="A1517" t="s">
        <v>5011</v>
      </c>
      <c r="B1517" t="s">
        <v>5010</v>
      </c>
      <c r="C1517">
        <v>5.9</v>
      </c>
      <c r="E1517" s="2" t="s">
        <v>3839</v>
      </c>
      <c r="F1517">
        <v>6.3</v>
      </c>
    </row>
    <row r="1518" spans="1:6" x14ac:dyDescent="0.3">
      <c r="A1518" t="s">
        <v>5012</v>
      </c>
      <c r="B1518" t="s">
        <v>1671</v>
      </c>
      <c r="C1518">
        <v>5.4</v>
      </c>
      <c r="E1518" s="2" t="s">
        <v>4149</v>
      </c>
      <c r="F1518">
        <v>6.9249999999999998</v>
      </c>
    </row>
    <row r="1519" spans="1:6" x14ac:dyDescent="0.3">
      <c r="A1519" t="s">
        <v>5015</v>
      </c>
      <c r="B1519" t="s">
        <v>1809</v>
      </c>
      <c r="C1519">
        <v>5.9</v>
      </c>
      <c r="E1519" s="2" t="s">
        <v>13437</v>
      </c>
      <c r="F1519">
        <v>6.5</v>
      </c>
    </row>
    <row r="1520" spans="1:6" x14ac:dyDescent="0.3">
      <c r="A1520" t="s">
        <v>5017</v>
      </c>
      <c r="B1520" t="s">
        <v>1671</v>
      </c>
      <c r="C1520">
        <v>6.1</v>
      </c>
      <c r="E1520" s="2" t="s">
        <v>9791</v>
      </c>
      <c r="F1520">
        <v>7.1</v>
      </c>
    </row>
    <row r="1521" spans="1:6" x14ac:dyDescent="0.3">
      <c r="A1521" t="s">
        <v>5020</v>
      </c>
      <c r="B1521" t="s">
        <v>2552</v>
      </c>
      <c r="C1521">
        <v>7.7</v>
      </c>
      <c r="E1521" s="2" t="s">
        <v>1187</v>
      </c>
      <c r="F1521">
        <v>7.5750000000000002</v>
      </c>
    </row>
    <row r="1522" spans="1:6" x14ac:dyDescent="0.3">
      <c r="A1522" t="s">
        <v>5023</v>
      </c>
      <c r="B1522" t="s">
        <v>5022</v>
      </c>
      <c r="C1522">
        <v>5.8</v>
      </c>
      <c r="E1522" s="2" t="s">
        <v>3186</v>
      </c>
      <c r="F1522">
        <v>6.7333333333333334</v>
      </c>
    </row>
    <row r="1523" spans="1:6" x14ac:dyDescent="0.3">
      <c r="A1523" t="s">
        <v>5025</v>
      </c>
      <c r="B1523" t="s">
        <v>5024</v>
      </c>
      <c r="C1523">
        <v>7.6</v>
      </c>
      <c r="E1523" s="2" t="s">
        <v>8273</v>
      </c>
      <c r="F1523">
        <v>7.9</v>
      </c>
    </row>
    <row r="1524" spans="1:6" x14ac:dyDescent="0.3">
      <c r="A1524" t="s">
        <v>5027</v>
      </c>
      <c r="B1524" t="s">
        <v>4321</v>
      </c>
      <c r="C1524">
        <v>6.1</v>
      </c>
      <c r="E1524" s="2" t="s">
        <v>9121</v>
      </c>
      <c r="F1524">
        <v>7.6</v>
      </c>
    </row>
    <row r="1525" spans="1:6" x14ac:dyDescent="0.3">
      <c r="A1525" t="s">
        <v>5030</v>
      </c>
      <c r="B1525" t="s">
        <v>5029</v>
      </c>
      <c r="C1525">
        <v>5.4</v>
      </c>
      <c r="E1525" s="2" t="s">
        <v>2386</v>
      </c>
      <c r="F1525">
        <v>7.8000000000000007</v>
      </c>
    </row>
    <row r="1526" spans="1:6" x14ac:dyDescent="0.3">
      <c r="A1526" t="s">
        <v>5033</v>
      </c>
      <c r="B1526" t="s">
        <v>3677</v>
      </c>
      <c r="C1526">
        <v>5.0999999999999996</v>
      </c>
      <c r="E1526" s="2" t="s">
        <v>9579</v>
      </c>
      <c r="F1526">
        <v>6.7</v>
      </c>
    </row>
    <row r="1527" spans="1:6" x14ac:dyDescent="0.3">
      <c r="A1527" t="s">
        <v>5035</v>
      </c>
      <c r="B1527" t="s">
        <v>1613</v>
      </c>
      <c r="C1527">
        <v>6.4</v>
      </c>
      <c r="E1527" s="2" t="s">
        <v>7853</v>
      </c>
      <c r="F1527">
        <v>5.6333333333333329</v>
      </c>
    </row>
    <row r="1528" spans="1:6" x14ac:dyDescent="0.3">
      <c r="A1528" t="s">
        <v>5038</v>
      </c>
      <c r="B1528" t="s">
        <v>3815</v>
      </c>
      <c r="C1528">
        <v>6.3</v>
      </c>
      <c r="E1528" s="2" t="s">
        <v>10934</v>
      </c>
      <c r="F1528">
        <v>6.6</v>
      </c>
    </row>
    <row r="1529" spans="1:6" x14ac:dyDescent="0.3">
      <c r="A1529" t="s">
        <v>5044</v>
      </c>
      <c r="B1529" t="s">
        <v>5040</v>
      </c>
      <c r="C1529">
        <v>7.5</v>
      </c>
      <c r="E1529" s="2" t="s">
        <v>1183</v>
      </c>
      <c r="F1529">
        <v>5.0999999999999996</v>
      </c>
    </row>
    <row r="1530" spans="1:6" x14ac:dyDescent="0.3">
      <c r="A1530" t="s">
        <v>5046</v>
      </c>
      <c r="B1530" t="s">
        <v>3412</v>
      </c>
      <c r="C1530">
        <v>7.1</v>
      </c>
      <c r="E1530" s="2" t="s">
        <v>7683</v>
      </c>
      <c r="F1530">
        <v>4.9000000000000004</v>
      </c>
    </row>
    <row r="1531" spans="1:6" x14ac:dyDescent="0.3">
      <c r="A1531" t="s">
        <v>5052</v>
      </c>
      <c r="B1531" t="s">
        <v>636</v>
      </c>
      <c r="C1531">
        <v>7.8</v>
      </c>
      <c r="E1531" s="2" t="s">
        <v>7998</v>
      </c>
      <c r="F1531">
        <v>3.9</v>
      </c>
    </row>
    <row r="1532" spans="1:6" x14ac:dyDescent="0.3">
      <c r="A1532" t="s">
        <v>5055</v>
      </c>
      <c r="B1532" t="s">
        <v>1671</v>
      </c>
      <c r="C1532">
        <v>6.5</v>
      </c>
      <c r="E1532" s="2" t="s">
        <v>8182</v>
      </c>
      <c r="F1532">
        <v>8</v>
      </c>
    </row>
    <row r="1533" spans="1:6" x14ac:dyDescent="0.3">
      <c r="A1533" t="s">
        <v>5058</v>
      </c>
      <c r="B1533" t="s">
        <v>130</v>
      </c>
      <c r="C1533">
        <v>6.6</v>
      </c>
      <c r="E1533" s="2" t="s">
        <v>6622</v>
      </c>
      <c r="F1533">
        <v>7.55</v>
      </c>
    </row>
    <row r="1534" spans="1:6" x14ac:dyDescent="0.3">
      <c r="A1534" t="s">
        <v>5063</v>
      </c>
      <c r="B1534" t="s">
        <v>176</v>
      </c>
      <c r="C1534">
        <v>7.4</v>
      </c>
      <c r="E1534" s="2" t="s">
        <v>4088</v>
      </c>
      <c r="F1534">
        <v>7.45</v>
      </c>
    </row>
    <row r="1535" spans="1:6" x14ac:dyDescent="0.3">
      <c r="A1535" t="s">
        <v>5070</v>
      </c>
      <c r="B1535" t="s">
        <v>3579</v>
      </c>
      <c r="C1535">
        <v>7.6</v>
      </c>
      <c r="E1535" s="2" t="s">
        <v>3524</v>
      </c>
      <c r="F1535">
        <v>7.0874999999999995</v>
      </c>
    </row>
    <row r="1536" spans="1:6" x14ac:dyDescent="0.3">
      <c r="A1536" t="s">
        <v>5071</v>
      </c>
      <c r="B1536" t="s">
        <v>2003</v>
      </c>
      <c r="C1536">
        <v>7.5</v>
      </c>
      <c r="E1536" s="2" t="s">
        <v>3253</v>
      </c>
      <c r="F1536">
        <v>5.95</v>
      </c>
    </row>
    <row r="1537" spans="1:6" x14ac:dyDescent="0.3">
      <c r="A1537" t="s">
        <v>5073</v>
      </c>
      <c r="B1537" t="s">
        <v>55</v>
      </c>
      <c r="C1537">
        <v>6.6</v>
      </c>
      <c r="E1537" s="2" t="s">
        <v>2814</v>
      </c>
      <c r="F1537">
        <v>6.1285714285714281</v>
      </c>
    </row>
    <row r="1538" spans="1:6" x14ac:dyDescent="0.3">
      <c r="A1538" t="s">
        <v>5075</v>
      </c>
      <c r="B1538" t="s">
        <v>5074</v>
      </c>
      <c r="C1538">
        <v>7.2</v>
      </c>
      <c r="E1538" s="2" t="s">
        <v>4958</v>
      </c>
      <c r="F1538">
        <v>7</v>
      </c>
    </row>
    <row r="1539" spans="1:6" x14ac:dyDescent="0.3">
      <c r="A1539" t="s">
        <v>5077</v>
      </c>
      <c r="B1539" t="s">
        <v>5076</v>
      </c>
      <c r="C1539">
        <v>7.6</v>
      </c>
      <c r="E1539" s="2" t="s">
        <v>1769</v>
      </c>
      <c r="F1539">
        <v>5.7799999999999994</v>
      </c>
    </row>
    <row r="1540" spans="1:6" x14ac:dyDescent="0.3">
      <c r="A1540" t="s">
        <v>5079</v>
      </c>
      <c r="B1540" t="s">
        <v>721</v>
      </c>
      <c r="C1540">
        <v>6.2</v>
      </c>
      <c r="E1540" s="2" t="s">
        <v>5132</v>
      </c>
      <c r="F1540">
        <v>7.3</v>
      </c>
    </row>
    <row r="1541" spans="1:6" x14ac:dyDescent="0.3">
      <c r="A1541" t="s">
        <v>5081</v>
      </c>
      <c r="B1541" t="s">
        <v>3382</v>
      </c>
      <c r="C1541">
        <v>5.6</v>
      </c>
      <c r="E1541" s="2" t="s">
        <v>4152</v>
      </c>
      <c r="F1541">
        <v>5</v>
      </c>
    </row>
    <row r="1542" spans="1:6" x14ac:dyDescent="0.3">
      <c r="A1542" t="s">
        <v>5084</v>
      </c>
      <c r="B1542" t="s">
        <v>88</v>
      </c>
      <c r="C1542">
        <v>7.6</v>
      </c>
      <c r="E1542" s="2" t="s">
        <v>9808</v>
      </c>
      <c r="F1542">
        <v>6</v>
      </c>
    </row>
    <row r="1543" spans="1:6" x14ac:dyDescent="0.3">
      <c r="A1543" t="s">
        <v>5087</v>
      </c>
      <c r="B1543" t="s">
        <v>2278</v>
      </c>
      <c r="C1543">
        <v>6.6</v>
      </c>
      <c r="E1543" s="2" t="s">
        <v>1928</v>
      </c>
      <c r="F1543">
        <v>6.4499999999999993</v>
      </c>
    </row>
    <row r="1544" spans="1:6" x14ac:dyDescent="0.3">
      <c r="A1544" t="s">
        <v>5090</v>
      </c>
      <c r="B1544" t="s">
        <v>5089</v>
      </c>
      <c r="C1544">
        <v>7</v>
      </c>
      <c r="E1544" s="2" t="s">
        <v>367</v>
      </c>
      <c r="F1544">
        <v>6.0750000000000002</v>
      </c>
    </row>
    <row r="1545" spans="1:6" x14ac:dyDescent="0.3">
      <c r="A1545" t="s">
        <v>5092</v>
      </c>
      <c r="B1545" t="s">
        <v>5091</v>
      </c>
      <c r="C1545">
        <v>2.7</v>
      </c>
      <c r="E1545" s="2" t="s">
        <v>9919</v>
      </c>
      <c r="F1545">
        <v>6.6</v>
      </c>
    </row>
    <row r="1546" spans="1:6" x14ac:dyDescent="0.3">
      <c r="A1546" t="s">
        <v>5095</v>
      </c>
      <c r="B1546" t="s">
        <v>1587</v>
      </c>
      <c r="C1546">
        <v>7.6</v>
      </c>
      <c r="E1546" s="2" t="s">
        <v>3036</v>
      </c>
      <c r="F1546">
        <v>6.4</v>
      </c>
    </row>
    <row r="1547" spans="1:6" x14ac:dyDescent="0.3">
      <c r="A1547" t="s">
        <v>5097</v>
      </c>
      <c r="B1547" t="s">
        <v>1687</v>
      </c>
      <c r="C1547">
        <v>6.6</v>
      </c>
      <c r="E1547" s="2" t="s">
        <v>5895</v>
      </c>
      <c r="F1547">
        <v>5.3</v>
      </c>
    </row>
    <row r="1548" spans="1:6" x14ac:dyDescent="0.3">
      <c r="A1548" t="s">
        <v>5100</v>
      </c>
      <c r="B1548" t="s">
        <v>1289</v>
      </c>
      <c r="C1548">
        <v>6.9</v>
      </c>
      <c r="E1548" s="2" t="s">
        <v>6515</v>
      </c>
      <c r="F1548">
        <v>5.5</v>
      </c>
    </row>
    <row r="1549" spans="1:6" x14ac:dyDescent="0.3">
      <c r="A1549" t="s">
        <v>5104</v>
      </c>
      <c r="B1549" t="s">
        <v>636</v>
      </c>
      <c r="C1549">
        <v>6.8</v>
      </c>
      <c r="E1549" s="2" t="s">
        <v>5798</v>
      </c>
      <c r="F1549">
        <v>6.3</v>
      </c>
    </row>
    <row r="1550" spans="1:6" x14ac:dyDescent="0.3">
      <c r="A1550" t="s">
        <v>5108</v>
      </c>
      <c r="B1550" t="s">
        <v>5107</v>
      </c>
      <c r="C1550">
        <v>3.7</v>
      </c>
      <c r="E1550" s="2" t="s">
        <v>5040</v>
      </c>
      <c r="F1550">
        <v>7.5</v>
      </c>
    </row>
    <row r="1551" spans="1:6" x14ac:dyDescent="0.3">
      <c r="A1551" t="s">
        <v>5109</v>
      </c>
      <c r="B1551" t="s">
        <v>222</v>
      </c>
      <c r="C1551">
        <v>6.1</v>
      </c>
      <c r="E1551" s="2" t="s">
        <v>5261</v>
      </c>
      <c r="F1551">
        <v>3.9</v>
      </c>
    </row>
    <row r="1552" spans="1:6" x14ac:dyDescent="0.3">
      <c r="A1552" t="s">
        <v>5111</v>
      </c>
      <c r="B1552" t="s">
        <v>5110</v>
      </c>
      <c r="C1552">
        <v>5.9</v>
      </c>
      <c r="E1552" s="2" t="s">
        <v>189</v>
      </c>
      <c r="F1552">
        <v>6.9</v>
      </c>
    </row>
    <row r="1553" spans="1:6" x14ac:dyDescent="0.3">
      <c r="A1553" t="s">
        <v>5114</v>
      </c>
      <c r="B1553" t="s">
        <v>5112</v>
      </c>
      <c r="C1553">
        <v>6.7</v>
      </c>
      <c r="E1553" s="2" t="s">
        <v>2086</v>
      </c>
      <c r="F1553">
        <v>5.35</v>
      </c>
    </row>
    <row r="1554" spans="1:6" x14ac:dyDescent="0.3">
      <c r="A1554" t="s">
        <v>5120</v>
      </c>
      <c r="B1554" t="s">
        <v>5117</v>
      </c>
      <c r="C1554">
        <v>6.9</v>
      </c>
      <c r="E1554" s="2" t="s">
        <v>10407</v>
      </c>
      <c r="F1554">
        <v>6.3</v>
      </c>
    </row>
    <row r="1555" spans="1:6" x14ac:dyDescent="0.3">
      <c r="A1555" t="s">
        <v>5121</v>
      </c>
      <c r="B1555" t="s">
        <v>2908</v>
      </c>
      <c r="C1555">
        <v>5.5</v>
      </c>
      <c r="E1555" s="2" t="s">
        <v>7727</v>
      </c>
      <c r="F1555">
        <v>2.8</v>
      </c>
    </row>
    <row r="1556" spans="1:6" x14ac:dyDescent="0.3">
      <c r="A1556" t="s">
        <v>5125</v>
      </c>
      <c r="B1556" t="s">
        <v>5122</v>
      </c>
      <c r="C1556">
        <v>7.1</v>
      </c>
      <c r="E1556" s="2" t="s">
        <v>610</v>
      </c>
      <c r="F1556">
        <v>6.2</v>
      </c>
    </row>
    <row r="1557" spans="1:6" x14ac:dyDescent="0.3">
      <c r="A1557" t="s">
        <v>5127</v>
      </c>
      <c r="B1557" t="s">
        <v>1009</v>
      </c>
      <c r="C1557">
        <v>7.1</v>
      </c>
      <c r="E1557" s="2" t="s">
        <v>9489</v>
      </c>
      <c r="F1557">
        <v>7.5500000000000007</v>
      </c>
    </row>
    <row r="1558" spans="1:6" x14ac:dyDescent="0.3">
      <c r="A1558" t="s">
        <v>5134</v>
      </c>
      <c r="B1558" t="s">
        <v>5132</v>
      </c>
      <c r="C1558">
        <v>7.3</v>
      </c>
      <c r="E1558" s="2" t="s">
        <v>1262</v>
      </c>
      <c r="F1558">
        <v>6.9</v>
      </c>
    </row>
    <row r="1559" spans="1:6" x14ac:dyDescent="0.3">
      <c r="A1559" t="s">
        <v>5137</v>
      </c>
      <c r="B1559" t="s">
        <v>5136</v>
      </c>
      <c r="C1559">
        <v>3.4</v>
      </c>
      <c r="E1559" s="2" t="s">
        <v>6412</v>
      </c>
      <c r="F1559">
        <v>7.6999999999999993</v>
      </c>
    </row>
    <row r="1560" spans="1:6" x14ac:dyDescent="0.3">
      <c r="A1560" t="s">
        <v>5140</v>
      </c>
      <c r="B1560" t="s">
        <v>1109</v>
      </c>
      <c r="C1560">
        <v>6.8</v>
      </c>
      <c r="E1560" s="2" t="s">
        <v>4350</v>
      </c>
      <c r="F1560">
        <v>5.76</v>
      </c>
    </row>
    <row r="1561" spans="1:6" x14ac:dyDescent="0.3">
      <c r="A1561" t="s">
        <v>5144</v>
      </c>
      <c r="B1561" t="s">
        <v>2222</v>
      </c>
      <c r="C1561">
        <v>6.9</v>
      </c>
      <c r="E1561" s="2" t="s">
        <v>3136</v>
      </c>
      <c r="F1561">
        <v>6.1999999999999993</v>
      </c>
    </row>
    <row r="1562" spans="1:6" x14ac:dyDescent="0.3">
      <c r="A1562" t="s">
        <v>5146</v>
      </c>
      <c r="B1562" t="s">
        <v>3302</v>
      </c>
      <c r="C1562">
        <v>7</v>
      </c>
      <c r="E1562" s="2" t="s">
        <v>4421</v>
      </c>
      <c r="F1562">
        <v>5.8666666666666671</v>
      </c>
    </row>
    <row r="1563" spans="1:6" x14ac:dyDescent="0.3">
      <c r="A1563" t="s">
        <v>5148</v>
      </c>
      <c r="B1563" t="s">
        <v>5147</v>
      </c>
      <c r="C1563">
        <v>5.5</v>
      </c>
      <c r="E1563" s="2" t="s">
        <v>6598</v>
      </c>
      <c r="F1563">
        <v>5.25</v>
      </c>
    </row>
    <row r="1564" spans="1:6" x14ac:dyDescent="0.3">
      <c r="A1564" t="s">
        <v>5149</v>
      </c>
      <c r="B1564" t="s">
        <v>1753</v>
      </c>
      <c r="C1564">
        <v>5.0999999999999996</v>
      </c>
      <c r="E1564" s="2" t="s">
        <v>12595</v>
      </c>
      <c r="F1564">
        <v>6</v>
      </c>
    </row>
    <row r="1565" spans="1:6" x14ac:dyDescent="0.3">
      <c r="A1565" t="s">
        <v>5150</v>
      </c>
      <c r="B1565" t="s">
        <v>1743</v>
      </c>
      <c r="C1565">
        <v>6.2</v>
      </c>
      <c r="E1565" s="2" t="s">
        <v>6436</v>
      </c>
      <c r="F1565">
        <v>5.4</v>
      </c>
    </row>
    <row r="1566" spans="1:6" x14ac:dyDescent="0.3">
      <c r="A1566" t="s">
        <v>5153</v>
      </c>
      <c r="B1566" t="s">
        <v>5151</v>
      </c>
      <c r="C1566">
        <v>5.9</v>
      </c>
      <c r="E1566" s="2" t="s">
        <v>1809</v>
      </c>
      <c r="F1566">
        <v>5.6750000000000007</v>
      </c>
    </row>
    <row r="1567" spans="1:6" x14ac:dyDescent="0.3">
      <c r="A1567" t="s">
        <v>5155</v>
      </c>
      <c r="B1567" t="s">
        <v>5154</v>
      </c>
      <c r="C1567">
        <v>5.2</v>
      </c>
      <c r="E1567" s="2" t="s">
        <v>4567</v>
      </c>
      <c r="F1567">
        <v>3.8</v>
      </c>
    </row>
    <row r="1568" spans="1:6" x14ac:dyDescent="0.3">
      <c r="A1568" t="s">
        <v>5158</v>
      </c>
      <c r="B1568" t="s">
        <v>3972</v>
      </c>
      <c r="C1568">
        <v>6.2</v>
      </c>
      <c r="E1568" s="2" t="s">
        <v>3282</v>
      </c>
      <c r="F1568">
        <v>5.85</v>
      </c>
    </row>
    <row r="1569" spans="1:6" x14ac:dyDescent="0.3">
      <c r="A1569" t="s">
        <v>5160</v>
      </c>
      <c r="B1569" t="s">
        <v>5159</v>
      </c>
      <c r="C1569">
        <v>5.5</v>
      </c>
      <c r="E1569" s="2" t="s">
        <v>12249</v>
      </c>
      <c r="F1569">
        <v>6.3</v>
      </c>
    </row>
    <row r="1570" spans="1:6" x14ac:dyDescent="0.3">
      <c r="A1570" t="s">
        <v>5163</v>
      </c>
      <c r="B1570" t="s">
        <v>5161</v>
      </c>
      <c r="C1570">
        <v>7.4</v>
      </c>
      <c r="E1570" s="2" t="s">
        <v>3306</v>
      </c>
      <c r="F1570">
        <v>4.4000000000000004</v>
      </c>
    </row>
    <row r="1571" spans="1:6" x14ac:dyDescent="0.3">
      <c r="A1571" t="s">
        <v>5167</v>
      </c>
      <c r="B1571" t="s">
        <v>5165</v>
      </c>
      <c r="C1571">
        <v>4.4000000000000004</v>
      </c>
      <c r="E1571" s="2" t="s">
        <v>7343</v>
      </c>
      <c r="F1571">
        <v>6.8</v>
      </c>
    </row>
    <row r="1572" spans="1:6" x14ac:dyDescent="0.3">
      <c r="A1572" t="s">
        <v>5170</v>
      </c>
      <c r="B1572" t="s">
        <v>5168</v>
      </c>
      <c r="C1572">
        <v>6.3</v>
      </c>
      <c r="E1572" s="2" t="s">
        <v>1009</v>
      </c>
      <c r="F1572">
        <v>6.6800000000000006</v>
      </c>
    </row>
    <row r="1573" spans="1:6" x14ac:dyDescent="0.3">
      <c r="A1573" t="s">
        <v>5172</v>
      </c>
      <c r="B1573" t="s">
        <v>2003</v>
      </c>
      <c r="C1573">
        <v>6.1</v>
      </c>
      <c r="E1573" s="2" t="s">
        <v>267</v>
      </c>
      <c r="F1573">
        <v>7.5439999999999996</v>
      </c>
    </row>
    <row r="1574" spans="1:6" x14ac:dyDescent="0.3">
      <c r="A1574" t="s">
        <v>5176</v>
      </c>
      <c r="B1574" t="s">
        <v>5173</v>
      </c>
      <c r="C1574">
        <v>5.3</v>
      </c>
      <c r="E1574" s="2" t="s">
        <v>2617</v>
      </c>
      <c r="F1574">
        <v>6.35</v>
      </c>
    </row>
    <row r="1575" spans="1:6" x14ac:dyDescent="0.3">
      <c r="A1575" t="s">
        <v>5180</v>
      </c>
      <c r="B1575" t="s">
        <v>5177</v>
      </c>
      <c r="C1575">
        <v>5.4</v>
      </c>
      <c r="E1575" s="2" t="s">
        <v>8232</v>
      </c>
      <c r="F1575">
        <v>5.0999999999999996</v>
      </c>
    </row>
    <row r="1576" spans="1:6" x14ac:dyDescent="0.3">
      <c r="A1576" t="s">
        <v>5181</v>
      </c>
      <c r="B1576" t="s">
        <v>685</v>
      </c>
      <c r="C1576">
        <v>6.7</v>
      </c>
      <c r="E1576" s="2" t="s">
        <v>4973</v>
      </c>
      <c r="F1576">
        <v>6.1</v>
      </c>
    </row>
    <row r="1577" spans="1:6" x14ac:dyDescent="0.3">
      <c r="A1577" t="s">
        <v>5182</v>
      </c>
      <c r="B1577" t="s">
        <v>2625</v>
      </c>
      <c r="C1577">
        <v>5.9</v>
      </c>
      <c r="E1577" s="2" t="s">
        <v>10291</v>
      </c>
      <c r="F1577">
        <v>4.4000000000000004</v>
      </c>
    </row>
    <row r="1578" spans="1:6" x14ac:dyDescent="0.3">
      <c r="A1578" t="s">
        <v>5184</v>
      </c>
      <c r="B1578" t="s">
        <v>5183</v>
      </c>
      <c r="C1578">
        <v>7.3</v>
      </c>
      <c r="E1578" s="2" t="s">
        <v>2701</v>
      </c>
      <c r="F1578">
        <v>6.4</v>
      </c>
    </row>
    <row r="1579" spans="1:6" x14ac:dyDescent="0.3">
      <c r="A1579" t="s">
        <v>5185</v>
      </c>
      <c r="B1579" t="s">
        <v>3274</v>
      </c>
      <c r="C1579">
        <v>5.5</v>
      </c>
      <c r="E1579" s="2" t="s">
        <v>2435</v>
      </c>
      <c r="F1579">
        <v>5.0999999999999996</v>
      </c>
    </row>
    <row r="1580" spans="1:6" x14ac:dyDescent="0.3">
      <c r="A1580" t="s">
        <v>5189</v>
      </c>
      <c r="B1580" t="s">
        <v>5186</v>
      </c>
      <c r="C1580">
        <v>5.8</v>
      </c>
      <c r="E1580" s="2" t="s">
        <v>6330</v>
      </c>
      <c r="F1580">
        <v>4.8</v>
      </c>
    </row>
    <row r="1581" spans="1:6" x14ac:dyDescent="0.3">
      <c r="A1581" t="s">
        <v>5192</v>
      </c>
      <c r="B1581" t="s">
        <v>5191</v>
      </c>
      <c r="C1581">
        <v>4.5999999999999996</v>
      </c>
      <c r="E1581" s="2" t="s">
        <v>8411</v>
      </c>
      <c r="F1581">
        <v>6.1</v>
      </c>
    </row>
    <row r="1582" spans="1:6" x14ac:dyDescent="0.3">
      <c r="A1582" t="s">
        <v>5195</v>
      </c>
      <c r="B1582" t="s">
        <v>5194</v>
      </c>
      <c r="C1582">
        <v>6.7</v>
      </c>
      <c r="E1582" s="2" t="s">
        <v>13571</v>
      </c>
      <c r="F1582">
        <v>4.7</v>
      </c>
    </row>
    <row r="1583" spans="1:6" x14ac:dyDescent="0.3">
      <c r="A1583" t="s">
        <v>5199</v>
      </c>
      <c r="B1583" t="s">
        <v>5196</v>
      </c>
      <c r="C1583">
        <v>5.0999999999999996</v>
      </c>
      <c r="E1583" s="2" t="s">
        <v>11525</v>
      </c>
      <c r="F1583">
        <v>6.5</v>
      </c>
    </row>
    <row r="1584" spans="1:6" x14ac:dyDescent="0.3">
      <c r="A1584" t="s">
        <v>5201</v>
      </c>
      <c r="B1584" t="s">
        <v>2486</v>
      </c>
      <c r="C1584">
        <v>5.6</v>
      </c>
      <c r="E1584" s="2" t="s">
        <v>3687</v>
      </c>
      <c r="F1584">
        <v>6.4</v>
      </c>
    </row>
    <row r="1585" spans="1:6" x14ac:dyDescent="0.3">
      <c r="A1585" t="s">
        <v>5205</v>
      </c>
      <c r="B1585" t="s">
        <v>3759</v>
      </c>
      <c r="C1585">
        <v>7</v>
      </c>
      <c r="E1585" s="2" t="s">
        <v>4609</v>
      </c>
      <c r="F1585">
        <v>6.1</v>
      </c>
    </row>
    <row r="1586" spans="1:6" x14ac:dyDescent="0.3">
      <c r="A1586" t="s">
        <v>5209</v>
      </c>
      <c r="B1586" t="s">
        <v>2304</v>
      </c>
      <c r="C1586">
        <v>6.4</v>
      </c>
      <c r="E1586" s="2" t="s">
        <v>7453</v>
      </c>
      <c r="F1586">
        <v>7.2</v>
      </c>
    </row>
    <row r="1587" spans="1:6" x14ac:dyDescent="0.3">
      <c r="A1587" t="s">
        <v>5212</v>
      </c>
      <c r="B1587" t="s">
        <v>3113</v>
      </c>
      <c r="C1587">
        <v>6.7</v>
      </c>
      <c r="E1587" s="2" t="s">
        <v>1453</v>
      </c>
      <c r="F1587">
        <v>6.58</v>
      </c>
    </row>
    <row r="1588" spans="1:6" x14ac:dyDescent="0.3">
      <c r="A1588" t="s">
        <v>5214</v>
      </c>
      <c r="B1588" t="s">
        <v>5213</v>
      </c>
      <c r="C1588">
        <v>4.0999999999999996</v>
      </c>
      <c r="E1588" s="2" t="s">
        <v>11882</v>
      </c>
      <c r="F1588">
        <v>7.8</v>
      </c>
    </row>
    <row r="1589" spans="1:6" x14ac:dyDescent="0.3">
      <c r="A1589" t="s">
        <v>5215</v>
      </c>
      <c r="B1589" t="s">
        <v>3172</v>
      </c>
      <c r="C1589">
        <v>5.5</v>
      </c>
      <c r="E1589" s="2" t="s">
        <v>5870</v>
      </c>
      <c r="F1589">
        <v>5.8000000000000007</v>
      </c>
    </row>
    <row r="1590" spans="1:6" x14ac:dyDescent="0.3">
      <c r="A1590" t="s">
        <v>5217</v>
      </c>
      <c r="B1590" t="s">
        <v>3431</v>
      </c>
      <c r="C1590">
        <v>2.7</v>
      </c>
      <c r="E1590" s="2" t="s">
        <v>1177</v>
      </c>
      <c r="F1590">
        <v>6.85</v>
      </c>
    </row>
    <row r="1591" spans="1:6" x14ac:dyDescent="0.3">
      <c r="A1591" t="s">
        <v>5220</v>
      </c>
      <c r="B1591" t="s">
        <v>5218</v>
      </c>
      <c r="C1591">
        <v>6.4</v>
      </c>
      <c r="E1591" s="2" t="s">
        <v>10095</v>
      </c>
      <c r="F1591">
        <v>3.8</v>
      </c>
    </row>
    <row r="1592" spans="1:6" x14ac:dyDescent="0.3">
      <c r="A1592" t="s">
        <v>5223</v>
      </c>
      <c r="B1592" t="s">
        <v>5222</v>
      </c>
      <c r="C1592">
        <v>4.8</v>
      </c>
      <c r="E1592" s="2" t="s">
        <v>12735</v>
      </c>
      <c r="F1592">
        <v>6</v>
      </c>
    </row>
    <row r="1593" spans="1:6" x14ac:dyDescent="0.3">
      <c r="A1593" t="s">
        <v>5227</v>
      </c>
      <c r="B1593" t="s">
        <v>5225</v>
      </c>
      <c r="C1593">
        <v>6.1</v>
      </c>
      <c r="E1593" s="2" t="s">
        <v>6467</v>
      </c>
      <c r="F1593">
        <v>5.45</v>
      </c>
    </row>
    <row r="1594" spans="1:6" x14ac:dyDescent="0.3">
      <c r="A1594" t="s">
        <v>5231</v>
      </c>
      <c r="B1594" t="s">
        <v>5229</v>
      </c>
      <c r="C1594">
        <v>4.8</v>
      </c>
      <c r="E1594" s="2" t="s">
        <v>8462</v>
      </c>
      <c r="F1594">
        <v>7.2</v>
      </c>
    </row>
    <row r="1595" spans="1:6" x14ac:dyDescent="0.3">
      <c r="A1595" t="s">
        <v>5232</v>
      </c>
      <c r="B1595" t="s">
        <v>4675</v>
      </c>
      <c r="C1595">
        <v>7</v>
      </c>
      <c r="E1595" s="2" t="s">
        <v>9201</v>
      </c>
      <c r="F1595">
        <v>6.6</v>
      </c>
    </row>
    <row r="1596" spans="1:6" x14ac:dyDescent="0.3">
      <c r="A1596" t="s">
        <v>5235</v>
      </c>
      <c r="B1596" t="s">
        <v>1813</v>
      </c>
      <c r="C1596">
        <v>6.8</v>
      </c>
      <c r="E1596" s="2" t="s">
        <v>8310</v>
      </c>
      <c r="F1596">
        <v>5</v>
      </c>
    </row>
    <row r="1597" spans="1:6" x14ac:dyDescent="0.3">
      <c r="A1597" t="s">
        <v>5246</v>
      </c>
      <c r="B1597" t="s">
        <v>3544</v>
      </c>
      <c r="C1597">
        <v>5.6</v>
      </c>
      <c r="E1597" s="2" t="s">
        <v>1600</v>
      </c>
      <c r="F1597">
        <v>6.125</v>
      </c>
    </row>
    <row r="1598" spans="1:6" x14ac:dyDescent="0.3">
      <c r="A1598" t="s">
        <v>5248</v>
      </c>
      <c r="B1598" t="s">
        <v>3651</v>
      </c>
      <c r="C1598">
        <v>6.1</v>
      </c>
      <c r="E1598" s="2" t="s">
        <v>2222</v>
      </c>
      <c r="F1598">
        <v>7.5</v>
      </c>
    </row>
    <row r="1599" spans="1:6" x14ac:dyDescent="0.3">
      <c r="A1599" t="s">
        <v>5250</v>
      </c>
      <c r="B1599" t="s">
        <v>685</v>
      </c>
      <c r="C1599">
        <v>7.9</v>
      </c>
      <c r="E1599" s="2" t="s">
        <v>2417</v>
      </c>
      <c r="F1599">
        <v>6.8833333333333329</v>
      </c>
    </row>
    <row r="1600" spans="1:6" x14ac:dyDescent="0.3">
      <c r="A1600" t="s">
        <v>5252</v>
      </c>
      <c r="B1600" t="s">
        <v>5251</v>
      </c>
      <c r="C1600">
        <v>8.4</v>
      </c>
      <c r="E1600" s="2" t="s">
        <v>5024</v>
      </c>
      <c r="F1600">
        <v>7.6</v>
      </c>
    </row>
    <row r="1601" spans="1:6" x14ac:dyDescent="0.3">
      <c r="A1601" t="s">
        <v>5254</v>
      </c>
      <c r="B1601" t="s">
        <v>5253</v>
      </c>
      <c r="C1601">
        <v>6.5</v>
      </c>
      <c r="E1601" s="2" t="s">
        <v>6056</v>
      </c>
      <c r="F1601">
        <v>6.5</v>
      </c>
    </row>
    <row r="1602" spans="1:6" x14ac:dyDescent="0.3">
      <c r="A1602" t="s">
        <v>5257</v>
      </c>
      <c r="B1602" t="s">
        <v>5256</v>
      </c>
      <c r="C1602">
        <v>7.1</v>
      </c>
      <c r="E1602" s="2" t="s">
        <v>8925</v>
      </c>
      <c r="F1602">
        <v>7.1</v>
      </c>
    </row>
    <row r="1603" spans="1:6" x14ac:dyDescent="0.3">
      <c r="A1603" t="s">
        <v>5260</v>
      </c>
      <c r="B1603" t="s">
        <v>3172</v>
      </c>
      <c r="C1603">
        <v>6.6</v>
      </c>
      <c r="E1603" s="2" t="s">
        <v>3549</v>
      </c>
      <c r="F1603">
        <v>7.2666666666666666</v>
      </c>
    </row>
    <row r="1604" spans="1:6" x14ac:dyDescent="0.3">
      <c r="A1604" t="s">
        <v>5265</v>
      </c>
      <c r="B1604" t="s">
        <v>4996</v>
      </c>
      <c r="C1604">
        <v>7</v>
      </c>
      <c r="E1604" s="2" t="s">
        <v>3113</v>
      </c>
      <c r="F1604">
        <v>7</v>
      </c>
    </row>
    <row r="1605" spans="1:6" x14ac:dyDescent="0.3">
      <c r="A1605" t="s">
        <v>5269</v>
      </c>
      <c r="B1605" t="s">
        <v>5267</v>
      </c>
      <c r="C1605">
        <v>5.6</v>
      </c>
      <c r="E1605" s="2" t="s">
        <v>7205</v>
      </c>
      <c r="F1605">
        <v>8.1</v>
      </c>
    </row>
    <row r="1606" spans="1:6" x14ac:dyDescent="0.3">
      <c r="A1606" t="s">
        <v>5273</v>
      </c>
      <c r="B1606" t="s">
        <v>5271</v>
      </c>
      <c r="C1606">
        <v>4.8</v>
      </c>
      <c r="E1606" s="2" t="s">
        <v>1813</v>
      </c>
      <c r="F1606">
        <v>7.3285714285714283</v>
      </c>
    </row>
    <row r="1607" spans="1:6" x14ac:dyDescent="0.3">
      <c r="A1607" t="s">
        <v>5277</v>
      </c>
      <c r="B1607" t="s">
        <v>5275</v>
      </c>
      <c r="C1607">
        <v>7.5</v>
      </c>
      <c r="E1607" s="2" t="s">
        <v>7007</v>
      </c>
      <c r="F1607">
        <v>7.25</v>
      </c>
    </row>
    <row r="1608" spans="1:6" x14ac:dyDescent="0.3">
      <c r="A1608" t="s">
        <v>5279</v>
      </c>
      <c r="B1608" t="s">
        <v>5278</v>
      </c>
      <c r="C1608">
        <v>6</v>
      </c>
      <c r="E1608" s="2" t="s">
        <v>9797</v>
      </c>
      <c r="F1608">
        <v>6.7</v>
      </c>
    </row>
    <row r="1609" spans="1:6" x14ac:dyDescent="0.3">
      <c r="A1609" t="s">
        <v>5288</v>
      </c>
      <c r="B1609" t="s">
        <v>88</v>
      </c>
      <c r="C1609">
        <v>6.8</v>
      </c>
      <c r="E1609" s="2" t="s">
        <v>6420</v>
      </c>
      <c r="F1609">
        <v>7.6</v>
      </c>
    </row>
    <row r="1610" spans="1:6" x14ac:dyDescent="0.3">
      <c r="A1610" t="s">
        <v>5315</v>
      </c>
      <c r="B1610" t="s">
        <v>5313</v>
      </c>
      <c r="C1610">
        <v>6.5</v>
      </c>
      <c r="E1610" s="2" t="s">
        <v>8085</v>
      </c>
      <c r="F1610">
        <v>7.3</v>
      </c>
    </row>
    <row r="1611" spans="1:6" x14ac:dyDescent="0.3">
      <c r="A1611" t="s">
        <v>5319</v>
      </c>
      <c r="B1611" t="s">
        <v>944</v>
      </c>
      <c r="C1611">
        <v>7.9</v>
      </c>
      <c r="E1611" s="2" t="s">
        <v>8842</v>
      </c>
      <c r="F1611">
        <v>7.4</v>
      </c>
    </row>
    <row r="1612" spans="1:6" x14ac:dyDescent="0.3">
      <c r="A1612" t="s">
        <v>5326</v>
      </c>
      <c r="B1612" t="s">
        <v>5325</v>
      </c>
      <c r="C1612">
        <v>6.4</v>
      </c>
      <c r="E1612" s="2" t="s">
        <v>6557</v>
      </c>
      <c r="F1612">
        <v>6.05</v>
      </c>
    </row>
    <row r="1613" spans="1:6" x14ac:dyDescent="0.3">
      <c r="A1613" t="s">
        <v>5328</v>
      </c>
      <c r="B1613" t="s">
        <v>3205</v>
      </c>
      <c r="C1613">
        <v>5.8</v>
      </c>
      <c r="E1613" s="2" t="s">
        <v>3593</v>
      </c>
      <c r="F1613">
        <v>6.666666666666667</v>
      </c>
    </row>
    <row r="1614" spans="1:6" x14ac:dyDescent="0.3">
      <c r="A1614" t="s">
        <v>5330</v>
      </c>
      <c r="B1614" t="s">
        <v>576</v>
      </c>
      <c r="C1614">
        <v>7.7</v>
      </c>
      <c r="E1614" s="2" t="s">
        <v>9529</v>
      </c>
      <c r="F1614">
        <v>7.666666666666667</v>
      </c>
    </row>
    <row r="1615" spans="1:6" x14ac:dyDescent="0.3">
      <c r="A1615" t="s">
        <v>5336</v>
      </c>
      <c r="B1615" t="s">
        <v>3791</v>
      </c>
      <c r="C1615">
        <v>5.3</v>
      </c>
      <c r="E1615" s="2" t="s">
        <v>1460</v>
      </c>
      <c r="F1615">
        <v>5.833333333333333</v>
      </c>
    </row>
    <row r="1616" spans="1:6" x14ac:dyDescent="0.3">
      <c r="A1616" t="s">
        <v>5337</v>
      </c>
      <c r="B1616" t="s">
        <v>2732</v>
      </c>
      <c r="C1616">
        <v>5.3</v>
      </c>
      <c r="E1616" s="2" t="s">
        <v>12891</v>
      </c>
      <c r="F1616">
        <v>5.95</v>
      </c>
    </row>
    <row r="1617" spans="1:6" x14ac:dyDescent="0.3">
      <c r="A1617" t="s">
        <v>5339</v>
      </c>
      <c r="B1617" t="s">
        <v>5338</v>
      </c>
      <c r="C1617">
        <v>7.5</v>
      </c>
      <c r="E1617" s="2" t="s">
        <v>995</v>
      </c>
      <c r="F1617">
        <v>6.2</v>
      </c>
    </row>
    <row r="1618" spans="1:6" x14ac:dyDescent="0.3">
      <c r="A1618" t="s">
        <v>5340</v>
      </c>
      <c r="B1618" t="s">
        <v>2334</v>
      </c>
      <c r="C1618">
        <v>6.9</v>
      </c>
      <c r="E1618" s="2" t="s">
        <v>11701</v>
      </c>
      <c r="F1618">
        <v>6.6</v>
      </c>
    </row>
    <row r="1619" spans="1:6" x14ac:dyDescent="0.3">
      <c r="A1619" t="s">
        <v>5342</v>
      </c>
      <c r="B1619" t="s">
        <v>5341</v>
      </c>
      <c r="C1619">
        <v>4.9000000000000004</v>
      </c>
      <c r="E1619" s="2" t="s">
        <v>176</v>
      </c>
      <c r="F1619">
        <v>7.05</v>
      </c>
    </row>
    <row r="1620" spans="1:6" x14ac:dyDescent="0.3">
      <c r="A1620" t="s">
        <v>5347</v>
      </c>
      <c r="B1620" t="s">
        <v>5345</v>
      </c>
      <c r="C1620">
        <v>7.1</v>
      </c>
      <c r="E1620" s="2" t="s">
        <v>9770</v>
      </c>
      <c r="F1620">
        <v>6.5</v>
      </c>
    </row>
    <row r="1621" spans="1:6" x14ac:dyDescent="0.3">
      <c r="A1621" t="s">
        <v>5349</v>
      </c>
      <c r="B1621" t="s">
        <v>1094</v>
      </c>
      <c r="C1621">
        <v>8</v>
      </c>
      <c r="E1621" s="2" t="s">
        <v>997</v>
      </c>
      <c r="F1621">
        <v>5.3</v>
      </c>
    </row>
    <row r="1622" spans="1:6" x14ac:dyDescent="0.3">
      <c r="A1622" t="s">
        <v>5353</v>
      </c>
      <c r="B1622" t="s">
        <v>1997</v>
      </c>
      <c r="C1622">
        <v>7.9</v>
      </c>
      <c r="E1622" s="2" t="s">
        <v>2502</v>
      </c>
      <c r="F1622">
        <v>5.55</v>
      </c>
    </row>
    <row r="1623" spans="1:6" x14ac:dyDescent="0.3">
      <c r="A1623" t="s">
        <v>5356</v>
      </c>
      <c r="B1623" t="s">
        <v>267</v>
      </c>
      <c r="C1623">
        <v>7.6</v>
      </c>
      <c r="E1623" s="2" t="s">
        <v>12135</v>
      </c>
      <c r="F1623">
        <v>7.1</v>
      </c>
    </row>
    <row r="1624" spans="1:6" x14ac:dyDescent="0.3">
      <c r="A1624" t="s">
        <v>5359</v>
      </c>
      <c r="B1624" t="s">
        <v>5357</v>
      </c>
      <c r="C1624">
        <v>5.9</v>
      </c>
      <c r="E1624" s="2" t="s">
        <v>786</v>
      </c>
      <c r="F1624">
        <v>6.75</v>
      </c>
    </row>
    <row r="1625" spans="1:6" x14ac:dyDescent="0.3">
      <c r="A1625" t="s">
        <v>5360</v>
      </c>
      <c r="B1625" t="s">
        <v>650</v>
      </c>
      <c r="C1625">
        <v>6.3</v>
      </c>
      <c r="E1625" s="2" t="s">
        <v>5076</v>
      </c>
      <c r="F1625">
        <v>7.6</v>
      </c>
    </row>
    <row r="1626" spans="1:6" x14ac:dyDescent="0.3">
      <c r="A1626" t="s">
        <v>5364</v>
      </c>
      <c r="B1626" t="s">
        <v>3089</v>
      </c>
      <c r="C1626">
        <v>6.4</v>
      </c>
      <c r="E1626" s="2" t="s">
        <v>2809</v>
      </c>
      <c r="F1626">
        <v>8.1</v>
      </c>
    </row>
    <row r="1627" spans="1:6" x14ac:dyDescent="0.3">
      <c r="A1627" t="s">
        <v>5366</v>
      </c>
      <c r="B1627" t="s">
        <v>872</v>
      </c>
      <c r="C1627">
        <v>8.1999999999999993</v>
      </c>
      <c r="E1627" s="2" t="s">
        <v>4894</v>
      </c>
      <c r="F1627">
        <v>7.25</v>
      </c>
    </row>
    <row r="1628" spans="1:6" x14ac:dyDescent="0.3">
      <c r="A1628" t="s">
        <v>5368</v>
      </c>
      <c r="B1628" t="s">
        <v>4822</v>
      </c>
      <c r="C1628">
        <v>6.9</v>
      </c>
      <c r="E1628" s="2" t="s">
        <v>898</v>
      </c>
      <c r="F1628">
        <v>6.05</v>
      </c>
    </row>
    <row r="1629" spans="1:6" x14ac:dyDescent="0.3">
      <c r="A1629" t="s">
        <v>5369</v>
      </c>
      <c r="B1629" t="s">
        <v>1154</v>
      </c>
      <c r="C1629">
        <v>7.8</v>
      </c>
      <c r="E1629" s="2" t="s">
        <v>8880</v>
      </c>
      <c r="F1629">
        <v>5.8</v>
      </c>
    </row>
    <row r="1630" spans="1:6" x14ac:dyDescent="0.3">
      <c r="A1630" t="s">
        <v>5371</v>
      </c>
      <c r="B1630" t="s">
        <v>716</v>
      </c>
      <c r="C1630">
        <v>6.7</v>
      </c>
      <c r="E1630" s="2" t="s">
        <v>8506</v>
      </c>
      <c r="F1630">
        <v>7.5</v>
      </c>
    </row>
    <row r="1631" spans="1:6" x14ac:dyDescent="0.3">
      <c r="A1631" t="s">
        <v>5374</v>
      </c>
      <c r="B1631" t="s">
        <v>5194</v>
      </c>
      <c r="C1631">
        <v>7.5</v>
      </c>
      <c r="E1631" s="2" t="s">
        <v>1415</v>
      </c>
      <c r="F1631">
        <v>6.3666666666666671</v>
      </c>
    </row>
    <row r="1632" spans="1:6" x14ac:dyDescent="0.3">
      <c r="A1632" t="s">
        <v>5376</v>
      </c>
      <c r="B1632" t="s">
        <v>78</v>
      </c>
      <c r="C1632">
        <v>7.4</v>
      </c>
      <c r="E1632" s="2" t="s">
        <v>7768</v>
      </c>
      <c r="F1632">
        <v>5.3</v>
      </c>
    </row>
    <row r="1633" spans="1:6" x14ac:dyDescent="0.3">
      <c r="A1633" t="s">
        <v>5377</v>
      </c>
      <c r="B1633" t="s">
        <v>1698</v>
      </c>
      <c r="C1633">
        <v>5.2</v>
      </c>
      <c r="E1633" s="2" t="s">
        <v>4538</v>
      </c>
      <c r="F1633">
        <v>6.4749999999999996</v>
      </c>
    </row>
    <row r="1634" spans="1:6" x14ac:dyDescent="0.3">
      <c r="A1634" t="s">
        <v>5385</v>
      </c>
      <c r="B1634" t="s">
        <v>3368</v>
      </c>
      <c r="C1634">
        <v>7.6</v>
      </c>
      <c r="E1634" s="2" t="s">
        <v>11259</v>
      </c>
      <c r="F1634">
        <v>5.7</v>
      </c>
    </row>
    <row r="1635" spans="1:6" x14ac:dyDescent="0.3">
      <c r="A1635" t="s">
        <v>5387</v>
      </c>
      <c r="B1635" t="s">
        <v>944</v>
      </c>
      <c r="C1635">
        <v>7.3</v>
      </c>
      <c r="E1635" s="2" t="s">
        <v>7988</v>
      </c>
      <c r="F1635">
        <v>7.55</v>
      </c>
    </row>
    <row r="1636" spans="1:6" x14ac:dyDescent="0.3">
      <c r="A1636" t="s">
        <v>5388</v>
      </c>
      <c r="B1636" t="s">
        <v>480</v>
      </c>
      <c r="C1636">
        <v>6.6</v>
      </c>
      <c r="E1636" s="2" t="s">
        <v>2192</v>
      </c>
      <c r="F1636">
        <v>6.0500000000000007</v>
      </c>
    </row>
    <row r="1637" spans="1:6" x14ac:dyDescent="0.3">
      <c r="A1637" t="s">
        <v>5390</v>
      </c>
      <c r="B1637" t="s">
        <v>3815</v>
      </c>
      <c r="C1637">
        <v>6.8</v>
      </c>
      <c r="E1637" s="2" t="s">
        <v>6783</v>
      </c>
      <c r="F1637">
        <v>7.2</v>
      </c>
    </row>
    <row r="1638" spans="1:6" x14ac:dyDescent="0.3">
      <c r="A1638" t="s">
        <v>5393</v>
      </c>
      <c r="B1638" t="s">
        <v>1108</v>
      </c>
      <c r="C1638">
        <v>6.9</v>
      </c>
      <c r="E1638" s="2" t="s">
        <v>7336</v>
      </c>
      <c r="F1638">
        <v>4.0999999999999996</v>
      </c>
    </row>
    <row r="1639" spans="1:6" x14ac:dyDescent="0.3">
      <c r="A1639" t="s">
        <v>5396</v>
      </c>
      <c r="B1639" t="s">
        <v>1200</v>
      </c>
      <c r="C1639">
        <v>5.8</v>
      </c>
      <c r="E1639" s="2" t="s">
        <v>1660</v>
      </c>
      <c r="F1639">
        <v>6.6571428571428575</v>
      </c>
    </row>
    <row r="1640" spans="1:6" x14ac:dyDescent="0.3">
      <c r="A1640" t="s">
        <v>5398</v>
      </c>
      <c r="B1640" t="s">
        <v>1387</v>
      </c>
      <c r="C1640">
        <v>6.6</v>
      </c>
      <c r="E1640" s="2" t="s">
        <v>10736</v>
      </c>
      <c r="F1640">
        <v>7.65</v>
      </c>
    </row>
    <row r="1641" spans="1:6" x14ac:dyDescent="0.3">
      <c r="A1641" t="s">
        <v>5402</v>
      </c>
      <c r="B1641" t="s">
        <v>4675</v>
      </c>
      <c r="C1641">
        <v>6.7</v>
      </c>
      <c r="E1641" s="2" t="s">
        <v>6519</v>
      </c>
      <c r="F1641">
        <v>6.3</v>
      </c>
    </row>
    <row r="1642" spans="1:6" x14ac:dyDescent="0.3">
      <c r="A1642" t="s">
        <v>5405</v>
      </c>
      <c r="B1642" t="s">
        <v>2585</v>
      </c>
      <c r="C1642">
        <v>6.7</v>
      </c>
      <c r="E1642" s="2" t="s">
        <v>8932</v>
      </c>
      <c r="F1642">
        <v>3.3</v>
      </c>
    </row>
    <row r="1643" spans="1:6" x14ac:dyDescent="0.3">
      <c r="A1643" t="s">
        <v>5408</v>
      </c>
      <c r="B1643" t="s">
        <v>4432</v>
      </c>
      <c r="C1643">
        <v>6.3</v>
      </c>
      <c r="E1643" s="2" t="s">
        <v>2954</v>
      </c>
      <c r="F1643">
        <v>5.4666666666666659</v>
      </c>
    </row>
    <row r="1644" spans="1:6" x14ac:dyDescent="0.3">
      <c r="A1644" t="s">
        <v>5411</v>
      </c>
      <c r="B1644" t="s">
        <v>473</v>
      </c>
      <c r="C1644">
        <v>7.7</v>
      </c>
      <c r="E1644" s="2" t="s">
        <v>9727</v>
      </c>
      <c r="F1644">
        <v>7.6</v>
      </c>
    </row>
    <row r="1645" spans="1:6" x14ac:dyDescent="0.3">
      <c r="A1645" t="s">
        <v>5413</v>
      </c>
      <c r="B1645" t="s">
        <v>2673</v>
      </c>
      <c r="C1645">
        <v>6.1</v>
      </c>
      <c r="E1645" s="2" t="s">
        <v>9409</v>
      </c>
      <c r="F1645">
        <v>6.1</v>
      </c>
    </row>
    <row r="1646" spans="1:6" x14ac:dyDescent="0.3">
      <c r="A1646" t="s">
        <v>5415</v>
      </c>
      <c r="B1646" t="s">
        <v>3426</v>
      </c>
      <c r="C1646">
        <v>4.9000000000000004</v>
      </c>
      <c r="E1646" s="2" t="s">
        <v>7695</v>
      </c>
      <c r="F1646">
        <v>4.5</v>
      </c>
    </row>
    <row r="1647" spans="1:6" x14ac:dyDescent="0.3">
      <c r="A1647" t="s">
        <v>5418</v>
      </c>
      <c r="B1647" t="s">
        <v>5417</v>
      </c>
      <c r="C1647">
        <v>6.2</v>
      </c>
      <c r="E1647" s="2" t="s">
        <v>222</v>
      </c>
      <c r="F1647">
        <v>6.5</v>
      </c>
    </row>
    <row r="1648" spans="1:6" x14ac:dyDescent="0.3">
      <c r="A1648" t="s">
        <v>5420</v>
      </c>
      <c r="B1648" t="s">
        <v>636</v>
      </c>
      <c r="C1648">
        <v>7.8</v>
      </c>
      <c r="E1648" s="2" t="s">
        <v>7965</v>
      </c>
      <c r="F1648">
        <v>6.1</v>
      </c>
    </row>
    <row r="1649" spans="1:6" x14ac:dyDescent="0.3">
      <c r="A1649" t="s">
        <v>5423</v>
      </c>
      <c r="B1649" t="s">
        <v>130</v>
      </c>
      <c r="C1649">
        <v>8.1999999999999993</v>
      </c>
      <c r="E1649" s="2" t="s">
        <v>2349</v>
      </c>
      <c r="F1649">
        <v>7.7333333333333334</v>
      </c>
    </row>
    <row r="1650" spans="1:6" x14ac:dyDescent="0.3">
      <c r="A1650" t="s">
        <v>5425</v>
      </c>
      <c r="B1650" t="s">
        <v>2261</v>
      </c>
      <c r="C1650">
        <v>6.9</v>
      </c>
      <c r="E1650" s="2" t="s">
        <v>10682</v>
      </c>
      <c r="F1650">
        <v>5.9</v>
      </c>
    </row>
    <row r="1651" spans="1:6" x14ac:dyDescent="0.3">
      <c r="A1651" t="s">
        <v>5427</v>
      </c>
      <c r="B1651" t="s">
        <v>225</v>
      </c>
      <c r="C1651">
        <v>6.2</v>
      </c>
      <c r="E1651" s="2" t="s">
        <v>298</v>
      </c>
      <c r="F1651">
        <v>7.9</v>
      </c>
    </row>
    <row r="1652" spans="1:6" x14ac:dyDescent="0.3">
      <c r="A1652" t="s">
        <v>5431</v>
      </c>
      <c r="B1652" t="s">
        <v>5429</v>
      </c>
      <c r="C1652">
        <v>6.9</v>
      </c>
      <c r="E1652" s="2" t="s">
        <v>832</v>
      </c>
      <c r="F1652">
        <v>7.3</v>
      </c>
    </row>
    <row r="1653" spans="1:6" x14ac:dyDescent="0.3">
      <c r="A1653" t="s">
        <v>5435</v>
      </c>
      <c r="B1653" t="s">
        <v>5433</v>
      </c>
      <c r="C1653">
        <v>4.8</v>
      </c>
      <c r="E1653" s="2" t="s">
        <v>11294</v>
      </c>
      <c r="F1653">
        <v>5.9</v>
      </c>
    </row>
    <row r="1654" spans="1:6" x14ac:dyDescent="0.3">
      <c r="A1654" t="s">
        <v>5440</v>
      </c>
      <c r="B1654" t="s">
        <v>2690</v>
      </c>
      <c r="C1654">
        <v>5.3</v>
      </c>
      <c r="E1654" s="2" t="s">
        <v>13896</v>
      </c>
      <c r="F1654">
        <v>7.5</v>
      </c>
    </row>
    <row r="1655" spans="1:6" x14ac:dyDescent="0.3">
      <c r="A1655" t="s">
        <v>5442</v>
      </c>
      <c r="B1655" t="s">
        <v>1296</v>
      </c>
      <c r="C1655">
        <v>6.7</v>
      </c>
      <c r="E1655" s="2" t="s">
        <v>12612</v>
      </c>
      <c r="F1655">
        <v>7.2</v>
      </c>
    </row>
    <row r="1656" spans="1:6" x14ac:dyDescent="0.3">
      <c r="A1656" t="s">
        <v>5445</v>
      </c>
      <c r="B1656" t="s">
        <v>2610</v>
      </c>
      <c r="C1656">
        <v>5.4</v>
      </c>
      <c r="E1656" s="2" t="s">
        <v>11382</v>
      </c>
      <c r="F1656">
        <v>5.3</v>
      </c>
    </row>
    <row r="1657" spans="1:6" x14ac:dyDescent="0.3">
      <c r="A1657" t="s">
        <v>5449</v>
      </c>
      <c r="B1657" t="s">
        <v>4561</v>
      </c>
      <c r="C1657">
        <v>5.4</v>
      </c>
      <c r="E1657" s="2" t="s">
        <v>352</v>
      </c>
      <c r="F1657">
        <v>6.3142857142857149</v>
      </c>
    </row>
    <row r="1658" spans="1:6" x14ac:dyDescent="0.3">
      <c r="A1658" t="s">
        <v>5450</v>
      </c>
      <c r="B1658" t="s">
        <v>3358</v>
      </c>
      <c r="C1658">
        <v>4.9000000000000004</v>
      </c>
      <c r="E1658" s="2" t="s">
        <v>1218</v>
      </c>
      <c r="F1658">
        <v>7.3250000000000002</v>
      </c>
    </row>
    <row r="1659" spans="1:6" x14ac:dyDescent="0.3">
      <c r="A1659" t="s">
        <v>5452</v>
      </c>
      <c r="B1659" t="s">
        <v>3388</v>
      </c>
      <c r="C1659">
        <v>6.1</v>
      </c>
      <c r="E1659" s="2" t="s">
        <v>4943</v>
      </c>
      <c r="F1659">
        <v>6.3</v>
      </c>
    </row>
    <row r="1660" spans="1:6" x14ac:dyDescent="0.3">
      <c r="A1660" t="s">
        <v>5455</v>
      </c>
      <c r="B1660" t="s">
        <v>3775</v>
      </c>
      <c r="C1660">
        <v>5.8</v>
      </c>
      <c r="E1660" s="2" t="s">
        <v>6354</v>
      </c>
      <c r="F1660">
        <v>7.1</v>
      </c>
    </row>
    <row r="1661" spans="1:6" x14ac:dyDescent="0.3">
      <c r="A1661" t="s">
        <v>5458</v>
      </c>
      <c r="B1661" t="s">
        <v>333</v>
      </c>
      <c r="C1661">
        <v>7</v>
      </c>
      <c r="E1661" s="2" t="s">
        <v>9496</v>
      </c>
      <c r="F1661">
        <v>7.7</v>
      </c>
    </row>
    <row r="1662" spans="1:6" x14ac:dyDescent="0.3">
      <c r="A1662" t="s">
        <v>5462</v>
      </c>
      <c r="B1662" t="s">
        <v>5460</v>
      </c>
      <c r="C1662">
        <v>6.5</v>
      </c>
      <c r="E1662" s="2" t="s">
        <v>7485</v>
      </c>
      <c r="F1662">
        <v>7.05</v>
      </c>
    </row>
    <row r="1663" spans="1:6" x14ac:dyDescent="0.3">
      <c r="A1663" t="s">
        <v>5466</v>
      </c>
      <c r="B1663" t="s">
        <v>5464</v>
      </c>
      <c r="C1663">
        <v>6.6</v>
      </c>
      <c r="E1663" s="2" t="s">
        <v>11642</v>
      </c>
      <c r="F1663">
        <v>4.5999999999999996</v>
      </c>
    </row>
    <row r="1664" spans="1:6" x14ac:dyDescent="0.3">
      <c r="A1664" t="s">
        <v>5473</v>
      </c>
      <c r="B1664" t="s">
        <v>5472</v>
      </c>
      <c r="C1664">
        <v>5.7</v>
      </c>
      <c r="E1664" s="2" t="s">
        <v>4618</v>
      </c>
      <c r="F1664">
        <v>6.05</v>
      </c>
    </row>
    <row r="1665" spans="1:6" x14ac:dyDescent="0.3">
      <c r="A1665" t="s">
        <v>5476</v>
      </c>
      <c r="B1665" t="s">
        <v>3815</v>
      </c>
      <c r="C1665">
        <v>6.6</v>
      </c>
      <c r="E1665" s="2" t="s">
        <v>3241</v>
      </c>
      <c r="F1665">
        <v>6.25</v>
      </c>
    </row>
    <row r="1666" spans="1:6" x14ac:dyDescent="0.3">
      <c r="A1666" t="s">
        <v>5479</v>
      </c>
      <c r="B1666" t="s">
        <v>2077</v>
      </c>
      <c r="C1666">
        <v>7</v>
      </c>
      <c r="E1666" s="2" t="s">
        <v>1398</v>
      </c>
      <c r="F1666">
        <v>7.5</v>
      </c>
    </row>
    <row r="1667" spans="1:6" x14ac:dyDescent="0.3">
      <c r="A1667" t="s">
        <v>5481</v>
      </c>
      <c r="B1667" t="s">
        <v>3959</v>
      </c>
      <c r="C1667">
        <v>7.4</v>
      </c>
      <c r="E1667" s="2" t="s">
        <v>2754</v>
      </c>
      <c r="F1667">
        <v>6.6</v>
      </c>
    </row>
    <row r="1668" spans="1:6" x14ac:dyDescent="0.3">
      <c r="A1668" t="s">
        <v>5483</v>
      </c>
      <c r="B1668" t="s">
        <v>4193</v>
      </c>
      <c r="C1668">
        <v>5.3</v>
      </c>
      <c r="E1668" s="2" t="s">
        <v>877</v>
      </c>
      <c r="F1668">
        <v>6.7333333333333334</v>
      </c>
    </row>
    <row r="1669" spans="1:6" x14ac:dyDescent="0.3">
      <c r="A1669" t="s">
        <v>5486</v>
      </c>
      <c r="B1669" t="s">
        <v>5484</v>
      </c>
      <c r="C1669">
        <v>7.4</v>
      </c>
      <c r="E1669" s="2" t="s">
        <v>686</v>
      </c>
      <c r="F1669">
        <v>6.35</v>
      </c>
    </row>
    <row r="1670" spans="1:6" x14ac:dyDescent="0.3">
      <c r="A1670" t="s">
        <v>5490</v>
      </c>
      <c r="B1670" t="s">
        <v>5487</v>
      </c>
      <c r="C1670">
        <v>7.4</v>
      </c>
      <c r="E1670" s="2" t="s">
        <v>7833</v>
      </c>
      <c r="F1670">
        <v>6.2</v>
      </c>
    </row>
    <row r="1671" spans="1:6" x14ac:dyDescent="0.3">
      <c r="A1671" t="s">
        <v>5492</v>
      </c>
      <c r="B1671" t="s">
        <v>554</v>
      </c>
      <c r="C1671">
        <v>6.8</v>
      </c>
      <c r="E1671" s="2" t="s">
        <v>4738</v>
      </c>
      <c r="F1671">
        <v>8.6</v>
      </c>
    </row>
    <row r="1672" spans="1:6" x14ac:dyDescent="0.3">
      <c r="A1672" t="s">
        <v>5497</v>
      </c>
      <c r="B1672" t="s">
        <v>5496</v>
      </c>
      <c r="C1672">
        <v>7.2</v>
      </c>
      <c r="E1672" s="2" t="s">
        <v>9743</v>
      </c>
      <c r="F1672">
        <v>6.2</v>
      </c>
    </row>
    <row r="1673" spans="1:6" x14ac:dyDescent="0.3">
      <c r="A1673" t="s">
        <v>5499</v>
      </c>
      <c r="B1673" t="s">
        <v>5498</v>
      </c>
      <c r="C1673">
        <v>6</v>
      </c>
      <c r="E1673" s="2" t="s">
        <v>9597</v>
      </c>
      <c r="F1673">
        <v>6</v>
      </c>
    </row>
    <row r="1674" spans="1:6" x14ac:dyDescent="0.3">
      <c r="A1674" t="s">
        <v>5501</v>
      </c>
      <c r="B1674" t="s">
        <v>3237</v>
      </c>
      <c r="C1674">
        <v>6.6</v>
      </c>
      <c r="E1674" s="2" t="s">
        <v>1146</v>
      </c>
      <c r="F1674">
        <v>6.791666666666667</v>
      </c>
    </row>
    <row r="1675" spans="1:6" x14ac:dyDescent="0.3">
      <c r="A1675" t="s">
        <v>5505</v>
      </c>
      <c r="B1675" t="s">
        <v>3286</v>
      </c>
      <c r="C1675">
        <v>7.9</v>
      </c>
      <c r="E1675" s="2" t="s">
        <v>14127</v>
      </c>
      <c r="F1675">
        <v>4.2</v>
      </c>
    </row>
    <row r="1676" spans="1:6" x14ac:dyDescent="0.3">
      <c r="A1676" t="s">
        <v>5513</v>
      </c>
      <c r="B1676" t="s">
        <v>2192</v>
      </c>
      <c r="C1676">
        <v>5.7</v>
      </c>
      <c r="E1676" s="2" t="s">
        <v>7277</v>
      </c>
      <c r="F1676">
        <v>3.1</v>
      </c>
    </row>
    <row r="1677" spans="1:6" x14ac:dyDescent="0.3">
      <c r="A1677" t="s">
        <v>5516</v>
      </c>
      <c r="B1677" t="s">
        <v>137</v>
      </c>
      <c r="C1677">
        <v>7.1</v>
      </c>
      <c r="E1677" s="2" t="s">
        <v>6326</v>
      </c>
      <c r="F1677">
        <v>7.0666666666666664</v>
      </c>
    </row>
    <row r="1678" spans="1:6" x14ac:dyDescent="0.3">
      <c r="A1678" t="s">
        <v>5518</v>
      </c>
      <c r="B1678" t="s">
        <v>4350</v>
      </c>
      <c r="C1678">
        <v>5.6</v>
      </c>
      <c r="E1678" s="2" t="s">
        <v>9447</v>
      </c>
      <c r="F1678">
        <v>6.3</v>
      </c>
    </row>
    <row r="1679" spans="1:6" x14ac:dyDescent="0.3">
      <c r="A1679" t="s">
        <v>5520</v>
      </c>
      <c r="B1679" t="s">
        <v>3759</v>
      </c>
      <c r="C1679">
        <v>7.8</v>
      </c>
      <c r="E1679" s="2" t="s">
        <v>5136</v>
      </c>
      <c r="F1679">
        <v>3.4</v>
      </c>
    </row>
    <row r="1680" spans="1:6" x14ac:dyDescent="0.3">
      <c r="A1680" t="s">
        <v>5522</v>
      </c>
      <c r="B1680" t="s">
        <v>5521</v>
      </c>
      <c r="C1680">
        <v>7.9</v>
      </c>
      <c r="E1680" s="2" t="s">
        <v>5873</v>
      </c>
      <c r="F1680">
        <v>5.6</v>
      </c>
    </row>
    <row r="1681" spans="1:6" x14ac:dyDescent="0.3">
      <c r="A1681" t="s">
        <v>5523</v>
      </c>
      <c r="B1681" t="s">
        <v>294</v>
      </c>
      <c r="C1681">
        <v>6.9</v>
      </c>
      <c r="E1681" s="2" t="s">
        <v>8838</v>
      </c>
      <c r="F1681">
        <v>5.9</v>
      </c>
    </row>
    <row r="1682" spans="1:6" x14ac:dyDescent="0.3">
      <c r="A1682" t="s">
        <v>5528</v>
      </c>
      <c r="B1682" t="s">
        <v>699</v>
      </c>
      <c r="C1682">
        <v>7.7</v>
      </c>
      <c r="E1682" s="2" t="s">
        <v>5738</v>
      </c>
      <c r="F1682">
        <v>4.7666666666666666</v>
      </c>
    </row>
    <row r="1683" spans="1:6" x14ac:dyDescent="0.3">
      <c r="A1683" t="s">
        <v>5530</v>
      </c>
      <c r="B1683" t="s">
        <v>5529</v>
      </c>
      <c r="C1683">
        <v>6.9</v>
      </c>
      <c r="E1683" s="2" t="s">
        <v>7531</v>
      </c>
      <c r="F1683">
        <v>6.8</v>
      </c>
    </row>
    <row r="1684" spans="1:6" x14ac:dyDescent="0.3">
      <c r="A1684" t="s">
        <v>5544</v>
      </c>
      <c r="B1684" t="s">
        <v>5541</v>
      </c>
      <c r="C1684">
        <v>6</v>
      </c>
      <c r="E1684" s="2" t="s">
        <v>6267</v>
      </c>
      <c r="F1684">
        <v>6.5500000000000007</v>
      </c>
    </row>
    <row r="1685" spans="1:6" x14ac:dyDescent="0.3">
      <c r="A1685" t="s">
        <v>5545</v>
      </c>
      <c r="B1685" t="s">
        <v>4200</v>
      </c>
      <c r="C1685">
        <v>6.2</v>
      </c>
      <c r="E1685" s="2" t="s">
        <v>4184</v>
      </c>
      <c r="F1685">
        <v>6.3</v>
      </c>
    </row>
    <row r="1686" spans="1:6" x14ac:dyDescent="0.3">
      <c r="A1686" t="s">
        <v>5548</v>
      </c>
      <c r="B1686" t="s">
        <v>5547</v>
      </c>
      <c r="C1686">
        <v>5.9</v>
      </c>
      <c r="E1686" s="2" t="s">
        <v>2795</v>
      </c>
      <c r="F1686">
        <v>3</v>
      </c>
    </row>
    <row r="1687" spans="1:6" x14ac:dyDescent="0.3">
      <c r="A1687" t="s">
        <v>5551</v>
      </c>
      <c r="B1687" t="s">
        <v>5550</v>
      </c>
      <c r="C1687">
        <v>6.8</v>
      </c>
      <c r="E1687" s="2" t="s">
        <v>7356</v>
      </c>
      <c r="F1687">
        <v>7</v>
      </c>
    </row>
    <row r="1688" spans="1:6" x14ac:dyDescent="0.3">
      <c r="A1688" t="s">
        <v>5552</v>
      </c>
      <c r="B1688" t="s">
        <v>3089</v>
      </c>
      <c r="C1688">
        <v>3.6</v>
      </c>
      <c r="E1688" s="2" t="s">
        <v>7000</v>
      </c>
      <c r="F1688">
        <v>3.1</v>
      </c>
    </row>
    <row r="1689" spans="1:6" x14ac:dyDescent="0.3">
      <c r="A1689" t="s">
        <v>5554</v>
      </c>
      <c r="B1689" t="s">
        <v>5553</v>
      </c>
      <c r="C1689">
        <v>6.7</v>
      </c>
      <c r="E1689" s="2" t="s">
        <v>7470</v>
      </c>
      <c r="F1689">
        <v>6.2</v>
      </c>
    </row>
    <row r="1690" spans="1:6" x14ac:dyDescent="0.3">
      <c r="A1690" t="s">
        <v>5556</v>
      </c>
      <c r="B1690" t="s">
        <v>4705</v>
      </c>
      <c r="C1690">
        <v>6.3</v>
      </c>
      <c r="E1690" s="2" t="s">
        <v>7773</v>
      </c>
      <c r="F1690">
        <v>5.3</v>
      </c>
    </row>
    <row r="1691" spans="1:6" x14ac:dyDescent="0.3">
      <c r="A1691" t="s">
        <v>5559</v>
      </c>
      <c r="B1691" t="s">
        <v>881</v>
      </c>
      <c r="C1691">
        <v>6.4</v>
      </c>
      <c r="E1691" s="2" t="s">
        <v>11026</v>
      </c>
      <c r="F1691">
        <v>8.1499999999999986</v>
      </c>
    </row>
    <row r="1692" spans="1:6" x14ac:dyDescent="0.3">
      <c r="A1692" t="s">
        <v>5560</v>
      </c>
      <c r="B1692" t="s">
        <v>1359</v>
      </c>
      <c r="C1692">
        <v>6.4</v>
      </c>
      <c r="E1692" s="2" t="s">
        <v>11568</v>
      </c>
      <c r="F1692">
        <v>7.15</v>
      </c>
    </row>
    <row r="1693" spans="1:6" x14ac:dyDescent="0.3">
      <c r="A1693" t="s">
        <v>5562</v>
      </c>
      <c r="B1693" t="s">
        <v>2017</v>
      </c>
      <c r="C1693">
        <v>5.7</v>
      </c>
      <c r="E1693" s="2" t="s">
        <v>5786</v>
      </c>
      <c r="F1693">
        <v>6.333333333333333</v>
      </c>
    </row>
    <row r="1694" spans="1:6" x14ac:dyDescent="0.3">
      <c r="A1694" t="s">
        <v>5563</v>
      </c>
      <c r="B1694" t="s">
        <v>4311</v>
      </c>
      <c r="C1694">
        <v>6.2</v>
      </c>
      <c r="E1694" s="2" t="s">
        <v>8251</v>
      </c>
      <c r="F1694">
        <v>6.25</v>
      </c>
    </row>
    <row r="1695" spans="1:6" x14ac:dyDescent="0.3">
      <c r="A1695" t="s">
        <v>5569</v>
      </c>
      <c r="B1695" t="s">
        <v>2086</v>
      </c>
      <c r="C1695">
        <v>5.2</v>
      </c>
      <c r="E1695" s="2" t="s">
        <v>9631</v>
      </c>
      <c r="F1695">
        <v>8</v>
      </c>
    </row>
    <row r="1696" spans="1:6" x14ac:dyDescent="0.3">
      <c r="A1696" t="s">
        <v>5572</v>
      </c>
      <c r="B1696" t="s">
        <v>1343</v>
      </c>
      <c r="C1696">
        <v>6.1</v>
      </c>
      <c r="E1696" s="2" t="s">
        <v>1805</v>
      </c>
      <c r="F1696">
        <v>7</v>
      </c>
    </row>
    <row r="1697" spans="1:6" x14ac:dyDescent="0.3">
      <c r="A1697" t="s">
        <v>5573</v>
      </c>
      <c r="B1697" t="s">
        <v>2077</v>
      </c>
      <c r="C1697">
        <v>7.1</v>
      </c>
      <c r="E1697" s="2" t="s">
        <v>11055</v>
      </c>
      <c r="F1697">
        <v>7.1</v>
      </c>
    </row>
    <row r="1698" spans="1:6" x14ac:dyDescent="0.3">
      <c r="A1698" t="s">
        <v>5576</v>
      </c>
      <c r="B1698" t="s">
        <v>2876</v>
      </c>
      <c r="C1698">
        <v>7.2</v>
      </c>
      <c r="E1698" s="2" t="s">
        <v>5186</v>
      </c>
      <c r="F1698">
        <v>6.55</v>
      </c>
    </row>
    <row r="1699" spans="1:6" x14ac:dyDescent="0.3">
      <c r="A1699" t="s">
        <v>5579</v>
      </c>
      <c r="B1699" t="s">
        <v>5577</v>
      </c>
      <c r="C1699">
        <v>6.5</v>
      </c>
      <c r="E1699" s="2" t="s">
        <v>12887</v>
      </c>
      <c r="F1699">
        <v>4.8</v>
      </c>
    </row>
    <row r="1700" spans="1:6" x14ac:dyDescent="0.3">
      <c r="A1700" t="s">
        <v>5581</v>
      </c>
      <c r="B1700" t="s">
        <v>1753</v>
      </c>
      <c r="C1700">
        <v>6</v>
      </c>
      <c r="E1700" s="2" t="s">
        <v>7214</v>
      </c>
      <c r="F1700">
        <v>2.1</v>
      </c>
    </row>
    <row r="1701" spans="1:6" x14ac:dyDescent="0.3">
      <c r="A1701" t="s">
        <v>5582</v>
      </c>
      <c r="B1701" t="s">
        <v>3388</v>
      </c>
      <c r="C1701">
        <v>7</v>
      </c>
      <c r="E1701" s="2" t="s">
        <v>8391</v>
      </c>
      <c r="F1701">
        <v>5.4</v>
      </c>
    </row>
    <row r="1702" spans="1:6" x14ac:dyDescent="0.3">
      <c r="A1702" t="s">
        <v>5583</v>
      </c>
      <c r="B1702" t="s">
        <v>2027</v>
      </c>
      <c r="C1702">
        <v>7</v>
      </c>
      <c r="E1702" s="2" t="s">
        <v>1333</v>
      </c>
      <c r="F1702">
        <v>6.3</v>
      </c>
    </row>
    <row r="1703" spans="1:6" x14ac:dyDescent="0.3">
      <c r="A1703" t="s">
        <v>5585</v>
      </c>
      <c r="B1703" t="s">
        <v>1857</v>
      </c>
      <c r="C1703">
        <v>7.5</v>
      </c>
      <c r="E1703" s="2" t="s">
        <v>1422</v>
      </c>
      <c r="F1703">
        <v>5.6000000000000005</v>
      </c>
    </row>
    <row r="1704" spans="1:6" x14ac:dyDescent="0.3">
      <c r="A1704" t="s">
        <v>5586</v>
      </c>
      <c r="B1704" t="s">
        <v>881</v>
      </c>
      <c r="C1704">
        <v>6.6</v>
      </c>
      <c r="E1704" s="2" t="s">
        <v>2761</v>
      </c>
      <c r="F1704">
        <v>5.5333333333333341</v>
      </c>
    </row>
    <row r="1705" spans="1:6" x14ac:dyDescent="0.3">
      <c r="A1705" t="s">
        <v>5593</v>
      </c>
      <c r="B1705" t="s">
        <v>5338</v>
      </c>
      <c r="C1705">
        <v>7.4</v>
      </c>
      <c r="E1705" s="2" t="s">
        <v>2779</v>
      </c>
      <c r="F1705">
        <v>6.5666666666666664</v>
      </c>
    </row>
    <row r="1706" spans="1:6" x14ac:dyDescent="0.3">
      <c r="A1706" t="s">
        <v>5597</v>
      </c>
      <c r="B1706" t="s">
        <v>3913</v>
      </c>
      <c r="C1706">
        <v>6.5</v>
      </c>
      <c r="E1706" s="2" t="s">
        <v>1109</v>
      </c>
      <c r="F1706">
        <v>6.4499999999999993</v>
      </c>
    </row>
    <row r="1707" spans="1:6" x14ac:dyDescent="0.3">
      <c r="A1707" t="s">
        <v>5600</v>
      </c>
      <c r="B1707" t="s">
        <v>3647</v>
      </c>
      <c r="C1707">
        <v>6.2</v>
      </c>
      <c r="E1707" s="2" t="s">
        <v>11148</v>
      </c>
      <c r="F1707">
        <v>4.7</v>
      </c>
    </row>
    <row r="1708" spans="1:6" x14ac:dyDescent="0.3">
      <c r="A1708" t="s">
        <v>5603</v>
      </c>
      <c r="B1708" t="s">
        <v>2703</v>
      </c>
      <c r="C1708">
        <v>7.8</v>
      </c>
      <c r="E1708" s="2" t="s">
        <v>7501</v>
      </c>
      <c r="F1708">
        <v>5.9</v>
      </c>
    </row>
    <row r="1709" spans="1:6" x14ac:dyDescent="0.3">
      <c r="A1709" t="s">
        <v>5605</v>
      </c>
      <c r="B1709" t="s">
        <v>2736</v>
      </c>
      <c r="C1709">
        <v>5.2</v>
      </c>
      <c r="E1709" s="2" t="s">
        <v>7306</v>
      </c>
      <c r="F1709">
        <v>7.2</v>
      </c>
    </row>
    <row r="1710" spans="1:6" x14ac:dyDescent="0.3">
      <c r="A1710" t="s">
        <v>5607</v>
      </c>
      <c r="B1710" t="s">
        <v>192</v>
      </c>
      <c r="C1710">
        <v>6.5</v>
      </c>
      <c r="E1710" s="2" t="s">
        <v>2924</v>
      </c>
      <c r="F1710">
        <v>6.0200000000000005</v>
      </c>
    </row>
    <row r="1711" spans="1:6" x14ac:dyDescent="0.3">
      <c r="A1711" t="s">
        <v>5608</v>
      </c>
      <c r="B1711" t="s">
        <v>1149</v>
      </c>
      <c r="C1711">
        <v>6.5</v>
      </c>
      <c r="E1711" s="2" t="s">
        <v>6029</v>
      </c>
      <c r="F1711">
        <v>7</v>
      </c>
    </row>
    <row r="1712" spans="1:6" x14ac:dyDescent="0.3">
      <c r="A1712" t="s">
        <v>5611</v>
      </c>
      <c r="B1712" t="s">
        <v>2175</v>
      </c>
      <c r="C1712">
        <v>5.2</v>
      </c>
      <c r="E1712" s="2" t="s">
        <v>3368</v>
      </c>
      <c r="F1712">
        <v>7.6285714285714281</v>
      </c>
    </row>
    <row r="1713" spans="1:6" x14ac:dyDescent="0.3">
      <c r="A1713" t="s">
        <v>5615</v>
      </c>
      <c r="B1713" t="s">
        <v>2334</v>
      </c>
      <c r="C1713">
        <v>7.2</v>
      </c>
      <c r="E1713" s="2" t="s">
        <v>2562</v>
      </c>
      <c r="F1713">
        <v>6.6</v>
      </c>
    </row>
    <row r="1714" spans="1:6" x14ac:dyDescent="0.3">
      <c r="A1714" t="s">
        <v>5617</v>
      </c>
      <c r="B1714" t="s">
        <v>3391</v>
      </c>
      <c r="C1714">
        <v>7.1</v>
      </c>
      <c r="E1714" s="2" t="s">
        <v>3913</v>
      </c>
      <c r="F1714">
        <v>5.9700000000000006</v>
      </c>
    </row>
    <row r="1715" spans="1:6" x14ac:dyDescent="0.3">
      <c r="A1715" t="s">
        <v>5620</v>
      </c>
      <c r="B1715" t="s">
        <v>5618</v>
      </c>
      <c r="C1715">
        <v>4.5</v>
      </c>
      <c r="E1715" s="2" t="s">
        <v>11430</v>
      </c>
      <c r="F1715">
        <v>7.5</v>
      </c>
    </row>
    <row r="1716" spans="1:6" x14ac:dyDescent="0.3">
      <c r="A1716" t="s">
        <v>5621</v>
      </c>
      <c r="B1716" t="s">
        <v>2132</v>
      </c>
      <c r="C1716">
        <v>5.7</v>
      </c>
      <c r="E1716" s="2" t="s">
        <v>7761</v>
      </c>
      <c r="F1716">
        <v>5.6</v>
      </c>
    </row>
    <row r="1717" spans="1:6" x14ac:dyDescent="0.3">
      <c r="A1717" t="s">
        <v>5625</v>
      </c>
      <c r="B1717" t="s">
        <v>5623</v>
      </c>
      <c r="C1717">
        <v>6</v>
      </c>
      <c r="E1717" s="2" t="s">
        <v>1046</v>
      </c>
      <c r="F1717">
        <v>5.5</v>
      </c>
    </row>
    <row r="1718" spans="1:6" x14ac:dyDescent="0.3">
      <c r="A1718" t="s">
        <v>5628</v>
      </c>
      <c r="B1718" t="s">
        <v>3221</v>
      </c>
      <c r="C1718">
        <v>6.4</v>
      </c>
      <c r="E1718" s="2" t="s">
        <v>2389</v>
      </c>
      <c r="F1718">
        <v>6.3</v>
      </c>
    </row>
    <row r="1719" spans="1:6" x14ac:dyDescent="0.3">
      <c r="A1719" t="s">
        <v>5629</v>
      </c>
      <c r="B1719" t="s">
        <v>2690</v>
      </c>
      <c r="C1719">
        <v>5.2</v>
      </c>
      <c r="E1719" s="2" t="s">
        <v>5191</v>
      </c>
      <c r="F1719">
        <v>4.5999999999999996</v>
      </c>
    </row>
    <row r="1720" spans="1:6" x14ac:dyDescent="0.3">
      <c r="A1720" t="s">
        <v>5632</v>
      </c>
      <c r="B1720" t="s">
        <v>5630</v>
      </c>
      <c r="C1720">
        <v>4.3</v>
      </c>
      <c r="E1720" s="2" t="s">
        <v>7086</v>
      </c>
      <c r="F1720">
        <v>5</v>
      </c>
    </row>
    <row r="1721" spans="1:6" x14ac:dyDescent="0.3">
      <c r="A1721" t="s">
        <v>5635</v>
      </c>
      <c r="B1721" t="s">
        <v>5634</v>
      </c>
      <c r="C1721">
        <v>6.1</v>
      </c>
      <c r="E1721" s="2" t="s">
        <v>8625</v>
      </c>
      <c r="F1721">
        <v>5.0999999999999996</v>
      </c>
    </row>
    <row r="1722" spans="1:6" x14ac:dyDescent="0.3">
      <c r="A1722" t="s">
        <v>5641</v>
      </c>
      <c r="B1722" t="s">
        <v>2552</v>
      </c>
      <c r="C1722">
        <v>6.8</v>
      </c>
      <c r="E1722" s="2" t="s">
        <v>6561</v>
      </c>
      <c r="F1722">
        <v>5.1000000000000005</v>
      </c>
    </row>
    <row r="1723" spans="1:6" x14ac:dyDescent="0.3">
      <c r="A1723" t="s">
        <v>5648</v>
      </c>
      <c r="B1723" t="s">
        <v>5644</v>
      </c>
      <c r="C1723">
        <v>5.2</v>
      </c>
      <c r="E1723" s="2" t="s">
        <v>12446</v>
      </c>
      <c r="F1723">
        <v>7.7</v>
      </c>
    </row>
    <row r="1724" spans="1:6" x14ac:dyDescent="0.3">
      <c r="A1724" t="s">
        <v>5650</v>
      </c>
      <c r="B1724" t="s">
        <v>1600</v>
      </c>
      <c r="C1724">
        <v>6.5</v>
      </c>
      <c r="E1724" s="2" t="s">
        <v>8266</v>
      </c>
      <c r="F1724">
        <v>7</v>
      </c>
    </row>
    <row r="1725" spans="1:6" x14ac:dyDescent="0.3">
      <c r="A1725" t="s">
        <v>5652</v>
      </c>
      <c r="B1725" t="s">
        <v>5651</v>
      </c>
      <c r="C1725">
        <v>7.5</v>
      </c>
      <c r="E1725" s="2" t="s">
        <v>2992</v>
      </c>
      <c r="F1725">
        <v>6.45</v>
      </c>
    </row>
    <row r="1726" spans="1:6" x14ac:dyDescent="0.3">
      <c r="A1726" t="s">
        <v>5656</v>
      </c>
      <c r="B1726" t="s">
        <v>2090</v>
      </c>
      <c r="C1726">
        <v>7.1</v>
      </c>
      <c r="E1726" s="2" t="s">
        <v>10592</v>
      </c>
      <c r="F1726">
        <v>7.5</v>
      </c>
    </row>
    <row r="1727" spans="1:6" x14ac:dyDescent="0.3">
      <c r="A1727" t="s">
        <v>5659</v>
      </c>
      <c r="B1727" t="s">
        <v>836</v>
      </c>
      <c r="C1727">
        <v>6.9</v>
      </c>
      <c r="E1727" s="2" t="s">
        <v>4187</v>
      </c>
      <c r="F1727">
        <v>4.4499999999999993</v>
      </c>
    </row>
    <row r="1728" spans="1:6" x14ac:dyDescent="0.3">
      <c r="A1728" t="s">
        <v>5661</v>
      </c>
      <c r="B1728" t="s">
        <v>2017</v>
      </c>
      <c r="C1728">
        <v>8</v>
      </c>
      <c r="E1728" s="2" t="s">
        <v>5029</v>
      </c>
      <c r="F1728">
        <v>5.4</v>
      </c>
    </row>
    <row r="1729" spans="1:6" x14ac:dyDescent="0.3">
      <c r="A1729" t="s">
        <v>5663</v>
      </c>
      <c r="B1729" t="s">
        <v>2367</v>
      </c>
      <c r="C1729">
        <v>8.1999999999999993</v>
      </c>
      <c r="E1729" s="2" t="s">
        <v>11800</v>
      </c>
      <c r="F1729">
        <v>8.1</v>
      </c>
    </row>
    <row r="1730" spans="1:6" x14ac:dyDescent="0.3">
      <c r="A1730" t="s">
        <v>5665</v>
      </c>
      <c r="B1730" t="s">
        <v>518</v>
      </c>
      <c r="C1730">
        <v>6.4</v>
      </c>
      <c r="E1730" s="2" t="s">
        <v>4448</v>
      </c>
      <c r="F1730">
        <v>7.2</v>
      </c>
    </row>
    <row r="1731" spans="1:6" x14ac:dyDescent="0.3">
      <c r="A1731" t="s">
        <v>5666</v>
      </c>
      <c r="B1731" t="s">
        <v>3125</v>
      </c>
      <c r="C1731">
        <v>7.9</v>
      </c>
      <c r="E1731" s="2" t="s">
        <v>9936</v>
      </c>
      <c r="F1731">
        <v>7.7</v>
      </c>
    </row>
    <row r="1732" spans="1:6" x14ac:dyDescent="0.3">
      <c r="A1732" t="s">
        <v>5669</v>
      </c>
      <c r="B1732" t="s">
        <v>5667</v>
      </c>
      <c r="C1732">
        <v>6.7</v>
      </c>
      <c r="E1732" s="2" t="s">
        <v>485</v>
      </c>
      <c r="F1732">
        <v>6.7666666666666666</v>
      </c>
    </row>
    <row r="1733" spans="1:6" x14ac:dyDescent="0.3">
      <c r="A1733" t="s">
        <v>5671</v>
      </c>
      <c r="B1733" t="s">
        <v>1482</v>
      </c>
      <c r="C1733">
        <v>6.1</v>
      </c>
      <c r="E1733" s="2" t="s">
        <v>2552</v>
      </c>
      <c r="F1733">
        <v>6.9999999999999982</v>
      </c>
    </row>
    <row r="1734" spans="1:6" x14ac:dyDescent="0.3">
      <c r="A1734" t="s">
        <v>5674</v>
      </c>
      <c r="B1734" t="s">
        <v>267</v>
      </c>
      <c r="C1734">
        <v>8.9</v>
      </c>
      <c r="E1734" s="2" t="s">
        <v>2240</v>
      </c>
      <c r="F1734">
        <v>3.6</v>
      </c>
    </row>
    <row r="1735" spans="1:6" x14ac:dyDescent="0.3">
      <c r="A1735" t="s">
        <v>5676</v>
      </c>
      <c r="B1735" t="s">
        <v>2222</v>
      </c>
      <c r="C1735">
        <v>8.1</v>
      </c>
      <c r="E1735" s="2" t="s">
        <v>10478</v>
      </c>
      <c r="F1735">
        <v>7.2</v>
      </c>
    </row>
    <row r="1736" spans="1:6" x14ac:dyDescent="0.3">
      <c r="A1736" t="s">
        <v>5677</v>
      </c>
      <c r="B1736" t="s">
        <v>742</v>
      </c>
      <c r="C1736">
        <v>6.2</v>
      </c>
      <c r="E1736" s="2" t="s">
        <v>7208</v>
      </c>
      <c r="F1736">
        <v>6.05</v>
      </c>
    </row>
    <row r="1737" spans="1:6" x14ac:dyDescent="0.3">
      <c r="A1737" t="s">
        <v>5680</v>
      </c>
      <c r="B1737" t="s">
        <v>1041</v>
      </c>
      <c r="C1737">
        <v>4.9000000000000004</v>
      </c>
      <c r="E1737" s="2" t="s">
        <v>1923</v>
      </c>
      <c r="F1737">
        <v>6.8</v>
      </c>
    </row>
    <row r="1738" spans="1:6" x14ac:dyDescent="0.3">
      <c r="A1738" t="s">
        <v>5688</v>
      </c>
      <c r="B1738" t="s">
        <v>4705</v>
      </c>
      <c r="C1738">
        <v>5.8</v>
      </c>
      <c r="E1738" s="2" t="s">
        <v>9150</v>
      </c>
      <c r="F1738">
        <v>7.4</v>
      </c>
    </row>
    <row r="1739" spans="1:6" x14ac:dyDescent="0.3">
      <c r="A1739" t="s">
        <v>5693</v>
      </c>
      <c r="B1739" t="s">
        <v>3655</v>
      </c>
      <c r="C1739">
        <v>6</v>
      </c>
      <c r="E1739" s="2" t="s">
        <v>1278</v>
      </c>
      <c r="F1739">
        <v>7.5250000000000004</v>
      </c>
    </row>
    <row r="1740" spans="1:6" x14ac:dyDescent="0.3">
      <c r="A1740" t="s">
        <v>5695</v>
      </c>
      <c r="B1740" t="s">
        <v>390</v>
      </c>
      <c r="C1740">
        <v>7</v>
      </c>
      <c r="E1740" s="2" t="s">
        <v>11495</v>
      </c>
      <c r="F1740">
        <v>5.7</v>
      </c>
    </row>
    <row r="1741" spans="1:6" x14ac:dyDescent="0.3">
      <c r="A1741" t="s">
        <v>5700</v>
      </c>
      <c r="B1741" t="s">
        <v>5697</v>
      </c>
      <c r="C1741">
        <v>6</v>
      </c>
      <c r="E1741" s="2" t="s">
        <v>10054</v>
      </c>
      <c r="F1741">
        <v>7.15</v>
      </c>
    </row>
    <row r="1742" spans="1:6" x14ac:dyDescent="0.3">
      <c r="A1742" t="s">
        <v>5703</v>
      </c>
      <c r="B1742" t="s">
        <v>1474</v>
      </c>
      <c r="C1742">
        <v>7.9</v>
      </c>
      <c r="E1742" s="2" t="s">
        <v>10049</v>
      </c>
      <c r="F1742">
        <v>5.0999999999999996</v>
      </c>
    </row>
    <row r="1743" spans="1:6" x14ac:dyDescent="0.3">
      <c r="A1743" t="s">
        <v>5704</v>
      </c>
      <c r="B1743" t="s">
        <v>4381</v>
      </c>
      <c r="C1743">
        <v>8.1</v>
      </c>
      <c r="E1743" s="2" t="s">
        <v>78</v>
      </c>
      <c r="F1743">
        <v>7.1428571428571432</v>
      </c>
    </row>
    <row r="1744" spans="1:6" x14ac:dyDescent="0.3">
      <c r="A1744" t="s">
        <v>5705</v>
      </c>
      <c r="B1744" t="s">
        <v>898</v>
      </c>
      <c r="C1744">
        <v>6.2</v>
      </c>
      <c r="E1744" s="2" t="s">
        <v>12458</v>
      </c>
      <c r="F1744">
        <v>6.6</v>
      </c>
    </row>
    <row r="1745" spans="1:6" x14ac:dyDescent="0.3">
      <c r="A1745" t="s">
        <v>5708</v>
      </c>
      <c r="B1745" t="s">
        <v>5707</v>
      </c>
      <c r="C1745">
        <v>6.7</v>
      </c>
      <c r="E1745" s="2" t="s">
        <v>9922</v>
      </c>
      <c r="F1745">
        <v>6.9</v>
      </c>
    </row>
    <row r="1746" spans="1:6" x14ac:dyDescent="0.3">
      <c r="A1746" t="s">
        <v>5710</v>
      </c>
      <c r="B1746" t="s">
        <v>4675</v>
      </c>
      <c r="C1746">
        <v>7.3</v>
      </c>
    </row>
    <row r="1747" spans="1:6" x14ac:dyDescent="0.3">
      <c r="A1747" t="s">
        <v>5713</v>
      </c>
      <c r="B1747" t="s">
        <v>5712</v>
      </c>
      <c r="C1747">
        <v>4.5999999999999996</v>
      </c>
    </row>
    <row r="1748" spans="1:6" x14ac:dyDescent="0.3">
      <c r="A1748" t="s">
        <v>5716</v>
      </c>
      <c r="B1748" t="s">
        <v>3217</v>
      </c>
      <c r="C1748">
        <v>6.1</v>
      </c>
    </row>
    <row r="1749" spans="1:6" x14ac:dyDescent="0.3">
      <c r="A1749" t="s">
        <v>5718</v>
      </c>
      <c r="B1749" t="s">
        <v>1753</v>
      </c>
      <c r="C1749">
        <v>6.2</v>
      </c>
    </row>
    <row r="1750" spans="1:6" x14ac:dyDescent="0.3">
      <c r="A1750" t="s">
        <v>5721</v>
      </c>
      <c r="B1750" t="s">
        <v>3723</v>
      </c>
      <c r="C1750">
        <v>7.8</v>
      </c>
    </row>
    <row r="1751" spans="1:6" x14ac:dyDescent="0.3">
      <c r="A1751" t="s">
        <v>5722</v>
      </c>
      <c r="B1751" t="s">
        <v>2215</v>
      </c>
      <c r="C1751">
        <v>6.1</v>
      </c>
    </row>
    <row r="1752" spans="1:6" x14ac:dyDescent="0.3">
      <c r="A1752" t="s">
        <v>5730</v>
      </c>
      <c r="B1752" t="s">
        <v>3431</v>
      </c>
      <c r="C1752">
        <v>5.8</v>
      </c>
    </row>
    <row r="1753" spans="1:6" x14ac:dyDescent="0.3">
      <c r="A1753" t="s">
        <v>5732</v>
      </c>
      <c r="B1753" t="s">
        <v>4432</v>
      </c>
      <c r="C1753">
        <v>6.5</v>
      </c>
    </row>
    <row r="1754" spans="1:6" x14ac:dyDescent="0.3">
      <c r="A1754" t="s">
        <v>5735</v>
      </c>
      <c r="B1754" t="s">
        <v>5734</v>
      </c>
      <c r="C1754">
        <v>7.2</v>
      </c>
    </row>
    <row r="1755" spans="1:6" x14ac:dyDescent="0.3">
      <c r="A1755" t="s">
        <v>5737</v>
      </c>
      <c r="B1755" t="s">
        <v>88</v>
      </c>
      <c r="C1755">
        <v>7.8</v>
      </c>
    </row>
    <row r="1756" spans="1:6" x14ac:dyDescent="0.3">
      <c r="A1756" t="s">
        <v>5739</v>
      </c>
      <c r="B1756" t="s">
        <v>5738</v>
      </c>
      <c r="C1756">
        <v>4.7</v>
      </c>
    </row>
    <row r="1757" spans="1:6" x14ac:dyDescent="0.3">
      <c r="A1757" t="s">
        <v>5742</v>
      </c>
      <c r="B1757" t="s">
        <v>5741</v>
      </c>
      <c r="C1757">
        <v>6.8</v>
      </c>
    </row>
    <row r="1758" spans="1:6" x14ac:dyDescent="0.3">
      <c r="A1758" t="s">
        <v>5744</v>
      </c>
      <c r="B1758" t="s">
        <v>5743</v>
      </c>
      <c r="C1758">
        <v>5.9</v>
      </c>
    </row>
    <row r="1759" spans="1:6" x14ac:dyDescent="0.3">
      <c r="A1759" t="s">
        <v>5746</v>
      </c>
      <c r="B1759" t="s">
        <v>1154</v>
      </c>
      <c r="C1759">
        <v>7.2</v>
      </c>
    </row>
    <row r="1760" spans="1:6" x14ac:dyDescent="0.3">
      <c r="A1760" t="s">
        <v>5747</v>
      </c>
      <c r="B1760" t="s">
        <v>333</v>
      </c>
      <c r="C1760">
        <v>8.6999999999999993</v>
      </c>
    </row>
    <row r="1761" spans="1:3" x14ac:dyDescent="0.3">
      <c r="A1761" t="s">
        <v>5749</v>
      </c>
      <c r="B1761" t="s">
        <v>2771</v>
      </c>
      <c r="C1761">
        <v>5</v>
      </c>
    </row>
    <row r="1762" spans="1:3" x14ac:dyDescent="0.3">
      <c r="A1762" t="s">
        <v>5751</v>
      </c>
      <c r="B1762" t="s">
        <v>4379</v>
      </c>
      <c r="C1762">
        <v>6.6</v>
      </c>
    </row>
    <row r="1763" spans="1:3" x14ac:dyDescent="0.3">
      <c r="A1763" t="s">
        <v>5752</v>
      </c>
      <c r="B1763" t="s">
        <v>1474</v>
      </c>
      <c r="C1763">
        <v>8.3000000000000007</v>
      </c>
    </row>
    <row r="1764" spans="1:3" x14ac:dyDescent="0.3">
      <c r="A1764" t="s">
        <v>5753</v>
      </c>
      <c r="B1764" t="s">
        <v>3136</v>
      </c>
      <c r="C1764">
        <v>6.7</v>
      </c>
    </row>
    <row r="1765" spans="1:3" x14ac:dyDescent="0.3">
      <c r="A1765" t="s">
        <v>5756</v>
      </c>
      <c r="B1765" t="s">
        <v>5755</v>
      </c>
      <c r="C1765">
        <v>7.8</v>
      </c>
    </row>
    <row r="1766" spans="1:3" x14ac:dyDescent="0.3">
      <c r="A1766" t="s">
        <v>5758</v>
      </c>
      <c r="B1766" t="s">
        <v>2451</v>
      </c>
      <c r="C1766">
        <v>6.5</v>
      </c>
    </row>
    <row r="1767" spans="1:3" x14ac:dyDescent="0.3">
      <c r="A1767" t="s">
        <v>5759</v>
      </c>
      <c r="B1767" t="s">
        <v>179</v>
      </c>
      <c r="C1767">
        <v>6.1</v>
      </c>
    </row>
    <row r="1768" spans="1:3" x14ac:dyDescent="0.3">
      <c r="A1768" t="s">
        <v>5761</v>
      </c>
      <c r="B1768" t="s">
        <v>4358</v>
      </c>
      <c r="C1768">
        <v>8.1</v>
      </c>
    </row>
    <row r="1769" spans="1:3" x14ac:dyDescent="0.3">
      <c r="A1769" t="s">
        <v>5765</v>
      </c>
      <c r="B1769" t="s">
        <v>5763</v>
      </c>
      <c r="C1769">
        <v>5.2</v>
      </c>
    </row>
    <row r="1770" spans="1:3" x14ac:dyDescent="0.3">
      <c r="A1770" t="s">
        <v>5767</v>
      </c>
      <c r="B1770" t="s">
        <v>5766</v>
      </c>
      <c r="C1770">
        <v>5.6</v>
      </c>
    </row>
    <row r="1771" spans="1:3" x14ac:dyDescent="0.3">
      <c r="A1771" t="s">
        <v>5770</v>
      </c>
      <c r="B1771" t="s">
        <v>4193</v>
      </c>
      <c r="C1771">
        <v>5.8</v>
      </c>
    </row>
    <row r="1772" spans="1:3" x14ac:dyDescent="0.3">
      <c r="A1772" t="s">
        <v>5771</v>
      </c>
      <c r="B1772" t="s">
        <v>3906</v>
      </c>
      <c r="C1772">
        <v>6.6</v>
      </c>
    </row>
    <row r="1773" spans="1:3" x14ac:dyDescent="0.3">
      <c r="A1773" t="s">
        <v>5773</v>
      </c>
      <c r="B1773" t="s">
        <v>5772</v>
      </c>
      <c r="C1773">
        <v>6.6</v>
      </c>
    </row>
    <row r="1774" spans="1:3" x14ac:dyDescent="0.3">
      <c r="A1774" t="s">
        <v>5776</v>
      </c>
      <c r="B1774" t="s">
        <v>5774</v>
      </c>
      <c r="C1774">
        <v>5.5</v>
      </c>
    </row>
    <row r="1775" spans="1:3" x14ac:dyDescent="0.3">
      <c r="A1775" t="s">
        <v>5781</v>
      </c>
      <c r="B1775" t="s">
        <v>2304</v>
      </c>
      <c r="C1775">
        <v>7</v>
      </c>
    </row>
    <row r="1776" spans="1:3" x14ac:dyDescent="0.3">
      <c r="A1776" t="s">
        <v>5783</v>
      </c>
      <c r="B1776" t="s">
        <v>801</v>
      </c>
      <c r="C1776">
        <v>6.5</v>
      </c>
    </row>
    <row r="1777" spans="1:3" x14ac:dyDescent="0.3">
      <c r="A1777" t="s">
        <v>5785</v>
      </c>
      <c r="B1777" t="s">
        <v>4174</v>
      </c>
      <c r="C1777">
        <v>5.8</v>
      </c>
    </row>
    <row r="1778" spans="1:3" x14ac:dyDescent="0.3">
      <c r="A1778" t="s">
        <v>5788</v>
      </c>
      <c r="B1778" t="s">
        <v>5786</v>
      </c>
      <c r="C1778">
        <v>5.6</v>
      </c>
    </row>
    <row r="1779" spans="1:3" x14ac:dyDescent="0.3">
      <c r="A1779" t="s">
        <v>5791</v>
      </c>
      <c r="B1779" t="s">
        <v>5790</v>
      </c>
      <c r="C1779">
        <v>5.6</v>
      </c>
    </row>
    <row r="1780" spans="1:3" x14ac:dyDescent="0.3">
      <c r="A1780" t="s">
        <v>5792</v>
      </c>
      <c r="B1780" t="s">
        <v>2215</v>
      </c>
      <c r="C1780">
        <v>5.8</v>
      </c>
    </row>
    <row r="1781" spans="1:3" x14ac:dyDescent="0.3">
      <c r="A1781" t="s">
        <v>5794</v>
      </c>
      <c r="B1781" t="s">
        <v>4088</v>
      </c>
      <c r="C1781">
        <v>7.6</v>
      </c>
    </row>
    <row r="1782" spans="1:3" x14ac:dyDescent="0.3">
      <c r="A1782" t="s">
        <v>5796</v>
      </c>
      <c r="B1782" t="s">
        <v>3217</v>
      </c>
      <c r="C1782">
        <v>6.4</v>
      </c>
    </row>
    <row r="1783" spans="1:3" x14ac:dyDescent="0.3">
      <c r="A1783" t="s">
        <v>5801</v>
      </c>
      <c r="B1783" t="s">
        <v>5798</v>
      </c>
      <c r="C1783">
        <v>6.3</v>
      </c>
    </row>
    <row r="1784" spans="1:3" x14ac:dyDescent="0.3">
      <c r="A1784" t="s">
        <v>5806</v>
      </c>
      <c r="B1784" t="s">
        <v>5803</v>
      </c>
      <c r="C1784">
        <v>4.5999999999999996</v>
      </c>
    </row>
    <row r="1785" spans="1:3" x14ac:dyDescent="0.3">
      <c r="A1785" t="s">
        <v>5809</v>
      </c>
      <c r="B1785" t="s">
        <v>5808</v>
      </c>
      <c r="C1785">
        <v>6.5</v>
      </c>
    </row>
    <row r="1786" spans="1:3" x14ac:dyDescent="0.3">
      <c r="A1786" t="s">
        <v>5812</v>
      </c>
      <c r="B1786" t="s">
        <v>5810</v>
      </c>
      <c r="C1786">
        <v>7.5</v>
      </c>
    </row>
    <row r="1787" spans="1:3" x14ac:dyDescent="0.3">
      <c r="A1787" t="s">
        <v>5814</v>
      </c>
      <c r="B1787" t="s">
        <v>3014</v>
      </c>
      <c r="C1787">
        <v>7.5</v>
      </c>
    </row>
    <row r="1788" spans="1:3" x14ac:dyDescent="0.3">
      <c r="A1788" t="s">
        <v>5819</v>
      </c>
      <c r="B1788" t="s">
        <v>4705</v>
      </c>
      <c r="C1788">
        <v>5.3</v>
      </c>
    </row>
    <row r="1789" spans="1:3" x14ac:dyDescent="0.3">
      <c r="A1789" t="s">
        <v>5824</v>
      </c>
      <c r="B1789" t="s">
        <v>5821</v>
      </c>
      <c r="C1789">
        <v>7.5</v>
      </c>
    </row>
    <row r="1790" spans="1:3" x14ac:dyDescent="0.3">
      <c r="A1790" t="s">
        <v>5829</v>
      </c>
      <c r="B1790" t="s">
        <v>5826</v>
      </c>
      <c r="C1790">
        <v>3.3</v>
      </c>
    </row>
    <row r="1791" spans="1:3" x14ac:dyDescent="0.3">
      <c r="A1791" t="s">
        <v>5838</v>
      </c>
      <c r="B1791" t="s">
        <v>5835</v>
      </c>
      <c r="C1791">
        <v>3.5</v>
      </c>
    </row>
    <row r="1792" spans="1:3" x14ac:dyDescent="0.3">
      <c r="A1792" t="s">
        <v>5839</v>
      </c>
      <c r="B1792" t="s">
        <v>2104</v>
      </c>
      <c r="C1792">
        <v>9.3000000000000007</v>
      </c>
    </row>
    <row r="1793" spans="1:3" x14ac:dyDescent="0.3">
      <c r="A1793" t="s">
        <v>5842</v>
      </c>
      <c r="B1793" t="s">
        <v>3690</v>
      </c>
      <c r="C1793">
        <v>4.8</v>
      </c>
    </row>
    <row r="1794" spans="1:3" x14ac:dyDescent="0.3">
      <c r="A1794" t="s">
        <v>5844</v>
      </c>
      <c r="B1794" t="s">
        <v>2247</v>
      </c>
      <c r="C1794">
        <v>6.9</v>
      </c>
    </row>
    <row r="1795" spans="1:3" x14ac:dyDescent="0.3">
      <c r="A1795" t="s">
        <v>5846</v>
      </c>
      <c r="B1795" t="s">
        <v>1340</v>
      </c>
      <c r="C1795">
        <v>6</v>
      </c>
    </row>
    <row r="1796" spans="1:3" x14ac:dyDescent="0.3">
      <c r="A1796" t="s">
        <v>5849</v>
      </c>
      <c r="B1796" t="s">
        <v>5848</v>
      </c>
      <c r="C1796">
        <v>7.3</v>
      </c>
    </row>
    <row r="1797" spans="1:3" x14ac:dyDescent="0.3">
      <c r="A1797" t="s">
        <v>5857</v>
      </c>
      <c r="B1797" t="s">
        <v>5855</v>
      </c>
      <c r="C1797">
        <v>6.6</v>
      </c>
    </row>
    <row r="1798" spans="1:3" x14ac:dyDescent="0.3">
      <c r="A1798" t="s">
        <v>5861</v>
      </c>
      <c r="B1798" t="s">
        <v>2219</v>
      </c>
      <c r="C1798">
        <v>7.5</v>
      </c>
    </row>
    <row r="1799" spans="1:3" x14ac:dyDescent="0.3">
      <c r="A1799" t="s">
        <v>5862</v>
      </c>
      <c r="B1799" t="s">
        <v>3186</v>
      </c>
      <c r="C1799">
        <v>6.9</v>
      </c>
    </row>
    <row r="1800" spans="1:3" x14ac:dyDescent="0.3">
      <c r="A1800" t="s">
        <v>5864</v>
      </c>
      <c r="B1800" t="s">
        <v>5863</v>
      </c>
      <c r="C1800">
        <v>6.8</v>
      </c>
    </row>
    <row r="1801" spans="1:3" x14ac:dyDescent="0.3">
      <c r="A1801" t="s">
        <v>5869</v>
      </c>
      <c r="B1801" t="s">
        <v>4675</v>
      </c>
      <c r="C1801">
        <v>6.3</v>
      </c>
    </row>
    <row r="1802" spans="1:3" x14ac:dyDescent="0.3">
      <c r="A1802" t="s">
        <v>5871</v>
      </c>
      <c r="B1802" t="s">
        <v>5870</v>
      </c>
      <c r="C1802">
        <v>6.4</v>
      </c>
    </row>
    <row r="1803" spans="1:3" x14ac:dyDescent="0.3">
      <c r="A1803" t="s">
        <v>5875</v>
      </c>
      <c r="B1803" t="s">
        <v>5873</v>
      </c>
      <c r="C1803">
        <v>5.6</v>
      </c>
    </row>
    <row r="1804" spans="1:3" x14ac:dyDescent="0.3">
      <c r="A1804" t="s">
        <v>5877</v>
      </c>
      <c r="B1804" t="s">
        <v>5876</v>
      </c>
      <c r="C1804">
        <v>6.3</v>
      </c>
    </row>
    <row r="1805" spans="1:3" x14ac:dyDescent="0.3">
      <c r="A1805" t="s">
        <v>5879</v>
      </c>
      <c r="B1805" t="s">
        <v>4358</v>
      </c>
      <c r="C1805">
        <v>7.3</v>
      </c>
    </row>
    <row r="1806" spans="1:3" x14ac:dyDescent="0.3">
      <c r="A1806" t="s">
        <v>5883</v>
      </c>
      <c r="B1806" t="s">
        <v>5881</v>
      </c>
      <c r="C1806">
        <v>6.6</v>
      </c>
    </row>
    <row r="1807" spans="1:3" x14ac:dyDescent="0.3">
      <c r="A1807" t="s">
        <v>5888</v>
      </c>
      <c r="B1807" t="s">
        <v>5885</v>
      </c>
      <c r="C1807">
        <v>4.5999999999999996</v>
      </c>
    </row>
    <row r="1808" spans="1:3" x14ac:dyDescent="0.3">
      <c r="A1808" t="s">
        <v>5892</v>
      </c>
      <c r="B1808" t="s">
        <v>655</v>
      </c>
      <c r="C1808">
        <v>5.0999999999999996</v>
      </c>
    </row>
    <row r="1809" spans="1:3" x14ac:dyDescent="0.3">
      <c r="A1809" t="s">
        <v>5894</v>
      </c>
      <c r="B1809" t="s">
        <v>5893</v>
      </c>
      <c r="C1809">
        <v>5.6</v>
      </c>
    </row>
    <row r="1810" spans="1:3" x14ac:dyDescent="0.3">
      <c r="A1810" t="s">
        <v>5897</v>
      </c>
      <c r="B1810" t="s">
        <v>5895</v>
      </c>
      <c r="C1810">
        <v>5.3</v>
      </c>
    </row>
    <row r="1811" spans="1:3" x14ac:dyDescent="0.3">
      <c r="A1811" t="s">
        <v>5906</v>
      </c>
      <c r="B1811" t="s">
        <v>5904</v>
      </c>
      <c r="C1811">
        <v>5.6</v>
      </c>
    </row>
    <row r="1812" spans="1:3" x14ac:dyDescent="0.3">
      <c r="A1812" t="s">
        <v>5909</v>
      </c>
      <c r="B1812" t="s">
        <v>5907</v>
      </c>
      <c r="C1812">
        <v>5.9</v>
      </c>
    </row>
    <row r="1813" spans="1:3" x14ac:dyDescent="0.3">
      <c r="A1813" t="s">
        <v>5912</v>
      </c>
      <c r="B1813" t="s">
        <v>5911</v>
      </c>
      <c r="C1813">
        <v>4.7</v>
      </c>
    </row>
    <row r="1814" spans="1:3" x14ac:dyDescent="0.3">
      <c r="A1814" t="s">
        <v>5914</v>
      </c>
      <c r="B1814" t="s">
        <v>3913</v>
      </c>
      <c r="C1814">
        <v>4.8</v>
      </c>
    </row>
    <row r="1815" spans="1:3" x14ac:dyDescent="0.3">
      <c r="A1815" t="s">
        <v>5918</v>
      </c>
      <c r="B1815" t="s">
        <v>4551</v>
      </c>
      <c r="C1815">
        <v>6.8</v>
      </c>
    </row>
    <row r="1816" spans="1:3" x14ac:dyDescent="0.3">
      <c r="A1816" t="s">
        <v>5922</v>
      </c>
      <c r="B1816" t="s">
        <v>5920</v>
      </c>
      <c r="C1816">
        <v>5.4</v>
      </c>
    </row>
    <row r="1817" spans="1:3" x14ac:dyDescent="0.3">
      <c r="A1817" t="s">
        <v>5925</v>
      </c>
      <c r="B1817" t="s">
        <v>5924</v>
      </c>
      <c r="C1817">
        <v>5.0999999999999996</v>
      </c>
    </row>
    <row r="1818" spans="1:3" x14ac:dyDescent="0.3">
      <c r="A1818" t="s">
        <v>5927</v>
      </c>
      <c r="B1818" t="s">
        <v>3189</v>
      </c>
      <c r="C1818">
        <v>7</v>
      </c>
    </row>
    <row r="1819" spans="1:3" x14ac:dyDescent="0.3">
      <c r="A1819" t="s">
        <v>5932</v>
      </c>
      <c r="B1819" t="s">
        <v>3647</v>
      </c>
      <c r="C1819">
        <v>4</v>
      </c>
    </row>
    <row r="1820" spans="1:3" x14ac:dyDescent="0.3">
      <c r="A1820" t="s">
        <v>5934</v>
      </c>
      <c r="B1820" t="s">
        <v>2973</v>
      </c>
      <c r="C1820">
        <v>7.3</v>
      </c>
    </row>
    <row r="1821" spans="1:3" x14ac:dyDescent="0.3">
      <c r="A1821" t="s">
        <v>5936</v>
      </c>
      <c r="B1821" t="s">
        <v>1753</v>
      </c>
      <c r="C1821">
        <v>6.8</v>
      </c>
    </row>
    <row r="1822" spans="1:3" x14ac:dyDescent="0.3">
      <c r="A1822" t="s">
        <v>5945</v>
      </c>
      <c r="B1822" t="s">
        <v>2572</v>
      </c>
      <c r="C1822">
        <v>7</v>
      </c>
    </row>
    <row r="1823" spans="1:3" x14ac:dyDescent="0.3">
      <c r="A1823" t="s">
        <v>5946</v>
      </c>
      <c r="B1823" t="s">
        <v>3819</v>
      </c>
      <c r="C1823">
        <v>7.1</v>
      </c>
    </row>
    <row r="1824" spans="1:3" x14ac:dyDescent="0.3">
      <c r="A1824" t="s">
        <v>5949</v>
      </c>
      <c r="B1824" t="s">
        <v>5947</v>
      </c>
      <c r="C1824">
        <v>6.9</v>
      </c>
    </row>
    <row r="1825" spans="1:3" x14ac:dyDescent="0.3">
      <c r="A1825" t="s">
        <v>5952</v>
      </c>
      <c r="B1825" t="s">
        <v>3358</v>
      </c>
      <c r="C1825">
        <v>7.3</v>
      </c>
    </row>
    <row r="1826" spans="1:3" x14ac:dyDescent="0.3">
      <c r="A1826" t="s">
        <v>5958</v>
      </c>
      <c r="B1826" t="s">
        <v>5194</v>
      </c>
      <c r="C1826">
        <v>8.1999999999999993</v>
      </c>
    </row>
    <row r="1827" spans="1:3" x14ac:dyDescent="0.3">
      <c r="A1827" t="s">
        <v>5960</v>
      </c>
      <c r="B1827" t="s">
        <v>3172</v>
      </c>
      <c r="C1827">
        <v>7.1</v>
      </c>
    </row>
    <row r="1828" spans="1:3" x14ac:dyDescent="0.3">
      <c r="A1828" t="s">
        <v>5962</v>
      </c>
      <c r="B1828" t="s">
        <v>3019</v>
      </c>
      <c r="C1828">
        <v>7.7</v>
      </c>
    </row>
    <row r="1829" spans="1:3" x14ac:dyDescent="0.3">
      <c r="A1829" t="s">
        <v>5964</v>
      </c>
      <c r="B1829" t="s">
        <v>5110</v>
      </c>
      <c r="C1829">
        <v>6.5</v>
      </c>
    </row>
    <row r="1830" spans="1:3" x14ac:dyDescent="0.3">
      <c r="A1830" t="s">
        <v>5966</v>
      </c>
      <c r="B1830" t="s">
        <v>3253</v>
      </c>
      <c r="C1830">
        <v>4.9000000000000004</v>
      </c>
    </row>
    <row r="1831" spans="1:3" x14ac:dyDescent="0.3">
      <c r="A1831" t="s">
        <v>5970</v>
      </c>
      <c r="B1831" t="s">
        <v>5967</v>
      </c>
      <c r="C1831">
        <v>6.4</v>
      </c>
    </row>
    <row r="1832" spans="1:3" x14ac:dyDescent="0.3">
      <c r="A1832" t="s">
        <v>5974</v>
      </c>
      <c r="B1832" t="s">
        <v>5972</v>
      </c>
      <c r="C1832">
        <v>5.9</v>
      </c>
    </row>
    <row r="1833" spans="1:3" x14ac:dyDescent="0.3">
      <c r="A1833" t="s">
        <v>5977</v>
      </c>
      <c r="B1833" t="s">
        <v>5976</v>
      </c>
      <c r="C1833">
        <v>6.2</v>
      </c>
    </row>
    <row r="1834" spans="1:3" x14ac:dyDescent="0.3">
      <c r="A1834" t="s">
        <v>5979</v>
      </c>
      <c r="B1834" t="s">
        <v>2758</v>
      </c>
      <c r="C1834">
        <v>5.8</v>
      </c>
    </row>
    <row r="1835" spans="1:3" x14ac:dyDescent="0.3">
      <c r="A1835" t="s">
        <v>5982</v>
      </c>
      <c r="B1835" t="s">
        <v>4675</v>
      </c>
      <c r="C1835">
        <v>6.7</v>
      </c>
    </row>
    <row r="1836" spans="1:3" x14ac:dyDescent="0.3">
      <c r="A1836" t="s">
        <v>5986</v>
      </c>
      <c r="B1836" t="s">
        <v>5983</v>
      </c>
      <c r="C1836">
        <v>5.9</v>
      </c>
    </row>
    <row r="1837" spans="1:3" x14ac:dyDescent="0.3">
      <c r="A1837" t="s">
        <v>5989</v>
      </c>
      <c r="B1837" t="s">
        <v>5988</v>
      </c>
      <c r="C1837">
        <v>7.3</v>
      </c>
    </row>
    <row r="1838" spans="1:3" x14ac:dyDescent="0.3">
      <c r="A1838" t="s">
        <v>5995</v>
      </c>
      <c r="B1838" t="s">
        <v>5994</v>
      </c>
      <c r="C1838">
        <v>4.0999999999999996</v>
      </c>
    </row>
    <row r="1839" spans="1:3" x14ac:dyDescent="0.3">
      <c r="A1839" t="s">
        <v>5997</v>
      </c>
      <c r="B1839" t="s">
        <v>4935</v>
      </c>
      <c r="C1839">
        <v>4.9000000000000004</v>
      </c>
    </row>
    <row r="1840" spans="1:3" x14ac:dyDescent="0.3">
      <c r="A1840" t="s">
        <v>5999</v>
      </c>
      <c r="B1840" t="s">
        <v>986</v>
      </c>
      <c r="C1840">
        <v>7.9</v>
      </c>
    </row>
    <row r="1841" spans="1:3" x14ac:dyDescent="0.3">
      <c r="A1841" t="s">
        <v>6002</v>
      </c>
      <c r="B1841" t="s">
        <v>6001</v>
      </c>
      <c r="C1841">
        <v>5.2</v>
      </c>
    </row>
    <row r="1842" spans="1:3" x14ac:dyDescent="0.3">
      <c r="A1842" t="s">
        <v>6004</v>
      </c>
      <c r="B1842" t="s">
        <v>6003</v>
      </c>
      <c r="C1842">
        <v>4.0999999999999996</v>
      </c>
    </row>
    <row r="1843" spans="1:3" x14ac:dyDescent="0.3">
      <c r="A1843" t="s">
        <v>6007</v>
      </c>
      <c r="B1843" t="s">
        <v>5651</v>
      </c>
      <c r="C1843">
        <v>6.6</v>
      </c>
    </row>
    <row r="1844" spans="1:3" x14ac:dyDescent="0.3">
      <c r="A1844" t="s">
        <v>6010</v>
      </c>
      <c r="B1844" t="s">
        <v>2795</v>
      </c>
      <c r="C1844">
        <v>2.9</v>
      </c>
    </row>
    <row r="1845" spans="1:3" x14ac:dyDescent="0.3">
      <c r="A1845" t="s">
        <v>6014</v>
      </c>
      <c r="B1845" t="s">
        <v>5237</v>
      </c>
      <c r="C1845">
        <v>6.5</v>
      </c>
    </row>
    <row r="1846" spans="1:3" x14ac:dyDescent="0.3">
      <c r="A1846" t="s">
        <v>6020</v>
      </c>
      <c r="B1846" t="s">
        <v>6019</v>
      </c>
      <c r="C1846">
        <v>7.2</v>
      </c>
    </row>
    <row r="1847" spans="1:3" x14ac:dyDescent="0.3">
      <c r="A1847" t="s">
        <v>6022</v>
      </c>
      <c r="B1847" t="s">
        <v>5541</v>
      </c>
      <c r="C1847">
        <v>6.8</v>
      </c>
    </row>
    <row r="1848" spans="1:3" x14ac:dyDescent="0.3">
      <c r="A1848" t="s">
        <v>6027</v>
      </c>
      <c r="B1848" t="s">
        <v>6024</v>
      </c>
      <c r="C1848">
        <v>7.8</v>
      </c>
    </row>
    <row r="1849" spans="1:3" x14ac:dyDescent="0.3">
      <c r="A1849" t="s">
        <v>6030</v>
      </c>
      <c r="B1849" t="s">
        <v>6029</v>
      </c>
      <c r="C1849">
        <v>6.7</v>
      </c>
    </row>
    <row r="1850" spans="1:3" x14ac:dyDescent="0.3">
      <c r="A1850" t="s">
        <v>6035</v>
      </c>
      <c r="B1850" t="s">
        <v>5808</v>
      </c>
      <c r="C1850">
        <v>7.1</v>
      </c>
    </row>
    <row r="1851" spans="1:3" x14ac:dyDescent="0.3">
      <c r="A1851" t="s">
        <v>6038</v>
      </c>
      <c r="B1851" t="s">
        <v>2417</v>
      </c>
      <c r="C1851">
        <v>5.7</v>
      </c>
    </row>
    <row r="1852" spans="1:3" x14ac:dyDescent="0.3">
      <c r="A1852" t="s">
        <v>6048</v>
      </c>
      <c r="B1852" t="s">
        <v>130</v>
      </c>
      <c r="C1852">
        <v>5.3</v>
      </c>
    </row>
    <row r="1853" spans="1:3" x14ac:dyDescent="0.3">
      <c r="A1853" t="s">
        <v>6058</v>
      </c>
      <c r="B1853" t="s">
        <v>6056</v>
      </c>
      <c r="C1853">
        <v>6.5</v>
      </c>
    </row>
    <row r="1854" spans="1:3" x14ac:dyDescent="0.3">
      <c r="A1854" t="s">
        <v>6061</v>
      </c>
      <c r="B1854" t="s">
        <v>3524</v>
      </c>
      <c r="C1854">
        <v>7.7</v>
      </c>
    </row>
    <row r="1855" spans="1:3" x14ac:dyDescent="0.3">
      <c r="A1855" t="s">
        <v>6062</v>
      </c>
      <c r="B1855" t="s">
        <v>2779</v>
      </c>
      <c r="C1855">
        <v>6.1</v>
      </c>
    </row>
    <row r="1856" spans="1:3" x14ac:dyDescent="0.3">
      <c r="A1856" t="s">
        <v>6063</v>
      </c>
      <c r="B1856" t="s">
        <v>694</v>
      </c>
      <c r="C1856">
        <v>7.3</v>
      </c>
    </row>
    <row r="1857" spans="1:3" x14ac:dyDescent="0.3">
      <c r="A1857" t="s">
        <v>6064</v>
      </c>
      <c r="B1857" t="s">
        <v>1177</v>
      </c>
      <c r="C1857">
        <v>7.2</v>
      </c>
    </row>
    <row r="1858" spans="1:3" x14ac:dyDescent="0.3">
      <c r="A1858" t="s">
        <v>6065</v>
      </c>
      <c r="B1858" t="s">
        <v>3913</v>
      </c>
      <c r="C1858">
        <v>6.1</v>
      </c>
    </row>
    <row r="1859" spans="1:3" x14ac:dyDescent="0.3">
      <c r="A1859" t="s">
        <v>6068</v>
      </c>
      <c r="B1859" t="s">
        <v>5194</v>
      </c>
      <c r="C1859">
        <v>5.8</v>
      </c>
    </row>
    <row r="1860" spans="1:3" x14ac:dyDescent="0.3">
      <c r="A1860" t="s">
        <v>6069</v>
      </c>
      <c r="B1860" t="s">
        <v>898</v>
      </c>
      <c r="C1860">
        <v>5.7</v>
      </c>
    </row>
    <row r="1861" spans="1:3" x14ac:dyDescent="0.3">
      <c r="A1861" t="s">
        <v>6070</v>
      </c>
      <c r="B1861" t="s">
        <v>4290</v>
      </c>
      <c r="C1861">
        <v>6.7</v>
      </c>
    </row>
    <row r="1862" spans="1:3" x14ac:dyDescent="0.3">
      <c r="A1862" t="s">
        <v>6072</v>
      </c>
      <c r="B1862" t="s">
        <v>6071</v>
      </c>
      <c r="C1862">
        <v>6.5</v>
      </c>
    </row>
    <row r="1863" spans="1:3" x14ac:dyDescent="0.3">
      <c r="A1863" t="s">
        <v>6075</v>
      </c>
      <c r="B1863" t="s">
        <v>1660</v>
      </c>
      <c r="C1863">
        <v>7.2</v>
      </c>
    </row>
    <row r="1864" spans="1:3" x14ac:dyDescent="0.3">
      <c r="A1864" t="s">
        <v>6076</v>
      </c>
      <c r="B1864" t="s">
        <v>1813</v>
      </c>
      <c r="C1864">
        <v>7.6</v>
      </c>
    </row>
    <row r="1865" spans="1:3" x14ac:dyDescent="0.3">
      <c r="A1865" t="s">
        <v>6078</v>
      </c>
      <c r="B1865" t="s">
        <v>4807</v>
      </c>
      <c r="C1865">
        <v>4.5999999999999996</v>
      </c>
    </row>
    <row r="1866" spans="1:3" x14ac:dyDescent="0.3">
      <c r="A1866" t="s">
        <v>6079</v>
      </c>
      <c r="B1866" t="s">
        <v>3153</v>
      </c>
      <c r="C1866">
        <v>6.9</v>
      </c>
    </row>
    <row r="1867" spans="1:3" x14ac:dyDescent="0.3">
      <c r="A1867" t="s">
        <v>6081</v>
      </c>
      <c r="B1867" t="s">
        <v>4394</v>
      </c>
      <c r="C1867">
        <v>6.6</v>
      </c>
    </row>
    <row r="1868" spans="1:3" x14ac:dyDescent="0.3">
      <c r="A1868" t="s">
        <v>6084</v>
      </c>
      <c r="B1868" t="s">
        <v>6083</v>
      </c>
      <c r="C1868">
        <v>6.3</v>
      </c>
    </row>
    <row r="1869" spans="1:3" x14ac:dyDescent="0.3">
      <c r="A1869" t="s">
        <v>6086</v>
      </c>
      <c r="B1869" t="s">
        <v>987</v>
      </c>
      <c r="C1869">
        <v>6.2</v>
      </c>
    </row>
    <row r="1870" spans="1:3" x14ac:dyDescent="0.3">
      <c r="A1870" t="s">
        <v>6088</v>
      </c>
      <c r="B1870" t="s">
        <v>6087</v>
      </c>
      <c r="C1870">
        <v>5.3</v>
      </c>
    </row>
    <row r="1871" spans="1:3" x14ac:dyDescent="0.3">
      <c r="A1871" t="s">
        <v>6089</v>
      </c>
      <c r="B1871" t="s">
        <v>944</v>
      </c>
      <c r="C1871">
        <v>7.3</v>
      </c>
    </row>
    <row r="1872" spans="1:3" x14ac:dyDescent="0.3">
      <c r="A1872" t="s">
        <v>6090</v>
      </c>
      <c r="B1872" t="s">
        <v>2005</v>
      </c>
      <c r="C1872">
        <v>5.6</v>
      </c>
    </row>
    <row r="1873" spans="1:3" x14ac:dyDescent="0.3">
      <c r="A1873" t="s">
        <v>6092</v>
      </c>
      <c r="B1873" t="s">
        <v>2502</v>
      </c>
      <c r="C1873">
        <v>6.2</v>
      </c>
    </row>
    <row r="1874" spans="1:3" x14ac:dyDescent="0.3">
      <c r="A1874" t="s">
        <v>6098</v>
      </c>
      <c r="B1874" t="s">
        <v>6094</v>
      </c>
      <c r="C1874">
        <v>5.2</v>
      </c>
    </row>
    <row r="1875" spans="1:3" x14ac:dyDescent="0.3">
      <c r="A1875" t="s">
        <v>6101</v>
      </c>
      <c r="B1875" t="s">
        <v>2606</v>
      </c>
      <c r="C1875">
        <v>5.3</v>
      </c>
    </row>
    <row r="1876" spans="1:3" x14ac:dyDescent="0.3">
      <c r="A1876" t="s">
        <v>6102</v>
      </c>
      <c r="B1876" t="s">
        <v>2042</v>
      </c>
      <c r="C1876">
        <v>5.4</v>
      </c>
    </row>
    <row r="1877" spans="1:3" x14ac:dyDescent="0.3">
      <c r="A1877" t="s">
        <v>6105</v>
      </c>
      <c r="B1877" t="s">
        <v>6104</v>
      </c>
      <c r="C1877">
        <v>4.9000000000000004</v>
      </c>
    </row>
    <row r="1878" spans="1:3" x14ac:dyDescent="0.3">
      <c r="A1878" t="s">
        <v>6107</v>
      </c>
      <c r="B1878" t="s">
        <v>4584</v>
      </c>
      <c r="C1878">
        <v>5.5</v>
      </c>
    </row>
    <row r="1879" spans="1:3" x14ac:dyDescent="0.3">
      <c r="A1879" t="s">
        <v>6108</v>
      </c>
      <c r="B1879" t="s">
        <v>85</v>
      </c>
      <c r="C1879">
        <v>6.7</v>
      </c>
    </row>
    <row r="1880" spans="1:3" x14ac:dyDescent="0.3">
      <c r="A1880" t="s">
        <v>6109</v>
      </c>
      <c r="B1880" t="s">
        <v>5261</v>
      </c>
      <c r="C1880">
        <v>3.9</v>
      </c>
    </row>
    <row r="1881" spans="1:3" x14ac:dyDescent="0.3">
      <c r="A1881" t="s">
        <v>6115</v>
      </c>
      <c r="B1881" t="s">
        <v>6111</v>
      </c>
      <c r="C1881">
        <v>7.2</v>
      </c>
    </row>
    <row r="1882" spans="1:3" x14ac:dyDescent="0.3">
      <c r="A1882" t="s">
        <v>6118</v>
      </c>
      <c r="B1882" t="s">
        <v>6117</v>
      </c>
      <c r="C1882">
        <v>5.0999999999999996</v>
      </c>
    </row>
    <row r="1883" spans="1:3" x14ac:dyDescent="0.3">
      <c r="A1883" t="s">
        <v>6119</v>
      </c>
      <c r="B1883" t="s">
        <v>4763</v>
      </c>
      <c r="C1883">
        <v>6.5</v>
      </c>
    </row>
    <row r="1884" spans="1:3" x14ac:dyDescent="0.3">
      <c r="A1884" t="s">
        <v>6120</v>
      </c>
      <c r="B1884" t="s">
        <v>4758</v>
      </c>
      <c r="C1884">
        <v>8.1999999999999993</v>
      </c>
    </row>
    <row r="1885" spans="1:3" x14ac:dyDescent="0.3">
      <c r="A1885" t="s">
        <v>6122</v>
      </c>
      <c r="B1885" t="s">
        <v>2673</v>
      </c>
      <c r="C1885">
        <v>7.7</v>
      </c>
    </row>
    <row r="1886" spans="1:3" x14ac:dyDescent="0.3">
      <c r="A1886" t="s">
        <v>6124</v>
      </c>
      <c r="B1886" t="s">
        <v>1075</v>
      </c>
      <c r="C1886">
        <v>6.1</v>
      </c>
    </row>
    <row r="1887" spans="1:3" x14ac:dyDescent="0.3">
      <c r="A1887" t="s">
        <v>6125</v>
      </c>
      <c r="B1887" t="s">
        <v>4416</v>
      </c>
      <c r="C1887">
        <v>8.8000000000000007</v>
      </c>
    </row>
    <row r="1888" spans="1:3" x14ac:dyDescent="0.3">
      <c r="A1888" t="s">
        <v>6127</v>
      </c>
      <c r="B1888" t="s">
        <v>192</v>
      </c>
      <c r="C1888">
        <v>6.8</v>
      </c>
    </row>
    <row r="1889" spans="1:3" x14ac:dyDescent="0.3">
      <c r="A1889" t="s">
        <v>6129</v>
      </c>
      <c r="B1889" t="s">
        <v>3556</v>
      </c>
      <c r="C1889">
        <v>6.8</v>
      </c>
    </row>
    <row r="1890" spans="1:3" x14ac:dyDescent="0.3">
      <c r="A1890" t="s">
        <v>6132</v>
      </c>
      <c r="B1890" t="s">
        <v>3431</v>
      </c>
      <c r="C1890">
        <v>6.7</v>
      </c>
    </row>
    <row r="1891" spans="1:3" x14ac:dyDescent="0.3">
      <c r="A1891" t="s">
        <v>6134</v>
      </c>
      <c r="B1891" t="s">
        <v>2190</v>
      </c>
      <c r="C1891">
        <v>7.1</v>
      </c>
    </row>
    <row r="1892" spans="1:3" x14ac:dyDescent="0.3">
      <c r="A1892" t="s">
        <v>6136</v>
      </c>
      <c r="B1892" t="s">
        <v>925</v>
      </c>
      <c r="C1892">
        <v>7.1</v>
      </c>
    </row>
    <row r="1893" spans="1:3" x14ac:dyDescent="0.3">
      <c r="A1893" t="s">
        <v>6137</v>
      </c>
      <c r="B1893" t="s">
        <v>686</v>
      </c>
      <c r="C1893">
        <v>6.1</v>
      </c>
    </row>
    <row r="1894" spans="1:3" x14ac:dyDescent="0.3">
      <c r="A1894" t="s">
        <v>6140</v>
      </c>
      <c r="B1894" t="s">
        <v>1187</v>
      </c>
      <c r="C1894">
        <v>8</v>
      </c>
    </row>
    <row r="1895" spans="1:3" x14ac:dyDescent="0.3">
      <c r="A1895" t="s">
        <v>6143</v>
      </c>
      <c r="B1895" t="s">
        <v>2804</v>
      </c>
      <c r="C1895">
        <v>6.6</v>
      </c>
    </row>
    <row r="1896" spans="1:3" x14ac:dyDescent="0.3">
      <c r="A1896" t="s">
        <v>6147</v>
      </c>
      <c r="B1896" t="s">
        <v>6145</v>
      </c>
      <c r="C1896">
        <v>5.4</v>
      </c>
    </row>
    <row r="1897" spans="1:3" x14ac:dyDescent="0.3">
      <c r="A1897" t="s">
        <v>6150</v>
      </c>
      <c r="B1897" t="s">
        <v>2924</v>
      </c>
      <c r="C1897">
        <v>6.1</v>
      </c>
    </row>
    <row r="1898" spans="1:3" x14ac:dyDescent="0.3">
      <c r="A1898" t="s">
        <v>6153</v>
      </c>
      <c r="B1898" t="s">
        <v>6151</v>
      </c>
      <c r="C1898">
        <v>5.6</v>
      </c>
    </row>
    <row r="1899" spans="1:3" x14ac:dyDescent="0.3">
      <c r="A1899" t="s">
        <v>6155</v>
      </c>
      <c r="B1899" t="s">
        <v>1009</v>
      </c>
      <c r="C1899">
        <v>5.8</v>
      </c>
    </row>
    <row r="1900" spans="1:3" x14ac:dyDescent="0.3">
      <c r="A1900" t="s">
        <v>6158</v>
      </c>
      <c r="B1900" t="s">
        <v>6156</v>
      </c>
      <c r="C1900">
        <v>2.8</v>
      </c>
    </row>
    <row r="1901" spans="1:3" x14ac:dyDescent="0.3">
      <c r="A1901" t="s">
        <v>6161</v>
      </c>
      <c r="B1901" t="s">
        <v>6160</v>
      </c>
      <c r="C1901">
        <v>6.7</v>
      </c>
    </row>
    <row r="1902" spans="1:3" x14ac:dyDescent="0.3">
      <c r="A1902" t="s">
        <v>6164</v>
      </c>
      <c r="B1902" t="s">
        <v>6162</v>
      </c>
      <c r="C1902">
        <v>5.0999999999999996</v>
      </c>
    </row>
    <row r="1903" spans="1:3" x14ac:dyDescent="0.3">
      <c r="A1903" t="s">
        <v>6167</v>
      </c>
      <c r="B1903" t="s">
        <v>3172</v>
      </c>
      <c r="C1903">
        <v>7.2</v>
      </c>
    </row>
    <row r="1904" spans="1:3" x14ac:dyDescent="0.3">
      <c r="A1904" t="s">
        <v>6170</v>
      </c>
      <c r="B1904" t="s">
        <v>3690</v>
      </c>
      <c r="C1904">
        <v>6</v>
      </c>
    </row>
    <row r="1905" spans="1:3" x14ac:dyDescent="0.3">
      <c r="A1905" t="s">
        <v>6174</v>
      </c>
      <c r="B1905" t="s">
        <v>6172</v>
      </c>
      <c r="C1905">
        <v>6.7</v>
      </c>
    </row>
    <row r="1906" spans="1:3" x14ac:dyDescent="0.3">
      <c r="A1906" t="s">
        <v>6181</v>
      </c>
      <c r="B1906" t="s">
        <v>3524</v>
      </c>
      <c r="C1906">
        <v>6.2</v>
      </c>
    </row>
    <row r="1907" spans="1:3" x14ac:dyDescent="0.3">
      <c r="A1907" t="s">
        <v>6187</v>
      </c>
      <c r="B1907" t="s">
        <v>6184</v>
      </c>
      <c r="C1907">
        <v>6.2</v>
      </c>
    </row>
    <row r="1908" spans="1:3" x14ac:dyDescent="0.3">
      <c r="A1908" t="s">
        <v>6195</v>
      </c>
      <c r="B1908" t="s">
        <v>2266</v>
      </c>
      <c r="C1908">
        <v>6.8</v>
      </c>
    </row>
    <row r="1909" spans="1:3" x14ac:dyDescent="0.3">
      <c r="A1909" t="s">
        <v>6200</v>
      </c>
      <c r="B1909" t="s">
        <v>6197</v>
      </c>
      <c r="C1909">
        <v>7.1</v>
      </c>
    </row>
    <row r="1910" spans="1:3" x14ac:dyDescent="0.3">
      <c r="A1910" t="s">
        <v>6204</v>
      </c>
      <c r="B1910" t="s">
        <v>6202</v>
      </c>
      <c r="C1910">
        <v>7.1</v>
      </c>
    </row>
    <row r="1911" spans="1:3" x14ac:dyDescent="0.3">
      <c r="A1911" t="s">
        <v>6206</v>
      </c>
      <c r="B1911" t="s">
        <v>2022</v>
      </c>
      <c r="C1911">
        <v>7</v>
      </c>
    </row>
    <row r="1912" spans="1:3" x14ac:dyDescent="0.3">
      <c r="A1912" t="s">
        <v>6208</v>
      </c>
      <c r="B1912" t="s">
        <v>2247</v>
      </c>
      <c r="C1912">
        <v>7.1</v>
      </c>
    </row>
    <row r="1913" spans="1:3" x14ac:dyDescent="0.3">
      <c r="A1913" t="s">
        <v>6209</v>
      </c>
      <c r="B1913" t="s">
        <v>2668</v>
      </c>
      <c r="C1913">
        <v>6.4</v>
      </c>
    </row>
    <row r="1914" spans="1:3" x14ac:dyDescent="0.3">
      <c r="A1914" t="s">
        <v>6210</v>
      </c>
      <c r="B1914" t="s">
        <v>1351</v>
      </c>
      <c r="C1914">
        <v>7</v>
      </c>
    </row>
    <row r="1915" spans="1:3" x14ac:dyDescent="0.3">
      <c r="A1915" t="s">
        <v>6212</v>
      </c>
      <c r="B1915" t="s">
        <v>3217</v>
      </c>
      <c r="C1915">
        <v>6.2</v>
      </c>
    </row>
    <row r="1916" spans="1:3" x14ac:dyDescent="0.3">
      <c r="A1916" t="s">
        <v>6213</v>
      </c>
      <c r="B1916" t="s">
        <v>2367</v>
      </c>
      <c r="C1916">
        <v>7.5</v>
      </c>
    </row>
    <row r="1917" spans="1:3" x14ac:dyDescent="0.3">
      <c r="A1917" t="s">
        <v>6216</v>
      </c>
      <c r="B1917" t="s">
        <v>4551</v>
      </c>
      <c r="C1917">
        <v>4.8</v>
      </c>
    </row>
    <row r="1918" spans="1:3" x14ac:dyDescent="0.3">
      <c r="A1918" t="s">
        <v>6221</v>
      </c>
      <c r="B1918" t="s">
        <v>4675</v>
      </c>
      <c r="C1918">
        <v>7.3</v>
      </c>
    </row>
    <row r="1919" spans="1:3" x14ac:dyDescent="0.3">
      <c r="A1919" t="s">
        <v>6223</v>
      </c>
      <c r="B1919" t="s">
        <v>4138</v>
      </c>
      <c r="C1919">
        <v>5.8</v>
      </c>
    </row>
    <row r="1920" spans="1:3" x14ac:dyDescent="0.3">
      <c r="A1920" t="s">
        <v>6226</v>
      </c>
      <c r="B1920" t="s">
        <v>6225</v>
      </c>
      <c r="C1920">
        <v>7.6</v>
      </c>
    </row>
    <row r="1921" spans="1:3" x14ac:dyDescent="0.3">
      <c r="A1921" t="s">
        <v>6229</v>
      </c>
      <c r="B1921" t="s">
        <v>6227</v>
      </c>
      <c r="C1921">
        <v>5.6</v>
      </c>
    </row>
    <row r="1922" spans="1:3" x14ac:dyDescent="0.3">
      <c r="A1922" t="s">
        <v>6231</v>
      </c>
      <c r="B1922" t="s">
        <v>1069</v>
      </c>
      <c r="C1922">
        <v>7</v>
      </c>
    </row>
    <row r="1923" spans="1:3" x14ac:dyDescent="0.3">
      <c r="A1923" t="s">
        <v>6233</v>
      </c>
      <c r="B1923" t="s">
        <v>2266</v>
      </c>
      <c r="C1923">
        <v>6.6</v>
      </c>
    </row>
    <row r="1924" spans="1:3" x14ac:dyDescent="0.3">
      <c r="A1924" t="s">
        <v>6234</v>
      </c>
      <c r="B1924" t="s">
        <v>1009</v>
      </c>
      <c r="C1924">
        <v>6.5</v>
      </c>
    </row>
    <row r="1925" spans="1:3" x14ac:dyDescent="0.3">
      <c r="A1925" t="s">
        <v>6235</v>
      </c>
      <c r="B1925" t="s">
        <v>5338</v>
      </c>
      <c r="C1925">
        <v>7.4</v>
      </c>
    </row>
    <row r="1926" spans="1:3" x14ac:dyDescent="0.3">
      <c r="A1926" t="s">
        <v>6238</v>
      </c>
      <c r="B1926" t="s">
        <v>6237</v>
      </c>
      <c r="C1926">
        <v>4.5999999999999996</v>
      </c>
    </row>
    <row r="1927" spans="1:3" x14ac:dyDescent="0.3">
      <c r="A1927" t="s">
        <v>6242</v>
      </c>
      <c r="B1927" t="s">
        <v>4744</v>
      </c>
      <c r="C1927">
        <v>6.4</v>
      </c>
    </row>
    <row r="1928" spans="1:3" x14ac:dyDescent="0.3">
      <c r="A1928" t="s">
        <v>6250</v>
      </c>
      <c r="B1928" t="s">
        <v>1430</v>
      </c>
      <c r="C1928">
        <v>5.9</v>
      </c>
    </row>
    <row r="1929" spans="1:3" x14ac:dyDescent="0.3">
      <c r="A1929" t="s">
        <v>6253</v>
      </c>
      <c r="B1929" t="s">
        <v>633</v>
      </c>
      <c r="C1929">
        <v>6.4</v>
      </c>
    </row>
    <row r="1930" spans="1:3" x14ac:dyDescent="0.3">
      <c r="A1930" t="s">
        <v>6254</v>
      </c>
      <c r="B1930" t="s">
        <v>3186</v>
      </c>
      <c r="C1930">
        <v>6.6</v>
      </c>
    </row>
    <row r="1931" spans="1:3" x14ac:dyDescent="0.3">
      <c r="A1931" t="s">
        <v>6255</v>
      </c>
      <c r="B1931" t="s">
        <v>4394</v>
      </c>
      <c r="C1931">
        <v>6.9</v>
      </c>
    </row>
    <row r="1932" spans="1:3" x14ac:dyDescent="0.3">
      <c r="A1932" t="s">
        <v>6259</v>
      </c>
      <c r="B1932" t="s">
        <v>6257</v>
      </c>
      <c r="C1932">
        <v>5.8</v>
      </c>
    </row>
    <row r="1933" spans="1:3" x14ac:dyDescent="0.3">
      <c r="A1933" t="s">
        <v>6261</v>
      </c>
      <c r="B1933" t="s">
        <v>4381</v>
      </c>
      <c r="C1933">
        <v>6.4</v>
      </c>
    </row>
    <row r="1934" spans="1:3" x14ac:dyDescent="0.3">
      <c r="A1934" t="s">
        <v>6264</v>
      </c>
      <c r="B1934" t="s">
        <v>6262</v>
      </c>
      <c r="C1934">
        <v>5.3</v>
      </c>
    </row>
    <row r="1935" spans="1:3" x14ac:dyDescent="0.3">
      <c r="A1935" t="s">
        <v>6266</v>
      </c>
      <c r="B1935" t="s">
        <v>3237</v>
      </c>
      <c r="C1935">
        <v>6.5</v>
      </c>
    </row>
    <row r="1936" spans="1:3" x14ac:dyDescent="0.3">
      <c r="A1936" t="s">
        <v>6268</v>
      </c>
      <c r="B1936" t="s">
        <v>6267</v>
      </c>
      <c r="C1936">
        <v>5.7</v>
      </c>
    </row>
    <row r="1937" spans="1:3" x14ac:dyDescent="0.3">
      <c r="A1937" t="s">
        <v>6269</v>
      </c>
      <c r="B1937" t="s">
        <v>2645</v>
      </c>
      <c r="C1937">
        <v>6.7</v>
      </c>
    </row>
    <row r="1938" spans="1:3" x14ac:dyDescent="0.3">
      <c r="A1938" t="s">
        <v>6271</v>
      </c>
      <c r="B1938" t="s">
        <v>6270</v>
      </c>
      <c r="C1938">
        <v>3.9</v>
      </c>
    </row>
    <row r="1939" spans="1:3" x14ac:dyDescent="0.3">
      <c r="A1939" t="s">
        <v>6273</v>
      </c>
      <c r="B1939" t="s">
        <v>6272</v>
      </c>
      <c r="C1939">
        <v>4.0999999999999996</v>
      </c>
    </row>
    <row r="1940" spans="1:3" x14ac:dyDescent="0.3">
      <c r="A1940" t="s">
        <v>6278</v>
      </c>
      <c r="B1940" t="s">
        <v>6274</v>
      </c>
      <c r="C1940">
        <v>6.2</v>
      </c>
    </row>
    <row r="1941" spans="1:3" x14ac:dyDescent="0.3">
      <c r="A1941" t="s">
        <v>6280</v>
      </c>
      <c r="B1941" t="s">
        <v>4594</v>
      </c>
      <c r="C1941">
        <v>3.8</v>
      </c>
    </row>
    <row r="1942" spans="1:3" x14ac:dyDescent="0.3">
      <c r="A1942" t="s">
        <v>6281</v>
      </c>
      <c r="B1942" t="s">
        <v>5472</v>
      </c>
      <c r="C1942">
        <v>5.0999999999999996</v>
      </c>
    </row>
    <row r="1943" spans="1:3" x14ac:dyDescent="0.3">
      <c r="A1943" t="s">
        <v>6285</v>
      </c>
      <c r="B1943" t="s">
        <v>867</v>
      </c>
      <c r="C1943">
        <v>7.8</v>
      </c>
    </row>
    <row r="1944" spans="1:3" x14ac:dyDescent="0.3">
      <c r="A1944" t="s">
        <v>6290</v>
      </c>
      <c r="B1944" t="s">
        <v>6288</v>
      </c>
      <c r="C1944">
        <v>7.8</v>
      </c>
    </row>
    <row r="1945" spans="1:3" x14ac:dyDescent="0.3">
      <c r="A1945" t="s">
        <v>6292</v>
      </c>
      <c r="B1945" t="s">
        <v>6291</v>
      </c>
      <c r="C1945">
        <v>6.1</v>
      </c>
    </row>
    <row r="1946" spans="1:3" x14ac:dyDescent="0.3">
      <c r="A1946" t="s">
        <v>6293</v>
      </c>
      <c r="B1946" t="s">
        <v>5498</v>
      </c>
      <c r="C1946">
        <v>5.8</v>
      </c>
    </row>
    <row r="1947" spans="1:3" x14ac:dyDescent="0.3">
      <c r="A1947" t="s">
        <v>6297</v>
      </c>
      <c r="B1947" t="s">
        <v>6295</v>
      </c>
      <c r="C1947">
        <v>6.3</v>
      </c>
    </row>
    <row r="1948" spans="1:3" x14ac:dyDescent="0.3">
      <c r="A1948" t="s">
        <v>6303</v>
      </c>
      <c r="B1948" t="s">
        <v>6302</v>
      </c>
      <c r="C1948">
        <v>5.4</v>
      </c>
    </row>
    <row r="1949" spans="1:3" x14ac:dyDescent="0.3">
      <c r="A1949" t="s">
        <v>6307</v>
      </c>
      <c r="B1949" t="s">
        <v>5281</v>
      </c>
      <c r="C1949">
        <v>7.3</v>
      </c>
    </row>
    <row r="1950" spans="1:3" x14ac:dyDescent="0.3">
      <c r="A1950" t="s">
        <v>6309</v>
      </c>
      <c r="B1950" t="s">
        <v>3085</v>
      </c>
      <c r="C1950">
        <v>6.8</v>
      </c>
    </row>
    <row r="1951" spans="1:3" x14ac:dyDescent="0.3">
      <c r="A1951" t="s">
        <v>6311</v>
      </c>
      <c r="B1951" t="s">
        <v>877</v>
      </c>
      <c r="C1951">
        <v>7.3</v>
      </c>
    </row>
    <row r="1952" spans="1:3" x14ac:dyDescent="0.3">
      <c r="A1952" t="s">
        <v>6312</v>
      </c>
      <c r="B1952" t="s">
        <v>1613</v>
      </c>
      <c r="C1952">
        <v>6.5</v>
      </c>
    </row>
    <row r="1953" spans="1:3" x14ac:dyDescent="0.3">
      <c r="A1953" t="s">
        <v>6313</v>
      </c>
      <c r="B1953" t="s">
        <v>3808</v>
      </c>
      <c r="C1953">
        <v>7.2</v>
      </c>
    </row>
    <row r="1954" spans="1:3" x14ac:dyDescent="0.3">
      <c r="A1954" t="s">
        <v>6321</v>
      </c>
      <c r="B1954" t="s">
        <v>2552</v>
      </c>
      <c r="C1954">
        <v>6.3</v>
      </c>
    </row>
    <row r="1955" spans="1:3" x14ac:dyDescent="0.3">
      <c r="A1955" t="s">
        <v>6324</v>
      </c>
      <c r="B1955" t="s">
        <v>2367</v>
      </c>
      <c r="C1955">
        <v>5.9</v>
      </c>
    </row>
    <row r="1956" spans="1:3" x14ac:dyDescent="0.3">
      <c r="A1956" t="s">
        <v>6328</v>
      </c>
      <c r="B1956" t="s">
        <v>6326</v>
      </c>
      <c r="C1956">
        <v>7.8</v>
      </c>
    </row>
    <row r="1957" spans="1:3" x14ac:dyDescent="0.3">
      <c r="A1957" t="s">
        <v>6329</v>
      </c>
      <c r="B1957" t="s">
        <v>1289</v>
      </c>
      <c r="C1957">
        <v>7.4</v>
      </c>
    </row>
    <row r="1958" spans="1:3" x14ac:dyDescent="0.3">
      <c r="A1958" t="s">
        <v>6331</v>
      </c>
      <c r="B1958" t="s">
        <v>6330</v>
      </c>
      <c r="C1958">
        <v>4.8</v>
      </c>
    </row>
    <row r="1959" spans="1:3" x14ac:dyDescent="0.3">
      <c r="A1959" t="s">
        <v>6333</v>
      </c>
      <c r="B1959" t="s">
        <v>2606</v>
      </c>
      <c r="C1959">
        <v>6.3</v>
      </c>
    </row>
    <row r="1960" spans="1:3" x14ac:dyDescent="0.3">
      <c r="A1960" t="s">
        <v>6335</v>
      </c>
      <c r="B1960" t="s">
        <v>2645</v>
      </c>
      <c r="C1960">
        <v>7.8</v>
      </c>
    </row>
    <row r="1961" spans="1:3" x14ac:dyDescent="0.3">
      <c r="A1961" t="s">
        <v>6336</v>
      </c>
      <c r="B1961" t="s">
        <v>3412</v>
      </c>
      <c r="C1961">
        <v>7.5</v>
      </c>
    </row>
    <row r="1962" spans="1:3" x14ac:dyDescent="0.3">
      <c r="A1962" t="s">
        <v>6339</v>
      </c>
      <c r="B1962" t="s">
        <v>748</v>
      </c>
      <c r="C1962">
        <v>6.8</v>
      </c>
    </row>
    <row r="1963" spans="1:3" x14ac:dyDescent="0.3">
      <c r="A1963" t="s">
        <v>6341</v>
      </c>
      <c r="B1963" t="s">
        <v>5464</v>
      </c>
      <c r="C1963">
        <v>6.6</v>
      </c>
    </row>
    <row r="1964" spans="1:3" x14ac:dyDescent="0.3">
      <c r="A1964" t="s">
        <v>6345</v>
      </c>
      <c r="B1964" t="s">
        <v>6343</v>
      </c>
      <c r="C1964">
        <v>4.5999999999999996</v>
      </c>
    </row>
    <row r="1965" spans="1:3" x14ac:dyDescent="0.3">
      <c r="A1965" t="s">
        <v>6350</v>
      </c>
      <c r="B1965" t="s">
        <v>31</v>
      </c>
      <c r="C1965">
        <v>7.1</v>
      </c>
    </row>
    <row r="1966" spans="1:3" x14ac:dyDescent="0.3">
      <c r="A1966" t="s">
        <v>6352</v>
      </c>
      <c r="B1966" t="s">
        <v>6351</v>
      </c>
      <c r="C1966">
        <v>6.1</v>
      </c>
    </row>
    <row r="1967" spans="1:3" x14ac:dyDescent="0.3">
      <c r="A1967" t="s">
        <v>6353</v>
      </c>
      <c r="B1967" t="s">
        <v>1234</v>
      </c>
      <c r="C1967">
        <v>6.7</v>
      </c>
    </row>
    <row r="1968" spans="1:3" x14ac:dyDescent="0.3">
      <c r="A1968" t="s">
        <v>6355</v>
      </c>
      <c r="B1968" t="s">
        <v>6354</v>
      </c>
      <c r="C1968">
        <v>7.1</v>
      </c>
    </row>
    <row r="1969" spans="1:3" x14ac:dyDescent="0.3">
      <c r="A1969" t="s">
        <v>6358</v>
      </c>
      <c r="B1969" t="s">
        <v>6356</v>
      </c>
      <c r="C1969">
        <v>5.8</v>
      </c>
    </row>
    <row r="1970" spans="1:3" x14ac:dyDescent="0.3">
      <c r="A1970" t="s">
        <v>6360</v>
      </c>
      <c r="B1970" t="s">
        <v>5553</v>
      </c>
      <c r="C1970">
        <v>6.7</v>
      </c>
    </row>
    <row r="1971" spans="1:3" x14ac:dyDescent="0.3">
      <c r="A1971" t="s">
        <v>6362</v>
      </c>
      <c r="B1971" t="s">
        <v>6361</v>
      </c>
      <c r="C1971">
        <v>5.8</v>
      </c>
    </row>
    <row r="1972" spans="1:3" x14ac:dyDescent="0.3">
      <c r="A1972" t="s">
        <v>6364</v>
      </c>
      <c r="B1972" t="s">
        <v>3379</v>
      </c>
      <c r="C1972">
        <v>6.8</v>
      </c>
    </row>
    <row r="1973" spans="1:3" x14ac:dyDescent="0.3">
      <c r="A1973" t="s">
        <v>6365</v>
      </c>
      <c r="B1973" t="s">
        <v>267</v>
      </c>
      <c r="C1973">
        <v>8.5</v>
      </c>
    </row>
    <row r="1974" spans="1:3" x14ac:dyDescent="0.3">
      <c r="A1974" t="s">
        <v>6366</v>
      </c>
      <c r="B1974" t="s">
        <v>836</v>
      </c>
      <c r="C1974">
        <v>6.6</v>
      </c>
    </row>
    <row r="1975" spans="1:3" x14ac:dyDescent="0.3">
      <c r="A1975" t="s">
        <v>6368</v>
      </c>
      <c r="B1975" t="s">
        <v>267</v>
      </c>
      <c r="C1975">
        <v>7.7</v>
      </c>
    </row>
    <row r="1976" spans="1:3" x14ac:dyDescent="0.3">
      <c r="A1976" t="s">
        <v>6371</v>
      </c>
      <c r="B1976" t="s">
        <v>6369</v>
      </c>
      <c r="C1976">
        <v>4.7</v>
      </c>
    </row>
    <row r="1977" spans="1:3" x14ac:dyDescent="0.3">
      <c r="A1977" t="s">
        <v>6372</v>
      </c>
      <c r="B1977" t="s">
        <v>1146</v>
      </c>
      <c r="C1977">
        <v>6.4</v>
      </c>
    </row>
    <row r="1978" spans="1:3" x14ac:dyDescent="0.3">
      <c r="A1978" t="s">
        <v>6374</v>
      </c>
      <c r="B1978" t="s">
        <v>1698</v>
      </c>
      <c r="C1978">
        <v>5.5</v>
      </c>
    </row>
    <row r="1979" spans="1:3" x14ac:dyDescent="0.3">
      <c r="A1979" t="s">
        <v>6376</v>
      </c>
      <c r="B1979" t="s">
        <v>1773</v>
      </c>
      <c r="C1979">
        <v>8.6</v>
      </c>
    </row>
    <row r="1980" spans="1:3" x14ac:dyDescent="0.3">
      <c r="A1980" t="s">
        <v>6378</v>
      </c>
      <c r="B1980" t="s">
        <v>6377</v>
      </c>
      <c r="C1980">
        <v>7</v>
      </c>
    </row>
    <row r="1981" spans="1:3" x14ac:dyDescent="0.3">
      <c r="A1981" t="s">
        <v>6383</v>
      </c>
      <c r="B1981" t="s">
        <v>6379</v>
      </c>
      <c r="C1981">
        <v>7.1</v>
      </c>
    </row>
    <row r="1982" spans="1:3" x14ac:dyDescent="0.3">
      <c r="A1982" t="s">
        <v>6387</v>
      </c>
      <c r="B1982" t="s">
        <v>6385</v>
      </c>
      <c r="C1982">
        <v>5.7</v>
      </c>
    </row>
    <row r="1983" spans="1:3" x14ac:dyDescent="0.3">
      <c r="A1983" t="s">
        <v>6390</v>
      </c>
      <c r="B1983" t="s">
        <v>1041</v>
      </c>
      <c r="C1983">
        <v>3.7</v>
      </c>
    </row>
    <row r="1984" spans="1:3" x14ac:dyDescent="0.3">
      <c r="A1984" t="s">
        <v>6392</v>
      </c>
      <c r="B1984" t="s">
        <v>228</v>
      </c>
      <c r="C1984">
        <v>7.5</v>
      </c>
    </row>
    <row r="1985" spans="1:3" x14ac:dyDescent="0.3">
      <c r="A1985" t="s">
        <v>6394</v>
      </c>
      <c r="B1985" t="s">
        <v>2610</v>
      </c>
      <c r="C1985">
        <v>4.5999999999999996</v>
      </c>
    </row>
    <row r="1986" spans="1:3" x14ac:dyDescent="0.3">
      <c r="A1986" t="s">
        <v>6396</v>
      </c>
      <c r="B1986" t="s">
        <v>2732</v>
      </c>
      <c r="C1986">
        <v>4.9000000000000004</v>
      </c>
    </row>
    <row r="1987" spans="1:3" x14ac:dyDescent="0.3">
      <c r="A1987" t="s">
        <v>6397</v>
      </c>
      <c r="B1987" t="s">
        <v>5541</v>
      </c>
      <c r="C1987">
        <v>7.1</v>
      </c>
    </row>
    <row r="1988" spans="1:3" x14ac:dyDescent="0.3">
      <c r="A1988" t="s">
        <v>6399</v>
      </c>
      <c r="B1988" t="s">
        <v>1527</v>
      </c>
      <c r="C1988">
        <v>5.8</v>
      </c>
    </row>
    <row r="1989" spans="1:3" x14ac:dyDescent="0.3">
      <c r="A1989" t="s">
        <v>6400</v>
      </c>
      <c r="B1989" t="s">
        <v>2479</v>
      </c>
      <c r="C1989">
        <v>5.4</v>
      </c>
    </row>
    <row r="1990" spans="1:3" x14ac:dyDescent="0.3">
      <c r="A1990" t="s">
        <v>6403</v>
      </c>
      <c r="B1990" t="s">
        <v>4982</v>
      </c>
      <c r="C1990">
        <v>7.3</v>
      </c>
    </row>
    <row r="1991" spans="1:3" x14ac:dyDescent="0.3">
      <c r="A1991" t="s">
        <v>6406</v>
      </c>
      <c r="B1991" t="s">
        <v>1589</v>
      </c>
      <c r="C1991">
        <v>7.1</v>
      </c>
    </row>
    <row r="1992" spans="1:3" x14ac:dyDescent="0.3">
      <c r="A1992" t="s">
        <v>6410</v>
      </c>
      <c r="B1992" t="s">
        <v>3832</v>
      </c>
      <c r="C1992">
        <v>5.8</v>
      </c>
    </row>
    <row r="1993" spans="1:3" x14ac:dyDescent="0.3">
      <c r="A1993" t="s">
        <v>6413</v>
      </c>
      <c r="B1993" t="s">
        <v>6412</v>
      </c>
      <c r="C1993">
        <v>8.1</v>
      </c>
    </row>
    <row r="1994" spans="1:3" x14ac:dyDescent="0.3">
      <c r="A1994" t="s">
        <v>6415</v>
      </c>
      <c r="B1994" t="s">
        <v>5159</v>
      </c>
      <c r="C1994">
        <v>5.7</v>
      </c>
    </row>
    <row r="1995" spans="1:3" x14ac:dyDescent="0.3">
      <c r="A1995" t="s">
        <v>6417</v>
      </c>
      <c r="B1995" t="s">
        <v>5738</v>
      </c>
      <c r="C1995">
        <v>4.4000000000000004</v>
      </c>
    </row>
    <row r="1996" spans="1:3" x14ac:dyDescent="0.3">
      <c r="A1996" t="s">
        <v>6419</v>
      </c>
      <c r="B1996" t="s">
        <v>176</v>
      </c>
      <c r="C1996">
        <v>7.9</v>
      </c>
    </row>
    <row r="1997" spans="1:3" x14ac:dyDescent="0.3">
      <c r="A1997" t="s">
        <v>6421</v>
      </c>
      <c r="B1997" t="s">
        <v>6420</v>
      </c>
      <c r="C1997">
        <v>7.6</v>
      </c>
    </row>
    <row r="1998" spans="1:3" x14ac:dyDescent="0.3">
      <c r="A1998" t="s">
        <v>6423</v>
      </c>
      <c r="B1998" t="s">
        <v>5738</v>
      </c>
      <c r="C1998">
        <v>4.8</v>
      </c>
    </row>
    <row r="1999" spans="1:3" x14ac:dyDescent="0.3">
      <c r="A1999" t="s">
        <v>6429</v>
      </c>
      <c r="B1999" t="s">
        <v>6428</v>
      </c>
      <c r="C1999">
        <v>6.7</v>
      </c>
    </row>
    <row r="2000" spans="1:3" x14ac:dyDescent="0.3">
      <c r="A2000" t="s">
        <v>6431</v>
      </c>
      <c r="B2000" t="s">
        <v>6430</v>
      </c>
      <c r="C2000">
        <v>2.7</v>
      </c>
    </row>
    <row r="2001" spans="1:3" x14ac:dyDescent="0.3">
      <c r="A2001" t="s">
        <v>6433</v>
      </c>
      <c r="B2001" t="s">
        <v>6432</v>
      </c>
      <c r="C2001">
        <v>5.8</v>
      </c>
    </row>
    <row r="2002" spans="1:3" x14ac:dyDescent="0.3">
      <c r="A2002" t="s">
        <v>6435</v>
      </c>
      <c r="B2002" t="s">
        <v>6434</v>
      </c>
      <c r="C2002">
        <v>7.5</v>
      </c>
    </row>
    <row r="2003" spans="1:3" x14ac:dyDescent="0.3">
      <c r="A2003" t="s">
        <v>6439</v>
      </c>
      <c r="B2003" t="s">
        <v>6436</v>
      </c>
      <c r="C2003">
        <v>5.4</v>
      </c>
    </row>
    <row r="2004" spans="1:3" x14ac:dyDescent="0.3">
      <c r="A2004" t="s">
        <v>6443</v>
      </c>
      <c r="B2004" t="s">
        <v>4152</v>
      </c>
      <c r="C2004">
        <v>4.0999999999999996</v>
      </c>
    </row>
    <row r="2005" spans="1:3" x14ac:dyDescent="0.3">
      <c r="A2005" t="s">
        <v>6446</v>
      </c>
      <c r="B2005" t="s">
        <v>6445</v>
      </c>
      <c r="C2005">
        <v>5.9</v>
      </c>
    </row>
    <row r="2006" spans="1:3" x14ac:dyDescent="0.3">
      <c r="A2006" t="s">
        <v>6451</v>
      </c>
      <c r="B2006" t="s">
        <v>6448</v>
      </c>
      <c r="C2006">
        <v>6.3</v>
      </c>
    </row>
    <row r="2007" spans="1:3" x14ac:dyDescent="0.3">
      <c r="A2007" t="s">
        <v>6456</v>
      </c>
      <c r="B2007" t="s">
        <v>4809</v>
      </c>
      <c r="C2007">
        <v>6.8</v>
      </c>
    </row>
    <row r="2008" spans="1:3" x14ac:dyDescent="0.3">
      <c r="A2008" t="s">
        <v>6461</v>
      </c>
      <c r="B2008" t="s">
        <v>5091</v>
      </c>
      <c r="C2008">
        <v>2.2999999999999998</v>
      </c>
    </row>
    <row r="2009" spans="1:3" x14ac:dyDescent="0.3">
      <c r="A2009" t="s">
        <v>6464</v>
      </c>
      <c r="B2009" t="s">
        <v>298</v>
      </c>
      <c r="C2009">
        <v>8.1</v>
      </c>
    </row>
    <row r="2010" spans="1:3" x14ac:dyDescent="0.3">
      <c r="A2010" t="s">
        <v>6466</v>
      </c>
      <c r="B2010" t="s">
        <v>6083</v>
      </c>
      <c r="C2010">
        <v>6.1</v>
      </c>
    </row>
    <row r="2011" spans="1:3" x14ac:dyDescent="0.3">
      <c r="A2011" t="s">
        <v>6468</v>
      </c>
      <c r="B2011" t="s">
        <v>6467</v>
      </c>
      <c r="C2011">
        <v>5</v>
      </c>
    </row>
    <row r="2012" spans="1:3" x14ac:dyDescent="0.3">
      <c r="A2012" t="s">
        <v>6470</v>
      </c>
      <c r="B2012" t="s">
        <v>4485</v>
      </c>
      <c r="C2012">
        <v>5.5</v>
      </c>
    </row>
    <row r="2013" spans="1:3" x14ac:dyDescent="0.3">
      <c r="A2013" t="s">
        <v>6472</v>
      </c>
      <c r="B2013" t="s">
        <v>3205</v>
      </c>
      <c r="C2013">
        <v>6.2</v>
      </c>
    </row>
    <row r="2014" spans="1:3" x14ac:dyDescent="0.3">
      <c r="A2014" t="s">
        <v>6474</v>
      </c>
      <c r="B2014" t="s">
        <v>2017</v>
      </c>
      <c r="C2014">
        <v>6.2</v>
      </c>
    </row>
    <row r="2015" spans="1:3" x14ac:dyDescent="0.3">
      <c r="A2015" t="s">
        <v>6482</v>
      </c>
      <c r="B2015" t="s">
        <v>6479</v>
      </c>
      <c r="C2015">
        <v>6.3</v>
      </c>
    </row>
    <row r="2016" spans="1:3" x14ac:dyDescent="0.3">
      <c r="A2016" t="s">
        <v>6485</v>
      </c>
      <c r="B2016" t="s">
        <v>6484</v>
      </c>
      <c r="C2016">
        <v>6.7</v>
      </c>
    </row>
    <row r="2017" spans="1:3" x14ac:dyDescent="0.3">
      <c r="A2017" t="s">
        <v>6487</v>
      </c>
      <c r="B2017" t="s">
        <v>5091</v>
      </c>
      <c r="C2017">
        <v>3.5</v>
      </c>
    </row>
    <row r="2018" spans="1:3" x14ac:dyDescent="0.3">
      <c r="A2018" t="s">
        <v>6490</v>
      </c>
      <c r="B2018" t="s">
        <v>760</v>
      </c>
      <c r="C2018">
        <v>7.5</v>
      </c>
    </row>
    <row r="2019" spans="1:3" x14ac:dyDescent="0.3">
      <c r="A2019" t="s">
        <v>6492</v>
      </c>
      <c r="B2019" t="s">
        <v>549</v>
      </c>
      <c r="C2019">
        <v>6.6</v>
      </c>
    </row>
    <row r="2020" spans="1:3" x14ac:dyDescent="0.3">
      <c r="A2020" t="s">
        <v>6494</v>
      </c>
      <c r="B2020" t="s">
        <v>6493</v>
      </c>
      <c r="C2020">
        <v>7.5</v>
      </c>
    </row>
    <row r="2021" spans="1:3" x14ac:dyDescent="0.3">
      <c r="A2021" t="s">
        <v>6496</v>
      </c>
      <c r="B2021" t="s">
        <v>6326</v>
      </c>
      <c r="C2021">
        <v>7.2</v>
      </c>
    </row>
    <row r="2022" spans="1:3" x14ac:dyDescent="0.3">
      <c r="A2022" t="s">
        <v>6499</v>
      </c>
      <c r="B2022" t="s">
        <v>4843</v>
      </c>
      <c r="C2022">
        <v>4.8</v>
      </c>
    </row>
    <row r="2023" spans="1:3" x14ac:dyDescent="0.3">
      <c r="A2023" t="s">
        <v>6502</v>
      </c>
      <c r="B2023" t="s">
        <v>1609</v>
      </c>
      <c r="C2023">
        <v>6.6</v>
      </c>
    </row>
    <row r="2024" spans="1:3" x14ac:dyDescent="0.3">
      <c r="A2024" t="s">
        <v>6504</v>
      </c>
      <c r="B2024" t="s">
        <v>4193</v>
      </c>
      <c r="C2024">
        <v>3.5</v>
      </c>
    </row>
    <row r="2025" spans="1:3" x14ac:dyDescent="0.3">
      <c r="A2025" t="s">
        <v>6509</v>
      </c>
      <c r="B2025" t="s">
        <v>3762</v>
      </c>
      <c r="C2025">
        <v>7.6</v>
      </c>
    </row>
    <row r="2026" spans="1:3" x14ac:dyDescent="0.3">
      <c r="A2026" t="s">
        <v>6513</v>
      </c>
      <c r="B2026" t="s">
        <v>362</v>
      </c>
      <c r="C2026">
        <v>6.3</v>
      </c>
    </row>
    <row r="2027" spans="1:3" x14ac:dyDescent="0.3">
      <c r="A2027" t="s">
        <v>6517</v>
      </c>
      <c r="B2027" t="s">
        <v>6515</v>
      </c>
      <c r="C2027">
        <v>5.5</v>
      </c>
    </row>
    <row r="2028" spans="1:3" x14ac:dyDescent="0.3">
      <c r="A2028" t="s">
        <v>6520</v>
      </c>
      <c r="B2028" t="s">
        <v>6519</v>
      </c>
      <c r="C2028">
        <v>6.3</v>
      </c>
    </row>
    <row r="2029" spans="1:3" x14ac:dyDescent="0.3">
      <c r="A2029" t="s">
        <v>6522</v>
      </c>
      <c r="B2029" t="s">
        <v>6521</v>
      </c>
      <c r="C2029">
        <v>6.5</v>
      </c>
    </row>
    <row r="2030" spans="1:3" x14ac:dyDescent="0.3">
      <c r="A2030" t="s">
        <v>6528</v>
      </c>
      <c r="B2030" t="s">
        <v>2876</v>
      </c>
      <c r="C2030">
        <v>6.9</v>
      </c>
    </row>
    <row r="2031" spans="1:3" x14ac:dyDescent="0.3">
      <c r="A2031" t="s">
        <v>6530</v>
      </c>
      <c r="B2031" t="s">
        <v>3524</v>
      </c>
      <c r="C2031">
        <v>7.6</v>
      </c>
    </row>
    <row r="2032" spans="1:3" x14ac:dyDescent="0.3">
      <c r="A2032" t="s">
        <v>6533</v>
      </c>
      <c r="B2032" t="s">
        <v>6531</v>
      </c>
      <c r="C2032">
        <v>3.9</v>
      </c>
    </row>
    <row r="2033" spans="1:3" x14ac:dyDescent="0.3">
      <c r="A2033" t="s">
        <v>6535</v>
      </c>
      <c r="B2033" t="s">
        <v>5911</v>
      </c>
      <c r="C2033">
        <v>6.1</v>
      </c>
    </row>
    <row r="2034" spans="1:3" x14ac:dyDescent="0.3">
      <c r="A2034" t="s">
        <v>6536</v>
      </c>
      <c r="B2034" t="s">
        <v>986</v>
      </c>
      <c r="C2034">
        <v>7.3</v>
      </c>
    </row>
    <row r="2035" spans="1:3" x14ac:dyDescent="0.3">
      <c r="A2035" t="s">
        <v>6537</v>
      </c>
      <c r="B2035" t="s">
        <v>1028</v>
      </c>
      <c r="C2035">
        <v>8.3000000000000007</v>
      </c>
    </row>
    <row r="2036" spans="1:3" x14ac:dyDescent="0.3">
      <c r="A2036" t="s">
        <v>6539</v>
      </c>
      <c r="B2036" t="s">
        <v>3217</v>
      </c>
      <c r="C2036">
        <v>5.8</v>
      </c>
    </row>
    <row r="2037" spans="1:3" x14ac:dyDescent="0.3">
      <c r="A2037" t="s">
        <v>6541</v>
      </c>
      <c r="B2037" t="s">
        <v>347</v>
      </c>
      <c r="C2037">
        <v>6.8</v>
      </c>
    </row>
    <row r="2038" spans="1:3" x14ac:dyDescent="0.3">
      <c r="A2038" t="s">
        <v>6543</v>
      </c>
      <c r="B2038" t="s">
        <v>1603</v>
      </c>
      <c r="C2038">
        <v>7</v>
      </c>
    </row>
    <row r="2039" spans="1:3" x14ac:dyDescent="0.3">
      <c r="A2039" t="s">
        <v>6548</v>
      </c>
      <c r="B2039" t="s">
        <v>6545</v>
      </c>
      <c r="C2039">
        <v>5.9</v>
      </c>
    </row>
    <row r="2040" spans="1:3" x14ac:dyDescent="0.3">
      <c r="A2040" t="s">
        <v>6552</v>
      </c>
      <c r="B2040" t="s">
        <v>6549</v>
      </c>
      <c r="C2040">
        <v>6.5</v>
      </c>
    </row>
    <row r="2041" spans="1:3" x14ac:dyDescent="0.3">
      <c r="A2041" t="s">
        <v>6555</v>
      </c>
      <c r="B2041" t="s">
        <v>6554</v>
      </c>
      <c r="C2041">
        <v>6.4</v>
      </c>
    </row>
    <row r="2042" spans="1:3" x14ac:dyDescent="0.3">
      <c r="A2042" t="s">
        <v>6558</v>
      </c>
      <c r="B2042" t="s">
        <v>6557</v>
      </c>
      <c r="C2042">
        <v>5.8</v>
      </c>
    </row>
    <row r="2043" spans="1:3" x14ac:dyDescent="0.3">
      <c r="A2043" t="s">
        <v>6562</v>
      </c>
      <c r="B2043" t="s">
        <v>6561</v>
      </c>
      <c r="C2043">
        <v>5.0999999999999996</v>
      </c>
    </row>
    <row r="2044" spans="1:3" x14ac:dyDescent="0.3">
      <c r="A2044" t="s">
        <v>6564</v>
      </c>
      <c r="B2044" t="s">
        <v>3690</v>
      </c>
      <c r="C2044">
        <v>6.8</v>
      </c>
    </row>
    <row r="2045" spans="1:3" x14ac:dyDescent="0.3">
      <c r="A2045" t="s">
        <v>6566</v>
      </c>
      <c r="B2045" t="s">
        <v>6565</v>
      </c>
      <c r="C2045">
        <v>5.3</v>
      </c>
    </row>
    <row r="2046" spans="1:3" x14ac:dyDescent="0.3">
      <c r="A2046" t="s">
        <v>6567</v>
      </c>
      <c r="B2046" t="s">
        <v>1359</v>
      </c>
      <c r="C2046">
        <v>5.3</v>
      </c>
    </row>
    <row r="2047" spans="1:3" x14ac:dyDescent="0.3">
      <c r="A2047" t="s">
        <v>6573</v>
      </c>
      <c r="B2047" t="s">
        <v>3089</v>
      </c>
      <c r="C2047">
        <v>4.9000000000000004</v>
      </c>
    </row>
    <row r="2048" spans="1:3" x14ac:dyDescent="0.3">
      <c r="A2048" t="s">
        <v>6575</v>
      </c>
      <c r="B2048" t="s">
        <v>3762</v>
      </c>
      <c r="C2048">
        <v>6.8</v>
      </c>
    </row>
    <row r="2049" spans="1:3" x14ac:dyDescent="0.3">
      <c r="A2049" t="s">
        <v>6579</v>
      </c>
      <c r="B2049" t="s">
        <v>6576</v>
      </c>
      <c r="C2049">
        <v>7.1</v>
      </c>
    </row>
    <row r="2050" spans="1:3" x14ac:dyDescent="0.3">
      <c r="A2050" t="s">
        <v>6585</v>
      </c>
      <c r="B2050" t="s">
        <v>3358</v>
      </c>
      <c r="C2050">
        <v>6.1</v>
      </c>
    </row>
    <row r="2051" spans="1:3" x14ac:dyDescent="0.3">
      <c r="A2051" t="s">
        <v>6591</v>
      </c>
      <c r="B2051" t="s">
        <v>6588</v>
      </c>
      <c r="C2051">
        <v>8.5</v>
      </c>
    </row>
    <row r="2052" spans="1:3" x14ac:dyDescent="0.3">
      <c r="A2052" t="s">
        <v>6593</v>
      </c>
      <c r="B2052" t="s">
        <v>3274</v>
      </c>
      <c r="C2052">
        <v>5.9</v>
      </c>
    </row>
    <row r="2053" spans="1:3" x14ac:dyDescent="0.3">
      <c r="A2053" t="s">
        <v>6596</v>
      </c>
      <c r="B2053" t="s">
        <v>6595</v>
      </c>
      <c r="C2053">
        <v>6.3</v>
      </c>
    </row>
    <row r="2054" spans="1:3" x14ac:dyDescent="0.3">
      <c r="A2054" t="s">
        <v>6597</v>
      </c>
      <c r="B2054" t="s">
        <v>2132</v>
      </c>
      <c r="C2054">
        <v>5.9</v>
      </c>
    </row>
    <row r="2055" spans="1:3" x14ac:dyDescent="0.3">
      <c r="A2055" t="s">
        <v>6599</v>
      </c>
      <c r="B2055" t="s">
        <v>6598</v>
      </c>
      <c r="C2055">
        <v>5.4</v>
      </c>
    </row>
    <row r="2056" spans="1:3" x14ac:dyDescent="0.3">
      <c r="A2056" t="s">
        <v>6606</v>
      </c>
      <c r="B2056" t="s">
        <v>905</v>
      </c>
      <c r="C2056">
        <v>6.9</v>
      </c>
    </row>
    <row r="2057" spans="1:3" x14ac:dyDescent="0.3">
      <c r="A2057" t="s">
        <v>6608</v>
      </c>
      <c r="B2057" t="s">
        <v>6607</v>
      </c>
      <c r="C2057">
        <v>7.5</v>
      </c>
    </row>
    <row r="2058" spans="1:3" x14ac:dyDescent="0.3">
      <c r="A2058" t="s">
        <v>6610</v>
      </c>
      <c r="B2058" t="s">
        <v>3682</v>
      </c>
      <c r="C2058">
        <v>8.1999999999999993</v>
      </c>
    </row>
    <row r="2059" spans="1:3" x14ac:dyDescent="0.3">
      <c r="A2059" t="s">
        <v>6611</v>
      </c>
      <c r="B2059" t="s">
        <v>1660</v>
      </c>
      <c r="C2059">
        <v>5.9</v>
      </c>
    </row>
    <row r="2060" spans="1:3" x14ac:dyDescent="0.3">
      <c r="A2060" t="s">
        <v>6614</v>
      </c>
      <c r="B2060" t="s">
        <v>6612</v>
      </c>
      <c r="C2060">
        <v>5</v>
      </c>
    </row>
    <row r="2061" spans="1:3" x14ac:dyDescent="0.3">
      <c r="A2061" t="s">
        <v>6616</v>
      </c>
      <c r="B2061" t="s">
        <v>3089</v>
      </c>
      <c r="C2061">
        <v>7.3</v>
      </c>
    </row>
    <row r="2062" spans="1:3" x14ac:dyDescent="0.3">
      <c r="A2062" t="s">
        <v>6619</v>
      </c>
      <c r="B2062" t="s">
        <v>6617</v>
      </c>
      <c r="C2062">
        <v>6.4</v>
      </c>
    </row>
    <row r="2063" spans="1:3" x14ac:dyDescent="0.3">
      <c r="A2063" t="s">
        <v>6620</v>
      </c>
      <c r="B2063" t="s">
        <v>5553</v>
      </c>
      <c r="C2063">
        <v>6.6</v>
      </c>
    </row>
    <row r="2064" spans="1:3" x14ac:dyDescent="0.3">
      <c r="A2064" t="s">
        <v>6626</v>
      </c>
      <c r="B2064" t="s">
        <v>6622</v>
      </c>
      <c r="C2064">
        <v>7.8</v>
      </c>
    </row>
    <row r="2065" spans="1:3" x14ac:dyDescent="0.3">
      <c r="A2065" t="s">
        <v>6633</v>
      </c>
      <c r="B2065" t="s">
        <v>6631</v>
      </c>
      <c r="C2065">
        <v>4</v>
      </c>
    </row>
    <row r="2066" spans="1:3" x14ac:dyDescent="0.3">
      <c r="A2066" t="s">
        <v>6635</v>
      </c>
      <c r="B2066" t="s">
        <v>88</v>
      </c>
      <c r="C2066">
        <v>7.6</v>
      </c>
    </row>
    <row r="2067" spans="1:3" x14ac:dyDescent="0.3">
      <c r="A2067" t="s">
        <v>6638</v>
      </c>
      <c r="B2067" t="s">
        <v>760</v>
      </c>
      <c r="C2067">
        <v>7.7</v>
      </c>
    </row>
    <row r="2068" spans="1:3" x14ac:dyDescent="0.3">
      <c r="A2068" t="s">
        <v>6641</v>
      </c>
      <c r="B2068" t="s">
        <v>6639</v>
      </c>
      <c r="C2068">
        <v>5.8</v>
      </c>
    </row>
    <row r="2069" spans="1:3" x14ac:dyDescent="0.3">
      <c r="A2069" t="s">
        <v>6644</v>
      </c>
      <c r="B2069" t="s">
        <v>6643</v>
      </c>
      <c r="C2069">
        <v>5.6</v>
      </c>
    </row>
    <row r="2070" spans="1:3" x14ac:dyDescent="0.3">
      <c r="A2070" t="s">
        <v>6647</v>
      </c>
      <c r="B2070" t="s">
        <v>6645</v>
      </c>
      <c r="C2070">
        <v>5.3</v>
      </c>
    </row>
    <row r="2071" spans="1:3" x14ac:dyDescent="0.3">
      <c r="A2071" t="s">
        <v>6655</v>
      </c>
      <c r="B2071" t="s">
        <v>6653</v>
      </c>
      <c r="C2071">
        <v>6.6</v>
      </c>
    </row>
    <row r="2072" spans="1:3" x14ac:dyDescent="0.3">
      <c r="A2072" t="s">
        <v>6659</v>
      </c>
      <c r="B2072" t="s">
        <v>5091</v>
      </c>
      <c r="C2072">
        <v>1.9</v>
      </c>
    </row>
    <row r="2073" spans="1:3" x14ac:dyDescent="0.3">
      <c r="A2073" t="s">
        <v>6660</v>
      </c>
      <c r="B2073" t="s">
        <v>4003</v>
      </c>
      <c r="C2073">
        <v>5.7</v>
      </c>
    </row>
    <row r="2074" spans="1:3" x14ac:dyDescent="0.3">
      <c r="A2074" t="s">
        <v>6662</v>
      </c>
      <c r="B2074" t="s">
        <v>1609</v>
      </c>
      <c r="C2074">
        <v>6.6</v>
      </c>
    </row>
    <row r="2075" spans="1:3" x14ac:dyDescent="0.3">
      <c r="A2075" t="s">
        <v>6665</v>
      </c>
      <c r="B2075" t="s">
        <v>6664</v>
      </c>
      <c r="C2075">
        <v>6</v>
      </c>
    </row>
    <row r="2076" spans="1:3" x14ac:dyDescent="0.3">
      <c r="A2076" t="s">
        <v>6667</v>
      </c>
      <c r="B2076" t="s">
        <v>6666</v>
      </c>
      <c r="C2076">
        <v>6.1</v>
      </c>
    </row>
    <row r="2077" spans="1:3" x14ac:dyDescent="0.3">
      <c r="A2077" t="s">
        <v>6669</v>
      </c>
      <c r="B2077" t="s">
        <v>2017</v>
      </c>
      <c r="C2077">
        <v>4.8</v>
      </c>
    </row>
    <row r="2078" spans="1:3" x14ac:dyDescent="0.3">
      <c r="A2078" t="s">
        <v>6671</v>
      </c>
      <c r="B2078" t="s">
        <v>2872</v>
      </c>
      <c r="C2078">
        <v>6.2</v>
      </c>
    </row>
    <row r="2079" spans="1:3" x14ac:dyDescent="0.3">
      <c r="A2079" t="s">
        <v>6672</v>
      </c>
      <c r="B2079" t="s">
        <v>2552</v>
      </c>
      <c r="C2079">
        <v>7.5</v>
      </c>
    </row>
    <row r="2080" spans="1:3" x14ac:dyDescent="0.3">
      <c r="A2080" t="s">
        <v>6676</v>
      </c>
      <c r="B2080" t="s">
        <v>6673</v>
      </c>
      <c r="C2080">
        <v>6.3</v>
      </c>
    </row>
    <row r="2081" spans="1:3" x14ac:dyDescent="0.3">
      <c r="A2081" t="s">
        <v>6679</v>
      </c>
      <c r="B2081" t="s">
        <v>801</v>
      </c>
      <c r="C2081">
        <v>7.1</v>
      </c>
    </row>
    <row r="2082" spans="1:3" x14ac:dyDescent="0.3">
      <c r="A2082" t="s">
        <v>6680</v>
      </c>
      <c r="B2082" t="s">
        <v>25</v>
      </c>
      <c r="C2082">
        <v>6.6</v>
      </c>
    </row>
    <row r="2083" spans="1:3" x14ac:dyDescent="0.3">
      <c r="A2083" t="s">
        <v>6682</v>
      </c>
      <c r="B2083" t="s">
        <v>2761</v>
      </c>
      <c r="C2083">
        <v>6.1</v>
      </c>
    </row>
    <row r="2084" spans="1:3" x14ac:dyDescent="0.3">
      <c r="A2084" t="s">
        <v>6684</v>
      </c>
      <c r="B2084" t="s">
        <v>2790</v>
      </c>
      <c r="C2084">
        <v>6.7</v>
      </c>
    </row>
    <row r="2085" spans="1:3" x14ac:dyDescent="0.3">
      <c r="A2085" t="s">
        <v>6687</v>
      </c>
      <c r="B2085" t="s">
        <v>1359</v>
      </c>
      <c r="C2085">
        <v>5.6</v>
      </c>
    </row>
    <row r="2086" spans="1:3" x14ac:dyDescent="0.3">
      <c r="A2086" t="s">
        <v>6689</v>
      </c>
      <c r="B2086" t="s">
        <v>390</v>
      </c>
      <c r="C2086">
        <v>7.2</v>
      </c>
    </row>
    <row r="2087" spans="1:3" x14ac:dyDescent="0.3">
      <c r="A2087" t="s">
        <v>6692</v>
      </c>
      <c r="B2087" t="s">
        <v>6690</v>
      </c>
      <c r="C2087">
        <v>4.3</v>
      </c>
    </row>
    <row r="2088" spans="1:3" x14ac:dyDescent="0.3">
      <c r="A2088" t="s">
        <v>6694</v>
      </c>
      <c r="B2088" t="s">
        <v>1028</v>
      </c>
      <c r="C2088">
        <v>6.4</v>
      </c>
    </row>
    <row r="2089" spans="1:3" x14ac:dyDescent="0.3">
      <c r="A2089" t="s">
        <v>6698</v>
      </c>
      <c r="B2089" t="s">
        <v>3524</v>
      </c>
      <c r="C2089">
        <v>7.1</v>
      </c>
    </row>
    <row r="2090" spans="1:3" x14ac:dyDescent="0.3">
      <c r="A2090" t="s">
        <v>6700</v>
      </c>
      <c r="B2090" t="s">
        <v>5988</v>
      </c>
      <c r="C2090">
        <v>6.3</v>
      </c>
    </row>
    <row r="2091" spans="1:3" x14ac:dyDescent="0.3">
      <c r="A2091" t="s">
        <v>6702</v>
      </c>
      <c r="B2091" t="s">
        <v>2552</v>
      </c>
      <c r="C2091">
        <v>7.4</v>
      </c>
    </row>
    <row r="2092" spans="1:3" x14ac:dyDescent="0.3">
      <c r="A2092" t="s">
        <v>6704</v>
      </c>
      <c r="B2092" t="s">
        <v>6703</v>
      </c>
      <c r="C2092">
        <v>6.1</v>
      </c>
    </row>
    <row r="2093" spans="1:3" x14ac:dyDescent="0.3">
      <c r="A2093" t="s">
        <v>6706</v>
      </c>
      <c r="B2093" t="s">
        <v>5848</v>
      </c>
      <c r="C2093">
        <v>6.6</v>
      </c>
    </row>
    <row r="2094" spans="1:3" x14ac:dyDescent="0.3">
      <c r="A2094" t="s">
        <v>6708</v>
      </c>
      <c r="B2094" t="s">
        <v>3172</v>
      </c>
      <c r="C2094">
        <v>6</v>
      </c>
    </row>
    <row r="2095" spans="1:3" x14ac:dyDescent="0.3">
      <c r="A2095" t="s">
        <v>6711</v>
      </c>
      <c r="B2095" t="s">
        <v>2552</v>
      </c>
      <c r="C2095">
        <v>6.8</v>
      </c>
    </row>
    <row r="2096" spans="1:3" x14ac:dyDescent="0.3">
      <c r="A2096" t="s">
        <v>6713</v>
      </c>
      <c r="B2096" t="s">
        <v>228</v>
      </c>
      <c r="C2096">
        <v>6.8</v>
      </c>
    </row>
    <row r="2097" spans="1:3" x14ac:dyDescent="0.3">
      <c r="A2097" t="s">
        <v>6715</v>
      </c>
      <c r="B2097" t="s">
        <v>4379</v>
      </c>
      <c r="C2097">
        <v>7.2</v>
      </c>
    </row>
    <row r="2098" spans="1:3" x14ac:dyDescent="0.3">
      <c r="A2098" t="s">
        <v>6720</v>
      </c>
      <c r="B2098" t="s">
        <v>6717</v>
      </c>
      <c r="C2098">
        <v>1.9</v>
      </c>
    </row>
    <row r="2099" spans="1:3" x14ac:dyDescent="0.3">
      <c r="A2099" t="s">
        <v>6723</v>
      </c>
      <c r="B2099" t="s">
        <v>1725</v>
      </c>
      <c r="C2099">
        <v>5.5</v>
      </c>
    </row>
    <row r="2100" spans="1:3" x14ac:dyDescent="0.3">
      <c r="A2100" t="s">
        <v>6725</v>
      </c>
      <c r="B2100" t="s">
        <v>1725</v>
      </c>
      <c r="C2100">
        <v>4.5</v>
      </c>
    </row>
    <row r="2101" spans="1:3" x14ac:dyDescent="0.3">
      <c r="A2101" t="s">
        <v>6727</v>
      </c>
      <c r="B2101" t="s">
        <v>2344</v>
      </c>
      <c r="C2101">
        <v>6.3</v>
      </c>
    </row>
    <row r="2102" spans="1:3" x14ac:dyDescent="0.3">
      <c r="A2102" t="s">
        <v>6735</v>
      </c>
      <c r="B2102" t="s">
        <v>4358</v>
      </c>
      <c r="C2102">
        <v>6.7</v>
      </c>
    </row>
    <row r="2103" spans="1:3" x14ac:dyDescent="0.3">
      <c r="A2103" t="s">
        <v>6738</v>
      </c>
      <c r="B2103" t="s">
        <v>6737</v>
      </c>
      <c r="C2103">
        <v>2.8</v>
      </c>
    </row>
    <row r="2104" spans="1:3" x14ac:dyDescent="0.3">
      <c r="A2104" t="s">
        <v>6742</v>
      </c>
      <c r="B2104" t="s">
        <v>6739</v>
      </c>
      <c r="C2104">
        <v>5</v>
      </c>
    </row>
    <row r="2105" spans="1:3" x14ac:dyDescent="0.3">
      <c r="A2105" t="s">
        <v>6747</v>
      </c>
      <c r="B2105" t="s">
        <v>3556</v>
      </c>
      <c r="C2105">
        <v>4.3</v>
      </c>
    </row>
    <row r="2106" spans="1:3" x14ac:dyDescent="0.3">
      <c r="A2106" t="s">
        <v>6749</v>
      </c>
      <c r="B2106" t="s">
        <v>3089</v>
      </c>
      <c r="C2106">
        <v>5.6</v>
      </c>
    </row>
    <row r="2107" spans="1:3" x14ac:dyDescent="0.3">
      <c r="A2107" t="s">
        <v>6752</v>
      </c>
      <c r="B2107" t="s">
        <v>6751</v>
      </c>
      <c r="C2107">
        <v>6.2</v>
      </c>
    </row>
    <row r="2108" spans="1:3" x14ac:dyDescent="0.3">
      <c r="A2108" t="s">
        <v>6755</v>
      </c>
      <c r="B2108" t="s">
        <v>5774</v>
      </c>
      <c r="C2108">
        <v>5.3</v>
      </c>
    </row>
    <row r="2109" spans="1:3" x14ac:dyDescent="0.3">
      <c r="A2109" t="s">
        <v>6758</v>
      </c>
      <c r="B2109" t="s">
        <v>6756</v>
      </c>
      <c r="C2109">
        <v>7.4</v>
      </c>
    </row>
    <row r="2110" spans="1:3" x14ac:dyDescent="0.3">
      <c r="A2110" t="s">
        <v>6761</v>
      </c>
      <c r="B2110" t="s">
        <v>6760</v>
      </c>
      <c r="C2110">
        <v>7.4</v>
      </c>
    </row>
    <row r="2111" spans="1:3" x14ac:dyDescent="0.3">
      <c r="A2111" t="s">
        <v>6762</v>
      </c>
      <c r="B2111" t="s">
        <v>3379</v>
      </c>
      <c r="C2111">
        <v>6.5</v>
      </c>
    </row>
    <row r="2112" spans="1:3" x14ac:dyDescent="0.3">
      <c r="A2112" t="s">
        <v>6764</v>
      </c>
      <c r="B2112" t="s">
        <v>5541</v>
      </c>
      <c r="C2112">
        <v>7.1</v>
      </c>
    </row>
    <row r="2113" spans="1:3" x14ac:dyDescent="0.3">
      <c r="A2113" t="s">
        <v>6765</v>
      </c>
      <c r="B2113" t="s">
        <v>506</v>
      </c>
      <c r="C2113">
        <v>7.2</v>
      </c>
    </row>
    <row r="2114" spans="1:3" x14ac:dyDescent="0.3">
      <c r="A2114" t="s">
        <v>6768</v>
      </c>
      <c r="B2114" t="s">
        <v>2795</v>
      </c>
      <c r="C2114">
        <v>2.2999999999999998</v>
      </c>
    </row>
    <row r="2115" spans="1:3" x14ac:dyDescent="0.3">
      <c r="A2115" t="s">
        <v>6771</v>
      </c>
      <c r="B2115" t="s">
        <v>2192</v>
      </c>
      <c r="C2115">
        <v>6.4</v>
      </c>
    </row>
    <row r="2116" spans="1:3" x14ac:dyDescent="0.3">
      <c r="A2116" t="s">
        <v>6774</v>
      </c>
      <c r="B2116" t="s">
        <v>6773</v>
      </c>
      <c r="C2116">
        <v>6.1</v>
      </c>
    </row>
    <row r="2117" spans="1:3" x14ac:dyDescent="0.3">
      <c r="A2117" t="s">
        <v>6776</v>
      </c>
      <c r="B2117" t="s">
        <v>6775</v>
      </c>
      <c r="C2117">
        <v>7</v>
      </c>
    </row>
    <row r="2118" spans="1:3" x14ac:dyDescent="0.3">
      <c r="A2118" t="s">
        <v>6781</v>
      </c>
      <c r="B2118" t="s">
        <v>6778</v>
      </c>
      <c r="C2118">
        <v>7</v>
      </c>
    </row>
    <row r="2119" spans="1:3" x14ac:dyDescent="0.3">
      <c r="A2119" t="s">
        <v>6784</v>
      </c>
      <c r="B2119" t="s">
        <v>6783</v>
      </c>
      <c r="C2119">
        <v>7</v>
      </c>
    </row>
    <row r="2120" spans="1:3" x14ac:dyDescent="0.3">
      <c r="A2120" t="s">
        <v>6787</v>
      </c>
      <c r="B2120" t="s">
        <v>6786</v>
      </c>
      <c r="C2120">
        <v>4.9000000000000004</v>
      </c>
    </row>
    <row r="2121" spans="1:3" x14ac:dyDescent="0.3">
      <c r="A2121" t="s">
        <v>6789</v>
      </c>
      <c r="B2121" t="s">
        <v>4992</v>
      </c>
      <c r="C2121">
        <v>6.9</v>
      </c>
    </row>
    <row r="2122" spans="1:3" x14ac:dyDescent="0.3">
      <c r="A2122" t="s">
        <v>6792</v>
      </c>
      <c r="B2122" t="s">
        <v>6791</v>
      </c>
      <c r="C2122">
        <v>7.5</v>
      </c>
    </row>
    <row r="2123" spans="1:3" x14ac:dyDescent="0.3">
      <c r="A2123" t="s">
        <v>6793</v>
      </c>
      <c r="B2123" t="s">
        <v>4758</v>
      </c>
      <c r="C2123">
        <v>8.4</v>
      </c>
    </row>
    <row r="2124" spans="1:3" x14ac:dyDescent="0.3">
      <c r="A2124" t="s">
        <v>6795</v>
      </c>
      <c r="B2124" t="s">
        <v>4723</v>
      </c>
      <c r="C2124">
        <v>6.9</v>
      </c>
    </row>
    <row r="2125" spans="1:3" x14ac:dyDescent="0.3">
      <c r="A2125" t="s">
        <v>6799</v>
      </c>
      <c r="B2125" t="s">
        <v>6796</v>
      </c>
      <c r="C2125">
        <v>4.5</v>
      </c>
    </row>
    <row r="2126" spans="1:3" x14ac:dyDescent="0.3">
      <c r="A2126" t="s">
        <v>6801</v>
      </c>
      <c r="B2126" t="s">
        <v>5988</v>
      </c>
      <c r="C2126">
        <v>7.4</v>
      </c>
    </row>
    <row r="2127" spans="1:3" x14ac:dyDescent="0.3">
      <c r="A2127" t="s">
        <v>6804</v>
      </c>
      <c r="B2127" t="s">
        <v>6802</v>
      </c>
      <c r="C2127">
        <v>7</v>
      </c>
    </row>
    <row r="2128" spans="1:3" x14ac:dyDescent="0.3">
      <c r="A2128" t="s">
        <v>6807</v>
      </c>
      <c r="B2128" t="s">
        <v>5976</v>
      </c>
      <c r="C2128">
        <v>2.8</v>
      </c>
    </row>
    <row r="2129" spans="1:3" x14ac:dyDescent="0.3">
      <c r="A2129" t="s">
        <v>6808</v>
      </c>
      <c r="B2129" t="s">
        <v>5165</v>
      </c>
      <c r="C2129">
        <v>7.5</v>
      </c>
    </row>
    <row r="2130" spans="1:3" x14ac:dyDescent="0.3">
      <c r="A2130" t="s">
        <v>6810</v>
      </c>
      <c r="B2130" t="s">
        <v>1003</v>
      </c>
      <c r="C2130">
        <v>7.1</v>
      </c>
    </row>
    <row r="2131" spans="1:3" x14ac:dyDescent="0.3">
      <c r="A2131" t="s">
        <v>6812</v>
      </c>
      <c r="B2131" t="s">
        <v>5429</v>
      </c>
      <c r="C2131">
        <v>6.4</v>
      </c>
    </row>
    <row r="2132" spans="1:3" x14ac:dyDescent="0.3">
      <c r="A2132" t="s">
        <v>6815</v>
      </c>
      <c r="B2132" t="s">
        <v>6813</v>
      </c>
      <c r="C2132">
        <v>6.7</v>
      </c>
    </row>
    <row r="2133" spans="1:3" x14ac:dyDescent="0.3">
      <c r="A2133" t="s">
        <v>6817</v>
      </c>
      <c r="B2133" t="s">
        <v>387</v>
      </c>
      <c r="C2133">
        <v>5.3</v>
      </c>
    </row>
    <row r="2134" spans="1:3" x14ac:dyDescent="0.3">
      <c r="A2134" t="s">
        <v>6821</v>
      </c>
      <c r="B2134" t="s">
        <v>6819</v>
      </c>
      <c r="C2134">
        <v>6.9</v>
      </c>
    </row>
    <row r="2135" spans="1:3" x14ac:dyDescent="0.3">
      <c r="A2135" t="s">
        <v>6824</v>
      </c>
      <c r="B2135" t="s">
        <v>6823</v>
      </c>
      <c r="C2135">
        <v>6.2</v>
      </c>
    </row>
    <row r="2136" spans="1:3" x14ac:dyDescent="0.3">
      <c r="A2136" t="s">
        <v>6830</v>
      </c>
      <c r="B2136" t="s">
        <v>362</v>
      </c>
      <c r="C2136">
        <v>6.4</v>
      </c>
    </row>
    <row r="2137" spans="1:3" x14ac:dyDescent="0.3">
      <c r="A2137" t="s">
        <v>6837</v>
      </c>
      <c r="B2137" t="s">
        <v>4208</v>
      </c>
      <c r="C2137">
        <v>6</v>
      </c>
    </row>
    <row r="2138" spans="1:3" x14ac:dyDescent="0.3">
      <c r="A2138" t="s">
        <v>6841</v>
      </c>
      <c r="B2138" t="s">
        <v>4510</v>
      </c>
      <c r="C2138">
        <v>5.0999999999999996</v>
      </c>
    </row>
    <row r="2139" spans="1:3" x14ac:dyDescent="0.3">
      <c r="A2139" t="s">
        <v>6843</v>
      </c>
      <c r="B2139" t="s">
        <v>6842</v>
      </c>
      <c r="C2139">
        <v>5.5</v>
      </c>
    </row>
    <row r="2140" spans="1:3" x14ac:dyDescent="0.3">
      <c r="A2140" t="s">
        <v>6849</v>
      </c>
      <c r="B2140" t="s">
        <v>3660</v>
      </c>
      <c r="C2140">
        <v>5.4</v>
      </c>
    </row>
    <row r="2141" spans="1:3" x14ac:dyDescent="0.3">
      <c r="A2141" t="s">
        <v>6883</v>
      </c>
      <c r="B2141" t="s">
        <v>6302</v>
      </c>
      <c r="C2141">
        <v>7.5</v>
      </c>
    </row>
    <row r="2142" spans="1:3" x14ac:dyDescent="0.3">
      <c r="A2142" t="s">
        <v>6885</v>
      </c>
      <c r="B2142" t="s">
        <v>6267</v>
      </c>
      <c r="C2142">
        <v>7.4</v>
      </c>
    </row>
    <row r="2143" spans="1:3" x14ac:dyDescent="0.3">
      <c r="A2143" t="s">
        <v>6888</v>
      </c>
      <c r="B2143" t="s">
        <v>1857</v>
      </c>
      <c r="C2143">
        <v>8</v>
      </c>
    </row>
    <row r="2144" spans="1:3" x14ac:dyDescent="0.3">
      <c r="A2144" t="s">
        <v>6889</v>
      </c>
      <c r="B2144" t="s">
        <v>4062</v>
      </c>
      <c r="C2144">
        <v>5.7</v>
      </c>
    </row>
    <row r="2145" spans="1:3" x14ac:dyDescent="0.3">
      <c r="A2145" t="s">
        <v>6890</v>
      </c>
      <c r="B2145" t="s">
        <v>2722</v>
      </c>
      <c r="C2145">
        <v>6.8</v>
      </c>
    </row>
    <row r="2146" spans="1:3" x14ac:dyDescent="0.3">
      <c r="A2146" t="s">
        <v>6893</v>
      </c>
      <c r="B2146" t="s">
        <v>6891</v>
      </c>
      <c r="C2146">
        <v>5.9</v>
      </c>
    </row>
    <row r="2147" spans="1:3" x14ac:dyDescent="0.3">
      <c r="A2147" t="s">
        <v>6895</v>
      </c>
      <c r="B2147" t="s">
        <v>3913</v>
      </c>
      <c r="C2147">
        <v>7.2</v>
      </c>
    </row>
    <row r="2148" spans="1:3" x14ac:dyDescent="0.3">
      <c r="A2148" t="s">
        <v>6896</v>
      </c>
      <c r="B2148" t="s">
        <v>6515</v>
      </c>
      <c r="C2148">
        <v>5.5</v>
      </c>
    </row>
    <row r="2149" spans="1:3" x14ac:dyDescent="0.3">
      <c r="A2149" t="s">
        <v>6902</v>
      </c>
      <c r="B2149" t="s">
        <v>299</v>
      </c>
      <c r="C2149">
        <v>8.5</v>
      </c>
    </row>
    <row r="2150" spans="1:3" x14ac:dyDescent="0.3">
      <c r="A2150" t="s">
        <v>6904</v>
      </c>
      <c r="B2150" t="s">
        <v>4187</v>
      </c>
      <c r="C2150">
        <v>5.6</v>
      </c>
    </row>
    <row r="2151" spans="1:3" x14ac:dyDescent="0.3">
      <c r="A2151" t="s">
        <v>6907</v>
      </c>
      <c r="B2151" t="s">
        <v>5738</v>
      </c>
      <c r="C2151">
        <v>4.0999999999999996</v>
      </c>
    </row>
    <row r="2152" spans="1:3" x14ac:dyDescent="0.3">
      <c r="A2152" t="s">
        <v>6914</v>
      </c>
      <c r="B2152" t="s">
        <v>2499</v>
      </c>
      <c r="C2152">
        <v>6.1</v>
      </c>
    </row>
    <row r="2153" spans="1:3" x14ac:dyDescent="0.3">
      <c r="A2153" t="s">
        <v>6917</v>
      </c>
      <c r="B2153" t="s">
        <v>549</v>
      </c>
      <c r="C2153">
        <v>5.4</v>
      </c>
    </row>
    <row r="2154" spans="1:3" x14ac:dyDescent="0.3">
      <c r="A2154" t="s">
        <v>6920</v>
      </c>
      <c r="B2154" t="s">
        <v>650</v>
      </c>
      <c r="C2154">
        <v>7.1</v>
      </c>
    </row>
    <row r="2155" spans="1:3" x14ac:dyDescent="0.3">
      <c r="A2155" t="s">
        <v>6927</v>
      </c>
      <c r="B2155" t="s">
        <v>6926</v>
      </c>
      <c r="C2155">
        <v>3.6</v>
      </c>
    </row>
    <row r="2156" spans="1:3" x14ac:dyDescent="0.3">
      <c r="A2156" t="s">
        <v>6928</v>
      </c>
      <c r="B2156" t="s">
        <v>724</v>
      </c>
      <c r="C2156">
        <v>6.5</v>
      </c>
    </row>
    <row r="2157" spans="1:3" x14ac:dyDescent="0.3">
      <c r="A2157" t="s">
        <v>6931</v>
      </c>
      <c r="B2157" t="s">
        <v>4758</v>
      </c>
      <c r="C2157">
        <v>8.6</v>
      </c>
    </row>
    <row r="2158" spans="1:3" x14ac:dyDescent="0.3">
      <c r="A2158" t="s">
        <v>6937</v>
      </c>
      <c r="B2158" t="s">
        <v>986</v>
      </c>
      <c r="C2158">
        <v>7</v>
      </c>
    </row>
    <row r="2159" spans="1:3" x14ac:dyDescent="0.3">
      <c r="A2159" t="s">
        <v>6940</v>
      </c>
      <c r="B2159" t="s">
        <v>6938</v>
      </c>
      <c r="C2159">
        <v>7.6</v>
      </c>
    </row>
    <row r="2160" spans="1:3" x14ac:dyDescent="0.3">
      <c r="A2160" t="s">
        <v>6944</v>
      </c>
      <c r="B2160" t="s">
        <v>2863</v>
      </c>
      <c r="C2160">
        <v>6.5</v>
      </c>
    </row>
    <row r="2161" spans="1:3" x14ac:dyDescent="0.3">
      <c r="A2161" t="s">
        <v>6946</v>
      </c>
      <c r="B2161" t="s">
        <v>6945</v>
      </c>
      <c r="C2161">
        <v>6.4</v>
      </c>
    </row>
    <row r="2162" spans="1:3" x14ac:dyDescent="0.3">
      <c r="A2162" t="s">
        <v>6953</v>
      </c>
      <c r="B2162" t="s">
        <v>6952</v>
      </c>
      <c r="C2162">
        <v>6.3</v>
      </c>
    </row>
    <row r="2163" spans="1:3" x14ac:dyDescent="0.3">
      <c r="A2163" t="s">
        <v>6961</v>
      </c>
      <c r="B2163" t="s">
        <v>6957</v>
      </c>
      <c r="C2163">
        <v>5.7</v>
      </c>
    </row>
    <row r="2164" spans="1:3" x14ac:dyDescent="0.3">
      <c r="A2164" t="s">
        <v>6965</v>
      </c>
      <c r="B2164" t="s">
        <v>6963</v>
      </c>
      <c r="C2164">
        <v>6.3</v>
      </c>
    </row>
    <row r="2165" spans="1:3" x14ac:dyDescent="0.3">
      <c r="A2165" t="s">
        <v>6971</v>
      </c>
      <c r="B2165" t="s">
        <v>6970</v>
      </c>
      <c r="C2165">
        <v>6</v>
      </c>
    </row>
    <row r="2166" spans="1:3" x14ac:dyDescent="0.3">
      <c r="A2166" t="s">
        <v>6972</v>
      </c>
      <c r="B2166" t="s">
        <v>1187</v>
      </c>
      <c r="C2166">
        <v>7.7</v>
      </c>
    </row>
    <row r="2167" spans="1:3" x14ac:dyDescent="0.3">
      <c r="A2167" t="s">
        <v>6973</v>
      </c>
      <c r="B2167" t="s">
        <v>1633</v>
      </c>
      <c r="C2167">
        <v>6.2</v>
      </c>
    </row>
    <row r="2168" spans="1:3" x14ac:dyDescent="0.3">
      <c r="A2168" t="s">
        <v>6980</v>
      </c>
      <c r="B2168" t="s">
        <v>1813</v>
      </c>
      <c r="C2168">
        <v>7.7</v>
      </c>
    </row>
    <row r="2169" spans="1:3" x14ac:dyDescent="0.3">
      <c r="A2169" t="s">
        <v>6982</v>
      </c>
      <c r="B2169" t="s">
        <v>6981</v>
      </c>
      <c r="C2169">
        <v>6.4</v>
      </c>
    </row>
    <row r="2170" spans="1:3" x14ac:dyDescent="0.3">
      <c r="A2170" t="s">
        <v>6984</v>
      </c>
      <c r="B2170" t="s">
        <v>3972</v>
      </c>
      <c r="C2170">
        <v>6.4</v>
      </c>
    </row>
    <row r="2171" spans="1:3" x14ac:dyDescent="0.3">
      <c r="A2171" t="s">
        <v>6986</v>
      </c>
      <c r="B2171" t="s">
        <v>1158</v>
      </c>
      <c r="C2171">
        <v>6.9</v>
      </c>
    </row>
    <row r="2172" spans="1:3" x14ac:dyDescent="0.3">
      <c r="A2172" t="s">
        <v>6987</v>
      </c>
      <c r="B2172" t="s">
        <v>3509</v>
      </c>
      <c r="C2172">
        <v>7.3</v>
      </c>
    </row>
    <row r="2173" spans="1:3" x14ac:dyDescent="0.3">
      <c r="A2173" t="s">
        <v>6990</v>
      </c>
      <c r="B2173" t="s">
        <v>2383</v>
      </c>
      <c r="C2173">
        <v>7.3</v>
      </c>
    </row>
    <row r="2174" spans="1:3" x14ac:dyDescent="0.3">
      <c r="A2174" t="s">
        <v>6993</v>
      </c>
      <c r="B2174" t="s">
        <v>2005</v>
      </c>
      <c r="C2174">
        <v>6.2</v>
      </c>
    </row>
    <row r="2175" spans="1:3" x14ac:dyDescent="0.3">
      <c r="A2175" t="s">
        <v>6995</v>
      </c>
      <c r="B2175" t="s">
        <v>694</v>
      </c>
      <c r="C2175">
        <v>6.6</v>
      </c>
    </row>
    <row r="2176" spans="1:3" x14ac:dyDescent="0.3">
      <c r="A2176" t="s">
        <v>6996</v>
      </c>
      <c r="B2176" t="s">
        <v>1743</v>
      </c>
      <c r="C2176">
        <v>6.7</v>
      </c>
    </row>
    <row r="2177" spans="1:3" x14ac:dyDescent="0.3">
      <c r="A2177" t="s">
        <v>6998</v>
      </c>
      <c r="B2177" t="s">
        <v>408</v>
      </c>
      <c r="C2177">
        <v>5.7</v>
      </c>
    </row>
    <row r="2178" spans="1:3" x14ac:dyDescent="0.3">
      <c r="A2178" t="s">
        <v>7002</v>
      </c>
      <c r="B2178" t="s">
        <v>7000</v>
      </c>
      <c r="C2178">
        <v>3.1</v>
      </c>
    </row>
    <row r="2179" spans="1:3" x14ac:dyDescent="0.3">
      <c r="A2179" t="s">
        <v>7004</v>
      </c>
      <c r="B2179" t="s">
        <v>6557</v>
      </c>
      <c r="C2179">
        <v>6.3</v>
      </c>
    </row>
    <row r="2180" spans="1:3" x14ac:dyDescent="0.3">
      <c r="A2180" t="s">
        <v>7006</v>
      </c>
      <c r="B2180" t="s">
        <v>4485</v>
      </c>
      <c r="C2180">
        <v>5.7</v>
      </c>
    </row>
    <row r="2181" spans="1:3" x14ac:dyDescent="0.3">
      <c r="A2181" t="s">
        <v>7008</v>
      </c>
      <c r="B2181" t="s">
        <v>7007</v>
      </c>
      <c r="C2181">
        <v>7.1</v>
      </c>
    </row>
    <row r="2182" spans="1:3" x14ac:dyDescent="0.3">
      <c r="A2182" t="s">
        <v>7009</v>
      </c>
      <c r="B2182" t="s">
        <v>1296</v>
      </c>
      <c r="C2182">
        <v>7</v>
      </c>
    </row>
    <row r="2183" spans="1:3" x14ac:dyDescent="0.3">
      <c r="A2183" t="s">
        <v>7011</v>
      </c>
      <c r="B2183" t="s">
        <v>4379</v>
      </c>
      <c r="C2183">
        <v>6.1</v>
      </c>
    </row>
    <row r="2184" spans="1:3" x14ac:dyDescent="0.3">
      <c r="A2184" t="s">
        <v>7013</v>
      </c>
      <c r="B2184" t="s">
        <v>633</v>
      </c>
      <c r="C2184">
        <v>6.6</v>
      </c>
    </row>
    <row r="2185" spans="1:3" x14ac:dyDescent="0.3">
      <c r="A2185" t="s">
        <v>7015</v>
      </c>
      <c r="B2185" t="s">
        <v>872</v>
      </c>
      <c r="C2185">
        <v>7.8</v>
      </c>
    </row>
    <row r="2186" spans="1:3" x14ac:dyDescent="0.3">
      <c r="A2186" t="s">
        <v>7018</v>
      </c>
      <c r="B2186" t="s">
        <v>3119</v>
      </c>
      <c r="C2186">
        <v>8.3000000000000007</v>
      </c>
    </row>
    <row r="2187" spans="1:3" x14ac:dyDescent="0.3">
      <c r="A2187" t="s">
        <v>7019</v>
      </c>
      <c r="B2187" t="s">
        <v>6524</v>
      </c>
      <c r="C2187">
        <v>3.9</v>
      </c>
    </row>
    <row r="2188" spans="1:3" x14ac:dyDescent="0.3">
      <c r="A2188" t="s">
        <v>7021</v>
      </c>
      <c r="B2188" t="s">
        <v>1343</v>
      </c>
      <c r="C2188">
        <v>7</v>
      </c>
    </row>
    <row r="2189" spans="1:3" x14ac:dyDescent="0.3">
      <c r="A2189" t="s">
        <v>7024</v>
      </c>
      <c r="B2189" t="s">
        <v>7022</v>
      </c>
      <c r="C2189">
        <v>6.7</v>
      </c>
    </row>
    <row r="2190" spans="1:3" x14ac:dyDescent="0.3">
      <c r="A2190" t="s">
        <v>7026</v>
      </c>
      <c r="B2190" t="s">
        <v>6963</v>
      </c>
      <c r="C2190">
        <v>7.3</v>
      </c>
    </row>
    <row r="2191" spans="1:3" x14ac:dyDescent="0.3">
      <c r="A2191" t="s">
        <v>7029</v>
      </c>
      <c r="B2191" t="s">
        <v>3062</v>
      </c>
      <c r="C2191">
        <v>6.3</v>
      </c>
    </row>
    <row r="2192" spans="1:3" x14ac:dyDescent="0.3">
      <c r="A2192" t="s">
        <v>7030</v>
      </c>
      <c r="B2192" t="s">
        <v>760</v>
      </c>
      <c r="C2192">
        <v>7.8</v>
      </c>
    </row>
    <row r="2193" spans="1:3" x14ac:dyDescent="0.3">
      <c r="A2193" t="s">
        <v>7031</v>
      </c>
      <c r="B2193" t="s">
        <v>2552</v>
      </c>
      <c r="C2193">
        <v>7.3</v>
      </c>
    </row>
    <row r="2194" spans="1:3" x14ac:dyDescent="0.3">
      <c r="A2194" t="s">
        <v>7035</v>
      </c>
      <c r="B2194" t="s">
        <v>774</v>
      </c>
      <c r="C2194">
        <v>7.6</v>
      </c>
    </row>
    <row r="2195" spans="1:3" x14ac:dyDescent="0.3">
      <c r="A2195" t="s">
        <v>7038</v>
      </c>
      <c r="B2195" t="s">
        <v>5777</v>
      </c>
      <c r="C2195">
        <v>5.3</v>
      </c>
    </row>
    <row r="2196" spans="1:3" x14ac:dyDescent="0.3">
      <c r="A2196" t="s">
        <v>7042</v>
      </c>
      <c r="B2196" t="s">
        <v>7039</v>
      </c>
      <c r="C2196">
        <v>5.3</v>
      </c>
    </row>
    <row r="2197" spans="1:3" x14ac:dyDescent="0.3">
      <c r="A2197" t="s">
        <v>7044</v>
      </c>
      <c r="B2197" t="s">
        <v>3358</v>
      </c>
      <c r="C2197">
        <v>6.8</v>
      </c>
    </row>
    <row r="2198" spans="1:3" x14ac:dyDescent="0.3">
      <c r="A2198" t="s">
        <v>7048</v>
      </c>
      <c r="B2198" t="s">
        <v>7045</v>
      </c>
      <c r="C2198">
        <v>7.1</v>
      </c>
    </row>
    <row r="2199" spans="1:3" x14ac:dyDescent="0.3">
      <c r="A2199" t="s">
        <v>7053</v>
      </c>
      <c r="B2199" t="s">
        <v>7052</v>
      </c>
      <c r="C2199">
        <v>5.8</v>
      </c>
    </row>
    <row r="2200" spans="1:3" x14ac:dyDescent="0.3">
      <c r="A2200" t="s">
        <v>7056</v>
      </c>
      <c r="B2200" t="s">
        <v>5821</v>
      </c>
      <c r="C2200">
        <v>5.8</v>
      </c>
    </row>
    <row r="2201" spans="1:3" x14ac:dyDescent="0.3">
      <c r="A2201" t="s">
        <v>7058</v>
      </c>
      <c r="B2201" t="s">
        <v>333</v>
      </c>
      <c r="C2201">
        <v>8.3000000000000007</v>
      </c>
    </row>
    <row r="2202" spans="1:3" x14ac:dyDescent="0.3">
      <c r="A2202" t="s">
        <v>7062</v>
      </c>
      <c r="B2202" t="s">
        <v>7060</v>
      </c>
      <c r="C2202">
        <v>5.6</v>
      </c>
    </row>
    <row r="2203" spans="1:3" x14ac:dyDescent="0.3">
      <c r="A2203" t="s">
        <v>7065</v>
      </c>
      <c r="B2203" t="s">
        <v>2017</v>
      </c>
      <c r="C2203">
        <v>6.8</v>
      </c>
    </row>
    <row r="2204" spans="1:3" x14ac:dyDescent="0.3">
      <c r="A2204" t="s">
        <v>7068</v>
      </c>
      <c r="B2204" t="s">
        <v>7067</v>
      </c>
      <c r="C2204">
        <v>5</v>
      </c>
    </row>
    <row r="2205" spans="1:3" x14ac:dyDescent="0.3">
      <c r="A2205" t="s">
        <v>7069</v>
      </c>
      <c r="B2205" t="s">
        <v>3312</v>
      </c>
      <c r="C2205">
        <v>7.6</v>
      </c>
    </row>
    <row r="2206" spans="1:3" x14ac:dyDescent="0.3">
      <c r="A2206" t="s">
        <v>7070</v>
      </c>
      <c r="B2206" t="s">
        <v>2552</v>
      </c>
      <c r="C2206">
        <v>6.7</v>
      </c>
    </row>
    <row r="2207" spans="1:3" x14ac:dyDescent="0.3">
      <c r="A2207" t="s">
        <v>7073</v>
      </c>
      <c r="B2207" t="s">
        <v>7071</v>
      </c>
      <c r="C2207">
        <v>6.7</v>
      </c>
    </row>
    <row r="2208" spans="1:3" x14ac:dyDescent="0.3">
      <c r="A2208" t="s">
        <v>7075</v>
      </c>
      <c r="B2208" t="s">
        <v>6225</v>
      </c>
      <c r="C2208">
        <v>5.7</v>
      </c>
    </row>
    <row r="2209" spans="1:3" x14ac:dyDescent="0.3">
      <c r="A2209" t="s">
        <v>7079</v>
      </c>
      <c r="B2209" t="s">
        <v>7077</v>
      </c>
      <c r="C2209">
        <v>5.2</v>
      </c>
    </row>
    <row r="2210" spans="1:3" x14ac:dyDescent="0.3">
      <c r="A2210" t="s">
        <v>7081</v>
      </c>
      <c r="B2210" t="s">
        <v>4138</v>
      </c>
      <c r="C2210">
        <v>7.5</v>
      </c>
    </row>
    <row r="2211" spans="1:3" x14ac:dyDescent="0.3">
      <c r="A2211" t="s">
        <v>7082</v>
      </c>
      <c r="B2211" t="s">
        <v>3312</v>
      </c>
      <c r="C2211">
        <v>7.2</v>
      </c>
    </row>
    <row r="2212" spans="1:3" x14ac:dyDescent="0.3">
      <c r="A2212" t="s">
        <v>7084</v>
      </c>
      <c r="B2212" t="s">
        <v>836</v>
      </c>
      <c r="C2212">
        <v>5.3</v>
      </c>
    </row>
    <row r="2213" spans="1:3" x14ac:dyDescent="0.3">
      <c r="A2213" t="s">
        <v>7085</v>
      </c>
      <c r="B2213" t="s">
        <v>5417</v>
      </c>
      <c r="C2213">
        <v>6.5</v>
      </c>
    </row>
    <row r="2214" spans="1:3" x14ac:dyDescent="0.3">
      <c r="A2214" t="s">
        <v>7088</v>
      </c>
      <c r="B2214" t="s">
        <v>7086</v>
      </c>
      <c r="C2214">
        <v>5</v>
      </c>
    </row>
    <row r="2215" spans="1:3" x14ac:dyDescent="0.3">
      <c r="A2215" t="s">
        <v>7091</v>
      </c>
      <c r="B2215" t="s">
        <v>7090</v>
      </c>
      <c r="C2215">
        <v>6.1</v>
      </c>
    </row>
    <row r="2216" spans="1:3" x14ac:dyDescent="0.3">
      <c r="A2216" t="s">
        <v>7099</v>
      </c>
      <c r="B2216" t="s">
        <v>7096</v>
      </c>
      <c r="C2216">
        <v>4.4000000000000004</v>
      </c>
    </row>
    <row r="2217" spans="1:3" x14ac:dyDescent="0.3">
      <c r="A2217" t="s">
        <v>7101</v>
      </c>
      <c r="B2217" t="s">
        <v>716</v>
      </c>
      <c r="C2217">
        <v>7.5</v>
      </c>
    </row>
    <row r="2218" spans="1:3" x14ac:dyDescent="0.3">
      <c r="A2218" t="s">
        <v>7102</v>
      </c>
      <c r="B2218" t="s">
        <v>2486</v>
      </c>
      <c r="C2218">
        <v>5.7</v>
      </c>
    </row>
    <row r="2219" spans="1:3" x14ac:dyDescent="0.3">
      <c r="A2219" t="s">
        <v>7106</v>
      </c>
      <c r="B2219" t="s">
        <v>7104</v>
      </c>
      <c r="C2219">
        <v>5.5</v>
      </c>
    </row>
    <row r="2220" spans="1:3" x14ac:dyDescent="0.3">
      <c r="A2220" t="s">
        <v>7110</v>
      </c>
      <c r="B2220" t="s">
        <v>7108</v>
      </c>
      <c r="C2220">
        <v>7.1</v>
      </c>
    </row>
    <row r="2221" spans="1:3" x14ac:dyDescent="0.3">
      <c r="A2221" t="s">
        <v>7114</v>
      </c>
      <c r="B2221" t="s">
        <v>3244</v>
      </c>
      <c r="C2221">
        <v>5.9</v>
      </c>
    </row>
    <row r="2222" spans="1:3" x14ac:dyDescent="0.3">
      <c r="A2222" t="s">
        <v>7118</v>
      </c>
      <c r="B2222" t="s">
        <v>7116</v>
      </c>
      <c r="C2222">
        <v>6.7</v>
      </c>
    </row>
    <row r="2223" spans="1:3" x14ac:dyDescent="0.3">
      <c r="A2223" t="s">
        <v>7122</v>
      </c>
      <c r="B2223" t="s">
        <v>5667</v>
      </c>
      <c r="C2223">
        <v>7</v>
      </c>
    </row>
    <row r="2224" spans="1:3" x14ac:dyDescent="0.3">
      <c r="A2224" t="s">
        <v>7123</v>
      </c>
      <c r="B2224" t="s">
        <v>176</v>
      </c>
      <c r="C2224">
        <v>7.9</v>
      </c>
    </row>
    <row r="2225" spans="1:3" x14ac:dyDescent="0.3">
      <c r="A2225" t="s">
        <v>7124</v>
      </c>
      <c r="B2225" t="s">
        <v>4979</v>
      </c>
      <c r="C2225">
        <v>6.9</v>
      </c>
    </row>
    <row r="2226" spans="1:3" x14ac:dyDescent="0.3">
      <c r="A2226" t="s">
        <v>7126</v>
      </c>
      <c r="B2226" t="s">
        <v>1328</v>
      </c>
      <c r="C2226">
        <v>7.3</v>
      </c>
    </row>
    <row r="2227" spans="1:3" x14ac:dyDescent="0.3">
      <c r="A2227" t="s">
        <v>7129</v>
      </c>
      <c r="B2227" t="s">
        <v>861</v>
      </c>
      <c r="C2227">
        <v>7.3</v>
      </c>
    </row>
    <row r="2228" spans="1:3" x14ac:dyDescent="0.3">
      <c r="A2228" t="s">
        <v>7132</v>
      </c>
      <c r="B2228" t="s">
        <v>7130</v>
      </c>
      <c r="C2228">
        <v>3.5</v>
      </c>
    </row>
    <row r="2229" spans="1:3" x14ac:dyDescent="0.3">
      <c r="A2229" t="s">
        <v>7135</v>
      </c>
      <c r="B2229" t="s">
        <v>581</v>
      </c>
      <c r="C2229">
        <v>7.8</v>
      </c>
    </row>
    <row r="2230" spans="1:3" x14ac:dyDescent="0.3">
      <c r="A2230" t="s">
        <v>7140</v>
      </c>
      <c r="B2230" t="s">
        <v>7139</v>
      </c>
      <c r="C2230">
        <v>6.7</v>
      </c>
    </row>
    <row r="2231" spans="1:3" x14ac:dyDescent="0.3">
      <c r="A2231" t="s">
        <v>7143</v>
      </c>
      <c r="B2231" t="s">
        <v>2552</v>
      </c>
      <c r="C2231">
        <v>6.4</v>
      </c>
    </row>
    <row r="2232" spans="1:3" x14ac:dyDescent="0.3">
      <c r="A2232" t="s">
        <v>7146</v>
      </c>
      <c r="B2232" t="s">
        <v>7144</v>
      </c>
      <c r="C2232">
        <v>7.1</v>
      </c>
    </row>
    <row r="2233" spans="1:3" x14ac:dyDescent="0.3">
      <c r="A2233" t="s">
        <v>7153</v>
      </c>
      <c r="B2233" t="s">
        <v>7150</v>
      </c>
      <c r="C2233">
        <v>7.8</v>
      </c>
    </row>
    <row r="2234" spans="1:3" x14ac:dyDescent="0.3">
      <c r="A2234" t="s">
        <v>7160</v>
      </c>
      <c r="B2234" t="s">
        <v>7158</v>
      </c>
      <c r="C2234">
        <v>5.9</v>
      </c>
    </row>
    <row r="2235" spans="1:3" x14ac:dyDescent="0.3">
      <c r="A2235" t="s">
        <v>7161</v>
      </c>
      <c r="B2235" t="s">
        <v>1716</v>
      </c>
      <c r="C2235">
        <v>7.2</v>
      </c>
    </row>
    <row r="2236" spans="1:3" x14ac:dyDescent="0.3">
      <c r="A2236" t="s">
        <v>7179</v>
      </c>
      <c r="B2236" t="s">
        <v>7177</v>
      </c>
      <c r="C2236">
        <v>6.2</v>
      </c>
    </row>
    <row r="2237" spans="1:3" x14ac:dyDescent="0.3">
      <c r="A2237" t="s">
        <v>7188</v>
      </c>
      <c r="B2237" t="s">
        <v>7186</v>
      </c>
      <c r="C2237">
        <v>6.7</v>
      </c>
    </row>
    <row r="2238" spans="1:3" x14ac:dyDescent="0.3">
      <c r="A2238" t="s">
        <v>7194</v>
      </c>
      <c r="B2238" t="s">
        <v>4048</v>
      </c>
      <c r="C2238">
        <v>7.6</v>
      </c>
    </row>
    <row r="2239" spans="1:3" x14ac:dyDescent="0.3">
      <c r="A2239" t="s">
        <v>7200</v>
      </c>
      <c r="B2239" t="s">
        <v>721</v>
      </c>
      <c r="C2239">
        <v>6.2</v>
      </c>
    </row>
    <row r="2240" spans="1:3" x14ac:dyDescent="0.3">
      <c r="A2240" t="s">
        <v>7204</v>
      </c>
      <c r="B2240" t="s">
        <v>7202</v>
      </c>
      <c r="C2240">
        <v>6.5</v>
      </c>
    </row>
    <row r="2241" spans="1:3" x14ac:dyDescent="0.3">
      <c r="A2241" t="s">
        <v>7206</v>
      </c>
      <c r="B2241" t="s">
        <v>7205</v>
      </c>
      <c r="C2241">
        <v>8.1</v>
      </c>
    </row>
    <row r="2242" spans="1:3" x14ac:dyDescent="0.3">
      <c r="A2242" t="s">
        <v>7210</v>
      </c>
      <c r="B2242" t="s">
        <v>7208</v>
      </c>
      <c r="C2242">
        <v>6.3</v>
      </c>
    </row>
    <row r="2243" spans="1:3" x14ac:dyDescent="0.3">
      <c r="A2243" t="s">
        <v>7213</v>
      </c>
      <c r="B2243" t="s">
        <v>7211</v>
      </c>
      <c r="C2243">
        <v>4.4000000000000004</v>
      </c>
    </row>
    <row r="2244" spans="1:3" x14ac:dyDescent="0.3">
      <c r="A2244" t="s">
        <v>7221</v>
      </c>
      <c r="B2244" t="s">
        <v>7218</v>
      </c>
      <c r="C2244">
        <v>6</v>
      </c>
    </row>
    <row r="2245" spans="1:3" x14ac:dyDescent="0.3">
      <c r="A2245" t="s">
        <v>7224</v>
      </c>
      <c r="B2245" t="s">
        <v>2290</v>
      </c>
      <c r="C2245">
        <v>7.6</v>
      </c>
    </row>
    <row r="2246" spans="1:3" x14ac:dyDescent="0.3">
      <c r="A2246" t="s">
        <v>7227</v>
      </c>
      <c r="B2246" t="s">
        <v>17</v>
      </c>
      <c r="C2246">
        <v>8.4</v>
      </c>
    </row>
    <row r="2247" spans="1:3" x14ac:dyDescent="0.3">
      <c r="A2247" t="s">
        <v>7232</v>
      </c>
      <c r="B2247" t="s">
        <v>7228</v>
      </c>
      <c r="C2247">
        <v>7.9</v>
      </c>
    </row>
    <row r="2248" spans="1:3" x14ac:dyDescent="0.3">
      <c r="A2248" t="s">
        <v>7234</v>
      </c>
      <c r="B2248" t="s">
        <v>3051</v>
      </c>
      <c r="C2248">
        <v>5.6</v>
      </c>
    </row>
    <row r="2249" spans="1:3" x14ac:dyDescent="0.3">
      <c r="A2249" t="s">
        <v>7235</v>
      </c>
      <c r="B2249" t="s">
        <v>4551</v>
      </c>
      <c r="C2249">
        <v>6.5</v>
      </c>
    </row>
    <row r="2250" spans="1:3" x14ac:dyDescent="0.3">
      <c r="A2250" t="s">
        <v>7237</v>
      </c>
      <c r="B2250" t="s">
        <v>4982</v>
      </c>
      <c r="C2250">
        <v>7.5</v>
      </c>
    </row>
    <row r="2251" spans="1:3" x14ac:dyDescent="0.3">
      <c r="A2251" t="s">
        <v>7240</v>
      </c>
      <c r="B2251" t="s">
        <v>3109</v>
      </c>
      <c r="C2251">
        <v>6.3</v>
      </c>
    </row>
    <row r="2252" spans="1:3" x14ac:dyDescent="0.3">
      <c r="A2252" t="s">
        <v>7241</v>
      </c>
      <c r="B2252" t="s">
        <v>3358</v>
      </c>
      <c r="C2252">
        <v>7.9</v>
      </c>
    </row>
    <row r="2253" spans="1:3" x14ac:dyDescent="0.3">
      <c r="A2253" t="s">
        <v>7244</v>
      </c>
      <c r="B2253" t="s">
        <v>7242</v>
      </c>
      <c r="C2253">
        <v>5.0999999999999996</v>
      </c>
    </row>
    <row r="2254" spans="1:3" x14ac:dyDescent="0.3">
      <c r="A2254" t="s">
        <v>7245</v>
      </c>
      <c r="B2254" t="s">
        <v>4193</v>
      </c>
      <c r="C2254">
        <v>6.7</v>
      </c>
    </row>
    <row r="2255" spans="1:3" x14ac:dyDescent="0.3">
      <c r="A2255" t="s">
        <v>7246</v>
      </c>
      <c r="B2255" t="s">
        <v>5741</v>
      </c>
      <c r="C2255">
        <v>6.7</v>
      </c>
    </row>
    <row r="2256" spans="1:3" x14ac:dyDescent="0.3">
      <c r="A2256" t="s">
        <v>7248</v>
      </c>
      <c r="B2256" t="s">
        <v>7247</v>
      </c>
      <c r="C2256">
        <v>5.6</v>
      </c>
    </row>
    <row r="2257" spans="1:3" x14ac:dyDescent="0.3">
      <c r="A2257" t="s">
        <v>7250</v>
      </c>
      <c r="B2257" t="s">
        <v>2431</v>
      </c>
      <c r="C2257">
        <v>5.6</v>
      </c>
    </row>
    <row r="2258" spans="1:3" x14ac:dyDescent="0.3">
      <c r="A2258" t="s">
        <v>7253</v>
      </c>
      <c r="B2258" t="s">
        <v>7251</v>
      </c>
      <c r="C2258">
        <v>6.2</v>
      </c>
    </row>
    <row r="2259" spans="1:3" x14ac:dyDescent="0.3">
      <c r="A2259" t="s">
        <v>7254</v>
      </c>
      <c r="B2259" t="s">
        <v>6954</v>
      </c>
      <c r="C2259">
        <v>5.6</v>
      </c>
    </row>
    <row r="2260" spans="1:3" x14ac:dyDescent="0.3">
      <c r="A2260" t="s">
        <v>7256</v>
      </c>
      <c r="B2260" t="s">
        <v>4584</v>
      </c>
      <c r="C2260">
        <v>6.4</v>
      </c>
    </row>
    <row r="2261" spans="1:3" x14ac:dyDescent="0.3">
      <c r="A2261" t="s">
        <v>7257</v>
      </c>
      <c r="B2261" t="s">
        <v>2908</v>
      </c>
      <c r="C2261">
        <v>5.6</v>
      </c>
    </row>
    <row r="2262" spans="1:3" x14ac:dyDescent="0.3">
      <c r="A2262" t="s">
        <v>7260</v>
      </c>
      <c r="B2262" t="s">
        <v>5183</v>
      </c>
      <c r="C2262">
        <v>7.4</v>
      </c>
    </row>
    <row r="2263" spans="1:3" x14ac:dyDescent="0.3">
      <c r="A2263" t="s">
        <v>7271</v>
      </c>
      <c r="B2263" t="s">
        <v>7270</v>
      </c>
      <c r="C2263">
        <v>7.2</v>
      </c>
    </row>
    <row r="2264" spans="1:3" x14ac:dyDescent="0.3">
      <c r="A2264" t="s">
        <v>7273</v>
      </c>
      <c r="B2264" t="s">
        <v>4512</v>
      </c>
      <c r="C2264">
        <v>4.9000000000000004</v>
      </c>
    </row>
    <row r="2265" spans="1:3" x14ac:dyDescent="0.3">
      <c r="A2265" t="s">
        <v>7274</v>
      </c>
      <c r="B2265" t="s">
        <v>55</v>
      </c>
      <c r="C2265">
        <v>7.5</v>
      </c>
    </row>
    <row r="2266" spans="1:3" x14ac:dyDescent="0.3">
      <c r="A2266" t="s">
        <v>7276</v>
      </c>
      <c r="B2266" t="s">
        <v>7275</v>
      </c>
      <c r="C2266">
        <v>4.8</v>
      </c>
    </row>
    <row r="2267" spans="1:3" x14ac:dyDescent="0.3">
      <c r="A2267" t="s">
        <v>7278</v>
      </c>
      <c r="B2267" t="s">
        <v>7277</v>
      </c>
      <c r="C2267">
        <v>3.1</v>
      </c>
    </row>
    <row r="2268" spans="1:3" x14ac:dyDescent="0.3">
      <c r="A2268" t="s">
        <v>7283</v>
      </c>
      <c r="B2268" t="s">
        <v>7280</v>
      </c>
      <c r="C2268">
        <v>5.8</v>
      </c>
    </row>
    <row r="2269" spans="1:3" x14ac:dyDescent="0.3">
      <c r="A2269" t="s">
        <v>7285</v>
      </c>
      <c r="B2269" t="s">
        <v>2003</v>
      </c>
      <c r="C2269">
        <v>6.7</v>
      </c>
    </row>
    <row r="2270" spans="1:3" x14ac:dyDescent="0.3">
      <c r="A2270" t="s">
        <v>7293</v>
      </c>
      <c r="B2270" t="s">
        <v>7291</v>
      </c>
      <c r="C2270">
        <v>6.5</v>
      </c>
    </row>
    <row r="2271" spans="1:3" x14ac:dyDescent="0.3">
      <c r="A2271" t="s">
        <v>7296</v>
      </c>
      <c r="B2271" t="s">
        <v>2690</v>
      </c>
      <c r="C2271">
        <v>5.9</v>
      </c>
    </row>
    <row r="2272" spans="1:3" x14ac:dyDescent="0.3">
      <c r="A2272" t="s">
        <v>7298</v>
      </c>
      <c r="B2272" t="s">
        <v>1149</v>
      </c>
      <c r="C2272">
        <v>5.5</v>
      </c>
    </row>
    <row r="2273" spans="1:3" x14ac:dyDescent="0.3">
      <c r="A2273" t="s">
        <v>7300</v>
      </c>
      <c r="B2273" t="s">
        <v>7299</v>
      </c>
      <c r="C2273">
        <v>3.6</v>
      </c>
    </row>
    <row r="2274" spans="1:3" x14ac:dyDescent="0.3">
      <c r="A2274" t="s">
        <v>7307</v>
      </c>
      <c r="B2274" t="s">
        <v>7306</v>
      </c>
      <c r="C2274">
        <v>7.4</v>
      </c>
    </row>
    <row r="2275" spans="1:3" x14ac:dyDescent="0.3">
      <c r="A2275" t="s">
        <v>7312</v>
      </c>
      <c r="B2275" t="s">
        <v>7310</v>
      </c>
      <c r="C2275">
        <v>3</v>
      </c>
    </row>
    <row r="2276" spans="1:3" x14ac:dyDescent="0.3">
      <c r="A2276" t="s">
        <v>7314</v>
      </c>
      <c r="B2276" t="s">
        <v>1564</v>
      </c>
      <c r="C2276">
        <v>7.6</v>
      </c>
    </row>
    <row r="2277" spans="1:3" x14ac:dyDescent="0.3">
      <c r="A2277" t="s">
        <v>7318</v>
      </c>
      <c r="B2277" t="s">
        <v>7316</v>
      </c>
      <c r="C2277">
        <v>6.4</v>
      </c>
    </row>
    <row r="2278" spans="1:3" x14ac:dyDescent="0.3">
      <c r="A2278" t="s">
        <v>7321</v>
      </c>
      <c r="B2278" t="s">
        <v>881</v>
      </c>
      <c r="C2278">
        <v>6.9</v>
      </c>
    </row>
    <row r="2279" spans="1:3" x14ac:dyDescent="0.3">
      <c r="A2279" t="s">
        <v>7323</v>
      </c>
      <c r="B2279" t="s">
        <v>1855</v>
      </c>
      <c r="C2279">
        <v>6.6</v>
      </c>
    </row>
    <row r="2280" spans="1:3" x14ac:dyDescent="0.3">
      <c r="A2280" t="s">
        <v>7326</v>
      </c>
      <c r="B2280" t="s">
        <v>5904</v>
      </c>
      <c r="C2280">
        <v>5.5</v>
      </c>
    </row>
    <row r="2281" spans="1:3" x14ac:dyDescent="0.3">
      <c r="A2281" t="s">
        <v>7339</v>
      </c>
      <c r="B2281" t="s">
        <v>7336</v>
      </c>
      <c r="C2281">
        <v>4.0999999999999996</v>
      </c>
    </row>
    <row r="2282" spans="1:3" x14ac:dyDescent="0.3">
      <c r="A2282" t="s">
        <v>7342</v>
      </c>
      <c r="B2282" t="s">
        <v>7341</v>
      </c>
      <c r="C2282">
        <v>6.8</v>
      </c>
    </row>
    <row r="2283" spans="1:3" x14ac:dyDescent="0.3">
      <c r="A2283" t="s">
        <v>7344</v>
      </c>
      <c r="B2283" t="s">
        <v>7343</v>
      </c>
      <c r="C2283">
        <v>6.5</v>
      </c>
    </row>
    <row r="2284" spans="1:3" x14ac:dyDescent="0.3">
      <c r="A2284" t="s">
        <v>7347</v>
      </c>
      <c r="B2284" t="s">
        <v>518</v>
      </c>
      <c r="C2284">
        <v>7.4</v>
      </c>
    </row>
    <row r="2285" spans="1:3" x14ac:dyDescent="0.3">
      <c r="A2285" t="s">
        <v>7348</v>
      </c>
      <c r="B2285" t="s">
        <v>716</v>
      </c>
      <c r="C2285">
        <v>7.7</v>
      </c>
    </row>
    <row r="2286" spans="1:3" x14ac:dyDescent="0.3">
      <c r="A2286" t="s">
        <v>7350</v>
      </c>
      <c r="B2286" t="s">
        <v>7349</v>
      </c>
      <c r="C2286">
        <v>7.1</v>
      </c>
    </row>
    <row r="2287" spans="1:3" x14ac:dyDescent="0.3">
      <c r="A2287" t="s">
        <v>7354</v>
      </c>
      <c r="B2287" t="s">
        <v>7352</v>
      </c>
      <c r="C2287">
        <v>6.3</v>
      </c>
    </row>
    <row r="2288" spans="1:3" x14ac:dyDescent="0.3">
      <c r="A2288" t="s">
        <v>7357</v>
      </c>
      <c r="B2288" t="s">
        <v>7356</v>
      </c>
      <c r="C2288">
        <v>7.6</v>
      </c>
    </row>
    <row r="2289" spans="1:3" x14ac:dyDescent="0.3">
      <c r="A2289" t="s">
        <v>7358</v>
      </c>
      <c r="B2289" t="s">
        <v>736</v>
      </c>
      <c r="C2289">
        <v>8</v>
      </c>
    </row>
    <row r="2290" spans="1:3" x14ac:dyDescent="0.3">
      <c r="A2290" t="s">
        <v>7360</v>
      </c>
      <c r="B2290" t="s">
        <v>7359</v>
      </c>
      <c r="C2290">
        <v>7.3</v>
      </c>
    </row>
    <row r="2291" spans="1:3" x14ac:dyDescent="0.3">
      <c r="A2291" t="s">
        <v>7363</v>
      </c>
      <c r="B2291" t="s">
        <v>2486</v>
      </c>
      <c r="C2291">
        <v>7.6</v>
      </c>
    </row>
    <row r="2292" spans="1:3" x14ac:dyDescent="0.3">
      <c r="A2292" t="s">
        <v>7365</v>
      </c>
      <c r="B2292" t="s">
        <v>6094</v>
      </c>
      <c r="C2292">
        <v>7.8</v>
      </c>
    </row>
    <row r="2293" spans="1:3" x14ac:dyDescent="0.3">
      <c r="A2293" t="s">
        <v>7367</v>
      </c>
      <c r="B2293" t="s">
        <v>1660</v>
      </c>
      <c r="C2293">
        <v>6.5</v>
      </c>
    </row>
    <row r="2294" spans="1:3" x14ac:dyDescent="0.3">
      <c r="A2294" t="s">
        <v>7369</v>
      </c>
      <c r="B2294" t="s">
        <v>2606</v>
      </c>
      <c r="C2294">
        <v>6.4</v>
      </c>
    </row>
    <row r="2295" spans="1:3" x14ac:dyDescent="0.3">
      <c r="A2295" t="s">
        <v>7372</v>
      </c>
      <c r="B2295" t="s">
        <v>7371</v>
      </c>
      <c r="C2295">
        <v>8</v>
      </c>
    </row>
    <row r="2296" spans="1:3" x14ac:dyDescent="0.3">
      <c r="A2296" t="s">
        <v>7373</v>
      </c>
      <c r="B2296" t="s">
        <v>2400</v>
      </c>
      <c r="C2296">
        <v>4.8</v>
      </c>
    </row>
    <row r="2297" spans="1:3" x14ac:dyDescent="0.3">
      <c r="A2297" t="s">
        <v>7375</v>
      </c>
      <c r="B2297" t="s">
        <v>3368</v>
      </c>
      <c r="C2297">
        <v>7.8</v>
      </c>
    </row>
    <row r="2298" spans="1:3" x14ac:dyDescent="0.3">
      <c r="A2298" t="s">
        <v>7376</v>
      </c>
      <c r="B2298" t="s">
        <v>594</v>
      </c>
      <c r="C2298">
        <v>5.9</v>
      </c>
    </row>
    <row r="2299" spans="1:3" x14ac:dyDescent="0.3">
      <c r="A2299" t="s">
        <v>7379</v>
      </c>
      <c r="B2299" t="s">
        <v>7377</v>
      </c>
      <c r="C2299">
        <v>5.4</v>
      </c>
    </row>
    <row r="2300" spans="1:3" x14ac:dyDescent="0.3">
      <c r="A2300" t="s">
        <v>7382</v>
      </c>
      <c r="B2300" t="s">
        <v>7381</v>
      </c>
      <c r="C2300">
        <v>3.3</v>
      </c>
    </row>
    <row r="2301" spans="1:3" x14ac:dyDescent="0.3">
      <c r="A2301" t="s">
        <v>7386</v>
      </c>
      <c r="B2301" t="s">
        <v>260</v>
      </c>
      <c r="C2301">
        <v>8.1999999999999993</v>
      </c>
    </row>
    <row r="2302" spans="1:3" x14ac:dyDescent="0.3">
      <c r="A2302" t="s">
        <v>7391</v>
      </c>
      <c r="B2302" t="s">
        <v>3139</v>
      </c>
      <c r="C2302">
        <v>5.4</v>
      </c>
    </row>
    <row r="2303" spans="1:3" x14ac:dyDescent="0.3">
      <c r="A2303" t="s">
        <v>7392</v>
      </c>
      <c r="B2303" t="s">
        <v>1910</v>
      </c>
      <c r="C2303">
        <v>6.4</v>
      </c>
    </row>
    <row r="2304" spans="1:3" x14ac:dyDescent="0.3">
      <c r="A2304" t="s">
        <v>7395</v>
      </c>
      <c r="B2304" t="s">
        <v>7394</v>
      </c>
      <c r="C2304">
        <v>4.8</v>
      </c>
    </row>
    <row r="2305" spans="1:3" x14ac:dyDescent="0.3">
      <c r="A2305" t="s">
        <v>7396</v>
      </c>
      <c r="B2305" t="s">
        <v>4174</v>
      </c>
      <c r="C2305">
        <v>5.9</v>
      </c>
    </row>
    <row r="2306" spans="1:3" x14ac:dyDescent="0.3">
      <c r="A2306" t="s">
        <v>7400</v>
      </c>
      <c r="B2306" t="s">
        <v>7397</v>
      </c>
      <c r="C2306">
        <v>5.5</v>
      </c>
    </row>
    <row r="2307" spans="1:3" x14ac:dyDescent="0.3">
      <c r="A2307" t="s">
        <v>7404</v>
      </c>
      <c r="B2307" t="s">
        <v>1603</v>
      </c>
      <c r="C2307">
        <v>7.9</v>
      </c>
    </row>
    <row r="2308" spans="1:3" x14ac:dyDescent="0.3">
      <c r="A2308" t="s">
        <v>7406</v>
      </c>
      <c r="B2308" t="s">
        <v>7405</v>
      </c>
      <c r="C2308">
        <v>4.9000000000000004</v>
      </c>
    </row>
    <row r="2309" spans="1:3" x14ac:dyDescent="0.3">
      <c r="A2309" t="s">
        <v>7407</v>
      </c>
      <c r="B2309" t="s">
        <v>2552</v>
      </c>
      <c r="C2309">
        <v>7.2</v>
      </c>
    </row>
    <row r="2310" spans="1:3" x14ac:dyDescent="0.3">
      <c r="A2310" t="s">
        <v>7414</v>
      </c>
      <c r="B2310" t="s">
        <v>7413</v>
      </c>
      <c r="C2310">
        <v>5.3</v>
      </c>
    </row>
    <row r="2311" spans="1:3" x14ac:dyDescent="0.3">
      <c r="A2311" t="s">
        <v>7417</v>
      </c>
      <c r="B2311" t="s">
        <v>7416</v>
      </c>
      <c r="C2311">
        <v>7.2</v>
      </c>
    </row>
    <row r="2312" spans="1:3" x14ac:dyDescent="0.3">
      <c r="A2312" t="s">
        <v>7419</v>
      </c>
      <c r="B2312" t="s">
        <v>3016</v>
      </c>
      <c r="C2312">
        <v>5.0999999999999996</v>
      </c>
    </row>
    <row r="2313" spans="1:3" x14ac:dyDescent="0.3">
      <c r="A2313" t="s">
        <v>7422</v>
      </c>
      <c r="B2313" t="s">
        <v>6688</v>
      </c>
      <c r="C2313">
        <v>5.6</v>
      </c>
    </row>
    <row r="2314" spans="1:3" x14ac:dyDescent="0.3">
      <c r="A2314" t="s">
        <v>7425</v>
      </c>
      <c r="B2314" t="s">
        <v>2552</v>
      </c>
      <c r="C2314">
        <v>7.6</v>
      </c>
    </row>
    <row r="2315" spans="1:3" x14ac:dyDescent="0.3">
      <c r="A2315" t="s">
        <v>7427</v>
      </c>
      <c r="B2315" t="s">
        <v>7426</v>
      </c>
      <c r="C2315">
        <v>7.2</v>
      </c>
    </row>
    <row r="2316" spans="1:3" x14ac:dyDescent="0.3">
      <c r="A2316" t="s">
        <v>7431</v>
      </c>
      <c r="B2316" t="s">
        <v>7429</v>
      </c>
      <c r="C2316">
        <v>5.7</v>
      </c>
    </row>
    <row r="2317" spans="1:3" x14ac:dyDescent="0.3">
      <c r="A2317" t="s">
        <v>7433</v>
      </c>
      <c r="B2317" t="s">
        <v>5976</v>
      </c>
      <c r="C2317">
        <v>5.2</v>
      </c>
    </row>
    <row r="2318" spans="1:3" x14ac:dyDescent="0.3">
      <c r="A2318" t="s">
        <v>7434</v>
      </c>
      <c r="B2318" t="s">
        <v>1773</v>
      </c>
      <c r="C2318">
        <v>7.7</v>
      </c>
    </row>
    <row r="2319" spans="1:3" x14ac:dyDescent="0.3">
      <c r="A2319" t="s">
        <v>7436</v>
      </c>
      <c r="B2319" t="s">
        <v>7435</v>
      </c>
      <c r="C2319">
        <v>7</v>
      </c>
    </row>
    <row r="2320" spans="1:3" x14ac:dyDescent="0.3">
      <c r="A2320" t="s">
        <v>7446</v>
      </c>
      <c r="B2320" t="s">
        <v>7445</v>
      </c>
      <c r="C2320">
        <v>6</v>
      </c>
    </row>
    <row r="2321" spans="1:3" x14ac:dyDescent="0.3">
      <c r="A2321" t="s">
        <v>7447</v>
      </c>
      <c r="B2321" t="s">
        <v>2552</v>
      </c>
      <c r="C2321">
        <v>6.6</v>
      </c>
    </row>
    <row r="2322" spans="1:3" x14ac:dyDescent="0.3">
      <c r="A2322" t="s">
        <v>7449</v>
      </c>
      <c r="B2322" t="s">
        <v>7448</v>
      </c>
      <c r="C2322">
        <v>6.8</v>
      </c>
    </row>
    <row r="2323" spans="1:3" x14ac:dyDescent="0.3">
      <c r="A2323" t="s">
        <v>7452</v>
      </c>
      <c r="B2323" t="s">
        <v>3632</v>
      </c>
      <c r="C2323">
        <v>7.2</v>
      </c>
    </row>
    <row r="2324" spans="1:3" x14ac:dyDescent="0.3">
      <c r="A2324" t="s">
        <v>7454</v>
      </c>
      <c r="B2324" t="s">
        <v>7453</v>
      </c>
      <c r="C2324">
        <v>7.2</v>
      </c>
    </row>
    <row r="2325" spans="1:3" x14ac:dyDescent="0.3">
      <c r="A2325" t="s">
        <v>7458</v>
      </c>
      <c r="B2325" t="s">
        <v>7456</v>
      </c>
      <c r="C2325">
        <v>2.8</v>
      </c>
    </row>
    <row r="2326" spans="1:3" x14ac:dyDescent="0.3">
      <c r="A2326" t="s">
        <v>7459</v>
      </c>
      <c r="B2326" t="s">
        <v>5429</v>
      </c>
      <c r="C2326">
        <v>6.6</v>
      </c>
    </row>
    <row r="2327" spans="1:3" x14ac:dyDescent="0.3">
      <c r="A2327" t="s">
        <v>7462</v>
      </c>
      <c r="B2327" t="s">
        <v>7461</v>
      </c>
      <c r="C2327">
        <v>6.7</v>
      </c>
    </row>
    <row r="2328" spans="1:3" x14ac:dyDescent="0.3">
      <c r="A2328" t="s">
        <v>7464</v>
      </c>
      <c r="B2328" t="s">
        <v>3312</v>
      </c>
      <c r="C2328">
        <v>7</v>
      </c>
    </row>
    <row r="2329" spans="1:3" x14ac:dyDescent="0.3">
      <c r="A2329" t="s">
        <v>7467</v>
      </c>
      <c r="B2329" t="s">
        <v>7466</v>
      </c>
      <c r="C2329">
        <v>4.4000000000000004</v>
      </c>
    </row>
    <row r="2330" spans="1:3" x14ac:dyDescent="0.3">
      <c r="A2330" t="s">
        <v>7472</v>
      </c>
      <c r="B2330" t="s">
        <v>7470</v>
      </c>
      <c r="C2330">
        <v>6.2</v>
      </c>
    </row>
    <row r="2331" spans="1:3" x14ac:dyDescent="0.3">
      <c r="A2331" t="s">
        <v>7476</v>
      </c>
      <c r="B2331" t="s">
        <v>7473</v>
      </c>
      <c r="C2331">
        <v>7.3</v>
      </c>
    </row>
    <row r="2332" spans="1:3" x14ac:dyDescent="0.3">
      <c r="A2332" t="s">
        <v>7478</v>
      </c>
      <c r="B2332" t="s">
        <v>6645</v>
      </c>
      <c r="C2332">
        <v>5.0999999999999996</v>
      </c>
    </row>
    <row r="2333" spans="1:3" x14ac:dyDescent="0.3">
      <c r="A2333" t="s">
        <v>7486</v>
      </c>
      <c r="B2333" t="s">
        <v>7485</v>
      </c>
      <c r="C2333">
        <v>6.6</v>
      </c>
    </row>
    <row r="2334" spans="1:3" x14ac:dyDescent="0.3">
      <c r="A2334" t="s">
        <v>7488</v>
      </c>
      <c r="B2334" t="s">
        <v>7487</v>
      </c>
      <c r="C2334">
        <v>4.5</v>
      </c>
    </row>
    <row r="2335" spans="1:3" x14ac:dyDescent="0.3">
      <c r="A2335" t="s">
        <v>7502</v>
      </c>
      <c r="B2335" t="s">
        <v>7501</v>
      </c>
      <c r="C2335">
        <v>5.9</v>
      </c>
    </row>
    <row r="2336" spans="1:3" x14ac:dyDescent="0.3">
      <c r="A2336" t="s">
        <v>7506</v>
      </c>
      <c r="B2336" t="s">
        <v>7503</v>
      </c>
      <c r="C2336">
        <v>6.6</v>
      </c>
    </row>
    <row r="2337" spans="1:3" x14ac:dyDescent="0.3">
      <c r="A2337" t="s">
        <v>7510</v>
      </c>
      <c r="B2337" t="s">
        <v>448</v>
      </c>
      <c r="C2337">
        <v>6.5</v>
      </c>
    </row>
    <row r="2338" spans="1:3" x14ac:dyDescent="0.3">
      <c r="A2338" t="s">
        <v>7511</v>
      </c>
      <c r="B2338" t="s">
        <v>1587</v>
      </c>
      <c r="C2338">
        <v>7.3</v>
      </c>
    </row>
    <row r="2339" spans="1:3" x14ac:dyDescent="0.3">
      <c r="A2339" t="s">
        <v>7512</v>
      </c>
      <c r="B2339" t="s">
        <v>836</v>
      </c>
      <c r="C2339">
        <v>7.5</v>
      </c>
    </row>
    <row r="2340" spans="1:3" x14ac:dyDescent="0.3">
      <c r="A2340" t="s">
        <v>7513</v>
      </c>
      <c r="B2340" t="s">
        <v>694</v>
      </c>
      <c r="C2340">
        <v>5.9</v>
      </c>
    </row>
    <row r="2341" spans="1:3" x14ac:dyDescent="0.3">
      <c r="A2341" t="s">
        <v>7514</v>
      </c>
      <c r="B2341" t="s">
        <v>1453</v>
      </c>
      <c r="C2341">
        <v>7.4</v>
      </c>
    </row>
    <row r="2342" spans="1:3" x14ac:dyDescent="0.3">
      <c r="A2342" t="s">
        <v>7515</v>
      </c>
      <c r="B2342" t="s">
        <v>1146</v>
      </c>
      <c r="C2342">
        <v>6.9</v>
      </c>
    </row>
    <row r="2343" spans="1:3" x14ac:dyDescent="0.3">
      <c r="A2343" t="s">
        <v>7519</v>
      </c>
      <c r="B2343" t="s">
        <v>716</v>
      </c>
      <c r="C2343">
        <v>7.9</v>
      </c>
    </row>
    <row r="2344" spans="1:3" x14ac:dyDescent="0.3">
      <c r="A2344" t="s">
        <v>7522</v>
      </c>
      <c r="B2344" t="s">
        <v>31</v>
      </c>
      <c r="C2344">
        <v>8.4</v>
      </c>
    </row>
    <row r="2345" spans="1:3" x14ac:dyDescent="0.3">
      <c r="A2345" t="s">
        <v>7524</v>
      </c>
      <c r="B2345" t="s">
        <v>2349</v>
      </c>
      <c r="C2345">
        <v>8</v>
      </c>
    </row>
    <row r="2346" spans="1:3" x14ac:dyDescent="0.3">
      <c r="A2346" t="s">
        <v>7525</v>
      </c>
      <c r="B2346" t="s">
        <v>1753</v>
      </c>
      <c r="C2346">
        <v>6</v>
      </c>
    </row>
    <row r="2347" spans="1:3" x14ac:dyDescent="0.3">
      <c r="A2347" t="s">
        <v>7532</v>
      </c>
      <c r="B2347" t="s">
        <v>7531</v>
      </c>
      <c r="C2347">
        <v>6.8</v>
      </c>
    </row>
    <row r="2348" spans="1:3" x14ac:dyDescent="0.3">
      <c r="A2348" t="s">
        <v>7534</v>
      </c>
      <c r="B2348" t="s">
        <v>267</v>
      </c>
      <c r="C2348">
        <v>7.8</v>
      </c>
    </row>
    <row r="2349" spans="1:3" x14ac:dyDescent="0.3">
      <c r="A2349" t="s">
        <v>7543</v>
      </c>
      <c r="B2349" t="s">
        <v>7542</v>
      </c>
      <c r="C2349">
        <v>8.1</v>
      </c>
    </row>
    <row r="2350" spans="1:3" x14ac:dyDescent="0.3">
      <c r="A2350" t="s">
        <v>7545</v>
      </c>
      <c r="B2350" t="s">
        <v>7341</v>
      </c>
      <c r="C2350">
        <v>6.1</v>
      </c>
    </row>
    <row r="2351" spans="1:3" x14ac:dyDescent="0.3">
      <c r="A2351" t="s">
        <v>7548</v>
      </c>
      <c r="B2351" t="s">
        <v>1460</v>
      </c>
      <c r="C2351">
        <v>6.2</v>
      </c>
    </row>
    <row r="2352" spans="1:3" x14ac:dyDescent="0.3">
      <c r="A2352" t="s">
        <v>7551</v>
      </c>
      <c r="B2352" t="s">
        <v>7549</v>
      </c>
      <c r="C2352">
        <v>6.2</v>
      </c>
    </row>
    <row r="2353" spans="1:3" x14ac:dyDescent="0.3">
      <c r="A2353" t="s">
        <v>7553</v>
      </c>
      <c r="B2353" t="s">
        <v>2677</v>
      </c>
      <c r="C2353">
        <v>7.4</v>
      </c>
    </row>
    <row r="2354" spans="1:3" x14ac:dyDescent="0.3">
      <c r="A2354" t="s">
        <v>7556</v>
      </c>
      <c r="B2354" t="s">
        <v>6379</v>
      </c>
      <c r="C2354">
        <v>6.6</v>
      </c>
    </row>
    <row r="2355" spans="1:3" x14ac:dyDescent="0.3">
      <c r="A2355" t="s">
        <v>7559</v>
      </c>
      <c r="B2355" t="s">
        <v>3524</v>
      </c>
      <c r="C2355">
        <v>7.3</v>
      </c>
    </row>
    <row r="2356" spans="1:3" x14ac:dyDescent="0.3">
      <c r="A2356" t="s">
        <v>7560</v>
      </c>
      <c r="B2356" t="s">
        <v>176</v>
      </c>
      <c r="C2356">
        <v>7.5</v>
      </c>
    </row>
    <row r="2357" spans="1:3" x14ac:dyDescent="0.3">
      <c r="A2357" t="s">
        <v>7562</v>
      </c>
      <c r="B2357" t="s">
        <v>5738</v>
      </c>
      <c r="C2357">
        <v>5.6</v>
      </c>
    </row>
    <row r="2358" spans="1:3" x14ac:dyDescent="0.3">
      <c r="A2358" t="s">
        <v>7565</v>
      </c>
      <c r="B2358" t="s">
        <v>7563</v>
      </c>
      <c r="C2358">
        <v>7.3</v>
      </c>
    </row>
    <row r="2359" spans="1:3" x14ac:dyDescent="0.3">
      <c r="A2359" t="s">
        <v>7567</v>
      </c>
      <c r="B2359" t="s">
        <v>7566</v>
      </c>
      <c r="C2359">
        <v>6.4</v>
      </c>
    </row>
    <row r="2360" spans="1:3" x14ac:dyDescent="0.3">
      <c r="A2360" t="s">
        <v>7570</v>
      </c>
      <c r="B2360" t="s">
        <v>1176</v>
      </c>
      <c r="C2360">
        <v>5</v>
      </c>
    </row>
    <row r="2361" spans="1:3" x14ac:dyDescent="0.3">
      <c r="A2361" t="s">
        <v>7571</v>
      </c>
      <c r="B2361" t="s">
        <v>549</v>
      </c>
      <c r="C2361">
        <v>5.4</v>
      </c>
    </row>
    <row r="2362" spans="1:3" x14ac:dyDescent="0.3">
      <c r="A2362" t="s">
        <v>7574</v>
      </c>
      <c r="B2362" t="s">
        <v>2017</v>
      </c>
      <c r="C2362">
        <v>7.1</v>
      </c>
    </row>
    <row r="2363" spans="1:3" x14ac:dyDescent="0.3">
      <c r="A2363" t="s">
        <v>7579</v>
      </c>
      <c r="B2363" t="s">
        <v>7575</v>
      </c>
      <c r="C2363">
        <v>5.3</v>
      </c>
    </row>
    <row r="2364" spans="1:3" x14ac:dyDescent="0.3">
      <c r="A2364" t="s">
        <v>7581</v>
      </c>
      <c r="B2364" t="s">
        <v>7580</v>
      </c>
      <c r="C2364">
        <v>6.5</v>
      </c>
    </row>
    <row r="2365" spans="1:3" x14ac:dyDescent="0.3">
      <c r="A2365" t="s">
        <v>7583</v>
      </c>
      <c r="B2365" t="s">
        <v>7582</v>
      </c>
      <c r="C2365">
        <v>6.2</v>
      </c>
    </row>
    <row r="2366" spans="1:3" x14ac:dyDescent="0.3">
      <c r="A2366" t="s">
        <v>7585</v>
      </c>
      <c r="B2366" t="s">
        <v>3089</v>
      </c>
      <c r="C2366">
        <v>6.4</v>
      </c>
    </row>
    <row r="2367" spans="1:3" x14ac:dyDescent="0.3">
      <c r="A2367" t="s">
        <v>7590</v>
      </c>
      <c r="B2367" t="s">
        <v>944</v>
      </c>
      <c r="C2367">
        <v>6.9</v>
      </c>
    </row>
    <row r="2368" spans="1:3" x14ac:dyDescent="0.3">
      <c r="A2368" t="s">
        <v>7593</v>
      </c>
      <c r="B2368" t="s">
        <v>7591</v>
      </c>
      <c r="C2368">
        <v>5.7</v>
      </c>
    </row>
    <row r="2369" spans="1:3" x14ac:dyDescent="0.3">
      <c r="A2369" t="s">
        <v>7594</v>
      </c>
      <c r="B2369" t="s">
        <v>347</v>
      </c>
      <c r="C2369">
        <v>7.7</v>
      </c>
    </row>
    <row r="2370" spans="1:3" x14ac:dyDescent="0.3">
      <c r="A2370" t="s">
        <v>7595</v>
      </c>
      <c r="B2370" t="s">
        <v>341</v>
      </c>
      <c r="C2370">
        <v>5.6</v>
      </c>
    </row>
    <row r="2371" spans="1:3" x14ac:dyDescent="0.3">
      <c r="A2371" t="s">
        <v>7598</v>
      </c>
      <c r="B2371" t="s">
        <v>7597</v>
      </c>
      <c r="C2371">
        <v>7.7</v>
      </c>
    </row>
    <row r="2372" spans="1:3" x14ac:dyDescent="0.3">
      <c r="A2372" t="s">
        <v>7599</v>
      </c>
      <c r="B2372" t="s">
        <v>3139</v>
      </c>
      <c r="C2372">
        <v>5.0999999999999996</v>
      </c>
    </row>
    <row r="2373" spans="1:3" x14ac:dyDescent="0.3">
      <c r="A2373" t="s">
        <v>7601</v>
      </c>
      <c r="B2373" t="s">
        <v>7600</v>
      </c>
      <c r="C2373">
        <v>6.8</v>
      </c>
    </row>
    <row r="2374" spans="1:3" x14ac:dyDescent="0.3">
      <c r="A2374" t="s">
        <v>7603</v>
      </c>
      <c r="B2374" t="s">
        <v>5484</v>
      </c>
      <c r="C2374">
        <v>8.4</v>
      </c>
    </row>
    <row r="2375" spans="1:3" x14ac:dyDescent="0.3">
      <c r="A2375" t="s">
        <v>7605</v>
      </c>
      <c r="B2375" t="s">
        <v>7604</v>
      </c>
      <c r="C2375">
        <v>4.9000000000000004</v>
      </c>
    </row>
    <row r="2376" spans="1:3" x14ac:dyDescent="0.3">
      <c r="A2376" t="s">
        <v>7606</v>
      </c>
      <c r="B2376" t="s">
        <v>4680</v>
      </c>
      <c r="C2376">
        <v>7.1</v>
      </c>
    </row>
    <row r="2377" spans="1:3" x14ac:dyDescent="0.3">
      <c r="A2377" t="s">
        <v>7608</v>
      </c>
      <c r="B2377" t="s">
        <v>7607</v>
      </c>
      <c r="C2377">
        <v>6.6</v>
      </c>
    </row>
    <row r="2378" spans="1:3" x14ac:dyDescent="0.3">
      <c r="A2378" t="s">
        <v>7610</v>
      </c>
      <c r="B2378" t="s">
        <v>7429</v>
      </c>
      <c r="C2378">
        <v>6.1</v>
      </c>
    </row>
    <row r="2379" spans="1:3" x14ac:dyDescent="0.3">
      <c r="A2379" t="s">
        <v>7613</v>
      </c>
      <c r="B2379" t="s">
        <v>7611</v>
      </c>
      <c r="C2379">
        <v>4.0999999999999996</v>
      </c>
    </row>
    <row r="2380" spans="1:3" x14ac:dyDescent="0.3">
      <c r="A2380" t="s">
        <v>7614</v>
      </c>
      <c r="B2380" t="s">
        <v>2486</v>
      </c>
      <c r="C2380">
        <v>8.1</v>
      </c>
    </row>
    <row r="2381" spans="1:3" x14ac:dyDescent="0.3">
      <c r="A2381" t="s">
        <v>7616</v>
      </c>
      <c r="B2381" t="s">
        <v>1138</v>
      </c>
      <c r="C2381">
        <v>7.6</v>
      </c>
    </row>
    <row r="2382" spans="1:3" x14ac:dyDescent="0.3">
      <c r="A2382" t="s">
        <v>7618</v>
      </c>
      <c r="B2382" t="s">
        <v>7617</v>
      </c>
      <c r="C2382">
        <v>7.8</v>
      </c>
    </row>
    <row r="2383" spans="1:3" x14ac:dyDescent="0.3">
      <c r="A2383" t="s">
        <v>7622</v>
      </c>
      <c r="B2383" t="s">
        <v>7620</v>
      </c>
      <c r="C2383">
        <v>4.5999999999999996</v>
      </c>
    </row>
    <row r="2384" spans="1:3" x14ac:dyDescent="0.3">
      <c r="A2384" t="s">
        <v>7623</v>
      </c>
      <c r="B2384" t="s">
        <v>7071</v>
      </c>
      <c r="C2384">
        <v>6</v>
      </c>
    </row>
    <row r="2385" spans="1:3" x14ac:dyDescent="0.3">
      <c r="A2385" t="s">
        <v>7626</v>
      </c>
      <c r="B2385" t="s">
        <v>7625</v>
      </c>
      <c r="C2385">
        <v>7</v>
      </c>
    </row>
    <row r="2386" spans="1:3" x14ac:dyDescent="0.3">
      <c r="A2386" t="s">
        <v>7628</v>
      </c>
      <c r="B2386" t="s">
        <v>3593</v>
      </c>
      <c r="C2386">
        <v>6.7</v>
      </c>
    </row>
    <row r="2387" spans="1:3" x14ac:dyDescent="0.3">
      <c r="A2387" t="s">
        <v>7631</v>
      </c>
      <c r="B2387" t="s">
        <v>2924</v>
      </c>
      <c r="C2387">
        <v>6.4</v>
      </c>
    </row>
    <row r="2388" spans="1:3" x14ac:dyDescent="0.3">
      <c r="A2388" t="s">
        <v>7633</v>
      </c>
      <c r="B2388" t="s">
        <v>7632</v>
      </c>
      <c r="C2388">
        <v>7.2</v>
      </c>
    </row>
    <row r="2389" spans="1:3" x14ac:dyDescent="0.3">
      <c r="A2389" t="s">
        <v>7634</v>
      </c>
      <c r="B2389" t="s">
        <v>3420</v>
      </c>
      <c r="C2389">
        <v>7.4</v>
      </c>
    </row>
    <row r="2390" spans="1:3" x14ac:dyDescent="0.3">
      <c r="A2390" t="s">
        <v>7637</v>
      </c>
      <c r="B2390" t="s">
        <v>7636</v>
      </c>
      <c r="C2390">
        <v>4.8</v>
      </c>
    </row>
    <row r="2391" spans="1:3" x14ac:dyDescent="0.3">
      <c r="A2391" t="s">
        <v>7642</v>
      </c>
      <c r="B2391" t="s">
        <v>7638</v>
      </c>
      <c r="C2391">
        <v>4</v>
      </c>
    </row>
    <row r="2392" spans="1:3" x14ac:dyDescent="0.3">
      <c r="A2392" t="s">
        <v>7645</v>
      </c>
      <c r="B2392" t="s">
        <v>6545</v>
      </c>
      <c r="C2392">
        <v>6.2</v>
      </c>
    </row>
    <row r="2393" spans="1:3" x14ac:dyDescent="0.3">
      <c r="A2393" t="s">
        <v>7647</v>
      </c>
      <c r="B2393" t="s">
        <v>2552</v>
      </c>
      <c r="C2393">
        <v>7.7</v>
      </c>
    </row>
    <row r="2394" spans="1:3" x14ac:dyDescent="0.3">
      <c r="A2394" t="s">
        <v>7651</v>
      </c>
      <c r="B2394" t="s">
        <v>7648</v>
      </c>
      <c r="C2394">
        <v>6.7</v>
      </c>
    </row>
    <row r="2395" spans="1:3" x14ac:dyDescent="0.3">
      <c r="A2395" t="s">
        <v>7653</v>
      </c>
      <c r="B2395" t="s">
        <v>7461</v>
      </c>
      <c r="C2395">
        <v>7.9</v>
      </c>
    </row>
    <row r="2396" spans="1:3" x14ac:dyDescent="0.3">
      <c r="A2396" t="s">
        <v>7655</v>
      </c>
      <c r="B2396" t="s">
        <v>4358</v>
      </c>
      <c r="C2396">
        <v>7.9</v>
      </c>
    </row>
    <row r="2397" spans="1:3" x14ac:dyDescent="0.3">
      <c r="A2397" t="s">
        <v>7657</v>
      </c>
      <c r="B2397" t="s">
        <v>7275</v>
      </c>
      <c r="C2397">
        <v>5.5</v>
      </c>
    </row>
    <row r="2398" spans="1:3" x14ac:dyDescent="0.3">
      <c r="A2398" t="s">
        <v>7661</v>
      </c>
      <c r="B2398" t="s">
        <v>7659</v>
      </c>
      <c r="C2398">
        <v>6.2</v>
      </c>
    </row>
    <row r="2399" spans="1:3" x14ac:dyDescent="0.3">
      <c r="A2399" t="s">
        <v>7663</v>
      </c>
      <c r="B2399" t="s">
        <v>7662</v>
      </c>
      <c r="C2399">
        <v>5.0999999999999996</v>
      </c>
    </row>
    <row r="2400" spans="1:3" x14ac:dyDescent="0.3">
      <c r="A2400" t="s">
        <v>7666</v>
      </c>
      <c r="B2400" t="s">
        <v>7664</v>
      </c>
      <c r="C2400">
        <v>4.0999999999999996</v>
      </c>
    </row>
    <row r="2401" spans="1:3" x14ac:dyDescent="0.3">
      <c r="A2401" t="s">
        <v>7667</v>
      </c>
      <c r="B2401" t="s">
        <v>2578</v>
      </c>
      <c r="C2401">
        <v>6.7</v>
      </c>
    </row>
    <row r="2402" spans="1:3" x14ac:dyDescent="0.3">
      <c r="A2402" t="s">
        <v>7670</v>
      </c>
      <c r="B2402" t="s">
        <v>7668</v>
      </c>
      <c r="C2402">
        <v>4.7</v>
      </c>
    </row>
    <row r="2403" spans="1:3" x14ac:dyDescent="0.3">
      <c r="A2403" t="s">
        <v>7672</v>
      </c>
      <c r="B2403" t="s">
        <v>7671</v>
      </c>
      <c r="C2403">
        <v>6.4</v>
      </c>
    </row>
    <row r="2404" spans="1:3" x14ac:dyDescent="0.3">
      <c r="A2404" t="s">
        <v>7674</v>
      </c>
      <c r="B2404" t="s">
        <v>6595</v>
      </c>
      <c r="C2404">
        <v>6.3</v>
      </c>
    </row>
    <row r="2405" spans="1:3" x14ac:dyDescent="0.3">
      <c r="A2405" t="s">
        <v>7677</v>
      </c>
      <c r="B2405" t="s">
        <v>7676</v>
      </c>
      <c r="C2405">
        <v>5.5</v>
      </c>
    </row>
    <row r="2406" spans="1:3" x14ac:dyDescent="0.3">
      <c r="A2406" t="s">
        <v>7679</v>
      </c>
      <c r="B2406" t="s">
        <v>7678</v>
      </c>
      <c r="C2406">
        <v>7.3</v>
      </c>
    </row>
    <row r="2407" spans="1:3" x14ac:dyDescent="0.3">
      <c r="A2407" t="s">
        <v>7682</v>
      </c>
      <c r="B2407" t="s">
        <v>986</v>
      </c>
      <c r="C2407">
        <v>6.3</v>
      </c>
    </row>
    <row r="2408" spans="1:3" x14ac:dyDescent="0.3">
      <c r="A2408" t="s">
        <v>7685</v>
      </c>
      <c r="B2408" t="s">
        <v>7683</v>
      </c>
      <c r="C2408">
        <v>4.9000000000000004</v>
      </c>
    </row>
    <row r="2409" spans="1:3" x14ac:dyDescent="0.3">
      <c r="A2409" t="s">
        <v>7687</v>
      </c>
      <c r="B2409" t="s">
        <v>1489</v>
      </c>
      <c r="C2409">
        <v>7.6</v>
      </c>
    </row>
    <row r="2410" spans="1:3" x14ac:dyDescent="0.3">
      <c r="A2410" t="s">
        <v>7690</v>
      </c>
      <c r="B2410" t="s">
        <v>7688</v>
      </c>
      <c r="C2410">
        <v>6</v>
      </c>
    </row>
    <row r="2411" spans="1:3" x14ac:dyDescent="0.3">
      <c r="A2411" t="s">
        <v>7691</v>
      </c>
      <c r="B2411" t="s">
        <v>5275</v>
      </c>
      <c r="C2411">
        <v>6.2</v>
      </c>
    </row>
    <row r="2412" spans="1:3" x14ac:dyDescent="0.3">
      <c r="A2412" t="s">
        <v>7693</v>
      </c>
      <c r="B2412" t="s">
        <v>6479</v>
      </c>
      <c r="C2412">
        <v>6.8</v>
      </c>
    </row>
    <row r="2413" spans="1:3" x14ac:dyDescent="0.3">
      <c r="A2413" t="s">
        <v>7696</v>
      </c>
      <c r="B2413" t="s">
        <v>7695</v>
      </c>
      <c r="C2413">
        <v>4.5</v>
      </c>
    </row>
    <row r="2414" spans="1:3" x14ac:dyDescent="0.3">
      <c r="A2414" t="s">
        <v>7700</v>
      </c>
      <c r="B2414" t="s">
        <v>7697</v>
      </c>
      <c r="C2414">
        <v>5.7</v>
      </c>
    </row>
    <row r="2415" spans="1:3" x14ac:dyDescent="0.3">
      <c r="A2415" t="s">
        <v>7708</v>
      </c>
      <c r="B2415" t="s">
        <v>7706</v>
      </c>
      <c r="C2415">
        <v>4.5999999999999996</v>
      </c>
    </row>
    <row r="2416" spans="1:3" x14ac:dyDescent="0.3">
      <c r="A2416" t="s">
        <v>7712</v>
      </c>
      <c r="B2416" t="s">
        <v>7710</v>
      </c>
      <c r="C2416">
        <v>6.2</v>
      </c>
    </row>
    <row r="2417" spans="1:3" x14ac:dyDescent="0.3">
      <c r="A2417" t="s">
        <v>7714</v>
      </c>
      <c r="B2417" t="s">
        <v>7713</v>
      </c>
      <c r="C2417">
        <v>7</v>
      </c>
    </row>
    <row r="2418" spans="1:3" x14ac:dyDescent="0.3">
      <c r="A2418" t="s">
        <v>7716</v>
      </c>
      <c r="B2418" t="s">
        <v>7715</v>
      </c>
      <c r="C2418">
        <v>6.9</v>
      </c>
    </row>
    <row r="2419" spans="1:3" x14ac:dyDescent="0.3">
      <c r="A2419" t="s">
        <v>7721</v>
      </c>
      <c r="B2419" t="s">
        <v>7720</v>
      </c>
      <c r="C2419">
        <v>6.7</v>
      </c>
    </row>
    <row r="2420" spans="1:3" x14ac:dyDescent="0.3">
      <c r="A2420" t="s">
        <v>7722</v>
      </c>
      <c r="B2420" t="s">
        <v>1927</v>
      </c>
      <c r="C2420">
        <v>5.6</v>
      </c>
    </row>
    <row r="2421" spans="1:3" x14ac:dyDescent="0.3">
      <c r="A2421" t="s">
        <v>7724</v>
      </c>
      <c r="B2421" t="s">
        <v>4138</v>
      </c>
      <c r="C2421">
        <v>6.6</v>
      </c>
    </row>
    <row r="2422" spans="1:3" x14ac:dyDescent="0.3">
      <c r="A2422" t="s">
        <v>7726</v>
      </c>
      <c r="B2422" t="s">
        <v>2552</v>
      </c>
      <c r="C2422">
        <v>6.4</v>
      </c>
    </row>
    <row r="2423" spans="1:3" x14ac:dyDescent="0.3">
      <c r="A2423" t="s">
        <v>7729</v>
      </c>
      <c r="B2423" t="s">
        <v>7727</v>
      </c>
      <c r="C2423">
        <v>2.8</v>
      </c>
    </row>
    <row r="2424" spans="1:3" x14ac:dyDescent="0.3">
      <c r="A2424" t="s">
        <v>7731</v>
      </c>
      <c r="B2424" t="s">
        <v>1140</v>
      </c>
      <c r="C2424">
        <v>5.4</v>
      </c>
    </row>
    <row r="2425" spans="1:3" x14ac:dyDescent="0.3">
      <c r="A2425" t="s">
        <v>7733</v>
      </c>
      <c r="B2425" t="s">
        <v>679</v>
      </c>
      <c r="C2425">
        <v>5</v>
      </c>
    </row>
    <row r="2426" spans="1:3" x14ac:dyDescent="0.3">
      <c r="A2426" t="s">
        <v>7735</v>
      </c>
      <c r="B2426" t="s">
        <v>7734</v>
      </c>
      <c r="C2426">
        <v>5.0999999999999996</v>
      </c>
    </row>
    <row r="2427" spans="1:3" x14ac:dyDescent="0.3">
      <c r="A2427" t="s">
        <v>7736</v>
      </c>
      <c r="B2427" t="s">
        <v>1813</v>
      </c>
      <c r="C2427">
        <v>8</v>
      </c>
    </row>
    <row r="2428" spans="1:3" x14ac:dyDescent="0.3">
      <c r="A2428" t="s">
        <v>7738</v>
      </c>
      <c r="B2428" t="s">
        <v>7045</v>
      </c>
      <c r="C2428">
        <v>5.9</v>
      </c>
    </row>
    <row r="2429" spans="1:3" x14ac:dyDescent="0.3">
      <c r="A2429" t="s">
        <v>7743</v>
      </c>
      <c r="B2429" t="s">
        <v>2703</v>
      </c>
      <c r="C2429">
        <v>8.1999999999999993</v>
      </c>
    </row>
    <row r="2430" spans="1:3" x14ac:dyDescent="0.3">
      <c r="A2430" t="s">
        <v>7745</v>
      </c>
      <c r="B2430" t="s">
        <v>7744</v>
      </c>
      <c r="C2430">
        <v>7</v>
      </c>
    </row>
    <row r="2431" spans="1:3" x14ac:dyDescent="0.3">
      <c r="A2431" t="s">
        <v>7747</v>
      </c>
      <c r="B2431" t="s">
        <v>2042</v>
      </c>
      <c r="C2431">
        <v>6.6</v>
      </c>
    </row>
    <row r="2432" spans="1:3" x14ac:dyDescent="0.3">
      <c r="A2432" t="s">
        <v>7750</v>
      </c>
      <c r="B2432" t="s">
        <v>5689</v>
      </c>
      <c r="C2432">
        <v>6.7</v>
      </c>
    </row>
    <row r="2433" spans="1:3" x14ac:dyDescent="0.3">
      <c r="A2433" t="s">
        <v>7753</v>
      </c>
      <c r="B2433" t="s">
        <v>7752</v>
      </c>
      <c r="C2433">
        <v>5.5</v>
      </c>
    </row>
    <row r="2434" spans="1:3" x14ac:dyDescent="0.3">
      <c r="A2434" t="s">
        <v>7756</v>
      </c>
      <c r="B2434" t="s">
        <v>7755</v>
      </c>
      <c r="C2434">
        <v>4.9000000000000004</v>
      </c>
    </row>
    <row r="2435" spans="1:3" x14ac:dyDescent="0.3">
      <c r="A2435" t="s">
        <v>7757</v>
      </c>
      <c r="B2435" t="s">
        <v>3726</v>
      </c>
      <c r="C2435">
        <v>6.9</v>
      </c>
    </row>
    <row r="2436" spans="1:3" x14ac:dyDescent="0.3">
      <c r="A2436" t="s">
        <v>7762</v>
      </c>
      <c r="B2436" t="s">
        <v>7761</v>
      </c>
      <c r="C2436">
        <v>5.6</v>
      </c>
    </row>
    <row r="2437" spans="1:3" x14ac:dyDescent="0.3">
      <c r="A2437" t="s">
        <v>7766</v>
      </c>
      <c r="B2437" t="s">
        <v>7763</v>
      </c>
      <c r="C2437">
        <v>8</v>
      </c>
    </row>
    <row r="2438" spans="1:3" x14ac:dyDescent="0.3">
      <c r="A2438" t="s">
        <v>7769</v>
      </c>
      <c r="B2438" t="s">
        <v>7768</v>
      </c>
      <c r="C2438">
        <v>5.3</v>
      </c>
    </row>
    <row r="2439" spans="1:3" x14ac:dyDescent="0.3">
      <c r="A2439" t="s">
        <v>7772</v>
      </c>
      <c r="B2439" t="s">
        <v>7771</v>
      </c>
      <c r="C2439">
        <v>6.2</v>
      </c>
    </row>
    <row r="2440" spans="1:3" x14ac:dyDescent="0.3">
      <c r="A2440" t="s">
        <v>7774</v>
      </c>
      <c r="B2440" t="s">
        <v>7773</v>
      </c>
      <c r="C2440">
        <v>5.3</v>
      </c>
    </row>
    <row r="2441" spans="1:3" x14ac:dyDescent="0.3">
      <c r="A2441" t="s">
        <v>7775</v>
      </c>
      <c r="B2441" t="s">
        <v>3762</v>
      </c>
      <c r="C2441">
        <v>6.6</v>
      </c>
    </row>
    <row r="2442" spans="1:3" x14ac:dyDescent="0.3">
      <c r="A2442" t="s">
        <v>7776</v>
      </c>
      <c r="B2442" t="s">
        <v>2552</v>
      </c>
      <c r="C2442">
        <v>7.2</v>
      </c>
    </row>
    <row r="2443" spans="1:3" x14ac:dyDescent="0.3">
      <c r="A2443" t="s">
        <v>7779</v>
      </c>
      <c r="B2443" t="s">
        <v>7778</v>
      </c>
      <c r="C2443">
        <v>4.5999999999999996</v>
      </c>
    </row>
    <row r="2444" spans="1:3" x14ac:dyDescent="0.3">
      <c r="A2444" t="s">
        <v>7781</v>
      </c>
      <c r="B2444" t="s">
        <v>7485</v>
      </c>
      <c r="C2444">
        <v>7.5</v>
      </c>
    </row>
    <row r="2445" spans="1:3" x14ac:dyDescent="0.3">
      <c r="A2445" t="s">
        <v>7784</v>
      </c>
      <c r="B2445" t="s">
        <v>7783</v>
      </c>
      <c r="C2445">
        <v>6.5</v>
      </c>
    </row>
    <row r="2446" spans="1:3" x14ac:dyDescent="0.3">
      <c r="A2446" t="s">
        <v>7786</v>
      </c>
      <c r="B2446" t="s">
        <v>172</v>
      </c>
      <c r="C2446">
        <v>7.6</v>
      </c>
    </row>
    <row r="2447" spans="1:3" x14ac:dyDescent="0.3">
      <c r="A2447" t="s">
        <v>7788</v>
      </c>
      <c r="B2447" t="s">
        <v>7787</v>
      </c>
      <c r="C2447">
        <v>6.2</v>
      </c>
    </row>
    <row r="2448" spans="1:3" x14ac:dyDescent="0.3">
      <c r="A2448" t="s">
        <v>7789</v>
      </c>
      <c r="B2448" t="s">
        <v>3657</v>
      </c>
      <c r="C2448">
        <v>8</v>
      </c>
    </row>
    <row r="2449" spans="1:3" x14ac:dyDescent="0.3">
      <c r="A2449" t="s">
        <v>7794</v>
      </c>
      <c r="B2449" t="s">
        <v>2552</v>
      </c>
      <c r="C2449">
        <v>6.3</v>
      </c>
    </row>
    <row r="2450" spans="1:3" x14ac:dyDescent="0.3">
      <c r="A2450" t="s">
        <v>7796</v>
      </c>
      <c r="B2450" t="s">
        <v>7795</v>
      </c>
      <c r="C2450">
        <v>7.2</v>
      </c>
    </row>
    <row r="2451" spans="1:3" x14ac:dyDescent="0.3">
      <c r="A2451" t="s">
        <v>7800</v>
      </c>
      <c r="B2451" t="s">
        <v>7799</v>
      </c>
      <c r="C2451">
        <v>6.7</v>
      </c>
    </row>
    <row r="2452" spans="1:3" x14ac:dyDescent="0.3">
      <c r="A2452" t="s">
        <v>7803</v>
      </c>
      <c r="B2452" t="s">
        <v>7802</v>
      </c>
      <c r="C2452">
        <v>5.3</v>
      </c>
    </row>
    <row r="2453" spans="1:3" x14ac:dyDescent="0.3">
      <c r="A2453" t="s">
        <v>7806</v>
      </c>
      <c r="B2453" t="s">
        <v>7805</v>
      </c>
      <c r="C2453">
        <v>6.3</v>
      </c>
    </row>
    <row r="2454" spans="1:3" x14ac:dyDescent="0.3">
      <c r="A2454" t="s">
        <v>7807</v>
      </c>
      <c r="B2454" t="s">
        <v>7150</v>
      </c>
      <c r="C2454">
        <v>6.5</v>
      </c>
    </row>
    <row r="2455" spans="1:3" x14ac:dyDescent="0.3">
      <c r="A2455" t="s">
        <v>7818</v>
      </c>
      <c r="B2455" t="s">
        <v>7815</v>
      </c>
      <c r="C2455">
        <v>8.3000000000000007</v>
      </c>
    </row>
    <row r="2456" spans="1:3" x14ac:dyDescent="0.3">
      <c r="A2456" t="s">
        <v>7820</v>
      </c>
      <c r="B2456" t="s">
        <v>3125</v>
      </c>
      <c r="C2456">
        <v>7.2</v>
      </c>
    </row>
    <row r="2457" spans="1:3" x14ac:dyDescent="0.3">
      <c r="A2457" t="s">
        <v>7822</v>
      </c>
      <c r="B2457" t="s">
        <v>3237</v>
      </c>
      <c r="C2457">
        <v>6.8</v>
      </c>
    </row>
    <row r="2458" spans="1:3" x14ac:dyDescent="0.3">
      <c r="A2458" t="s">
        <v>7824</v>
      </c>
      <c r="B2458" t="s">
        <v>7823</v>
      </c>
      <c r="C2458">
        <v>6.4</v>
      </c>
    </row>
    <row r="2459" spans="1:3" x14ac:dyDescent="0.3">
      <c r="A2459" t="s">
        <v>7827</v>
      </c>
      <c r="B2459" t="s">
        <v>7167</v>
      </c>
      <c r="C2459">
        <v>6.9</v>
      </c>
    </row>
    <row r="2460" spans="1:3" x14ac:dyDescent="0.3">
      <c r="A2460" t="s">
        <v>7836</v>
      </c>
      <c r="B2460" t="s">
        <v>7833</v>
      </c>
      <c r="C2460">
        <v>6.2</v>
      </c>
    </row>
    <row r="2461" spans="1:3" x14ac:dyDescent="0.3">
      <c r="A2461" t="s">
        <v>7847</v>
      </c>
      <c r="B2461" t="s">
        <v>7846</v>
      </c>
      <c r="C2461">
        <v>6.1</v>
      </c>
    </row>
    <row r="2462" spans="1:3" x14ac:dyDescent="0.3">
      <c r="A2462" t="s">
        <v>7852</v>
      </c>
      <c r="B2462" t="s">
        <v>7851</v>
      </c>
      <c r="C2462">
        <v>5.0999999999999996</v>
      </c>
    </row>
    <row r="2463" spans="1:3" x14ac:dyDescent="0.3">
      <c r="A2463" t="s">
        <v>7855</v>
      </c>
      <c r="B2463" t="s">
        <v>7853</v>
      </c>
      <c r="C2463">
        <v>4.5</v>
      </c>
    </row>
    <row r="2464" spans="1:3" x14ac:dyDescent="0.3">
      <c r="A2464" t="s">
        <v>7860</v>
      </c>
      <c r="B2464" t="s">
        <v>7857</v>
      </c>
      <c r="C2464">
        <v>5.9</v>
      </c>
    </row>
    <row r="2465" spans="1:3" x14ac:dyDescent="0.3">
      <c r="A2465" t="s">
        <v>7887</v>
      </c>
      <c r="B2465" t="s">
        <v>2677</v>
      </c>
      <c r="C2465">
        <v>8.1</v>
      </c>
    </row>
    <row r="2466" spans="1:3" x14ac:dyDescent="0.3">
      <c r="A2466" t="s">
        <v>7889</v>
      </c>
      <c r="B2466" t="s">
        <v>7888</v>
      </c>
      <c r="C2466">
        <v>5.7</v>
      </c>
    </row>
    <row r="2467" spans="1:3" x14ac:dyDescent="0.3">
      <c r="A2467" t="s">
        <v>7890</v>
      </c>
      <c r="B2467" t="s">
        <v>250</v>
      </c>
      <c r="C2467">
        <v>6.8</v>
      </c>
    </row>
    <row r="2468" spans="1:3" x14ac:dyDescent="0.3">
      <c r="A2468" t="s">
        <v>7892</v>
      </c>
      <c r="B2468" t="s">
        <v>7891</v>
      </c>
      <c r="C2468">
        <v>7.5</v>
      </c>
    </row>
    <row r="2469" spans="1:3" x14ac:dyDescent="0.3">
      <c r="A2469" t="s">
        <v>7899</v>
      </c>
      <c r="B2469" t="s">
        <v>2367</v>
      </c>
      <c r="C2469">
        <v>8.3000000000000007</v>
      </c>
    </row>
    <row r="2470" spans="1:3" x14ac:dyDescent="0.3">
      <c r="A2470" t="s">
        <v>7902</v>
      </c>
      <c r="B2470" t="s">
        <v>7900</v>
      </c>
      <c r="C2470">
        <v>7.4</v>
      </c>
    </row>
    <row r="2471" spans="1:3" x14ac:dyDescent="0.3">
      <c r="A2471" t="s">
        <v>7906</v>
      </c>
      <c r="B2471" t="s">
        <v>3312</v>
      </c>
      <c r="C2471">
        <v>8</v>
      </c>
    </row>
    <row r="2472" spans="1:3" x14ac:dyDescent="0.3">
      <c r="A2472" t="s">
        <v>7909</v>
      </c>
      <c r="B2472" t="s">
        <v>3244</v>
      </c>
      <c r="C2472">
        <v>6.9</v>
      </c>
    </row>
    <row r="2473" spans="1:3" x14ac:dyDescent="0.3">
      <c r="A2473" t="s">
        <v>7910</v>
      </c>
      <c r="B2473" t="s">
        <v>2132</v>
      </c>
      <c r="C2473">
        <v>6.9</v>
      </c>
    </row>
    <row r="2474" spans="1:3" x14ac:dyDescent="0.3">
      <c r="A2474" t="s">
        <v>7915</v>
      </c>
      <c r="B2474" t="s">
        <v>7914</v>
      </c>
      <c r="C2474">
        <v>5.5</v>
      </c>
    </row>
    <row r="2475" spans="1:3" x14ac:dyDescent="0.3">
      <c r="A2475" t="s">
        <v>7920</v>
      </c>
      <c r="B2475" t="s">
        <v>518</v>
      </c>
      <c r="C2475">
        <v>7.2</v>
      </c>
    </row>
    <row r="2476" spans="1:3" x14ac:dyDescent="0.3">
      <c r="A2476" t="s">
        <v>7921</v>
      </c>
      <c r="B2476" t="s">
        <v>480</v>
      </c>
      <c r="C2476">
        <v>6.9</v>
      </c>
    </row>
    <row r="2477" spans="1:3" x14ac:dyDescent="0.3">
      <c r="A2477" t="s">
        <v>7924</v>
      </c>
      <c r="B2477" t="s">
        <v>3426</v>
      </c>
      <c r="C2477">
        <v>5.5</v>
      </c>
    </row>
    <row r="2478" spans="1:3" x14ac:dyDescent="0.3">
      <c r="A2478" t="s">
        <v>7925</v>
      </c>
      <c r="B2478" t="s">
        <v>5870</v>
      </c>
      <c r="C2478">
        <v>5.2</v>
      </c>
    </row>
    <row r="2479" spans="1:3" x14ac:dyDescent="0.3">
      <c r="A2479" t="s">
        <v>7927</v>
      </c>
      <c r="B2479" t="s">
        <v>4913</v>
      </c>
      <c r="C2479">
        <v>7.1</v>
      </c>
    </row>
    <row r="2480" spans="1:3" x14ac:dyDescent="0.3">
      <c r="A2480" t="s">
        <v>7934</v>
      </c>
      <c r="B2480" t="s">
        <v>7933</v>
      </c>
      <c r="C2480">
        <v>5.5</v>
      </c>
    </row>
    <row r="2481" spans="1:3" x14ac:dyDescent="0.3">
      <c r="A2481" t="s">
        <v>7937</v>
      </c>
      <c r="B2481" t="s">
        <v>7936</v>
      </c>
      <c r="C2481">
        <v>6.7</v>
      </c>
    </row>
    <row r="2482" spans="1:3" x14ac:dyDescent="0.3">
      <c r="A2482" t="s">
        <v>7939</v>
      </c>
      <c r="B2482" t="s">
        <v>5924</v>
      </c>
      <c r="C2482">
        <v>5</v>
      </c>
    </row>
    <row r="2483" spans="1:3" x14ac:dyDescent="0.3">
      <c r="A2483" t="s">
        <v>7940</v>
      </c>
      <c r="B2483" t="s">
        <v>3105</v>
      </c>
      <c r="C2483">
        <v>6.4</v>
      </c>
    </row>
    <row r="2484" spans="1:3" x14ac:dyDescent="0.3">
      <c r="A2484" t="s">
        <v>7942</v>
      </c>
      <c r="B2484" t="s">
        <v>7697</v>
      </c>
      <c r="C2484">
        <v>6.6</v>
      </c>
    </row>
    <row r="2485" spans="1:3" x14ac:dyDescent="0.3">
      <c r="A2485" t="s">
        <v>7944</v>
      </c>
      <c r="B2485" t="s">
        <v>1910</v>
      </c>
      <c r="C2485">
        <v>5.9</v>
      </c>
    </row>
    <row r="2486" spans="1:3" x14ac:dyDescent="0.3">
      <c r="A2486" t="s">
        <v>7947</v>
      </c>
      <c r="B2486" t="s">
        <v>2887</v>
      </c>
      <c r="C2486">
        <v>5.7</v>
      </c>
    </row>
    <row r="2487" spans="1:3" x14ac:dyDescent="0.3">
      <c r="A2487" t="s">
        <v>7949</v>
      </c>
      <c r="B2487" t="s">
        <v>3913</v>
      </c>
      <c r="C2487">
        <v>4.5</v>
      </c>
    </row>
    <row r="2488" spans="1:3" x14ac:dyDescent="0.3">
      <c r="A2488" t="s">
        <v>7953</v>
      </c>
      <c r="B2488" t="s">
        <v>7096</v>
      </c>
      <c r="C2488">
        <v>5</v>
      </c>
    </row>
    <row r="2489" spans="1:3" x14ac:dyDescent="0.3">
      <c r="A2489" t="s">
        <v>7954</v>
      </c>
      <c r="B2489" t="s">
        <v>3556</v>
      </c>
      <c r="C2489">
        <v>4.5999999999999996</v>
      </c>
    </row>
    <row r="2490" spans="1:3" x14ac:dyDescent="0.3">
      <c r="A2490" t="s">
        <v>7956</v>
      </c>
      <c r="B2490" t="s">
        <v>925</v>
      </c>
      <c r="C2490">
        <v>6.5</v>
      </c>
    </row>
    <row r="2491" spans="1:3" x14ac:dyDescent="0.3">
      <c r="A2491" t="s">
        <v>7959</v>
      </c>
      <c r="B2491" t="s">
        <v>7957</v>
      </c>
      <c r="C2491">
        <v>4.9000000000000004</v>
      </c>
    </row>
    <row r="2492" spans="1:3" x14ac:dyDescent="0.3">
      <c r="A2492" t="s">
        <v>7961</v>
      </c>
      <c r="B2492" t="s">
        <v>7960</v>
      </c>
      <c r="C2492">
        <v>6</v>
      </c>
    </row>
    <row r="2493" spans="1:3" x14ac:dyDescent="0.3">
      <c r="A2493" t="s">
        <v>7963</v>
      </c>
      <c r="B2493" t="s">
        <v>7962</v>
      </c>
      <c r="C2493">
        <v>6.9</v>
      </c>
    </row>
    <row r="2494" spans="1:3" x14ac:dyDescent="0.3">
      <c r="A2494" t="s">
        <v>7967</v>
      </c>
      <c r="B2494" t="s">
        <v>7965</v>
      </c>
      <c r="C2494">
        <v>5.7</v>
      </c>
    </row>
    <row r="2495" spans="1:3" x14ac:dyDescent="0.3">
      <c r="A2495" t="s">
        <v>7969</v>
      </c>
      <c r="B2495" t="s">
        <v>3186</v>
      </c>
      <c r="C2495">
        <v>6.9</v>
      </c>
    </row>
    <row r="2496" spans="1:3" x14ac:dyDescent="0.3">
      <c r="A2496" t="s">
        <v>7974</v>
      </c>
      <c r="B2496" t="s">
        <v>7972</v>
      </c>
      <c r="C2496">
        <v>4.4000000000000004</v>
      </c>
    </row>
    <row r="2497" spans="1:3" x14ac:dyDescent="0.3">
      <c r="A2497" t="s">
        <v>7977</v>
      </c>
      <c r="B2497" t="s">
        <v>7976</v>
      </c>
      <c r="C2497">
        <v>7</v>
      </c>
    </row>
    <row r="2498" spans="1:3" x14ac:dyDescent="0.3">
      <c r="A2498" t="s">
        <v>7979</v>
      </c>
      <c r="B2498" t="s">
        <v>1343</v>
      </c>
      <c r="C2498">
        <v>5.4</v>
      </c>
    </row>
    <row r="2499" spans="1:3" x14ac:dyDescent="0.3">
      <c r="A2499" t="s">
        <v>7982</v>
      </c>
      <c r="B2499" t="s">
        <v>7981</v>
      </c>
      <c r="C2499">
        <v>5.4</v>
      </c>
    </row>
    <row r="2500" spans="1:3" x14ac:dyDescent="0.3">
      <c r="A2500" t="s">
        <v>7989</v>
      </c>
      <c r="B2500" t="s">
        <v>7988</v>
      </c>
      <c r="C2500">
        <v>7.6</v>
      </c>
    </row>
    <row r="2501" spans="1:3" x14ac:dyDescent="0.3">
      <c r="A2501" t="s">
        <v>7992</v>
      </c>
      <c r="B2501" t="s">
        <v>7991</v>
      </c>
      <c r="C2501">
        <v>5.9</v>
      </c>
    </row>
    <row r="2502" spans="1:3" x14ac:dyDescent="0.3">
      <c r="A2502" t="s">
        <v>7994</v>
      </c>
      <c r="B2502" t="s">
        <v>686</v>
      </c>
      <c r="C2502">
        <v>6.6</v>
      </c>
    </row>
    <row r="2503" spans="1:3" x14ac:dyDescent="0.3">
      <c r="A2503" t="s">
        <v>7996</v>
      </c>
      <c r="B2503" t="s">
        <v>801</v>
      </c>
      <c r="C2503">
        <v>6.7</v>
      </c>
    </row>
    <row r="2504" spans="1:3" x14ac:dyDescent="0.3">
      <c r="A2504" t="s">
        <v>8001</v>
      </c>
      <c r="B2504" t="s">
        <v>7998</v>
      </c>
      <c r="C2504">
        <v>3.9</v>
      </c>
    </row>
    <row r="2505" spans="1:3" x14ac:dyDescent="0.3">
      <c r="A2505" t="s">
        <v>8004</v>
      </c>
      <c r="B2505" t="s">
        <v>7461</v>
      </c>
      <c r="C2505">
        <v>5.7</v>
      </c>
    </row>
    <row r="2506" spans="1:3" x14ac:dyDescent="0.3">
      <c r="A2506" t="s">
        <v>8008</v>
      </c>
      <c r="B2506" t="s">
        <v>8007</v>
      </c>
      <c r="C2506">
        <v>6.5</v>
      </c>
    </row>
    <row r="2507" spans="1:3" x14ac:dyDescent="0.3">
      <c r="A2507" t="s">
        <v>8012</v>
      </c>
      <c r="B2507" t="s">
        <v>6756</v>
      </c>
      <c r="C2507">
        <v>6.8</v>
      </c>
    </row>
    <row r="2508" spans="1:3" x14ac:dyDescent="0.3">
      <c r="A2508" t="s">
        <v>8019</v>
      </c>
      <c r="B2508" t="s">
        <v>3394</v>
      </c>
      <c r="C2508">
        <v>7.3</v>
      </c>
    </row>
    <row r="2509" spans="1:3" x14ac:dyDescent="0.3">
      <c r="A2509" t="s">
        <v>8025</v>
      </c>
      <c r="B2509" t="s">
        <v>1564</v>
      </c>
      <c r="C2509">
        <v>7</v>
      </c>
    </row>
    <row r="2510" spans="1:3" x14ac:dyDescent="0.3">
      <c r="A2510" t="s">
        <v>8027</v>
      </c>
      <c r="B2510" t="s">
        <v>8026</v>
      </c>
      <c r="C2510">
        <v>6.5</v>
      </c>
    </row>
    <row r="2511" spans="1:3" x14ac:dyDescent="0.3">
      <c r="A2511" t="s">
        <v>8032</v>
      </c>
      <c r="B2511" t="s">
        <v>2486</v>
      </c>
      <c r="C2511">
        <v>7.7</v>
      </c>
    </row>
    <row r="2512" spans="1:3" x14ac:dyDescent="0.3">
      <c r="A2512" t="s">
        <v>8033</v>
      </c>
      <c r="B2512" t="s">
        <v>716</v>
      </c>
      <c r="C2512">
        <v>7.7</v>
      </c>
    </row>
    <row r="2513" spans="1:3" x14ac:dyDescent="0.3">
      <c r="A2513" t="s">
        <v>8034</v>
      </c>
      <c r="B2513" t="s">
        <v>6645</v>
      </c>
      <c r="C2513">
        <v>6.8</v>
      </c>
    </row>
    <row r="2514" spans="1:3" x14ac:dyDescent="0.3">
      <c r="A2514" t="s">
        <v>8036</v>
      </c>
      <c r="B2514" t="s">
        <v>6783</v>
      </c>
      <c r="C2514">
        <v>7.4</v>
      </c>
    </row>
    <row r="2515" spans="1:3" x14ac:dyDescent="0.3">
      <c r="A2515" t="s">
        <v>8037</v>
      </c>
      <c r="B2515" t="s">
        <v>4421</v>
      </c>
      <c r="C2515">
        <v>5.0999999999999996</v>
      </c>
    </row>
    <row r="2516" spans="1:3" x14ac:dyDescent="0.3">
      <c r="A2516" t="s">
        <v>8045</v>
      </c>
      <c r="B2516" t="s">
        <v>5521</v>
      </c>
      <c r="C2516">
        <v>7.4</v>
      </c>
    </row>
    <row r="2517" spans="1:3" x14ac:dyDescent="0.3">
      <c r="A2517" t="s">
        <v>8047</v>
      </c>
      <c r="B2517" t="s">
        <v>7763</v>
      </c>
      <c r="C2517">
        <v>7.2</v>
      </c>
    </row>
    <row r="2518" spans="1:3" x14ac:dyDescent="0.3">
      <c r="A2518" t="s">
        <v>8055</v>
      </c>
      <c r="B2518" t="s">
        <v>1915</v>
      </c>
      <c r="C2518">
        <v>8.3000000000000007</v>
      </c>
    </row>
    <row r="2519" spans="1:3" x14ac:dyDescent="0.3">
      <c r="A2519" t="s">
        <v>8058</v>
      </c>
      <c r="B2519" t="s">
        <v>2290</v>
      </c>
      <c r="C2519">
        <v>8.1</v>
      </c>
    </row>
    <row r="2520" spans="1:3" x14ac:dyDescent="0.3">
      <c r="A2520" t="s">
        <v>8064</v>
      </c>
      <c r="B2520" t="s">
        <v>2017</v>
      </c>
      <c r="C2520">
        <v>7.3</v>
      </c>
    </row>
    <row r="2521" spans="1:3" x14ac:dyDescent="0.3">
      <c r="A2521" t="s">
        <v>8066</v>
      </c>
      <c r="B2521" t="s">
        <v>4884</v>
      </c>
      <c r="C2521">
        <v>3.6</v>
      </c>
    </row>
    <row r="2522" spans="1:3" x14ac:dyDescent="0.3">
      <c r="A2522" t="s">
        <v>8068</v>
      </c>
      <c r="B2522" t="s">
        <v>721</v>
      </c>
      <c r="C2522">
        <v>1.6</v>
      </c>
    </row>
    <row r="2523" spans="1:3" x14ac:dyDescent="0.3">
      <c r="A2523" t="s">
        <v>8070</v>
      </c>
      <c r="B2523" t="s">
        <v>805</v>
      </c>
      <c r="C2523">
        <v>8</v>
      </c>
    </row>
    <row r="2524" spans="1:3" x14ac:dyDescent="0.3">
      <c r="A2524" t="s">
        <v>8071</v>
      </c>
      <c r="B2524" t="s">
        <v>3062</v>
      </c>
      <c r="C2524">
        <v>9</v>
      </c>
    </row>
    <row r="2525" spans="1:3" x14ac:dyDescent="0.3">
      <c r="A2525" t="s">
        <v>8072</v>
      </c>
      <c r="B2525" t="s">
        <v>3593</v>
      </c>
      <c r="C2525">
        <v>6.1</v>
      </c>
    </row>
    <row r="2526" spans="1:3" x14ac:dyDescent="0.3">
      <c r="A2526" t="s">
        <v>8076</v>
      </c>
      <c r="B2526" t="s">
        <v>1359</v>
      </c>
      <c r="C2526">
        <v>5.7</v>
      </c>
    </row>
    <row r="2527" spans="1:3" x14ac:dyDescent="0.3">
      <c r="A2527" t="s">
        <v>8079</v>
      </c>
      <c r="B2527" t="s">
        <v>5947</v>
      </c>
      <c r="C2527">
        <v>6.8</v>
      </c>
    </row>
    <row r="2528" spans="1:3" x14ac:dyDescent="0.3">
      <c r="A2528" t="s">
        <v>8081</v>
      </c>
      <c r="B2528" t="s">
        <v>8080</v>
      </c>
      <c r="C2528">
        <v>5.5</v>
      </c>
    </row>
    <row r="2529" spans="1:3" x14ac:dyDescent="0.3">
      <c r="A2529" t="s">
        <v>8084</v>
      </c>
      <c r="B2529" t="s">
        <v>8082</v>
      </c>
      <c r="C2529">
        <v>6.8</v>
      </c>
    </row>
    <row r="2530" spans="1:3" x14ac:dyDescent="0.3">
      <c r="A2530" t="s">
        <v>8086</v>
      </c>
      <c r="B2530" t="s">
        <v>8085</v>
      </c>
      <c r="C2530">
        <v>7.3</v>
      </c>
    </row>
    <row r="2531" spans="1:3" x14ac:dyDescent="0.3">
      <c r="A2531" t="s">
        <v>8087</v>
      </c>
      <c r="B2531" t="s">
        <v>4421</v>
      </c>
      <c r="C2531">
        <v>6.1</v>
      </c>
    </row>
    <row r="2532" spans="1:3" x14ac:dyDescent="0.3">
      <c r="A2532" t="s">
        <v>8088</v>
      </c>
      <c r="B2532" t="s">
        <v>4559</v>
      </c>
      <c r="C2532">
        <v>7.2</v>
      </c>
    </row>
    <row r="2533" spans="1:3" x14ac:dyDescent="0.3">
      <c r="A2533" t="s">
        <v>8091</v>
      </c>
      <c r="B2533" t="s">
        <v>8090</v>
      </c>
      <c r="C2533">
        <v>5.9</v>
      </c>
    </row>
    <row r="2534" spans="1:3" x14ac:dyDescent="0.3">
      <c r="A2534" t="s">
        <v>8094</v>
      </c>
      <c r="B2534" t="s">
        <v>8093</v>
      </c>
      <c r="C2534">
        <v>6.1</v>
      </c>
    </row>
    <row r="2535" spans="1:3" x14ac:dyDescent="0.3">
      <c r="A2535" t="s">
        <v>8095</v>
      </c>
      <c r="B2535" t="s">
        <v>3214</v>
      </c>
      <c r="C2535">
        <v>6.8</v>
      </c>
    </row>
    <row r="2536" spans="1:3" x14ac:dyDescent="0.3">
      <c r="A2536" t="s">
        <v>8098</v>
      </c>
      <c r="B2536" t="s">
        <v>8097</v>
      </c>
      <c r="C2536">
        <v>7.7</v>
      </c>
    </row>
    <row r="2537" spans="1:3" x14ac:dyDescent="0.3">
      <c r="A2537" t="s">
        <v>8099</v>
      </c>
      <c r="B2537" t="s">
        <v>6643</v>
      </c>
      <c r="C2537">
        <v>4.9000000000000004</v>
      </c>
    </row>
    <row r="2538" spans="1:3" x14ac:dyDescent="0.3">
      <c r="A2538" t="s">
        <v>8101</v>
      </c>
      <c r="B2538" t="s">
        <v>8100</v>
      </c>
      <c r="C2538">
        <v>6.1</v>
      </c>
    </row>
    <row r="2539" spans="1:3" x14ac:dyDescent="0.3">
      <c r="A2539" t="s">
        <v>8103</v>
      </c>
      <c r="B2539" t="s">
        <v>6717</v>
      </c>
      <c r="C2539">
        <v>2.5</v>
      </c>
    </row>
    <row r="2540" spans="1:3" x14ac:dyDescent="0.3">
      <c r="A2540" t="s">
        <v>8105</v>
      </c>
      <c r="B2540" t="s">
        <v>8104</v>
      </c>
      <c r="C2540">
        <v>6.1</v>
      </c>
    </row>
    <row r="2541" spans="1:3" x14ac:dyDescent="0.3">
      <c r="A2541" t="s">
        <v>8108</v>
      </c>
      <c r="B2541" t="s">
        <v>8107</v>
      </c>
      <c r="C2541">
        <v>5.9</v>
      </c>
    </row>
    <row r="2542" spans="1:3" x14ac:dyDescent="0.3">
      <c r="A2542" t="s">
        <v>8112</v>
      </c>
      <c r="B2542" t="s">
        <v>8110</v>
      </c>
      <c r="C2542">
        <v>5.7</v>
      </c>
    </row>
    <row r="2543" spans="1:3" x14ac:dyDescent="0.3">
      <c r="A2543" t="s">
        <v>8116</v>
      </c>
      <c r="B2543" t="s">
        <v>8114</v>
      </c>
      <c r="C2543">
        <v>5.6</v>
      </c>
    </row>
    <row r="2544" spans="1:3" x14ac:dyDescent="0.3">
      <c r="A2544" t="s">
        <v>8118</v>
      </c>
      <c r="B2544" t="s">
        <v>2104</v>
      </c>
      <c r="C2544">
        <v>7.2</v>
      </c>
    </row>
    <row r="2545" spans="1:3" x14ac:dyDescent="0.3">
      <c r="A2545" t="s">
        <v>8122</v>
      </c>
      <c r="B2545" t="s">
        <v>8119</v>
      </c>
      <c r="C2545">
        <v>7.7</v>
      </c>
    </row>
    <row r="2546" spans="1:3" x14ac:dyDescent="0.3">
      <c r="A2546" t="s">
        <v>8125</v>
      </c>
      <c r="B2546" t="s">
        <v>1187</v>
      </c>
      <c r="C2546">
        <v>7.8</v>
      </c>
    </row>
    <row r="2547" spans="1:3" x14ac:dyDescent="0.3">
      <c r="A2547" t="s">
        <v>8127</v>
      </c>
      <c r="B2547" t="s">
        <v>8126</v>
      </c>
      <c r="C2547">
        <v>6.1</v>
      </c>
    </row>
    <row r="2548" spans="1:3" x14ac:dyDescent="0.3">
      <c r="A2548" t="s">
        <v>8131</v>
      </c>
      <c r="B2548" t="s">
        <v>990</v>
      </c>
      <c r="C2548">
        <v>5.8</v>
      </c>
    </row>
    <row r="2549" spans="1:3" x14ac:dyDescent="0.3">
      <c r="A2549" t="s">
        <v>8133</v>
      </c>
      <c r="B2549" t="s">
        <v>3382</v>
      </c>
      <c r="C2549">
        <v>6.5</v>
      </c>
    </row>
    <row r="2550" spans="1:3" x14ac:dyDescent="0.3">
      <c r="A2550" t="s">
        <v>8137</v>
      </c>
      <c r="B2550" t="s">
        <v>2367</v>
      </c>
      <c r="C2550">
        <v>7.9</v>
      </c>
    </row>
    <row r="2551" spans="1:3" x14ac:dyDescent="0.3">
      <c r="A2551" t="s">
        <v>8140</v>
      </c>
      <c r="B2551" t="s">
        <v>8139</v>
      </c>
      <c r="C2551">
        <v>6.3</v>
      </c>
    </row>
    <row r="2552" spans="1:3" x14ac:dyDescent="0.3">
      <c r="A2552" t="s">
        <v>8142</v>
      </c>
      <c r="B2552" t="s">
        <v>8141</v>
      </c>
      <c r="C2552">
        <v>3.8</v>
      </c>
    </row>
    <row r="2553" spans="1:3" x14ac:dyDescent="0.3">
      <c r="A2553" t="s">
        <v>8144</v>
      </c>
      <c r="B2553" t="s">
        <v>8143</v>
      </c>
      <c r="C2553">
        <v>8.3000000000000007</v>
      </c>
    </row>
    <row r="2554" spans="1:3" x14ac:dyDescent="0.3">
      <c r="A2554" t="s">
        <v>8145</v>
      </c>
      <c r="B2554" t="s">
        <v>4175</v>
      </c>
      <c r="C2554">
        <v>6.4</v>
      </c>
    </row>
    <row r="2555" spans="1:3" x14ac:dyDescent="0.3">
      <c r="A2555" t="s">
        <v>8147</v>
      </c>
      <c r="B2555" t="s">
        <v>8146</v>
      </c>
      <c r="C2555">
        <v>6.7</v>
      </c>
    </row>
    <row r="2556" spans="1:3" x14ac:dyDescent="0.3">
      <c r="A2556" t="s">
        <v>8148</v>
      </c>
      <c r="B2556" t="s">
        <v>6545</v>
      </c>
      <c r="C2556">
        <v>6.1</v>
      </c>
    </row>
    <row r="2557" spans="1:3" x14ac:dyDescent="0.3">
      <c r="A2557" t="s">
        <v>8153</v>
      </c>
      <c r="B2557" t="s">
        <v>8152</v>
      </c>
      <c r="C2557">
        <v>6</v>
      </c>
    </row>
    <row r="2558" spans="1:3" x14ac:dyDescent="0.3">
      <c r="A2558" t="s">
        <v>8155</v>
      </c>
      <c r="B2558" t="s">
        <v>8154</v>
      </c>
      <c r="C2558">
        <v>5.8</v>
      </c>
    </row>
    <row r="2559" spans="1:3" x14ac:dyDescent="0.3">
      <c r="A2559" t="s">
        <v>8158</v>
      </c>
      <c r="B2559" t="s">
        <v>8156</v>
      </c>
      <c r="C2559">
        <v>5.6</v>
      </c>
    </row>
    <row r="2560" spans="1:3" x14ac:dyDescent="0.3">
      <c r="A2560" t="s">
        <v>8160</v>
      </c>
      <c r="B2560" t="s">
        <v>8159</v>
      </c>
      <c r="C2560">
        <v>6.1</v>
      </c>
    </row>
    <row r="2561" spans="1:3" x14ac:dyDescent="0.3">
      <c r="A2561" t="s">
        <v>8163</v>
      </c>
      <c r="B2561" t="s">
        <v>6428</v>
      </c>
      <c r="C2561">
        <v>5.9</v>
      </c>
    </row>
    <row r="2562" spans="1:3" x14ac:dyDescent="0.3">
      <c r="A2562" t="s">
        <v>8166</v>
      </c>
      <c r="B2562" t="s">
        <v>8165</v>
      </c>
      <c r="C2562">
        <v>7.3</v>
      </c>
    </row>
    <row r="2563" spans="1:3" x14ac:dyDescent="0.3">
      <c r="A2563" t="s">
        <v>8169</v>
      </c>
      <c r="B2563" t="s">
        <v>2758</v>
      </c>
      <c r="C2563">
        <v>6.8</v>
      </c>
    </row>
    <row r="2564" spans="1:3" x14ac:dyDescent="0.3">
      <c r="A2564" t="s">
        <v>8171</v>
      </c>
      <c r="B2564" t="s">
        <v>1149</v>
      </c>
      <c r="C2564">
        <v>5.7</v>
      </c>
    </row>
    <row r="2565" spans="1:3" x14ac:dyDescent="0.3">
      <c r="A2565" t="s">
        <v>8174</v>
      </c>
      <c r="B2565" t="s">
        <v>8172</v>
      </c>
      <c r="C2565">
        <v>7.3</v>
      </c>
    </row>
    <row r="2566" spans="1:3" x14ac:dyDescent="0.3">
      <c r="A2566" t="s">
        <v>8177</v>
      </c>
      <c r="B2566" t="s">
        <v>5237</v>
      </c>
      <c r="C2566">
        <v>6.3</v>
      </c>
    </row>
    <row r="2567" spans="1:3" x14ac:dyDescent="0.3">
      <c r="A2567" t="s">
        <v>8180</v>
      </c>
      <c r="B2567" t="s">
        <v>8179</v>
      </c>
      <c r="C2567">
        <v>5.9</v>
      </c>
    </row>
    <row r="2568" spans="1:3" x14ac:dyDescent="0.3">
      <c r="A2568" t="s">
        <v>8181</v>
      </c>
      <c r="B2568" t="s">
        <v>6094</v>
      </c>
      <c r="C2568">
        <v>7.1</v>
      </c>
    </row>
    <row r="2569" spans="1:3" x14ac:dyDescent="0.3">
      <c r="A2569" t="s">
        <v>8184</v>
      </c>
      <c r="B2569" t="s">
        <v>8182</v>
      </c>
      <c r="C2569">
        <v>8</v>
      </c>
    </row>
    <row r="2570" spans="1:3" x14ac:dyDescent="0.3">
      <c r="A2570" t="s">
        <v>8187</v>
      </c>
      <c r="B2570" t="s">
        <v>8185</v>
      </c>
      <c r="C2570">
        <v>5.0999999999999996</v>
      </c>
    </row>
    <row r="2571" spans="1:3" x14ac:dyDescent="0.3">
      <c r="A2571" t="s">
        <v>8189</v>
      </c>
      <c r="B2571" t="s">
        <v>6104</v>
      </c>
      <c r="C2571">
        <v>7.1</v>
      </c>
    </row>
    <row r="2572" spans="1:3" x14ac:dyDescent="0.3">
      <c r="A2572" t="s">
        <v>8190</v>
      </c>
      <c r="B2572" t="s">
        <v>5689</v>
      </c>
      <c r="C2572">
        <v>6.5</v>
      </c>
    </row>
    <row r="2573" spans="1:3" x14ac:dyDescent="0.3">
      <c r="A2573" t="s">
        <v>8191</v>
      </c>
      <c r="B2573" t="s">
        <v>2872</v>
      </c>
      <c r="C2573">
        <v>4.5</v>
      </c>
    </row>
    <row r="2574" spans="1:3" x14ac:dyDescent="0.3">
      <c r="A2574" t="s">
        <v>8194</v>
      </c>
      <c r="B2574" t="s">
        <v>7402</v>
      </c>
      <c r="C2574">
        <v>6.6</v>
      </c>
    </row>
    <row r="2575" spans="1:3" x14ac:dyDescent="0.3">
      <c r="A2575" t="s">
        <v>8197</v>
      </c>
      <c r="B2575" t="s">
        <v>387</v>
      </c>
      <c r="C2575">
        <v>4.3</v>
      </c>
    </row>
    <row r="2576" spans="1:3" x14ac:dyDescent="0.3">
      <c r="A2576" t="s">
        <v>8201</v>
      </c>
      <c r="B2576" t="s">
        <v>7799</v>
      </c>
      <c r="C2576">
        <v>6.7</v>
      </c>
    </row>
    <row r="2577" spans="1:3" x14ac:dyDescent="0.3">
      <c r="A2577" t="s">
        <v>8204</v>
      </c>
      <c r="B2577" t="s">
        <v>8202</v>
      </c>
      <c r="C2577">
        <v>6.8</v>
      </c>
    </row>
    <row r="2578" spans="1:3" x14ac:dyDescent="0.3">
      <c r="A2578" t="s">
        <v>8209</v>
      </c>
      <c r="B2578" t="s">
        <v>8206</v>
      </c>
      <c r="C2578">
        <v>5.4</v>
      </c>
    </row>
    <row r="2579" spans="1:3" x14ac:dyDescent="0.3">
      <c r="A2579" t="s">
        <v>8213</v>
      </c>
      <c r="B2579" t="s">
        <v>2394</v>
      </c>
      <c r="C2579">
        <v>6.6</v>
      </c>
    </row>
    <row r="2580" spans="1:3" x14ac:dyDescent="0.3">
      <c r="A2580" t="s">
        <v>8219</v>
      </c>
      <c r="B2580" t="s">
        <v>1138</v>
      </c>
      <c r="C2580">
        <v>7.3</v>
      </c>
    </row>
    <row r="2581" spans="1:3" x14ac:dyDescent="0.3">
      <c r="A2581" t="s">
        <v>8221</v>
      </c>
      <c r="B2581" t="s">
        <v>5667</v>
      </c>
      <c r="C2581">
        <v>6.9</v>
      </c>
    </row>
    <row r="2582" spans="1:3" x14ac:dyDescent="0.3">
      <c r="A2582" t="s">
        <v>8223</v>
      </c>
      <c r="B2582" t="s">
        <v>1146</v>
      </c>
      <c r="C2582">
        <v>8</v>
      </c>
    </row>
    <row r="2583" spans="1:3" x14ac:dyDescent="0.3">
      <c r="A2583" t="s">
        <v>8227</v>
      </c>
      <c r="B2583" t="s">
        <v>7720</v>
      </c>
      <c r="C2583">
        <v>7.8</v>
      </c>
    </row>
    <row r="2584" spans="1:3" x14ac:dyDescent="0.3">
      <c r="A2584" t="s">
        <v>8229</v>
      </c>
      <c r="B2584" t="s">
        <v>5689</v>
      </c>
      <c r="C2584">
        <v>6.1</v>
      </c>
    </row>
    <row r="2585" spans="1:3" x14ac:dyDescent="0.3">
      <c r="A2585" t="s">
        <v>8235</v>
      </c>
      <c r="B2585" t="s">
        <v>8232</v>
      </c>
      <c r="C2585">
        <v>5.0999999999999996</v>
      </c>
    </row>
    <row r="2586" spans="1:3" x14ac:dyDescent="0.3">
      <c r="A2586" t="s">
        <v>8240</v>
      </c>
      <c r="B2586" t="s">
        <v>2304</v>
      </c>
      <c r="C2586">
        <v>7.4</v>
      </c>
    </row>
    <row r="2587" spans="1:3" x14ac:dyDescent="0.3">
      <c r="A2587" t="s">
        <v>8244</v>
      </c>
      <c r="B2587" t="s">
        <v>8241</v>
      </c>
      <c r="C2587">
        <v>7.8</v>
      </c>
    </row>
    <row r="2588" spans="1:3" x14ac:dyDescent="0.3">
      <c r="A2588" t="s">
        <v>8247</v>
      </c>
      <c r="B2588" t="s">
        <v>7900</v>
      </c>
      <c r="C2588">
        <v>8</v>
      </c>
    </row>
    <row r="2589" spans="1:3" x14ac:dyDescent="0.3">
      <c r="A2589" t="s">
        <v>8249</v>
      </c>
      <c r="B2589" t="s">
        <v>7563</v>
      </c>
      <c r="C2589">
        <v>6.7</v>
      </c>
    </row>
    <row r="2590" spans="1:3" x14ac:dyDescent="0.3">
      <c r="A2590" t="s">
        <v>8252</v>
      </c>
      <c r="B2590" t="s">
        <v>8250</v>
      </c>
      <c r="C2590">
        <v>6.6</v>
      </c>
    </row>
    <row r="2591" spans="1:3" x14ac:dyDescent="0.3">
      <c r="A2591" t="s">
        <v>8253</v>
      </c>
      <c r="B2591" t="s">
        <v>7717</v>
      </c>
      <c r="C2591">
        <v>6.4</v>
      </c>
    </row>
    <row r="2592" spans="1:3" x14ac:dyDescent="0.3">
      <c r="A2592" t="s">
        <v>8255</v>
      </c>
      <c r="B2592" t="s">
        <v>8254</v>
      </c>
      <c r="C2592">
        <v>6.7</v>
      </c>
    </row>
    <row r="2593" spans="1:3" x14ac:dyDescent="0.3">
      <c r="A2593" t="s">
        <v>8257</v>
      </c>
      <c r="B2593" t="s">
        <v>8256</v>
      </c>
      <c r="C2593">
        <v>6.2</v>
      </c>
    </row>
    <row r="2594" spans="1:3" x14ac:dyDescent="0.3">
      <c r="A2594" t="s">
        <v>8260</v>
      </c>
      <c r="B2594" t="s">
        <v>2039</v>
      </c>
      <c r="C2594">
        <v>7.3</v>
      </c>
    </row>
    <row r="2595" spans="1:3" x14ac:dyDescent="0.3">
      <c r="A2595" t="s">
        <v>8265</v>
      </c>
      <c r="B2595" t="s">
        <v>8262</v>
      </c>
      <c r="C2595">
        <v>8.1</v>
      </c>
    </row>
    <row r="2596" spans="1:3" x14ac:dyDescent="0.3">
      <c r="A2596" t="s">
        <v>8267</v>
      </c>
      <c r="B2596" t="s">
        <v>8266</v>
      </c>
      <c r="C2596">
        <v>7</v>
      </c>
    </row>
    <row r="2597" spans="1:3" x14ac:dyDescent="0.3">
      <c r="A2597" t="s">
        <v>8268</v>
      </c>
      <c r="B2597" t="s">
        <v>2992</v>
      </c>
      <c r="C2597">
        <v>8</v>
      </c>
    </row>
    <row r="2598" spans="1:3" x14ac:dyDescent="0.3">
      <c r="A2598" t="s">
        <v>8271</v>
      </c>
      <c r="B2598" t="s">
        <v>267</v>
      </c>
      <c r="C2598">
        <v>8</v>
      </c>
    </row>
    <row r="2599" spans="1:3" x14ac:dyDescent="0.3">
      <c r="A2599" t="s">
        <v>8272</v>
      </c>
      <c r="B2599" t="s">
        <v>1149</v>
      </c>
      <c r="C2599">
        <v>7</v>
      </c>
    </row>
    <row r="2600" spans="1:3" x14ac:dyDescent="0.3">
      <c r="A2600" t="s">
        <v>8275</v>
      </c>
      <c r="B2600" t="s">
        <v>8273</v>
      </c>
      <c r="C2600">
        <v>7.9</v>
      </c>
    </row>
    <row r="2601" spans="1:3" x14ac:dyDescent="0.3">
      <c r="A2601" t="s">
        <v>8278</v>
      </c>
      <c r="B2601" t="s">
        <v>4561</v>
      </c>
      <c r="C2601">
        <v>5.9</v>
      </c>
    </row>
    <row r="2602" spans="1:3" x14ac:dyDescent="0.3">
      <c r="A2602" t="s">
        <v>8280</v>
      </c>
      <c r="B2602" t="s">
        <v>898</v>
      </c>
      <c r="C2602">
        <v>6.6</v>
      </c>
    </row>
    <row r="2603" spans="1:3" x14ac:dyDescent="0.3">
      <c r="A2603" t="s">
        <v>8281</v>
      </c>
      <c r="B2603" t="s">
        <v>898</v>
      </c>
      <c r="C2603">
        <v>6.3</v>
      </c>
    </row>
    <row r="2604" spans="1:3" x14ac:dyDescent="0.3">
      <c r="A2604" t="s">
        <v>8282</v>
      </c>
      <c r="B2604" t="s">
        <v>5496</v>
      </c>
      <c r="C2604">
        <v>7.7</v>
      </c>
    </row>
    <row r="2605" spans="1:3" x14ac:dyDescent="0.3">
      <c r="A2605" t="s">
        <v>8283</v>
      </c>
      <c r="B2605" t="s">
        <v>352</v>
      </c>
      <c r="C2605">
        <v>6.9</v>
      </c>
    </row>
    <row r="2606" spans="1:3" x14ac:dyDescent="0.3">
      <c r="A2606" t="s">
        <v>8285</v>
      </c>
      <c r="B2606" t="s">
        <v>8284</v>
      </c>
      <c r="C2606">
        <v>7.1</v>
      </c>
    </row>
    <row r="2607" spans="1:3" x14ac:dyDescent="0.3">
      <c r="A2607" t="s">
        <v>8287</v>
      </c>
      <c r="B2607" t="s">
        <v>736</v>
      </c>
      <c r="C2607">
        <v>7.4</v>
      </c>
    </row>
    <row r="2608" spans="1:3" x14ac:dyDescent="0.3">
      <c r="A2608" t="s">
        <v>8292</v>
      </c>
      <c r="B2608" t="s">
        <v>8288</v>
      </c>
      <c r="C2608">
        <v>6.5</v>
      </c>
    </row>
    <row r="2609" spans="1:3" x14ac:dyDescent="0.3">
      <c r="A2609" t="s">
        <v>8295</v>
      </c>
      <c r="B2609" t="s">
        <v>3877</v>
      </c>
      <c r="C2609">
        <v>6.5</v>
      </c>
    </row>
    <row r="2610" spans="1:3" x14ac:dyDescent="0.3">
      <c r="A2610" t="s">
        <v>8299</v>
      </c>
      <c r="B2610" t="s">
        <v>8297</v>
      </c>
      <c r="C2610">
        <v>6.8</v>
      </c>
    </row>
    <row r="2611" spans="1:3" x14ac:dyDescent="0.3">
      <c r="A2611" t="s">
        <v>8301</v>
      </c>
      <c r="B2611" t="s">
        <v>1163</v>
      </c>
      <c r="C2611">
        <v>7.5</v>
      </c>
    </row>
    <row r="2612" spans="1:3" x14ac:dyDescent="0.3">
      <c r="A2612" t="s">
        <v>8302</v>
      </c>
      <c r="B2612" t="s">
        <v>3277</v>
      </c>
      <c r="C2612">
        <v>6.6</v>
      </c>
    </row>
    <row r="2613" spans="1:3" x14ac:dyDescent="0.3">
      <c r="A2613" t="s">
        <v>8303</v>
      </c>
      <c r="B2613" t="s">
        <v>993</v>
      </c>
      <c r="C2613">
        <v>7.1</v>
      </c>
    </row>
    <row r="2614" spans="1:3" x14ac:dyDescent="0.3">
      <c r="A2614" t="s">
        <v>8306</v>
      </c>
      <c r="B2614" t="s">
        <v>3805</v>
      </c>
      <c r="C2614">
        <v>6.6</v>
      </c>
    </row>
    <row r="2615" spans="1:3" x14ac:dyDescent="0.3">
      <c r="A2615" t="s">
        <v>8309</v>
      </c>
      <c r="B2615" t="s">
        <v>1813</v>
      </c>
      <c r="C2615">
        <v>7</v>
      </c>
    </row>
    <row r="2616" spans="1:3" x14ac:dyDescent="0.3">
      <c r="A2616" t="s">
        <v>8313</v>
      </c>
      <c r="B2616" t="s">
        <v>8310</v>
      </c>
      <c r="C2616">
        <v>3.3</v>
      </c>
    </row>
    <row r="2617" spans="1:3" x14ac:dyDescent="0.3">
      <c r="A2617" t="s">
        <v>8317</v>
      </c>
      <c r="B2617" t="s">
        <v>8315</v>
      </c>
      <c r="C2617">
        <v>6.7</v>
      </c>
    </row>
    <row r="2618" spans="1:3" x14ac:dyDescent="0.3">
      <c r="A2618" t="s">
        <v>8322</v>
      </c>
      <c r="B2618" t="s">
        <v>7795</v>
      </c>
      <c r="C2618">
        <v>6.8</v>
      </c>
    </row>
    <row r="2619" spans="1:3" x14ac:dyDescent="0.3">
      <c r="A2619" t="s">
        <v>8324</v>
      </c>
      <c r="B2619" t="s">
        <v>8323</v>
      </c>
      <c r="C2619">
        <v>6</v>
      </c>
    </row>
    <row r="2620" spans="1:3" x14ac:dyDescent="0.3">
      <c r="A2620" t="s">
        <v>8326</v>
      </c>
      <c r="B2620" t="s">
        <v>8325</v>
      </c>
      <c r="C2620">
        <v>5.4</v>
      </c>
    </row>
    <row r="2621" spans="1:3" x14ac:dyDescent="0.3">
      <c r="A2621" t="s">
        <v>8328</v>
      </c>
      <c r="B2621" t="s">
        <v>8327</v>
      </c>
      <c r="C2621">
        <v>4.3</v>
      </c>
    </row>
    <row r="2622" spans="1:3" x14ac:dyDescent="0.3">
      <c r="A2622" t="s">
        <v>8329</v>
      </c>
      <c r="B2622" t="s">
        <v>2912</v>
      </c>
      <c r="C2622">
        <v>6.2</v>
      </c>
    </row>
    <row r="2623" spans="1:3" x14ac:dyDescent="0.3">
      <c r="A2623" t="s">
        <v>8333</v>
      </c>
      <c r="B2623" t="s">
        <v>8330</v>
      </c>
      <c r="C2623">
        <v>7.7</v>
      </c>
    </row>
    <row r="2624" spans="1:3" x14ac:dyDescent="0.3">
      <c r="A2624" t="s">
        <v>8334</v>
      </c>
      <c r="B2624" t="s">
        <v>3660</v>
      </c>
      <c r="C2624">
        <v>7.4</v>
      </c>
    </row>
    <row r="2625" spans="1:3" x14ac:dyDescent="0.3">
      <c r="A2625" t="s">
        <v>8338</v>
      </c>
      <c r="B2625" t="s">
        <v>8335</v>
      </c>
      <c r="C2625">
        <v>5.9</v>
      </c>
    </row>
    <row r="2626" spans="1:3" x14ac:dyDescent="0.3">
      <c r="A2626" t="s">
        <v>8341</v>
      </c>
      <c r="B2626" t="s">
        <v>8340</v>
      </c>
      <c r="C2626">
        <v>7.8</v>
      </c>
    </row>
    <row r="2627" spans="1:3" x14ac:dyDescent="0.3">
      <c r="A2627" t="s">
        <v>8343</v>
      </c>
      <c r="B2627" t="s">
        <v>2804</v>
      </c>
      <c r="C2627">
        <v>7.4</v>
      </c>
    </row>
    <row r="2628" spans="1:3" x14ac:dyDescent="0.3">
      <c r="A2628" t="s">
        <v>8344</v>
      </c>
      <c r="B2628" t="s">
        <v>4445</v>
      </c>
      <c r="C2628">
        <v>6.5</v>
      </c>
    </row>
    <row r="2629" spans="1:3" x14ac:dyDescent="0.3">
      <c r="A2629" t="s">
        <v>8350</v>
      </c>
      <c r="B2629" t="s">
        <v>2790</v>
      </c>
      <c r="C2629">
        <v>7</v>
      </c>
    </row>
    <row r="2630" spans="1:3" x14ac:dyDescent="0.3">
      <c r="A2630" t="s">
        <v>8357</v>
      </c>
      <c r="B2630" t="s">
        <v>3524</v>
      </c>
      <c r="C2630">
        <v>7.6</v>
      </c>
    </row>
    <row r="2631" spans="1:3" x14ac:dyDescent="0.3">
      <c r="A2631" t="s">
        <v>8359</v>
      </c>
      <c r="B2631" t="s">
        <v>6607</v>
      </c>
      <c r="C2631">
        <v>6.9</v>
      </c>
    </row>
    <row r="2632" spans="1:3" x14ac:dyDescent="0.3">
      <c r="A2632" t="s">
        <v>8363</v>
      </c>
      <c r="B2632" t="s">
        <v>7648</v>
      </c>
      <c r="C2632">
        <v>5.3</v>
      </c>
    </row>
    <row r="2633" spans="1:3" x14ac:dyDescent="0.3">
      <c r="A2633" t="s">
        <v>8366</v>
      </c>
      <c r="B2633" t="s">
        <v>8365</v>
      </c>
      <c r="C2633">
        <v>6.4</v>
      </c>
    </row>
    <row r="2634" spans="1:3" x14ac:dyDescent="0.3">
      <c r="A2634" t="s">
        <v>8370</v>
      </c>
      <c r="B2634" t="s">
        <v>4982</v>
      </c>
      <c r="C2634">
        <v>7.8</v>
      </c>
    </row>
    <row r="2635" spans="1:3" x14ac:dyDescent="0.3">
      <c r="A2635" t="s">
        <v>8372</v>
      </c>
      <c r="B2635" t="s">
        <v>8371</v>
      </c>
      <c r="C2635">
        <v>6.7</v>
      </c>
    </row>
    <row r="2636" spans="1:3" x14ac:dyDescent="0.3">
      <c r="A2636" t="s">
        <v>8374</v>
      </c>
      <c r="B2636" t="s">
        <v>2502</v>
      </c>
      <c r="C2636">
        <v>5.3</v>
      </c>
    </row>
    <row r="2637" spans="1:3" x14ac:dyDescent="0.3">
      <c r="A2637" t="s">
        <v>8375</v>
      </c>
      <c r="B2637" t="s">
        <v>4979</v>
      </c>
      <c r="C2637">
        <v>6.3</v>
      </c>
    </row>
    <row r="2638" spans="1:3" x14ac:dyDescent="0.3">
      <c r="A2638" t="s">
        <v>8376</v>
      </c>
      <c r="B2638" t="s">
        <v>2872</v>
      </c>
      <c r="C2638">
        <v>7</v>
      </c>
    </row>
    <row r="2639" spans="1:3" x14ac:dyDescent="0.3">
      <c r="A2639" t="s">
        <v>8380</v>
      </c>
      <c r="B2639" t="s">
        <v>3412</v>
      </c>
      <c r="C2639">
        <v>6.6</v>
      </c>
    </row>
    <row r="2640" spans="1:3" x14ac:dyDescent="0.3">
      <c r="A2640" t="s">
        <v>8389</v>
      </c>
      <c r="B2640" t="s">
        <v>485</v>
      </c>
      <c r="C2640">
        <v>8.4</v>
      </c>
    </row>
    <row r="2641" spans="1:3" x14ac:dyDescent="0.3">
      <c r="A2641" t="s">
        <v>8392</v>
      </c>
      <c r="B2641" t="s">
        <v>8391</v>
      </c>
      <c r="C2641">
        <v>5.4</v>
      </c>
    </row>
    <row r="2642" spans="1:3" x14ac:dyDescent="0.3">
      <c r="A2642" t="s">
        <v>8394</v>
      </c>
      <c r="B2642" t="s">
        <v>3439</v>
      </c>
      <c r="C2642">
        <v>7.8</v>
      </c>
    </row>
    <row r="2643" spans="1:3" x14ac:dyDescent="0.3">
      <c r="A2643" t="s">
        <v>8395</v>
      </c>
      <c r="B2643" t="s">
        <v>1278</v>
      </c>
      <c r="C2643">
        <v>7.6</v>
      </c>
    </row>
    <row r="2644" spans="1:3" x14ac:dyDescent="0.3">
      <c r="A2644" t="s">
        <v>8398</v>
      </c>
      <c r="B2644" t="s">
        <v>8397</v>
      </c>
      <c r="C2644">
        <v>6.6</v>
      </c>
    </row>
    <row r="2645" spans="1:3" x14ac:dyDescent="0.3">
      <c r="A2645" t="s">
        <v>8402</v>
      </c>
      <c r="B2645" t="s">
        <v>8399</v>
      </c>
      <c r="C2645">
        <v>6.4</v>
      </c>
    </row>
    <row r="2646" spans="1:3" x14ac:dyDescent="0.3">
      <c r="A2646" t="s">
        <v>8406</v>
      </c>
      <c r="B2646" t="s">
        <v>8404</v>
      </c>
      <c r="C2646">
        <v>7</v>
      </c>
    </row>
    <row r="2647" spans="1:3" x14ac:dyDescent="0.3">
      <c r="A2647" t="s">
        <v>8409</v>
      </c>
      <c r="B2647" t="s">
        <v>8408</v>
      </c>
      <c r="C2647">
        <v>5.7</v>
      </c>
    </row>
    <row r="2648" spans="1:3" x14ac:dyDescent="0.3">
      <c r="A2648" t="s">
        <v>8412</v>
      </c>
      <c r="B2648" t="s">
        <v>8411</v>
      </c>
      <c r="C2648">
        <v>5.9</v>
      </c>
    </row>
    <row r="2649" spans="1:3" x14ac:dyDescent="0.3">
      <c r="A2649" t="s">
        <v>8413</v>
      </c>
      <c r="B2649" t="s">
        <v>6696</v>
      </c>
      <c r="C2649">
        <v>6.3</v>
      </c>
    </row>
    <row r="2650" spans="1:3" x14ac:dyDescent="0.3">
      <c r="A2650" t="s">
        <v>8415</v>
      </c>
      <c r="B2650" t="s">
        <v>2552</v>
      </c>
      <c r="C2650">
        <v>6.3</v>
      </c>
    </row>
    <row r="2651" spans="1:3" x14ac:dyDescent="0.3">
      <c r="A2651" t="s">
        <v>8417</v>
      </c>
      <c r="B2651" t="s">
        <v>2566</v>
      </c>
      <c r="C2651">
        <v>6.2</v>
      </c>
    </row>
    <row r="2652" spans="1:3" x14ac:dyDescent="0.3">
      <c r="A2652" t="s">
        <v>8419</v>
      </c>
      <c r="B2652" t="s">
        <v>7413</v>
      </c>
      <c r="C2652">
        <v>2.1</v>
      </c>
    </row>
    <row r="2653" spans="1:3" x14ac:dyDescent="0.3">
      <c r="A2653" t="s">
        <v>8421</v>
      </c>
      <c r="B2653" t="s">
        <v>3186</v>
      </c>
      <c r="C2653">
        <v>5</v>
      </c>
    </row>
    <row r="2654" spans="1:3" x14ac:dyDescent="0.3">
      <c r="A2654" t="s">
        <v>8424</v>
      </c>
      <c r="B2654" t="s">
        <v>8422</v>
      </c>
      <c r="C2654">
        <v>5.3</v>
      </c>
    </row>
    <row r="2655" spans="1:3" x14ac:dyDescent="0.3">
      <c r="A2655" t="s">
        <v>8426</v>
      </c>
      <c r="B2655" t="s">
        <v>5429</v>
      </c>
      <c r="C2655">
        <v>7.1</v>
      </c>
    </row>
    <row r="2656" spans="1:3" x14ac:dyDescent="0.3">
      <c r="A2656" t="s">
        <v>8429</v>
      </c>
      <c r="B2656" t="s">
        <v>8428</v>
      </c>
      <c r="C2656">
        <v>7</v>
      </c>
    </row>
    <row r="2657" spans="1:3" x14ac:dyDescent="0.3">
      <c r="A2657" t="s">
        <v>8435</v>
      </c>
      <c r="B2657" t="s">
        <v>8434</v>
      </c>
      <c r="C2657">
        <v>7.1</v>
      </c>
    </row>
    <row r="2658" spans="1:3" x14ac:dyDescent="0.3">
      <c r="A2658" t="s">
        <v>8437</v>
      </c>
      <c r="B2658" t="s">
        <v>8436</v>
      </c>
      <c r="C2658">
        <v>7</v>
      </c>
    </row>
    <row r="2659" spans="1:3" x14ac:dyDescent="0.3">
      <c r="A2659" t="s">
        <v>8441</v>
      </c>
      <c r="B2659" t="s">
        <v>8438</v>
      </c>
      <c r="C2659">
        <v>7.7</v>
      </c>
    </row>
    <row r="2660" spans="1:3" x14ac:dyDescent="0.3">
      <c r="A2660" t="s">
        <v>8445</v>
      </c>
      <c r="B2660" t="s">
        <v>8443</v>
      </c>
      <c r="C2660">
        <v>7.1</v>
      </c>
    </row>
    <row r="2661" spans="1:3" x14ac:dyDescent="0.3">
      <c r="A2661" t="s">
        <v>8449</v>
      </c>
      <c r="B2661" t="s">
        <v>8447</v>
      </c>
      <c r="C2661">
        <v>6.8</v>
      </c>
    </row>
    <row r="2662" spans="1:3" x14ac:dyDescent="0.3">
      <c r="A2662" t="s">
        <v>8451</v>
      </c>
      <c r="B2662" t="s">
        <v>4298</v>
      </c>
      <c r="C2662">
        <v>7.5</v>
      </c>
    </row>
    <row r="2663" spans="1:3" x14ac:dyDescent="0.3">
      <c r="A2663" t="s">
        <v>8455</v>
      </c>
      <c r="B2663" t="s">
        <v>8452</v>
      </c>
      <c r="C2663">
        <v>6.3</v>
      </c>
    </row>
    <row r="2664" spans="1:3" x14ac:dyDescent="0.3">
      <c r="A2664" t="s">
        <v>8459</v>
      </c>
      <c r="B2664" t="s">
        <v>8457</v>
      </c>
      <c r="C2664">
        <v>7.3</v>
      </c>
    </row>
    <row r="2665" spans="1:3" x14ac:dyDescent="0.3">
      <c r="A2665" t="s">
        <v>8460</v>
      </c>
      <c r="B2665" t="s">
        <v>3172</v>
      </c>
      <c r="C2665">
        <v>6.8</v>
      </c>
    </row>
    <row r="2666" spans="1:3" x14ac:dyDescent="0.3">
      <c r="A2666" t="s">
        <v>8463</v>
      </c>
      <c r="B2666" t="s">
        <v>8462</v>
      </c>
      <c r="C2666">
        <v>7.2</v>
      </c>
    </row>
    <row r="2667" spans="1:3" x14ac:dyDescent="0.3">
      <c r="A2667" t="s">
        <v>8465</v>
      </c>
      <c r="B2667" t="s">
        <v>153</v>
      </c>
      <c r="C2667">
        <v>6.4</v>
      </c>
    </row>
    <row r="2668" spans="1:3" x14ac:dyDescent="0.3">
      <c r="A2668" t="s">
        <v>8467</v>
      </c>
      <c r="B2668" t="s">
        <v>6094</v>
      </c>
      <c r="C2668">
        <v>6</v>
      </c>
    </row>
    <row r="2669" spans="1:3" x14ac:dyDescent="0.3">
      <c r="A2669" t="s">
        <v>8468</v>
      </c>
      <c r="B2669" t="s">
        <v>7356</v>
      </c>
      <c r="C2669">
        <v>6.4</v>
      </c>
    </row>
    <row r="2670" spans="1:3" x14ac:dyDescent="0.3">
      <c r="A2670" t="s">
        <v>8471</v>
      </c>
      <c r="B2670" t="s">
        <v>8470</v>
      </c>
      <c r="C2670">
        <v>7.5</v>
      </c>
    </row>
    <row r="2671" spans="1:3" x14ac:dyDescent="0.3">
      <c r="A2671" t="s">
        <v>8475</v>
      </c>
      <c r="B2671" t="s">
        <v>8472</v>
      </c>
      <c r="C2671">
        <v>7.1</v>
      </c>
    </row>
    <row r="2672" spans="1:3" x14ac:dyDescent="0.3">
      <c r="A2672" t="s">
        <v>8479</v>
      </c>
      <c r="B2672" t="s">
        <v>8478</v>
      </c>
      <c r="C2672">
        <v>4.5999999999999996</v>
      </c>
    </row>
    <row r="2673" spans="1:3" x14ac:dyDescent="0.3">
      <c r="A2673" t="s">
        <v>8487</v>
      </c>
      <c r="B2673" t="s">
        <v>8485</v>
      </c>
      <c r="C2673">
        <v>7.7</v>
      </c>
    </row>
    <row r="2674" spans="1:3" x14ac:dyDescent="0.3">
      <c r="A2674" t="s">
        <v>8497</v>
      </c>
      <c r="B2674" t="s">
        <v>1359</v>
      </c>
      <c r="C2674">
        <v>5.6</v>
      </c>
    </row>
    <row r="2675" spans="1:3" x14ac:dyDescent="0.3">
      <c r="A2675" t="s">
        <v>8508</v>
      </c>
      <c r="B2675" t="s">
        <v>8506</v>
      </c>
      <c r="C2675">
        <v>7.5</v>
      </c>
    </row>
    <row r="2676" spans="1:3" x14ac:dyDescent="0.3">
      <c r="A2676" t="s">
        <v>8511</v>
      </c>
      <c r="B2676" t="s">
        <v>2170</v>
      </c>
      <c r="C2676">
        <v>5.8</v>
      </c>
    </row>
    <row r="2677" spans="1:3" x14ac:dyDescent="0.3">
      <c r="A2677" t="s">
        <v>8512</v>
      </c>
      <c r="B2677" t="s">
        <v>861</v>
      </c>
      <c r="C2677">
        <v>8.3000000000000007</v>
      </c>
    </row>
    <row r="2678" spans="1:3" x14ac:dyDescent="0.3">
      <c r="A2678" t="s">
        <v>8519</v>
      </c>
      <c r="B2678" t="s">
        <v>7778</v>
      </c>
      <c r="C2678">
        <v>6.6</v>
      </c>
    </row>
    <row r="2679" spans="1:3" x14ac:dyDescent="0.3">
      <c r="A2679" t="s">
        <v>8524</v>
      </c>
      <c r="B2679" t="s">
        <v>8521</v>
      </c>
      <c r="C2679">
        <v>7.5</v>
      </c>
    </row>
    <row r="2680" spans="1:3" x14ac:dyDescent="0.3">
      <c r="A2680" t="s">
        <v>8533</v>
      </c>
      <c r="B2680" t="s">
        <v>1847</v>
      </c>
      <c r="C2680">
        <v>7.2</v>
      </c>
    </row>
    <row r="2681" spans="1:3" x14ac:dyDescent="0.3">
      <c r="A2681" t="s">
        <v>8536</v>
      </c>
      <c r="B2681" t="s">
        <v>951</v>
      </c>
      <c r="C2681">
        <v>8.6999999999999993</v>
      </c>
    </row>
    <row r="2682" spans="1:3" x14ac:dyDescent="0.3">
      <c r="A2682" t="s">
        <v>8538</v>
      </c>
      <c r="B2682" t="s">
        <v>8537</v>
      </c>
      <c r="C2682">
        <v>6</v>
      </c>
    </row>
    <row r="2683" spans="1:3" x14ac:dyDescent="0.3">
      <c r="A2683" t="s">
        <v>8541</v>
      </c>
      <c r="B2683" t="s">
        <v>5484</v>
      </c>
      <c r="C2683">
        <v>8</v>
      </c>
    </row>
    <row r="2684" spans="1:3" x14ac:dyDescent="0.3">
      <c r="A2684" t="s">
        <v>8548</v>
      </c>
      <c r="B2684" t="s">
        <v>2585</v>
      </c>
      <c r="C2684">
        <v>4.5</v>
      </c>
    </row>
    <row r="2685" spans="1:3" x14ac:dyDescent="0.3">
      <c r="A2685" t="s">
        <v>8550</v>
      </c>
      <c r="B2685" t="s">
        <v>2645</v>
      </c>
      <c r="C2685">
        <v>7.9</v>
      </c>
    </row>
    <row r="2686" spans="1:3" x14ac:dyDescent="0.3">
      <c r="A2686" t="s">
        <v>8552</v>
      </c>
      <c r="B2686" t="s">
        <v>4290</v>
      </c>
      <c r="C2686">
        <v>7.5</v>
      </c>
    </row>
    <row r="2687" spans="1:3" x14ac:dyDescent="0.3">
      <c r="A2687" t="s">
        <v>8556</v>
      </c>
      <c r="B2687" t="s">
        <v>8554</v>
      </c>
      <c r="C2687">
        <v>6.8</v>
      </c>
    </row>
    <row r="2688" spans="1:3" x14ac:dyDescent="0.3">
      <c r="A2688" t="s">
        <v>8561</v>
      </c>
      <c r="B2688" t="s">
        <v>8560</v>
      </c>
      <c r="C2688">
        <v>7.2</v>
      </c>
    </row>
    <row r="2689" spans="1:3" x14ac:dyDescent="0.3">
      <c r="A2689" t="s">
        <v>8564</v>
      </c>
      <c r="B2689" t="s">
        <v>881</v>
      </c>
      <c r="C2689">
        <v>7.1</v>
      </c>
    </row>
    <row r="2690" spans="1:3" x14ac:dyDescent="0.3">
      <c r="A2690" t="s">
        <v>8566</v>
      </c>
      <c r="B2690" t="s">
        <v>1698</v>
      </c>
      <c r="C2690">
        <v>7.4</v>
      </c>
    </row>
    <row r="2691" spans="1:3" x14ac:dyDescent="0.3">
      <c r="A2691" t="s">
        <v>8567</v>
      </c>
      <c r="B2691" t="s">
        <v>4894</v>
      </c>
      <c r="C2691">
        <v>7.6</v>
      </c>
    </row>
    <row r="2692" spans="1:3" x14ac:dyDescent="0.3">
      <c r="A2692" t="s">
        <v>8569</v>
      </c>
      <c r="B2692" t="s">
        <v>3768</v>
      </c>
      <c r="C2692">
        <v>6.9</v>
      </c>
    </row>
    <row r="2693" spans="1:3" x14ac:dyDescent="0.3">
      <c r="A2693" t="s">
        <v>8572</v>
      </c>
      <c r="B2693" t="s">
        <v>7247</v>
      </c>
      <c r="C2693">
        <v>6</v>
      </c>
    </row>
    <row r="2694" spans="1:3" x14ac:dyDescent="0.3">
      <c r="A2694" t="s">
        <v>8577</v>
      </c>
      <c r="B2694" t="s">
        <v>7632</v>
      </c>
      <c r="C2694">
        <v>7.3</v>
      </c>
    </row>
    <row r="2695" spans="1:3" x14ac:dyDescent="0.3">
      <c r="A2695" t="s">
        <v>8579</v>
      </c>
      <c r="B2695" t="s">
        <v>8578</v>
      </c>
      <c r="C2695">
        <v>4.5999999999999996</v>
      </c>
    </row>
    <row r="2696" spans="1:3" x14ac:dyDescent="0.3">
      <c r="A2696" t="s">
        <v>8582</v>
      </c>
      <c r="B2696" t="s">
        <v>1474</v>
      </c>
      <c r="C2696">
        <v>6</v>
      </c>
    </row>
    <row r="2697" spans="1:3" x14ac:dyDescent="0.3">
      <c r="A2697" t="s">
        <v>8586</v>
      </c>
      <c r="B2697" t="s">
        <v>4538</v>
      </c>
      <c r="C2697">
        <v>5.5</v>
      </c>
    </row>
    <row r="2698" spans="1:3" x14ac:dyDescent="0.3">
      <c r="A2698" t="s">
        <v>8589</v>
      </c>
      <c r="B2698" t="s">
        <v>8587</v>
      </c>
      <c r="C2698">
        <v>7.5</v>
      </c>
    </row>
    <row r="2699" spans="1:3" x14ac:dyDescent="0.3">
      <c r="A2699" t="s">
        <v>8595</v>
      </c>
      <c r="B2699" t="s">
        <v>8594</v>
      </c>
      <c r="C2699">
        <v>6.3</v>
      </c>
    </row>
    <row r="2700" spans="1:3" x14ac:dyDescent="0.3">
      <c r="A2700" t="s">
        <v>8596</v>
      </c>
      <c r="B2700" t="s">
        <v>3791</v>
      </c>
      <c r="C2700">
        <v>5.0999999999999996</v>
      </c>
    </row>
    <row r="2701" spans="1:3" x14ac:dyDescent="0.3">
      <c r="A2701" t="s">
        <v>8599</v>
      </c>
      <c r="B2701" t="s">
        <v>8597</v>
      </c>
      <c r="C2701">
        <v>6.8</v>
      </c>
    </row>
    <row r="2702" spans="1:3" x14ac:dyDescent="0.3">
      <c r="A2702" t="s">
        <v>8602</v>
      </c>
      <c r="B2702" t="s">
        <v>8601</v>
      </c>
      <c r="C2702">
        <v>5.3</v>
      </c>
    </row>
    <row r="2703" spans="1:3" x14ac:dyDescent="0.3">
      <c r="A2703" t="s">
        <v>8603</v>
      </c>
      <c r="B2703" t="s">
        <v>5900</v>
      </c>
      <c r="C2703">
        <v>7.3</v>
      </c>
    </row>
    <row r="2704" spans="1:3" x14ac:dyDescent="0.3">
      <c r="A2704" t="s">
        <v>8605</v>
      </c>
      <c r="B2704" t="s">
        <v>8604</v>
      </c>
      <c r="C2704">
        <v>7.3</v>
      </c>
    </row>
    <row r="2705" spans="1:3" x14ac:dyDescent="0.3">
      <c r="A2705" t="s">
        <v>8606</v>
      </c>
      <c r="B2705" t="s">
        <v>742</v>
      </c>
      <c r="C2705">
        <v>7.1</v>
      </c>
    </row>
    <row r="2706" spans="1:3" x14ac:dyDescent="0.3">
      <c r="A2706" t="s">
        <v>8608</v>
      </c>
      <c r="B2706" t="s">
        <v>55</v>
      </c>
      <c r="C2706">
        <v>7.6</v>
      </c>
    </row>
    <row r="2707" spans="1:3" x14ac:dyDescent="0.3">
      <c r="A2707" t="s">
        <v>8610</v>
      </c>
      <c r="B2707" t="s">
        <v>8609</v>
      </c>
      <c r="C2707">
        <v>5.3</v>
      </c>
    </row>
    <row r="2708" spans="1:3" x14ac:dyDescent="0.3">
      <c r="A2708" t="s">
        <v>8612</v>
      </c>
      <c r="B2708" t="s">
        <v>4675</v>
      </c>
      <c r="C2708">
        <v>7.8</v>
      </c>
    </row>
    <row r="2709" spans="1:3" x14ac:dyDescent="0.3">
      <c r="A2709" t="s">
        <v>8616</v>
      </c>
      <c r="B2709" t="s">
        <v>8614</v>
      </c>
      <c r="C2709">
        <v>7.7</v>
      </c>
    </row>
    <row r="2710" spans="1:3" x14ac:dyDescent="0.3">
      <c r="A2710" t="s">
        <v>8618</v>
      </c>
      <c r="B2710" t="s">
        <v>6756</v>
      </c>
      <c r="C2710">
        <v>7.7</v>
      </c>
    </row>
    <row r="2711" spans="1:3" x14ac:dyDescent="0.3">
      <c r="A2711" t="s">
        <v>8619</v>
      </c>
      <c r="B2711" t="s">
        <v>8141</v>
      </c>
      <c r="C2711">
        <v>5.4</v>
      </c>
    </row>
    <row r="2712" spans="1:3" x14ac:dyDescent="0.3">
      <c r="A2712" t="s">
        <v>8621</v>
      </c>
      <c r="B2712" t="s">
        <v>6184</v>
      </c>
      <c r="C2712">
        <v>6.2</v>
      </c>
    </row>
    <row r="2713" spans="1:3" x14ac:dyDescent="0.3">
      <c r="A2713" t="s">
        <v>8622</v>
      </c>
      <c r="B2713" t="s">
        <v>4381</v>
      </c>
      <c r="C2713">
        <v>7.4</v>
      </c>
    </row>
    <row r="2714" spans="1:3" x14ac:dyDescent="0.3">
      <c r="A2714" t="s">
        <v>8624</v>
      </c>
      <c r="B2714" t="s">
        <v>995</v>
      </c>
      <c r="C2714">
        <v>6.2</v>
      </c>
    </row>
    <row r="2715" spans="1:3" x14ac:dyDescent="0.3">
      <c r="A2715" t="s">
        <v>8627</v>
      </c>
      <c r="B2715" t="s">
        <v>8625</v>
      </c>
      <c r="C2715">
        <v>5.0999999999999996</v>
      </c>
    </row>
    <row r="2716" spans="1:3" x14ac:dyDescent="0.3">
      <c r="A2716" t="s">
        <v>8637</v>
      </c>
      <c r="B2716" t="s">
        <v>8634</v>
      </c>
      <c r="C2716">
        <v>6.8</v>
      </c>
    </row>
    <row r="2717" spans="1:3" x14ac:dyDescent="0.3">
      <c r="A2717" t="s">
        <v>8642</v>
      </c>
      <c r="B2717" t="s">
        <v>8641</v>
      </c>
      <c r="C2717">
        <v>5.8</v>
      </c>
    </row>
    <row r="2718" spans="1:3" x14ac:dyDescent="0.3">
      <c r="A2718" t="s">
        <v>8655</v>
      </c>
      <c r="B2718" t="s">
        <v>8652</v>
      </c>
      <c r="C2718">
        <v>6.4</v>
      </c>
    </row>
    <row r="2719" spans="1:3" x14ac:dyDescent="0.3">
      <c r="A2719" t="s">
        <v>8660</v>
      </c>
      <c r="B2719" t="s">
        <v>8657</v>
      </c>
      <c r="C2719">
        <v>6</v>
      </c>
    </row>
    <row r="2720" spans="1:3" x14ac:dyDescent="0.3">
      <c r="A2720" t="s">
        <v>8662</v>
      </c>
      <c r="B2720" t="s">
        <v>3726</v>
      </c>
      <c r="C2720">
        <v>6.9</v>
      </c>
    </row>
    <row r="2721" spans="1:3" x14ac:dyDescent="0.3">
      <c r="A2721" t="s">
        <v>8664</v>
      </c>
      <c r="B2721" t="s">
        <v>8663</v>
      </c>
      <c r="C2721">
        <v>5.5</v>
      </c>
    </row>
    <row r="2722" spans="1:3" x14ac:dyDescent="0.3">
      <c r="A2722" t="s">
        <v>8667</v>
      </c>
      <c r="B2722" t="s">
        <v>8666</v>
      </c>
      <c r="C2722">
        <v>5.4</v>
      </c>
    </row>
    <row r="2723" spans="1:3" x14ac:dyDescent="0.3">
      <c r="A2723" t="s">
        <v>8671</v>
      </c>
      <c r="B2723" t="s">
        <v>2386</v>
      </c>
      <c r="C2723">
        <v>8.3000000000000007</v>
      </c>
    </row>
    <row r="2724" spans="1:3" x14ac:dyDescent="0.3">
      <c r="A2724" t="s">
        <v>8675</v>
      </c>
      <c r="B2724" t="s">
        <v>267</v>
      </c>
      <c r="C2724">
        <v>7.9</v>
      </c>
    </row>
    <row r="2725" spans="1:3" x14ac:dyDescent="0.3">
      <c r="A2725" t="s">
        <v>8677</v>
      </c>
      <c r="B2725" t="s">
        <v>8676</v>
      </c>
      <c r="C2725">
        <v>6.5</v>
      </c>
    </row>
    <row r="2726" spans="1:3" x14ac:dyDescent="0.3">
      <c r="A2726" t="s">
        <v>8683</v>
      </c>
      <c r="B2726" t="s">
        <v>8681</v>
      </c>
      <c r="C2726">
        <v>6.4</v>
      </c>
    </row>
    <row r="2727" spans="1:3" x14ac:dyDescent="0.3">
      <c r="A2727" t="s">
        <v>8698</v>
      </c>
      <c r="B2727" t="s">
        <v>8696</v>
      </c>
      <c r="C2727">
        <v>6.6</v>
      </c>
    </row>
    <row r="2728" spans="1:3" x14ac:dyDescent="0.3">
      <c r="A2728" t="s">
        <v>8704</v>
      </c>
      <c r="B2728" t="s">
        <v>3762</v>
      </c>
      <c r="C2728">
        <v>8.3000000000000007</v>
      </c>
    </row>
    <row r="2729" spans="1:3" x14ac:dyDescent="0.3">
      <c r="A2729" t="s">
        <v>8709</v>
      </c>
      <c r="B2729" t="s">
        <v>8708</v>
      </c>
      <c r="C2729">
        <v>6.2</v>
      </c>
    </row>
    <row r="2730" spans="1:3" x14ac:dyDescent="0.3">
      <c r="A2730" t="s">
        <v>8711</v>
      </c>
      <c r="B2730" t="s">
        <v>1753</v>
      </c>
      <c r="C2730">
        <v>6.9</v>
      </c>
    </row>
    <row r="2731" spans="1:3" x14ac:dyDescent="0.3">
      <c r="A2731" t="s">
        <v>8712</v>
      </c>
      <c r="B2731" t="s">
        <v>780</v>
      </c>
      <c r="C2731">
        <v>5.9</v>
      </c>
    </row>
    <row r="2732" spans="1:3" x14ac:dyDescent="0.3">
      <c r="A2732" t="s">
        <v>8715</v>
      </c>
      <c r="B2732" t="s">
        <v>8714</v>
      </c>
      <c r="C2732">
        <v>6.1</v>
      </c>
    </row>
    <row r="2733" spans="1:3" x14ac:dyDescent="0.3">
      <c r="A2733" t="s">
        <v>8716</v>
      </c>
      <c r="B2733" t="s">
        <v>7413</v>
      </c>
      <c r="C2733">
        <v>5.8</v>
      </c>
    </row>
    <row r="2734" spans="1:3" x14ac:dyDescent="0.3">
      <c r="A2734" t="s">
        <v>8717</v>
      </c>
      <c r="B2734" t="s">
        <v>8708</v>
      </c>
      <c r="C2734">
        <v>5.9</v>
      </c>
    </row>
    <row r="2735" spans="1:3" x14ac:dyDescent="0.3">
      <c r="A2735" t="s">
        <v>8718</v>
      </c>
      <c r="B2735" t="s">
        <v>4225</v>
      </c>
      <c r="C2735">
        <v>5.5</v>
      </c>
    </row>
    <row r="2736" spans="1:3" x14ac:dyDescent="0.3">
      <c r="A2736" t="s">
        <v>8719</v>
      </c>
      <c r="B2736" t="s">
        <v>5738</v>
      </c>
      <c r="C2736">
        <v>5</v>
      </c>
    </row>
    <row r="2737" spans="1:3" x14ac:dyDescent="0.3">
      <c r="A2737" t="s">
        <v>8720</v>
      </c>
      <c r="B2737" t="s">
        <v>333</v>
      </c>
      <c r="C2737">
        <v>7</v>
      </c>
    </row>
    <row r="2738" spans="1:3" x14ac:dyDescent="0.3">
      <c r="A2738" t="s">
        <v>8725</v>
      </c>
      <c r="B2738" t="s">
        <v>2814</v>
      </c>
      <c r="C2738">
        <v>6.4</v>
      </c>
    </row>
    <row r="2739" spans="1:3" x14ac:dyDescent="0.3">
      <c r="A2739" t="s">
        <v>8726</v>
      </c>
      <c r="B2739" t="s">
        <v>6467</v>
      </c>
      <c r="C2739">
        <v>5.9</v>
      </c>
    </row>
    <row r="2740" spans="1:3" x14ac:dyDescent="0.3">
      <c r="A2740" t="s">
        <v>8728</v>
      </c>
      <c r="B2740" t="s">
        <v>1430</v>
      </c>
      <c r="C2740">
        <v>7</v>
      </c>
    </row>
    <row r="2741" spans="1:3" x14ac:dyDescent="0.3">
      <c r="A2741" t="s">
        <v>8731</v>
      </c>
      <c r="B2741" t="s">
        <v>5786</v>
      </c>
      <c r="C2741">
        <v>6.1</v>
      </c>
    </row>
    <row r="2742" spans="1:3" x14ac:dyDescent="0.3">
      <c r="A2742" t="s">
        <v>8733</v>
      </c>
      <c r="B2742" t="s">
        <v>2814</v>
      </c>
      <c r="C2742">
        <v>6.9</v>
      </c>
    </row>
    <row r="2743" spans="1:3" x14ac:dyDescent="0.3">
      <c r="A2743" t="s">
        <v>8738</v>
      </c>
      <c r="B2743" t="s">
        <v>8735</v>
      </c>
      <c r="C2743">
        <v>7.5</v>
      </c>
    </row>
    <row r="2744" spans="1:3" x14ac:dyDescent="0.3">
      <c r="A2744" t="s">
        <v>8740</v>
      </c>
      <c r="B2744" t="s">
        <v>2876</v>
      </c>
      <c r="C2744">
        <v>7.3</v>
      </c>
    </row>
    <row r="2745" spans="1:3" x14ac:dyDescent="0.3">
      <c r="A2745" t="s">
        <v>8743</v>
      </c>
      <c r="B2745" t="s">
        <v>8741</v>
      </c>
      <c r="C2745">
        <v>6.5</v>
      </c>
    </row>
    <row r="2746" spans="1:3" x14ac:dyDescent="0.3">
      <c r="A2746" t="s">
        <v>8746</v>
      </c>
      <c r="B2746" t="s">
        <v>573</v>
      </c>
      <c r="C2746">
        <v>6.2</v>
      </c>
    </row>
    <row r="2747" spans="1:3" x14ac:dyDescent="0.3">
      <c r="A2747" t="s">
        <v>8750</v>
      </c>
      <c r="B2747" t="s">
        <v>6561</v>
      </c>
      <c r="C2747">
        <v>6</v>
      </c>
    </row>
    <row r="2748" spans="1:3" x14ac:dyDescent="0.3">
      <c r="A2748" t="s">
        <v>8752</v>
      </c>
      <c r="B2748" t="s">
        <v>8323</v>
      </c>
      <c r="C2748">
        <v>6.3</v>
      </c>
    </row>
    <row r="2749" spans="1:3" x14ac:dyDescent="0.3">
      <c r="A2749" t="s">
        <v>8754</v>
      </c>
      <c r="B2749" t="s">
        <v>8753</v>
      </c>
      <c r="C2749">
        <v>5.8</v>
      </c>
    </row>
    <row r="2750" spans="1:3" x14ac:dyDescent="0.3">
      <c r="A2750" t="s">
        <v>8756</v>
      </c>
      <c r="B2750" t="s">
        <v>8710</v>
      </c>
      <c r="C2750">
        <v>6.1</v>
      </c>
    </row>
    <row r="2751" spans="1:3" x14ac:dyDescent="0.3">
      <c r="A2751" t="s">
        <v>8760</v>
      </c>
      <c r="B2751" t="s">
        <v>8757</v>
      </c>
      <c r="C2751">
        <v>6.9</v>
      </c>
    </row>
    <row r="2752" spans="1:3" x14ac:dyDescent="0.3">
      <c r="A2752" t="s">
        <v>8763</v>
      </c>
      <c r="B2752" t="s">
        <v>5147</v>
      </c>
      <c r="C2752">
        <v>5.4</v>
      </c>
    </row>
    <row r="2753" spans="1:3" x14ac:dyDescent="0.3">
      <c r="A2753" t="s">
        <v>8765</v>
      </c>
      <c r="B2753" t="s">
        <v>8764</v>
      </c>
      <c r="C2753">
        <v>6.7</v>
      </c>
    </row>
    <row r="2754" spans="1:3" x14ac:dyDescent="0.3">
      <c r="A2754" t="s">
        <v>8766</v>
      </c>
      <c r="B2754" t="s">
        <v>4394</v>
      </c>
      <c r="C2754">
        <v>7.4</v>
      </c>
    </row>
    <row r="2755" spans="1:3" x14ac:dyDescent="0.3">
      <c r="A2755" t="s">
        <v>8768</v>
      </c>
      <c r="B2755" t="s">
        <v>8767</v>
      </c>
      <c r="C2755">
        <v>5.6</v>
      </c>
    </row>
    <row r="2756" spans="1:3" x14ac:dyDescent="0.3">
      <c r="A2756" t="s">
        <v>8771</v>
      </c>
      <c r="B2756" t="s">
        <v>1847</v>
      </c>
      <c r="C2756">
        <v>6.5</v>
      </c>
    </row>
    <row r="2757" spans="1:3" x14ac:dyDescent="0.3">
      <c r="A2757" t="s">
        <v>8772</v>
      </c>
      <c r="B2757" t="s">
        <v>7308</v>
      </c>
      <c r="C2757">
        <v>6.5</v>
      </c>
    </row>
    <row r="2758" spans="1:3" x14ac:dyDescent="0.3">
      <c r="A2758" t="s">
        <v>8773</v>
      </c>
      <c r="B2758" t="s">
        <v>2479</v>
      </c>
      <c r="C2758">
        <v>5.8</v>
      </c>
    </row>
    <row r="2759" spans="1:3" x14ac:dyDescent="0.3">
      <c r="A2759" t="s">
        <v>8775</v>
      </c>
      <c r="B2759" t="s">
        <v>5743</v>
      </c>
      <c r="C2759">
        <v>5</v>
      </c>
    </row>
    <row r="2760" spans="1:3" x14ac:dyDescent="0.3">
      <c r="A2760" t="s">
        <v>8777</v>
      </c>
      <c r="B2760" t="s">
        <v>8776</v>
      </c>
      <c r="C2760">
        <v>5.5</v>
      </c>
    </row>
    <row r="2761" spans="1:3" x14ac:dyDescent="0.3">
      <c r="A2761" t="s">
        <v>8778</v>
      </c>
      <c r="B2761" t="s">
        <v>6262</v>
      </c>
      <c r="C2761">
        <v>6.5</v>
      </c>
    </row>
    <row r="2762" spans="1:3" x14ac:dyDescent="0.3">
      <c r="A2762" t="s">
        <v>8779</v>
      </c>
      <c r="B2762" t="s">
        <v>3062</v>
      </c>
      <c r="C2762">
        <v>7.2</v>
      </c>
    </row>
    <row r="2763" spans="1:3" x14ac:dyDescent="0.3">
      <c r="A2763" t="s">
        <v>8788</v>
      </c>
      <c r="B2763" t="s">
        <v>8786</v>
      </c>
      <c r="C2763">
        <v>5.2</v>
      </c>
    </row>
    <row r="2764" spans="1:3" x14ac:dyDescent="0.3">
      <c r="A2764" t="s">
        <v>8791</v>
      </c>
      <c r="B2764" t="s">
        <v>8790</v>
      </c>
      <c r="C2764">
        <v>5.7</v>
      </c>
    </row>
    <row r="2765" spans="1:3" x14ac:dyDescent="0.3">
      <c r="A2765" t="s">
        <v>8792</v>
      </c>
      <c r="B2765" t="s">
        <v>7933</v>
      </c>
      <c r="C2765">
        <v>4.7</v>
      </c>
    </row>
    <row r="2766" spans="1:3" x14ac:dyDescent="0.3">
      <c r="A2766" t="s">
        <v>8795</v>
      </c>
      <c r="B2766" t="s">
        <v>8794</v>
      </c>
      <c r="C2766">
        <v>5.9</v>
      </c>
    </row>
    <row r="2767" spans="1:3" x14ac:dyDescent="0.3">
      <c r="A2767" t="s">
        <v>8796</v>
      </c>
      <c r="B2767" t="s">
        <v>6963</v>
      </c>
      <c r="C2767">
        <v>6.8</v>
      </c>
    </row>
    <row r="2768" spans="1:3" x14ac:dyDescent="0.3">
      <c r="A2768" t="s">
        <v>8798</v>
      </c>
      <c r="B2768" t="s">
        <v>8797</v>
      </c>
      <c r="C2768">
        <v>5.9</v>
      </c>
    </row>
    <row r="2769" spans="1:3" x14ac:dyDescent="0.3">
      <c r="A2769" t="s">
        <v>8804</v>
      </c>
      <c r="B2769" t="s">
        <v>3368</v>
      </c>
      <c r="C2769">
        <v>7.7</v>
      </c>
    </row>
    <row r="2770" spans="1:3" x14ac:dyDescent="0.3">
      <c r="A2770" t="s">
        <v>8805</v>
      </c>
      <c r="B2770" t="s">
        <v>4036</v>
      </c>
      <c r="C2770">
        <v>4.4000000000000004</v>
      </c>
    </row>
    <row r="2771" spans="1:3" x14ac:dyDescent="0.3">
      <c r="A2771" t="s">
        <v>8807</v>
      </c>
      <c r="B2771" t="s">
        <v>2876</v>
      </c>
      <c r="C2771">
        <v>6.6</v>
      </c>
    </row>
    <row r="2772" spans="1:3" x14ac:dyDescent="0.3">
      <c r="A2772" t="s">
        <v>8810</v>
      </c>
      <c r="B2772" t="s">
        <v>8809</v>
      </c>
      <c r="C2772">
        <v>6.7</v>
      </c>
    </row>
    <row r="2773" spans="1:3" x14ac:dyDescent="0.3">
      <c r="A2773" t="s">
        <v>8811</v>
      </c>
      <c r="B2773" t="s">
        <v>6891</v>
      </c>
      <c r="C2773">
        <v>5.5</v>
      </c>
    </row>
    <row r="2774" spans="1:3" x14ac:dyDescent="0.3">
      <c r="A2774" t="s">
        <v>8812</v>
      </c>
      <c r="B2774" t="s">
        <v>3186</v>
      </c>
      <c r="C2774">
        <v>6.5</v>
      </c>
    </row>
    <row r="2775" spans="1:3" x14ac:dyDescent="0.3">
      <c r="A2775" t="s">
        <v>8815</v>
      </c>
      <c r="B2775" t="s">
        <v>3136</v>
      </c>
      <c r="C2775">
        <v>6.2</v>
      </c>
    </row>
    <row r="2776" spans="1:3" x14ac:dyDescent="0.3">
      <c r="A2776" t="s">
        <v>8818</v>
      </c>
      <c r="B2776" t="s">
        <v>1253</v>
      </c>
      <c r="C2776">
        <v>7.1</v>
      </c>
    </row>
    <row r="2777" spans="1:3" x14ac:dyDescent="0.3">
      <c r="A2777" t="s">
        <v>8822</v>
      </c>
      <c r="B2777" t="s">
        <v>8820</v>
      </c>
      <c r="C2777">
        <v>6.1</v>
      </c>
    </row>
    <row r="2778" spans="1:3" x14ac:dyDescent="0.3">
      <c r="A2778" t="s">
        <v>8826</v>
      </c>
      <c r="B2778" t="s">
        <v>7720</v>
      </c>
      <c r="C2778">
        <v>6</v>
      </c>
    </row>
    <row r="2779" spans="1:3" x14ac:dyDescent="0.3">
      <c r="A2779" t="s">
        <v>8827</v>
      </c>
      <c r="B2779" t="s">
        <v>7139</v>
      </c>
      <c r="C2779">
        <v>7.4</v>
      </c>
    </row>
    <row r="2780" spans="1:3" x14ac:dyDescent="0.3">
      <c r="A2780" t="s">
        <v>8829</v>
      </c>
      <c r="B2780" t="s">
        <v>8828</v>
      </c>
      <c r="C2780">
        <v>5.9</v>
      </c>
    </row>
    <row r="2781" spans="1:3" x14ac:dyDescent="0.3">
      <c r="A2781" t="s">
        <v>8834</v>
      </c>
      <c r="B2781" t="s">
        <v>8831</v>
      </c>
      <c r="C2781">
        <v>4.0999999999999996</v>
      </c>
    </row>
    <row r="2782" spans="1:3" x14ac:dyDescent="0.3">
      <c r="A2782" t="s">
        <v>8839</v>
      </c>
      <c r="B2782" t="s">
        <v>8838</v>
      </c>
      <c r="C2782">
        <v>5.9</v>
      </c>
    </row>
    <row r="2783" spans="1:3" x14ac:dyDescent="0.3">
      <c r="A2783" t="s">
        <v>8840</v>
      </c>
      <c r="B2783" t="s">
        <v>8604</v>
      </c>
      <c r="C2783">
        <v>7</v>
      </c>
    </row>
    <row r="2784" spans="1:3" x14ac:dyDescent="0.3">
      <c r="A2784" t="s">
        <v>8841</v>
      </c>
      <c r="B2784" t="s">
        <v>4233</v>
      </c>
      <c r="C2784">
        <v>6.8</v>
      </c>
    </row>
    <row r="2785" spans="1:3" x14ac:dyDescent="0.3">
      <c r="A2785" t="s">
        <v>8843</v>
      </c>
      <c r="B2785" t="s">
        <v>8842</v>
      </c>
      <c r="C2785">
        <v>7.4</v>
      </c>
    </row>
    <row r="2786" spans="1:3" x14ac:dyDescent="0.3">
      <c r="A2786" t="s">
        <v>8845</v>
      </c>
      <c r="B2786" t="s">
        <v>8844</v>
      </c>
      <c r="C2786">
        <v>7.1</v>
      </c>
    </row>
    <row r="2787" spans="1:3" x14ac:dyDescent="0.3">
      <c r="A2787" t="s">
        <v>8849</v>
      </c>
      <c r="B2787" t="s">
        <v>8846</v>
      </c>
      <c r="C2787">
        <v>7</v>
      </c>
    </row>
    <row r="2788" spans="1:3" x14ac:dyDescent="0.3">
      <c r="A2788" t="s">
        <v>8851</v>
      </c>
      <c r="B2788" t="s">
        <v>4618</v>
      </c>
      <c r="C2788">
        <v>5.8</v>
      </c>
    </row>
    <row r="2789" spans="1:3" x14ac:dyDescent="0.3">
      <c r="A2789" t="s">
        <v>8852</v>
      </c>
      <c r="B2789" t="s">
        <v>8297</v>
      </c>
      <c r="C2789">
        <v>7.8</v>
      </c>
    </row>
    <row r="2790" spans="1:3" x14ac:dyDescent="0.3">
      <c r="A2790" t="s">
        <v>8855</v>
      </c>
      <c r="B2790" t="s">
        <v>8853</v>
      </c>
      <c r="C2790">
        <v>6.5</v>
      </c>
    </row>
    <row r="2791" spans="1:3" x14ac:dyDescent="0.3">
      <c r="A2791" t="s">
        <v>8857</v>
      </c>
      <c r="B2791" t="s">
        <v>176</v>
      </c>
      <c r="C2791">
        <v>7</v>
      </c>
    </row>
    <row r="2792" spans="1:3" x14ac:dyDescent="0.3">
      <c r="A2792" t="s">
        <v>8858</v>
      </c>
      <c r="B2792" t="s">
        <v>156</v>
      </c>
      <c r="C2792">
        <v>6.3</v>
      </c>
    </row>
    <row r="2793" spans="1:3" x14ac:dyDescent="0.3">
      <c r="A2793" t="s">
        <v>8859</v>
      </c>
      <c r="B2793" t="s">
        <v>7352</v>
      </c>
      <c r="C2793">
        <v>5.3</v>
      </c>
    </row>
    <row r="2794" spans="1:3" x14ac:dyDescent="0.3">
      <c r="A2794" t="s">
        <v>8862</v>
      </c>
      <c r="B2794" t="s">
        <v>5929</v>
      </c>
      <c r="C2794">
        <v>5.5</v>
      </c>
    </row>
    <row r="2795" spans="1:3" x14ac:dyDescent="0.3">
      <c r="A2795" t="s">
        <v>8863</v>
      </c>
      <c r="B2795" t="s">
        <v>3524</v>
      </c>
      <c r="C2795">
        <v>7.4</v>
      </c>
    </row>
    <row r="2796" spans="1:3" x14ac:dyDescent="0.3">
      <c r="A2796" t="s">
        <v>8864</v>
      </c>
      <c r="B2796" t="s">
        <v>5313</v>
      </c>
      <c r="C2796">
        <v>4.3</v>
      </c>
    </row>
    <row r="2797" spans="1:3" x14ac:dyDescent="0.3">
      <c r="A2797" t="s">
        <v>8866</v>
      </c>
      <c r="B2797" t="s">
        <v>8865</v>
      </c>
      <c r="C2797">
        <v>5.2</v>
      </c>
    </row>
    <row r="2798" spans="1:3" x14ac:dyDescent="0.3">
      <c r="A2798" t="s">
        <v>8869</v>
      </c>
      <c r="B2798" t="s">
        <v>8867</v>
      </c>
      <c r="C2798">
        <v>6.7</v>
      </c>
    </row>
    <row r="2799" spans="1:3" x14ac:dyDescent="0.3">
      <c r="A2799" t="s">
        <v>8875</v>
      </c>
      <c r="B2799" t="s">
        <v>4738</v>
      </c>
      <c r="C2799">
        <v>8.6</v>
      </c>
    </row>
    <row r="2800" spans="1:3" x14ac:dyDescent="0.3">
      <c r="A2800" t="s">
        <v>8878</v>
      </c>
      <c r="B2800" t="s">
        <v>8876</v>
      </c>
      <c r="C2800">
        <v>6.1</v>
      </c>
    </row>
    <row r="2801" spans="1:3" x14ac:dyDescent="0.3">
      <c r="A2801" t="s">
        <v>8881</v>
      </c>
      <c r="B2801" t="s">
        <v>8880</v>
      </c>
      <c r="C2801">
        <v>5.8</v>
      </c>
    </row>
    <row r="2802" spans="1:3" x14ac:dyDescent="0.3">
      <c r="A2802" t="s">
        <v>8886</v>
      </c>
      <c r="B2802" t="s">
        <v>8882</v>
      </c>
      <c r="C2802">
        <v>7.7</v>
      </c>
    </row>
    <row r="2803" spans="1:3" x14ac:dyDescent="0.3">
      <c r="A2803" t="s">
        <v>8888</v>
      </c>
      <c r="B2803" t="s">
        <v>3657</v>
      </c>
      <c r="C2803">
        <v>8</v>
      </c>
    </row>
    <row r="2804" spans="1:3" x14ac:dyDescent="0.3">
      <c r="A2804" t="s">
        <v>8891</v>
      </c>
      <c r="B2804" t="s">
        <v>8889</v>
      </c>
      <c r="C2804">
        <v>5.6</v>
      </c>
    </row>
    <row r="2805" spans="1:3" x14ac:dyDescent="0.3">
      <c r="A2805" t="s">
        <v>8893</v>
      </c>
      <c r="B2805" t="s">
        <v>8892</v>
      </c>
      <c r="C2805">
        <v>6.7</v>
      </c>
    </row>
    <row r="2806" spans="1:3" x14ac:dyDescent="0.3">
      <c r="A2806" t="s">
        <v>8900</v>
      </c>
      <c r="B2806" t="s">
        <v>6607</v>
      </c>
      <c r="C2806">
        <v>6.6</v>
      </c>
    </row>
    <row r="2807" spans="1:3" x14ac:dyDescent="0.3">
      <c r="A2807" t="s">
        <v>8903</v>
      </c>
      <c r="B2807" t="s">
        <v>8902</v>
      </c>
      <c r="C2807">
        <v>4.0999999999999996</v>
      </c>
    </row>
    <row r="2808" spans="1:3" x14ac:dyDescent="0.3">
      <c r="A2808" t="s">
        <v>8906</v>
      </c>
      <c r="B2808" t="s">
        <v>6029</v>
      </c>
      <c r="C2808">
        <v>7.3</v>
      </c>
    </row>
    <row r="2809" spans="1:3" x14ac:dyDescent="0.3">
      <c r="A2809" t="s">
        <v>8909</v>
      </c>
      <c r="B2809" t="s">
        <v>8908</v>
      </c>
      <c r="C2809">
        <v>7.1</v>
      </c>
    </row>
    <row r="2810" spans="1:3" x14ac:dyDescent="0.3">
      <c r="A2810" t="s">
        <v>8912</v>
      </c>
      <c r="B2810" t="s">
        <v>8910</v>
      </c>
      <c r="C2810">
        <v>6.5</v>
      </c>
    </row>
    <row r="2811" spans="1:3" x14ac:dyDescent="0.3">
      <c r="A2811" t="s">
        <v>8916</v>
      </c>
      <c r="B2811" t="s">
        <v>8913</v>
      </c>
      <c r="C2811">
        <v>7</v>
      </c>
    </row>
    <row r="2812" spans="1:3" x14ac:dyDescent="0.3">
      <c r="A2812" t="s">
        <v>8919</v>
      </c>
      <c r="B2812" t="s">
        <v>8918</v>
      </c>
      <c r="C2812">
        <v>5.5</v>
      </c>
    </row>
    <row r="2813" spans="1:3" x14ac:dyDescent="0.3">
      <c r="A2813" t="s">
        <v>8921</v>
      </c>
      <c r="B2813" t="s">
        <v>8920</v>
      </c>
      <c r="C2813">
        <v>6.6</v>
      </c>
    </row>
    <row r="2814" spans="1:3" x14ac:dyDescent="0.3">
      <c r="A2814" t="s">
        <v>8923</v>
      </c>
      <c r="B2814" t="s">
        <v>1009</v>
      </c>
      <c r="C2814">
        <v>7.1</v>
      </c>
    </row>
    <row r="2815" spans="1:3" x14ac:dyDescent="0.3">
      <c r="A2815" t="s">
        <v>8924</v>
      </c>
      <c r="B2815" t="s">
        <v>5161</v>
      </c>
      <c r="C2815">
        <v>7.9</v>
      </c>
    </row>
    <row r="2816" spans="1:3" x14ac:dyDescent="0.3">
      <c r="A2816" t="s">
        <v>8926</v>
      </c>
      <c r="B2816" t="s">
        <v>8925</v>
      </c>
      <c r="C2816">
        <v>7.1</v>
      </c>
    </row>
    <row r="2817" spans="1:3" x14ac:dyDescent="0.3">
      <c r="A2817" t="s">
        <v>8928</v>
      </c>
      <c r="B2817" t="s">
        <v>8927</v>
      </c>
      <c r="C2817">
        <v>5.6</v>
      </c>
    </row>
    <row r="2818" spans="1:3" x14ac:dyDescent="0.3">
      <c r="A2818" t="s">
        <v>8931</v>
      </c>
      <c r="B2818" t="s">
        <v>5786</v>
      </c>
      <c r="C2818">
        <v>7.3</v>
      </c>
    </row>
    <row r="2819" spans="1:3" x14ac:dyDescent="0.3">
      <c r="A2819" t="s">
        <v>8933</v>
      </c>
      <c r="B2819" t="s">
        <v>8932</v>
      </c>
      <c r="C2819">
        <v>3.3</v>
      </c>
    </row>
    <row r="2820" spans="1:3" x14ac:dyDescent="0.3">
      <c r="A2820" t="s">
        <v>8935</v>
      </c>
      <c r="B2820" t="s">
        <v>3186</v>
      </c>
      <c r="C2820">
        <v>6.5</v>
      </c>
    </row>
    <row r="2821" spans="1:3" x14ac:dyDescent="0.3">
      <c r="A2821" t="s">
        <v>8939</v>
      </c>
      <c r="B2821" t="s">
        <v>8936</v>
      </c>
      <c r="C2821">
        <v>4.8</v>
      </c>
    </row>
    <row r="2822" spans="1:3" x14ac:dyDescent="0.3">
      <c r="A2822" t="s">
        <v>8941</v>
      </c>
      <c r="B2822" t="s">
        <v>8319</v>
      </c>
      <c r="C2822">
        <v>5.2</v>
      </c>
    </row>
    <row r="2823" spans="1:3" x14ac:dyDescent="0.3">
      <c r="A2823" t="s">
        <v>8944</v>
      </c>
      <c r="B2823" t="s">
        <v>8942</v>
      </c>
      <c r="C2823">
        <v>6.3</v>
      </c>
    </row>
    <row r="2824" spans="1:3" x14ac:dyDescent="0.3">
      <c r="A2824" t="s">
        <v>8947</v>
      </c>
      <c r="B2824" t="s">
        <v>137</v>
      </c>
      <c r="C2824">
        <v>7.2</v>
      </c>
    </row>
    <row r="2825" spans="1:3" x14ac:dyDescent="0.3">
      <c r="A2825" t="s">
        <v>8949</v>
      </c>
      <c r="B2825" t="s">
        <v>3379</v>
      </c>
      <c r="C2825">
        <v>6.8</v>
      </c>
    </row>
    <row r="2826" spans="1:3" x14ac:dyDescent="0.3">
      <c r="A2826" t="s">
        <v>8951</v>
      </c>
      <c r="B2826" t="s">
        <v>8950</v>
      </c>
      <c r="C2826">
        <v>5.7</v>
      </c>
    </row>
    <row r="2827" spans="1:3" x14ac:dyDescent="0.3">
      <c r="A2827" t="s">
        <v>8952</v>
      </c>
      <c r="B2827" t="s">
        <v>6104</v>
      </c>
      <c r="C2827">
        <v>7.2</v>
      </c>
    </row>
    <row r="2828" spans="1:3" x14ac:dyDescent="0.3">
      <c r="A2828" t="s">
        <v>8953</v>
      </c>
      <c r="B2828" t="s">
        <v>4907</v>
      </c>
      <c r="C2828">
        <v>6.9</v>
      </c>
    </row>
    <row r="2829" spans="1:3" x14ac:dyDescent="0.3">
      <c r="A2829" t="s">
        <v>8959</v>
      </c>
      <c r="B2829" t="s">
        <v>8146</v>
      </c>
      <c r="C2829">
        <v>6.2</v>
      </c>
    </row>
    <row r="2830" spans="1:3" x14ac:dyDescent="0.3">
      <c r="A2830" t="s">
        <v>8961</v>
      </c>
      <c r="B2830" t="s">
        <v>2992</v>
      </c>
      <c r="C2830">
        <v>6.7</v>
      </c>
    </row>
    <row r="2831" spans="1:3" x14ac:dyDescent="0.3">
      <c r="A2831" t="s">
        <v>8964</v>
      </c>
      <c r="B2831" t="s">
        <v>8963</v>
      </c>
      <c r="C2831">
        <v>6.5</v>
      </c>
    </row>
    <row r="2832" spans="1:3" x14ac:dyDescent="0.3">
      <c r="A2832" t="s">
        <v>8967</v>
      </c>
      <c r="B2832" t="s">
        <v>8966</v>
      </c>
      <c r="C2832">
        <v>7.2</v>
      </c>
    </row>
    <row r="2833" spans="1:3" x14ac:dyDescent="0.3">
      <c r="A2833" t="s">
        <v>8969</v>
      </c>
      <c r="B2833" t="s">
        <v>8968</v>
      </c>
      <c r="C2833">
        <v>5.3</v>
      </c>
    </row>
    <row r="2834" spans="1:3" x14ac:dyDescent="0.3">
      <c r="A2834" t="s">
        <v>8971</v>
      </c>
      <c r="B2834" t="s">
        <v>4298</v>
      </c>
      <c r="C2834">
        <v>6.7</v>
      </c>
    </row>
    <row r="2835" spans="1:3" x14ac:dyDescent="0.3">
      <c r="A2835" t="s">
        <v>8975</v>
      </c>
      <c r="B2835" t="s">
        <v>861</v>
      </c>
      <c r="C2835">
        <v>3.6</v>
      </c>
    </row>
    <row r="2836" spans="1:3" x14ac:dyDescent="0.3">
      <c r="A2836" t="s">
        <v>8978</v>
      </c>
      <c r="B2836" t="s">
        <v>8976</v>
      </c>
      <c r="C2836">
        <v>5.7</v>
      </c>
    </row>
    <row r="2837" spans="1:3" x14ac:dyDescent="0.3">
      <c r="A2837" t="s">
        <v>8980</v>
      </c>
      <c r="B2837" t="s">
        <v>6622</v>
      </c>
      <c r="C2837">
        <v>7.3</v>
      </c>
    </row>
    <row r="2838" spans="1:3" x14ac:dyDescent="0.3">
      <c r="A2838" t="s">
        <v>8982</v>
      </c>
      <c r="B2838" t="s">
        <v>8251</v>
      </c>
      <c r="C2838">
        <v>5</v>
      </c>
    </row>
    <row r="2839" spans="1:3" x14ac:dyDescent="0.3">
      <c r="A2839" t="s">
        <v>8985</v>
      </c>
      <c r="B2839" t="s">
        <v>8984</v>
      </c>
      <c r="C2839">
        <v>6.6</v>
      </c>
    </row>
    <row r="2840" spans="1:3" x14ac:dyDescent="0.3">
      <c r="A2840" t="s">
        <v>8989</v>
      </c>
      <c r="B2840" t="s">
        <v>3150</v>
      </c>
      <c r="C2840">
        <v>6.6</v>
      </c>
    </row>
    <row r="2841" spans="1:3" x14ac:dyDescent="0.3">
      <c r="A2841" t="s">
        <v>9000</v>
      </c>
      <c r="B2841" t="s">
        <v>8998</v>
      </c>
      <c r="C2841">
        <v>7.3</v>
      </c>
    </row>
    <row r="2842" spans="1:3" x14ac:dyDescent="0.3">
      <c r="A2842" t="s">
        <v>9005</v>
      </c>
      <c r="B2842" t="s">
        <v>9002</v>
      </c>
      <c r="C2842">
        <v>6.2</v>
      </c>
    </row>
    <row r="2843" spans="1:3" x14ac:dyDescent="0.3">
      <c r="A2843" t="s">
        <v>9008</v>
      </c>
      <c r="B2843" t="s">
        <v>8500</v>
      </c>
      <c r="C2843">
        <v>6.6</v>
      </c>
    </row>
    <row r="2844" spans="1:3" x14ac:dyDescent="0.3">
      <c r="A2844" t="s">
        <v>9011</v>
      </c>
      <c r="B2844" t="s">
        <v>8411</v>
      </c>
      <c r="C2844">
        <v>6.3</v>
      </c>
    </row>
    <row r="2845" spans="1:3" x14ac:dyDescent="0.3">
      <c r="A2845" t="s">
        <v>9016</v>
      </c>
      <c r="B2845" t="s">
        <v>9015</v>
      </c>
      <c r="C2845">
        <v>3.3</v>
      </c>
    </row>
    <row r="2846" spans="1:3" x14ac:dyDescent="0.3">
      <c r="A2846" t="s">
        <v>9022</v>
      </c>
      <c r="B2846" t="s">
        <v>9019</v>
      </c>
      <c r="C2846">
        <v>6.2</v>
      </c>
    </row>
    <row r="2847" spans="1:3" x14ac:dyDescent="0.3">
      <c r="A2847" t="s">
        <v>9028</v>
      </c>
      <c r="B2847" t="s">
        <v>9026</v>
      </c>
      <c r="C2847">
        <v>3.5</v>
      </c>
    </row>
    <row r="2848" spans="1:3" x14ac:dyDescent="0.3">
      <c r="A2848" t="s">
        <v>9030</v>
      </c>
      <c r="B2848" t="s">
        <v>9029</v>
      </c>
      <c r="C2848">
        <v>5.5</v>
      </c>
    </row>
    <row r="2849" spans="1:3" x14ac:dyDescent="0.3">
      <c r="A2849" t="s">
        <v>9032</v>
      </c>
      <c r="B2849" t="s">
        <v>9031</v>
      </c>
      <c r="C2849">
        <v>5.9</v>
      </c>
    </row>
    <row r="2850" spans="1:3" x14ac:dyDescent="0.3">
      <c r="A2850" t="s">
        <v>9034</v>
      </c>
      <c r="B2850" t="s">
        <v>9033</v>
      </c>
      <c r="C2850">
        <v>4.7</v>
      </c>
    </row>
    <row r="2851" spans="1:3" x14ac:dyDescent="0.3">
      <c r="A2851" t="s">
        <v>9047</v>
      </c>
      <c r="B2851" t="s">
        <v>9044</v>
      </c>
      <c r="C2851">
        <v>3.9</v>
      </c>
    </row>
    <row r="2852" spans="1:3" x14ac:dyDescent="0.3">
      <c r="A2852" t="s">
        <v>9050</v>
      </c>
      <c r="B2852" t="s">
        <v>9048</v>
      </c>
      <c r="C2852">
        <v>6.1</v>
      </c>
    </row>
    <row r="2853" spans="1:3" x14ac:dyDescent="0.3">
      <c r="A2853" t="s">
        <v>9058</v>
      </c>
      <c r="B2853" t="s">
        <v>9057</v>
      </c>
      <c r="C2853">
        <v>6.7</v>
      </c>
    </row>
    <row r="2854" spans="1:3" x14ac:dyDescent="0.3">
      <c r="A2854" t="s">
        <v>9079</v>
      </c>
      <c r="B2854" t="s">
        <v>9077</v>
      </c>
      <c r="C2854">
        <v>6.9</v>
      </c>
    </row>
    <row r="2855" spans="1:3" x14ac:dyDescent="0.3">
      <c r="A2855" t="s">
        <v>9094</v>
      </c>
      <c r="B2855" t="s">
        <v>5218</v>
      </c>
      <c r="C2855">
        <v>7.3</v>
      </c>
    </row>
    <row r="2856" spans="1:3" x14ac:dyDescent="0.3">
      <c r="A2856" t="s">
        <v>9103</v>
      </c>
      <c r="B2856" t="s">
        <v>9101</v>
      </c>
      <c r="C2856">
        <v>6.7</v>
      </c>
    </row>
    <row r="2857" spans="1:3" x14ac:dyDescent="0.3">
      <c r="A2857" t="s">
        <v>9105</v>
      </c>
      <c r="B2857" t="s">
        <v>2086</v>
      </c>
      <c r="C2857">
        <v>6.1</v>
      </c>
    </row>
    <row r="2858" spans="1:3" x14ac:dyDescent="0.3">
      <c r="A2858" t="s">
        <v>9110</v>
      </c>
      <c r="B2858" t="s">
        <v>4913</v>
      </c>
      <c r="C2858">
        <v>6.9</v>
      </c>
    </row>
    <row r="2859" spans="1:3" x14ac:dyDescent="0.3">
      <c r="A2859" t="s">
        <v>9114</v>
      </c>
      <c r="B2859" t="s">
        <v>7150</v>
      </c>
      <c r="C2859">
        <v>7.9</v>
      </c>
    </row>
    <row r="2860" spans="1:3" x14ac:dyDescent="0.3">
      <c r="A2860" t="s">
        <v>9117</v>
      </c>
      <c r="B2860" t="s">
        <v>9116</v>
      </c>
      <c r="C2860">
        <v>4.5</v>
      </c>
    </row>
    <row r="2861" spans="1:3" x14ac:dyDescent="0.3">
      <c r="A2861" t="s">
        <v>9122</v>
      </c>
      <c r="B2861" t="s">
        <v>9121</v>
      </c>
      <c r="C2861">
        <v>7.6</v>
      </c>
    </row>
    <row r="2862" spans="1:3" x14ac:dyDescent="0.3">
      <c r="A2862" t="s">
        <v>9136</v>
      </c>
      <c r="B2862" t="s">
        <v>3263</v>
      </c>
      <c r="C2862">
        <v>7.5</v>
      </c>
    </row>
    <row r="2863" spans="1:3" x14ac:dyDescent="0.3">
      <c r="A2863" t="s">
        <v>9144</v>
      </c>
      <c r="B2863" t="s">
        <v>9140</v>
      </c>
      <c r="C2863">
        <v>6</v>
      </c>
    </row>
    <row r="2864" spans="1:3" x14ac:dyDescent="0.3">
      <c r="A2864" t="s">
        <v>9145</v>
      </c>
      <c r="B2864" t="s">
        <v>7900</v>
      </c>
      <c r="C2864">
        <v>7.1</v>
      </c>
    </row>
    <row r="2865" spans="1:3" x14ac:dyDescent="0.3">
      <c r="A2865" t="s">
        <v>9152</v>
      </c>
      <c r="B2865" t="s">
        <v>9150</v>
      </c>
      <c r="C2865">
        <v>6.9</v>
      </c>
    </row>
    <row r="2866" spans="1:3" x14ac:dyDescent="0.3">
      <c r="A2866" t="s">
        <v>9154</v>
      </c>
      <c r="B2866" t="s">
        <v>130</v>
      </c>
      <c r="C2866">
        <v>8.5</v>
      </c>
    </row>
    <row r="2867" spans="1:3" x14ac:dyDescent="0.3">
      <c r="A2867" t="s">
        <v>9157</v>
      </c>
      <c r="B2867" t="s">
        <v>4538</v>
      </c>
      <c r="C2867">
        <v>7.5</v>
      </c>
    </row>
    <row r="2868" spans="1:3" x14ac:dyDescent="0.3">
      <c r="A2868" t="s">
        <v>9160</v>
      </c>
      <c r="B2868" t="s">
        <v>9159</v>
      </c>
      <c r="C2868">
        <v>6.6</v>
      </c>
    </row>
    <row r="2869" spans="1:3" x14ac:dyDescent="0.3">
      <c r="A2869" t="s">
        <v>9161</v>
      </c>
      <c r="B2869" t="s">
        <v>4311</v>
      </c>
      <c r="C2869">
        <v>8</v>
      </c>
    </row>
    <row r="2870" spans="1:3" x14ac:dyDescent="0.3">
      <c r="A2870" t="s">
        <v>9164</v>
      </c>
      <c r="B2870" t="s">
        <v>3549</v>
      </c>
      <c r="C2870">
        <v>7</v>
      </c>
    </row>
    <row r="2871" spans="1:3" x14ac:dyDescent="0.3">
      <c r="A2871" t="s">
        <v>9172</v>
      </c>
      <c r="B2871" t="s">
        <v>1997</v>
      </c>
      <c r="C2871">
        <v>6.8</v>
      </c>
    </row>
    <row r="2872" spans="1:3" x14ac:dyDescent="0.3">
      <c r="A2872" t="s">
        <v>9173</v>
      </c>
      <c r="B2872" t="s">
        <v>4193</v>
      </c>
      <c r="C2872">
        <v>6.7</v>
      </c>
    </row>
    <row r="2873" spans="1:3" x14ac:dyDescent="0.3">
      <c r="A2873" t="s">
        <v>9177</v>
      </c>
      <c r="B2873" t="s">
        <v>7965</v>
      </c>
      <c r="C2873">
        <v>6.5</v>
      </c>
    </row>
    <row r="2874" spans="1:3" x14ac:dyDescent="0.3">
      <c r="A2874" t="s">
        <v>9180</v>
      </c>
      <c r="B2874" t="s">
        <v>2433</v>
      </c>
      <c r="C2874">
        <v>8</v>
      </c>
    </row>
    <row r="2875" spans="1:3" x14ac:dyDescent="0.3">
      <c r="A2875" t="s">
        <v>9182</v>
      </c>
      <c r="B2875" t="s">
        <v>8714</v>
      </c>
      <c r="C2875">
        <v>6.5</v>
      </c>
    </row>
    <row r="2876" spans="1:3" x14ac:dyDescent="0.3">
      <c r="A2876" t="s">
        <v>9185</v>
      </c>
      <c r="B2876" t="s">
        <v>9184</v>
      </c>
      <c r="C2876">
        <v>4.9000000000000004</v>
      </c>
    </row>
    <row r="2877" spans="1:3" x14ac:dyDescent="0.3">
      <c r="A2877" t="s">
        <v>9186</v>
      </c>
      <c r="B2877" t="s">
        <v>8080</v>
      </c>
      <c r="C2877">
        <v>7.1</v>
      </c>
    </row>
    <row r="2878" spans="1:3" x14ac:dyDescent="0.3">
      <c r="A2878" t="s">
        <v>9187</v>
      </c>
      <c r="B2878" t="s">
        <v>2758</v>
      </c>
      <c r="C2878">
        <v>7</v>
      </c>
    </row>
    <row r="2879" spans="1:3" x14ac:dyDescent="0.3">
      <c r="A2879" t="s">
        <v>9189</v>
      </c>
      <c r="B2879" t="s">
        <v>9188</v>
      </c>
      <c r="C2879">
        <v>7</v>
      </c>
    </row>
    <row r="2880" spans="1:3" x14ac:dyDescent="0.3">
      <c r="A2880" t="s">
        <v>9194</v>
      </c>
      <c r="B2880" t="s">
        <v>6751</v>
      </c>
      <c r="C2880">
        <v>4.5</v>
      </c>
    </row>
    <row r="2881" spans="1:3" x14ac:dyDescent="0.3">
      <c r="A2881" t="s">
        <v>9199</v>
      </c>
      <c r="B2881" t="s">
        <v>581</v>
      </c>
      <c r="C2881">
        <v>7.7</v>
      </c>
    </row>
    <row r="2882" spans="1:3" x14ac:dyDescent="0.3">
      <c r="A2882" t="s">
        <v>9208</v>
      </c>
      <c r="B2882" t="s">
        <v>600</v>
      </c>
      <c r="C2882">
        <v>6.7</v>
      </c>
    </row>
    <row r="2883" spans="1:3" x14ac:dyDescent="0.3">
      <c r="A2883" t="s">
        <v>9210</v>
      </c>
      <c r="B2883" t="s">
        <v>3775</v>
      </c>
      <c r="C2883">
        <v>7</v>
      </c>
    </row>
    <row r="2884" spans="1:3" x14ac:dyDescent="0.3">
      <c r="A2884" t="s">
        <v>9212</v>
      </c>
      <c r="B2884" t="s">
        <v>9211</v>
      </c>
      <c r="C2884">
        <v>6.5</v>
      </c>
    </row>
    <row r="2885" spans="1:3" x14ac:dyDescent="0.3">
      <c r="A2885" t="s">
        <v>9223</v>
      </c>
      <c r="B2885" t="s">
        <v>7991</v>
      </c>
      <c r="C2885">
        <v>6.2</v>
      </c>
    </row>
    <row r="2886" spans="1:3" x14ac:dyDescent="0.3">
      <c r="A2886" t="s">
        <v>9225</v>
      </c>
      <c r="B2886" t="s">
        <v>7077</v>
      </c>
      <c r="C2886">
        <v>5.7</v>
      </c>
    </row>
    <row r="2887" spans="1:3" x14ac:dyDescent="0.3">
      <c r="A2887" t="s">
        <v>9226</v>
      </c>
      <c r="B2887" t="s">
        <v>6545</v>
      </c>
      <c r="C2887">
        <v>6.4</v>
      </c>
    </row>
    <row r="2888" spans="1:3" x14ac:dyDescent="0.3">
      <c r="A2888" t="s">
        <v>9235</v>
      </c>
      <c r="B2888" t="s">
        <v>7067</v>
      </c>
      <c r="C2888">
        <v>5.4</v>
      </c>
    </row>
    <row r="2889" spans="1:3" x14ac:dyDescent="0.3">
      <c r="A2889" t="s">
        <v>9239</v>
      </c>
      <c r="B2889" t="s">
        <v>9237</v>
      </c>
      <c r="C2889">
        <v>6.6</v>
      </c>
    </row>
    <row r="2890" spans="1:3" x14ac:dyDescent="0.3">
      <c r="A2890" t="s">
        <v>9242</v>
      </c>
      <c r="B2890" t="s">
        <v>9241</v>
      </c>
      <c r="C2890">
        <v>6.1</v>
      </c>
    </row>
    <row r="2891" spans="1:3" x14ac:dyDescent="0.3">
      <c r="A2891" t="s">
        <v>9247</v>
      </c>
      <c r="B2891" t="s">
        <v>6756</v>
      </c>
      <c r="C2891">
        <v>7.6</v>
      </c>
    </row>
    <row r="2892" spans="1:3" x14ac:dyDescent="0.3">
      <c r="A2892" t="s">
        <v>9251</v>
      </c>
      <c r="B2892" t="s">
        <v>9249</v>
      </c>
      <c r="C2892">
        <v>6.2</v>
      </c>
    </row>
    <row r="2893" spans="1:3" x14ac:dyDescent="0.3">
      <c r="A2893" t="s">
        <v>9254</v>
      </c>
      <c r="B2893" t="s">
        <v>7771</v>
      </c>
      <c r="C2893">
        <v>6.6</v>
      </c>
    </row>
    <row r="2894" spans="1:3" x14ac:dyDescent="0.3">
      <c r="A2894" t="s">
        <v>9259</v>
      </c>
      <c r="B2894" t="s">
        <v>9256</v>
      </c>
      <c r="C2894">
        <v>7.3</v>
      </c>
    </row>
    <row r="2895" spans="1:3" x14ac:dyDescent="0.3">
      <c r="A2895" t="s">
        <v>9262</v>
      </c>
      <c r="B2895" t="s">
        <v>9261</v>
      </c>
      <c r="C2895">
        <v>4.2</v>
      </c>
    </row>
    <row r="2896" spans="1:3" x14ac:dyDescent="0.3">
      <c r="A2896" t="s">
        <v>9273</v>
      </c>
      <c r="B2896" t="s">
        <v>9272</v>
      </c>
      <c r="C2896">
        <v>6.5</v>
      </c>
    </row>
    <row r="2897" spans="1:3" x14ac:dyDescent="0.3">
      <c r="A2897" t="s">
        <v>9288</v>
      </c>
      <c r="B2897" t="s">
        <v>9287</v>
      </c>
      <c r="C2897">
        <v>6.5</v>
      </c>
    </row>
    <row r="2898" spans="1:3" x14ac:dyDescent="0.3">
      <c r="A2898" t="s">
        <v>9293</v>
      </c>
      <c r="B2898" t="s">
        <v>9292</v>
      </c>
      <c r="C2898">
        <v>5.7</v>
      </c>
    </row>
    <row r="2899" spans="1:3" x14ac:dyDescent="0.3">
      <c r="A2899" t="s">
        <v>9296</v>
      </c>
      <c r="B2899" t="s">
        <v>3085</v>
      </c>
      <c r="C2899">
        <v>7.3</v>
      </c>
    </row>
    <row r="2900" spans="1:3" x14ac:dyDescent="0.3">
      <c r="A2900" t="s">
        <v>9300</v>
      </c>
      <c r="B2900" t="s">
        <v>9298</v>
      </c>
      <c r="C2900">
        <v>6.9</v>
      </c>
    </row>
    <row r="2901" spans="1:3" x14ac:dyDescent="0.3">
      <c r="A2901" t="s">
        <v>9303</v>
      </c>
      <c r="B2901" t="s">
        <v>9302</v>
      </c>
      <c r="C2901">
        <v>5</v>
      </c>
    </row>
    <row r="2902" spans="1:3" x14ac:dyDescent="0.3">
      <c r="A2902" t="s">
        <v>9313</v>
      </c>
      <c r="B2902" t="s">
        <v>4982</v>
      </c>
      <c r="C2902">
        <v>7.3</v>
      </c>
    </row>
    <row r="2903" spans="1:3" x14ac:dyDescent="0.3">
      <c r="A2903" t="s">
        <v>9317</v>
      </c>
      <c r="B2903" t="s">
        <v>9316</v>
      </c>
      <c r="C2903">
        <v>6.5</v>
      </c>
    </row>
    <row r="2904" spans="1:3" x14ac:dyDescent="0.3">
      <c r="A2904" t="s">
        <v>9319</v>
      </c>
      <c r="B2904" t="s">
        <v>7214</v>
      </c>
      <c r="C2904">
        <v>2.1</v>
      </c>
    </row>
    <row r="2905" spans="1:3" x14ac:dyDescent="0.3">
      <c r="A2905" t="s">
        <v>9328</v>
      </c>
      <c r="B2905" t="s">
        <v>8422</v>
      </c>
      <c r="C2905">
        <v>7</v>
      </c>
    </row>
    <row r="2906" spans="1:3" x14ac:dyDescent="0.3">
      <c r="A2906" t="s">
        <v>9331</v>
      </c>
      <c r="B2906" t="s">
        <v>8657</v>
      </c>
      <c r="C2906">
        <v>8</v>
      </c>
    </row>
    <row r="2907" spans="1:3" x14ac:dyDescent="0.3">
      <c r="A2907" t="s">
        <v>9336</v>
      </c>
      <c r="B2907" t="s">
        <v>9334</v>
      </c>
      <c r="C2907">
        <v>7.1</v>
      </c>
    </row>
    <row r="2908" spans="1:3" x14ac:dyDescent="0.3">
      <c r="A2908" t="s">
        <v>9357</v>
      </c>
      <c r="B2908" t="s">
        <v>8708</v>
      </c>
      <c r="C2908">
        <v>6.7</v>
      </c>
    </row>
    <row r="2909" spans="1:3" x14ac:dyDescent="0.3">
      <c r="A2909" t="s">
        <v>9365</v>
      </c>
      <c r="B2909" t="s">
        <v>1163</v>
      </c>
      <c r="C2909">
        <v>8.9</v>
      </c>
    </row>
    <row r="2910" spans="1:3" x14ac:dyDescent="0.3">
      <c r="A2910" t="s">
        <v>9370</v>
      </c>
      <c r="B2910" t="s">
        <v>9369</v>
      </c>
      <c r="C2910">
        <v>7.9</v>
      </c>
    </row>
    <row r="2911" spans="1:3" x14ac:dyDescent="0.3">
      <c r="A2911" t="s">
        <v>9373</v>
      </c>
      <c r="B2911" t="s">
        <v>3109</v>
      </c>
      <c r="C2911">
        <v>5.6</v>
      </c>
    </row>
    <row r="2912" spans="1:3" x14ac:dyDescent="0.3">
      <c r="A2912" t="s">
        <v>9377</v>
      </c>
      <c r="B2912" t="s">
        <v>4474</v>
      </c>
      <c r="C2912">
        <v>8</v>
      </c>
    </row>
    <row r="2913" spans="1:3" x14ac:dyDescent="0.3">
      <c r="A2913" t="s">
        <v>9380</v>
      </c>
      <c r="B2913" t="s">
        <v>576</v>
      </c>
      <c r="C2913">
        <v>6.2</v>
      </c>
    </row>
    <row r="2914" spans="1:3" x14ac:dyDescent="0.3">
      <c r="A2914" t="s">
        <v>9384</v>
      </c>
      <c r="B2914" t="s">
        <v>9382</v>
      </c>
      <c r="C2914">
        <v>7.9</v>
      </c>
    </row>
    <row r="2915" spans="1:3" x14ac:dyDescent="0.3">
      <c r="A2915" t="s">
        <v>9387</v>
      </c>
      <c r="B2915" t="s">
        <v>2486</v>
      </c>
      <c r="C2915">
        <v>8.1</v>
      </c>
    </row>
    <row r="2916" spans="1:3" x14ac:dyDescent="0.3">
      <c r="A2916" t="s">
        <v>9390</v>
      </c>
      <c r="B2916" t="s">
        <v>3312</v>
      </c>
      <c r="C2916">
        <v>7.6</v>
      </c>
    </row>
    <row r="2917" spans="1:3" x14ac:dyDescent="0.3">
      <c r="A2917" t="s">
        <v>9395</v>
      </c>
      <c r="B2917" t="s">
        <v>9392</v>
      </c>
      <c r="C2917">
        <v>3.5</v>
      </c>
    </row>
    <row r="2918" spans="1:3" x14ac:dyDescent="0.3">
      <c r="A2918" t="s">
        <v>9398</v>
      </c>
      <c r="B2918" t="s">
        <v>9397</v>
      </c>
      <c r="C2918">
        <v>7.6</v>
      </c>
    </row>
    <row r="2919" spans="1:3" x14ac:dyDescent="0.3">
      <c r="A2919" t="s">
        <v>9399</v>
      </c>
      <c r="B2919" t="s">
        <v>7957</v>
      </c>
      <c r="C2919">
        <v>6.5</v>
      </c>
    </row>
    <row r="2920" spans="1:3" x14ac:dyDescent="0.3">
      <c r="A2920" t="s">
        <v>9402</v>
      </c>
      <c r="B2920" t="s">
        <v>9400</v>
      </c>
      <c r="C2920">
        <v>5.6</v>
      </c>
    </row>
    <row r="2921" spans="1:3" x14ac:dyDescent="0.3">
      <c r="A2921" t="s">
        <v>9403</v>
      </c>
      <c r="B2921" t="s">
        <v>4986</v>
      </c>
      <c r="C2921">
        <v>7.7</v>
      </c>
    </row>
    <row r="2922" spans="1:3" x14ac:dyDescent="0.3">
      <c r="A2922" t="s">
        <v>9407</v>
      </c>
      <c r="B2922" t="s">
        <v>9404</v>
      </c>
      <c r="C2922">
        <v>5.2</v>
      </c>
    </row>
    <row r="2923" spans="1:3" x14ac:dyDescent="0.3">
      <c r="A2923" t="s">
        <v>9412</v>
      </c>
      <c r="B2923" t="s">
        <v>9409</v>
      </c>
      <c r="C2923">
        <v>6.1</v>
      </c>
    </row>
    <row r="2924" spans="1:3" x14ac:dyDescent="0.3">
      <c r="A2924" t="s">
        <v>9421</v>
      </c>
      <c r="B2924" t="s">
        <v>581</v>
      </c>
      <c r="C2924">
        <v>7.4</v>
      </c>
    </row>
    <row r="2925" spans="1:3" x14ac:dyDescent="0.3">
      <c r="A2925" t="s">
        <v>9425</v>
      </c>
      <c r="B2925" t="s">
        <v>9422</v>
      </c>
      <c r="C2925">
        <v>6.8</v>
      </c>
    </row>
    <row r="2926" spans="1:3" x14ac:dyDescent="0.3">
      <c r="A2926" t="s">
        <v>9430</v>
      </c>
      <c r="B2926" t="s">
        <v>3913</v>
      </c>
      <c r="C2926">
        <v>6.4</v>
      </c>
    </row>
    <row r="2927" spans="1:3" x14ac:dyDescent="0.3">
      <c r="A2927" t="s">
        <v>9432</v>
      </c>
      <c r="B2927" t="s">
        <v>3677</v>
      </c>
      <c r="C2927">
        <v>5.7</v>
      </c>
    </row>
    <row r="2928" spans="1:3" x14ac:dyDescent="0.3">
      <c r="A2928" t="s">
        <v>9437</v>
      </c>
      <c r="B2928" t="s">
        <v>8310</v>
      </c>
      <c r="C2928">
        <v>6.7</v>
      </c>
    </row>
    <row r="2929" spans="1:3" x14ac:dyDescent="0.3">
      <c r="A2929" t="s">
        <v>9439</v>
      </c>
      <c r="B2929" t="s">
        <v>9438</v>
      </c>
      <c r="C2929">
        <v>5.6</v>
      </c>
    </row>
    <row r="2930" spans="1:3" x14ac:dyDescent="0.3">
      <c r="A2930" t="s">
        <v>9441</v>
      </c>
      <c r="B2930" t="s">
        <v>9440</v>
      </c>
      <c r="C2930">
        <v>7.6</v>
      </c>
    </row>
    <row r="2931" spans="1:3" x14ac:dyDescent="0.3">
      <c r="A2931" t="s">
        <v>9442</v>
      </c>
      <c r="B2931" t="s">
        <v>5417</v>
      </c>
      <c r="C2931">
        <v>6.5</v>
      </c>
    </row>
    <row r="2932" spans="1:3" x14ac:dyDescent="0.3">
      <c r="A2932" t="s">
        <v>9448</v>
      </c>
      <c r="B2932" t="s">
        <v>9447</v>
      </c>
      <c r="C2932">
        <v>6.3</v>
      </c>
    </row>
    <row r="2933" spans="1:3" x14ac:dyDescent="0.3">
      <c r="A2933" t="s">
        <v>9454</v>
      </c>
      <c r="B2933" t="s">
        <v>9452</v>
      </c>
      <c r="C2933">
        <v>7.1</v>
      </c>
    </row>
    <row r="2934" spans="1:3" x14ac:dyDescent="0.3">
      <c r="A2934" t="s">
        <v>9456</v>
      </c>
      <c r="B2934" t="s">
        <v>2389</v>
      </c>
      <c r="C2934">
        <v>7.1</v>
      </c>
    </row>
    <row r="2935" spans="1:3" x14ac:dyDescent="0.3">
      <c r="A2935" t="s">
        <v>9460</v>
      </c>
      <c r="B2935" t="s">
        <v>5547</v>
      </c>
      <c r="C2935">
        <v>6.9</v>
      </c>
    </row>
    <row r="2936" spans="1:3" x14ac:dyDescent="0.3">
      <c r="A2936" t="s">
        <v>9461</v>
      </c>
      <c r="B2936" t="s">
        <v>7352</v>
      </c>
      <c r="C2936">
        <v>5.4</v>
      </c>
    </row>
    <row r="2937" spans="1:3" x14ac:dyDescent="0.3">
      <c r="A2937" t="s">
        <v>9463</v>
      </c>
      <c r="B2937" t="s">
        <v>6598</v>
      </c>
      <c r="C2937">
        <v>5.0999999999999996</v>
      </c>
    </row>
    <row r="2938" spans="1:3" x14ac:dyDescent="0.3">
      <c r="A2938" t="s">
        <v>9465</v>
      </c>
      <c r="B2938" t="s">
        <v>9464</v>
      </c>
      <c r="C2938">
        <v>5.3</v>
      </c>
    </row>
    <row r="2939" spans="1:3" x14ac:dyDescent="0.3">
      <c r="A2939" t="s">
        <v>9472</v>
      </c>
      <c r="B2939" t="s">
        <v>9470</v>
      </c>
      <c r="C2939">
        <v>7.3</v>
      </c>
    </row>
    <row r="2940" spans="1:3" x14ac:dyDescent="0.3">
      <c r="A2940" t="s">
        <v>9474</v>
      </c>
      <c r="B2940" t="s">
        <v>6756</v>
      </c>
      <c r="C2940">
        <v>7.3</v>
      </c>
    </row>
    <row r="2941" spans="1:3" x14ac:dyDescent="0.3">
      <c r="A2941" t="s">
        <v>9477</v>
      </c>
      <c r="B2941" t="s">
        <v>9475</v>
      </c>
      <c r="C2941">
        <v>7.1</v>
      </c>
    </row>
    <row r="2942" spans="1:3" x14ac:dyDescent="0.3">
      <c r="A2942" t="s">
        <v>9479</v>
      </c>
      <c r="B2942" t="s">
        <v>7688</v>
      </c>
      <c r="C2942">
        <v>6</v>
      </c>
    </row>
    <row r="2943" spans="1:3" x14ac:dyDescent="0.3">
      <c r="A2943" t="s">
        <v>9481</v>
      </c>
      <c r="B2943" t="s">
        <v>3116</v>
      </c>
      <c r="C2943">
        <v>6.6</v>
      </c>
    </row>
    <row r="2944" spans="1:3" x14ac:dyDescent="0.3">
      <c r="A2944" t="s">
        <v>9484</v>
      </c>
      <c r="B2944" t="s">
        <v>9483</v>
      </c>
      <c r="C2944">
        <v>7.2</v>
      </c>
    </row>
    <row r="2945" spans="1:3" x14ac:dyDescent="0.3">
      <c r="A2945" t="s">
        <v>9486</v>
      </c>
      <c r="B2945" t="s">
        <v>5855</v>
      </c>
      <c r="C2945">
        <v>7.2</v>
      </c>
    </row>
    <row r="2946" spans="1:3" x14ac:dyDescent="0.3">
      <c r="A2946" t="s">
        <v>9487</v>
      </c>
      <c r="B2946" t="s">
        <v>6945</v>
      </c>
      <c r="C2946">
        <v>6.9</v>
      </c>
    </row>
    <row r="2947" spans="1:3" x14ac:dyDescent="0.3">
      <c r="A2947" t="s">
        <v>9491</v>
      </c>
      <c r="B2947" t="s">
        <v>9489</v>
      </c>
      <c r="C2947">
        <v>6.8</v>
      </c>
    </row>
    <row r="2948" spans="1:3" x14ac:dyDescent="0.3">
      <c r="A2948" t="s">
        <v>9499</v>
      </c>
      <c r="B2948" t="s">
        <v>9496</v>
      </c>
      <c r="C2948">
        <v>7.7</v>
      </c>
    </row>
    <row r="2949" spans="1:3" x14ac:dyDescent="0.3">
      <c r="A2949" t="s">
        <v>9503</v>
      </c>
      <c r="B2949" t="s">
        <v>9501</v>
      </c>
      <c r="C2949">
        <v>7.4</v>
      </c>
    </row>
    <row r="2950" spans="1:3" x14ac:dyDescent="0.3">
      <c r="A2950" t="s">
        <v>9506</v>
      </c>
      <c r="B2950" t="s">
        <v>9505</v>
      </c>
      <c r="C2950">
        <v>6.5</v>
      </c>
    </row>
    <row r="2951" spans="1:3" x14ac:dyDescent="0.3">
      <c r="A2951" t="s">
        <v>9509</v>
      </c>
      <c r="B2951" t="s">
        <v>9507</v>
      </c>
      <c r="C2951">
        <v>6.4</v>
      </c>
    </row>
    <row r="2952" spans="1:3" x14ac:dyDescent="0.3">
      <c r="A2952" t="s">
        <v>9515</v>
      </c>
      <c r="B2952" t="s">
        <v>9513</v>
      </c>
      <c r="C2952">
        <v>5.6</v>
      </c>
    </row>
    <row r="2953" spans="1:3" x14ac:dyDescent="0.3">
      <c r="A2953" t="s">
        <v>9519</v>
      </c>
      <c r="B2953" t="s">
        <v>9517</v>
      </c>
      <c r="C2953">
        <v>6.8</v>
      </c>
    </row>
    <row r="2954" spans="1:3" x14ac:dyDescent="0.3">
      <c r="A2954" t="s">
        <v>9521</v>
      </c>
      <c r="B2954" t="s">
        <v>3421</v>
      </c>
      <c r="C2954">
        <v>5.5</v>
      </c>
    </row>
    <row r="2955" spans="1:3" x14ac:dyDescent="0.3">
      <c r="A2955" t="s">
        <v>9522</v>
      </c>
      <c r="B2955" t="s">
        <v>4290</v>
      </c>
      <c r="C2955">
        <v>6.9</v>
      </c>
    </row>
    <row r="2956" spans="1:3" x14ac:dyDescent="0.3">
      <c r="A2956" t="s">
        <v>9525</v>
      </c>
      <c r="B2956" t="s">
        <v>9523</v>
      </c>
      <c r="C2956">
        <v>6</v>
      </c>
    </row>
    <row r="2957" spans="1:3" x14ac:dyDescent="0.3">
      <c r="A2957" t="s">
        <v>9528</v>
      </c>
      <c r="B2957" t="s">
        <v>9527</v>
      </c>
      <c r="C2957">
        <v>6.4</v>
      </c>
    </row>
    <row r="2958" spans="1:3" x14ac:dyDescent="0.3">
      <c r="A2958" t="s">
        <v>9531</v>
      </c>
      <c r="B2958" t="s">
        <v>9529</v>
      </c>
      <c r="C2958">
        <v>6.6</v>
      </c>
    </row>
    <row r="2959" spans="1:3" x14ac:dyDescent="0.3">
      <c r="A2959" t="s">
        <v>9535</v>
      </c>
      <c r="B2959" t="s">
        <v>9532</v>
      </c>
      <c r="C2959">
        <v>5.3</v>
      </c>
    </row>
    <row r="2960" spans="1:3" x14ac:dyDescent="0.3">
      <c r="A2960" t="s">
        <v>9540</v>
      </c>
      <c r="B2960" t="s">
        <v>6819</v>
      </c>
      <c r="C2960">
        <v>8.1</v>
      </c>
    </row>
    <row r="2961" spans="1:3" x14ac:dyDescent="0.3">
      <c r="A2961" t="s">
        <v>9555</v>
      </c>
      <c r="B2961" t="s">
        <v>9554</v>
      </c>
      <c r="C2961">
        <v>6.9</v>
      </c>
    </row>
    <row r="2962" spans="1:3" x14ac:dyDescent="0.3">
      <c r="A2962" t="s">
        <v>9568</v>
      </c>
      <c r="B2962" t="s">
        <v>9567</v>
      </c>
      <c r="C2962">
        <v>6.5</v>
      </c>
    </row>
    <row r="2963" spans="1:3" x14ac:dyDescent="0.3">
      <c r="A2963" t="s">
        <v>9576</v>
      </c>
      <c r="B2963" t="s">
        <v>3879</v>
      </c>
      <c r="C2963">
        <v>7.4</v>
      </c>
    </row>
    <row r="2964" spans="1:3" x14ac:dyDescent="0.3">
      <c r="A2964" t="s">
        <v>9578</v>
      </c>
      <c r="B2964" t="s">
        <v>4763</v>
      </c>
      <c r="C2964">
        <v>6.9</v>
      </c>
    </row>
    <row r="2965" spans="1:3" x14ac:dyDescent="0.3">
      <c r="A2965" t="s">
        <v>9582</v>
      </c>
      <c r="B2965" t="s">
        <v>9579</v>
      </c>
      <c r="C2965">
        <v>6.7</v>
      </c>
    </row>
    <row r="2966" spans="1:3" x14ac:dyDescent="0.3">
      <c r="A2966" t="s">
        <v>9589</v>
      </c>
      <c r="B2966" t="s">
        <v>4979</v>
      </c>
      <c r="C2966">
        <v>7.6</v>
      </c>
    </row>
    <row r="2967" spans="1:3" x14ac:dyDescent="0.3">
      <c r="A2967" t="s">
        <v>9592</v>
      </c>
      <c r="B2967" t="s">
        <v>9591</v>
      </c>
      <c r="C2967">
        <v>5.4</v>
      </c>
    </row>
    <row r="2968" spans="1:3" x14ac:dyDescent="0.3">
      <c r="A2968" t="s">
        <v>9594</v>
      </c>
      <c r="B2968" t="s">
        <v>7713</v>
      </c>
      <c r="C2968">
        <v>7.3</v>
      </c>
    </row>
    <row r="2969" spans="1:3" x14ac:dyDescent="0.3">
      <c r="A2969" t="s">
        <v>9598</v>
      </c>
      <c r="B2969" t="s">
        <v>9597</v>
      </c>
      <c r="C2969">
        <v>6</v>
      </c>
    </row>
    <row r="2970" spans="1:3" x14ac:dyDescent="0.3">
      <c r="A2970" t="s">
        <v>9600</v>
      </c>
      <c r="B2970" t="s">
        <v>5741</v>
      </c>
      <c r="C2970">
        <v>7.2</v>
      </c>
    </row>
    <row r="2971" spans="1:3" x14ac:dyDescent="0.3">
      <c r="A2971" t="s">
        <v>9602</v>
      </c>
      <c r="B2971" t="s">
        <v>5239</v>
      </c>
      <c r="C2971">
        <v>6</v>
      </c>
    </row>
    <row r="2972" spans="1:3" x14ac:dyDescent="0.3">
      <c r="A2972" t="s">
        <v>9604</v>
      </c>
      <c r="B2972" t="s">
        <v>9603</v>
      </c>
      <c r="C2972">
        <v>3.1</v>
      </c>
    </row>
    <row r="2973" spans="1:3" x14ac:dyDescent="0.3">
      <c r="A2973" t="s">
        <v>9608</v>
      </c>
      <c r="B2973" t="s">
        <v>9606</v>
      </c>
      <c r="C2973">
        <v>6.9</v>
      </c>
    </row>
    <row r="2974" spans="1:3" x14ac:dyDescent="0.3">
      <c r="A2974" t="s">
        <v>9609</v>
      </c>
      <c r="B2974" t="s">
        <v>8297</v>
      </c>
      <c r="C2974">
        <v>6.2</v>
      </c>
    </row>
    <row r="2975" spans="1:3" x14ac:dyDescent="0.3">
      <c r="A2975" t="s">
        <v>9612</v>
      </c>
      <c r="B2975" t="s">
        <v>9611</v>
      </c>
      <c r="C2975">
        <v>6.9</v>
      </c>
    </row>
    <row r="2976" spans="1:3" x14ac:dyDescent="0.3">
      <c r="A2976" t="s">
        <v>9615</v>
      </c>
      <c r="B2976" t="s">
        <v>5689</v>
      </c>
      <c r="C2976">
        <v>6.3</v>
      </c>
    </row>
    <row r="2977" spans="1:3" x14ac:dyDescent="0.3">
      <c r="A2977" t="s">
        <v>9620</v>
      </c>
      <c r="B2977" t="s">
        <v>9619</v>
      </c>
      <c r="C2977">
        <v>6.7</v>
      </c>
    </row>
    <row r="2978" spans="1:3" x14ac:dyDescent="0.3">
      <c r="A2978" t="s">
        <v>9629</v>
      </c>
      <c r="B2978" t="s">
        <v>9626</v>
      </c>
      <c r="C2978">
        <v>5.4</v>
      </c>
    </row>
    <row r="2979" spans="1:3" x14ac:dyDescent="0.3">
      <c r="A2979" t="s">
        <v>9633</v>
      </c>
      <c r="B2979" t="s">
        <v>9631</v>
      </c>
      <c r="C2979">
        <v>8</v>
      </c>
    </row>
    <row r="2980" spans="1:3" x14ac:dyDescent="0.3">
      <c r="A2980" t="s">
        <v>9642</v>
      </c>
      <c r="B2980" t="s">
        <v>7617</v>
      </c>
      <c r="C2980">
        <v>7</v>
      </c>
    </row>
    <row r="2981" spans="1:3" x14ac:dyDescent="0.3">
      <c r="A2981" t="s">
        <v>9645</v>
      </c>
      <c r="B2981" t="s">
        <v>9644</v>
      </c>
      <c r="C2981">
        <v>7.2</v>
      </c>
    </row>
    <row r="2982" spans="1:3" x14ac:dyDescent="0.3">
      <c r="A2982" t="s">
        <v>9648</v>
      </c>
      <c r="B2982" t="s">
        <v>9646</v>
      </c>
      <c r="C2982">
        <v>3.5</v>
      </c>
    </row>
    <row r="2983" spans="1:3" x14ac:dyDescent="0.3">
      <c r="A2983" t="s">
        <v>9650</v>
      </c>
      <c r="B2983" t="s">
        <v>4979</v>
      </c>
      <c r="C2983">
        <v>7.5</v>
      </c>
    </row>
    <row r="2984" spans="1:3" x14ac:dyDescent="0.3">
      <c r="A2984" t="s">
        <v>9656</v>
      </c>
      <c r="B2984" t="s">
        <v>9655</v>
      </c>
      <c r="C2984">
        <v>6.7</v>
      </c>
    </row>
    <row r="2985" spans="1:3" x14ac:dyDescent="0.3">
      <c r="A2985" t="s">
        <v>9658</v>
      </c>
      <c r="B2985" t="s">
        <v>3062</v>
      </c>
      <c r="C2985">
        <v>9.1999999999999993</v>
      </c>
    </row>
    <row r="2986" spans="1:3" x14ac:dyDescent="0.3">
      <c r="A2986" t="s">
        <v>9660</v>
      </c>
      <c r="B2986" t="s">
        <v>3244</v>
      </c>
      <c r="C2986">
        <v>6.1</v>
      </c>
    </row>
    <row r="2987" spans="1:3" x14ac:dyDescent="0.3">
      <c r="A2987" t="s">
        <v>9662</v>
      </c>
      <c r="B2987" t="s">
        <v>125</v>
      </c>
      <c r="C2987">
        <v>7.7</v>
      </c>
    </row>
    <row r="2988" spans="1:3" x14ac:dyDescent="0.3">
      <c r="A2988" t="s">
        <v>9664</v>
      </c>
      <c r="B2988" t="s">
        <v>8422</v>
      </c>
      <c r="C2988">
        <v>7.6</v>
      </c>
    </row>
    <row r="2989" spans="1:3" x14ac:dyDescent="0.3">
      <c r="A2989" t="s">
        <v>9666</v>
      </c>
      <c r="B2989" t="s">
        <v>1009</v>
      </c>
      <c r="C2989">
        <v>6.1</v>
      </c>
    </row>
    <row r="2990" spans="1:3" x14ac:dyDescent="0.3">
      <c r="A2990" t="s">
        <v>9668</v>
      </c>
      <c r="B2990" t="s">
        <v>594</v>
      </c>
      <c r="C2990">
        <v>4.9000000000000004</v>
      </c>
    </row>
    <row r="2991" spans="1:3" x14ac:dyDescent="0.3">
      <c r="A2991" t="s">
        <v>9670</v>
      </c>
      <c r="B2991" t="s">
        <v>9655</v>
      </c>
      <c r="C2991">
        <v>6.8</v>
      </c>
    </row>
    <row r="2992" spans="1:3" x14ac:dyDescent="0.3">
      <c r="A2992" t="s">
        <v>9672</v>
      </c>
      <c r="B2992" t="s">
        <v>2578</v>
      </c>
      <c r="C2992">
        <v>7</v>
      </c>
    </row>
    <row r="2993" spans="1:3" x14ac:dyDescent="0.3">
      <c r="A2993" t="s">
        <v>9678</v>
      </c>
      <c r="B2993" t="s">
        <v>8790</v>
      </c>
      <c r="C2993">
        <v>5.7</v>
      </c>
    </row>
    <row r="2994" spans="1:3" x14ac:dyDescent="0.3">
      <c r="A2994" t="s">
        <v>9679</v>
      </c>
      <c r="B2994" t="s">
        <v>2190</v>
      </c>
      <c r="C2994">
        <v>7.5</v>
      </c>
    </row>
    <row r="2995" spans="1:3" x14ac:dyDescent="0.3">
      <c r="A2995" t="s">
        <v>9681</v>
      </c>
      <c r="B2995" t="s">
        <v>3211</v>
      </c>
      <c r="C2995">
        <v>7.4</v>
      </c>
    </row>
    <row r="2996" spans="1:3" x14ac:dyDescent="0.3">
      <c r="A2996" t="s">
        <v>9683</v>
      </c>
      <c r="B2996" t="s">
        <v>3089</v>
      </c>
      <c r="C2996">
        <v>7.2</v>
      </c>
    </row>
    <row r="2997" spans="1:3" x14ac:dyDescent="0.3">
      <c r="A2997" t="s">
        <v>9686</v>
      </c>
      <c r="B2997" t="s">
        <v>9685</v>
      </c>
      <c r="C2997">
        <v>6.8</v>
      </c>
    </row>
    <row r="2998" spans="1:3" x14ac:dyDescent="0.3">
      <c r="A2998" t="s">
        <v>9688</v>
      </c>
      <c r="B2998" t="s">
        <v>9655</v>
      </c>
      <c r="C2998">
        <v>6.8</v>
      </c>
    </row>
    <row r="2999" spans="1:3" x14ac:dyDescent="0.3">
      <c r="A2999" t="s">
        <v>9689</v>
      </c>
      <c r="B2999" t="s">
        <v>5983</v>
      </c>
      <c r="C2999">
        <v>5.2</v>
      </c>
    </row>
    <row r="3000" spans="1:3" x14ac:dyDescent="0.3">
      <c r="A3000" t="s">
        <v>9692</v>
      </c>
      <c r="B3000" t="s">
        <v>4816</v>
      </c>
      <c r="C3000">
        <v>7.2</v>
      </c>
    </row>
    <row r="3001" spans="1:3" x14ac:dyDescent="0.3">
      <c r="A3001" t="s">
        <v>9700</v>
      </c>
      <c r="B3001" t="s">
        <v>9698</v>
      </c>
      <c r="C3001">
        <v>4</v>
      </c>
    </row>
    <row r="3002" spans="1:3" x14ac:dyDescent="0.3">
      <c r="A3002" t="s">
        <v>9703</v>
      </c>
      <c r="B3002" t="s">
        <v>2645</v>
      </c>
      <c r="C3002">
        <v>6.8</v>
      </c>
    </row>
    <row r="3003" spans="1:3" x14ac:dyDescent="0.3">
      <c r="A3003" t="s">
        <v>9706</v>
      </c>
      <c r="B3003" t="s">
        <v>7604</v>
      </c>
      <c r="C3003">
        <v>6.9</v>
      </c>
    </row>
    <row r="3004" spans="1:3" x14ac:dyDescent="0.3">
      <c r="A3004" t="s">
        <v>9709</v>
      </c>
      <c r="B3004" t="s">
        <v>7957</v>
      </c>
      <c r="C3004">
        <v>7.3</v>
      </c>
    </row>
    <row r="3005" spans="1:3" x14ac:dyDescent="0.3">
      <c r="A3005" t="s">
        <v>9710</v>
      </c>
      <c r="B3005" t="s">
        <v>4586</v>
      </c>
      <c r="C3005">
        <v>6.1</v>
      </c>
    </row>
    <row r="3006" spans="1:3" x14ac:dyDescent="0.3">
      <c r="A3006" t="s">
        <v>9712</v>
      </c>
      <c r="B3006" t="s">
        <v>7604</v>
      </c>
      <c r="C3006">
        <v>6</v>
      </c>
    </row>
    <row r="3007" spans="1:3" x14ac:dyDescent="0.3">
      <c r="A3007" t="s">
        <v>9720</v>
      </c>
      <c r="B3007" t="s">
        <v>4381</v>
      </c>
      <c r="C3007">
        <v>7</v>
      </c>
    </row>
    <row r="3008" spans="1:3" x14ac:dyDescent="0.3">
      <c r="A3008" t="s">
        <v>9723</v>
      </c>
      <c r="B3008" t="s">
        <v>9722</v>
      </c>
      <c r="C3008">
        <v>7.1</v>
      </c>
    </row>
    <row r="3009" spans="1:3" x14ac:dyDescent="0.3">
      <c r="A3009" t="s">
        <v>9724</v>
      </c>
      <c r="B3009" t="s">
        <v>4350</v>
      </c>
      <c r="C3009">
        <v>6.2</v>
      </c>
    </row>
    <row r="3010" spans="1:3" x14ac:dyDescent="0.3">
      <c r="A3010" t="s">
        <v>9725</v>
      </c>
      <c r="B3010" t="s">
        <v>7632</v>
      </c>
      <c r="C3010">
        <v>6.9</v>
      </c>
    </row>
    <row r="3011" spans="1:3" x14ac:dyDescent="0.3">
      <c r="A3011" t="s">
        <v>9729</v>
      </c>
      <c r="B3011" t="s">
        <v>9727</v>
      </c>
      <c r="C3011">
        <v>7.6</v>
      </c>
    </row>
    <row r="3012" spans="1:3" x14ac:dyDescent="0.3">
      <c r="A3012" t="s">
        <v>9731</v>
      </c>
      <c r="B3012" t="s">
        <v>333</v>
      </c>
      <c r="C3012">
        <v>7.6</v>
      </c>
    </row>
    <row r="3013" spans="1:3" x14ac:dyDescent="0.3">
      <c r="A3013" t="s">
        <v>9734</v>
      </c>
      <c r="B3013" t="s">
        <v>9507</v>
      </c>
      <c r="C3013">
        <v>6.4</v>
      </c>
    </row>
    <row r="3014" spans="1:3" x14ac:dyDescent="0.3">
      <c r="A3014" t="s">
        <v>9735</v>
      </c>
      <c r="B3014" t="s">
        <v>9081</v>
      </c>
      <c r="C3014">
        <v>6.2</v>
      </c>
    </row>
    <row r="3015" spans="1:3" x14ac:dyDescent="0.3">
      <c r="A3015" t="s">
        <v>9739</v>
      </c>
      <c r="B3015" t="s">
        <v>801</v>
      </c>
      <c r="C3015">
        <v>7.5</v>
      </c>
    </row>
    <row r="3016" spans="1:3" x14ac:dyDescent="0.3">
      <c r="A3016" t="s">
        <v>9741</v>
      </c>
      <c r="B3016" t="s">
        <v>5885</v>
      </c>
      <c r="C3016">
        <v>2</v>
      </c>
    </row>
    <row r="3017" spans="1:3" x14ac:dyDescent="0.3">
      <c r="A3017" t="s">
        <v>9746</v>
      </c>
      <c r="B3017" t="s">
        <v>9743</v>
      </c>
      <c r="C3017">
        <v>6.2</v>
      </c>
    </row>
    <row r="3018" spans="1:3" x14ac:dyDescent="0.3">
      <c r="A3018" t="s">
        <v>9751</v>
      </c>
      <c r="B3018" t="s">
        <v>9749</v>
      </c>
      <c r="C3018">
        <v>6.5</v>
      </c>
    </row>
    <row r="3019" spans="1:3" x14ac:dyDescent="0.3">
      <c r="A3019" t="s">
        <v>9754</v>
      </c>
      <c r="B3019" t="s">
        <v>9150</v>
      </c>
      <c r="C3019">
        <v>7.9</v>
      </c>
    </row>
    <row r="3020" spans="1:3" x14ac:dyDescent="0.3">
      <c r="A3020" t="s">
        <v>9756</v>
      </c>
      <c r="B3020" t="s">
        <v>1267</v>
      </c>
      <c r="C3020">
        <v>6.8</v>
      </c>
    </row>
    <row r="3021" spans="1:3" x14ac:dyDescent="0.3">
      <c r="A3021" t="s">
        <v>9757</v>
      </c>
      <c r="B3021" t="s">
        <v>8910</v>
      </c>
      <c r="C3021">
        <v>6.3</v>
      </c>
    </row>
    <row r="3022" spans="1:3" x14ac:dyDescent="0.3">
      <c r="A3022" t="s">
        <v>9761</v>
      </c>
      <c r="B3022" t="s">
        <v>9759</v>
      </c>
      <c r="C3022">
        <v>6.3</v>
      </c>
    </row>
    <row r="3023" spans="1:3" x14ac:dyDescent="0.3">
      <c r="A3023" t="s">
        <v>9762</v>
      </c>
      <c r="B3023" t="s">
        <v>8230</v>
      </c>
      <c r="C3023">
        <v>6.6</v>
      </c>
    </row>
    <row r="3024" spans="1:3" x14ac:dyDescent="0.3">
      <c r="A3024" t="s">
        <v>9763</v>
      </c>
      <c r="B3024" t="s">
        <v>8256</v>
      </c>
      <c r="C3024">
        <v>6.4</v>
      </c>
    </row>
    <row r="3025" spans="1:3" x14ac:dyDescent="0.3">
      <c r="A3025" t="s">
        <v>9765</v>
      </c>
      <c r="B3025" t="s">
        <v>9764</v>
      </c>
      <c r="C3025">
        <v>7.5</v>
      </c>
    </row>
    <row r="3026" spans="1:3" x14ac:dyDescent="0.3">
      <c r="A3026" t="s">
        <v>9771</v>
      </c>
      <c r="B3026" t="s">
        <v>9770</v>
      </c>
      <c r="C3026">
        <v>6.5</v>
      </c>
    </row>
    <row r="3027" spans="1:3" x14ac:dyDescent="0.3">
      <c r="A3027" t="s">
        <v>9775</v>
      </c>
      <c r="B3027" t="s">
        <v>9619</v>
      </c>
      <c r="C3027">
        <v>7.2</v>
      </c>
    </row>
    <row r="3028" spans="1:3" x14ac:dyDescent="0.3">
      <c r="A3028" t="s">
        <v>9778</v>
      </c>
      <c r="B3028" t="s">
        <v>9776</v>
      </c>
      <c r="C3028">
        <v>6.3</v>
      </c>
    </row>
    <row r="3029" spans="1:3" x14ac:dyDescent="0.3">
      <c r="A3029" t="s">
        <v>9780</v>
      </c>
      <c r="B3029" t="s">
        <v>4208</v>
      </c>
      <c r="C3029">
        <v>7</v>
      </c>
    </row>
    <row r="3030" spans="1:3" x14ac:dyDescent="0.3">
      <c r="A3030" t="s">
        <v>9783</v>
      </c>
      <c r="B3030" t="s">
        <v>4149</v>
      </c>
      <c r="C3030">
        <v>6.3</v>
      </c>
    </row>
    <row r="3031" spans="1:3" x14ac:dyDescent="0.3">
      <c r="A3031" t="s">
        <v>9790</v>
      </c>
      <c r="B3031" t="s">
        <v>9789</v>
      </c>
      <c r="C3031">
        <v>2.2999999999999998</v>
      </c>
    </row>
    <row r="3032" spans="1:3" x14ac:dyDescent="0.3">
      <c r="A3032" t="s">
        <v>9792</v>
      </c>
      <c r="B3032" t="s">
        <v>9791</v>
      </c>
      <c r="C3032">
        <v>7.1</v>
      </c>
    </row>
    <row r="3033" spans="1:3" x14ac:dyDescent="0.3">
      <c r="A3033" t="s">
        <v>9798</v>
      </c>
      <c r="B3033" t="s">
        <v>9797</v>
      </c>
      <c r="C3033">
        <v>6.7</v>
      </c>
    </row>
    <row r="3034" spans="1:3" x14ac:dyDescent="0.3">
      <c r="A3034" t="s">
        <v>9800</v>
      </c>
      <c r="B3034" t="s">
        <v>8764</v>
      </c>
      <c r="C3034">
        <v>6.5</v>
      </c>
    </row>
    <row r="3035" spans="1:3" x14ac:dyDescent="0.3">
      <c r="A3035" t="s">
        <v>9802</v>
      </c>
      <c r="B3035" t="s">
        <v>9801</v>
      </c>
      <c r="C3035">
        <v>5.9</v>
      </c>
    </row>
    <row r="3036" spans="1:3" x14ac:dyDescent="0.3">
      <c r="A3036" t="s">
        <v>9809</v>
      </c>
      <c r="B3036" t="s">
        <v>9808</v>
      </c>
      <c r="C3036">
        <v>6</v>
      </c>
    </row>
    <row r="3037" spans="1:3" x14ac:dyDescent="0.3">
      <c r="A3037" t="s">
        <v>9810</v>
      </c>
      <c r="B3037" t="s">
        <v>1505</v>
      </c>
      <c r="C3037">
        <v>6.9</v>
      </c>
    </row>
    <row r="3038" spans="1:3" x14ac:dyDescent="0.3">
      <c r="A3038" t="s">
        <v>9830</v>
      </c>
      <c r="B3038" t="s">
        <v>2367</v>
      </c>
      <c r="C3038">
        <v>7.3</v>
      </c>
    </row>
    <row r="3039" spans="1:3" x14ac:dyDescent="0.3">
      <c r="A3039" t="s">
        <v>9836</v>
      </c>
      <c r="B3039" t="s">
        <v>5541</v>
      </c>
      <c r="C3039">
        <v>7.7</v>
      </c>
    </row>
    <row r="3040" spans="1:3" x14ac:dyDescent="0.3">
      <c r="A3040" t="s">
        <v>9851</v>
      </c>
      <c r="B3040" t="s">
        <v>9848</v>
      </c>
      <c r="C3040">
        <v>7.3</v>
      </c>
    </row>
    <row r="3041" spans="1:3" x14ac:dyDescent="0.3">
      <c r="A3041" t="s">
        <v>9854</v>
      </c>
      <c r="B3041" t="s">
        <v>9853</v>
      </c>
      <c r="C3041">
        <v>7</v>
      </c>
    </row>
    <row r="3042" spans="1:3" x14ac:dyDescent="0.3">
      <c r="A3042" t="s">
        <v>9857</v>
      </c>
      <c r="B3042" t="s">
        <v>9855</v>
      </c>
      <c r="C3042">
        <v>6.4</v>
      </c>
    </row>
    <row r="3043" spans="1:3" x14ac:dyDescent="0.3">
      <c r="A3043" t="s">
        <v>9860</v>
      </c>
      <c r="B3043" t="s">
        <v>9859</v>
      </c>
      <c r="C3043">
        <v>5.6</v>
      </c>
    </row>
    <row r="3044" spans="1:3" x14ac:dyDescent="0.3">
      <c r="A3044" t="s">
        <v>9864</v>
      </c>
      <c r="B3044" t="s">
        <v>3579</v>
      </c>
      <c r="C3044">
        <v>8.1999999999999993</v>
      </c>
    </row>
    <row r="3045" spans="1:3" x14ac:dyDescent="0.3">
      <c r="A3045" t="s">
        <v>9868</v>
      </c>
      <c r="B3045" t="s">
        <v>2929</v>
      </c>
      <c r="C3045">
        <v>6.5</v>
      </c>
    </row>
    <row r="3046" spans="1:3" x14ac:dyDescent="0.3">
      <c r="A3046" t="s">
        <v>9874</v>
      </c>
      <c r="B3046" t="s">
        <v>928</v>
      </c>
      <c r="C3046">
        <v>8.1</v>
      </c>
    </row>
    <row r="3047" spans="1:3" x14ac:dyDescent="0.3">
      <c r="A3047" t="s">
        <v>9878</v>
      </c>
      <c r="B3047" t="s">
        <v>5107</v>
      </c>
      <c r="C3047">
        <v>5.4</v>
      </c>
    </row>
    <row r="3048" spans="1:3" x14ac:dyDescent="0.3">
      <c r="A3048" t="s">
        <v>9883</v>
      </c>
      <c r="B3048" t="s">
        <v>9880</v>
      </c>
      <c r="C3048">
        <v>6.3</v>
      </c>
    </row>
    <row r="3049" spans="1:3" x14ac:dyDescent="0.3">
      <c r="A3049" t="s">
        <v>9887</v>
      </c>
      <c r="B3049" t="s">
        <v>1910</v>
      </c>
      <c r="C3049">
        <v>7.8</v>
      </c>
    </row>
    <row r="3050" spans="1:3" x14ac:dyDescent="0.3">
      <c r="A3050" t="s">
        <v>9891</v>
      </c>
      <c r="B3050" t="s">
        <v>9889</v>
      </c>
      <c r="C3050">
        <v>6.8</v>
      </c>
    </row>
    <row r="3051" spans="1:3" x14ac:dyDescent="0.3">
      <c r="A3051" t="s">
        <v>9899</v>
      </c>
      <c r="B3051" t="s">
        <v>1474</v>
      </c>
      <c r="C3051">
        <v>7.1</v>
      </c>
    </row>
    <row r="3052" spans="1:3" x14ac:dyDescent="0.3">
      <c r="A3052" t="s">
        <v>9901</v>
      </c>
      <c r="B3052" t="s">
        <v>367</v>
      </c>
      <c r="C3052">
        <v>6.2</v>
      </c>
    </row>
    <row r="3053" spans="1:3" x14ac:dyDescent="0.3">
      <c r="A3053" t="s">
        <v>9902</v>
      </c>
      <c r="B3053" t="s">
        <v>357</v>
      </c>
      <c r="C3053">
        <v>7.3</v>
      </c>
    </row>
    <row r="3054" spans="1:3" x14ac:dyDescent="0.3">
      <c r="A3054" t="s">
        <v>9904</v>
      </c>
      <c r="B3054" t="s">
        <v>9452</v>
      </c>
      <c r="C3054">
        <v>5.9</v>
      </c>
    </row>
    <row r="3055" spans="1:3" x14ac:dyDescent="0.3">
      <c r="A3055" t="s">
        <v>9911</v>
      </c>
      <c r="B3055" t="s">
        <v>9910</v>
      </c>
      <c r="C3055">
        <v>3.6</v>
      </c>
    </row>
    <row r="3056" spans="1:3" x14ac:dyDescent="0.3">
      <c r="A3056" t="s">
        <v>9915</v>
      </c>
      <c r="B3056" t="s">
        <v>9912</v>
      </c>
      <c r="C3056">
        <v>7.7</v>
      </c>
    </row>
    <row r="3057" spans="1:3" x14ac:dyDescent="0.3">
      <c r="A3057" t="s">
        <v>9917</v>
      </c>
      <c r="B3057" t="s">
        <v>6412</v>
      </c>
      <c r="C3057">
        <v>7.3</v>
      </c>
    </row>
    <row r="3058" spans="1:3" x14ac:dyDescent="0.3">
      <c r="A3058" t="s">
        <v>9918</v>
      </c>
      <c r="B3058" t="s">
        <v>473</v>
      </c>
      <c r="C3058">
        <v>7.4</v>
      </c>
    </row>
    <row r="3059" spans="1:3" x14ac:dyDescent="0.3">
      <c r="A3059" t="s">
        <v>9921</v>
      </c>
      <c r="B3059" t="s">
        <v>9919</v>
      </c>
      <c r="C3059">
        <v>6.6</v>
      </c>
    </row>
    <row r="3060" spans="1:3" x14ac:dyDescent="0.3">
      <c r="A3060" t="s">
        <v>9923</v>
      </c>
      <c r="B3060" t="s">
        <v>9922</v>
      </c>
      <c r="C3060">
        <v>6.9</v>
      </c>
    </row>
    <row r="3061" spans="1:3" x14ac:dyDescent="0.3">
      <c r="A3061" t="s">
        <v>9924</v>
      </c>
      <c r="B3061" t="s">
        <v>7659</v>
      </c>
      <c r="C3061">
        <v>6.8</v>
      </c>
    </row>
    <row r="3062" spans="1:3" x14ac:dyDescent="0.3">
      <c r="A3062" t="s">
        <v>9927</v>
      </c>
      <c r="B3062" t="s">
        <v>9925</v>
      </c>
      <c r="C3062">
        <v>7.3</v>
      </c>
    </row>
    <row r="3063" spans="1:3" x14ac:dyDescent="0.3">
      <c r="A3063" t="s">
        <v>9930</v>
      </c>
      <c r="B3063" t="s">
        <v>9929</v>
      </c>
      <c r="C3063">
        <v>7.2</v>
      </c>
    </row>
    <row r="3064" spans="1:3" x14ac:dyDescent="0.3">
      <c r="A3064" t="s">
        <v>9934</v>
      </c>
      <c r="B3064" t="s">
        <v>6479</v>
      </c>
      <c r="C3064">
        <v>7.7</v>
      </c>
    </row>
    <row r="3065" spans="1:3" x14ac:dyDescent="0.3">
      <c r="A3065" t="s">
        <v>9935</v>
      </c>
      <c r="B3065" t="s">
        <v>17</v>
      </c>
      <c r="C3065">
        <v>8.1</v>
      </c>
    </row>
    <row r="3066" spans="1:3" x14ac:dyDescent="0.3">
      <c r="A3066" t="s">
        <v>9939</v>
      </c>
      <c r="B3066" t="s">
        <v>9936</v>
      </c>
      <c r="C3066">
        <v>7.7</v>
      </c>
    </row>
    <row r="3067" spans="1:3" x14ac:dyDescent="0.3">
      <c r="A3067" t="s">
        <v>9941</v>
      </c>
      <c r="B3067" t="s">
        <v>2349</v>
      </c>
      <c r="C3067">
        <v>7.6</v>
      </c>
    </row>
    <row r="3068" spans="1:3" x14ac:dyDescent="0.3">
      <c r="A3068" t="s">
        <v>9952</v>
      </c>
      <c r="B3068" t="s">
        <v>4394</v>
      </c>
      <c r="C3068">
        <v>7.2</v>
      </c>
    </row>
    <row r="3069" spans="1:3" x14ac:dyDescent="0.3">
      <c r="A3069" t="s">
        <v>9955</v>
      </c>
      <c r="B3069" t="s">
        <v>7936</v>
      </c>
      <c r="C3069">
        <v>7.2</v>
      </c>
    </row>
    <row r="3070" spans="1:3" x14ac:dyDescent="0.3">
      <c r="A3070" t="s">
        <v>9956</v>
      </c>
      <c r="B3070" t="s">
        <v>518</v>
      </c>
      <c r="C3070">
        <v>8.1</v>
      </c>
    </row>
    <row r="3071" spans="1:3" x14ac:dyDescent="0.3">
      <c r="A3071" t="s">
        <v>9960</v>
      </c>
      <c r="B3071" t="s">
        <v>2433</v>
      </c>
      <c r="C3071">
        <v>7.5</v>
      </c>
    </row>
    <row r="3072" spans="1:3" x14ac:dyDescent="0.3">
      <c r="A3072" t="s">
        <v>9966</v>
      </c>
      <c r="B3072" t="s">
        <v>9962</v>
      </c>
      <c r="C3072">
        <v>8.1</v>
      </c>
    </row>
    <row r="3073" spans="1:3" x14ac:dyDescent="0.3">
      <c r="A3073" t="s">
        <v>9972</v>
      </c>
      <c r="B3073" t="s">
        <v>9968</v>
      </c>
      <c r="C3073">
        <v>7.8</v>
      </c>
    </row>
    <row r="3074" spans="1:3" x14ac:dyDescent="0.3">
      <c r="A3074" t="s">
        <v>9974</v>
      </c>
      <c r="B3074" t="s">
        <v>2572</v>
      </c>
      <c r="C3074">
        <v>7.8</v>
      </c>
    </row>
    <row r="3075" spans="1:3" x14ac:dyDescent="0.3">
      <c r="A3075" t="s">
        <v>9978</v>
      </c>
      <c r="B3075" t="s">
        <v>9975</v>
      </c>
      <c r="C3075">
        <v>7.6</v>
      </c>
    </row>
    <row r="3076" spans="1:3" x14ac:dyDescent="0.3">
      <c r="A3076" t="s">
        <v>9980</v>
      </c>
      <c r="B3076" t="s">
        <v>2677</v>
      </c>
      <c r="C3076">
        <v>7.4</v>
      </c>
    </row>
    <row r="3077" spans="1:3" x14ac:dyDescent="0.3">
      <c r="A3077" t="s">
        <v>9982</v>
      </c>
      <c r="B3077" t="s">
        <v>9981</v>
      </c>
      <c r="C3077">
        <v>6.3</v>
      </c>
    </row>
    <row r="3078" spans="1:3" x14ac:dyDescent="0.3">
      <c r="A3078" t="s">
        <v>9983</v>
      </c>
      <c r="B3078" t="s">
        <v>7957</v>
      </c>
      <c r="C3078">
        <v>6.9</v>
      </c>
    </row>
    <row r="3079" spans="1:3" x14ac:dyDescent="0.3">
      <c r="A3079" t="s">
        <v>9984</v>
      </c>
      <c r="B3079" t="s">
        <v>83</v>
      </c>
      <c r="C3079">
        <v>8.6</v>
      </c>
    </row>
    <row r="3080" spans="1:3" x14ac:dyDescent="0.3">
      <c r="A3080" t="s">
        <v>9988</v>
      </c>
      <c r="B3080" t="s">
        <v>1769</v>
      </c>
      <c r="C3080">
        <v>5.0999999999999996</v>
      </c>
    </row>
    <row r="3081" spans="1:3" x14ac:dyDescent="0.3">
      <c r="A3081" t="s">
        <v>9990</v>
      </c>
      <c r="B3081" t="s">
        <v>1422</v>
      </c>
      <c r="C3081">
        <v>6.4</v>
      </c>
    </row>
    <row r="3082" spans="1:3" x14ac:dyDescent="0.3">
      <c r="A3082" t="s">
        <v>9993</v>
      </c>
      <c r="B3082" t="s">
        <v>805</v>
      </c>
      <c r="C3082">
        <v>7.9</v>
      </c>
    </row>
    <row r="3083" spans="1:3" x14ac:dyDescent="0.3">
      <c r="A3083" t="s">
        <v>9997</v>
      </c>
      <c r="B3083" t="s">
        <v>9995</v>
      </c>
      <c r="C3083">
        <v>6.9</v>
      </c>
    </row>
    <row r="3084" spans="1:3" x14ac:dyDescent="0.3">
      <c r="A3084" t="s">
        <v>9999</v>
      </c>
      <c r="B3084" t="s">
        <v>6696</v>
      </c>
      <c r="C3084">
        <v>7.5</v>
      </c>
    </row>
    <row r="3085" spans="1:3" x14ac:dyDescent="0.3">
      <c r="A3085" t="s">
        <v>10000</v>
      </c>
      <c r="B3085" t="s">
        <v>3358</v>
      </c>
      <c r="C3085">
        <v>7.2</v>
      </c>
    </row>
    <row r="3086" spans="1:3" x14ac:dyDescent="0.3">
      <c r="A3086" t="s">
        <v>10003</v>
      </c>
      <c r="B3086" t="s">
        <v>3186</v>
      </c>
      <c r="C3086">
        <v>5.8</v>
      </c>
    </row>
    <row r="3087" spans="1:3" x14ac:dyDescent="0.3">
      <c r="A3087" t="s">
        <v>10005</v>
      </c>
      <c r="B3087" t="s">
        <v>10004</v>
      </c>
      <c r="C3087">
        <v>2.9</v>
      </c>
    </row>
    <row r="3088" spans="1:3" x14ac:dyDescent="0.3">
      <c r="A3088" t="s">
        <v>10010</v>
      </c>
      <c r="B3088" t="s">
        <v>2690</v>
      </c>
      <c r="C3088">
        <v>6.2</v>
      </c>
    </row>
    <row r="3089" spans="1:3" x14ac:dyDescent="0.3">
      <c r="A3089" t="s">
        <v>10012</v>
      </c>
      <c r="B3089" t="s">
        <v>3651</v>
      </c>
      <c r="C3089">
        <v>6.8</v>
      </c>
    </row>
    <row r="3090" spans="1:3" x14ac:dyDescent="0.3">
      <c r="A3090" t="s">
        <v>10015</v>
      </c>
      <c r="B3090" t="s">
        <v>10014</v>
      </c>
      <c r="C3090">
        <v>6.1</v>
      </c>
    </row>
    <row r="3091" spans="1:3" x14ac:dyDescent="0.3">
      <c r="A3091" t="s">
        <v>10017</v>
      </c>
      <c r="B3091" t="s">
        <v>2684</v>
      </c>
      <c r="C3091">
        <v>7.7</v>
      </c>
    </row>
    <row r="3092" spans="1:3" x14ac:dyDescent="0.3">
      <c r="A3092" t="s">
        <v>10021</v>
      </c>
      <c r="B3092" t="s">
        <v>10019</v>
      </c>
      <c r="C3092">
        <v>5.2</v>
      </c>
    </row>
    <row r="3093" spans="1:3" x14ac:dyDescent="0.3">
      <c r="A3093" t="s">
        <v>10023</v>
      </c>
      <c r="B3093" t="s">
        <v>5541</v>
      </c>
      <c r="C3093">
        <v>6.8</v>
      </c>
    </row>
    <row r="3094" spans="1:3" x14ac:dyDescent="0.3">
      <c r="A3094" t="s">
        <v>10029</v>
      </c>
      <c r="B3094" t="s">
        <v>6580</v>
      </c>
      <c r="C3094">
        <v>7</v>
      </c>
    </row>
    <row r="3095" spans="1:3" x14ac:dyDescent="0.3">
      <c r="A3095" t="s">
        <v>10032</v>
      </c>
      <c r="B3095" t="s">
        <v>10031</v>
      </c>
      <c r="C3095">
        <v>5.9</v>
      </c>
    </row>
    <row r="3096" spans="1:3" x14ac:dyDescent="0.3">
      <c r="A3096" t="s">
        <v>10034</v>
      </c>
      <c r="B3096" t="s">
        <v>10033</v>
      </c>
      <c r="C3096">
        <v>7.1</v>
      </c>
    </row>
    <row r="3097" spans="1:3" x14ac:dyDescent="0.3">
      <c r="A3097" t="s">
        <v>10036</v>
      </c>
      <c r="B3097" t="s">
        <v>10035</v>
      </c>
      <c r="C3097">
        <v>5.5</v>
      </c>
    </row>
    <row r="3098" spans="1:3" x14ac:dyDescent="0.3">
      <c r="A3098" t="s">
        <v>10039</v>
      </c>
      <c r="B3098" t="s">
        <v>10038</v>
      </c>
      <c r="C3098">
        <v>7.4</v>
      </c>
    </row>
    <row r="3099" spans="1:3" x14ac:dyDescent="0.3">
      <c r="A3099" t="s">
        <v>10042</v>
      </c>
      <c r="B3099" t="s">
        <v>10041</v>
      </c>
      <c r="C3099">
        <v>7.3</v>
      </c>
    </row>
    <row r="3100" spans="1:3" x14ac:dyDescent="0.3">
      <c r="A3100" t="s">
        <v>10045</v>
      </c>
      <c r="B3100" t="s">
        <v>10044</v>
      </c>
      <c r="C3100">
        <v>4.5999999999999996</v>
      </c>
    </row>
    <row r="3101" spans="1:3" x14ac:dyDescent="0.3">
      <c r="A3101" t="s">
        <v>10046</v>
      </c>
      <c r="B3101" t="s">
        <v>4149</v>
      </c>
      <c r="C3101">
        <v>7.2</v>
      </c>
    </row>
    <row r="3102" spans="1:3" x14ac:dyDescent="0.3">
      <c r="A3102" t="s">
        <v>10052</v>
      </c>
      <c r="B3102" t="s">
        <v>10049</v>
      </c>
      <c r="C3102">
        <v>5.0999999999999996</v>
      </c>
    </row>
    <row r="3103" spans="1:3" x14ac:dyDescent="0.3">
      <c r="A3103" t="s">
        <v>10055</v>
      </c>
      <c r="B3103" t="s">
        <v>10054</v>
      </c>
      <c r="C3103">
        <v>6.7</v>
      </c>
    </row>
    <row r="3104" spans="1:3" x14ac:dyDescent="0.3">
      <c r="A3104" t="s">
        <v>10057</v>
      </c>
      <c r="B3104" t="s">
        <v>10056</v>
      </c>
      <c r="C3104">
        <v>5.3</v>
      </c>
    </row>
    <row r="3105" spans="1:3" x14ac:dyDescent="0.3">
      <c r="A3105" t="s">
        <v>10063</v>
      </c>
      <c r="B3105" t="s">
        <v>10061</v>
      </c>
      <c r="C3105">
        <v>7.8</v>
      </c>
    </row>
    <row r="3106" spans="1:3" x14ac:dyDescent="0.3">
      <c r="A3106" t="s">
        <v>10065</v>
      </c>
      <c r="B3106" t="s">
        <v>7397</v>
      </c>
      <c r="C3106">
        <v>6.7</v>
      </c>
    </row>
    <row r="3107" spans="1:3" x14ac:dyDescent="0.3">
      <c r="A3107" t="s">
        <v>10072</v>
      </c>
      <c r="B3107" t="s">
        <v>6656</v>
      </c>
      <c r="C3107">
        <v>7.2</v>
      </c>
    </row>
    <row r="3108" spans="1:3" x14ac:dyDescent="0.3">
      <c r="A3108" t="s">
        <v>10075</v>
      </c>
      <c r="B3108" t="s">
        <v>10073</v>
      </c>
      <c r="C3108">
        <v>5.8</v>
      </c>
    </row>
    <row r="3109" spans="1:3" x14ac:dyDescent="0.3">
      <c r="A3109" t="s">
        <v>10085</v>
      </c>
      <c r="B3109" t="s">
        <v>4986</v>
      </c>
      <c r="C3109">
        <v>7</v>
      </c>
    </row>
    <row r="3110" spans="1:3" x14ac:dyDescent="0.3">
      <c r="A3110" t="s">
        <v>10097</v>
      </c>
      <c r="B3110" t="s">
        <v>10095</v>
      </c>
      <c r="C3110">
        <v>3.8</v>
      </c>
    </row>
    <row r="3111" spans="1:3" x14ac:dyDescent="0.3">
      <c r="A3111" t="s">
        <v>10101</v>
      </c>
      <c r="B3111" t="s">
        <v>10099</v>
      </c>
      <c r="C3111">
        <v>5.7</v>
      </c>
    </row>
    <row r="3112" spans="1:3" x14ac:dyDescent="0.3">
      <c r="A3112" t="s">
        <v>10106</v>
      </c>
      <c r="B3112" t="s">
        <v>6595</v>
      </c>
      <c r="C3112">
        <v>6.7</v>
      </c>
    </row>
    <row r="3113" spans="1:3" x14ac:dyDescent="0.3">
      <c r="A3113" t="s">
        <v>10108</v>
      </c>
      <c r="B3113" t="s">
        <v>2924</v>
      </c>
      <c r="C3113">
        <v>6.1</v>
      </c>
    </row>
    <row r="3114" spans="1:3" x14ac:dyDescent="0.3">
      <c r="A3114" t="s">
        <v>10111</v>
      </c>
      <c r="B3114" t="s">
        <v>4934</v>
      </c>
      <c r="C3114">
        <v>6.2</v>
      </c>
    </row>
    <row r="3115" spans="1:3" x14ac:dyDescent="0.3">
      <c r="A3115" t="s">
        <v>10113</v>
      </c>
      <c r="B3115" t="s">
        <v>7771</v>
      </c>
      <c r="C3115">
        <v>6.2</v>
      </c>
    </row>
    <row r="3116" spans="1:3" x14ac:dyDescent="0.3">
      <c r="A3116" t="s">
        <v>10118</v>
      </c>
      <c r="B3116" t="s">
        <v>10117</v>
      </c>
      <c r="C3116">
        <v>4.7</v>
      </c>
    </row>
    <row r="3117" spans="1:3" x14ac:dyDescent="0.3">
      <c r="A3117" t="s">
        <v>10131</v>
      </c>
      <c r="B3117" t="s">
        <v>7853</v>
      </c>
      <c r="C3117">
        <v>6.3</v>
      </c>
    </row>
    <row r="3118" spans="1:3" x14ac:dyDescent="0.3">
      <c r="A3118" t="s">
        <v>10144</v>
      </c>
      <c r="B3118" t="s">
        <v>10143</v>
      </c>
      <c r="C3118">
        <v>7.3</v>
      </c>
    </row>
    <row r="3119" spans="1:3" x14ac:dyDescent="0.3">
      <c r="A3119" t="s">
        <v>10147</v>
      </c>
      <c r="B3119" t="s">
        <v>10145</v>
      </c>
      <c r="C3119">
        <v>5.8</v>
      </c>
    </row>
    <row r="3120" spans="1:3" x14ac:dyDescent="0.3">
      <c r="A3120" t="s">
        <v>10152</v>
      </c>
      <c r="B3120" t="s">
        <v>10149</v>
      </c>
      <c r="C3120">
        <v>7.1</v>
      </c>
    </row>
    <row r="3121" spans="1:3" x14ac:dyDescent="0.3">
      <c r="A3121" t="s">
        <v>10165</v>
      </c>
      <c r="B3121" t="s">
        <v>10163</v>
      </c>
      <c r="C3121">
        <v>7.1</v>
      </c>
    </row>
    <row r="3122" spans="1:3" x14ac:dyDescent="0.3">
      <c r="A3122" t="s">
        <v>10174</v>
      </c>
      <c r="B3122" t="s">
        <v>9081</v>
      </c>
      <c r="C3122">
        <v>6.7</v>
      </c>
    </row>
    <row r="3123" spans="1:3" x14ac:dyDescent="0.3">
      <c r="A3123" t="s">
        <v>10176</v>
      </c>
      <c r="B3123" t="s">
        <v>9334</v>
      </c>
      <c r="C3123">
        <v>6.9</v>
      </c>
    </row>
    <row r="3124" spans="1:3" x14ac:dyDescent="0.3">
      <c r="A3124" t="s">
        <v>10180</v>
      </c>
      <c r="B3124" t="s">
        <v>8100</v>
      </c>
      <c r="C3124">
        <v>2.1</v>
      </c>
    </row>
    <row r="3125" spans="1:3" x14ac:dyDescent="0.3">
      <c r="A3125" t="s">
        <v>10189</v>
      </c>
      <c r="B3125" t="s">
        <v>8666</v>
      </c>
      <c r="C3125">
        <v>6.6</v>
      </c>
    </row>
    <row r="3126" spans="1:3" x14ac:dyDescent="0.3">
      <c r="A3126" t="s">
        <v>10196</v>
      </c>
      <c r="B3126" t="s">
        <v>9962</v>
      </c>
      <c r="C3126">
        <v>8.3000000000000007</v>
      </c>
    </row>
    <row r="3127" spans="1:3" x14ac:dyDescent="0.3">
      <c r="A3127" t="s">
        <v>10197</v>
      </c>
      <c r="B3127" t="s">
        <v>4770</v>
      </c>
      <c r="C3127">
        <v>7.2</v>
      </c>
    </row>
    <row r="3128" spans="1:3" x14ac:dyDescent="0.3">
      <c r="A3128" t="s">
        <v>10199</v>
      </c>
      <c r="B3128" t="s">
        <v>10198</v>
      </c>
      <c r="C3128">
        <v>5.6</v>
      </c>
    </row>
    <row r="3129" spans="1:3" x14ac:dyDescent="0.3">
      <c r="A3129" t="s">
        <v>10200</v>
      </c>
      <c r="B3129" t="s">
        <v>4432</v>
      </c>
      <c r="C3129">
        <v>7.7</v>
      </c>
    </row>
    <row r="3130" spans="1:3" x14ac:dyDescent="0.3">
      <c r="A3130" t="s">
        <v>10202</v>
      </c>
      <c r="B3130" t="s">
        <v>43</v>
      </c>
      <c r="C3130">
        <v>6.6</v>
      </c>
    </row>
    <row r="3131" spans="1:3" x14ac:dyDescent="0.3">
      <c r="A3131" t="s">
        <v>10207</v>
      </c>
      <c r="B3131" t="s">
        <v>7007</v>
      </c>
      <c r="C3131">
        <v>7.4</v>
      </c>
    </row>
    <row r="3132" spans="1:3" x14ac:dyDescent="0.3">
      <c r="A3132" t="s">
        <v>10208</v>
      </c>
      <c r="B3132" t="s">
        <v>5487</v>
      </c>
      <c r="C3132">
        <v>7.1</v>
      </c>
    </row>
    <row r="3133" spans="1:3" x14ac:dyDescent="0.3">
      <c r="A3133" t="s">
        <v>10216</v>
      </c>
      <c r="B3133" t="s">
        <v>10213</v>
      </c>
      <c r="C3133">
        <v>7.9</v>
      </c>
    </row>
    <row r="3134" spans="1:3" x14ac:dyDescent="0.3">
      <c r="A3134" t="s">
        <v>10220</v>
      </c>
      <c r="B3134" t="s">
        <v>10218</v>
      </c>
      <c r="C3134">
        <v>6.7</v>
      </c>
    </row>
    <row r="3135" spans="1:3" x14ac:dyDescent="0.3">
      <c r="A3135" t="s">
        <v>10223</v>
      </c>
      <c r="B3135" t="s">
        <v>10222</v>
      </c>
      <c r="C3135">
        <v>6.6</v>
      </c>
    </row>
    <row r="3136" spans="1:3" x14ac:dyDescent="0.3">
      <c r="A3136" t="s">
        <v>10225</v>
      </c>
      <c r="B3136" t="s">
        <v>3186</v>
      </c>
      <c r="C3136">
        <v>7.9</v>
      </c>
    </row>
    <row r="3137" spans="1:3" x14ac:dyDescent="0.3">
      <c r="A3137" t="s">
        <v>10228</v>
      </c>
      <c r="B3137" t="s">
        <v>10227</v>
      </c>
      <c r="C3137">
        <v>4.9000000000000004</v>
      </c>
    </row>
    <row r="3138" spans="1:3" x14ac:dyDescent="0.3">
      <c r="A3138" t="s">
        <v>10232</v>
      </c>
      <c r="B3138" t="s">
        <v>10229</v>
      </c>
      <c r="C3138">
        <v>7.2</v>
      </c>
    </row>
    <row r="3139" spans="1:3" x14ac:dyDescent="0.3">
      <c r="A3139" t="s">
        <v>10239</v>
      </c>
      <c r="B3139" t="s">
        <v>10237</v>
      </c>
      <c r="C3139">
        <v>6.1</v>
      </c>
    </row>
    <row r="3140" spans="1:3" x14ac:dyDescent="0.3">
      <c r="A3140" t="s">
        <v>10250</v>
      </c>
      <c r="B3140" t="s">
        <v>10248</v>
      </c>
      <c r="C3140">
        <v>5.3</v>
      </c>
    </row>
    <row r="3141" spans="1:3" x14ac:dyDescent="0.3">
      <c r="A3141" t="s">
        <v>10252</v>
      </c>
      <c r="B3141" t="s">
        <v>4822</v>
      </c>
      <c r="C3141">
        <v>5</v>
      </c>
    </row>
    <row r="3142" spans="1:3" x14ac:dyDescent="0.3">
      <c r="A3142" t="s">
        <v>10258</v>
      </c>
      <c r="B3142" t="s">
        <v>7542</v>
      </c>
      <c r="C3142">
        <v>7.6</v>
      </c>
    </row>
    <row r="3143" spans="1:3" x14ac:dyDescent="0.3">
      <c r="A3143" t="s">
        <v>10266</v>
      </c>
      <c r="B3143" t="s">
        <v>10264</v>
      </c>
      <c r="C3143">
        <v>7.6</v>
      </c>
    </row>
    <row r="3144" spans="1:3" x14ac:dyDescent="0.3">
      <c r="A3144" t="s">
        <v>10278</v>
      </c>
      <c r="B3144" t="s">
        <v>228</v>
      </c>
      <c r="C3144">
        <v>6.6</v>
      </c>
    </row>
    <row r="3145" spans="1:3" x14ac:dyDescent="0.3">
      <c r="A3145" t="s">
        <v>10279</v>
      </c>
      <c r="B3145" t="s">
        <v>8708</v>
      </c>
      <c r="C3145">
        <v>6.6</v>
      </c>
    </row>
    <row r="3146" spans="1:3" x14ac:dyDescent="0.3">
      <c r="A3146" t="s">
        <v>10282</v>
      </c>
      <c r="B3146" t="s">
        <v>10280</v>
      </c>
      <c r="C3146">
        <v>7.3</v>
      </c>
    </row>
    <row r="3147" spans="1:3" x14ac:dyDescent="0.3">
      <c r="A3147" t="s">
        <v>10285</v>
      </c>
      <c r="B3147" t="s">
        <v>6379</v>
      </c>
      <c r="C3147">
        <v>6.6</v>
      </c>
    </row>
    <row r="3148" spans="1:3" x14ac:dyDescent="0.3">
      <c r="A3148" t="s">
        <v>10288</v>
      </c>
      <c r="B3148" t="s">
        <v>10286</v>
      </c>
      <c r="C3148">
        <v>6.9</v>
      </c>
    </row>
    <row r="3149" spans="1:3" x14ac:dyDescent="0.3">
      <c r="A3149" t="s">
        <v>10290</v>
      </c>
      <c r="B3149" t="s">
        <v>6576</v>
      </c>
      <c r="C3149">
        <v>5.8</v>
      </c>
    </row>
    <row r="3150" spans="1:3" x14ac:dyDescent="0.3">
      <c r="A3150" t="s">
        <v>10293</v>
      </c>
      <c r="B3150" t="s">
        <v>10291</v>
      </c>
      <c r="C3150">
        <v>4.4000000000000004</v>
      </c>
    </row>
    <row r="3151" spans="1:3" x14ac:dyDescent="0.3">
      <c r="A3151" t="s">
        <v>10296</v>
      </c>
      <c r="B3151" t="s">
        <v>1158</v>
      </c>
      <c r="C3151">
        <v>6.6</v>
      </c>
    </row>
    <row r="3152" spans="1:3" x14ac:dyDescent="0.3">
      <c r="A3152" t="s">
        <v>10300</v>
      </c>
      <c r="B3152" t="s">
        <v>10298</v>
      </c>
      <c r="C3152">
        <v>7.6</v>
      </c>
    </row>
    <row r="3153" spans="1:3" x14ac:dyDescent="0.3">
      <c r="A3153" t="s">
        <v>10304</v>
      </c>
      <c r="B3153" t="s">
        <v>6576</v>
      </c>
      <c r="C3153">
        <v>4.5999999999999996</v>
      </c>
    </row>
    <row r="3154" spans="1:3" x14ac:dyDescent="0.3">
      <c r="A3154" t="s">
        <v>10307</v>
      </c>
      <c r="B3154" t="s">
        <v>10306</v>
      </c>
      <c r="C3154">
        <v>6.8</v>
      </c>
    </row>
    <row r="3155" spans="1:3" x14ac:dyDescent="0.3">
      <c r="A3155" t="s">
        <v>10311</v>
      </c>
      <c r="B3155" t="s">
        <v>6001</v>
      </c>
      <c r="C3155">
        <v>4.9000000000000004</v>
      </c>
    </row>
    <row r="3156" spans="1:3" x14ac:dyDescent="0.3">
      <c r="A3156" t="s">
        <v>10313</v>
      </c>
      <c r="B3156" t="s">
        <v>10312</v>
      </c>
      <c r="C3156">
        <v>7.3</v>
      </c>
    </row>
    <row r="3157" spans="1:3" x14ac:dyDescent="0.3">
      <c r="A3157" t="s">
        <v>10321</v>
      </c>
      <c r="B3157" t="s">
        <v>10318</v>
      </c>
      <c r="C3157">
        <v>5</v>
      </c>
    </row>
    <row r="3158" spans="1:3" x14ac:dyDescent="0.3">
      <c r="A3158" t="s">
        <v>10324</v>
      </c>
      <c r="B3158" t="s">
        <v>4680</v>
      </c>
      <c r="C3158">
        <v>8</v>
      </c>
    </row>
    <row r="3159" spans="1:3" x14ac:dyDescent="0.3">
      <c r="A3159" t="s">
        <v>10326</v>
      </c>
      <c r="B3159" t="s">
        <v>10325</v>
      </c>
      <c r="C3159">
        <v>5.2</v>
      </c>
    </row>
    <row r="3160" spans="1:3" x14ac:dyDescent="0.3">
      <c r="A3160" t="s">
        <v>10327</v>
      </c>
      <c r="B3160" t="s">
        <v>38</v>
      </c>
      <c r="C3160">
        <v>8.5</v>
      </c>
    </row>
    <row r="3161" spans="1:3" x14ac:dyDescent="0.3">
      <c r="A3161" t="s">
        <v>10331</v>
      </c>
      <c r="B3161" t="s">
        <v>10329</v>
      </c>
      <c r="C3161">
        <v>6.5</v>
      </c>
    </row>
    <row r="3162" spans="1:3" x14ac:dyDescent="0.3">
      <c r="A3162" t="s">
        <v>10333</v>
      </c>
      <c r="B3162" t="s">
        <v>4394</v>
      </c>
      <c r="C3162">
        <v>7.4</v>
      </c>
    </row>
    <row r="3163" spans="1:3" x14ac:dyDescent="0.3">
      <c r="A3163" t="s">
        <v>10335</v>
      </c>
      <c r="B3163" t="s">
        <v>4088</v>
      </c>
      <c r="C3163">
        <v>7.7</v>
      </c>
    </row>
    <row r="3164" spans="1:3" x14ac:dyDescent="0.3">
      <c r="A3164" t="s">
        <v>10337</v>
      </c>
      <c r="B3164" t="s">
        <v>4064</v>
      </c>
      <c r="C3164">
        <v>7.4</v>
      </c>
    </row>
    <row r="3165" spans="1:3" x14ac:dyDescent="0.3">
      <c r="A3165" t="s">
        <v>10340</v>
      </c>
      <c r="B3165" t="s">
        <v>10338</v>
      </c>
      <c r="C3165">
        <v>5.0999999999999996</v>
      </c>
    </row>
    <row r="3166" spans="1:3" x14ac:dyDescent="0.3">
      <c r="A3166" t="s">
        <v>10348</v>
      </c>
      <c r="B3166" t="s">
        <v>10346</v>
      </c>
      <c r="C3166">
        <v>5</v>
      </c>
    </row>
    <row r="3167" spans="1:3" x14ac:dyDescent="0.3">
      <c r="A3167" t="s">
        <v>10351</v>
      </c>
      <c r="B3167" t="s">
        <v>1116</v>
      </c>
      <c r="C3167">
        <v>7.2</v>
      </c>
    </row>
    <row r="3168" spans="1:3" x14ac:dyDescent="0.3">
      <c r="A3168" t="s">
        <v>10357</v>
      </c>
      <c r="B3168" t="s">
        <v>10356</v>
      </c>
      <c r="C3168">
        <v>6.4</v>
      </c>
    </row>
    <row r="3169" spans="1:3" x14ac:dyDescent="0.3">
      <c r="A3169" t="s">
        <v>10361</v>
      </c>
      <c r="B3169" t="s">
        <v>10359</v>
      </c>
      <c r="C3169">
        <v>5.6</v>
      </c>
    </row>
    <row r="3170" spans="1:3" x14ac:dyDescent="0.3">
      <c r="A3170" t="s">
        <v>10364</v>
      </c>
      <c r="B3170" t="s">
        <v>8323</v>
      </c>
      <c r="C3170">
        <v>6.1</v>
      </c>
    </row>
    <row r="3171" spans="1:3" x14ac:dyDescent="0.3">
      <c r="A3171" t="s">
        <v>10367</v>
      </c>
      <c r="B3171" t="s">
        <v>5777</v>
      </c>
      <c r="C3171">
        <v>5.2</v>
      </c>
    </row>
    <row r="3172" spans="1:3" x14ac:dyDescent="0.3">
      <c r="A3172" t="s">
        <v>10368</v>
      </c>
      <c r="B3172" t="s">
        <v>7211</v>
      </c>
      <c r="C3172">
        <v>7.3</v>
      </c>
    </row>
    <row r="3173" spans="1:3" x14ac:dyDescent="0.3">
      <c r="A3173" t="s">
        <v>10370</v>
      </c>
      <c r="B3173" t="s">
        <v>10369</v>
      </c>
      <c r="C3173">
        <v>7.5</v>
      </c>
    </row>
    <row r="3174" spans="1:3" x14ac:dyDescent="0.3">
      <c r="A3174" t="s">
        <v>10381</v>
      </c>
      <c r="B3174" t="s">
        <v>10378</v>
      </c>
      <c r="C3174">
        <v>4.5</v>
      </c>
    </row>
    <row r="3175" spans="1:3" x14ac:dyDescent="0.3">
      <c r="A3175" t="s">
        <v>10383</v>
      </c>
      <c r="B3175" t="s">
        <v>3629</v>
      </c>
      <c r="C3175">
        <v>6.6</v>
      </c>
    </row>
    <row r="3176" spans="1:3" x14ac:dyDescent="0.3">
      <c r="A3176" t="s">
        <v>10384</v>
      </c>
      <c r="B3176" t="s">
        <v>8450</v>
      </c>
      <c r="C3176">
        <v>5.3</v>
      </c>
    </row>
    <row r="3177" spans="1:3" x14ac:dyDescent="0.3">
      <c r="A3177" t="s">
        <v>10388</v>
      </c>
      <c r="B3177" t="s">
        <v>10386</v>
      </c>
      <c r="C3177">
        <v>4.9000000000000004</v>
      </c>
    </row>
    <row r="3178" spans="1:3" x14ac:dyDescent="0.3">
      <c r="A3178" t="s">
        <v>10390</v>
      </c>
      <c r="B3178" t="s">
        <v>814</v>
      </c>
      <c r="C3178">
        <v>7.7</v>
      </c>
    </row>
    <row r="3179" spans="1:3" x14ac:dyDescent="0.3">
      <c r="A3179" t="s">
        <v>10393</v>
      </c>
      <c r="B3179" t="s">
        <v>1603</v>
      </c>
      <c r="C3179">
        <v>8</v>
      </c>
    </row>
    <row r="3180" spans="1:3" x14ac:dyDescent="0.3">
      <c r="A3180" t="s">
        <v>10396</v>
      </c>
      <c r="B3180" t="s">
        <v>10394</v>
      </c>
      <c r="C3180">
        <v>3.8</v>
      </c>
    </row>
    <row r="3181" spans="1:3" x14ac:dyDescent="0.3">
      <c r="A3181" t="s">
        <v>10397</v>
      </c>
      <c r="B3181" t="s">
        <v>9334</v>
      </c>
      <c r="C3181">
        <v>7.6</v>
      </c>
    </row>
    <row r="3182" spans="1:3" x14ac:dyDescent="0.3">
      <c r="A3182" t="s">
        <v>10400</v>
      </c>
      <c r="B3182" t="s">
        <v>5803</v>
      </c>
      <c r="C3182">
        <v>5.9</v>
      </c>
    </row>
    <row r="3183" spans="1:3" x14ac:dyDescent="0.3">
      <c r="A3183" t="s">
        <v>10404</v>
      </c>
      <c r="B3183" t="s">
        <v>10402</v>
      </c>
      <c r="C3183">
        <v>6.2</v>
      </c>
    </row>
    <row r="3184" spans="1:3" x14ac:dyDescent="0.3">
      <c r="A3184" t="s">
        <v>10406</v>
      </c>
      <c r="B3184" t="s">
        <v>2017</v>
      </c>
      <c r="C3184">
        <v>7.2</v>
      </c>
    </row>
    <row r="3185" spans="1:3" x14ac:dyDescent="0.3">
      <c r="A3185" t="s">
        <v>10409</v>
      </c>
      <c r="B3185" t="s">
        <v>10407</v>
      </c>
      <c r="C3185">
        <v>6.3</v>
      </c>
    </row>
    <row r="3186" spans="1:3" x14ac:dyDescent="0.3">
      <c r="A3186" t="s">
        <v>10413</v>
      </c>
      <c r="B3186" t="s">
        <v>10411</v>
      </c>
      <c r="C3186">
        <v>5.2</v>
      </c>
    </row>
    <row r="3187" spans="1:3" x14ac:dyDescent="0.3">
      <c r="A3187" t="s">
        <v>10416</v>
      </c>
      <c r="B3187" t="s">
        <v>10415</v>
      </c>
      <c r="C3187">
        <v>6.9</v>
      </c>
    </row>
    <row r="3188" spans="1:3" x14ac:dyDescent="0.3">
      <c r="A3188" t="s">
        <v>10419</v>
      </c>
      <c r="B3188" t="s">
        <v>8323</v>
      </c>
      <c r="C3188">
        <v>6.8</v>
      </c>
    </row>
    <row r="3189" spans="1:3" x14ac:dyDescent="0.3">
      <c r="A3189" t="s">
        <v>10429</v>
      </c>
      <c r="B3189" t="s">
        <v>10428</v>
      </c>
      <c r="C3189">
        <v>3.5</v>
      </c>
    </row>
    <row r="3190" spans="1:3" x14ac:dyDescent="0.3">
      <c r="A3190" t="s">
        <v>10430</v>
      </c>
      <c r="B3190" t="s">
        <v>3191</v>
      </c>
      <c r="C3190">
        <v>6.1</v>
      </c>
    </row>
    <row r="3191" spans="1:3" x14ac:dyDescent="0.3">
      <c r="A3191" t="s">
        <v>10436</v>
      </c>
      <c r="B3191" t="s">
        <v>5777</v>
      </c>
      <c r="C3191">
        <v>4.5</v>
      </c>
    </row>
    <row r="3192" spans="1:3" x14ac:dyDescent="0.3">
      <c r="A3192" t="s">
        <v>10441</v>
      </c>
      <c r="B3192" t="s">
        <v>10438</v>
      </c>
      <c r="C3192">
        <v>5.9</v>
      </c>
    </row>
    <row r="3193" spans="1:3" x14ac:dyDescent="0.3">
      <c r="A3193" t="s">
        <v>10444</v>
      </c>
      <c r="B3193" t="s">
        <v>10443</v>
      </c>
      <c r="C3193">
        <v>6.9</v>
      </c>
    </row>
    <row r="3194" spans="1:3" x14ac:dyDescent="0.3">
      <c r="A3194" t="s">
        <v>10447</v>
      </c>
      <c r="B3194" t="s">
        <v>10445</v>
      </c>
      <c r="C3194">
        <v>7.7</v>
      </c>
    </row>
    <row r="3195" spans="1:3" x14ac:dyDescent="0.3">
      <c r="A3195" t="s">
        <v>10452</v>
      </c>
      <c r="B3195" t="s">
        <v>10451</v>
      </c>
      <c r="C3195">
        <v>5.3</v>
      </c>
    </row>
    <row r="3196" spans="1:3" x14ac:dyDescent="0.3">
      <c r="A3196" t="s">
        <v>10455</v>
      </c>
      <c r="B3196" t="s">
        <v>10454</v>
      </c>
      <c r="C3196">
        <v>7</v>
      </c>
    </row>
    <row r="3197" spans="1:3" x14ac:dyDescent="0.3">
      <c r="A3197" t="s">
        <v>10460</v>
      </c>
      <c r="B3197" t="s">
        <v>9201</v>
      </c>
      <c r="C3197">
        <v>6.6</v>
      </c>
    </row>
    <row r="3198" spans="1:3" x14ac:dyDescent="0.3">
      <c r="A3198" t="s">
        <v>10466</v>
      </c>
      <c r="B3198" t="s">
        <v>173</v>
      </c>
      <c r="C3198">
        <v>6.4</v>
      </c>
    </row>
    <row r="3199" spans="1:3" x14ac:dyDescent="0.3">
      <c r="A3199" t="s">
        <v>10469</v>
      </c>
      <c r="B3199" t="s">
        <v>497</v>
      </c>
      <c r="C3199">
        <v>7.9</v>
      </c>
    </row>
    <row r="3200" spans="1:3" x14ac:dyDescent="0.3">
      <c r="A3200" t="s">
        <v>10474</v>
      </c>
      <c r="B3200" t="s">
        <v>10471</v>
      </c>
      <c r="C3200">
        <v>6.9</v>
      </c>
    </row>
    <row r="3201" spans="1:3" x14ac:dyDescent="0.3">
      <c r="A3201" t="s">
        <v>10476</v>
      </c>
      <c r="B3201" t="s">
        <v>5237</v>
      </c>
      <c r="C3201">
        <v>7.7</v>
      </c>
    </row>
    <row r="3202" spans="1:3" x14ac:dyDescent="0.3">
      <c r="A3202" t="s">
        <v>10479</v>
      </c>
      <c r="B3202" t="s">
        <v>10478</v>
      </c>
      <c r="C3202">
        <v>7.2</v>
      </c>
    </row>
    <row r="3203" spans="1:3" x14ac:dyDescent="0.3">
      <c r="A3203" t="s">
        <v>10482</v>
      </c>
      <c r="B3203" t="s">
        <v>10481</v>
      </c>
      <c r="C3203">
        <v>6.8</v>
      </c>
    </row>
    <row r="3204" spans="1:3" x14ac:dyDescent="0.3">
      <c r="A3204" t="s">
        <v>10490</v>
      </c>
      <c r="B3204" t="s">
        <v>118</v>
      </c>
      <c r="C3204">
        <v>7.4</v>
      </c>
    </row>
    <row r="3205" spans="1:3" x14ac:dyDescent="0.3">
      <c r="A3205" t="s">
        <v>10493</v>
      </c>
      <c r="B3205" t="s">
        <v>8139</v>
      </c>
      <c r="C3205">
        <v>4.5999999999999996</v>
      </c>
    </row>
    <row r="3206" spans="1:3" x14ac:dyDescent="0.3">
      <c r="A3206" t="s">
        <v>10496</v>
      </c>
      <c r="B3206" t="s">
        <v>10495</v>
      </c>
      <c r="C3206">
        <v>6.4</v>
      </c>
    </row>
    <row r="3207" spans="1:3" x14ac:dyDescent="0.3">
      <c r="A3207" t="s">
        <v>10498</v>
      </c>
      <c r="B3207" t="s">
        <v>4062</v>
      </c>
      <c r="C3207">
        <v>7</v>
      </c>
    </row>
    <row r="3208" spans="1:3" x14ac:dyDescent="0.3">
      <c r="A3208" t="s">
        <v>10499</v>
      </c>
      <c r="B3208" t="s">
        <v>7799</v>
      </c>
      <c r="C3208">
        <v>7.7</v>
      </c>
    </row>
    <row r="3209" spans="1:3" x14ac:dyDescent="0.3">
      <c r="A3209" t="s">
        <v>10500</v>
      </c>
      <c r="B3209" t="s">
        <v>8230</v>
      </c>
      <c r="C3209">
        <v>6.8</v>
      </c>
    </row>
    <row r="3210" spans="1:3" x14ac:dyDescent="0.3">
      <c r="A3210" t="s">
        <v>10503</v>
      </c>
      <c r="B3210" t="s">
        <v>10501</v>
      </c>
      <c r="C3210">
        <v>7</v>
      </c>
    </row>
    <row r="3211" spans="1:3" x14ac:dyDescent="0.3">
      <c r="A3211" t="s">
        <v>10504</v>
      </c>
      <c r="B3211" t="s">
        <v>10061</v>
      </c>
      <c r="C3211">
        <v>7</v>
      </c>
    </row>
    <row r="3212" spans="1:3" x14ac:dyDescent="0.3">
      <c r="A3212" t="s">
        <v>10506</v>
      </c>
      <c r="B3212" t="s">
        <v>10505</v>
      </c>
      <c r="C3212">
        <v>6.3</v>
      </c>
    </row>
    <row r="3213" spans="1:3" x14ac:dyDescent="0.3">
      <c r="A3213" t="s">
        <v>10510</v>
      </c>
      <c r="B3213" t="s">
        <v>10508</v>
      </c>
      <c r="C3213">
        <v>7.1</v>
      </c>
    </row>
    <row r="3214" spans="1:3" x14ac:dyDescent="0.3">
      <c r="A3214" t="s">
        <v>10516</v>
      </c>
      <c r="B3214" t="s">
        <v>10515</v>
      </c>
      <c r="C3214">
        <v>4.4000000000000004</v>
      </c>
    </row>
    <row r="3215" spans="1:3" x14ac:dyDescent="0.3">
      <c r="A3215" t="s">
        <v>10519</v>
      </c>
      <c r="B3215" t="s">
        <v>3368</v>
      </c>
      <c r="C3215">
        <v>7.1</v>
      </c>
    </row>
    <row r="3216" spans="1:3" x14ac:dyDescent="0.3">
      <c r="A3216" t="s">
        <v>10521</v>
      </c>
      <c r="B3216" t="s">
        <v>85</v>
      </c>
      <c r="C3216">
        <v>6.1</v>
      </c>
    </row>
    <row r="3217" spans="1:3" x14ac:dyDescent="0.3">
      <c r="A3217" t="s">
        <v>10541</v>
      </c>
      <c r="B3217" t="s">
        <v>10540</v>
      </c>
      <c r="C3217">
        <v>7.3</v>
      </c>
    </row>
    <row r="3218" spans="1:3" x14ac:dyDescent="0.3">
      <c r="A3218" t="s">
        <v>10548</v>
      </c>
      <c r="B3218" t="s">
        <v>10547</v>
      </c>
      <c r="C3218">
        <v>6.2</v>
      </c>
    </row>
    <row r="3219" spans="1:3" x14ac:dyDescent="0.3">
      <c r="A3219" t="s">
        <v>10557</v>
      </c>
      <c r="B3219" t="s">
        <v>618</v>
      </c>
      <c r="C3219">
        <v>6.2</v>
      </c>
    </row>
    <row r="3220" spans="1:3" x14ac:dyDescent="0.3">
      <c r="A3220" t="s">
        <v>10562</v>
      </c>
      <c r="B3220" t="s">
        <v>1474</v>
      </c>
      <c r="C3220">
        <v>6.2</v>
      </c>
    </row>
    <row r="3221" spans="1:3" x14ac:dyDescent="0.3">
      <c r="A3221" t="s">
        <v>10565</v>
      </c>
      <c r="B3221" t="s">
        <v>10564</v>
      </c>
      <c r="C3221">
        <v>3.3</v>
      </c>
    </row>
    <row r="3222" spans="1:3" x14ac:dyDescent="0.3">
      <c r="A3222" t="s">
        <v>10593</v>
      </c>
      <c r="B3222" t="s">
        <v>10592</v>
      </c>
      <c r="C3222">
        <v>7.5</v>
      </c>
    </row>
    <row r="3223" spans="1:3" x14ac:dyDescent="0.3">
      <c r="A3223" t="s">
        <v>10626</v>
      </c>
      <c r="B3223" t="s">
        <v>10622</v>
      </c>
      <c r="C3223">
        <v>7.4</v>
      </c>
    </row>
    <row r="3224" spans="1:3" x14ac:dyDescent="0.3">
      <c r="A3224" t="s">
        <v>10630</v>
      </c>
      <c r="B3224" t="s">
        <v>10629</v>
      </c>
      <c r="C3224">
        <v>7.3</v>
      </c>
    </row>
    <row r="3225" spans="1:3" x14ac:dyDescent="0.3">
      <c r="A3225" t="s">
        <v>10632</v>
      </c>
      <c r="B3225" t="s">
        <v>3693</v>
      </c>
      <c r="C3225">
        <v>8</v>
      </c>
    </row>
    <row r="3226" spans="1:3" x14ac:dyDescent="0.3">
      <c r="A3226" t="s">
        <v>10637</v>
      </c>
      <c r="B3226" t="s">
        <v>9591</v>
      </c>
      <c r="C3226">
        <v>5.9</v>
      </c>
    </row>
    <row r="3227" spans="1:3" x14ac:dyDescent="0.3">
      <c r="A3227" t="s">
        <v>10638</v>
      </c>
      <c r="B3227" t="s">
        <v>5689</v>
      </c>
      <c r="C3227">
        <v>6.8</v>
      </c>
    </row>
    <row r="3228" spans="1:3" x14ac:dyDescent="0.3">
      <c r="A3228" t="s">
        <v>10639</v>
      </c>
      <c r="B3228" t="s">
        <v>7139</v>
      </c>
      <c r="C3228">
        <v>7.4</v>
      </c>
    </row>
    <row r="3229" spans="1:3" x14ac:dyDescent="0.3">
      <c r="A3229" t="s">
        <v>10642</v>
      </c>
      <c r="B3229" t="s">
        <v>10641</v>
      </c>
      <c r="C3229">
        <v>6.7</v>
      </c>
    </row>
    <row r="3230" spans="1:3" x14ac:dyDescent="0.3">
      <c r="A3230" t="s">
        <v>10650</v>
      </c>
      <c r="B3230" t="s">
        <v>4538</v>
      </c>
      <c r="C3230">
        <v>5.5</v>
      </c>
    </row>
    <row r="3231" spans="1:3" x14ac:dyDescent="0.3">
      <c r="A3231" t="s">
        <v>10655</v>
      </c>
      <c r="B3231" t="s">
        <v>7617</v>
      </c>
      <c r="C3231">
        <v>5.7</v>
      </c>
    </row>
    <row r="3232" spans="1:3" x14ac:dyDescent="0.3">
      <c r="A3232" t="s">
        <v>10677</v>
      </c>
      <c r="B3232" t="s">
        <v>10675</v>
      </c>
      <c r="C3232">
        <v>7.2</v>
      </c>
    </row>
    <row r="3233" spans="1:3" x14ac:dyDescent="0.3">
      <c r="A3233" t="s">
        <v>10683</v>
      </c>
      <c r="B3233" t="s">
        <v>10682</v>
      </c>
      <c r="C3233">
        <v>5.9</v>
      </c>
    </row>
    <row r="3234" spans="1:3" x14ac:dyDescent="0.3">
      <c r="A3234" t="s">
        <v>10685</v>
      </c>
      <c r="B3234" t="s">
        <v>4594</v>
      </c>
      <c r="C3234">
        <v>6.7</v>
      </c>
    </row>
    <row r="3235" spans="1:3" x14ac:dyDescent="0.3">
      <c r="A3235" t="s">
        <v>10689</v>
      </c>
      <c r="B3235" t="s">
        <v>255</v>
      </c>
      <c r="C3235">
        <v>7.1</v>
      </c>
    </row>
    <row r="3236" spans="1:3" x14ac:dyDescent="0.3">
      <c r="A3236" t="s">
        <v>10696</v>
      </c>
      <c r="B3236" t="s">
        <v>3186</v>
      </c>
      <c r="C3236">
        <v>7.7</v>
      </c>
    </row>
    <row r="3237" spans="1:3" x14ac:dyDescent="0.3">
      <c r="A3237" t="s">
        <v>10700</v>
      </c>
      <c r="B3237" t="s">
        <v>305</v>
      </c>
      <c r="C3237">
        <v>7.4</v>
      </c>
    </row>
    <row r="3238" spans="1:3" x14ac:dyDescent="0.3">
      <c r="A3238" t="s">
        <v>10702</v>
      </c>
      <c r="B3238" t="s">
        <v>805</v>
      </c>
      <c r="C3238">
        <v>8.4</v>
      </c>
    </row>
    <row r="3239" spans="1:3" x14ac:dyDescent="0.3">
      <c r="A3239" t="s">
        <v>10713</v>
      </c>
      <c r="B3239" t="s">
        <v>10709</v>
      </c>
      <c r="C3239">
        <v>7.2</v>
      </c>
    </row>
    <row r="3240" spans="1:3" x14ac:dyDescent="0.3">
      <c r="A3240" t="s">
        <v>10720</v>
      </c>
      <c r="B3240" t="s">
        <v>10717</v>
      </c>
      <c r="C3240">
        <v>5.4</v>
      </c>
    </row>
    <row r="3241" spans="1:3" x14ac:dyDescent="0.3">
      <c r="A3241" t="s">
        <v>10721</v>
      </c>
      <c r="B3241" t="s">
        <v>5904</v>
      </c>
      <c r="C3241">
        <v>8.1</v>
      </c>
    </row>
    <row r="3242" spans="1:3" x14ac:dyDescent="0.3">
      <c r="A3242" t="s">
        <v>10732</v>
      </c>
      <c r="B3242" t="s">
        <v>10729</v>
      </c>
      <c r="C3242">
        <v>7.8</v>
      </c>
    </row>
    <row r="3243" spans="1:3" x14ac:dyDescent="0.3">
      <c r="A3243" t="s">
        <v>10735</v>
      </c>
      <c r="B3243" t="s">
        <v>10734</v>
      </c>
      <c r="C3243">
        <v>6.8</v>
      </c>
    </row>
    <row r="3244" spans="1:3" x14ac:dyDescent="0.3">
      <c r="A3244" t="s">
        <v>10740</v>
      </c>
      <c r="B3244" t="s">
        <v>8447</v>
      </c>
      <c r="C3244">
        <v>7.7</v>
      </c>
    </row>
    <row r="3245" spans="1:3" x14ac:dyDescent="0.3">
      <c r="A3245" t="s">
        <v>10748</v>
      </c>
      <c r="B3245" t="s">
        <v>10747</v>
      </c>
      <c r="C3245">
        <v>6.5</v>
      </c>
    </row>
    <row r="3246" spans="1:3" x14ac:dyDescent="0.3">
      <c r="A3246" t="s">
        <v>10750</v>
      </c>
      <c r="B3246" t="s">
        <v>10749</v>
      </c>
      <c r="C3246">
        <v>7.3</v>
      </c>
    </row>
    <row r="3247" spans="1:3" x14ac:dyDescent="0.3">
      <c r="A3247" t="s">
        <v>10758</v>
      </c>
      <c r="B3247" t="s">
        <v>10757</v>
      </c>
      <c r="C3247">
        <v>5.9</v>
      </c>
    </row>
    <row r="3248" spans="1:3" x14ac:dyDescent="0.3">
      <c r="A3248" t="s">
        <v>10763</v>
      </c>
      <c r="B3248" t="s">
        <v>3119</v>
      </c>
      <c r="C3248">
        <v>8.6999999999999993</v>
      </c>
    </row>
    <row r="3249" spans="1:3" x14ac:dyDescent="0.3">
      <c r="A3249" t="s">
        <v>10779</v>
      </c>
      <c r="B3249" t="s">
        <v>9651</v>
      </c>
      <c r="C3249">
        <v>5.8</v>
      </c>
    </row>
    <row r="3250" spans="1:3" x14ac:dyDescent="0.3">
      <c r="A3250" t="s">
        <v>10782</v>
      </c>
      <c r="B3250" t="s">
        <v>10781</v>
      </c>
      <c r="C3250">
        <v>6.1</v>
      </c>
    </row>
    <row r="3251" spans="1:3" x14ac:dyDescent="0.3">
      <c r="A3251" t="s">
        <v>10790</v>
      </c>
      <c r="B3251" t="s">
        <v>5183</v>
      </c>
      <c r="C3251">
        <v>7.6</v>
      </c>
    </row>
    <row r="3252" spans="1:3" x14ac:dyDescent="0.3">
      <c r="A3252" t="s">
        <v>10794</v>
      </c>
      <c r="B3252" t="s">
        <v>10792</v>
      </c>
      <c r="C3252">
        <v>7.2</v>
      </c>
    </row>
    <row r="3253" spans="1:3" x14ac:dyDescent="0.3">
      <c r="A3253" t="s">
        <v>10806</v>
      </c>
      <c r="B3253" t="s">
        <v>1415</v>
      </c>
      <c r="C3253">
        <v>6.5</v>
      </c>
    </row>
    <row r="3254" spans="1:3" x14ac:dyDescent="0.3">
      <c r="A3254" t="s">
        <v>10808</v>
      </c>
      <c r="B3254" t="s">
        <v>3172</v>
      </c>
      <c r="C3254">
        <v>7.3</v>
      </c>
    </row>
    <row r="3255" spans="1:3" x14ac:dyDescent="0.3">
      <c r="A3255" t="s">
        <v>10811</v>
      </c>
      <c r="B3255" t="s">
        <v>6717</v>
      </c>
      <c r="C3255">
        <v>6.2</v>
      </c>
    </row>
    <row r="3256" spans="1:3" x14ac:dyDescent="0.3">
      <c r="A3256" t="s">
        <v>10813</v>
      </c>
      <c r="B3256" t="s">
        <v>1633</v>
      </c>
      <c r="C3256">
        <v>5</v>
      </c>
    </row>
    <row r="3257" spans="1:3" x14ac:dyDescent="0.3">
      <c r="A3257" t="s">
        <v>10820</v>
      </c>
      <c r="B3257" t="s">
        <v>4149</v>
      </c>
      <c r="C3257">
        <v>7.8</v>
      </c>
    </row>
    <row r="3258" spans="1:3" x14ac:dyDescent="0.3">
      <c r="A3258" t="s">
        <v>10822</v>
      </c>
      <c r="B3258" t="s">
        <v>2552</v>
      </c>
      <c r="C3258">
        <v>8.1</v>
      </c>
    </row>
    <row r="3259" spans="1:3" x14ac:dyDescent="0.3">
      <c r="A3259" t="s">
        <v>10826</v>
      </c>
      <c r="B3259" t="s">
        <v>10823</v>
      </c>
      <c r="C3259">
        <v>6.7</v>
      </c>
    </row>
    <row r="3260" spans="1:3" x14ac:dyDescent="0.3">
      <c r="A3260" t="s">
        <v>10828</v>
      </c>
      <c r="B3260" t="s">
        <v>88</v>
      </c>
      <c r="C3260">
        <v>7.1</v>
      </c>
    </row>
    <row r="3261" spans="1:3" x14ac:dyDescent="0.3">
      <c r="A3261" t="s">
        <v>10831</v>
      </c>
      <c r="B3261" t="s">
        <v>10830</v>
      </c>
      <c r="C3261">
        <v>5.6</v>
      </c>
    </row>
    <row r="3262" spans="1:3" x14ac:dyDescent="0.3">
      <c r="A3262" t="s">
        <v>10834</v>
      </c>
      <c r="B3262" t="s">
        <v>10833</v>
      </c>
      <c r="C3262">
        <v>7.6</v>
      </c>
    </row>
    <row r="3263" spans="1:3" x14ac:dyDescent="0.3">
      <c r="A3263" t="s">
        <v>10840</v>
      </c>
      <c r="B3263" t="s">
        <v>341</v>
      </c>
      <c r="C3263">
        <v>4.5999999999999996</v>
      </c>
    </row>
    <row r="3264" spans="1:3" x14ac:dyDescent="0.3">
      <c r="A3264" t="s">
        <v>10846</v>
      </c>
      <c r="B3264" t="s">
        <v>10845</v>
      </c>
      <c r="C3264">
        <v>7.1</v>
      </c>
    </row>
    <row r="3265" spans="1:3" x14ac:dyDescent="0.3">
      <c r="A3265" t="s">
        <v>10848</v>
      </c>
      <c r="B3265" t="s">
        <v>3358</v>
      </c>
      <c r="C3265">
        <v>7.3</v>
      </c>
    </row>
    <row r="3266" spans="1:3" x14ac:dyDescent="0.3">
      <c r="A3266" t="s">
        <v>10860</v>
      </c>
      <c r="B3266" t="s">
        <v>10859</v>
      </c>
      <c r="C3266">
        <v>4</v>
      </c>
    </row>
    <row r="3267" spans="1:3" x14ac:dyDescent="0.3">
      <c r="A3267" t="s">
        <v>10864</v>
      </c>
      <c r="B3267" t="s">
        <v>5541</v>
      </c>
      <c r="C3267">
        <v>8</v>
      </c>
    </row>
    <row r="3268" spans="1:3" x14ac:dyDescent="0.3">
      <c r="A3268" t="s">
        <v>10866</v>
      </c>
      <c r="B3268" t="s">
        <v>2552</v>
      </c>
      <c r="C3268">
        <v>6.7</v>
      </c>
    </row>
    <row r="3269" spans="1:3" x14ac:dyDescent="0.3">
      <c r="A3269" t="s">
        <v>10869</v>
      </c>
      <c r="B3269" t="s">
        <v>10867</v>
      </c>
      <c r="C3269">
        <v>4.5999999999999996</v>
      </c>
    </row>
    <row r="3270" spans="1:3" x14ac:dyDescent="0.3">
      <c r="A3270" t="s">
        <v>10870</v>
      </c>
      <c r="B3270" t="s">
        <v>10867</v>
      </c>
      <c r="C3270">
        <v>4</v>
      </c>
    </row>
    <row r="3271" spans="1:3" x14ac:dyDescent="0.3">
      <c r="A3271" t="s">
        <v>10872</v>
      </c>
      <c r="B3271" t="s">
        <v>7306</v>
      </c>
      <c r="C3271">
        <v>7</v>
      </c>
    </row>
    <row r="3272" spans="1:3" x14ac:dyDescent="0.3">
      <c r="A3272" t="s">
        <v>10877</v>
      </c>
      <c r="B3272" t="s">
        <v>10077</v>
      </c>
      <c r="C3272">
        <v>5.9</v>
      </c>
    </row>
    <row r="3273" spans="1:3" x14ac:dyDescent="0.3">
      <c r="A3273" t="s">
        <v>10882</v>
      </c>
      <c r="B3273" t="s">
        <v>4155</v>
      </c>
      <c r="C3273">
        <v>7.5</v>
      </c>
    </row>
    <row r="3274" spans="1:3" x14ac:dyDescent="0.3">
      <c r="A3274" t="s">
        <v>10885</v>
      </c>
      <c r="B3274" t="s">
        <v>10428</v>
      </c>
      <c r="C3274">
        <v>4.7</v>
      </c>
    </row>
    <row r="3275" spans="1:3" x14ac:dyDescent="0.3">
      <c r="A3275" t="s">
        <v>10888</v>
      </c>
      <c r="B3275" t="s">
        <v>10887</v>
      </c>
      <c r="C3275">
        <v>6.7</v>
      </c>
    </row>
    <row r="3276" spans="1:3" x14ac:dyDescent="0.3">
      <c r="A3276" t="s">
        <v>10894</v>
      </c>
      <c r="B3276" t="s">
        <v>10893</v>
      </c>
      <c r="C3276">
        <v>6.7</v>
      </c>
    </row>
    <row r="3277" spans="1:3" x14ac:dyDescent="0.3">
      <c r="A3277" t="s">
        <v>10895</v>
      </c>
      <c r="B3277" t="s">
        <v>7343</v>
      </c>
      <c r="C3277">
        <v>7.1</v>
      </c>
    </row>
    <row r="3278" spans="1:3" x14ac:dyDescent="0.3">
      <c r="A3278" t="s">
        <v>10897</v>
      </c>
      <c r="B3278" t="s">
        <v>10896</v>
      </c>
      <c r="C3278">
        <v>2.7</v>
      </c>
    </row>
    <row r="3279" spans="1:3" x14ac:dyDescent="0.3">
      <c r="A3279" t="s">
        <v>10899</v>
      </c>
      <c r="B3279" t="s">
        <v>518</v>
      </c>
      <c r="C3279">
        <v>7.3</v>
      </c>
    </row>
    <row r="3280" spans="1:3" x14ac:dyDescent="0.3">
      <c r="A3280" t="s">
        <v>10900</v>
      </c>
      <c r="B3280" t="s">
        <v>6696</v>
      </c>
      <c r="C3280">
        <v>7.6</v>
      </c>
    </row>
    <row r="3281" spans="1:3" x14ac:dyDescent="0.3">
      <c r="A3281" t="s">
        <v>10902</v>
      </c>
      <c r="B3281" t="s">
        <v>10901</v>
      </c>
      <c r="C3281">
        <v>5.8</v>
      </c>
    </row>
    <row r="3282" spans="1:3" x14ac:dyDescent="0.3">
      <c r="A3282" t="s">
        <v>10904</v>
      </c>
      <c r="B3282" t="s">
        <v>2804</v>
      </c>
      <c r="C3282">
        <v>6.5</v>
      </c>
    </row>
    <row r="3283" spans="1:3" x14ac:dyDescent="0.3">
      <c r="A3283" t="s">
        <v>10906</v>
      </c>
      <c r="B3283" t="s">
        <v>10905</v>
      </c>
      <c r="C3283">
        <v>6.6</v>
      </c>
    </row>
    <row r="3284" spans="1:3" x14ac:dyDescent="0.3">
      <c r="A3284" t="s">
        <v>10912</v>
      </c>
      <c r="B3284" t="s">
        <v>10910</v>
      </c>
      <c r="C3284">
        <v>6.9</v>
      </c>
    </row>
    <row r="3285" spans="1:3" x14ac:dyDescent="0.3">
      <c r="A3285" t="s">
        <v>10917</v>
      </c>
      <c r="B3285" t="s">
        <v>10914</v>
      </c>
      <c r="C3285">
        <v>8.5</v>
      </c>
    </row>
    <row r="3286" spans="1:3" x14ac:dyDescent="0.3">
      <c r="A3286" t="s">
        <v>10921</v>
      </c>
      <c r="B3286" t="s">
        <v>10919</v>
      </c>
      <c r="C3286">
        <v>4.8</v>
      </c>
    </row>
    <row r="3287" spans="1:3" x14ac:dyDescent="0.3">
      <c r="A3287" t="s">
        <v>10928</v>
      </c>
      <c r="B3287" t="s">
        <v>10927</v>
      </c>
      <c r="C3287">
        <v>7</v>
      </c>
    </row>
    <row r="3288" spans="1:3" x14ac:dyDescent="0.3">
      <c r="A3288" t="s">
        <v>10929</v>
      </c>
      <c r="B3288" t="s">
        <v>10833</v>
      </c>
      <c r="C3288">
        <v>5.4</v>
      </c>
    </row>
    <row r="3289" spans="1:3" x14ac:dyDescent="0.3">
      <c r="A3289" t="s">
        <v>10932</v>
      </c>
      <c r="B3289" t="s">
        <v>3388</v>
      </c>
      <c r="C3289">
        <v>6.9</v>
      </c>
    </row>
    <row r="3290" spans="1:3" x14ac:dyDescent="0.3">
      <c r="A3290" t="s">
        <v>10935</v>
      </c>
      <c r="B3290" t="s">
        <v>10934</v>
      </c>
      <c r="C3290">
        <v>6.6</v>
      </c>
    </row>
    <row r="3291" spans="1:3" x14ac:dyDescent="0.3">
      <c r="A3291" t="s">
        <v>10936</v>
      </c>
      <c r="B3291" t="s">
        <v>1359</v>
      </c>
      <c r="C3291">
        <v>5.9</v>
      </c>
    </row>
    <row r="3292" spans="1:3" x14ac:dyDescent="0.3">
      <c r="A3292" t="s">
        <v>10941</v>
      </c>
      <c r="B3292" t="s">
        <v>10938</v>
      </c>
      <c r="C3292">
        <v>6.3</v>
      </c>
    </row>
    <row r="3293" spans="1:3" x14ac:dyDescent="0.3">
      <c r="A3293" t="s">
        <v>10943</v>
      </c>
      <c r="B3293" t="s">
        <v>5618</v>
      </c>
      <c r="C3293">
        <v>6.3</v>
      </c>
    </row>
    <row r="3294" spans="1:3" x14ac:dyDescent="0.3">
      <c r="A3294" t="s">
        <v>10947</v>
      </c>
      <c r="B3294" t="s">
        <v>10944</v>
      </c>
      <c r="C3294">
        <v>7.7</v>
      </c>
    </row>
    <row r="3295" spans="1:3" x14ac:dyDescent="0.3">
      <c r="A3295" t="s">
        <v>10950</v>
      </c>
      <c r="B3295" t="s">
        <v>8894</v>
      </c>
      <c r="C3295">
        <v>7</v>
      </c>
    </row>
    <row r="3296" spans="1:3" x14ac:dyDescent="0.3">
      <c r="A3296" t="s">
        <v>10952</v>
      </c>
      <c r="B3296" t="s">
        <v>2017</v>
      </c>
      <c r="C3296">
        <v>6.3</v>
      </c>
    </row>
    <row r="3297" spans="1:3" x14ac:dyDescent="0.3">
      <c r="A3297" t="s">
        <v>10955</v>
      </c>
      <c r="B3297" t="s">
        <v>8114</v>
      </c>
      <c r="C3297">
        <v>5.9</v>
      </c>
    </row>
    <row r="3298" spans="1:3" x14ac:dyDescent="0.3">
      <c r="A3298" t="s">
        <v>10957</v>
      </c>
      <c r="B3298" t="s">
        <v>6172</v>
      </c>
      <c r="C3298">
        <v>6.2</v>
      </c>
    </row>
    <row r="3299" spans="1:3" x14ac:dyDescent="0.3">
      <c r="A3299" t="s">
        <v>10963</v>
      </c>
      <c r="B3299" t="s">
        <v>10961</v>
      </c>
      <c r="C3299">
        <v>7.7</v>
      </c>
    </row>
    <row r="3300" spans="1:3" x14ac:dyDescent="0.3">
      <c r="A3300" t="s">
        <v>10968</v>
      </c>
      <c r="B3300" t="s">
        <v>10965</v>
      </c>
      <c r="C3300">
        <v>6.5</v>
      </c>
    </row>
    <row r="3301" spans="1:3" x14ac:dyDescent="0.3">
      <c r="A3301" t="s">
        <v>10973</v>
      </c>
      <c r="B3301" t="s">
        <v>4152</v>
      </c>
      <c r="C3301">
        <v>5.8</v>
      </c>
    </row>
    <row r="3302" spans="1:3" x14ac:dyDescent="0.3">
      <c r="A3302" t="s">
        <v>10975</v>
      </c>
      <c r="B3302" t="s">
        <v>10974</v>
      </c>
      <c r="C3302">
        <v>6.1</v>
      </c>
    </row>
    <row r="3303" spans="1:3" x14ac:dyDescent="0.3">
      <c r="A3303" t="s">
        <v>10993</v>
      </c>
      <c r="B3303" t="s">
        <v>10990</v>
      </c>
      <c r="C3303">
        <v>5.2</v>
      </c>
    </row>
    <row r="3304" spans="1:3" x14ac:dyDescent="0.3">
      <c r="A3304" t="s">
        <v>11029</v>
      </c>
      <c r="B3304" t="s">
        <v>11026</v>
      </c>
      <c r="C3304">
        <v>8.1999999999999993</v>
      </c>
    </row>
    <row r="3305" spans="1:3" x14ac:dyDescent="0.3">
      <c r="A3305" t="s">
        <v>11032</v>
      </c>
      <c r="B3305" t="s">
        <v>11031</v>
      </c>
      <c r="C3305">
        <v>6</v>
      </c>
    </row>
    <row r="3306" spans="1:3" x14ac:dyDescent="0.3">
      <c r="A3306" t="s">
        <v>11036</v>
      </c>
      <c r="B3306" t="s">
        <v>10080</v>
      </c>
      <c r="C3306">
        <v>6.8</v>
      </c>
    </row>
    <row r="3307" spans="1:3" x14ac:dyDescent="0.3">
      <c r="A3307" t="s">
        <v>11043</v>
      </c>
      <c r="B3307" t="s">
        <v>11039</v>
      </c>
      <c r="C3307">
        <v>7</v>
      </c>
    </row>
    <row r="3308" spans="1:3" x14ac:dyDescent="0.3">
      <c r="A3308" t="s">
        <v>11054</v>
      </c>
      <c r="B3308" t="s">
        <v>11053</v>
      </c>
      <c r="C3308">
        <v>6.8</v>
      </c>
    </row>
    <row r="3309" spans="1:3" x14ac:dyDescent="0.3">
      <c r="A3309" t="s">
        <v>11059</v>
      </c>
      <c r="B3309" t="s">
        <v>11055</v>
      </c>
      <c r="C3309">
        <v>7.1</v>
      </c>
    </row>
    <row r="3310" spans="1:3" x14ac:dyDescent="0.3">
      <c r="A3310" t="s">
        <v>11063</v>
      </c>
      <c r="B3310" t="s">
        <v>11061</v>
      </c>
      <c r="C3310">
        <v>6.9</v>
      </c>
    </row>
    <row r="3311" spans="1:3" x14ac:dyDescent="0.3">
      <c r="A3311" t="s">
        <v>11064</v>
      </c>
      <c r="B3311" t="s">
        <v>7071</v>
      </c>
      <c r="C3311">
        <v>6.9</v>
      </c>
    </row>
    <row r="3312" spans="1:3" x14ac:dyDescent="0.3">
      <c r="A3312" t="s">
        <v>11072</v>
      </c>
      <c r="B3312" t="s">
        <v>7771</v>
      </c>
      <c r="C3312">
        <v>7.2</v>
      </c>
    </row>
    <row r="3313" spans="1:3" x14ac:dyDescent="0.3">
      <c r="A3313" t="s">
        <v>11077</v>
      </c>
      <c r="B3313" t="s">
        <v>11074</v>
      </c>
      <c r="C3313">
        <v>7.8</v>
      </c>
    </row>
    <row r="3314" spans="1:3" x14ac:dyDescent="0.3">
      <c r="A3314" t="s">
        <v>11082</v>
      </c>
      <c r="B3314" t="s">
        <v>1997</v>
      </c>
      <c r="C3314">
        <v>7.3</v>
      </c>
    </row>
    <row r="3315" spans="1:3" x14ac:dyDescent="0.3">
      <c r="A3315" t="s">
        <v>11083</v>
      </c>
      <c r="B3315" t="s">
        <v>1723</v>
      </c>
      <c r="C3315">
        <v>7.5</v>
      </c>
    </row>
    <row r="3316" spans="1:3" x14ac:dyDescent="0.3">
      <c r="A3316" t="s">
        <v>11087</v>
      </c>
      <c r="B3316" t="s">
        <v>11086</v>
      </c>
      <c r="C3316">
        <v>6</v>
      </c>
    </row>
    <row r="3317" spans="1:3" x14ac:dyDescent="0.3">
      <c r="A3317" t="s">
        <v>11104</v>
      </c>
      <c r="B3317" t="s">
        <v>11102</v>
      </c>
      <c r="C3317">
        <v>6.8</v>
      </c>
    </row>
    <row r="3318" spans="1:3" x14ac:dyDescent="0.3">
      <c r="A3318" t="s">
        <v>11108</v>
      </c>
      <c r="B3318" t="s">
        <v>11105</v>
      </c>
      <c r="C3318">
        <v>3.9</v>
      </c>
    </row>
    <row r="3319" spans="1:3" x14ac:dyDescent="0.3">
      <c r="A3319" t="s">
        <v>11110</v>
      </c>
      <c r="B3319" t="s">
        <v>11000</v>
      </c>
      <c r="C3319">
        <v>6.1</v>
      </c>
    </row>
    <row r="3320" spans="1:3" x14ac:dyDescent="0.3">
      <c r="A3320" t="s">
        <v>11112</v>
      </c>
      <c r="B3320" t="s">
        <v>742</v>
      </c>
      <c r="C3320">
        <v>7.5</v>
      </c>
    </row>
    <row r="3321" spans="1:3" x14ac:dyDescent="0.3">
      <c r="A3321" t="s">
        <v>11115</v>
      </c>
      <c r="B3321" t="s">
        <v>6314</v>
      </c>
      <c r="C3321">
        <v>8.1999999999999993</v>
      </c>
    </row>
    <row r="3322" spans="1:3" x14ac:dyDescent="0.3">
      <c r="A3322" t="s">
        <v>11124</v>
      </c>
      <c r="B3322" t="s">
        <v>55</v>
      </c>
      <c r="C3322">
        <v>7.8</v>
      </c>
    </row>
    <row r="3323" spans="1:3" x14ac:dyDescent="0.3">
      <c r="A3323" t="s">
        <v>11128</v>
      </c>
      <c r="B3323" t="s">
        <v>11126</v>
      </c>
      <c r="C3323">
        <v>5.2</v>
      </c>
    </row>
    <row r="3324" spans="1:3" x14ac:dyDescent="0.3">
      <c r="A3324" t="s">
        <v>11135</v>
      </c>
      <c r="B3324" t="s">
        <v>11132</v>
      </c>
      <c r="C3324">
        <v>6.8</v>
      </c>
    </row>
    <row r="3325" spans="1:3" x14ac:dyDescent="0.3">
      <c r="A3325" t="s">
        <v>11141</v>
      </c>
      <c r="B3325" t="s">
        <v>11137</v>
      </c>
      <c r="C3325">
        <v>7</v>
      </c>
    </row>
    <row r="3326" spans="1:3" x14ac:dyDescent="0.3">
      <c r="A3326" t="s">
        <v>11144</v>
      </c>
      <c r="B3326" t="s">
        <v>11143</v>
      </c>
      <c r="C3326">
        <v>6.5</v>
      </c>
    </row>
    <row r="3327" spans="1:3" x14ac:dyDescent="0.3">
      <c r="A3327" t="s">
        <v>11146</v>
      </c>
      <c r="B3327" t="s">
        <v>11145</v>
      </c>
      <c r="C3327">
        <v>6.4</v>
      </c>
    </row>
    <row r="3328" spans="1:3" x14ac:dyDescent="0.3">
      <c r="A3328" t="s">
        <v>11147</v>
      </c>
      <c r="B3328" t="s">
        <v>3233</v>
      </c>
      <c r="C3328">
        <v>5.3</v>
      </c>
    </row>
    <row r="3329" spans="1:3" x14ac:dyDescent="0.3">
      <c r="A3329" t="s">
        <v>11151</v>
      </c>
      <c r="B3329" t="s">
        <v>11148</v>
      </c>
      <c r="C3329">
        <v>4.7</v>
      </c>
    </row>
    <row r="3330" spans="1:3" x14ac:dyDescent="0.3">
      <c r="A3330" t="s">
        <v>11171</v>
      </c>
      <c r="B3330" t="s">
        <v>11168</v>
      </c>
      <c r="C3330">
        <v>7</v>
      </c>
    </row>
    <row r="3331" spans="1:3" x14ac:dyDescent="0.3">
      <c r="A3331" t="s">
        <v>11187</v>
      </c>
      <c r="B3331" t="s">
        <v>11185</v>
      </c>
      <c r="C3331">
        <v>7.6</v>
      </c>
    </row>
    <row r="3332" spans="1:3" x14ac:dyDescent="0.3">
      <c r="A3332" t="s">
        <v>11188</v>
      </c>
      <c r="B3332" t="s">
        <v>6775</v>
      </c>
      <c r="C3332">
        <v>7.1</v>
      </c>
    </row>
    <row r="3333" spans="1:3" x14ac:dyDescent="0.3">
      <c r="A3333" t="s">
        <v>11195</v>
      </c>
      <c r="B3333" t="s">
        <v>11194</v>
      </c>
      <c r="C3333">
        <v>6.5</v>
      </c>
    </row>
    <row r="3334" spans="1:3" x14ac:dyDescent="0.3">
      <c r="A3334" t="s">
        <v>11197</v>
      </c>
      <c r="B3334" t="s">
        <v>11196</v>
      </c>
      <c r="C3334">
        <v>8.5</v>
      </c>
    </row>
    <row r="3335" spans="1:3" x14ac:dyDescent="0.3">
      <c r="A3335" t="s">
        <v>11198</v>
      </c>
      <c r="B3335" t="s">
        <v>5651</v>
      </c>
      <c r="C3335">
        <v>8.6999999999999993</v>
      </c>
    </row>
    <row r="3336" spans="1:3" x14ac:dyDescent="0.3">
      <c r="A3336" t="s">
        <v>11202</v>
      </c>
      <c r="B3336" t="s">
        <v>11200</v>
      </c>
      <c r="C3336">
        <v>7.1</v>
      </c>
    </row>
    <row r="3337" spans="1:3" x14ac:dyDescent="0.3">
      <c r="A3337" t="s">
        <v>11211</v>
      </c>
      <c r="B3337" t="s">
        <v>9529</v>
      </c>
      <c r="C3337">
        <v>8.3000000000000007</v>
      </c>
    </row>
    <row r="3338" spans="1:3" x14ac:dyDescent="0.3">
      <c r="A3338" t="s">
        <v>11216</v>
      </c>
      <c r="B3338" t="s">
        <v>6760</v>
      </c>
      <c r="C3338">
        <v>7.4</v>
      </c>
    </row>
    <row r="3339" spans="1:3" x14ac:dyDescent="0.3">
      <c r="A3339" t="s">
        <v>11223</v>
      </c>
      <c r="B3339" t="s">
        <v>11222</v>
      </c>
      <c r="C3339">
        <v>6.4</v>
      </c>
    </row>
    <row r="3340" spans="1:3" x14ac:dyDescent="0.3">
      <c r="A3340" t="s">
        <v>11238</v>
      </c>
      <c r="B3340" t="s">
        <v>11236</v>
      </c>
      <c r="C3340">
        <v>7.5</v>
      </c>
    </row>
    <row r="3341" spans="1:3" x14ac:dyDescent="0.3">
      <c r="A3341" t="s">
        <v>11241</v>
      </c>
      <c r="B3341" t="s">
        <v>10905</v>
      </c>
      <c r="C3341">
        <v>7.2</v>
      </c>
    </row>
    <row r="3342" spans="1:3" x14ac:dyDescent="0.3">
      <c r="A3342" t="s">
        <v>11246</v>
      </c>
      <c r="B3342" t="s">
        <v>3286</v>
      </c>
      <c r="C3342">
        <v>7.6</v>
      </c>
    </row>
    <row r="3343" spans="1:3" x14ac:dyDescent="0.3">
      <c r="A3343" t="s">
        <v>11249</v>
      </c>
      <c r="B3343" t="s">
        <v>9655</v>
      </c>
      <c r="C3343">
        <v>7.8</v>
      </c>
    </row>
    <row r="3344" spans="1:3" x14ac:dyDescent="0.3">
      <c r="A3344" t="s">
        <v>11257</v>
      </c>
      <c r="B3344" t="s">
        <v>3312</v>
      </c>
      <c r="C3344">
        <v>8.1999999999999993</v>
      </c>
    </row>
    <row r="3345" spans="1:3" x14ac:dyDescent="0.3">
      <c r="A3345" t="s">
        <v>11258</v>
      </c>
      <c r="B3345" t="s">
        <v>3186</v>
      </c>
      <c r="C3345">
        <v>6.6</v>
      </c>
    </row>
    <row r="3346" spans="1:3" x14ac:dyDescent="0.3">
      <c r="A3346" t="s">
        <v>11260</v>
      </c>
      <c r="B3346" t="s">
        <v>11259</v>
      </c>
      <c r="C3346">
        <v>5.7</v>
      </c>
    </row>
    <row r="3347" spans="1:3" x14ac:dyDescent="0.3">
      <c r="A3347" t="s">
        <v>11262</v>
      </c>
      <c r="B3347" t="s">
        <v>4379</v>
      </c>
      <c r="C3347">
        <v>7.4</v>
      </c>
    </row>
    <row r="3348" spans="1:3" x14ac:dyDescent="0.3">
      <c r="A3348" t="s">
        <v>11264</v>
      </c>
      <c r="B3348" t="s">
        <v>2433</v>
      </c>
      <c r="C3348">
        <v>8</v>
      </c>
    </row>
    <row r="3349" spans="1:3" x14ac:dyDescent="0.3">
      <c r="A3349" t="s">
        <v>11269</v>
      </c>
      <c r="B3349" t="s">
        <v>11267</v>
      </c>
      <c r="C3349">
        <v>5.4</v>
      </c>
    </row>
    <row r="3350" spans="1:3" x14ac:dyDescent="0.3">
      <c r="A3350" t="s">
        <v>11270</v>
      </c>
      <c r="B3350" t="s">
        <v>7461</v>
      </c>
      <c r="C3350">
        <v>7.4</v>
      </c>
    </row>
    <row r="3351" spans="1:3" x14ac:dyDescent="0.3">
      <c r="A3351" t="s">
        <v>11272</v>
      </c>
      <c r="B3351" t="s">
        <v>8714</v>
      </c>
      <c r="C3351">
        <v>5.7</v>
      </c>
    </row>
    <row r="3352" spans="1:3" x14ac:dyDescent="0.3">
      <c r="A3352" t="s">
        <v>11275</v>
      </c>
      <c r="B3352" t="s">
        <v>1743</v>
      </c>
      <c r="C3352">
        <v>6.8</v>
      </c>
    </row>
    <row r="3353" spans="1:3" x14ac:dyDescent="0.3">
      <c r="A3353" t="s">
        <v>11278</v>
      </c>
      <c r="B3353" t="s">
        <v>7752</v>
      </c>
      <c r="C3353">
        <v>5.4</v>
      </c>
    </row>
    <row r="3354" spans="1:3" x14ac:dyDescent="0.3">
      <c r="A3354" t="s">
        <v>11288</v>
      </c>
      <c r="B3354" t="s">
        <v>4398</v>
      </c>
      <c r="C3354">
        <v>5.0999999999999996</v>
      </c>
    </row>
    <row r="3355" spans="1:3" x14ac:dyDescent="0.3">
      <c r="A3355" t="s">
        <v>11296</v>
      </c>
      <c r="B3355" t="s">
        <v>11294</v>
      </c>
      <c r="C3355">
        <v>5.9</v>
      </c>
    </row>
    <row r="3356" spans="1:3" x14ac:dyDescent="0.3">
      <c r="A3356" t="s">
        <v>11299</v>
      </c>
      <c r="B3356" t="s">
        <v>5484</v>
      </c>
      <c r="C3356">
        <v>8.1999999999999993</v>
      </c>
    </row>
    <row r="3357" spans="1:3" x14ac:dyDescent="0.3">
      <c r="A3357" t="s">
        <v>11300</v>
      </c>
      <c r="B3357" t="s">
        <v>3397</v>
      </c>
      <c r="C3357">
        <v>5.3</v>
      </c>
    </row>
    <row r="3358" spans="1:3" x14ac:dyDescent="0.3">
      <c r="A3358" t="s">
        <v>11309</v>
      </c>
      <c r="B3358" t="s">
        <v>11307</v>
      </c>
      <c r="C3358">
        <v>4.3</v>
      </c>
    </row>
    <row r="3359" spans="1:3" x14ac:dyDescent="0.3">
      <c r="A3359" t="s">
        <v>11316</v>
      </c>
      <c r="B3359" t="s">
        <v>1028</v>
      </c>
      <c r="C3359">
        <v>7.2</v>
      </c>
    </row>
    <row r="3360" spans="1:3" x14ac:dyDescent="0.3">
      <c r="A3360" t="s">
        <v>11324</v>
      </c>
      <c r="B3360" t="s">
        <v>11323</v>
      </c>
      <c r="C3360">
        <v>5.9</v>
      </c>
    </row>
    <row r="3361" spans="1:3" x14ac:dyDescent="0.3">
      <c r="A3361" t="s">
        <v>11340</v>
      </c>
      <c r="B3361" t="s">
        <v>11339</v>
      </c>
      <c r="C3361">
        <v>3</v>
      </c>
    </row>
    <row r="3362" spans="1:3" x14ac:dyDescent="0.3">
      <c r="A3362" t="s">
        <v>11344</v>
      </c>
      <c r="B3362" t="s">
        <v>5541</v>
      </c>
      <c r="C3362">
        <v>7.9</v>
      </c>
    </row>
    <row r="3363" spans="1:3" x14ac:dyDescent="0.3">
      <c r="A3363" t="s">
        <v>11349</v>
      </c>
      <c r="B3363" t="s">
        <v>11346</v>
      </c>
      <c r="C3363">
        <v>3.2</v>
      </c>
    </row>
    <row r="3364" spans="1:3" x14ac:dyDescent="0.3">
      <c r="A3364" t="s">
        <v>11352</v>
      </c>
      <c r="B3364" t="s">
        <v>10421</v>
      </c>
      <c r="C3364">
        <v>6.5</v>
      </c>
    </row>
    <row r="3365" spans="1:3" x14ac:dyDescent="0.3">
      <c r="A3365" t="s">
        <v>11357</v>
      </c>
      <c r="B3365" t="s">
        <v>11356</v>
      </c>
      <c r="C3365">
        <v>7</v>
      </c>
    </row>
    <row r="3366" spans="1:3" x14ac:dyDescent="0.3">
      <c r="A3366" t="s">
        <v>11364</v>
      </c>
      <c r="B3366" t="s">
        <v>11363</v>
      </c>
      <c r="C3366">
        <v>6.9</v>
      </c>
    </row>
    <row r="3367" spans="1:3" x14ac:dyDescent="0.3">
      <c r="A3367" t="s">
        <v>11367</v>
      </c>
      <c r="B3367" t="s">
        <v>11365</v>
      </c>
      <c r="C3367">
        <v>4.4000000000000004</v>
      </c>
    </row>
    <row r="3368" spans="1:3" x14ac:dyDescent="0.3">
      <c r="A3368" t="s">
        <v>11370</v>
      </c>
      <c r="B3368" t="s">
        <v>6184</v>
      </c>
      <c r="C3368">
        <v>6</v>
      </c>
    </row>
    <row r="3369" spans="1:3" x14ac:dyDescent="0.3">
      <c r="A3369" t="s">
        <v>11380</v>
      </c>
      <c r="B3369" t="s">
        <v>11379</v>
      </c>
      <c r="C3369">
        <v>5.3</v>
      </c>
    </row>
    <row r="3370" spans="1:3" x14ac:dyDescent="0.3">
      <c r="A3370" t="s">
        <v>11384</v>
      </c>
      <c r="B3370" t="s">
        <v>11382</v>
      </c>
      <c r="C3370">
        <v>5.3</v>
      </c>
    </row>
    <row r="3371" spans="1:3" x14ac:dyDescent="0.3">
      <c r="A3371" t="s">
        <v>11389</v>
      </c>
      <c r="B3371" t="s">
        <v>11388</v>
      </c>
      <c r="C3371">
        <v>7.1</v>
      </c>
    </row>
    <row r="3372" spans="1:3" x14ac:dyDescent="0.3">
      <c r="A3372" t="s">
        <v>11391</v>
      </c>
      <c r="B3372" t="s">
        <v>11390</v>
      </c>
      <c r="C3372">
        <v>5.4</v>
      </c>
    </row>
    <row r="3373" spans="1:3" x14ac:dyDescent="0.3">
      <c r="A3373" t="s">
        <v>11393</v>
      </c>
      <c r="B3373" t="s">
        <v>7984</v>
      </c>
      <c r="C3373">
        <v>6.9</v>
      </c>
    </row>
    <row r="3374" spans="1:3" x14ac:dyDescent="0.3">
      <c r="A3374" t="s">
        <v>11398</v>
      </c>
      <c r="B3374" t="s">
        <v>554</v>
      </c>
      <c r="C3374">
        <v>7.3</v>
      </c>
    </row>
    <row r="3375" spans="1:3" x14ac:dyDescent="0.3">
      <c r="A3375" t="s">
        <v>11401</v>
      </c>
      <c r="B3375" t="s">
        <v>10736</v>
      </c>
      <c r="C3375">
        <v>7.8</v>
      </c>
    </row>
    <row r="3376" spans="1:3" x14ac:dyDescent="0.3">
      <c r="A3376" t="s">
        <v>11403</v>
      </c>
      <c r="B3376" t="s">
        <v>6087</v>
      </c>
      <c r="C3376">
        <v>6.6</v>
      </c>
    </row>
    <row r="3377" spans="1:3" x14ac:dyDescent="0.3">
      <c r="A3377" t="s">
        <v>11406</v>
      </c>
      <c r="B3377" t="s">
        <v>4394</v>
      </c>
      <c r="C3377">
        <v>5.4</v>
      </c>
    </row>
    <row r="3378" spans="1:3" x14ac:dyDescent="0.3">
      <c r="A3378" t="s">
        <v>11408</v>
      </c>
      <c r="B3378" t="s">
        <v>8447</v>
      </c>
      <c r="C3378">
        <v>8.4</v>
      </c>
    </row>
    <row r="3379" spans="1:3" x14ac:dyDescent="0.3">
      <c r="A3379" t="s">
        <v>11412</v>
      </c>
      <c r="B3379" t="s">
        <v>11409</v>
      </c>
      <c r="C3379">
        <v>6.3</v>
      </c>
    </row>
    <row r="3380" spans="1:3" x14ac:dyDescent="0.3">
      <c r="A3380" t="s">
        <v>11416</v>
      </c>
      <c r="B3380" t="s">
        <v>11414</v>
      </c>
      <c r="C3380">
        <v>6.1</v>
      </c>
    </row>
    <row r="3381" spans="1:3" x14ac:dyDescent="0.3">
      <c r="A3381" t="s">
        <v>11419</v>
      </c>
      <c r="B3381" t="s">
        <v>11418</v>
      </c>
      <c r="C3381">
        <v>5</v>
      </c>
    </row>
    <row r="3382" spans="1:3" x14ac:dyDescent="0.3">
      <c r="A3382" t="s">
        <v>11434</v>
      </c>
      <c r="B3382" t="s">
        <v>11433</v>
      </c>
      <c r="C3382">
        <v>5.3</v>
      </c>
    </row>
    <row r="3383" spans="1:3" x14ac:dyDescent="0.3">
      <c r="A3383" t="s">
        <v>11442</v>
      </c>
      <c r="B3383" t="s">
        <v>997</v>
      </c>
      <c r="C3383">
        <v>5.3</v>
      </c>
    </row>
    <row r="3384" spans="1:3" x14ac:dyDescent="0.3">
      <c r="A3384" t="s">
        <v>11449</v>
      </c>
      <c r="B3384" t="s">
        <v>8470</v>
      </c>
      <c r="C3384">
        <v>7.4</v>
      </c>
    </row>
    <row r="3385" spans="1:3" x14ac:dyDescent="0.3">
      <c r="A3385" t="s">
        <v>11453</v>
      </c>
      <c r="B3385" t="s">
        <v>11451</v>
      </c>
      <c r="C3385">
        <v>5.9</v>
      </c>
    </row>
    <row r="3386" spans="1:3" x14ac:dyDescent="0.3">
      <c r="A3386" t="s">
        <v>11456</v>
      </c>
      <c r="B3386" t="s">
        <v>11454</v>
      </c>
      <c r="C3386">
        <v>4.0999999999999996</v>
      </c>
    </row>
    <row r="3387" spans="1:3" x14ac:dyDescent="0.3">
      <c r="A3387" t="s">
        <v>11458</v>
      </c>
      <c r="B3387" t="s">
        <v>1167</v>
      </c>
      <c r="C3387">
        <v>6.7</v>
      </c>
    </row>
    <row r="3388" spans="1:3" x14ac:dyDescent="0.3">
      <c r="A3388" t="s">
        <v>11460</v>
      </c>
      <c r="B3388" t="s">
        <v>7208</v>
      </c>
      <c r="C3388">
        <v>5.8</v>
      </c>
    </row>
    <row r="3389" spans="1:3" x14ac:dyDescent="0.3">
      <c r="A3389" t="s">
        <v>11475</v>
      </c>
      <c r="B3389" t="s">
        <v>11474</v>
      </c>
      <c r="C3389">
        <v>5.9</v>
      </c>
    </row>
    <row r="3390" spans="1:3" x14ac:dyDescent="0.3">
      <c r="A3390" t="s">
        <v>11517</v>
      </c>
      <c r="B3390" t="s">
        <v>2779</v>
      </c>
      <c r="C3390">
        <v>8</v>
      </c>
    </row>
    <row r="3391" spans="1:3" x14ac:dyDescent="0.3">
      <c r="A3391" t="s">
        <v>11526</v>
      </c>
      <c r="B3391" t="s">
        <v>11525</v>
      </c>
      <c r="C3391">
        <v>6.5</v>
      </c>
    </row>
    <row r="3392" spans="1:3" x14ac:dyDescent="0.3">
      <c r="A3392" t="s">
        <v>11533</v>
      </c>
      <c r="B3392" t="s">
        <v>11531</v>
      </c>
      <c r="C3392">
        <v>6.4</v>
      </c>
    </row>
    <row r="3393" spans="1:3" x14ac:dyDescent="0.3">
      <c r="A3393" t="s">
        <v>11535</v>
      </c>
      <c r="B3393" t="s">
        <v>4584</v>
      </c>
      <c r="C3393">
        <v>6.8</v>
      </c>
    </row>
    <row r="3394" spans="1:3" x14ac:dyDescent="0.3">
      <c r="A3394" t="s">
        <v>11548</v>
      </c>
      <c r="B3394" t="s">
        <v>7744</v>
      </c>
      <c r="C3394">
        <v>7.4</v>
      </c>
    </row>
    <row r="3395" spans="1:3" x14ac:dyDescent="0.3">
      <c r="A3395" t="s">
        <v>11552</v>
      </c>
      <c r="B3395" t="s">
        <v>10837</v>
      </c>
      <c r="C3395">
        <v>8.3000000000000007</v>
      </c>
    </row>
    <row r="3396" spans="1:3" x14ac:dyDescent="0.3">
      <c r="A3396" t="s">
        <v>11556</v>
      </c>
      <c r="B3396" t="s">
        <v>11554</v>
      </c>
      <c r="C3396">
        <v>5.3</v>
      </c>
    </row>
    <row r="3397" spans="1:3" x14ac:dyDescent="0.3">
      <c r="A3397" t="s">
        <v>11560</v>
      </c>
      <c r="B3397" t="s">
        <v>11026</v>
      </c>
      <c r="C3397">
        <v>8.1</v>
      </c>
    </row>
    <row r="3398" spans="1:3" x14ac:dyDescent="0.3">
      <c r="A3398" t="s">
        <v>11562</v>
      </c>
      <c r="B3398" t="s">
        <v>6197</v>
      </c>
      <c r="C3398">
        <v>8</v>
      </c>
    </row>
    <row r="3399" spans="1:3" x14ac:dyDescent="0.3">
      <c r="A3399" t="s">
        <v>11563</v>
      </c>
      <c r="B3399" t="s">
        <v>1633</v>
      </c>
      <c r="C3399">
        <v>5.7</v>
      </c>
    </row>
    <row r="3400" spans="1:3" x14ac:dyDescent="0.3">
      <c r="A3400" t="s">
        <v>11570</v>
      </c>
      <c r="B3400" t="s">
        <v>11568</v>
      </c>
      <c r="C3400">
        <v>7.1</v>
      </c>
    </row>
    <row r="3401" spans="1:3" x14ac:dyDescent="0.3">
      <c r="A3401" t="s">
        <v>11599</v>
      </c>
      <c r="B3401" t="s">
        <v>6197</v>
      </c>
      <c r="C3401">
        <v>7.8</v>
      </c>
    </row>
    <row r="3402" spans="1:3" x14ac:dyDescent="0.3">
      <c r="A3402" t="s">
        <v>11602</v>
      </c>
      <c r="B3402" t="s">
        <v>8799</v>
      </c>
      <c r="C3402">
        <v>5.9</v>
      </c>
    </row>
    <row r="3403" spans="1:3" x14ac:dyDescent="0.3">
      <c r="A3403" t="s">
        <v>11609</v>
      </c>
      <c r="B3403" t="s">
        <v>7461</v>
      </c>
      <c r="C3403">
        <v>7.8</v>
      </c>
    </row>
    <row r="3404" spans="1:3" x14ac:dyDescent="0.3">
      <c r="A3404" t="s">
        <v>11612</v>
      </c>
      <c r="B3404" t="s">
        <v>11610</v>
      </c>
      <c r="C3404">
        <v>6</v>
      </c>
    </row>
    <row r="3405" spans="1:3" x14ac:dyDescent="0.3">
      <c r="A3405" t="s">
        <v>11621</v>
      </c>
      <c r="B3405" t="s">
        <v>11619</v>
      </c>
      <c r="C3405">
        <v>7.2</v>
      </c>
    </row>
    <row r="3406" spans="1:3" x14ac:dyDescent="0.3">
      <c r="A3406" t="s">
        <v>11636</v>
      </c>
      <c r="B3406" t="s">
        <v>10428</v>
      </c>
      <c r="C3406">
        <v>5.0999999999999996</v>
      </c>
    </row>
    <row r="3407" spans="1:3" x14ac:dyDescent="0.3">
      <c r="A3407" t="s">
        <v>11640</v>
      </c>
      <c r="B3407" t="s">
        <v>11637</v>
      </c>
      <c r="C3407">
        <v>5.0999999999999996</v>
      </c>
    </row>
    <row r="3408" spans="1:3" x14ac:dyDescent="0.3">
      <c r="A3408" t="s">
        <v>11641</v>
      </c>
      <c r="B3408" t="s">
        <v>222</v>
      </c>
      <c r="C3408">
        <v>6.9</v>
      </c>
    </row>
    <row r="3409" spans="1:3" x14ac:dyDescent="0.3">
      <c r="A3409" t="s">
        <v>11643</v>
      </c>
      <c r="B3409" t="s">
        <v>11642</v>
      </c>
      <c r="C3409">
        <v>4.5999999999999996</v>
      </c>
    </row>
    <row r="3410" spans="1:3" x14ac:dyDescent="0.3">
      <c r="A3410" t="s">
        <v>11654</v>
      </c>
      <c r="B3410" t="s">
        <v>11651</v>
      </c>
      <c r="C3410">
        <v>6.7</v>
      </c>
    </row>
    <row r="3411" spans="1:3" x14ac:dyDescent="0.3">
      <c r="A3411" t="s">
        <v>11656</v>
      </c>
      <c r="B3411" t="s">
        <v>3762</v>
      </c>
      <c r="C3411">
        <v>7.1</v>
      </c>
    </row>
    <row r="3412" spans="1:3" x14ac:dyDescent="0.3">
      <c r="A3412" t="s">
        <v>11657</v>
      </c>
      <c r="B3412" t="s">
        <v>10054</v>
      </c>
      <c r="C3412">
        <v>7.6</v>
      </c>
    </row>
    <row r="3413" spans="1:3" x14ac:dyDescent="0.3">
      <c r="A3413" t="s">
        <v>11661</v>
      </c>
      <c r="B3413" t="s">
        <v>5541</v>
      </c>
      <c r="C3413">
        <v>8.1</v>
      </c>
    </row>
    <row r="3414" spans="1:3" x14ac:dyDescent="0.3">
      <c r="A3414" t="s">
        <v>11670</v>
      </c>
      <c r="B3414" t="s">
        <v>11669</v>
      </c>
      <c r="C3414">
        <v>7</v>
      </c>
    </row>
    <row r="3415" spans="1:3" x14ac:dyDescent="0.3">
      <c r="A3415" t="s">
        <v>11681</v>
      </c>
      <c r="B3415" t="s">
        <v>8365</v>
      </c>
      <c r="C3415">
        <v>7.1</v>
      </c>
    </row>
    <row r="3416" spans="1:3" x14ac:dyDescent="0.3">
      <c r="A3416" t="s">
        <v>11684</v>
      </c>
      <c r="B3416" t="s">
        <v>11683</v>
      </c>
      <c r="C3416">
        <v>7.6</v>
      </c>
    </row>
    <row r="3417" spans="1:3" x14ac:dyDescent="0.3">
      <c r="A3417" t="s">
        <v>11687</v>
      </c>
      <c r="B3417" t="s">
        <v>11686</v>
      </c>
      <c r="C3417">
        <v>7.1</v>
      </c>
    </row>
    <row r="3418" spans="1:3" x14ac:dyDescent="0.3">
      <c r="A3418" t="s">
        <v>11690</v>
      </c>
      <c r="B3418" t="s">
        <v>10481</v>
      </c>
      <c r="C3418">
        <v>7.1</v>
      </c>
    </row>
    <row r="3419" spans="1:3" x14ac:dyDescent="0.3">
      <c r="A3419" t="s">
        <v>11695</v>
      </c>
      <c r="B3419" t="s">
        <v>2383</v>
      </c>
      <c r="C3419">
        <v>7.7</v>
      </c>
    </row>
    <row r="3420" spans="1:3" x14ac:dyDescent="0.3">
      <c r="A3420" t="s">
        <v>11699</v>
      </c>
      <c r="B3420" t="s">
        <v>11697</v>
      </c>
      <c r="C3420">
        <v>7.6</v>
      </c>
    </row>
    <row r="3421" spans="1:3" x14ac:dyDescent="0.3">
      <c r="A3421" t="s">
        <v>11702</v>
      </c>
      <c r="B3421" t="s">
        <v>11701</v>
      </c>
      <c r="C3421">
        <v>6.6</v>
      </c>
    </row>
    <row r="3422" spans="1:3" x14ac:dyDescent="0.3">
      <c r="A3422" t="s">
        <v>11704</v>
      </c>
      <c r="B3422" t="s">
        <v>11703</v>
      </c>
      <c r="C3422">
        <v>5.7</v>
      </c>
    </row>
    <row r="3423" spans="1:3" x14ac:dyDescent="0.3">
      <c r="A3423" t="s">
        <v>11708</v>
      </c>
      <c r="B3423" t="s">
        <v>11705</v>
      </c>
      <c r="C3423">
        <v>7.1</v>
      </c>
    </row>
    <row r="3424" spans="1:3" x14ac:dyDescent="0.3">
      <c r="A3424" t="s">
        <v>11711</v>
      </c>
      <c r="B3424" t="s">
        <v>11710</v>
      </c>
      <c r="C3424">
        <v>6.2</v>
      </c>
    </row>
    <row r="3425" spans="1:3" x14ac:dyDescent="0.3">
      <c r="A3425" t="s">
        <v>11714</v>
      </c>
      <c r="B3425" t="s">
        <v>7853</v>
      </c>
      <c r="C3425">
        <v>6.1</v>
      </c>
    </row>
    <row r="3426" spans="1:3" x14ac:dyDescent="0.3">
      <c r="A3426" t="s">
        <v>11717</v>
      </c>
      <c r="B3426" t="s">
        <v>11716</v>
      </c>
      <c r="C3426">
        <v>5.9</v>
      </c>
    </row>
    <row r="3427" spans="1:3" x14ac:dyDescent="0.3">
      <c r="A3427" t="s">
        <v>11719</v>
      </c>
      <c r="B3427" t="s">
        <v>448</v>
      </c>
      <c r="C3427">
        <v>6.8</v>
      </c>
    </row>
    <row r="3428" spans="1:3" x14ac:dyDescent="0.3">
      <c r="A3428" t="s">
        <v>11729</v>
      </c>
      <c r="B3428" t="s">
        <v>3186</v>
      </c>
      <c r="C3428">
        <v>6.8</v>
      </c>
    </row>
    <row r="3429" spans="1:3" x14ac:dyDescent="0.3">
      <c r="A3429" t="s">
        <v>11731</v>
      </c>
      <c r="B3429" t="s">
        <v>11730</v>
      </c>
      <c r="C3429">
        <v>5.0999999999999996</v>
      </c>
    </row>
    <row r="3430" spans="1:3" x14ac:dyDescent="0.3">
      <c r="A3430" t="s">
        <v>11739</v>
      </c>
      <c r="B3430" t="s">
        <v>10254</v>
      </c>
      <c r="C3430">
        <v>7.7</v>
      </c>
    </row>
    <row r="3431" spans="1:3" x14ac:dyDescent="0.3">
      <c r="A3431" t="s">
        <v>11748</v>
      </c>
      <c r="B3431" t="s">
        <v>11746</v>
      </c>
      <c r="C3431">
        <v>3.9</v>
      </c>
    </row>
    <row r="3432" spans="1:3" x14ac:dyDescent="0.3">
      <c r="A3432" t="s">
        <v>11768</v>
      </c>
      <c r="B3432" t="s">
        <v>4350</v>
      </c>
      <c r="C3432">
        <v>5.7</v>
      </c>
    </row>
    <row r="3433" spans="1:3" x14ac:dyDescent="0.3">
      <c r="A3433" t="s">
        <v>11773</v>
      </c>
      <c r="B3433" t="s">
        <v>11770</v>
      </c>
      <c r="C3433">
        <v>4.7</v>
      </c>
    </row>
    <row r="3434" spans="1:3" x14ac:dyDescent="0.3">
      <c r="A3434" t="s">
        <v>11775</v>
      </c>
      <c r="B3434" t="s">
        <v>11423</v>
      </c>
      <c r="C3434">
        <v>5.9</v>
      </c>
    </row>
    <row r="3435" spans="1:3" x14ac:dyDescent="0.3">
      <c r="A3435" t="s">
        <v>11777</v>
      </c>
      <c r="B3435" t="s">
        <v>11776</v>
      </c>
      <c r="C3435">
        <v>5.9</v>
      </c>
    </row>
    <row r="3436" spans="1:3" x14ac:dyDescent="0.3">
      <c r="A3436" t="s">
        <v>11802</v>
      </c>
      <c r="B3436" t="s">
        <v>11800</v>
      </c>
      <c r="C3436">
        <v>8.1</v>
      </c>
    </row>
    <row r="3437" spans="1:3" x14ac:dyDescent="0.3">
      <c r="A3437" t="s">
        <v>11808</v>
      </c>
      <c r="B3437" t="s">
        <v>11805</v>
      </c>
      <c r="C3437">
        <v>7.6</v>
      </c>
    </row>
    <row r="3438" spans="1:3" x14ac:dyDescent="0.3">
      <c r="A3438" t="s">
        <v>11813</v>
      </c>
      <c r="B3438" t="s">
        <v>11810</v>
      </c>
      <c r="C3438">
        <v>7.2</v>
      </c>
    </row>
    <row r="3439" spans="1:3" x14ac:dyDescent="0.3">
      <c r="A3439" t="s">
        <v>11835</v>
      </c>
      <c r="B3439" t="s">
        <v>3549</v>
      </c>
      <c r="C3439">
        <v>7.5</v>
      </c>
    </row>
    <row r="3440" spans="1:3" x14ac:dyDescent="0.3">
      <c r="A3440" t="s">
        <v>11840</v>
      </c>
      <c r="B3440" t="s">
        <v>11836</v>
      </c>
      <c r="C3440">
        <v>5.0999999999999996</v>
      </c>
    </row>
    <row r="3441" spans="1:3" x14ac:dyDescent="0.3">
      <c r="A3441" t="s">
        <v>11851</v>
      </c>
      <c r="B3441" t="s">
        <v>11848</v>
      </c>
      <c r="C3441">
        <v>6.9</v>
      </c>
    </row>
    <row r="3442" spans="1:3" x14ac:dyDescent="0.3">
      <c r="A3442" t="s">
        <v>11858</v>
      </c>
      <c r="B3442" t="s">
        <v>573</v>
      </c>
      <c r="C3442">
        <v>7.6</v>
      </c>
    </row>
    <row r="3443" spans="1:3" x14ac:dyDescent="0.3">
      <c r="A3443" t="s">
        <v>11861</v>
      </c>
      <c r="B3443" t="s">
        <v>11860</v>
      </c>
      <c r="C3443">
        <v>7.6</v>
      </c>
    </row>
    <row r="3444" spans="1:3" x14ac:dyDescent="0.3">
      <c r="A3444" t="s">
        <v>11864</v>
      </c>
      <c r="B3444" t="s">
        <v>5110</v>
      </c>
      <c r="C3444">
        <v>7.6</v>
      </c>
    </row>
    <row r="3445" spans="1:3" x14ac:dyDescent="0.3">
      <c r="A3445" t="s">
        <v>11869</v>
      </c>
      <c r="B3445" t="s">
        <v>11866</v>
      </c>
      <c r="C3445">
        <v>5.3</v>
      </c>
    </row>
    <row r="3446" spans="1:3" x14ac:dyDescent="0.3">
      <c r="A3446" t="s">
        <v>11871</v>
      </c>
      <c r="B3446" t="s">
        <v>1196</v>
      </c>
      <c r="C3446">
        <v>8.5</v>
      </c>
    </row>
    <row r="3447" spans="1:3" x14ac:dyDescent="0.3">
      <c r="A3447" t="s">
        <v>11873</v>
      </c>
      <c r="B3447" t="s">
        <v>10719</v>
      </c>
      <c r="C3447">
        <v>7</v>
      </c>
    </row>
    <row r="3448" spans="1:3" x14ac:dyDescent="0.3">
      <c r="A3448" t="s">
        <v>11886</v>
      </c>
      <c r="B3448" t="s">
        <v>11882</v>
      </c>
      <c r="C3448">
        <v>7.8</v>
      </c>
    </row>
    <row r="3449" spans="1:3" x14ac:dyDescent="0.3">
      <c r="A3449" t="s">
        <v>11889</v>
      </c>
      <c r="B3449" t="s">
        <v>11888</v>
      </c>
      <c r="C3449">
        <v>7.2</v>
      </c>
    </row>
    <row r="3450" spans="1:3" x14ac:dyDescent="0.3">
      <c r="A3450" t="s">
        <v>11894</v>
      </c>
      <c r="B3450" t="s">
        <v>5541</v>
      </c>
      <c r="C3450">
        <v>8</v>
      </c>
    </row>
    <row r="3451" spans="1:3" x14ac:dyDescent="0.3">
      <c r="A3451" t="s">
        <v>11897</v>
      </c>
      <c r="B3451" t="s">
        <v>760</v>
      </c>
      <c r="C3451">
        <v>8.1</v>
      </c>
    </row>
    <row r="3452" spans="1:3" x14ac:dyDescent="0.3">
      <c r="A3452" t="s">
        <v>11900</v>
      </c>
      <c r="B3452" t="s">
        <v>3819</v>
      </c>
      <c r="C3452">
        <v>6.8</v>
      </c>
    </row>
    <row r="3453" spans="1:3" x14ac:dyDescent="0.3">
      <c r="A3453" t="s">
        <v>11907</v>
      </c>
      <c r="B3453" t="s">
        <v>11905</v>
      </c>
      <c r="C3453">
        <v>7.2</v>
      </c>
    </row>
    <row r="3454" spans="1:3" x14ac:dyDescent="0.3">
      <c r="A3454" t="s">
        <v>11919</v>
      </c>
      <c r="B3454" t="s">
        <v>11917</v>
      </c>
      <c r="C3454">
        <v>7.4</v>
      </c>
    </row>
    <row r="3455" spans="1:3" x14ac:dyDescent="0.3">
      <c r="A3455" t="s">
        <v>11924</v>
      </c>
      <c r="B3455" t="s">
        <v>11923</v>
      </c>
      <c r="C3455">
        <v>6.1</v>
      </c>
    </row>
    <row r="3456" spans="1:3" x14ac:dyDescent="0.3">
      <c r="A3456" t="s">
        <v>11929</v>
      </c>
      <c r="B3456" t="s">
        <v>347</v>
      </c>
      <c r="C3456">
        <v>7</v>
      </c>
    </row>
    <row r="3457" spans="1:3" x14ac:dyDescent="0.3">
      <c r="A3457" t="s">
        <v>11930</v>
      </c>
      <c r="B3457" t="s">
        <v>4195</v>
      </c>
      <c r="C3457">
        <v>5.3</v>
      </c>
    </row>
    <row r="3458" spans="1:3" x14ac:dyDescent="0.3">
      <c r="A3458" t="s">
        <v>11932</v>
      </c>
      <c r="B3458" t="s">
        <v>1009</v>
      </c>
      <c r="C3458">
        <v>4.7</v>
      </c>
    </row>
    <row r="3459" spans="1:3" x14ac:dyDescent="0.3">
      <c r="A3459" t="s">
        <v>11935</v>
      </c>
      <c r="B3459" t="s">
        <v>11933</v>
      </c>
      <c r="C3459">
        <v>5.7</v>
      </c>
    </row>
    <row r="3460" spans="1:3" x14ac:dyDescent="0.3">
      <c r="A3460" t="s">
        <v>11940</v>
      </c>
      <c r="B3460" t="s">
        <v>10061</v>
      </c>
      <c r="C3460">
        <v>6.5</v>
      </c>
    </row>
    <row r="3461" spans="1:3" x14ac:dyDescent="0.3">
      <c r="A3461" t="s">
        <v>11945</v>
      </c>
      <c r="B3461" t="s">
        <v>11942</v>
      </c>
      <c r="C3461">
        <v>8</v>
      </c>
    </row>
    <row r="3462" spans="1:3" x14ac:dyDescent="0.3">
      <c r="A3462" t="s">
        <v>11951</v>
      </c>
      <c r="B3462" t="s">
        <v>11948</v>
      </c>
      <c r="C3462">
        <v>3.3</v>
      </c>
    </row>
    <row r="3463" spans="1:3" x14ac:dyDescent="0.3">
      <c r="A3463" t="s">
        <v>11955</v>
      </c>
      <c r="B3463" t="s">
        <v>11168</v>
      </c>
      <c r="C3463">
        <v>8.3000000000000007</v>
      </c>
    </row>
    <row r="3464" spans="1:3" x14ac:dyDescent="0.3">
      <c r="A3464" t="s">
        <v>11958</v>
      </c>
      <c r="B3464" t="s">
        <v>11957</v>
      </c>
      <c r="C3464">
        <v>6.9</v>
      </c>
    </row>
    <row r="3465" spans="1:3" x14ac:dyDescent="0.3">
      <c r="A3465" t="s">
        <v>11966</v>
      </c>
      <c r="B3465" t="s">
        <v>11962</v>
      </c>
      <c r="C3465">
        <v>8.1</v>
      </c>
    </row>
    <row r="3466" spans="1:3" x14ac:dyDescent="0.3">
      <c r="A3466" t="s">
        <v>11971</v>
      </c>
      <c r="B3466" t="s">
        <v>10505</v>
      </c>
      <c r="C3466">
        <v>6.8</v>
      </c>
    </row>
    <row r="3467" spans="1:3" x14ac:dyDescent="0.3">
      <c r="A3467" t="s">
        <v>11980</v>
      </c>
      <c r="B3467" t="s">
        <v>11977</v>
      </c>
      <c r="C3467">
        <v>4.5999999999999996</v>
      </c>
    </row>
    <row r="3468" spans="1:3" x14ac:dyDescent="0.3">
      <c r="A3468" t="s">
        <v>11985</v>
      </c>
      <c r="B3468" t="s">
        <v>11984</v>
      </c>
      <c r="C3468">
        <v>7</v>
      </c>
    </row>
    <row r="3469" spans="1:3" x14ac:dyDescent="0.3">
      <c r="A3469" t="s">
        <v>11995</v>
      </c>
      <c r="B3469" t="s">
        <v>11991</v>
      </c>
      <c r="C3469">
        <v>6.7</v>
      </c>
    </row>
    <row r="3470" spans="1:3" x14ac:dyDescent="0.3">
      <c r="A3470" t="s">
        <v>12007</v>
      </c>
      <c r="B3470" t="s">
        <v>12006</v>
      </c>
      <c r="C3470">
        <v>5.8</v>
      </c>
    </row>
    <row r="3471" spans="1:3" x14ac:dyDescent="0.3">
      <c r="A3471" t="s">
        <v>12010</v>
      </c>
      <c r="B3471" t="s">
        <v>294</v>
      </c>
      <c r="C3471">
        <v>4.5</v>
      </c>
    </row>
    <row r="3472" spans="1:3" x14ac:dyDescent="0.3">
      <c r="A3472" t="s">
        <v>12026</v>
      </c>
      <c r="B3472" t="s">
        <v>12025</v>
      </c>
      <c r="C3472">
        <v>6.2</v>
      </c>
    </row>
    <row r="3473" spans="1:3" x14ac:dyDescent="0.3">
      <c r="A3473" t="s">
        <v>12033</v>
      </c>
      <c r="B3473" t="s">
        <v>12032</v>
      </c>
      <c r="C3473">
        <v>6.6</v>
      </c>
    </row>
    <row r="3474" spans="1:3" x14ac:dyDescent="0.3">
      <c r="A3474" t="s">
        <v>12035</v>
      </c>
      <c r="B3474" t="s">
        <v>12034</v>
      </c>
      <c r="C3474">
        <v>6.6</v>
      </c>
    </row>
    <row r="3475" spans="1:3" x14ac:dyDescent="0.3">
      <c r="A3475" t="s">
        <v>12052</v>
      </c>
      <c r="B3475" t="s">
        <v>12050</v>
      </c>
      <c r="C3475">
        <v>7.8</v>
      </c>
    </row>
    <row r="3476" spans="1:3" x14ac:dyDescent="0.3">
      <c r="A3476" t="s">
        <v>12089</v>
      </c>
      <c r="B3476" t="s">
        <v>12085</v>
      </c>
      <c r="C3476">
        <v>7.7</v>
      </c>
    </row>
    <row r="3477" spans="1:3" x14ac:dyDescent="0.3">
      <c r="A3477" t="s">
        <v>12102</v>
      </c>
      <c r="B3477" t="s">
        <v>12099</v>
      </c>
      <c r="C3477">
        <v>5.7</v>
      </c>
    </row>
    <row r="3478" spans="1:3" x14ac:dyDescent="0.3">
      <c r="A3478" t="s">
        <v>12136</v>
      </c>
      <c r="B3478" t="s">
        <v>12135</v>
      </c>
      <c r="C3478">
        <v>7.1</v>
      </c>
    </row>
    <row r="3479" spans="1:3" x14ac:dyDescent="0.3">
      <c r="A3479" t="s">
        <v>12137</v>
      </c>
      <c r="B3479" t="s">
        <v>8139</v>
      </c>
      <c r="C3479">
        <v>6.4</v>
      </c>
    </row>
    <row r="3480" spans="1:3" x14ac:dyDescent="0.3">
      <c r="A3480" t="s">
        <v>12142</v>
      </c>
      <c r="B3480" t="s">
        <v>7192</v>
      </c>
      <c r="C3480">
        <v>7</v>
      </c>
    </row>
    <row r="3481" spans="1:3" x14ac:dyDescent="0.3">
      <c r="A3481" t="s">
        <v>12155</v>
      </c>
      <c r="B3481" t="s">
        <v>12152</v>
      </c>
      <c r="C3481">
        <v>5.8</v>
      </c>
    </row>
    <row r="3482" spans="1:3" x14ac:dyDescent="0.3">
      <c r="A3482" t="s">
        <v>12162</v>
      </c>
      <c r="B3482" t="s">
        <v>7597</v>
      </c>
      <c r="C3482">
        <v>7.8</v>
      </c>
    </row>
    <row r="3483" spans="1:3" x14ac:dyDescent="0.3">
      <c r="A3483" t="s">
        <v>12171</v>
      </c>
      <c r="B3483" t="s">
        <v>12169</v>
      </c>
      <c r="C3483">
        <v>7.2</v>
      </c>
    </row>
    <row r="3484" spans="1:3" x14ac:dyDescent="0.3">
      <c r="A3484" t="s">
        <v>12173</v>
      </c>
      <c r="B3484" t="s">
        <v>12172</v>
      </c>
      <c r="C3484">
        <v>5.6</v>
      </c>
    </row>
    <row r="3485" spans="1:3" x14ac:dyDescent="0.3">
      <c r="A3485" t="s">
        <v>12181</v>
      </c>
      <c r="B3485" t="s">
        <v>12179</v>
      </c>
      <c r="C3485">
        <v>6.8</v>
      </c>
    </row>
    <row r="3486" spans="1:3" x14ac:dyDescent="0.3">
      <c r="A3486" t="s">
        <v>12184</v>
      </c>
      <c r="B3486" t="s">
        <v>12182</v>
      </c>
      <c r="C3486">
        <v>7.3</v>
      </c>
    </row>
    <row r="3487" spans="1:3" x14ac:dyDescent="0.3">
      <c r="A3487" t="s">
        <v>12190</v>
      </c>
      <c r="B3487" t="s">
        <v>12189</v>
      </c>
      <c r="C3487">
        <v>7.3</v>
      </c>
    </row>
    <row r="3488" spans="1:3" x14ac:dyDescent="0.3">
      <c r="A3488" t="s">
        <v>12199</v>
      </c>
      <c r="B3488" t="s">
        <v>8831</v>
      </c>
      <c r="C3488">
        <v>6.6</v>
      </c>
    </row>
    <row r="3489" spans="1:3" x14ac:dyDescent="0.3">
      <c r="A3489" t="s">
        <v>12206</v>
      </c>
      <c r="B3489" t="s">
        <v>12203</v>
      </c>
      <c r="C3489">
        <v>7.5</v>
      </c>
    </row>
    <row r="3490" spans="1:3" x14ac:dyDescent="0.3">
      <c r="A3490" t="s">
        <v>12230</v>
      </c>
      <c r="B3490" t="s">
        <v>1218</v>
      </c>
      <c r="C3490">
        <v>7.8</v>
      </c>
    </row>
    <row r="3491" spans="1:3" x14ac:dyDescent="0.3">
      <c r="A3491" t="s">
        <v>12234</v>
      </c>
      <c r="B3491" t="s">
        <v>12232</v>
      </c>
      <c r="C3491">
        <v>6.7</v>
      </c>
    </row>
    <row r="3492" spans="1:3" x14ac:dyDescent="0.3">
      <c r="A3492" t="s">
        <v>12248</v>
      </c>
      <c r="B3492" t="s">
        <v>7988</v>
      </c>
      <c r="C3492">
        <v>7.5</v>
      </c>
    </row>
    <row r="3493" spans="1:3" x14ac:dyDescent="0.3">
      <c r="A3493" t="s">
        <v>12251</v>
      </c>
      <c r="B3493" t="s">
        <v>12249</v>
      </c>
      <c r="C3493">
        <v>6.3</v>
      </c>
    </row>
    <row r="3494" spans="1:3" x14ac:dyDescent="0.3">
      <c r="A3494" t="s">
        <v>12255</v>
      </c>
      <c r="B3494" t="s">
        <v>12253</v>
      </c>
      <c r="C3494">
        <v>6.3</v>
      </c>
    </row>
    <row r="3495" spans="1:3" x14ac:dyDescent="0.3">
      <c r="A3495" t="s">
        <v>12257</v>
      </c>
      <c r="B3495" t="s">
        <v>11604</v>
      </c>
      <c r="C3495">
        <v>6.8</v>
      </c>
    </row>
    <row r="3496" spans="1:3" x14ac:dyDescent="0.3">
      <c r="A3496" t="s">
        <v>12261</v>
      </c>
      <c r="B3496" t="s">
        <v>12259</v>
      </c>
      <c r="C3496">
        <v>7.8</v>
      </c>
    </row>
    <row r="3497" spans="1:3" x14ac:dyDescent="0.3">
      <c r="A3497" t="s">
        <v>12263</v>
      </c>
      <c r="B3497" t="s">
        <v>12262</v>
      </c>
      <c r="C3497">
        <v>6.9</v>
      </c>
    </row>
    <row r="3498" spans="1:3" x14ac:dyDescent="0.3">
      <c r="A3498" t="s">
        <v>12275</v>
      </c>
      <c r="B3498" t="s">
        <v>12274</v>
      </c>
      <c r="C3498">
        <v>4.3</v>
      </c>
    </row>
    <row r="3499" spans="1:3" x14ac:dyDescent="0.3">
      <c r="A3499" t="s">
        <v>12282</v>
      </c>
      <c r="B3499" t="s">
        <v>12279</v>
      </c>
      <c r="C3499">
        <v>7.2</v>
      </c>
    </row>
    <row r="3500" spans="1:3" x14ac:dyDescent="0.3">
      <c r="A3500" t="s">
        <v>12290</v>
      </c>
      <c r="B3500" t="s">
        <v>12287</v>
      </c>
      <c r="C3500">
        <v>7.3</v>
      </c>
    </row>
    <row r="3501" spans="1:3" x14ac:dyDescent="0.3">
      <c r="A3501" t="s">
        <v>12299</v>
      </c>
      <c r="B3501" t="s">
        <v>12297</v>
      </c>
      <c r="C3501">
        <v>7.2</v>
      </c>
    </row>
    <row r="3502" spans="1:3" x14ac:dyDescent="0.3">
      <c r="A3502" t="s">
        <v>12302</v>
      </c>
      <c r="B3502" t="s">
        <v>1861</v>
      </c>
      <c r="C3502">
        <v>5.4</v>
      </c>
    </row>
    <row r="3503" spans="1:3" x14ac:dyDescent="0.3">
      <c r="A3503" t="s">
        <v>12309</v>
      </c>
      <c r="B3503" t="s">
        <v>12308</v>
      </c>
      <c r="C3503">
        <v>7.1</v>
      </c>
    </row>
    <row r="3504" spans="1:3" x14ac:dyDescent="0.3">
      <c r="A3504" t="s">
        <v>12312</v>
      </c>
      <c r="B3504" t="s">
        <v>12310</v>
      </c>
      <c r="C3504">
        <v>6.8</v>
      </c>
    </row>
    <row r="3505" spans="1:3" x14ac:dyDescent="0.3">
      <c r="A3505" t="s">
        <v>12316</v>
      </c>
      <c r="B3505" t="s">
        <v>11803</v>
      </c>
      <c r="C3505">
        <v>7</v>
      </c>
    </row>
    <row r="3506" spans="1:3" x14ac:dyDescent="0.3">
      <c r="A3506" t="s">
        <v>12320</v>
      </c>
      <c r="B3506" t="s">
        <v>8942</v>
      </c>
      <c r="C3506">
        <v>7.4</v>
      </c>
    </row>
    <row r="3507" spans="1:3" x14ac:dyDescent="0.3">
      <c r="A3507" t="s">
        <v>12324</v>
      </c>
      <c r="B3507" t="s">
        <v>5712</v>
      </c>
      <c r="C3507">
        <v>6.7</v>
      </c>
    </row>
    <row r="3508" spans="1:3" x14ac:dyDescent="0.3">
      <c r="A3508" t="s">
        <v>12335</v>
      </c>
      <c r="B3508" t="s">
        <v>5237</v>
      </c>
      <c r="C3508">
        <v>7.2</v>
      </c>
    </row>
    <row r="3509" spans="1:3" x14ac:dyDescent="0.3">
      <c r="A3509" t="s">
        <v>12336</v>
      </c>
      <c r="B3509" t="s">
        <v>8251</v>
      </c>
      <c r="C3509">
        <v>7.5</v>
      </c>
    </row>
    <row r="3510" spans="1:3" x14ac:dyDescent="0.3">
      <c r="A3510" t="s">
        <v>12337</v>
      </c>
      <c r="B3510" t="s">
        <v>228</v>
      </c>
      <c r="C3510">
        <v>6.8</v>
      </c>
    </row>
    <row r="3511" spans="1:3" x14ac:dyDescent="0.3">
      <c r="A3511" t="s">
        <v>12345</v>
      </c>
      <c r="B3511" t="s">
        <v>12343</v>
      </c>
      <c r="C3511">
        <v>7.9</v>
      </c>
    </row>
    <row r="3512" spans="1:3" x14ac:dyDescent="0.3">
      <c r="A3512" t="s">
        <v>12353</v>
      </c>
      <c r="B3512" t="s">
        <v>12352</v>
      </c>
      <c r="C3512">
        <v>6.7</v>
      </c>
    </row>
    <row r="3513" spans="1:3" x14ac:dyDescent="0.3">
      <c r="A3513" t="s">
        <v>12356</v>
      </c>
      <c r="B3513" t="s">
        <v>12355</v>
      </c>
      <c r="C3513">
        <v>5.8</v>
      </c>
    </row>
    <row r="3514" spans="1:3" x14ac:dyDescent="0.3">
      <c r="A3514" t="s">
        <v>12358</v>
      </c>
      <c r="B3514" t="s">
        <v>10887</v>
      </c>
      <c r="C3514">
        <v>6.5</v>
      </c>
    </row>
    <row r="3515" spans="1:3" x14ac:dyDescent="0.3">
      <c r="A3515" t="s">
        <v>12361</v>
      </c>
      <c r="B3515" t="s">
        <v>12359</v>
      </c>
      <c r="C3515">
        <v>7.2</v>
      </c>
    </row>
    <row r="3516" spans="1:3" x14ac:dyDescent="0.3">
      <c r="A3516" t="s">
        <v>12369</v>
      </c>
      <c r="B3516" t="s">
        <v>7799</v>
      </c>
      <c r="C3516">
        <v>6.5</v>
      </c>
    </row>
    <row r="3517" spans="1:3" x14ac:dyDescent="0.3">
      <c r="A3517" t="s">
        <v>12371</v>
      </c>
      <c r="B3517" t="s">
        <v>288</v>
      </c>
      <c r="C3517">
        <v>6.2</v>
      </c>
    </row>
    <row r="3518" spans="1:3" x14ac:dyDescent="0.3">
      <c r="A3518" t="s">
        <v>12380</v>
      </c>
      <c r="B3518" t="s">
        <v>12377</v>
      </c>
      <c r="C3518">
        <v>8.6</v>
      </c>
    </row>
    <row r="3519" spans="1:3" x14ac:dyDescent="0.3">
      <c r="A3519" t="s">
        <v>12383</v>
      </c>
      <c r="B3519" t="s">
        <v>12382</v>
      </c>
      <c r="C3519">
        <v>6.5</v>
      </c>
    </row>
    <row r="3520" spans="1:3" x14ac:dyDescent="0.3">
      <c r="A3520" t="s">
        <v>12384</v>
      </c>
      <c r="B3520" t="s">
        <v>3882</v>
      </c>
      <c r="C3520">
        <v>6.3</v>
      </c>
    </row>
    <row r="3521" spans="1:3" x14ac:dyDescent="0.3">
      <c r="A3521" t="s">
        <v>12386</v>
      </c>
      <c r="B3521" t="s">
        <v>8126</v>
      </c>
      <c r="C3521">
        <v>4.3</v>
      </c>
    </row>
    <row r="3522" spans="1:3" x14ac:dyDescent="0.3">
      <c r="A3522" t="s">
        <v>12389</v>
      </c>
      <c r="B3522" t="s">
        <v>12387</v>
      </c>
      <c r="C3522">
        <v>6.1</v>
      </c>
    </row>
    <row r="3523" spans="1:3" x14ac:dyDescent="0.3">
      <c r="A3523" t="s">
        <v>12395</v>
      </c>
      <c r="B3523" t="s">
        <v>9334</v>
      </c>
      <c r="C3523">
        <v>5.8</v>
      </c>
    </row>
    <row r="3524" spans="1:3" x14ac:dyDescent="0.3">
      <c r="A3524" t="s">
        <v>12399</v>
      </c>
      <c r="B3524" t="s">
        <v>12397</v>
      </c>
      <c r="C3524">
        <v>6.7</v>
      </c>
    </row>
    <row r="3525" spans="1:3" x14ac:dyDescent="0.3">
      <c r="A3525" t="s">
        <v>12402</v>
      </c>
      <c r="B3525" t="s">
        <v>12401</v>
      </c>
      <c r="C3525">
        <v>6.7</v>
      </c>
    </row>
    <row r="3526" spans="1:3" x14ac:dyDescent="0.3">
      <c r="A3526" t="s">
        <v>12406</v>
      </c>
      <c r="B3526" t="s">
        <v>7604</v>
      </c>
      <c r="C3526">
        <v>5.0999999999999996</v>
      </c>
    </row>
    <row r="3527" spans="1:3" x14ac:dyDescent="0.3">
      <c r="A3527" t="s">
        <v>12449</v>
      </c>
      <c r="B3527" t="s">
        <v>12446</v>
      </c>
      <c r="C3527">
        <v>7.7</v>
      </c>
    </row>
    <row r="3528" spans="1:3" x14ac:dyDescent="0.3">
      <c r="A3528" t="s">
        <v>12453</v>
      </c>
      <c r="B3528" t="s">
        <v>12451</v>
      </c>
      <c r="C3528">
        <v>6.7</v>
      </c>
    </row>
    <row r="3529" spans="1:3" x14ac:dyDescent="0.3">
      <c r="A3529" t="s">
        <v>12461</v>
      </c>
      <c r="B3529" t="s">
        <v>12458</v>
      </c>
      <c r="C3529">
        <v>6.6</v>
      </c>
    </row>
    <row r="3530" spans="1:3" x14ac:dyDescent="0.3">
      <c r="A3530" t="s">
        <v>12482</v>
      </c>
      <c r="B3530" t="s">
        <v>861</v>
      </c>
      <c r="C3530">
        <v>8.1999999999999993</v>
      </c>
    </row>
    <row r="3531" spans="1:3" x14ac:dyDescent="0.3">
      <c r="A3531" t="s">
        <v>12489</v>
      </c>
      <c r="B3531" t="s">
        <v>9529</v>
      </c>
      <c r="C3531">
        <v>8.1</v>
      </c>
    </row>
    <row r="3532" spans="1:3" x14ac:dyDescent="0.3">
      <c r="A3532" t="s">
        <v>12491</v>
      </c>
      <c r="B3532" t="s">
        <v>189</v>
      </c>
      <c r="C3532">
        <v>7.2</v>
      </c>
    </row>
    <row r="3533" spans="1:3" x14ac:dyDescent="0.3">
      <c r="A3533" t="s">
        <v>12495</v>
      </c>
      <c r="B3533" t="s">
        <v>12492</v>
      </c>
      <c r="C3533">
        <v>7.4</v>
      </c>
    </row>
    <row r="3534" spans="1:3" x14ac:dyDescent="0.3">
      <c r="A3534" t="s">
        <v>12499</v>
      </c>
      <c r="B3534" t="s">
        <v>12498</v>
      </c>
      <c r="C3534">
        <v>6.5</v>
      </c>
    </row>
    <row r="3535" spans="1:3" x14ac:dyDescent="0.3">
      <c r="A3535" t="s">
        <v>12501</v>
      </c>
      <c r="B3535" t="s">
        <v>12500</v>
      </c>
      <c r="C3535">
        <v>5.7</v>
      </c>
    </row>
    <row r="3536" spans="1:3" x14ac:dyDescent="0.3">
      <c r="A3536" t="s">
        <v>12516</v>
      </c>
      <c r="B3536" t="s">
        <v>12515</v>
      </c>
      <c r="C3536">
        <v>6.2</v>
      </c>
    </row>
    <row r="3537" spans="1:3" x14ac:dyDescent="0.3">
      <c r="A3537" t="s">
        <v>12519</v>
      </c>
      <c r="B3537" t="s">
        <v>12517</v>
      </c>
      <c r="C3537">
        <v>3.3</v>
      </c>
    </row>
    <row r="3538" spans="1:3" x14ac:dyDescent="0.3">
      <c r="A3538" t="s">
        <v>12532</v>
      </c>
      <c r="B3538" t="s">
        <v>4350</v>
      </c>
      <c r="C3538">
        <v>6.1</v>
      </c>
    </row>
    <row r="3539" spans="1:3" x14ac:dyDescent="0.3">
      <c r="A3539" t="s">
        <v>12542</v>
      </c>
      <c r="B3539" t="s">
        <v>11495</v>
      </c>
      <c r="C3539">
        <v>5.7</v>
      </c>
    </row>
    <row r="3540" spans="1:3" x14ac:dyDescent="0.3">
      <c r="A3540" t="s">
        <v>12561</v>
      </c>
      <c r="B3540" t="s">
        <v>1009</v>
      </c>
      <c r="C3540">
        <v>7.2</v>
      </c>
    </row>
    <row r="3541" spans="1:3" x14ac:dyDescent="0.3">
      <c r="A3541" t="s">
        <v>12562</v>
      </c>
      <c r="B3541" t="s">
        <v>228</v>
      </c>
      <c r="C3541">
        <v>7.7</v>
      </c>
    </row>
    <row r="3542" spans="1:3" x14ac:dyDescent="0.3">
      <c r="A3542" t="s">
        <v>12563</v>
      </c>
      <c r="B3542" t="s">
        <v>3109</v>
      </c>
      <c r="C3542">
        <v>7.1</v>
      </c>
    </row>
    <row r="3543" spans="1:3" x14ac:dyDescent="0.3">
      <c r="A3543" t="s">
        <v>12571</v>
      </c>
      <c r="B3543" t="s">
        <v>12568</v>
      </c>
      <c r="C3543">
        <v>7</v>
      </c>
    </row>
    <row r="3544" spans="1:3" x14ac:dyDescent="0.3">
      <c r="A3544" t="s">
        <v>12574</v>
      </c>
      <c r="B3544" t="s">
        <v>6184</v>
      </c>
      <c r="C3544">
        <v>7.4</v>
      </c>
    </row>
    <row r="3545" spans="1:3" x14ac:dyDescent="0.3">
      <c r="A3545" t="s">
        <v>12575</v>
      </c>
      <c r="B3545" t="s">
        <v>8026</v>
      </c>
      <c r="C3545">
        <v>7.7</v>
      </c>
    </row>
    <row r="3546" spans="1:3" x14ac:dyDescent="0.3">
      <c r="A3546" t="s">
        <v>12579</v>
      </c>
      <c r="B3546" t="s">
        <v>12578</v>
      </c>
      <c r="C3546">
        <v>6.6</v>
      </c>
    </row>
    <row r="3547" spans="1:3" x14ac:dyDescent="0.3">
      <c r="A3547" t="s">
        <v>12581</v>
      </c>
      <c r="B3547" t="s">
        <v>12580</v>
      </c>
      <c r="C3547">
        <v>6</v>
      </c>
    </row>
    <row r="3548" spans="1:3" x14ac:dyDescent="0.3">
      <c r="A3548" t="s">
        <v>12582</v>
      </c>
      <c r="B3548" t="s">
        <v>1163</v>
      </c>
      <c r="C3548">
        <v>8.4</v>
      </c>
    </row>
    <row r="3549" spans="1:3" x14ac:dyDescent="0.3">
      <c r="A3549" t="s">
        <v>12588</v>
      </c>
      <c r="B3549" t="s">
        <v>5251</v>
      </c>
      <c r="C3549">
        <v>8.9</v>
      </c>
    </row>
    <row r="3550" spans="1:3" x14ac:dyDescent="0.3">
      <c r="A3550" t="s">
        <v>12593</v>
      </c>
      <c r="B3550" t="s">
        <v>12590</v>
      </c>
      <c r="C3550">
        <v>7.9</v>
      </c>
    </row>
    <row r="3551" spans="1:3" x14ac:dyDescent="0.3">
      <c r="A3551" t="s">
        <v>12597</v>
      </c>
      <c r="B3551" t="s">
        <v>12595</v>
      </c>
      <c r="C3551">
        <v>6</v>
      </c>
    </row>
    <row r="3552" spans="1:3" x14ac:dyDescent="0.3">
      <c r="A3552" t="s">
        <v>12602</v>
      </c>
      <c r="B3552" t="s">
        <v>12599</v>
      </c>
      <c r="C3552">
        <v>6.1</v>
      </c>
    </row>
    <row r="3553" spans="1:3" x14ac:dyDescent="0.3">
      <c r="A3553" t="s">
        <v>12606</v>
      </c>
      <c r="B3553" t="s">
        <v>12605</v>
      </c>
      <c r="C3553">
        <v>6.2</v>
      </c>
    </row>
    <row r="3554" spans="1:3" x14ac:dyDescent="0.3">
      <c r="A3554" t="s">
        <v>12615</v>
      </c>
      <c r="B3554" t="s">
        <v>12612</v>
      </c>
      <c r="C3554">
        <v>7.2</v>
      </c>
    </row>
    <row r="3555" spans="1:3" x14ac:dyDescent="0.3">
      <c r="A3555" t="s">
        <v>12637</v>
      </c>
      <c r="B3555" t="s">
        <v>2320</v>
      </c>
      <c r="C3555">
        <v>6.2</v>
      </c>
    </row>
    <row r="3556" spans="1:3" x14ac:dyDescent="0.3">
      <c r="A3556" t="s">
        <v>12652</v>
      </c>
      <c r="B3556" t="s">
        <v>12651</v>
      </c>
      <c r="C3556">
        <v>6.8</v>
      </c>
    </row>
    <row r="3557" spans="1:3" x14ac:dyDescent="0.3">
      <c r="A3557" t="s">
        <v>12653</v>
      </c>
      <c r="B3557" t="s">
        <v>10254</v>
      </c>
      <c r="C3557">
        <v>7.7</v>
      </c>
    </row>
    <row r="3558" spans="1:3" x14ac:dyDescent="0.3">
      <c r="A3558" t="s">
        <v>12659</v>
      </c>
      <c r="B3558" t="s">
        <v>12658</v>
      </c>
      <c r="C3558">
        <v>5.9</v>
      </c>
    </row>
    <row r="3559" spans="1:3" x14ac:dyDescent="0.3">
      <c r="A3559" t="s">
        <v>12667</v>
      </c>
      <c r="B3559" t="s">
        <v>12663</v>
      </c>
      <c r="C3559">
        <v>7</v>
      </c>
    </row>
    <row r="3560" spans="1:3" x14ac:dyDescent="0.3">
      <c r="A3560" t="s">
        <v>12676</v>
      </c>
      <c r="B3560" t="s">
        <v>12674</v>
      </c>
      <c r="C3560">
        <v>6.1</v>
      </c>
    </row>
    <row r="3561" spans="1:3" x14ac:dyDescent="0.3">
      <c r="A3561" t="s">
        <v>12681</v>
      </c>
      <c r="B3561" t="s">
        <v>12678</v>
      </c>
      <c r="C3561">
        <v>7.6</v>
      </c>
    </row>
    <row r="3562" spans="1:3" x14ac:dyDescent="0.3">
      <c r="A3562" t="s">
        <v>12705</v>
      </c>
      <c r="B3562" t="s">
        <v>3871</v>
      </c>
      <c r="C3562">
        <v>8.1</v>
      </c>
    </row>
    <row r="3563" spans="1:3" x14ac:dyDescent="0.3">
      <c r="A3563" t="s">
        <v>12715</v>
      </c>
      <c r="B3563" t="s">
        <v>12713</v>
      </c>
      <c r="C3563">
        <v>5.7</v>
      </c>
    </row>
    <row r="3564" spans="1:3" x14ac:dyDescent="0.3">
      <c r="A3564" t="s">
        <v>12718</v>
      </c>
      <c r="B3564" t="s">
        <v>1847</v>
      </c>
      <c r="C3564">
        <v>6.6</v>
      </c>
    </row>
    <row r="3565" spans="1:3" x14ac:dyDescent="0.3">
      <c r="A3565" t="s">
        <v>12721</v>
      </c>
      <c r="B3565" t="s">
        <v>3549</v>
      </c>
      <c r="C3565">
        <v>7.3</v>
      </c>
    </row>
    <row r="3566" spans="1:3" x14ac:dyDescent="0.3">
      <c r="A3566" t="s">
        <v>12723</v>
      </c>
      <c r="B3566" t="s">
        <v>12722</v>
      </c>
      <c r="C3566">
        <v>5</v>
      </c>
    </row>
    <row r="3567" spans="1:3" x14ac:dyDescent="0.3">
      <c r="A3567" t="s">
        <v>12727</v>
      </c>
      <c r="B3567" t="s">
        <v>12724</v>
      </c>
      <c r="C3567">
        <v>7</v>
      </c>
    </row>
    <row r="3568" spans="1:3" x14ac:dyDescent="0.3">
      <c r="A3568" t="s">
        <v>12732</v>
      </c>
      <c r="B3568" t="s">
        <v>12729</v>
      </c>
      <c r="C3568">
        <v>3.4</v>
      </c>
    </row>
    <row r="3569" spans="1:3" x14ac:dyDescent="0.3">
      <c r="A3569" t="s">
        <v>12734</v>
      </c>
      <c r="B3569" t="s">
        <v>5464</v>
      </c>
      <c r="C3569">
        <v>5.9</v>
      </c>
    </row>
    <row r="3570" spans="1:3" x14ac:dyDescent="0.3">
      <c r="A3570" t="s">
        <v>12738</v>
      </c>
      <c r="B3570" t="s">
        <v>12735</v>
      </c>
      <c r="C3570">
        <v>6</v>
      </c>
    </row>
    <row r="3571" spans="1:3" x14ac:dyDescent="0.3">
      <c r="A3571" t="s">
        <v>12740</v>
      </c>
      <c r="B3571" t="s">
        <v>7678</v>
      </c>
      <c r="C3571">
        <v>7.4</v>
      </c>
    </row>
    <row r="3572" spans="1:3" x14ac:dyDescent="0.3">
      <c r="A3572" t="s">
        <v>12742</v>
      </c>
      <c r="B3572" t="s">
        <v>12741</v>
      </c>
      <c r="C3572">
        <v>7.4</v>
      </c>
    </row>
    <row r="3573" spans="1:3" x14ac:dyDescent="0.3">
      <c r="A3573" t="s">
        <v>12746</v>
      </c>
      <c r="B3573" t="s">
        <v>6561</v>
      </c>
      <c r="C3573">
        <v>4.2</v>
      </c>
    </row>
    <row r="3574" spans="1:3" x14ac:dyDescent="0.3">
      <c r="A3574" t="s">
        <v>12749</v>
      </c>
      <c r="B3574" t="s">
        <v>12747</v>
      </c>
      <c r="C3574">
        <v>6.2</v>
      </c>
    </row>
    <row r="3575" spans="1:3" x14ac:dyDescent="0.3">
      <c r="A3575" t="s">
        <v>12769</v>
      </c>
      <c r="B3575" t="s">
        <v>9591</v>
      </c>
      <c r="C3575">
        <v>5.4</v>
      </c>
    </row>
    <row r="3576" spans="1:3" x14ac:dyDescent="0.3">
      <c r="A3576" t="s">
        <v>12776</v>
      </c>
      <c r="B3576" t="s">
        <v>12775</v>
      </c>
      <c r="C3576">
        <v>7.2</v>
      </c>
    </row>
    <row r="3577" spans="1:3" x14ac:dyDescent="0.3">
      <c r="A3577" t="s">
        <v>12786</v>
      </c>
      <c r="B3577" t="s">
        <v>7799</v>
      </c>
      <c r="C3577">
        <v>6.7</v>
      </c>
    </row>
    <row r="3578" spans="1:3" x14ac:dyDescent="0.3">
      <c r="A3578" t="s">
        <v>12799</v>
      </c>
      <c r="B3578" t="s">
        <v>12797</v>
      </c>
      <c r="C3578">
        <v>7.2</v>
      </c>
    </row>
    <row r="3579" spans="1:3" x14ac:dyDescent="0.3">
      <c r="A3579" t="s">
        <v>12803</v>
      </c>
      <c r="B3579" t="s">
        <v>12801</v>
      </c>
      <c r="C3579">
        <v>7.4</v>
      </c>
    </row>
    <row r="3580" spans="1:3" x14ac:dyDescent="0.3">
      <c r="A3580" t="s">
        <v>12806</v>
      </c>
      <c r="B3580" t="s">
        <v>10227</v>
      </c>
      <c r="C3580">
        <v>5.6</v>
      </c>
    </row>
    <row r="3581" spans="1:3" x14ac:dyDescent="0.3">
      <c r="A3581" t="s">
        <v>12808</v>
      </c>
      <c r="B3581" t="s">
        <v>9452</v>
      </c>
      <c r="C3581">
        <v>6.8</v>
      </c>
    </row>
    <row r="3582" spans="1:3" x14ac:dyDescent="0.3">
      <c r="A3582" t="s">
        <v>12811</v>
      </c>
      <c r="B3582" t="s">
        <v>12809</v>
      </c>
      <c r="C3582">
        <v>7.7</v>
      </c>
    </row>
    <row r="3583" spans="1:3" x14ac:dyDescent="0.3">
      <c r="A3583" t="s">
        <v>12814</v>
      </c>
      <c r="B3583" t="s">
        <v>12813</v>
      </c>
      <c r="C3583">
        <v>7</v>
      </c>
    </row>
    <row r="3584" spans="1:3" x14ac:dyDescent="0.3">
      <c r="A3584" t="s">
        <v>12820</v>
      </c>
      <c r="B3584" t="s">
        <v>12818</v>
      </c>
      <c r="C3584">
        <v>7.2</v>
      </c>
    </row>
    <row r="3585" spans="1:3" x14ac:dyDescent="0.3">
      <c r="A3585" t="s">
        <v>12824</v>
      </c>
      <c r="B3585" t="s">
        <v>12822</v>
      </c>
      <c r="C3585">
        <v>7.2</v>
      </c>
    </row>
    <row r="3586" spans="1:3" x14ac:dyDescent="0.3">
      <c r="A3586" t="s">
        <v>12828</v>
      </c>
      <c r="B3586" t="s">
        <v>12826</v>
      </c>
      <c r="C3586">
        <v>6.2</v>
      </c>
    </row>
    <row r="3587" spans="1:3" x14ac:dyDescent="0.3">
      <c r="A3587" t="s">
        <v>12831</v>
      </c>
      <c r="B3587" t="s">
        <v>6326</v>
      </c>
      <c r="C3587">
        <v>6.2</v>
      </c>
    </row>
    <row r="3588" spans="1:3" x14ac:dyDescent="0.3">
      <c r="A3588" t="s">
        <v>12833</v>
      </c>
      <c r="B3588" t="s">
        <v>3388</v>
      </c>
      <c r="C3588">
        <v>6.9</v>
      </c>
    </row>
    <row r="3589" spans="1:3" x14ac:dyDescent="0.3">
      <c r="A3589" t="s">
        <v>12835</v>
      </c>
      <c r="B3589" t="s">
        <v>12834</v>
      </c>
      <c r="C3589">
        <v>7</v>
      </c>
    </row>
    <row r="3590" spans="1:3" x14ac:dyDescent="0.3">
      <c r="A3590" t="s">
        <v>12836</v>
      </c>
      <c r="B3590" t="s">
        <v>11207</v>
      </c>
      <c r="C3590">
        <v>6.7</v>
      </c>
    </row>
    <row r="3591" spans="1:3" x14ac:dyDescent="0.3">
      <c r="A3591" t="s">
        <v>12838</v>
      </c>
      <c r="B3591" t="s">
        <v>12837</v>
      </c>
      <c r="C3591">
        <v>3.6</v>
      </c>
    </row>
    <row r="3592" spans="1:3" x14ac:dyDescent="0.3">
      <c r="A3592" t="s">
        <v>12847</v>
      </c>
      <c r="B3592" t="s">
        <v>12846</v>
      </c>
      <c r="C3592">
        <v>7.4</v>
      </c>
    </row>
    <row r="3593" spans="1:3" x14ac:dyDescent="0.3">
      <c r="A3593" t="s">
        <v>12853</v>
      </c>
      <c r="B3593" t="s">
        <v>12852</v>
      </c>
      <c r="C3593">
        <v>6.1</v>
      </c>
    </row>
    <row r="3594" spans="1:3" x14ac:dyDescent="0.3">
      <c r="A3594" t="s">
        <v>12858</v>
      </c>
      <c r="B3594" t="s">
        <v>12854</v>
      </c>
      <c r="C3594">
        <v>8.1999999999999993</v>
      </c>
    </row>
    <row r="3595" spans="1:3" x14ac:dyDescent="0.3">
      <c r="A3595" t="s">
        <v>12861</v>
      </c>
      <c r="B3595" t="s">
        <v>12860</v>
      </c>
      <c r="C3595">
        <v>7.7</v>
      </c>
    </row>
    <row r="3596" spans="1:3" x14ac:dyDescent="0.3">
      <c r="A3596" t="s">
        <v>12866</v>
      </c>
      <c r="B3596" t="s">
        <v>12863</v>
      </c>
      <c r="C3596">
        <v>7.3</v>
      </c>
    </row>
    <row r="3597" spans="1:3" x14ac:dyDescent="0.3">
      <c r="A3597" t="s">
        <v>12879</v>
      </c>
      <c r="B3597" t="s">
        <v>12875</v>
      </c>
      <c r="C3597">
        <v>7.6</v>
      </c>
    </row>
    <row r="3598" spans="1:3" x14ac:dyDescent="0.3">
      <c r="A3598" t="s">
        <v>12883</v>
      </c>
      <c r="B3598" t="s">
        <v>12880</v>
      </c>
      <c r="C3598">
        <v>6.8</v>
      </c>
    </row>
    <row r="3599" spans="1:3" x14ac:dyDescent="0.3">
      <c r="A3599" t="s">
        <v>12885</v>
      </c>
      <c r="B3599" t="s">
        <v>12884</v>
      </c>
      <c r="C3599">
        <v>5.6</v>
      </c>
    </row>
    <row r="3600" spans="1:3" x14ac:dyDescent="0.3">
      <c r="A3600" t="s">
        <v>12889</v>
      </c>
      <c r="B3600" t="s">
        <v>12887</v>
      </c>
      <c r="C3600">
        <v>4.8</v>
      </c>
    </row>
    <row r="3601" spans="1:3" x14ac:dyDescent="0.3">
      <c r="A3601" t="s">
        <v>12893</v>
      </c>
      <c r="B3601" t="s">
        <v>12891</v>
      </c>
      <c r="C3601">
        <v>6.4</v>
      </c>
    </row>
    <row r="3602" spans="1:3" x14ac:dyDescent="0.3">
      <c r="A3602" t="s">
        <v>12895</v>
      </c>
      <c r="B3602" t="s">
        <v>12894</v>
      </c>
      <c r="C3602">
        <v>6.8</v>
      </c>
    </row>
    <row r="3603" spans="1:3" x14ac:dyDescent="0.3">
      <c r="A3603" t="s">
        <v>12896</v>
      </c>
      <c r="B3603" t="s">
        <v>3788</v>
      </c>
      <c r="C3603">
        <v>6.1</v>
      </c>
    </row>
    <row r="3604" spans="1:3" x14ac:dyDescent="0.3">
      <c r="A3604" t="s">
        <v>12907</v>
      </c>
      <c r="B3604" t="s">
        <v>4633</v>
      </c>
      <c r="C3604">
        <v>6</v>
      </c>
    </row>
    <row r="3605" spans="1:3" x14ac:dyDescent="0.3">
      <c r="A3605" t="s">
        <v>12915</v>
      </c>
      <c r="B3605" t="s">
        <v>12913</v>
      </c>
      <c r="C3605">
        <v>6.1</v>
      </c>
    </row>
    <row r="3606" spans="1:3" x14ac:dyDescent="0.3">
      <c r="A3606" t="s">
        <v>12919</v>
      </c>
      <c r="B3606" t="s">
        <v>12917</v>
      </c>
      <c r="C3606">
        <v>5.5</v>
      </c>
    </row>
    <row r="3607" spans="1:3" x14ac:dyDescent="0.3">
      <c r="A3607" t="s">
        <v>12923</v>
      </c>
      <c r="B3607" t="s">
        <v>12921</v>
      </c>
      <c r="C3607">
        <v>6.9</v>
      </c>
    </row>
    <row r="3608" spans="1:3" x14ac:dyDescent="0.3">
      <c r="A3608" t="s">
        <v>12933</v>
      </c>
      <c r="B3608" t="s">
        <v>6272</v>
      </c>
      <c r="C3608">
        <v>4.0999999999999996</v>
      </c>
    </row>
    <row r="3609" spans="1:3" x14ac:dyDescent="0.3">
      <c r="A3609" t="s">
        <v>12935</v>
      </c>
      <c r="B3609" t="s">
        <v>4613</v>
      </c>
      <c r="C3609">
        <v>5.4</v>
      </c>
    </row>
    <row r="3610" spans="1:3" x14ac:dyDescent="0.3">
      <c r="A3610" t="s">
        <v>13044</v>
      </c>
      <c r="B3610" t="s">
        <v>11901</v>
      </c>
      <c r="C3610">
        <v>8.1999999999999993</v>
      </c>
    </row>
    <row r="3611" spans="1:3" x14ac:dyDescent="0.3">
      <c r="A3611" t="s">
        <v>13046</v>
      </c>
      <c r="B3611" t="s">
        <v>13045</v>
      </c>
      <c r="C3611">
        <v>5.7</v>
      </c>
    </row>
    <row r="3612" spans="1:3" x14ac:dyDescent="0.3">
      <c r="A3612" t="s">
        <v>13050</v>
      </c>
      <c r="B3612" t="s">
        <v>13047</v>
      </c>
      <c r="C3612">
        <v>7.9</v>
      </c>
    </row>
    <row r="3613" spans="1:3" x14ac:dyDescent="0.3">
      <c r="A3613" t="s">
        <v>13057</v>
      </c>
      <c r="B3613" t="s">
        <v>2278</v>
      </c>
      <c r="C3613">
        <v>7.1</v>
      </c>
    </row>
    <row r="3614" spans="1:3" x14ac:dyDescent="0.3">
      <c r="A3614" t="s">
        <v>13059</v>
      </c>
      <c r="B3614" t="s">
        <v>12578</v>
      </c>
      <c r="C3614">
        <v>6.4</v>
      </c>
    </row>
    <row r="3615" spans="1:3" x14ac:dyDescent="0.3">
      <c r="A3615" t="s">
        <v>13067</v>
      </c>
      <c r="B3615" t="s">
        <v>4374</v>
      </c>
      <c r="C3615">
        <v>7.5</v>
      </c>
    </row>
    <row r="3616" spans="1:3" x14ac:dyDescent="0.3">
      <c r="A3616" t="s">
        <v>13071</v>
      </c>
      <c r="B3616" t="s">
        <v>13069</v>
      </c>
      <c r="C3616">
        <v>6.4</v>
      </c>
    </row>
    <row r="3617" spans="1:3" x14ac:dyDescent="0.3">
      <c r="A3617" t="s">
        <v>13078</v>
      </c>
      <c r="B3617" t="s">
        <v>5712</v>
      </c>
      <c r="C3617">
        <v>7.3</v>
      </c>
    </row>
    <row r="3618" spans="1:3" x14ac:dyDescent="0.3">
      <c r="A3618" t="s">
        <v>13080</v>
      </c>
      <c r="B3618" t="s">
        <v>13079</v>
      </c>
      <c r="C3618">
        <v>7.2</v>
      </c>
    </row>
    <row r="3619" spans="1:3" x14ac:dyDescent="0.3">
      <c r="A3619" t="s">
        <v>13089</v>
      </c>
      <c r="B3619" t="s">
        <v>13088</v>
      </c>
      <c r="C3619">
        <v>6</v>
      </c>
    </row>
    <row r="3620" spans="1:3" x14ac:dyDescent="0.3">
      <c r="A3620" t="s">
        <v>13095</v>
      </c>
      <c r="B3620" t="s">
        <v>13092</v>
      </c>
      <c r="C3620">
        <v>5.6</v>
      </c>
    </row>
    <row r="3621" spans="1:3" x14ac:dyDescent="0.3">
      <c r="A3621" t="s">
        <v>13109</v>
      </c>
      <c r="B3621" t="s">
        <v>13106</v>
      </c>
      <c r="C3621">
        <v>8.4</v>
      </c>
    </row>
    <row r="3622" spans="1:3" x14ac:dyDescent="0.3">
      <c r="A3622" t="s">
        <v>13117</v>
      </c>
      <c r="B3622" t="s">
        <v>10736</v>
      </c>
      <c r="C3622">
        <v>7.5</v>
      </c>
    </row>
    <row r="3623" spans="1:3" x14ac:dyDescent="0.3">
      <c r="A3623" t="s">
        <v>13120</v>
      </c>
      <c r="B3623" t="s">
        <v>11568</v>
      </c>
      <c r="C3623">
        <v>7.2</v>
      </c>
    </row>
    <row r="3624" spans="1:3" x14ac:dyDescent="0.3">
      <c r="A3624" t="s">
        <v>13123</v>
      </c>
      <c r="B3624" t="s">
        <v>8764</v>
      </c>
      <c r="C3624">
        <v>7.2</v>
      </c>
    </row>
    <row r="3625" spans="1:3" x14ac:dyDescent="0.3">
      <c r="A3625" t="s">
        <v>13139</v>
      </c>
      <c r="B3625" t="s">
        <v>2758</v>
      </c>
      <c r="C3625">
        <v>6.5</v>
      </c>
    </row>
    <row r="3626" spans="1:3" x14ac:dyDescent="0.3">
      <c r="A3626" t="s">
        <v>13148</v>
      </c>
      <c r="B3626" t="s">
        <v>13146</v>
      </c>
      <c r="C3626">
        <v>5.0999999999999996</v>
      </c>
    </row>
    <row r="3627" spans="1:3" x14ac:dyDescent="0.3">
      <c r="A3627" t="s">
        <v>13151</v>
      </c>
      <c r="B3627" t="s">
        <v>3241</v>
      </c>
      <c r="C3627">
        <v>6.4</v>
      </c>
    </row>
    <row r="3628" spans="1:3" x14ac:dyDescent="0.3">
      <c r="A3628" t="s">
        <v>13156</v>
      </c>
      <c r="B3628" t="s">
        <v>13153</v>
      </c>
      <c r="C3628">
        <v>6.8</v>
      </c>
    </row>
    <row r="3629" spans="1:3" x14ac:dyDescent="0.3">
      <c r="A3629" t="s">
        <v>13163</v>
      </c>
      <c r="B3629" t="s">
        <v>951</v>
      </c>
      <c r="C3629">
        <v>7.5</v>
      </c>
    </row>
    <row r="3630" spans="1:3" x14ac:dyDescent="0.3">
      <c r="A3630" t="s">
        <v>13171</v>
      </c>
      <c r="B3630" t="s">
        <v>13169</v>
      </c>
      <c r="C3630">
        <v>6.9</v>
      </c>
    </row>
    <row r="3631" spans="1:3" x14ac:dyDescent="0.3">
      <c r="A3631" t="s">
        <v>13172</v>
      </c>
      <c r="B3631" t="s">
        <v>162</v>
      </c>
      <c r="C3631">
        <v>7</v>
      </c>
    </row>
    <row r="3632" spans="1:3" x14ac:dyDescent="0.3">
      <c r="A3632" t="s">
        <v>13177</v>
      </c>
      <c r="B3632" t="s">
        <v>13176</v>
      </c>
      <c r="C3632">
        <v>6.3</v>
      </c>
    </row>
    <row r="3633" spans="1:3" x14ac:dyDescent="0.3">
      <c r="A3633" t="s">
        <v>13179</v>
      </c>
      <c r="B3633" t="s">
        <v>12891</v>
      </c>
      <c r="C3633">
        <v>5.5</v>
      </c>
    </row>
    <row r="3634" spans="1:3" x14ac:dyDescent="0.3">
      <c r="A3634" t="s">
        <v>13186</v>
      </c>
      <c r="B3634" t="s">
        <v>1564</v>
      </c>
      <c r="C3634">
        <v>6.6</v>
      </c>
    </row>
    <row r="3635" spans="1:3" x14ac:dyDescent="0.3">
      <c r="A3635" t="s">
        <v>13190</v>
      </c>
      <c r="B3635" t="s">
        <v>13188</v>
      </c>
      <c r="C3635">
        <v>5.2</v>
      </c>
    </row>
    <row r="3636" spans="1:3" x14ac:dyDescent="0.3">
      <c r="A3636" t="s">
        <v>13203</v>
      </c>
      <c r="B3636" t="s">
        <v>9489</v>
      </c>
      <c r="C3636">
        <v>8.3000000000000007</v>
      </c>
    </row>
    <row r="3637" spans="1:3" x14ac:dyDescent="0.3">
      <c r="A3637" t="s">
        <v>13211</v>
      </c>
      <c r="B3637" t="s">
        <v>10501</v>
      </c>
      <c r="C3637">
        <v>7.2</v>
      </c>
    </row>
    <row r="3638" spans="1:3" x14ac:dyDescent="0.3">
      <c r="A3638" t="s">
        <v>13221</v>
      </c>
      <c r="B3638" t="s">
        <v>13220</v>
      </c>
      <c r="C3638">
        <v>7.2</v>
      </c>
    </row>
    <row r="3639" spans="1:3" x14ac:dyDescent="0.3">
      <c r="A3639" t="s">
        <v>13225</v>
      </c>
      <c r="B3639" t="s">
        <v>13223</v>
      </c>
      <c r="C3639">
        <v>6.5</v>
      </c>
    </row>
    <row r="3640" spans="1:3" x14ac:dyDescent="0.3">
      <c r="A3640" t="s">
        <v>13229</v>
      </c>
      <c r="B3640" t="s">
        <v>13227</v>
      </c>
      <c r="C3640">
        <v>6.5</v>
      </c>
    </row>
    <row r="3641" spans="1:3" x14ac:dyDescent="0.3">
      <c r="A3641" t="s">
        <v>13257</v>
      </c>
      <c r="B3641" t="s">
        <v>13254</v>
      </c>
      <c r="C3641">
        <v>7.8</v>
      </c>
    </row>
    <row r="3642" spans="1:3" x14ac:dyDescent="0.3">
      <c r="A3642" t="s">
        <v>13262</v>
      </c>
      <c r="B3642" t="s">
        <v>13259</v>
      </c>
      <c r="C3642">
        <v>6.4</v>
      </c>
    </row>
    <row r="3643" spans="1:3" x14ac:dyDescent="0.3">
      <c r="A3643" t="s">
        <v>13268</v>
      </c>
      <c r="B3643" t="s">
        <v>13264</v>
      </c>
      <c r="C3643">
        <v>8.1</v>
      </c>
    </row>
    <row r="3644" spans="1:3" x14ac:dyDescent="0.3">
      <c r="A3644" t="s">
        <v>13274</v>
      </c>
      <c r="B3644" t="s">
        <v>11776</v>
      </c>
      <c r="C3644">
        <v>5.6</v>
      </c>
    </row>
    <row r="3645" spans="1:3" x14ac:dyDescent="0.3">
      <c r="A3645" t="s">
        <v>13282</v>
      </c>
      <c r="B3645" t="s">
        <v>13281</v>
      </c>
      <c r="C3645">
        <v>6.6</v>
      </c>
    </row>
    <row r="3646" spans="1:3" x14ac:dyDescent="0.3">
      <c r="A3646" t="s">
        <v>13310</v>
      </c>
      <c r="B3646" t="s">
        <v>3069</v>
      </c>
      <c r="C3646">
        <v>7.7</v>
      </c>
    </row>
    <row r="3647" spans="1:3" x14ac:dyDescent="0.3">
      <c r="A3647" t="s">
        <v>13325</v>
      </c>
      <c r="B3647" t="s">
        <v>10719</v>
      </c>
      <c r="C3647">
        <v>6.5</v>
      </c>
    </row>
    <row r="3648" spans="1:3" x14ac:dyDescent="0.3">
      <c r="A3648" t="s">
        <v>13337</v>
      </c>
      <c r="B3648" t="s">
        <v>13333</v>
      </c>
      <c r="C3648">
        <v>6.1</v>
      </c>
    </row>
    <row r="3649" spans="1:3" x14ac:dyDescent="0.3">
      <c r="A3649" t="s">
        <v>13342</v>
      </c>
      <c r="B3649" t="s">
        <v>11866</v>
      </c>
      <c r="C3649">
        <v>5.7</v>
      </c>
    </row>
    <row r="3650" spans="1:3" x14ac:dyDescent="0.3">
      <c r="A3650" t="s">
        <v>13348</v>
      </c>
      <c r="B3650" t="s">
        <v>13346</v>
      </c>
      <c r="C3650">
        <v>5.9</v>
      </c>
    </row>
    <row r="3651" spans="1:3" x14ac:dyDescent="0.3">
      <c r="A3651" t="s">
        <v>13356</v>
      </c>
      <c r="B3651" t="s">
        <v>298</v>
      </c>
      <c r="C3651">
        <v>7.7</v>
      </c>
    </row>
    <row r="3652" spans="1:3" x14ac:dyDescent="0.3">
      <c r="A3652" t="s">
        <v>13358</v>
      </c>
      <c r="B3652" t="s">
        <v>13357</v>
      </c>
      <c r="C3652">
        <v>7.1</v>
      </c>
    </row>
    <row r="3653" spans="1:3" x14ac:dyDescent="0.3">
      <c r="A3653" t="s">
        <v>13367</v>
      </c>
      <c r="B3653" t="s">
        <v>13363</v>
      </c>
      <c r="C3653">
        <v>7.6</v>
      </c>
    </row>
    <row r="3654" spans="1:3" x14ac:dyDescent="0.3">
      <c r="A3654" t="s">
        <v>13371</v>
      </c>
      <c r="B3654" t="s">
        <v>13369</v>
      </c>
      <c r="C3654">
        <v>6.4</v>
      </c>
    </row>
    <row r="3655" spans="1:3" x14ac:dyDescent="0.3">
      <c r="A3655" t="s">
        <v>13376</v>
      </c>
      <c r="B3655" t="s">
        <v>13373</v>
      </c>
      <c r="C3655">
        <v>7.4</v>
      </c>
    </row>
    <row r="3656" spans="1:3" x14ac:dyDescent="0.3">
      <c r="A3656" t="s">
        <v>13381</v>
      </c>
      <c r="B3656" t="s">
        <v>13379</v>
      </c>
      <c r="C3656">
        <v>6.8</v>
      </c>
    </row>
    <row r="3657" spans="1:3" x14ac:dyDescent="0.3">
      <c r="A3657" t="s">
        <v>13385</v>
      </c>
      <c r="B3657" t="s">
        <v>13383</v>
      </c>
      <c r="C3657">
        <v>6.5</v>
      </c>
    </row>
    <row r="3658" spans="1:3" x14ac:dyDescent="0.3">
      <c r="A3658" t="s">
        <v>13388</v>
      </c>
      <c r="B3658" t="s">
        <v>13369</v>
      </c>
      <c r="C3658">
        <v>6</v>
      </c>
    </row>
    <row r="3659" spans="1:3" x14ac:dyDescent="0.3">
      <c r="A3659" t="s">
        <v>13391</v>
      </c>
      <c r="B3659" t="s">
        <v>8139</v>
      </c>
      <c r="C3659">
        <v>7.3</v>
      </c>
    </row>
    <row r="3660" spans="1:3" x14ac:dyDescent="0.3">
      <c r="A3660" t="s">
        <v>13393</v>
      </c>
      <c r="B3660" t="s">
        <v>13392</v>
      </c>
      <c r="C3660">
        <v>7.3</v>
      </c>
    </row>
    <row r="3661" spans="1:3" x14ac:dyDescent="0.3">
      <c r="A3661" t="s">
        <v>13394</v>
      </c>
      <c r="B3661" t="s">
        <v>10547</v>
      </c>
      <c r="C3661">
        <v>6.5</v>
      </c>
    </row>
    <row r="3662" spans="1:3" x14ac:dyDescent="0.3">
      <c r="A3662" t="s">
        <v>13396</v>
      </c>
      <c r="B3662" t="s">
        <v>13395</v>
      </c>
      <c r="C3662">
        <v>6</v>
      </c>
    </row>
    <row r="3663" spans="1:3" x14ac:dyDescent="0.3">
      <c r="A3663" t="s">
        <v>13398</v>
      </c>
      <c r="B3663" t="s">
        <v>13397</v>
      </c>
      <c r="C3663">
        <v>5.3</v>
      </c>
    </row>
    <row r="3664" spans="1:3" x14ac:dyDescent="0.3">
      <c r="A3664" t="s">
        <v>13399</v>
      </c>
      <c r="B3664" t="s">
        <v>189</v>
      </c>
      <c r="C3664">
        <v>6.6</v>
      </c>
    </row>
    <row r="3665" spans="1:3" x14ac:dyDescent="0.3">
      <c r="A3665" t="s">
        <v>13404</v>
      </c>
      <c r="B3665" t="s">
        <v>13402</v>
      </c>
      <c r="C3665">
        <v>7.1</v>
      </c>
    </row>
    <row r="3666" spans="1:3" x14ac:dyDescent="0.3">
      <c r="A3666" t="s">
        <v>13408</v>
      </c>
      <c r="B3666" t="s">
        <v>8521</v>
      </c>
      <c r="C3666">
        <v>8.6999999999999993</v>
      </c>
    </row>
    <row r="3667" spans="1:3" x14ac:dyDescent="0.3">
      <c r="A3667" t="s">
        <v>13413</v>
      </c>
      <c r="B3667" t="s">
        <v>13410</v>
      </c>
      <c r="C3667">
        <v>8.4</v>
      </c>
    </row>
    <row r="3668" spans="1:3" x14ac:dyDescent="0.3">
      <c r="A3668" t="s">
        <v>13420</v>
      </c>
      <c r="B3668" t="s">
        <v>280</v>
      </c>
      <c r="C3668">
        <v>6.2</v>
      </c>
    </row>
    <row r="3669" spans="1:3" x14ac:dyDescent="0.3">
      <c r="A3669" t="s">
        <v>13423</v>
      </c>
      <c r="B3669" t="s">
        <v>13422</v>
      </c>
      <c r="C3669">
        <v>5.8</v>
      </c>
    </row>
    <row r="3670" spans="1:3" x14ac:dyDescent="0.3">
      <c r="A3670" t="s">
        <v>13427</v>
      </c>
      <c r="B3670" t="s">
        <v>13079</v>
      </c>
      <c r="C3670">
        <v>5.7</v>
      </c>
    </row>
    <row r="3671" spans="1:3" x14ac:dyDescent="0.3">
      <c r="A3671" t="s">
        <v>13430</v>
      </c>
      <c r="B3671" t="s">
        <v>13429</v>
      </c>
      <c r="C3671">
        <v>6.1</v>
      </c>
    </row>
    <row r="3672" spans="1:3" x14ac:dyDescent="0.3">
      <c r="A3672" t="s">
        <v>13433</v>
      </c>
      <c r="B3672" t="s">
        <v>13432</v>
      </c>
      <c r="C3672">
        <v>6.4</v>
      </c>
    </row>
    <row r="3673" spans="1:3" x14ac:dyDescent="0.3">
      <c r="A3673" t="s">
        <v>13439</v>
      </c>
      <c r="B3673" t="s">
        <v>13437</v>
      </c>
      <c r="C3673">
        <v>6.5</v>
      </c>
    </row>
    <row r="3674" spans="1:3" x14ac:dyDescent="0.3">
      <c r="A3674" t="s">
        <v>13442</v>
      </c>
      <c r="B3674" t="s">
        <v>13441</v>
      </c>
      <c r="C3674">
        <v>4.5999999999999996</v>
      </c>
    </row>
    <row r="3675" spans="1:3" x14ac:dyDescent="0.3">
      <c r="A3675" t="s">
        <v>13504</v>
      </c>
      <c r="B3675" t="s">
        <v>13500</v>
      </c>
      <c r="C3675">
        <v>6.8</v>
      </c>
    </row>
    <row r="3676" spans="1:3" x14ac:dyDescent="0.3">
      <c r="A3676" t="s">
        <v>13515</v>
      </c>
      <c r="B3676" t="s">
        <v>9458</v>
      </c>
      <c r="C3676">
        <v>5.9</v>
      </c>
    </row>
    <row r="3677" spans="1:3" x14ac:dyDescent="0.3">
      <c r="A3677" t="s">
        <v>13517</v>
      </c>
      <c r="B3677" t="s">
        <v>774</v>
      </c>
      <c r="C3677">
        <v>7.7</v>
      </c>
    </row>
    <row r="3678" spans="1:3" x14ac:dyDescent="0.3">
      <c r="A3678" t="s">
        <v>13524</v>
      </c>
      <c r="B3678" t="s">
        <v>13523</v>
      </c>
      <c r="C3678">
        <v>7.1</v>
      </c>
    </row>
    <row r="3679" spans="1:3" x14ac:dyDescent="0.3">
      <c r="A3679" t="s">
        <v>13527</v>
      </c>
      <c r="B3679" t="s">
        <v>13525</v>
      </c>
      <c r="C3679">
        <v>6.2</v>
      </c>
    </row>
    <row r="3680" spans="1:3" x14ac:dyDescent="0.3">
      <c r="A3680" t="s">
        <v>13536</v>
      </c>
      <c r="B3680" t="s">
        <v>13534</v>
      </c>
      <c r="C3680">
        <v>7.7</v>
      </c>
    </row>
    <row r="3681" spans="1:3" x14ac:dyDescent="0.3">
      <c r="A3681" t="s">
        <v>13545</v>
      </c>
      <c r="B3681" t="s">
        <v>11430</v>
      </c>
      <c r="C3681">
        <v>7.5</v>
      </c>
    </row>
    <row r="3682" spans="1:3" x14ac:dyDescent="0.3">
      <c r="A3682" t="s">
        <v>13549</v>
      </c>
      <c r="B3682" t="s">
        <v>13547</v>
      </c>
      <c r="C3682">
        <v>7.6</v>
      </c>
    </row>
    <row r="3683" spans="1:3" x14ac:dyDescent="0.3">
      <c r="A3683" t="s">
        <v>13555</v>
      </c>
      <c r="B3683" t="s">
        <v>4832</v>
      </c>
      <c r="C3683">
        <v>6.9</v>
      </c>
    </row>
    <row r="3684" spans="1:3" x14ac:dyDescent="0.3">
      <c r="A3684" t="s">
        <v>13557</v>
      </c>
      <c r="B3684" t="s">
        <v>10508</v>
      </c>
      <c r="C3684">
        <v>7.1</v>
      </c>
    </row>
    <row r="3685" spans="1:3" x14ac:dyDescent="0.3">
      <c r="A3685" t="s">
        <v>13560</v>
      </c>
      <c r="B3685" t="s">
        <v>10568</v>
      </c>
      <c r="C3685">
        <v>6.3</v>
      </c>
    </row>
    <row r="3686" spans="1:3" x14ac:dyDescent="0.3">
      <c r="A3686" t="s">
        <v>13566</v>
      </c>
      <c r="B3686" t="s">
        <v>1813</v>
      </c>
      <c r="C3686">
        <v>8.3000000000000007</v>
      </c>
    </row>
    <row r="3687" spans="1:3" x14ac:dyDescent="0.3">
      <c r="A3687" t="s">
        <v>13569</v>
      </c>
      <c r="B3687" t="s">
        <v>10369</v>
      </c>
      <c r="C3687">
        <v>7.1</v>
      </c>
    </row>
    <row r="3688" spans="1:3" x14ac:dyDescent="0.3">
      <c r="A3688" t="s">
        <v>13574</v>
      </c>
      <c r="B3688" t="s">
        <v>13571</v>
      </c>
      <c r="C3688">
        <v>4.7</v>
      </c>
    </row>
    <row r="3689" spans="1:3" x14ac:dyDescent="0.3">
      <c r="A3689" t="s">
        <v>13581</v>
      </c>
      <c r="B3689" t="s">
        <v>13578</v>
      </c>
      <c r="C3689">
        <v>7.2</v>
      </c>
    </row>
    <row r="3690" spans="1:3" x14ac:dyDescent="0.3">
      <c r="A3690" t="s">
        <v>13586</v>
      </c>
      <c r="B3690" t="s">
        <v>13583</v>
      </c>
      <c r="C3690">
        <v>5.0999999999999996</v>
      </c>
    </row>
    <row r="3691" spans="1:3" x14ac:dyDescent="0.3">
      <c r="A3691" t="s">
        <v>13595</v>
      </c>
      <c r="B3691" t="s">
        <v>13592</v>
      </c>
      <c r="C3691">
        <v>6.9</v>
      </c>
    </row>
    <row r="3692" spans="1:3" x14ac:dyDescent="0.3">
      <c r="A3692" t="s">
        <v>13601</v>
      </c>
      <c r="B3692" t="s">
        <v>4943</v>
      </c>
      <c r="C3692">
        <v>6.1</v>
      </c>
    </row>
    <row r="3693" spans="1:3" x14ac:dyDescent="0.3">
      <c r="A3693" t="s">
        <v>13628</v>
      </c>
      <c r="B3693" t="s">
        <v>13626</v>
      </c>
      <c r="C3693">
        <v>7</v>
      </c>
    </row>
    <row r="3694" spans="1:3" x14ac:dyDescent="0.3">
      <c r="A3694" t="s">
        <v>13633</v>
      </c>
      <c r="B3694" t="s">
        <v>13630</v>
      </c>
      <c r="C3694">
        <v>6.3</v>
      </c>
    </row>
    <row r="3695" spans="1:3" x14ac:dyDescent="0.3">
      <c r="A3695" t="s">
        <v>13640</v>
      </c>
      <c r="B3695" t="s">
        <v>13637</v>
      </c>
      <c r="C3695">
        <v>6.1</v>
      </c>
    </row>
    <row r="3696" spans="1:3" x14ac:dyDescent="0.3">
      <c r="A3696" t="s">
        <v>13648</v>
      </c>
      <c r="B3696" t="s">
        <v>13645</v>
      </c>
      <c r="C3696">
        <v>7.8</v>
      </c>
    </row>
    <row r="3697" spans="1:3" x14ac:dyDescent="0.3">
      <c r="A3697" t="s">
        <v>13651</v>
      </c>
      <c r="B3697" t="s">
        <v>13650</v>
      </c>
      <c r="C3697">
        <v>4.7</v>
      </c>
    </row>
    <row r="3698" spans="1:3" x14ac:dyDescent="0.3">
      <c r="A3698" t="s">
        <v>13682</v>
      </c>
      <c r="B3698" t="s">
        <v>5194</v>
      </c>
      <c r="C3698">
        <v>6.7</v>
      </c>
    </row>
    <row r="3699" spans="1:3" x14ac:dyDescent="0.3">
      <c r="A3699" t="s">
        <v>13685</v>
      </c>
      <c r="B3699" t="s">
        <v>13683</v>
      </c>
      <c r="C3699">
        <v>6.6</v>
      </c>
    </row>
    <row r="3700" spans="1:3" x14ac:dyDescent="0.3">
      <c r="A3700" t="s">
        <v>13687</v>
      </c>
      <c r="B3700" t="s">
        <v>10143</v>
      </c>
      <c r="C3700">
        <v>6.9</v>
      </c>
    </row>
    <row r="3701" spans="1:3" x14ac:dyDescent="0.3">
      <c r="A3701" t="s">
        <v>13689</v>
      </c>
      <c r="B3701" t="s">
        <v>4017</v>
      </c>
      <c r="C3701">
        <v>7.1</v>
      </c>
    </row>
    <row r="3702" spans="1:3" x14ac:dyDescent="0.3">
      <c r="A3702" t="s">
        <v>13697</v>
      </c>
      <c r="B3702" t="s">
        <v>11968</v>
      </c>
      <c r="C3702">
        <v>6.7</v>
      </c>
    </row>
    <row r="3703" spans="1:3" x14ac:dyDescent="0.3">
      <c r="A3703" t="s">
        <v>13699</v>
      </c>
      <c r="B3703" t="s">
        <v>11968</v>
      </c>
      <c r="C3703">
        <v>7.1</v>
      </c>
    </row>
    <row r="3704" spans="1:3" x14ac:dyDescent="0.3">
      <c r="A3704" t="s">
        <v>13713</v>
      </c>
      <c r="B3704" t="s">
        <v>13712</v>
      </c>
      <c r="C3704">
        <v>8.1</v>
      </c>
    </row>
    <row r="3705" spans="1:3" x14ac:dyDescent="0.3">
      <c r="A3705" t="s">
        <v>13716</v>
      </c>
      <c r="B3705" t="s">
        <v>10356</v>
      </c>
      <c r="C3705">
        <v>5.5</v>
      </c>
    </row>
    <row r="3706" spans="1:3" x14ac:dyDescent="0.3">
      <c r="A3706" t="s">
        <v>13719</v>
      </c>
      <c r="B3706" t="s">
        <v>13717</v>
      </c>
      <c r="C3706">
        <v>6.6</v>
      </c>
    </row>
    <row r="3707" spans="1:3" x14ac:dyDescent="0.3">
      <c r="A3707" t="s">
        <v>13735</v>
      </c>
      <c r="B3707" t="s">
        <v>13734</v>
      </c>
      <c r="C3707">
        <v>4.8</v>
      </c>
    </row>
    <row r="3708" spans="1:3" x14ac:dyDescent="0.3">
      <c r="A3708" t="s">
        <v>13758</v>
      </c>
      <c r="B3708" t="s">
        <v>13757</v>
      </c>
      <c r="C3708">
        <v>6.4</v>
      </c>
    </row>
    <row r="3709" spans="1:3" x14ac:dyDescent="0.3">
      <c r="A3709" t="s">
        <v>13760</v>
      </c>
      <c r="B3709" t="s">
        <v>4394</v>
      </c>
      <c r="C3709">
        <v>7.3</v>
      </c>
    </row>
    <row r="3710" spans="1:3" x14ac:dyDescent="0.3">
      <c r="A3710" t="s">
        <v>13761</v>
      </c>
      <c r="B3710" t="s">
        <v>9452</v>
      </c>
      <c r="C3710">
        <v>6.9</v>
      </c>
    </row>
    <row r="3711" spans="1:3" x14ac:dyDescent="0.3">
      <c r="A3711" t="s">
        <v>13770</v>
      </c>
      <c r="B3711" t="s">
        <v>280</v>
      </c>
      <c r="C3711">
        <v>7.2</v>
      </c>
    </row>
    <row r="3712" spans="1:3" x14ac:dyDescent="0.3">
      <c r="A3712" t="s">
        <v>13773</v>
      </c>
      <c r="B3712" t="s">
        <v>13772</v>
      </c>
      <c r="C3712">
        <v>6.5</v>
      </c>
    </row>
    <row r="3713" spans="1:3" x14ac:dyDescent="0.3">
      <c r="A3713" t="s">
        <v>13775</v>
      </c>
      <c r="B3713" t="s">
        <v>5417</v>
      </c>
      <c r="C3713">
        <v>6.6</v>
      </c>
    </row>
    <row r="3714" spans="1:3" x14ac:dyDescent="0.3">
      <c r="A3714" t="s">
        <v>13779</v>
      </c>
      <c r="B3714" t="s">
        <v>13776</v>
      </c>
      <c r="C3714">
        <v>6.7</v>
      </c>
    </row>
    <row r="3715" spans="1:3" x14ac:dyDescent="0.3">
      <c r="A3715" t="s">
        <v>13786</v>
      </c>
      <c r="B3715" t="s">
        <v>5186</v>
      </c>
      <c r="C3715">
        <v>7.3</v>
      </c>
    </row>
    <row r="3716" spans="1:3" x14ac:dyDescent="0.3">
      <c r="A3716" t="s">
        <v>13788</v>
      </c>
      <c r="B3716" t="s">
        <v>13787</v>
      </c>
      <c r="C3716">
        <v>6.4</v>
      </c>
    </row>
    <row r="3717" spans="1:3" x14ac:dyDescent="0.3">
      <c r="A3717" t="s">
        <v>13794</v>
      </c>
      <c r="B3717" t="s">
        <v>13790</v>
      </c>
      <c r="C3717">
        <v>7</v>
      </c>
    </row>
    <row r="3718" spans="1:3" x14ac:dyDescent="0.3">
      <c r="A3718" t="s">
        <v>13797</v>
      </c>
      <c r="B3718" t="s">
        <v>13383</v>
      </c>
      <c r="C3718">
        <v>5.5</v>
      </c>
    </row>
    <row r="3719" spans="1:3" x14ac:dyDescent="0.3">
      <c r="A3719" t="s">
        <v>13800</v>
      </c>
      <c r="B3719" t="s">
        <v>13798</v>
      </c>
      <c r="C3719">
        <v>6.7</v>
      </c>
    </row>
    <row r="3720" spans="1:3" x14ac:dyDescent="0.3">
      <c r="A3720" t="s">
        <v>13806</v>
      </c>
      <c r="B3720" t="s">
        <v>10893</v>
      </c>
      <c r="C3720">
        <v>6.1</v>
      </c>
    </row>
    <row r="3721" spans="1:3" x14ac:dyDescent="0.3">
      <c r="A3721" t="s">
        <v>13812</v>
      </c>
      <c r="B3721" t="s">
        <v>8230</v>
      </c>
      <c r="C3721">
        <v>3.9</v>
      </c>
    </row>
    <row r="3722" spans="1:3" x14ac:dyDescent="0.3">
      <c r="A3722" t="s">
        <v>13830</v>
      </c>
      <c r="B3722" t="s">
        <v>13828</v>
      </c>
      <c r="C3722">
        <v>6.3</v>
      </c>
    </row>
    <row r="3723" spans="1:3" x14ac:dyDescent="0.3">
      <c r="A3723" t="s">
        <v>13899</v>
      </c>
      <c r="B3723" t="s">
        <v>13896</v>
      </c>
      <c r="C3723">
        <v>7.5</v>
      </c>
    </row>
    <row r="3724" spans="1:3" x14ac:dyDescent="0.3">
      <c r="A3724" t="s">
        <v>13902</v>
      </c>
      <c r="B3724" t="s">
        <v>13901</v>
      </c>
      <c r="C3724">
        <v>7</v>
      </c>
    </row>
    <row r="3725" spans="1:3" x14ac:dyDescent="0.3">
      <c r="A3725" t="s">
        <v>13913</v>
      </c>
      <c r="B3725" t="s">
        <v>13909</v>
      </c>
      <c r="C3725">
        <v>6.7</v>
      </c>
    </row>
    <row r="3726" spans="1:3" x14ac:dyDescent="0.3">
      <c r="A3726" t="s">
        <v>13919</v>
      </c>
      <c r="B3726" t="s">
        <v>357</v>
      </c>
      <c r="C3726">
        <v>7.4</v>
      </c>
    </row>
    <row r="3727" spans="1:3" x14ac:dyDescent="0.3">
      <c r="A3727" t="s">
        <v>13922</v>
      </c>
      <c r="B3727" t="s">
        <v>5251</v>
      </c>
      <c r="C3727">
        <v>8</v>
      </c>
    </row>
    <row r="3728" spans="1:3" x14ac:dyDescent="0.3">
      <c r="A3728" t="s">
        <v>13933</v>
      </c>
      <c r="B3728" t="s">
        <v>13930</v>
      </c>
      <c r="C3728">
        <v>7.2</v>
      </c>
    </row>
    <row r="3729" spans="1:3" x14ac:dyDescent="0.3">
      <c r="A3729" t="s">
        <v>13938</v>
      </c>
      <c r="B3729" t="s">
        <v>13935</v>
      </c>
      <c r="C3729">
        <v>6.4</v>
      </c>
    </row>
    <row r="3730" spans="1:3" x14ac:dyDescent="0.3">
      <c r="A3730" t="s">
        <v>13940</v>
      </c>
      <c r="B3730" t="s">
        <v>6434</v>
      </c>
      <c r="C3730">
        <v>6.5</v>
      </c>
    </row>
    <row r="3731" spans="1:3" x14ac:dyDescent="0.3">
      <c r="A3731" t="s">
        <v>13949</v>
      </c>
      <c r="B3731" t="s">
        <v>13946</v>
      </c>
      <c r="C3731">
        <v>6.9</v>
      </c>
    </row>
    <row r="3732" spans="1:3" x14ac:dyDescent="0.3">
      <c r="A3732" t="s">
        <v>13954</v>
      </c>
      <c r="B3732" t="s">
        <v>13951</v>
      </c>
      <c r="C3732">
        <v>7.5</v>
      </c>
    </row>
    <row r="3733" spans="1:3" x14ac:dyDescent="0.3">
      <c r="A3733" t="s">
        <v>13991</v>
      </c>
      <c r="B3733" t="s">
        <v>13988</v>
      </c>
      <c r="C3733">
        <v>7.7</v>
      </c>
    </row>
    <row r="3734" spans="1:3" x14ac:dyDescent="0.3">
      <c r="A3734" t="s">
        <v>14018</v>
      </c>
      <c r="B3734" t="s">
        <v>14015</v>
      </c>
      <c r="C3734">
        <v>8.5</v>
      </c>
    </row>
    <row r="3735" spans="1:3" x14ac:dyDescent="0.3">
      <c r="A3735" t="s">
        <v>14022</v>
      </c>
      <c r="B3735" t="s">
        <v>14020</v>
      </c>
      <c r="C3735">
        <v>7.7</v>
      </c>
    </row>
    <row r="3736" spans="1:3" x14ac:dyDescent="0.3">
      <c r="A3736" t="s">
        <v>14025</v>
      </c>
      <c r="B3736" t="s">
        <v>3186</v>
      </c>
      <c r="C3736">
        <v>6.5</v>
      </c>
    </row>
    <row r="3737" spans="1:3" x14ac:dyDescent="0.3">
      <c r="A3737" t="s">
        <v>14038</v>
      </c>
      <c r="B3737" t="s">
        <v>12848</v>
      </c>
      <c r="C3737">
        <v>7</v>
      </c>
    </row>
    <row r="3738" spans="1:3" x14ac:dyDescent="0.3">
      <c r="A3738" t="s">
        <v>14041</v>
      </c>
      <c r="B3738" t="s">
        <v>14040</v>
      </c>
      <c r="C3738">
        <v>5.5</v>
      </c>
    </row>
    <row r="3739" spans="1:3" x14ac:dyDescent="0.3">
      <c r="A3739" t="s">
        <v>14047</v>
      </c>
      <c r="B3739" t="s">
        <v>1671</v>
      </c>
      <c r="C3739">
        <v>6.3</v>
      </c>
    </row>
    <row r="3740" spans="1:3" x14ac:dyDescent="0.3">
      <c r="A3740" t="s">
        <v>14050</v>
      </c>
      <c r="B3740" t="s">
        <v>9501</v>
      </c>
      <c r="C3740">
        <v>7.9</v>
      </c>
    </row>
    <row r="3741" spans="1:3" x14ac:dyDescent="0.3">
      <c r="A3741" t="s">
        <v>14055</v>
      </c>
      <c r="B3741" t="s">
        <v>14052</v>
      </c>
      <c r="C3741">
        <v>7.3</v>
      </c>
    </row>
    <row r="3742" spans="1:3" x14ac:dyDescent="0.3">
      <c r="A3742" t="s">
        <v>14060</v>
      </c>
      <c r="B3742" t="s">
        <v>14057</v>
      </c>
      <c r="C3742">
        <v>7.4</v>
      </c>
    </row>
    <row r="3743" spans="1:3" x14ac:dyDescent="0.3">
      <c r="A3743" t="s">
        <v>14079</v>
      </c>
      <c r="B3743" t="s">
        <v>14075</v>
      </c>
      <c r="C3743">
        <v>7</v>
      </c>
    </row>
    <row r="3744" spans="1:3" x14ac:dyDescent="0.3">
      <c r="A3744" t="s">
        <v>14089</v>
      </c>
      <c r="B3744" t="s">
        <v>14086</v>
      </c>
      <c r="C3744">
        <v>7.1</v>
      </c>
    </row>
    <row r="3745" spans="1:3" x14ac:dyDescent="0.3">
      <c r="A3745" t="s">
        <v>14092</v>
      </c>
      <c r="B3745" t="s">
        <v>2433</v>
      </c>
      <c r="C3745">
        <v>7.5</v>
      </c>
    </row>
    <row r="3746" spans="1:3" x14ac:dyDescent="0.3">
      <c r="A3746" t="s">
        <v>14109</v>
      </c>
      <c r="B3746" t="s">
        <v>14107</v>
      </c>
      <c r="C3746">
        <v>6.7</v>
      </c>
    </row>
    <row r="3747" spans="1:3" x14ac:dyDescent="0.3">
      <c r="A3747" t="s">
        <v>14125</v>
      </c>
      <c r="B3747" t="s">
        <v>10719</v>
      </c>
      <c r="C3747">
        <v>6.7</v>
      </c>
    </row>
    <row r="3748" spans="1:3" x14ac:dyDescent="0.3">
      <c r="A3748" t="s">
        <v>14130</v>
      </c>
      <c r="B3748" t="s">
        <v>14127</v>
      </c>
      <c r="C3748">
        <v>4.2</v>
      </c>
    </row>
    <row r="3749" spans="1:3" x14ac:dyDescent="0.3">
      <c r="A3749" t="s">
        <v>14140</v>
      </c>
      <c r="B3749" t="s">
        <v>11158</v>
      </c>
      <c r="C3749">
        <v>7</v>
      </c>
    </row>
    <row r="3750" spans="1:3" x14ac:dyDescent="0.3">
      <c r="A3750" t="s">
        <v>14150</v>
      </c>
      <c r="B3750" t="s">
        <v>14147</v>
      </c>
      <c r="C3750">
        <v>7</v>
      </c>
    </row>
    <row r="3751" spans="1:3" x14ac:dyDescent="0.3">
      <c r="A3751" t="s">
        <v>14158</v>
      </c>
      <c r="B3751" t="s">
        <v>14156</v>
      </c>
      <c r="C3751">
        <v>6.8</v>
      </c>
    </row>
    <row r="3752" spans="1:3" x14ac:dyDescent="0.3">
      <c r="A3752" t="s">
        <v>14191</v>
      </c>
      <c r="B3752" t="s">
        <v>805</v>
      </c>
      <c r="C3752">
        <v>7.5</v>
      </c>
    </row>
    <row r="3753" spans="1:3" x14ac:dyDescent="0.3">
      <c r="A3753" t="s">
        <v>14199</v>
      </c>
      <c r="B3753" t="s">
        <v>14197</v>
      </c>
      <c r="C3753">
        <v>5.3</v>
      </c>
    </row>
    <row r="3754" spans="1:3" x14ac:dyDescent="0.3">
      <c r="A3754" t="s">
        <v>14209</v>
      </c>
      <c r="B3754" t="s">
        <v>8831</v>
      </c>
      <c r="C3754">
        <v>7.3</v>
      </c>
    </row>
    <row r="3755" spans="1:3" x14ac:dyDescent="0.3">
      <c r="A3755" t="s">
        <v>14213</v>
      </c>
      <c r="B3755" t="s">
        <v>14211</v>
      </c>
      <c r="C3755">
        <v>5.6</v>
      </c>
    </row>
    <row r="3756" spans="1:3" x14ac:dyDescent="0.3">
      <c r="A3756" t="s">
        <v>14215</v>
      </c>
      <c r="B3756" t="s">
        <v>13400</v>
      </c>
      <c r="C3756">
        <v>5.6</v>
      </c>
    </row>
    <row r="3757" spans="1:3" x14ac:dyDescent="0.3">
      <c r="A3757" t="s">
        <v>14233</v>
      </c>
      <c r="B3757" t="s">
        <v>11000</v>
      </c>
      <c r="C3757">
        <v>6.6</v>
      </c>
    </row>
    <row r="3758" spans="1:3" x14ac:dyDescent="0.3">
      <c r="A3758" t="s">
        <v>14243</v>
      </c>
      <c r="B3758" t="s">
        <v>12892</v>
      </c>
      <c r="C3758">
        <v>6.3</v>
      </c>
    </row>
    <row r="3759" spans="1:3" x14ac:dyDescent="0.3">
      <c r="A3759" t="s">
        <v>14280</v>
      </c>
      <c r="B3759" t="s">
        <v>3388</v>
      </c>
      <c r="C3759">
        <v>7.5</v>
      </c>
    </row>
    <row r="3760" spans="1:3" x14ac:dyDescent="0.3">
      <c r="A3760" t="s">
        <v>14284</v>
      </c>
      <c r="B3760" t="s">
        <v>14282</v>
      </c>
      <c r="C3760">
        <v>7.6</v>
      </c>
    </row>
    <row r="3761" spans="1:3" x14ac:dyDescent="0.3">
      <c r="A3761" t="s">
        <v>14306</v>
      </c>
      <c r="B3761" t="s">
        <v>14303</v>
      </c>
      <c r="C3761">
        <v>4.0999999999999996</v>
      </c>
    </row>
    <row r="3762" spans="1:3" x14ac:dyDescent="0.3">
      <c r="A3762" t="s">
        <v>14320</v>
      </c>
      <c r="B3762" t="s">
        <v>4394</v>
      </c>
      <c r="C3762">
        <v>7.8</v>
      </c>
    </row>
    <row r="3763" spans="1:3" x14ac:dyDescent="0.3">
      <c r="A3763" t="s">
        <v>14327</v>
      </c>
      <c r="B3763" t="s">
        <v>6083</v>
      </c>
      <c r="C3763">
        <v>7.3</v>
      </c>
    </row>
    <row r="3764" spans="1:3" x14ac:dyDescent="0.3">
      <c r="A3764" t="s">
        <v>14335</v>
      </c>
      <c r="B3764" t="s">
        <v>5541</v>
      </c>
      <c r="C3764">
        <v>7.1</v>
      </c>
    </row>
    <row r="3765" spans="1:3" x14ac:dyDescent="0.3">
      <c r="A3765" t="s">
        <v>14356</v>
      </c>
      <c r="B3765" t="s">
        <v>8910</v>
      </c>
      <c r="C3765">
        <v>6.6</v>
      </c>
    </row>
    <row r="3766" spans="1:3" x14ac:dyDescent="0.3">
      <c r="A3766" t="s">
        <v>14367</v>
      </c>
      <c r="B3766" t="s">
        <v>14365</v>
      </c>
      <c r="C3766">
        <v>6.2</v>
      </c>
    </row>
    <row r="3767" spans="1:3" x14ac:dyDescent="0.3">
      <c r="A3767" t="s">
        <v>14374</v>
      </c>
      <c r="B3767" t="s">
        <v>8146</v>
      </c>
      <c r="C3767">
        <v>6.1</v>
      </c>
    </row>
    <row r="3768" spans="1:3" x14ac:dyDescent="0.3">
      <c r="A3768" t="s">
        <v>14377</v>
      </c>
      <c r="B3768" t="s">
        <v>8165</v>
      </c>
      <c r="C3768">
        <v>6.9</v>
      </c>
    </row>
    <row r="3769" spans="1:3" x14ac:dyDescent="0.3">
      <c r="A3769" t="s">
        <v>14381</v>
      </c>
      <c r="B3769" t="s">
        <v>14378</v>
      </c>
      <c r="C3769">
        <v>7.5</v>
      </c>
    </row>
    <row r="3770" spans="1:3" x14ac:dyDescent="0.3">
      <c r="A3770" t="s">
        <v>14391</v>
      </c>
      <c r="B3770" t="s">
        <v>14388</v>
      </c>
      <c r="C3770">
        <v>7.4</v>
      </c>
    </row>
    <row r="3771" spans="1:3" x14ac:dyDescent="0.3">
      <c r="A3771" t="s">
        <v>14408</v>
      </c>
      <c r="B3771" t="s">
        <v>14406</v>
      </c>
      <c r="C3771">
        <v>7</v>
      </c>
    </row>
    <row r="3772" spans="1:3" x14ac:dyDescent="0.3">
      <c r="A3772" t="s">
        <v>14413</v>
      </c>
      <c r="B3772" t="s">
        <v>14410</v>
      </c>
      <c r="C3772">
        <v>6.3</v>
      </c>
    </row>
    <row r="3773" spans="1:3" x14ac:dyDescent="0.3">
      <c r="A3773" t="s">
        <v>14418</v>
      </c>
      <c r="B3773" t="s">
        <v>3089</v>
      </c>
      <c r="C3773">
        <v>6.9</v>
      </c>
    </row>
    <row r="3774" spans="1:3" x14ac:dyDescent="0.3">
      <c r="A3774" t="s">
        <v>14427</v>
      </c>
      <c r="B3774" t="s">
        <v>11000</v>
      </c>
      <c r="C3774">
        <v>6.4</v>
      </c>
    </row>
    <row r="3775" spans="1:3" x14ac:dyDescent="0.3">
      <c r="A3775" t="s">
        <v>14445</v>
      </c>
      <c r="B3775" t="s">
        <v>11776</v>
      </c>
      <c r="C3775">
        <v>6.6</v>
      </c>
    </row>
  </sheetData>
  <autoFilter ref="A1:C3775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775"/>
  <sheetViews>
    <sheetView tabSelected="1" workbookViewId="0">
      <selection activeCell="K11" sqref="K11"/>
    </sheetView>
  </sheetViews>
  <sheetFormatPr defaultRowHeight="14.4" x14ac:dyDescent="0.3"/>
  <cols>
    <col min="1" max="1" width="10" bestFit="1" customWidth="1"/>
    <col min="2" max="2" width="11" bestFit="1" customWidth="1"/>
    <col min="3" max="3" width="10.6640625" bestFit="1" customWidth="1"/>
    <col min="6" max="6" width="27.44140625" bestFit="1" customWidth="1"/>
    <col min="7" max="7" width="24" customWidth="1"/>
  </cols>
  <sheetData>
    <row r="1" spans="1:7" x14ac:dyDescent="0.3">
      <c r="A1" t="s">
        <v>4</v>
      </c>
      <c r="B1" t="s">
        <v>13</v>
      </c>
      <c r="C1" t="s">
        <v>16</v>
      </c>
    </row>
    <row r="2" spans="1:7" x14ac:dyDescent="0.3">
      <c r="A2">
        <v>760505847</v>
      </c>
      <c r="B2">
        <v>237000000</v>
      </c>
      <c r="C2">
        <f>A:A-B:B</f>
        <v>523505847</v>
      </c>
    </row>
    <row r="3" spans="1:7" ht="15" customHeight="1" x14ac:dyDescent="0.3">
      <c r="A3">
        <v>309404152</v>
      </c>
      <c r="B3">
        <v>300000000</v>
      </c>
      <c r="C3">
        <f t="shared" ref="C3:C66" si="0">A:A-B:B</f>
        <v>9404152</v>
      </c>
      <c r="F3" s="10" t="s">
        <v>14474</v>
      </c>
      <c r="G3" s="11">
        <f>CORREL(A:A,B:B)</f>
        <v>0.22292585485038927</v>
      </c>
    </row>
    <row r="4" spans="1:7" x14ac:dyDescent="0.3">
      <c r="A4">
        <v>200074175</v>
      </c>
      <c r="B4">
        <v>245000000</v>
      </c>
      <c r="C4">
        <f t="shared" si="0"/>
        <v>-44925825</v>
      </c>
    </row>
    <row r="5" spans="1:7" x14ac:dyDescent="0.3">
      <c r="A5">
        <v>448130642</v>
      </c>
      <c r="B5">
        <v>250000000</v>
      </c>
      <c r="C5">
        <f t="shared" si="0"/>
        <v>198130642</v>
      </c>
    </row>
    <row r="6" spans="1:7" ht="16.8" customHeight="1" x14ac:dyDescent="0.3">
      <c r="A6">
        <v>73058679</v>
      </c>
      <c r="B6">
        <v>263700000</v>
      </c>
      <c r="C6">
        <f t="shared" si="0"/>
        <v>-190641321</v>
      </c>
      <c r="F6" s="10" t="s">
        <v>14475</v>
      </c>
      <c r="G6" s="11">
        <f>MAX(C:C)</f>
        <v>523505847</v>
      </c>
    </row>
    <row r="7" spans="1:7" x14ac:dyDescent="0.3">
      <c r="A7">
        <v>336530303</v>
      </c>
      <c r="B7">
        <v>258000000</v>
      </c>
      <c r="C7">
        <f t="shared" si="0"/>
        <v>78530303</v>
      </c>
    </row>
    <row r="8" spans="1:7" x14ac:dyDescent="0.3">
      <c r="A8">
        <v>200807262</v>
      </c>
      <c r="B8">
        <v>260000000</v>
      </c>
      <c r="C8">
        <f t="shared" si="0"/>
        <v>-59192738</v>
      </c>
    </row>
    <row r="9" spans="1:7" x14ac:dyDescent="0.3">
      <c r="A9">
        <v>458991599</v>
      </c>
      <c r="B9">
        <v>250000000</v>
      </c>
      <c r="C9">
        <f t="shared" si="0"/>
        <v>208991599</v>
      </c>
    </row>
    <row r="10" spans="1:7" x14ac:dyDescent="0.3">
      <c r="A10">
        <v>301956980</v>
      </c>
      <c r="B10">
        <v>250000000</v>
      </c>
      <c r="C10">
        <f t="shared" si="0"/>
        <v>51956980</v>
      </c>
    </row>
    <row r="11" spans="1:7" x14ac:dyDescent="0.3">
      <c r="A11">
        <v>330249062</v>
      </c>
      <c r="B11">
        <v>250000000</v>
      </c>
      <c r="C11">
        <f t="shared" si="0"/>
        <v>80249062</v>
      </c>
    </row>
    <row r="12" spans="1:7" x14ac:dyDescent="0.3">
      <c r="A12">
        <v>200069408</v>
      </c>
      <c r="B12">
        <v>209000000</v>
      </c>
      <c r="C12">
        <f t="shared" si="0"/>
        <v>-8930592</v>
      </c>
    </row>
    <row r="13" spans="1:7" x14ac:dyDescent="0.3">
      <c r="A13">
        <v>168368427</v>
      </c>
      <c r="B13">
        <v>200000000</v>
      </c>
      <c r="C13">
        <f t="shared" si="0"/>
        <v>-31631573</v>
      </c>
    </row>
    <row r="14" spans="1:7" x14ac:dyDescent="0.3">
      <c r="A14">
        <v>423032628</v>
      </c>
      <c r="B14">
        <v>225000000</v>
      </c>
      <c r="C14">
        <f t="shared" si="0"/>
        <v>198032628</v>
      </c>
    </row>
    <row r="15" spans="1:7" x14ac:dyDescent="0.3">
      <c r="A15">
        <v>89289910</v>
      </c>
      <c r="B15">
        <v>215000000</v>
      </c>
      <c r="C15">
        <f t="shared" si="0"/>
        <v>-125710090</v>
      </c>
    </row>
    <row r="16" spans="1:7" x14ac:dyDescent="0.3">
      <c r="A16">
        <v>291021565</v>
      </c>
      <c r="B16">
        <v>225000000</v>
      </c>
      <c r="C16">
        <f t="shared" si="0"/>
        <v>66021565</v>
      </c>
    </row>
    <row r="17" spans="1:3" x14ac:dyDescent="0.3">
      <c r="A17">
        <v>141614023</v>
      </c>
      <c r="B17">
        <v>225000000</v>
      </c>
      <c r="C17">
        <f t="shared" si="0"/>
        <v>-83385977</v>
      </c>
    </row>
    <row r="18" spans="1:3" x14ac:dyDescent="0.3">
      <c r="A18">
        <v>623279547</v>
      </c>
      <c r="B18">
        <v>220000000</v>
      </c>
      <c r="C18">
        <f t="shared" si="0"/>
        <v>403279547</v>
      </c>
    </row>
    <row r="19" spans="1:3" x14ac:dyDescent="0.3">
      <c r="A19">
        <v>241063875</v>
      </c>
      <c r="B19">
        <v>250000000</v>
      </c>
      <c r="C19">
        <f t="shared" si="0"/>
        <v>-8936125</v>
      </c>
    </row>
    <row r="20" spans="1:3" x14ac:dyDescent="0.3">
      <c r="A20">
        <v>179020854</v>
      </c>
      <c r="B20">
        <v>225000000</v>
      </c>
      <c r="C20">
        <f t="shared" si="0"/>
        <v>-45979146</v>
      </c>
    </row>
    <row r="21" spans="1:3" x14ac:dyDescent="0.3">
      <c r="A21">
        <v>255108370</v>
      </c>
      <c r="B21">
        <v>250000000</v>
      </c>
      <c r="C21">
        <f t="shared" si="0"/>
        <v>5108370</v>
      </c>
    </row>
    <row r="22" spans="1:3" x14ac:dyDescent="0.3">
      <c r="A22">
        <v>262030663</v>
      </c>
      <c r="B22">
        <v>230000000</v>
      </c>
      <c r="C22">
        <f t="shared" si="0"/>
        <v>32030663</v>
      </c>
    </row>
    <row r="23" spans="1:3" x14ac:dyDescent="0.3">
      <c r="A23">
        <v>105219735</v>
      </c>
      <c r="B23">
        <v>200000000</v>
      </c>
      <c r="C23">
        <f t="shared" si="0"/>
        <v>-94780265</v>
      </c>
    </row>
    <row r="24" spans="1:3" x14ac:dyDescent="0.3">
      <c r="A24">
        <v>258355354</v>
      </c>
      <c r="B24">
        <v>225000000</v>
      </c>
      <c r="C24">
        <f t="shared" si="0"/>
        <v>33355354</v>
      </c>
    </row>
    <row r="25" spans="1:3" x14ac:dyDescent="0.3">
      <c r="A25">
        <v>70083519</v>
      </c>
      <c r="B25">
        <v>180000000</v>
      </c>
      <c r="C25">
        <f t="shared" si="0"/>
        <v>-109916481</v>
      </c>
    </row>
    <row r="26" spans="1:3" x14ac:dyDescent="0.3">
      <c r="A26">
        <v>218051260</v>
      </c>
      <c r="B26">
        <v>207000000</v>
      </c>
      <c r="C26">
        <f t="shared" si="0"/>
        <v>11051260</v>
      </c>
    </row>
    <row r="27" spans="1:3" x14ac:dyDescent="0.3">
      <c r="A27">
        <v>658672302</v>
      </c>
      <c r="B27">
        <v>200000000</v>
      </c>
      <c r="C27">
        <f t="shared" si="0"/>
        <v>458672302</v>
      </c>
    </row>
    <row r="28" spans="1:3" x14ac:dyDescent="0.3">
      <c r="A28">
        <v>407197282</v>
      </c>
      <c r="B28">
        <v>250000000</v>
      </c>
      <c r="C28">
        <f t="shared" si="0"/>
        <v>157197282</v>
      </c>
    </row>
    <row r="29" spans="1:3" x14ac:dyDescent="0.3">
      <c r="A29">
        <v>65173160</v>
      </c>
      <c r="B29">
        <v>209000000</v>
      </c>
      <c r="C29">
        <f t="shared" si="0"/>
        <v>-143826840</v>
      </c>
    </row>
    <row r="30" spans="1:3" x14ac:dyDescent="0.3">
      <c r="A30">
        <v>652177271</v>
      </c>
      <c r="B30">
        <v>150000000</v>
      </c>
      <c r="C30">
        <f t="shared" si="0"/>
        <v>502177271</v>
      </c>
    </row>
    <row r="31" spans="1:3" x14ac:dyDescent="0.3">
      <c r="A31">
        <v>304360277</v>
      </c>
      <c r="B31">
        <v>200000000</v>
      </c>
      <c r="C31">
        <f t="shared" si="0"/>
        <v>104360277</v>
      </c>
    </row>
    <row r="32" spans="1:3" x14ac:dyDescent="0.3">
      <c r="A32">
        <v>373377893</v>
      </c>
      <c r="B32">
        <v>200000000</v>
      </c>
      <c r="C32">
        <f t="shared" si="0"/>
        <v>173377893</v>
      </c>
    </row>
    <row r="33" spans="1:3" x14ac:dyDescent="0.3">
      <c r="A33">
        <v>408992272</v>
      </c>
      <c r="B33">
        <v>200000000</v>
      </c>
      <c r="C33">
        <f t="shared" si="0"/>
        <v>208992272</v>
      </c>
    </row>
    <row r="34" spans="1:3" x14ac:dyDescent="0.3">
      <c r="A34">
        <v>334185206</v>
      </c>
      <c r="B34">
        <v>200000000</v>
      </c>
      <c r="C34">
        <f t="shared" si="0"/>
        <v>134185206</v>
      </c>
    </row>
    <row r="35" spans="1:3" x14ac:dyDescent="0.3">
      <c r="A35">
        <v>234360014</v>
      </c>
      <c r="B35">
        <v>210000000</v>
      </c>
      <c r="C35">
        <f t="shared" si="0"/>
        <v>24360014</v>
      </c>
    </row>
    <row r="36" spans="1:3" x14ac:dyDescent="0.3">
      <c r="A36">
        <v>268488329</v>
      </c>
      <c r="B36">
        <v>200000000</v>
      </c>
      <c r="C36">
        <f t="shared" si="0"/>
        <v>68488329</v>
      </c>
    </row>
    <row r="37" spans="1:3" x14ac:dyDescent="0.3">
      <c r="A37">
        <v>402076689</v>
      </c>
      <c r="B37">
        <v>200000000</v>
      </c>
      <c r="C37">
        <f t="shared" si="0"/>
        <v>202076689</v>
      </c>
    </row>
    <row r="38" spans="1:3" x14ac:dyDescent="0.3">
      <c r="A38">
        <v>245428137</v>
      </c>
      <c r="B38">
        <v>210000000</v>
      </c>
      <c r="C38">
        <f t="shared" si="0"/>
        <v>35428137</v>
      </c>
    </row>
    <row r="39" spans="1:3" x14ac:dyDescent="0.3">
      <c r="A39">
        <v>234903076</v>
      </c>
      <c r="B39">
        <v>215000000</v>
      </c>
      <c r="C39">
        <f t="shared" si="0"/>
        <v>19903076</v>
      </c>
    </row>
    <row r="40" spans="1:3" x14ac:dyDescent="0.3">
      <c r="A40">
        <v>202853933</v>
      </c>
      <c r="B40">
        <v>200000000</v>
      </c>
      <c r="C40">
        <f t="shared" si="0"/>
        <v>2853933</v>
      </c>
    </row>
    <row r="41" spans="1:3" x14ac:dyDescent="0.3">
      <c r="A41">
        <v>172051787</v>
      </c>
      <c r="B41">
        <v>170000000</v>
      </c>
      <c r="C41">
        <f t="shared" si="0"/>
        <v>2051787</v>
      </c>
    </row>
    <row r="42" spans="1:3" x14ac:dyDescent="0.3">
      <c r="A42">
        <v>191450875</v>
      </c>
      <c r="B42">
        <v>200000000</v>
      </c>
      <c r="C42">
        <f t="shared" si="0"/>
        <v>-8549125</v>
      </c>
    </row>
    <row r="43" spans="1:3" x14ac:dyDescent="0.3">
      <c r="A43">
        <v>116593191</v>
      </c>
      <c r="B43">
        <v>200000000</v>
      </c>
      <c r="C43">
        <f t="shared" si="0"/>
        <v>-83406809</v>
      </c>
    </row>
    <row r="44" spans="1:3" x14ac:dyDescent="0.3">
      <c r="A44">
        <v>414984497</v>
      </c>
      <c r="B44">
        <v>200000000</v>
      </c>
      <c r="C44">
        <f t="shared" si="0"/>
        <v>214984497</v>
      </c>
    </row>
    <row r="45" spans="1:3" x14ac:dyDescent="0.3">
      <c r="A45">
        <v>125320003</v>
      </c>
      <c r="B45">
        <v>200000000</v>
      </c>
      <c r="C45">
        <f t="shared" si="0"/>
        <v>-74679997</v>
      </c>
    </row>
    <row r="46" spans="1:3" x14ac:dyDescent="0.3">
      <c r="A46">
        <v>350034110</v>
      </c>
      <c r="B46">
        <v>190000000</v>
      </c>
      <c r="C46">
        <f t="shared" si="0"/>
        <v>160034110</v>
      </c>
    </row>
    <row r="47" spans="1:3" x14ac:dyDescent="0.3">
      <c r="A47">
        <v>202351611</v>
      </c>
      <c r="B47">
        <v>190000000</v>
      </c>
      <c r="C47">
        <f t="shared" si="0"/>
        <v>12351611</v>
      </c>
    </row>
    <row r="48" spans="1:3" x14ac:dyDescent="0.3">
      <c r="A48">
        <v>233914986</v>
      </c>
      <c r="B48">
        <v>200000000</v>
      </c>
      <c r="C48">
        <f t="shared" si="0"/>
        <v>33914986</v>
      </c>
    </row>
    <row r="49" spans="1:3" x14ac:dyDescent="0.3">
      <c r="A49">
        <v>228756232</v>
      </c>
      <c r="B49">
        <v>190000000</v>
      </c>
      <c r="C49">
        <f t="shared" si="0"/>
        <v>38756232</v>
      </c>
    </row>
    <row r="50" spans="1:3" x14ac:dyDescent="0.3">
      <c r="A50">
        <v>65171860</v>
      </c>
      <c r="B50">
        <v>195000000</v>
      </c>
      <c r="C50">
        <f t="shared" si="0"/>
        <v>-129828140</v>
      </c>
    </row>
    <row r="51" spans="1:3" x14ac:dyDescent="0.3">
      <c r="A51">
        <v>144812796</v>
      </c>
      <c r="B51">
        <v>105000000</v>
      </c>
      <c r="C51">
        <f t="shared" si="0"/>
        <v>39812796</v>
      </c>
    </row>
    <row r="52" spans="1:3" x14ac:dyDescent="0.3">
      <c r="A52">
        <v>90755643</v>
      </c>
      <c r="B52">
        <v>200000000</v>
      </c>
      <c r="C52">
        <f t="shared" si="0"/>
        <v>-109244357</v>
      </c>
    </row>
    <row r="53" spans="1:3" x14ac:dyDescent="0.3">
      <c r="A53">
        <v>101785482</v>
      </c>
      <c r="B53">
        <v>190000000</v>
      </c>
      <c r="C53">
        <f t="shared" si="0"/>
        <v>-88214518</v>
      </c>
    </row>
    <row r="54" spans="1:3" x14ac:dyDescent="0.3">
      <c r="A54">
        <v>352358779</v>
      </c>
      <c r="B54">
        <v>195000000</v>
      </c>
      <c r="C54">
        <f t="shared" si="0"/>
        <v>157358779</v>
      </c>
    </row>
    <row r="55" spans="1:3" x14ac:dyDescent="0.3">
      <c r="A55">
        <v>317011114</v>
      </c>
      <c r="B55">
        <v>185000000</v>
      </c>
      <c r="C55">
        <f t="shared" si="0"/>
        <v>132011114</v>
      </c>
    </row>
    <row r="56" spans="1:3" x14ac:dyDescent="0.3">
      <c r="A56">
        <v>237282182</v>
      </c>
      <c r="B56">
        <v>185000000</v>
      </c>
      <c r="C56">
        <f t="shared" si="0"/>
        <v>52282182</v>
      </c>
    </row>
    <row r="57" spans="1:3" x14ac:dyDescent="0.3">
      <c r="A57">
        <v>130468626</v>
      </c>
      <c r="B57">
        <v>185000000</v>
      </c>
      <c r="C57">
        <f t="shared" si="0"/>
        <v>-54531374</v>
      </c>
    </row>
    <row r="58" spans="1:3" x14ac:dyDescent="0.3">
      <c r="A58">
        <v>223806889</v>
      </c>
      <c r="B58">
        <v>180000000</v>
      </c>
      <c r="C58">
        <f t="shared" si="0"/>
        <v>43806889</v>
      </c>
    </row>
    <row r="59" spans="1:3" x14ac:dyDescent="0.3">
      <c r="A59">
        <v>140080850</v>
      </c>
      <c r="B59">
        <v>140000000</v>
      </c>
      <c r="C59">
        <f t="shared" si="0"/>
        <v>80850</v>
      </c>
    </row>
    <row r="60" spans="1:3" x14ac:dyDescent="0.3">
      <c r="A60">
        <v>166112167</v>
      </c>
      <c r="B60">
        <v>200000000</v>
      </c>
      <c r="C60">
        <f t="shared" si="0"/>
        <v>-33887833</v>
      </c>
    </row>
    <row r="61" spans="1:3" x14ac:dyDescent="0.3">
      <c r="A61">
        <v>137850096</v>
      </c>
      <c r="B61">
        <v>200000000</v>
      </c>
      <c r="C61">
        <f t="shared" si="0"/>
        <v>-62149904</v>
      </c>
    </row>
    <row r="62" spans="1:3" x14ac:dyDescent="0.3">
      <c r="A62">
        <v>47375327</v>
      </c>
      <c r="B62">
        <v>176000000</v>
      </c>
      <c r="C62">
        <f t="shared" si="0"/>
        <v>-128624673</v>
      </c>
    </row>
    <row r="63" spans="1:3" x14ac:dyDescent="0.3">
      <c r="A63">
        <v>124051759</v>
      </c>
      <c r="B63">
        <v>180000000</v>
      </c>
      <c r="C63">
        <f t="shared" si="0"/>
        <v>-55948241</v>
      </c>
    </row>
    <row r="64" spans="1:3" x14ac:dyDescent="0.3">
      <c r="A64">
        <v>291709845</v>
      </c>
      <c r="B64">
        <v>180000000</v>
      </c>
      <c r="C64">
        <f t="shared" si="0"/>
        <v>111709845</v>
      </c>
    </row>
    <row r="65" spans="1:3" x14ac:dyDescent="0.3">
      <c r="A65">
        <v>154985087</v>
      </c>
      <c r="B65">
        <v>178000000</v>
      </c>
      <c r="C65">
        <f t="shared" si="0"/>
        <v>-23014913</v>
      </c>
    </row>
    <row r="66" spans="1:3" x14ac:dyDescent="0.3">
      <c r="A66">
        <v>533316061</v>
      </c>
      <c r="B66">
        <v>185000000</v>
      </c>
      <c r="C66">
        <f t="shared" si="0"/>
        <v>348316061</v>
      </c>
    </row>
    <row r="67" spans="1:3" x14ac:dyDescent="0.3">
      <c r="A67">
        <v>292979556</v>
      </c>
      <c r="B67">
        <v>175000000</v>
      </c>
      <c r="C67">
        <f t="shared" ref="C67:C130" si="1">A:A-B:B</f>
        <v>117979556</v>
      </c>
    </row>
    <row r="68" spans="1:3" x14ac:dyDescent="0.3">
      <c r="A68">
        <v>198332128</v>
      </c>
      <c r="B68">
        <v>175000000</v>
      </c>
      <c r="C68">
        <f t="shared" si="1"/>
        <v>23332128</v>
      </c>
    </row>
    <row r="69" spans="1:3" x14ac:dyDescent="0.3">
      <c r="A69">
        <v>318298180</v>
      </c>
      <c r="B69">
        <v>140000000</v>
      </c>
      <c r="C69">
        <f t="shared" si="1"/>
        <v>178298180</v>
      </c>
    </row>
    <row r="70" spans="1:3" x14ac:dyDescent="0.3">
      <c r="A70">
        <v>73820094</v>
      </c>
      <c r="B70">
        <v>170000000</v>
      </c>
      <c r="C70">
        <f t="shared" si="1"/>
        <v>-96179906</v>
      </c>
    </row>
    <row r="71" spans="1:3" x14ac:dyDescent="0.3">
      <c r="A71">
        <v>113745408</v>
      </c>
      <c r="B71">
        <v>170000000</v>
      </c>
      <c r="C71">
        <f t="shared" si="1"/>
        <v>-56254592</v>
      </c>
    </row>
    <row r="72" spans="1:3" x14ac:dyDescent="0.3">
      <c r="A72">
        <v>102176165</v>
      </c>
      <c r="B72">
        <v>145000000</v>
      </c>
      <c r="C72">
        <f t="shared" si="1"/>
        <v>-42823835</v>
      </c>
    </row>
    <row r="73" spans="1:3" x14ac:dyDescent="0.3">
      <c r="A73">
        <v>161087183</v>
      </c>
      <c r="B73">
        <v>175000000</v>
      </c>
      <c r="C73">
        <f t="shared" si="1"/>
        <v>-13912817</v>
      </c>
    </row>
    <row r="74" spans="1:3" x14ac:dyDescent="0.3">
      <c r="A74">
        <v>100289690</v>
      </c>
      <c r="B74">
        <v>175000000</v>
      </c>
      <c r="C74">
        <f t="shared" si="1"/>
        <v>-74710310</v>
      </c>
    </row>
    <row r="75" spans="1:3" x14ac:dyDescent="0.3">
      <c r="A75">
        <v>100189501</v>
      </c>
      <c r="B75">
        <v>178000000</v>
      </c>
      <c r="C75">
        <f t="shared" si="1"/>
        <v>-77810499</v>
      </c>
    </row>
    <row r="76" spans="1:3" x14ac:dyDescent="0.3">
      <c r="A76">
        <v>88246220</v>
      </c>
      <c r="B76">
        <v>175000000</v>
      </c>
      <c r="C76">
        <f t="shared" si="1"/>
        <v>-86753780</v>
      </c>
    </row>
    <row r="77" spans="1:3" x14ac:dyDescent="0.3">
      <c r="A77">
        <v>150167630</v>
      </c>
      <c r="B77">
        <v>175000000</v>
      </c>
      <c r="C77">
        <f t="shared" si="1"/>
        <v>-24832370</v>
      </c>
    </row>
    <row r="78" spans="1:3" x14ac:dyDescent="0.3">
      <c r="A78">
        <v>356454367</v>
      </c>
      <c r="B78">
        <v>175000000</v>
      </c>
      <c r="C78">
        <f t="shared" si="1"/>
        <v>181454367</v>
      </c>
    </row>
    <row r="79" spans="1:3" x14ac:dyDescent="0.3">
      <c r="A79">
        <v>362645141</v>
      </c>
      <c r="B79">
        <v>175000000</v>
      </c>
      <c r="C79">
        <f t="shared" si="1"/>
        <v>187645141</v>
      </c>
    </row>
    <row r="80" spans="1:3" x14ac:dyDescent="0.3">
      <c r="A80">
        <v>312057433</v>
      </c>
      <c r="B80">
        <v>200000000</v>
      </c>
      <c r="C80">
        <f t="shared" si="1"/>
        <v>112057433</v>
      </c>
    </row>
    <row r="81" spans="1:3" x14ac:dyDescent="0.3">
      <c r="A81">
        <v>155111815</v>
      </c>
      <c r="B81">
        <v>170000000</v>
      </c>
      <c r="C81">
        <f t="shared" si="1"/>
        <v>-14888185</v>
      </c>
    </row>
    <row r="82" spans="1:3" x14ac:dyDescent="0.3">
      <c r="A82">
        <v>241407328</v>
      </c>
      <c r="B82">
        <v>180000000</v>
      </c>
      <c r="C82">
        <f t="shared" si="1"/>
        <v>61407328</v>
      </c>
    </row>
    <row r="83" spans="1:3" x14ac:dyDescent="0.3">
      <c r="A83">
        <v>208543795</v>
      </c>
      <c r="B83">
        <v>170000000</v>
      </c>
      <c r="C83">
        <f t="shared" si="1"/>
        <v>38543795</v>
      </c>
    </row>
    <row r="84" spans="1:3" x14ac:dyDescent="0.3">
      <c r="A84">
        <v>38297305</v>
      </c>
      <c r="B84">
        <v>175000000</v>
      </c>
      <c r="C84">
        <f t="shared" si="1"/>
        <v>-136702695</v>
      </c>
    </row>
    <row r="85" spans="1:3" x14ac:dyDescent="0.3">
      <c r="A85">
        <v>259746958</v>
      </c>
      <c r="B85">
        <v>170000000</v>
      </c>
      <c r="C85">
        <f t="shared" si="1"/>
        <v>89746958</v>
      </c>
    </row>
    <row r="86" spans="1:3" x14ac:dyDescent="0.3">
      <c r="A86">
        <v>238371987</v>
      </c>
      <c r="B86">
        <v>165000000</v>
      </c>
      <c r="C86">
        <f t="shared" si="1"/>
        <v>73371987</v>
      </c>
    </row>
    <row r="87" spans="1:3" x14ac:dyDescent="0.3">
      <c r="A87">
        <v>93417865</v>
      </c>
      <c r="B87">
        <v>190000000</v>
      </c>
      <c r="C87">
        <f t="shared" si="1"/>
        <v>-96582135</v>
      </c>
    </row>
    <row r="88" spans="1:3" x14ac:dyDescent="0.3">
      <c r="A88">
        <v>222487711</v>
      </c>
      <c r="B88">
        <v>165000000</v>
      </c>
      <c r="C88">
        <f t="shared" si="1"/>
        <v>57487711</v>
      </c>
    </row>
    <row r="89" spans="1:3" x14ac:dyDescent="0.3">
      <c r="A89">
        <v>189412677</v>
      </c>
      <c r="B89">
        <v>165000000</v>
      </c>
      <c r="C89">
        <f t="shared" si="1"/>
        <v>24412677</v>
      </c>
    </row>
    <row r="90" spans="1:3" x14ac:dyDescent="0.3">
      <c r="A90">
        <v>665426</v>
      </c>
      <c r="B90">
        <v>165000000</v>
      </c>
      <c r="C90">
        <f t="shared" si="1"/>
        <v>-164334574</v>
      </c>
    </row>
    <row r="91" spans="1:3" x14ac:dyDescent="0.3">
      <c r="A91">
        <v>102315545</v>
      </c>
      <c r="B91">
        <v>165000000</v>
      </c>
      <c r="C91">
        <f t="shared" si="1"/>
        <v>-62684455</v>
      </c>
    </row>
    <row r="92" spans="1:3" x14ac:dyDescent="0.3">
      <c r="A92">
        <v>217387997</v>
      </c>
      <c r="B92">
        <v>165000000</v>
      </c>
      <c r="C92">
        <f t="shared" si="1"/>
        <v>52387997</v>
      </c>
    </row>
    <row r="93" spans="1:3" x14ac:dyDescent="0.3">
      <c r="A93">
        <v>150350192</v>
      </c>
      <c r="B93">
        <v>200000000</v>
      </c>
      <c r="C93">
        <f t="shared" si="1"/>
        <v>-49649808</v>
      </c>
    </row>
    <row r="94" spans="1:3" x14ac:dyDescent="0.3">
      <c r="A94">
        <v>333130696</v>
      </c>
      <c r="B94">
        <v>170000000</v>
      </c>
      <c r="C94">
        <f t="shared" si="1"/>
        <v>163130696</v>
      </c>
    </row>
    <row r="95" spans="1:3" x14ac:dyDescent="0.3">
      <c r="A95">
        <v>187991439</v>
      </c>
      <c r="B95">
        <v>165000000</v>
      </c>
      <c r="C95">
        <f t="shared" si="1"/>
        <v>22991439</v>
      </c>
    </row>
    <row r="96" spans="1:3" x14ac:dyDescent="0.3">
      <c r="A96">
        <v>292568851</v>
      </c>
      <c r="B96">
        <v>160000000</v>
      </c>
      <c r="C96">
        <f t="shared" si="1"/>
        <v>132568851</v>
      </c>
    </row>
    <row r="97" spans="1:3" x14ac:dyDescent="0.3">
      <c r="A97">
        <v>303001229</v>
      </c>
      <c r="B97">
        <v>180000000</v>
      </c>
      <c r="C97">
        <f t="shared" si="1"/>
        <v>123001229</v>
      </c>
    </row>
    <row r="98" spans="1:3" x14ac:dyDescent="0.3">
      <c r="A98">
        <v>144512310</v>
      </c>
      <c r="B98">
        <v>38000000</v>
      </c>
      <c r="C98">
        <f t="shared" si="1"/>
        <v>106512310</v>
      </c>
    </row>
    <row r="99" spans="1:3" x14ac:dyDescent="0.3">
      <c r="A99">
        <v>127490802</v>
      </c>
      <c r="B99">
        <v>150000000</v>
      </c>
      <c r="C99">
        <f t="shared" si="1"/>
        <v>-22509198</v>
      </c>
    </row>
    <row r="100" spans="1:3" x14ac:dyDescent="0.3">
      <c r="A100">
        <v>146405371</v>
      </c>
      <c r="B100">
        <v>160000000</v>
      </c>
      <c r="C100">
        <f t="shared" si="1"/>
        <v>-13594629</v>
      </c>
    </row>
    <row r="101" spans="1:3" x14ac:dyDescent="0.3">
      <c r="A101">
        <v>281666058</v>
      </c>
      <c r="B101">
        <v>160000000</v>
      </c>
      <c r="C101">
        <f t="shared" si="1"/>
        <v>121666058</v>
      </c>
    </row>
    <row r="102" spans="1:3" x14ac:dyDescent="0.3">
      <c r="A102">
        <v>63143812</v>
      </c>
      <c r="B102">
        <v>150000000</v>
      </c>
      <c r="C102">
        <f t="shared" si="1"/>
        <v>-86856188</v>
      </c>
    </row>
    <row r="103" spans="1:3" x14ac:dyDescent="0.3">
      <c r="A103">
        <v>60655503</v>
      </c>
      <c r="B103">
        <v>160000000</v>
      </c>
      <c r="C103">
        <f t="shared" si="1"/>
        <v>-99344497</v>
      </c>
    </row>
    <row r="104" spans="1:3" x14ac:dyDescent="0.3">
      <c r="A104">
        <v>76846624</v>
      </c>
      <c r="B104">
        <v>170000000</v>
      </c>
      <c r="C104">
        <f t="shared" si="1"/>
        <v>-93153376</v>
      </c>
    </row>
    <row r="105" spans="1:3" x14ac:dyDescent="0.3">
      <c r="A105">
        <v>320706665</v>
      </c>
      <c r="B105">
        <v>160000000</v>
      </c>
      <c r="C105">
        <f t="shared" si="1"/>
        <v>160706665</v>
      </c>
    </row>
    <row r="106" spans="1:3" x14ac:dyDescent="0.3">
      <c r="A106">
        <v>46978995</v>
      </c>
      <c r="B106">
        <v>160000000</v>
      </c>
      <c r="C106">
        <f t="shared" si="1"/>
        <v>-113021005</v>
      </c>
    </row>
    <row r="107" spans="1:3" x14ac:dyDescent="0.3">
      <c r="A107">
        <v>89732035</v>
      </c>
      <c r="B107">
        <v>155000000</v>
      </c>
      <c r="C107">
        <f t="shared" si="1"/>
        <v>-65267965</v>
      </c>
    </row>
    <row r="108" spans="1:3" x14ac:dyDescent="0.3">
      <c r="A108">
        <v>104383624</v>
      </c>
      <c r="B108">
        <v>155000000</v>
      </c>
      <c r="C108">
        <f t="shared" si="1"/>
        <v>-50616376</v>
      </c>
    </row>
    <row r="109" spans="1:3" x14ac:dyDescent="0.3">
      <c r="A109">
        <v>198539855</v>
      </c>
      <c r="B109">
        <v>140000000</v>
      </c>
      <c r="C109">
        <f t="shared" si="1"/>
        <v>58539855</v>
      </c>
    </row>
    <row r="110" spans="1:3" x14ac:dyDescent="0.3">
      <c r="A110">
        <v>318759914</v>
      </c>
      <c r="B110">
        <v>150000000</v>
      </c>
      <c r="C110">
        <f t="shared" si="1"/>
        <v>168759914</v>
      </c>
    </row>
    <row r="111" spans="1:3" x14ac:dyDescent="0.3">
      <c r="A111">
        <v>34293771</v>
      </c>
      <c r="B111">
        <v>155000000</v>
      </c>
      <c r="C111">
        <f t="shared" si="1"/>
        <v>-120706229</v>
      </c>
    </row>
    <row r="112" spans="1:3" x14ac:dyDescent="0.3">
      <c r="A112">
        <v>292000866</v>
      </c>
      <c r="B112">
        <v>150000000</v>
      </c>
      <c r="C112">
        <f t="shared" si="1"/>
        <v>142000866</v>
      </c>
    </row>
    <row r="113" spans="1:3" x14ac:dyDescent="0.3">
      <c r="A113">
        <v>289994397</v>
      </c>
      <c r="B113">
        <v>150000000</v>
      </c>
      <c r="C113">
        <f t="shared" si="1"/>
        <v>139994397</v>
      </c>
    </row>
    <row r="114" spans="1:3" x14ac:dyDescent="0.3">
      <c r="A114">
        <v>227946274</v>
      </c>
      <c r="B114">
        <v>150000000</v>
      </c>
      <c r="C114">
        <f t="shared" si="1"/>
        <v>77946274</v>
      </c>
    </row>
    <row r="115" spans="1:3" x14ac:dyDescent="0.3">
      <c r="A115">
        <v>256386216</v>
      </c>
      <c r="B115">
        <v>150000000</v>
      </c>
      <c r="C115">
        <f t="shared" si="1"/>
        <v>106386216</v>
      </c>
    </row>
    <row r="116" spans="1:3" x14ac:dyDescent="0.3">
      <c r="A116">
        <v>206456431</v>
      </c>
      <c r="B116">
        <v>150000000</v>
      </c>
      <c r="C116">
        <f t="shared" si="1"/>
        <v>56456431</v>
      </c>
    </row>
    <row r="117" spans="1:3" x14ac:dyDescent="0.3">
      <c r="A117">
        <v>206435493</v>
      </c>
      <c r="B117">
        <v>150000000</v>
      </c>
      <c r="C117">
        <f t="shared" si="1"/>
        <v>56435493</v>
      </c>
    </row>
    <row r="118" spans="1:3" x14ac:dyDescent="0.3">
      <c r="A118">
        <v>205343774</v>
      </c>
      <c r="B118">
        <v>150000000</v>
      </c>
      <c r="C118">
        <f t="shared" si="1"/>
        <v>55343774</v>
      </c>
    </row>
    <row r="119" spans="1:3" x14ac:dyDescent="0.3">
      <c r="A119">
        <v>179982968</v>
      </c>
      <c r="B119">
        <v>150000000</v>
      </c>
      <c r="C119">
        <f t="shared" si="1"/>
        <v>29982968</v>
      </c>
    </row>
    <row r="120" spans="1:3" x14ac:dyDescent="0.3">
      <c r="A120">
        <v>177243721</v>
      </c>
      <c r="B120">
        <v>150000000</v>
      </c>
      <c r="C120">
        <f t="shared" si="1"/>
        <v>27243721</v>
      </c>
    </row>
    <row r="121" spans="1:3" x14ac:dyDescent="0.3">
      <c r="A121">
        <v>179883016</v>
      </c>
      <c r="B121">
        <v>150000000</v>
      </c>
      <c r="C121">
        <f t="shared" si="1"/>
        <v>29883016</v>
      </c>
    </row>
    <row r="122" spans="1:3" x14ac:dyDescent="0.3">
      <c r="A122">
        <v>139259759</v>
      </c>
      <c r="B122">
        <v>150000000</v>
      </c>
      <c r="C122">
        <f t="shared" si="1"/>
        <v>-10740241</v>
      </c>
    </row>
    <row r="123" spans="1:3" x14ac:dyDescent="0.3">
      <c r="A123">
        <v>400736600</v>
      </c>
      <c r="B123">
        <v>150000000</v>
      </c>
      <c r="C123">
        <f t="shared" si="1"/>
        <v>250736600</v>
      </c>
    </row>
    <row r="124" spans="1:3" x14ac:dyDescent="0.3">
      <c r="A124">
        <v>281492479</v>
      </c>
      <c r="B124">
        <v>150000000</v>
      </c>
      <c r="C124">
        <f t="shared" si="1"/>
        <v>131492479</v>
      </c>
    </row>
    <row r="125" spans="1:3" x14ac:dyDescent="0.3">
      <c r="A125">
        <v>206360018</v>
      </c>
      <c r="B125">
        <v>170000000</v>
      </c>
      <c r="C125">
        <f t="shared" si="1"/>
        <v>36360018</v>
      </c>
    </row>
    <row r="126" spans="1:3" x14ac:dyDescent="0.3">
      <c r="A126">
        <v>153629485</v>
      </c>
      <c r="B126">
        <v>150000000</v>
      </c>
      <c r="C126">
        <f t="shared" si="1"/>
        <v>3629485</v>
      </c>
    </row>
    <row r="127" spans="1:3" x14ac:dyDescent="0.3">
      <c r="A127">
        <v>133375846</v>
      </c>
      <c r="B127">
        <v>150000000</v>
      </c>
      <c r="C127">
        <f t="shared" si="1"/>
        <v>-16624154</v>
      </c>
    </row>
    <row r="128" spans="1:3" x14ac:dyDescent="0.3">
      <c r="A128">
        <v>181015141</v>
      </c>
      <c r="B128">
        <v>150000000</v>
      </c>
      <c r="C128">
        <f t="shared" si="1"/>
        <v>31015141</v>
      </c>
    </row>
    <row r="129" spans="1:3" x14ac:dyDescent="0.3">
      <c r="A129">
        <v>114053579</v>
      </c>
      <c r="B129">
        <v>150000000</v>
      </c>
      <c r="C129">
        <f t="shared" si="1"/>
        <v>-35946421</v>
      </c>
    </row>
    <row r="130" spans="1:3" x14ac:dyDescent="0.3">
      <c r="A130">
        <v>119420252</v>
      </c>
      <c r="B130">
        <v>150000000</v>
      </c>
      <c r="C130">
        <f t="shared" si="1"/>
        <v>-30579748</v>
      </c>
    </row>
    <row r="131" spans="1:3" x14ac:dyDescent="0.3">
      <c r="A131">
        <v>83640426</v>
      </c>
      <c r="B131">
        <v>150000000</v>
      </c>
      <c r="C131">
        <f t="shared" ref="C131:C194" si="2">A:A-B:B</f>
        <v>-66359574</v>
      </c>
    </row>
    <row r="132" spans="1:3" x14ac:dyDescent="0.3">
      <c r="A132">
        <v>79711678</v>
      </c>
      <c r="B132">
        <v>100000000</v>
      </c>
      <c r="C132">
        <f t="shared" si="2"/>
        <v>-20288322</v>
      </c>
    </row>
    <row r="133" spans="1:3" x14ac:dyDescent="0.3">
      <c r="A133">
        <v>195000874</v>
      </c>
      <c r="B133">
        <v>150000000</v>
      </c>
      <c r="C133">
        <f t="shared" si="2"/>
        <v>45000874</v>
      </c>
    </row>
    <row r="134" spans="1:3" x14ac:dyDescent="0.3">
      <c r="A134">
        <v>61937495</v>
      </c>
      <c r="B134">
        <v>150000000</v>
      </c>
      <c r="C134">
        <f t="shared" si="2"/>
        <v>-88062505</v>
      </c>
    </row>
    <row r="135" spans="1:3" x14ac:dyDescent="0.3">
      <c r="A135">
        <v>126597121</v>
      </c>
      <c r="B135">
        <v>150000000</v>
      </c>
      <c r="C135">
        <f t="shared" si="2"/>
        <v>-23402879</v>
      </c>
    </row>
    <row r="136" spans="1:3" x14ac:dyDescent="0.3">
      <c r="A136">
        <v>165230261</v>
      </c>
      <c r="B136">
        <v>150000000</v>
      </c>
      <c r="C136">
        <f t="shared" si="2"/>
        <v>15230261</v>
      </c>
    </row>
    <row r="137" spans="1:3" x14ac:dyDescent="0.3">
      <c r="A137">
        <v>131564731</v>
      </c>
      <c r="B137">
        <v>150000000</v>
      </c>
      <c r="C137">
        <f t="shared" si="2"/>
        <v>-18435269</v>
      </c>
    </row>
    <row r="138" spans="1:3" x14ac:dyDescent="0.3">
      <c r="A138">
        <v>133382309</v>
      </c>
      <c r="B138">
        <v>150000000</v>
      </c>
      <c r="C138">
        <f t="shared" si="2"/>
        <v>-16617691</v>
      </c>
    </row>
    <row r="139" spans="1:3" x14ac:dyDescent="0.3">
      <c r="A139">
        <v>73103784</v>
      </c>
      <c r="B139">
        <v>150000000</v>
      </c>
      <c r="C139">
        <f t="shared" si="2"/>
        <v>-76896216</v>
      </c>
    </row>
    <row r="140" spans="1:3" x14ac:dyDescent="0.3">
      <c r="A140">
        <v>21379315</v>
      </c>
      <c r="B140">
        <v>150000000</v>
      </c>
      <c r="C140">
        <f t="shared" si="2"/>
        <v>-128620685</v>
      </c>
    </row>
    <row r="141" spans="1:3" x14ac:dyDescent="0.3">
      <c r="A141">
        <v>64459316</v>
      </c>
      <c r="B141">
        <v>149000000</v>
      </c>
      <c r="C141">
        <f t="shared" si="2"/>
        <v>-84540684</v>
      </c>
    </row>
    <row r="142" spans="1:3" x14ac:dyDescent="0.3">
      <c r="A142">
        <v>34964818</v>
      </c>
      <c r="B142">
        <v>150000000</v>
      </c>
      <c r="C142">
        <f t="shared" si="2"/>
        <v>-115035182</v>
      </c>
    </row>
    <row r="143" spans="1:3" x14ac:dyDescent="0.3">
      <c r="A143">
        <v>111505642</v>
      </c>
      <c r="B143">
        <v>145000000</v>
      </c>
      <c r="C143">
        <f t="shared" si="2"/>
        <v>-33494358</v>
      </c>
    </row>
    <row r="144" spans="1:3" x14ac:dyDescent="0.3">
      <c r="A144">
        <v>133228348</v>
      </c>
      <c r="B144">
        <v>175000000</v>
      </c>
      <c r="C144">
        <f t="shared" si="2"/>
        <v>-41771652</v>
      </c>
    </row>
    <row r="145" spans="1:3" x14ac:dyDescent="0.3">
      <c r="A145">
        <v>216366733</v>
      </c>
      <c r="B145">
        <v>145000000</v>
      </c>
      <c r="C145">
        <f t="shared" si="2"/>
        <v>71366733</v>
      </c>
    </row>
    <row r="146" spans="1:3" x14ac:dyDescent="0.3">
      <c r="A146">
        <v>160201106</v>
      </c>
      <c r="B146">
        <v>142000000</v>
      </c>
      <c r="C146">
        <f t="shared" si="2"/>
        <v>18201106</v>
      </c>
    </row>
    <row r="147" spans="1:3" x14ac:dyDescent="0.3">
      <c r="A147">
        <v>118099659</v>
      </c>
      <c r="B147">
        <v>144000000</v>
      </c>
      <c r="C147">
        <f t="shared" si="2"/>
        <v>-25900341</v>
      </c>
    </row>
    <row r="148" spans="1:3" x14ac:dyDescent="0.3">
      <c r="A148">
        <v>201573391</v>
      </c>
      <c r="B148">
        <v>140000000</v>
      </c>
      <c r="C148">
        <f t="shared" si="2"/>
        <v>61573391</v>
      </c>
    </row>
    <row r="149" spans="1:3" x14ac:dyDescent="0.3">
      <c r="A149">
        <v>190418803</v>
      </c>
      <c r="B149">
        <v>140000000</v>
      </c>
      <c r="C149">
        <f t="shared" si="2"/>
        <v>50418803</v>
      </c>
    </row>
    <row r="150" spans="1:3" x14ac:dyDescent="0.3">
      <c r="A150">
        <v>82161969</v>
      </c>
      <c r="B150">
        <v>150000000</v>
      </c>
      <c r="C150">
        <f t="shared" si="2"/>
        <v>-67838031</v>
      </c>
    </row>
    <row r="151" spans="1:3" x14ac:dyDescent="0.3">
      <c r="A151">
        <v>143523463</v>
      </c>
      <c r="B151">
        <v>145000000</v>
      </c>
      <c r="C151">
        <f t="shared" si="2"/>
        <v>-1476537</v>
      </c>
    </row>
    <row r="152" spans="1:3" x14ac:dyDescent="0.3">
      <c r="A152">
        <v>209364921</v>
      </c>
      <c r="B152">
        <v>145000000</v>
      </c>
      <c r="C152">
        <f t="shared" si="2"/>
        <v>64364921</v>
      </c>
    </row>
    <row r="153" spans="1:3" x14ac:dyDescent="0.3">
      <c r="A153">
        <v>103400692</v>
      </c>
      <c r="B153">
        <v>145000000</v>
      </c>
      <c r="C153">
        <f t="shared" si="2"/>
        <v>-41599308</v>
      </c>
    </row>
    <row r="154" spans="1:3" x14ac:dyDescent="0.3">
      <c r="A154">
        <v>110332737</v>
      </c>
      <c r="B154">
        <v>100000000</v>
      </c>
      <c r="C154">
        <f t="shared" si="2"/>
        <v>10332737</v>
      </c>
    </row>
    <row r="155" spans="1:3" x14ac:dyDescent="0.3">
      <c r="A155">
        <v>111110575</v>
      </c>
      <c r="B155">
        <v>140000000</v>
      </c>
      <c r="C155">
        <f t="shared" si="2"/>
        <v>-28889425</v>
      </c>
    </row>
    <row r="156" spans="1:3" x14ac:dyDescent="0.3">
      <c r="A156">
        <v>65007045</v>
      </c>
      <c r="B156">
        <v>140000000</v>
      </c>
      <c r="C156">
        <f t="shared" si="2"/>
        <v>-74992955</v>
      </c>
    </row>
    <row r="157" spans="1:3" x14ac:dyDescent="0.3">
      <c r="A157">
        <v>257704099</v>
      </c>
      <c r="B157">
        <v>150000000</v>
      </c>
      <c r="C157">
        <f t="shared" si="2"/>
        <v>107704099</v>
      </c>
    </row>
    <row r="158" spans="1:3" x14ac:dyDescent="0.3">
      <c r="A158">
        <v>403706375</v>
      </c>
      <c r="B158">
        <v>139000000</v>
      </c>
      <c r="C158">
        <f t="shared" si="2"/>
        <v>264706375</v>
      </c>
    </row>
    <row r="159" spans="1:3" x14ac:dyDescent="0.3">
      <c r="A159">
        <v>176997107</v>
      </c>
      <c r="B159">
        <v>145000000</v>
      </c>
      <c r="C159">
        <f t="shared" si="2"/>
        <v>31997107</v>
      </c>
    </row>
    <row r="160" spans="1:3" x14ac:dyDescent="0.3">
      <c r="A160">
        <v>31141074</v>
      </c>
      <c r="B160">
        <v>140000000</v>
      </c>
      <c r="C160">
        <f t="shared" si="2"/>
        <v>-108858926</v>
      </c>
    </row>
    <row r="161" spans="1:3" x14ac:dyDescent="0.3">
      <c r="A161">
        <v>31704416</v>
      </c>
      <c r="B161">
        <v>135000000</v>
      </c>
      <c r="C161">
        <f t="shared" si="2"/>
        <v>-103295584</v>
      </c>
    </row>
    <row r="162" spans="1:3" x14ac:dyDescent="0.3">
      <c r="A162">
        <v>107503316</v>
      </c>
      <c r="B162">
        <v>130000000</v>
      </c>
      <c r="C162">
        <f t="shared" si="2"/>
        <v>-22496684</v>
      </c>
    </row>
    <row r="163" spans="1:3" x14ac:dyDescent="0.3">
      <c r="A163">
        <v>129734803</v>
      </c>
      <c r="B163">
        <v>140000000</v>
      </c>
      <c r="C163">
        <f t="shared" si="2"/>
        <v>-10265197</v>
      </c>
    </row>
    <row r="164" spans="1:3" x14ac:dyDescent="0.3">
      <c r="A164">
        <v>132122995</v>
      </c>
      <c r="B164">
        <v>137000000</v>
      </c>
      <c r="C164">
        <f t="shared" si="2"/>
        <v>-4877005</v>
      </c>
    </row>
    <row r="165" spans="1:3" x14ac:dyDescent="0.3">
      <c r="A165">
        <v>122512052</v>
      </c>
      <c r="B165">
        <v>130000000</v>
      </c>
      <c r="C165">
        <f t="shared" si="2"/>
        <v>-7487948</v>
      </c>
    </row>
    <row r="166" spans="1:3" x14ac:dyDescent="0.3">
      <c r="A166">
        <v>68642452</v>
      </c>
      <c r="B166">
        <v>130000000</v>
      </c>
      <c r="C166">
        <f t="shared" si="2"/>
        <v>-61357548</v>
      </c>
    </row>
    <row r="167" spans="1:3" x14ac:dyDescent="0.3">
      <c r="A167">
        <v>32131830</v>
      </c>
      <c r="B167">
        <v>137000000</v>
      </c>
      <c r="C167">
        <f t="shared" si="2"/>
        <v>-104868170</v>
      </c>
    </row>
    <row r="168" spans="1:3" x14ac:dyDescent="0.3">
      <c r="A168">
        <v>176636816</v>
      </c>
      <c r="B168">
        <v>140000000</v>
      </c>
      <c r="C168">
        <f t="shared" si="2"/>
        <v>36636816</v>
      </c>
    </row>
    <row r="169" spans="1:3" x14ac:dyDescent="0.3">
      <c r="A169">
        <v>126930660</v>
      </c>
      <c r="B169">
        <v>135000000</v>
      </c>
      <c r="C169">
        <f t="shared" si="2"/>
        <v>-8069340</v>
      </c>
    </row>
    <row r="170" spans="1:3" x14ac:dyDescent="0.3">
      <c r="A170">
        <v>93926386</v>
      </c>
      <c r="B170">
        <v>150000000</v>
      </c>
      <c r="C170">
        <f t="shared" si="2"/>
        <v>-56073614</v>
      </c>
    </row>
    <row r="171" spans="1:3" x14ac:dyDescent="0.3">
      <c r="A171">
        <v>292298923</v>
      </c>
      <c r="B171">
        <v>120000000</v>
      </c>
      <c r="C171">
        <f t="shared" si="2"/>
        <v>172298923</v>
      </c>
    </row>
    <row r="172" spans="1:3" x14ac:dyDescent="0.3">
      <c r="A172">
        <v>63992328</v>
      </c>
      <c r="B172">
        <v>135000000</v>
      </c>
      <c r="C172">
        <f t="shared" si="2"/>
        <v>-71007672</v>
      </c>
    </row>
    <row r="173" spans="1:3" x14ac:dyDescent="0.3">
      <c r="A173">
        <v>134518390</v>
      </c>
      <c r="B173">
        <v>150000000</v>
      </c>
      <c r="C173">
        <f t="shared" si="2"/>
        <v>-15481610</v>
      </c>
    </row>
    <row r="174" spans="1:3" x14ac:dyDescent="0.3">
      <c r="A174">
        <v>52792307</v>
      </c>
      <c r="B174">
        <v>140000000</v>
      </c>
      <c r="C174">
        <f t="shared" si="2"/>
        <v>-87207693</v>
      </c>
    </row>
    <row r="175" spans="1:3" x14ac:dyDescent="0.3">
      <c r="A175">
        <v>183635922</v>
      </c>
      <c r="B175">
        <v>135000000</v>
      </c>
      <c r="C175">
        <f t="shared" si="2"/>
        <v>48635922</v>
      </c>
    </row>
    <row r="176" spans="1:3" x14ac:dyDescent="0.3">
      <c r="A176">
        <v>83024900</v>
      </c>
      <c r="B176">
        <v>135000000</v>
      </c>
      <c r="C176">
        <f t="shared" si="2"/>
        <v>-51975100</v>
      </c>
    </row>
    <row r="177" spans="1:3" x14ac:dyDescent="0.3">
      <c r="A177">
        <v>123207194</v>
      </c>
      <c r="B177">
        <v>135000000</v>
      </c>
      <c r="C177">
        <f t="shared" si="2"/>
        <v>-11792806</v>
      </c>
    </row>
    <row r="178" spans="1:3" x14ac:dyDescent="0.3">
      <c r="A178">
        <v>83348920</v>
      </c>
      <c r="B178">
        <v>132000000</v>
      </c>
      <c r="C178">
        <f t="shared" si="2"/>
        <v>-48651080</v>
      </c>
    </row>
    <row r="179" spans="1:3" x14ac:dyDescent="0.3">
      <c r="A179">
        <v>227137090</v>
      </c>
      <c r="B179">
        <v>110000000</v>
      </c>
      <c r="C179">
        <f t="shared" si="2"/>
        <v>117137090</v>
      </c>
    </row>
    <row r="180" spans="1:3" x14ac:dyDescent="0.3">
      <c r="A180">
        <v>215395021</v>
      </c>
      <c r="B180">
        <v>130000000</v>
      </c>
      <c r="C180">
        <f t="shared" si="2"/>
        <v>85395021</v>
      </c>
    </row>
    <row r="181" spans="1:3" x14ac:dyDescent="0.3">
      <c r="A181">
        <v>180191634</v>
      </c>
      <c r="B181">
        <v>130000000</v>
      </c>
      <c r="C181">
        <f t="shared" si="2"/>
        <v>50191634</v>
      </c>
    </row>
    <row r="182" spans="1:3" x14ac:dyDescent="0.3">
      <c r="A182">
        <v>424645577</v>
      </c>
      <c r="B182">
        <v>130000000</v>
      </c>
      <c r="C182">
        <f t="shared" si="2"/>
        <v>294645577</v>
      </c>
    </row>
    <row r="183" spans="1:3" x14ac:dyDescent="0.3">
      <c r="A183">
        <v>177343675</v>
      </c>
      <c r="B183">
        <v>135000000</v>
      </c>
      <c r="C183">
        <f t="shared" si="2"/>
        <v>42343675</v>
      </c>
    </row>
    <row r="184" spans="1:3" x14ac:dyDescent="0.3">
      <c r="A184">
        <v>234277056</v>
      </c>
      <c r="B184">
        <v>132000000</v>
      </c>
      <c r="C184">
        <f t="shared" si="2"/>
        <v>102277056</v>
      </c>
    </row>
    <row r="185" spans="1:3" x14ac:dyDescent="0.3">
      <c r="A185">
        <v>138396624</v>
      </c>
      <c r="B185">
        <v>130000000</v>
      </c>
      <c r="C185">
        <f t="shared" si="2"/>
        <v>8396624</v>
      </c>
    </row>
    <row r="186" spans="1:3" x14ac:dyDescent="0.3">
      <c r="A186">
        <v>149234747</v>
      </c>
      <c r="B186">
        <v>130000000</v>
      </c>
      <c r="C186">
        <f t="shared" si="2"/>
        <v>19234747</v>
      </c>
    </row>
    <row r="187" spans="1:3" x14ac:dyDescent="0.3">
      <c r="A187">
        <v>118311368</v>
      </c>
      <c r="B187">
        <v>110000000</v>
      </c>
      <c r="C187">
        <f t="shared" si="2"/>
        <v>8311368</v>
      </c>
    </row>
    <row r="188" spans="1:3" x14ac:dyDescent="0.3">
      <c r="A188">
        <v>101160529</v>
      </c>
      <c r="B188">
        <v>125000000</v>
      </c>
      <c r="C188">
        <f t="shared" si="2"/>
        <v>-23839471</v>
      </c>
    </row>
    <row r="189" spans="1:3" x14ac:dyDescent="0.3">
      <c r="A189">
        <v>77564037</v>
      </c>
      <c r="B189">
        <v>135000000</v>
      </c>
      <c r="C189">
        <f t="shared" si="2"/>
        <v>-57435963</v>
      </c>
    </row>
    <row r="190" spans="1:3" x14ac:dyDescent="0.3">
      <c r="A190">
        <v>249358727</v>
      </c>
      <c r="B190">
        <v>130000000</v>
      </c>
      <c r="C190">
        <f t="shared" si="2"/>
        <v>119358727</v>
      </c>
    </row>
    <row r="191" spans="1:3" x14ac:dyDescent="0.3">
      <c r="A191">
        <v>49551662</v>
      </c>
      <c r="B191">
        <v>130000000</v>
      </c>
      <c r="C191">
        <f t="shared" si="2"/>
        <v>-80448338</v>
      </c>
    </row>
    <row r="192" spans="1:3" x14ac:dyDescent="0.3">
      <c r="A192">
        <v>60522097</v>
      </c>
      <c r="B192">
        <v>130000000</v>
      </c>
      <c r="C192">
        <f t="shared" si="2"/>
        <v>-69477903</v>
      </c>
    </row>
    <row r="193" spans="1:3" x14ac:dyDescent="0.3">
      <c r="A193">
        <v>137748063</v>
      </c>
      <c r="B193">
        <v>127500000</v>
      </c>
      <c r="C193">
        <f t="shared" si="2"/>
        <v>10248063</v>
      </c>
    </row>
    <row r="194" spans="1:3" x14ac:dyDescent="0.3">
      <c r="A194">
        <v>113733726</v>
      </c>
      <c r="B194">
        <v>127000000</v>
      </c>
      <c r="C194">
        <f t="shared" si="2"/>
        <v>-13266274</v>
      </c>
    </row>
    <row r="195" spans="1:3" x14ac:dyDescent="0.3">
      <c r="A195">
        <v>148337537</v>
      </c>
      <c r="B195">
        <v>130000000</v>
      </c>
      <c r="C195">
        <f t="shared" ref="C195:C258" si="3">A:A-B:B</f>
        <v>18337537</v>
      </c>
    </row>
    <row r="196" spans="1:3" x14ac:dyDescent="0.3">
      <c r="A196">
        <v>317557891</v>
      </c>
      <c r="B196">
        <v>125000000</v>
      </c>
      <c r="C196">
        <f t="shared" si="3"/>
        <v>192557891</v>
      </c>
    </row>
    <row r="197" spans="1:3" x14ac:dyDescent="0.3">
      <c r="A197">
        <v>33592415</v>
      </c>
      <c r="B197">
        <v>130000000</v>
      </c>
      <c r="C197">
        <f t="shared" si="3"/>
        <v>-96407585</v>
      </c>
    </row>
    <row r="198" spans="1:3" x14ac:dyDescent="0.3">
      <c r="A198">
        <v>305388685</v>
      </c>
      <c r="B198">
        <v>140000000</v>
      </c>
      <c r="C198">
        <f t="shared" si="3"/>
        <v>165388685</v>
      </c>
    </row>
    <row r="199" spans="1:3" x14ac:dyDescent="0.3">
      <c r="A199">
        <v>337103873</v>
      </c>
      <c r="B199">
        <v>125000000</v>
      </c>
      <c r="C199">
        <f t="shared" si="3"/>
        <v>212103873</v>
      </c>
    </row>
    <row r="200" spans="1:3" x14ac:dyDescent="0.3">
      <c r="A200">
        <v>217536138</v>
      </c>
      <c r="B200">
        <v>125000000</v>
      </c>
      <c r="C200">
        <f t="shared" si="3"/>
        <v>92536138</v>
      </c>
    </row>
    <row r="201" spans="1:3" x14ac:dyDescent="0.3">
      <c r="A201">
        <v>131536019</v>
      </c>
      <c r="B201">
        <v>103000000</v>
      </c>
      <c r="C201">
        <f t="shared" si="3"/>
        <v>28536019</v>
      </c>
    </row>
    <row r="202" spans="1:3" x14ac:dyDescent="0.3">
      <c r="A202">
        <v>214948780</v>
      </c>
      <c r="B202">
        <v>110000000</v>
      </c>
      <c r="C202">
        <f t="shared" si="3"/>
        <v>104948780</v>
      </c>
    </row>
    <row r="203" spans="1:3" x14ac:dyDescent="0.3">
      <c r="A203">
        <v>209805005</v>
      </c>
      <c r="B203">
        <v>125000000</v>
      </c>
      <c r="C203">
        <f t="shared" si="3"/>
        <v>84805005</v>
      </c>
    </row>
    <row r="204" spans="1:3" x14ac:dyDescent="0.3">
      <c r="A204">
        <v>186830669</v>
      </c>
      <c r="B204">
        <v>125000000</v>
      </c>
      <c r="C204">
        <f t="shared" si="3"/>
        <v>61830669</v>
      </c>
    </row>
    <row r="205" spans="1:3" x14ac:dyDescent="0.3">
      <c r="A205">
        <v>163192114</v>
      </c>
      <c r="B205">
        <v>125000000</v>
      </c>
      <c r="C205">
        <f t="shared" si="3"/>
        <v>38192114</v>
      </c>
    </row>
    <row r="206" spans="1:3" x14ac:dyDescent="0.3">
      <c r="A206">
        <v>119412921</v>
      </c>
      <c r="B206">
        <v>65000000</v>
      </c>
      <c r="C206">
        <f t="shared" si="3"/>
        <v>54412921</v>
      </c>
    </row>
    <row r="207" spans="1:3" x14ac:dyDescent="0.3">
      <c r="A207">
        <v>32694788</v>
      </c>
      <c r="B207">
        <v>85000000</v>
      </c>
      <c r="C207">
        <f t="shared" si="3"/>
        <v>-52305212</v>
      </c>
    </row>
    <row r="208" spans="1:3" x14ac:dyDescent="0.3">
      <c r="A208">
        <v>113165635</v>
      </c>
      <c r="B208">
        <v>125000000</v>
      </c>
      <c r="C208">
        <f t="shared" si="3"/>
        <v>-11834365</v>
      </c>
    </row>
    <row r="209" spans="1:3" x14ac:dyDescent="0.3">
      <c r="A209">
        <v>107285004</v>
      </c>
      <c r="B209">
        <v>125000000</v>
      </c>
      <c r="C209">
        <f t="shared" si="3"/>
        <v>-17714996</v>
      </c>
    </row>
    <row r="210" spans="1:3" x14ac:dyDescent="0.3">
      <c r="A210">
        <v>260031035</v>
      </c>
      <c r="B210">
        <v>123000000</v>
      </c>
      <c r="C210">
        <f t="shared" si="3"/>
        <v>137031035</v>
      </c>
    </row>
    <row r="211" spans="1:3" x14ac:dyDescent="0.3">
      <c r="A211">
        <v>186739919</v>
      </c>
      <c r="B211">
        <v>125000000</v>
      </c>
      <c r="C211">
        <f t="shared" si="3"/>
        <v>61739919</v>
      </c>
    </row>
    <row r="212" spans="1:3" x14ac:dyDescent="0.3">
      <c r="A212">
        <v>215397307</v>
      </c>
      <c r="B212">
        <v>125000000</v>
      </c>
      <c r="C212">
        <f t="shared" si="3"/>
        <v>90397307</v>
      </c>
    </row>
    <row r="213" spans="1:3" x14ac:dyDescent="0.3">
      <c r="A213">
        <v>182618434</v>
      </c>
      <c r="B213">
        <v>140000000</v>
      </c>
      <c r="C213">
        <f t="shared" si="3"/>
        <v>42618434</v>
      </c>
    </row>
    <row r="214" spans="1:3" x14ac:dyDescent="0.3">
      <c r="A214">
        <v>131920333</v>
      </c>
      <c r="B214">
        <v>130000000</v>
      </c>
      <c r="C214">
        <f t="shared" si="3"/>
        <v>1920333</v>
      </c>
    </row>
    <row r="215" spans="1:3" x14ac:dyDescent="0.3">
      <c r="A215">
        <v>124976634</v>
      </c>
      <c r="B215">
        <v>120000000</v>
      </c>
      <c r="C215">
        <f t="shared" si="3"/>
        <v>4976634</v>
      </c>
    </row>
    <row r="216" spans="1:3" x14ac:dyDescent="0.3">
      <c r="A216">
        <v>115802596</v>
      </c>
      <c r="B216">
        <v>110000000</v>
      </c>
      <c r="C216">
        <f t="shared" si="3"/>
        <v>5802596</v>
      </c>
    </row>
    <row r="217" spans="1:3" x14ac:dyDescent="0.3">
      <c r="A217">
        <v>108521835</v>
      </c>
      <c r="B217">
        <v>120000000</v>
      </c>
      <c r="C217">
        <f t="shared" si="3"/>
        <v>-11478165</v>
      </c>
    </row>
    <row r="218" spans="1:3" x14ac:dyDescent="0.3">
      <c r="A218">
        <v>100685880</v>
      </c>
      <c r="B218">
        <v>120000000</v>
      </c>
      <c r="C218">
        <f t="shared" si="3"/>
        <v>-19314120</v>
      </c>
    </row>
    <row r="219" spans="1:3" x14ac:dyDescent="0.3">
      <c r="A219">
        <v>126464904</v>
      </c>
      <c r="B219">
        <v>130000000</v>
      </c>
      <c r="C219">
        <f t="shared" si="3"/>
        <v>-3535096</v>
      </c>
    </row>
    <row r="220" spans="1:3" x14ac:dyDescent="0.3">
      <c r="A220">
        <v>64736114</v>
      </c>
      <c r="B220">
        <v>120000000</v>
      </c>
      <c r="C220">
        <f t="shared" si="3"/>
        <v>-55263886</v>
      </c>
    </row>
    <row r="221" spans="1:3" x14ac:dyDescent="0.3">
      <c r="A221">
        <v>93050117</v>
      </c>
      <c r="B221">
        <v>115000000</v>
      </c>
      <c r="C221">
        <f t="shared" si="3"/>
        <v>-21949883</v>
      </c>
    </row>
    <row r="222" spans="1:3" x14ac:dyDescent="0.3">
      <c r="A222">
        <v>57637485</v>
      </c>
      <c r="B222">
        <v>105000000</v>
      </c>
      <c r="C222">
        <f t="shared" si="3"/>
        <v>-47362515</v>
      </c>
    </row>
    <row r="223" spans="1:3" x14ac:dyDescent="0.3">
      <c r="A223">
        <v>58607007</v>
      </c>
      <c r="B223">
        <v>100000000</v>
      </c>
      <c r="C223">
        <f t="shared" si="3"/>
        <v>-41392993</v>
      </c>
    </row>
    <row r="224" spans="1:3" x14ac:dyDescent="0.3">
      <c r="A224">
        <v>43929341</v>
      </c>
      <c r="B224">
        <v>120000000</v>
      </c>
      <c r="C224">
        <f t="shared" si="3"/>
        <v>-76070659</v>
      </c>
    </row>
    <row r="225" spans="1:3" x14ac:dyDescent="0.3">
      <c r="A225">
        <v>30212620</v>
      </c>
      <c r="B225">
        <v>120000000</v>
      </c>
      <c r="C225">
        <f t="shared" si="3"/>
        <v>-89787380</v>
      </c>
    </row>
    <row r="226" spans="1:3" x14ac:dyDescent="0.3">
      <c r="A226">
        <v>76418654</v>
      </c>
      <c r="B226">
        <v>117000000</v>
      </c>
      <c r="C226">
        <f t="shared" si="3"/>
        <v>-40581346</v>
      </c>
    </row>
    <row r="227" spans="1:3" x14ac:dyDescent="0.3">
      <c r="A227">
        <v>89021735</v>
      </c>
      <c r="B227">
        <v>120000000</v>
      </c>
      <c r="C227">
        <f t="shared" si="3"/>
        <v>-30978265</v>
      </c>
    </row>
    <row r="228" spans="1:3" x14ac:dyDescent="0.3">
      <c r="A228">
        <v>380262555</v>
      </c>
      <c r="B228">
        <v>113000000</v>
      </c>
      <c r="C228">
        <f t="shared" si="3"/>
        <v>267262555</v>
      </c>
    </row>
    <row r="229" spans="1:3" x14ac:dyDescent="0.3">
      <c r="A229">
        <v>310675583</v>
      </c>
      <c r="B229">
        <v>115000000</v>
      </c>
      <c r="C229">
        <f t="shared" si="3"/>
        <v>195675583</v>
      </c>
    </row>
    <row r="230" spans="1:3" x14ac:dyDescent="0.3">
      <c r="A230">
        <v>289907418</v>
      </c>
      <c r="B230">
        <v>115000000</v>
      </c>
      <c r="C230">
        <f t="shared" si="3"/>
        <v>174907418</v>
      </c>
    </row>
    <row r="231" spans="1:3" x14ac:dyDescent="0.3">
      <c r="A231">
        <v>132550960</v>
      </c>
      <c r="B231">
        <v>120000000</v>
      </c>
      <c r="C231">
        <f t="shared" si="3"/>
        <v>12550960</v>
      </c>
    </row>
    <row r="232" spans="1:3" x14ac:dyDescent="0.3">
      <c r="A232">
        <v>474544677</v>
      </c>
      <c r="B232">
        <v>115000000</v>
      </c>
      <c r="C232">
        <f t="shared" si="3"/>
        <v>359544677</v>
      </c>
    </row>
    <row r="233" spans="1:3" x14ac:dyDescent="0.3">
      <c r="A233">
        <v>187165546</v>
      </c>
      <c r="B233">
        <v>135000000</v>
      </c>
      <c r="C233">
        <f t="shared" si="3"/>
        <v>52165546</v>
      </c>
    </row>
    <row r="234" spans="1:3" x14ac:dyDescent="0.3">
      <c r="A234">
        <v>40911830</v>
      </c>
      <c r="B234">
        <v>115000000</v>
      </c>
      <c r="C234">
        <f t="shared" si="3"/>
        <v>-74088170</v>
      </c>
    </row>
    <row r="235" spans="1:3" x14ac:dyDescent="0.3">
      <c r="A235">
        <v>47952020</v>
      </c>
      <c r="B235">
        <v>115000000</v>
      </c>
      <c r="C235">
        <f t="shared" si="3"/>
        <v>-67047980</v>
      </c>
    </row>
    <row r="236" spans="1:3" x14ac:dyDescent="0.3">
      <c r="A236">
        <v>190871240</v>
      </c>
      <c r="B236">
        <v>125000000</v>
      </c>
      <c r="C236">
        <f t="shared" si="3"/>
        <v>65871240</v>
      </c>
    </row>
    <row r="237" spans="1:3" x14ac:dyDescent="0.3">
      <c r="A237">
        <v>274084951</v>
      </c>
      <c r="B237">
        <v>100000000</v>
      </c>
      <c r="C237">
        <f t="shared" si="3"/>
        <v>174084951</v>
      </c>
    </row>
    <row r="238" spans="1:3" x14ac:dyDescent="0.3">
      <c r="A238">
        <v>67155742</v>
      </c>
      <c r="B238">
        <v>116000000</v>
      </c>
      <c r="C238">
        <f t="shared" si="3"/>
        <v>-48844258</v>
      </c>
    </row>
    <row r="239" spans="1:3" x14ac:dyDescent="0.3">
      <c r="A239">
        <v>81638674</v>
      </c>
      <c r="B239">
        <v>135000000</v>
      </c>
      <c r="C239">
        <f t="shared" si="3"/>
        <v>-53361326</v>
      </c>
    </row>
    <row r="240" spans="1:3" x14ac:dyDescent="0.3">
      <c r="A240">
        <v>56114221</v>
      </c>
      <c r="B240">
        <v>120000000</v>
      </c>
      <c r="C240">
        <f t="shared" si="3"/>
        <v>-63885779</v>
      </c>
    </row>
    <row r="241" spans="1:3" x14ac:dyDescent="0.3">
      <c r="A241">
        <v>250863268</v>
      </c>
      <c r="B241">
        <v>110000000</v>
      </c>
      <c r="C241">
        <f t="shared" si="3"/>
        <v>140863268</v>
      </c>
    </row>
    <row r="242" spans="1:3" x14ac:dyDescent="0.3">
      <c r="A242">
        <v>155181732</v>
      </c>
      <c r="B242">
        <v>110000000</v>
      </c>
      <c r="C242">
        <f t="shared" si="3"/>
        <v>45181732</v>
      </c>
    </row>
    <row r="243" spans="1:3" x14ac:dyDescent="0.3">
      <c r="A243">
        <v>125332007</v>
      </c>
      <c r="B243">
        <v>110000000</v>
      </c>
      <c r="C243">
        <f t="shared" si="3"/>
        <v>15332007</v>
      </c>
    </row>
    <row r="244" spans="1:3" x14ac:dyDescent="0.3">
      <c r="A244">
        <v>113330342</v>
      </c>
      <c r="B244">
        <v>110000000</v>
      </c>
      <c r="C244">
        <f t="shared" si="3"/>
        <v>3330342</v>
      </c>
    </row>
    <row r="245" spans="1:3" x14ac:dyDescent="0.3">
      <c r="A245">
        <v>125531634</v>
      </c>
      <c r="B245">
        <v>110000000</v>
      </c>
      <c r="C245">
        <f t="shared" si="3"/>
        <v>15531634</v>
      </c>
    </row>
    <row r="246" spans="1:3" x14ac:dyDescent="0.3">
      <c r="A246">
        <v>186336103</v>
      </c>
      <c r="B246">
        <v>120000000</v>
      </c>
      <c r="C246">
        <f t="shared" si="3"/>
        <v>66336103</v>
      </c>
    </row>
    <row r="247" spans="1:3" x14ac:dyDescent="0.3">
      <c r="A247">
        <v>129995817</v>
      </c>
      <c r="B247">
        <v>110000000</v>
      </c>
      <c r="C247">
        <f t="shared" si="3"/>
        <v>19995817</v>
      </c>
    </row>
    <row r="248" spans="1:3" x14ac:dyDescent="0.3">
      <c r="A248">
        <v>102608827</v>
      </c>
      <c r="B248">
        <v>110000000</v>
      </c>
      <c r="C248">
        <f t="shared" si="3"/>
        <v>-7391173</v>
      </c>
    </row>
    <row r="249" spans="1:3" x14ac:dyDescent="0.3">
      <c r="A249">
        <v>42776259</v>
      </c>
      <c r="B249">
        <v>112000000</v>
      </c>
      <c r="C249">
        <f t="shared" si="3"/>
        <v>-69223741</v>
      </c>
    </row>
    <row r="250" spans="1:3" x14ac:dyDescent="0.3">
      <c r="A250">
        <v>98780042</v>
      </c>
      <c r="B250">
        <v>120000000</v>
      </c>
      <c r="C250">
        <f t="shared" si="3"/>
        <v>-21219958</v>
      </c>
    </row>
    <row r="251" spans="1:3" x14ac:dyDescent="0.3">
      <c r="A251">
        <v>106369117</v>
      </c>
      <c r="B251">
        <v>110000000</v>
      </c>
      <c r="C251">
        <f t="shared" si="3"/>
        <v>-3630883</v>
      </c>
    </row>
    <row r="252" spans="1:3" x14ac:dyDescent="0.3">
      <c r="A252">
        <v>142614158</v>
      </c>
      <c r="B252">
        <v>110000000</v>
      </c>
      <c r="C252">
        <f t="shared" si="3"/>
        <v>32614158</v>
      </c>
    </row>
    <row r="253" spans="1:3" x14ac:dyDescent="0.3">
      <c r="A253">
        <v>50026353</v>
      </c>
      <c r="B253">
        <v>110000000</v>
      </c>
      <c r="C253">
        <f t="shared" si="3"/>
        <v>-59973647</v>
      </c>
    </row>
    <row r="254" spans="1:3" x14ac:dyDescent="0.3">
      <c r="A254">
        <v>66002193</v>
      </c>
      <c r="B254">
        <v>110000000</v>
      </c>
      <c r="C254">
        <f t="shared" si="3"/>
        <v>-43997807</v>
      </c>
    </row>
    <row r="255" spans="1:3" x14ac:dyDescent="0.3">
      <c r="A255">
        <v>85463309</v>
      </c>
      <c r="B255">
        <v>110000000</v>
      </c>
      <c r="C255">
        <f t="shared" si="3"/>
        <v>-24536691</v>
      </c>
    </row>
    <row r="256" spans="1:3" x14ac:dyDescent="0.3">
      <c r="A256">
        <v>71017784</v>
      </c>
      <c r="B256">
        <v>105000000</v>
      </c>
      <c r="C256">
        <f t="shared" si="3"/>
        <v>-33982216</v>
      </c>
    </row>
    <row r="257" spans="1:3" x14ac:dyDescent="0.3">
      <c r="A257">
        <v>48068396</v>
      </c>
      <c r="B257">
        <v>160000000</v>
      </c>
      <c r="C257">
        <f t="shared" si="3"/>
        <v>-111931604</v>
      </c>
    </row>
    <row r="258" spans="1:3" x14ac:dyDescent="0.3">
      <c r="A258">
        <v>61656849</v>
      </c>
      <c r="B258">
        <v>110000000</v>
      </c>
      <c r="C258">
        <f t="shared" si="3"/>
        <v>-48343151</v>
      </c>
    </row>
    <row r="259" spans="1:3" x14ac:dyDescent="0.3">
      <c r="A259">
        <v>134520804</v>
      </c>
      <c r="B259">
        <v>110000000</v>
      </c>
      <c r="C259">
        <f t="shared" ref="C259:C322" si="4">A:A-B:B</f>
        <v>24520804</v>
      </c>
    </row>
    <row r="260" spans="1:3" x14ac:dyDescent="0.3">
      <c r="A260">
        <v>313837577</v>
      </c>
      <c r="B260">
        <v>93000000</v>
      </c>
      <c r="C260">
        <f t="shared" si="4"/>
        <v>220837577</v>
      </c>
    </row>
    <row r="261" spans="1:3" x14ac:dyDescent="0.3">
      <c r="A261">
        <v>24004159</v>
      </c>
      <c r="B261">
        <v>110000000</v>
      </c>
      <c r="C261">
        <f t="shared" si="4"/>
        <v>-85995841</v>
      </c>
    </row>
    <row r="262" spans="1:3" x14ac:dyDescent="0.3">
      <c r="A262">
        <v>58183966</v>
      </c>
      <c r="B262">
        <v>107000000</v>
      </c>
      <c r="C262">
        <f t="shared" si="4"/>
        <v>-48816034</v>
      </c>
    </row>
    <row r="263" spans="1:3" x14ac:dyDescent="0.3">
      <c r="A263">
        <v>100446895</v>
      </c>
      <c r="B263">
        <v>109000000</v>
      </c>
      <c r="C263">
        <f t="shared" si="4"/>
        <v>-8553105</v>
      </c>
    </row>
    <row r="264" spans="1:3" x14ac:dyDescent="0.3">
      <c r="A264">
        <v>144795350</v>
      </c>
      <c r="B264">
        <v>120000000</v>
      </c>
      <c r="C264">
        <f t="shared" si="4"/>
        <v>24795350</v>
      </c>
    </row>
    <row r="265" spans="1:3" x14ac:dyDescent="0.3">
      <c r="A265">
        <v>47396698</v>
      </c>
      <c r="B265">
        <v>130000000</v>
      </c>
      <c r="C265">
        <f t="shared" si="4"/>
        <v>-82603302</v>
      </c>
    </row>
    <row r="266" spans="1:3" x14ac:dyDescent="0.3">
      <c r="A266">
        <v>140015224</v>
      </c>
      <c r="B266">
        <v>133000000</v>
      </c>
      <c r="C266">
        <f t="shared" si="4"/>
        <v>7015224</v>
      </c>
    </row>
    <row r="267" spans="1:3" x14ac:dyDescent="0.3">
      <c r="A267">
        <v>104374107</v>
      </c>
      <c r="B267">
        <v>105000000</v>
      </c>
      <c r="C267">
        <f t="shared" si="4"/>
        <v>-625893</v>
      </c>
    </row>
    <row r="268" spans="1:3" x14ac:dyDescent="0.3">
      <c r="A268">
        <v>228430993</v>
      </c>
      <c r="B268">
        <v>108000000</v>
      </c>
      <c r="C268">
        <f t="shared" si="4"/>
        <v>120430993</v>
      </c>
    </row>
    <row r="269" spans="1:3" x14ac:dyDescent="0.3">
      <c r="A269">
        <v>35799026</v>
      </c>
      <c r="B269">
        <v>126000000</v>
      </c>
      <c r="C269">
        <f t="shared" si="4"/>
        <v>-90200974</v>
      </c>
    </row>
    <row r="270" spans="1:3" x14ac:dyDescent="0.3">
      <c r="A270">
        <v>6712451</v>
      </c>
      <c r="B270">
        <v>90000000</v>
      </c>
      <c r="C270">
        <f t="shared" si="4"/>
        <v>-83287549</v>
      </c>
    </row>
    <row r="271" spans="1:3" x14ac:dyDescent="0.3">
      <c r="A271">
        <v>101643008</v>
      </c>
      <c r="B271">
        <v>90000000</v>
      </c>
      <c r="C271">
        <f t="shared" si="4"/>
        <v>11643008</v>
      </c>
    </row>
    <row r="272" spans="1:3" x14ac:dyDescent="0.3">
      <c r="A272">
        <v>187670866</v>
      </c>
      <c r="B272">
        <v>103000000</v>
      </c>
      <c r="C272">
        <f t="shared" si="4"/>
        <v>84670866</v>
      </c>
    </row>
    <row r="273" spans="1:3" x14ac:dyDescent="0.3">
      <c r="A273">
        <v>132014112</v>
      </c>
      <c r="B273">
        <v>102000000</v>
      </c>
      <c r="C273">
        <f t="shared" si="4"/>
        <v>30014112</v>
      </c>
    </row>
    <row r="274" spans="1:3" x14ac:dyDescent="0.3">
      <c r="A274">
        <v>261970615</v>
      </c>
      <c r="B274">
        <v>100000000</v>
      </c>
      <c r="C274">
        <f t="shared" si="4"/>
        <v>161970615</v>
      </c>
    </row>
    <row r="275" spans="1:3" x14ac:dyDescent="0.3">
      <c r="A275">
        <v>167007184</v>
      </c>
      <c r="B275">
        <v>150000000</v>
      </c>
      <c r="C275">
        <f t="shared" si="4"/>
        <v>17007184</v>
      </c>
    </row>
    <row r="276" spans="1:3" x14ac:dyDescent="0.3">
      <c r="A276">
        <v>180011740</v>
      </c>
      <c r="B276">
        <v>100000000</v>
      </c>
      <c r="C276">
        <f t="shared" si="4"/>
        <v>80011740</v>
      </c>
    </row>
    <row r="277" spans="1:3" x14ac:dyDescent="0.3">
      <c r="A277">
        <v>204843350</v>
      </c>
      <c r="B277">
        <v>102000000</v>
      </c>
      <c r="C277">
        <f t="shared" si="4"/>
        <v>102843350</v>
      </c>
    </row>
    <row r="278" spans="1:3" x14ac:dyDescent="0.3">
      <c r="A278">
        <v>97030725</v>
      </c>
      <c r="B278">
        <v>100000000</v>
      </c>
      <c r="C278">
        <f t="shared" si="4"/>
        <v>-2969275</v>
      </c>
    </row>
    <row r="279" spans="1:3" x14ac:dyDescent="0.3">
      <c r="A279">
        <v>130127620</v>
      </c>
      <c r="B279">
        <v>100000000</v>
      </c>
      <c r="C279">
        <f t="shared" si="4"/>
        <v>30127620</v>
      </c>
    </row>
    <row r="280" spans="1:3" x14ac:dyDescent="0.3">
      <c r="A280">
        <v>146282411</v>
      </c>
      <c r="B280">
        <v>115000000</v>
      </c>
      <c r="C280">
        <f t="shared" si="4"/>
        <v>31282411</v>
      </c>
    </row>
    <row r="281" spans="1:3" x14ac:dyDescent="0.3">
      <c r="A281">
        <v>65452312</v>
      </c>
      <c r="B281">
        <v>100000000</v>
      </c>
      <c r="C281">
        <f t="shared" si="4"/>
        <v>-34547688</v>
      </c>
    </row>
    <row r="282" spans="1:3" x14ac:dyDescent="0.3">
      <c r="A282">
        <v>148383780</v>
      </c>
      <c r="B282">
        <v>100000000</v>
      </c>
      <c r="C282">
        <f t="shared" si="4"/>
        <v>48383780</v>
      </c>
    </row>
    <row r="283" spans="1:3" x14ac:dyDescent="0.3">
      <c r="A283">
        <v>119219978</v>
      </c>
      <c r="B283">
        <v>100000000</v>
      </c>
      <c r="C283">
        <f t="shared" si="4"/>
        <v>19219978</v>
      </c>
    </row>
    <row r="284" spans="1:3" x14ac:dyDescent="0.3">
      <c r="A284">
        <v>101228120</v>
      </c>
      <c r="B284">
        <v>100000000</v>
      </c>
      <c r="C284">
        <f t="shared" si="4"/>
        <v>1228120</v>
      </c>
    </row>
    <row r="285" spans="1:3" x14ac:dyDescent="0.3">
      <c r="A285">
        <v>162804648</v>
      </c>
      <c r="B285">
        <v>100000000</v>
      </c>
      <c r="C285">
        <f t="shared" si="4"/>
        <v>62804648</v>
      </c>
    </row>
    <row r="286" spans="1:3" x14ac:dyDescent="0.3">
      <c r="A286">
        <v>100117603</v>
      </c>
      <c r="B286">
        <v>100000000</v>
      </c>
      <c r="C286">
        <f t="shared" si="4"/>
        <v>117603</v>
      </c>
    </row>
    <row r="287" spans="1:3" x14ac:dyDescent="0.3">
      <c r="A287">
        <v>89296573</v>
      </c>
      <c r="B287">
        <v>100000000</v>
      </c>
      <c r="C287">
        <f t="shared" si="4"/>
        <v>-10703427</v>
      </c>
    </row>
    <row r="288" spans="1:3" x14ac:dyDescent="0.3">
      <c r="A288">
        <v>85017401</v>
      </c>
      <c r="B288">
        <v>92000000</v>
      </c>
      <c r="C288">
        <f t="shared" si="4"/>
        <v>-6982599</v>
      </c>
    </row>
    <row r="289" spans="1:3" x14ac:dyDescent="0.3">
      <c r="A289">
        <v>173005002</v>
      </c>
      <c r="B289">
        <v>100000000</v>
      </c>
      <c r="C289">
        <f t="shared" si="4"/>
        <v>73005002</v>
      </c>
    </row>
    <row r="290" spans="1:3" x14ac:dyDescent="0.3">
      <c r="A290">
        <v>75030163</v>
      </c>
      <c r="B290">
        <v>100000000</v>
      </c>
      <c r="C290">
        <f t="shared" si="4"/>
        <v>-24969837</v>
      </c>
    </row>
    <row r="291" spans="1:3" x14ac:dyDescent="0.3">
      <c r="A291">
        <v>77222184</v>
      </c>
      <c r="B291">
        <v>100000000</v>
      </c>
      <c r="C291">
        <f t="shared" si="4"/>
        <v>-22777816</v>
      </c>
    </row>
    <row r="292" spans="1:3" x14ac:dyDescent="0.3">
      <c r="A292">
        <v>107515297</v>
      </c>
      <c r="B292">
        <v>100000000</v>
      </c>
      <c r="C292">
        <f t="shared" si="4"/>
        <v>7515297</v>
      </c>
    </row>
    <row r="293" spans="1:3" x14ac:dyDescent="0.3">
      <c r="A293">
        <v>67631157</v>
      </c>
      <c r="B293">
        <v>100000000</v>
      </c>
      <c r="C293">
        <f t="shared" si="4"/>
        <v>-32368843</v>
      </c>
    </row>
    <row r="294" spans="1:3" x14ac:dyDescent="0.3">
      <c r="A294">
        <v>66862068</v>
      </c>
      <c r="B294">
        <v>83000000</v>
      </c>
      <c r="C294">
        <f t="shared" si="4"/>
        <v>-16137932</v>
      </c>
    </row>
    <row r="295" spans="1:3" x14ac:dyDescent="0.3">
      <c r="A295">
        <v>57366262</v>
      </c>
      <c r="B295">
        <v>100000000</v>
      </c>
      <c r="C295">
        <f t="shared" si="4"/>
        <v>-42633738</v>
      </c>
    </row>
    <row r="296" spans="1:3" x14ac:dyDescent="0.3">
      <c r="A296">
        <v>116866727</v>
      </c>
      <c r="B296">
        <v>100000000</v>
      </c>
      <c r="C296">
        <f t="shared" si="4"/>
        <v>16866727</v>
      </c>
    </row>
    <row r="297" spans="1:3" x14ac:dyDescent="0.3">
      <c r="A297">
        <v>184031112</v>
      </c>
      <c r="B297">
        <v>100000000</v>
      </c>
      <c r="C297">
        <f t="shared" si="4"/>
        <v>84031112</v>
      </c>
    </row>
    <row r="298" spans="1:3" x14ac:dyDescent="0.3">
      <c r="A298">
        <v>54700065</v>
      </c>
      <c r="B298">
        <v>105000000</v>
      </c>
      <c r="C298">
        <f t="shared" si="4"/>
        <v>-50299935</v>
      </c>
    </row>
    <row r="299" spans="1:3" x14ac:dyDescent="0.3">
      <c r="A299">
        <v>27098580</v>
      </c>
      <c r="B299">
        <v>102000000</v>
      </c>
      <c r="C299">
        <f t="shared" si="4"/>
        <v>-74901420</v>
      </c>
    </row>
    <row r="300" spans="1:3" x14ac:dyDescent="0.3">
      <c r="A300">
        <v>55673333</v>
      </c>
      <c r="B300">
        <v>80000000</v>
      </c>
      <c r="C300">
        <f t="shared" si="4"/>
        <v>-24326667</v>
      </c>
    </row>
    <row r="301" spans="1:3" x14ac:dyDescent="0.3">
      <c r="A301">
        <v>40198710</v>
      </c>
      <c r="B301">
        <v>100000000</v>
      </c>
      <c r="C301">
        <f t="shared" si="4"/>
        <v>-59801290</v>
      </c>
    </row>
    <row r="302" spans="1:3" x14ac:dyDescent="0.3">
      <c r="A302">
        <v>72660029</v>
      </c>
      <c r="B302">
        <v>100000000</v>
      </c>
      <c r="C302">
        <f t="shared" si="4"/>
        <v>-27339971</v>
      </c>
    </row>
    <row r="303" spans="1:3" x14ac:dyDescent="0.3">
      <c r="A303">
        <v>38120554</v>
      </c>
      <c r="B303">
        <v>140000000</v>
      </c>
      <c r="C303">
        <f t="shared" si="4"/>
        <v>-101879446</v>
      </c>
    </row>
    <row r="304" spans="1:3" x14ac:dyDescent="0.3">
      <c r="A304">
        <v>49392095</v>
      </c>
      <c r="B304">
        <v>100000000</v>
      </c>
      <c r="C304">
        <f t="shared" si="4"/>
        <v>-50607905</v>
      </c>
    </row>
    <row r="305" spans="1:3" x14ac:dyDescent="0.3">
      <c r="A305">
        <v>39292022</v>
      </c>
      <c r="B305">
        <v>90000000</v>
      </c>
      <c r="C305">
        <f t="shared" si="4"/>
        <v>-50707978</v>
      </c>
    </row>
    <row r="306" spans="1:3" x14ac:dyDescent="0.3">
      <c r="A306">
        <v>28772222</v>
      </c>
      <c r="B306">
        <v>105000000</v>
      </c>
      <c r="C306">
        <f t="shared" si="4"/>
        <v>-76227778</v>
      </c>
    </row>
    <row r="307" spans="1:3" x14ac:dyDescent="0.3">
      <c r="A307">
        <v>17010646</v>
      </c>
      <c r="B307">
        <v>84000000</v>
      </c>
      <c r="C307">
        <f t="shared" si="4"/>
        <v>-66989354</v>
      </c>
    </row>
    <row r="308" spans="1:3" x14ac:dyDescent="0.3">
      <c r="A308">
        <v>24985612</v>
      </c>
      <c r="B308">
        <v>100000000</v>
      </c>
      <c r="C308">
        <f t="shared" si="4"/>
        <v>-75014388</v>
      </c>
    </row>
    <row r="309" spans="1:3" x14ac:dyDescent="0.3">
      <c r="A309">
        <v>4411102</v>
      </c>
      <c r="B309">
        <v>100000000</v>
      </c>
      <c r="C309">
        <f t="shared" si="4"/>
        <v>-95588898</v>
      </c>
    </row>
    <row r="310" spans="1:3" x14ac:dyDescent="0.3">
      <c r="A310">
        <v>35024475</v>
      </c>
      <c r="B310">
        <v>100000000</v>
      </c>
      <c r="C310">
        <f t="shared" si="4"/>
        <v>-64975525</v>
      </c>
    </row>
    <row r="311" spans="1:3" x14ac:dyDescent="0.3">
      <c r="A311">
        <v>130174897</v>
      </c>
      <c r="B311">
        <v>99000000</v>
      </c>
      <c r="C311">
        <f t="shared" si="4"/>
        <v>31174897</v>
      </c>
    </row>
    <row r="312" spans="1:3" x14ac:dyDescent="0.3">
      <c r="A312">
        <v>10200000</v>
      </c>
      <c r="B312">
        <v>10000000</v>
      </c>
      <c r="C312">
        <f t="shared" si="4"/>
        <v>200000</v>
      </c>
    </row>
    <row r="313" spans="1:3" x14ac:dyDescent="0.3">
      <c r="A313">
        <v>202007640</v>
      </c>
      <c r="B313">
        <v>98000000</v>
      </c>
      <c r="C313">
        <f t="shared" si="4"/>
        <v>104007640</v>
      </c>
    </row>
    <row r="314" spans="1:3" x14ac:dyDescent="0.3">
      <c r="A314">
        <v>77679638</v>
      </c>
      <c r="B314">
        <v>100000000</v>
      </c>
      <c r="C314">
        <f t="shared" si="4"/>
        <v>-22320362</v>
      </c>
    </row>
    <row r="315" spans="1:3" x14ac:dyDescent="0.3">
      <c r="A315">
        <v>9213</v>
      </c>
      <c r="B315">
        <v>94000000</v>
      </c>
      <c r="C315">
        <f t="shared" si="4"/>
        <v>-93990787</v>
      </c>
    </row>
    <row r="316" spans="1:3" x14ac:dyDescent="0.3">
      <c r="A316">
        <v>58867694</v>
      </c>
      <c r="B316">
        <v>100000000</v>
      </c>
      <c r="C316">
        <f t="shared" si="4"/>
        <v>-41132306</v>
      </c>
    </row>
    <row r="317" spans="1:3" x14ac:dyDescent="0.3">
      <c r="A317">
        <v>59475623</v>
      </c>
      <c r="B317">
        <v>90000000</v>
      </c>
      <c r="C317">
        <f t="shared" si="4"/>
        <v>-30524377</v>
      </c>
    </row>
    <row r="318" spans="1:3" x14ac:dyDescent="0.3">
      <c r="A318">
        <v>108638745</v>
      </c>
      <c r="B318">
        <v>92000000</v>
      </c>
      <c r="C318">
        <f t="shared" si="4"/>
        <v>16638745</v>
      </c>
    </row>
    <row r="319" spans="1:3" x14ac:dyDescent="0.3">
      <c r="A319">
        <v>86897182</v>
      </c>
      <c r="B319">
        <v>95000000</v>
      </c>
      <c r="C319">
        <f t="shared" si="4"/>
        <v>-8102818</v>
      </c>
    </row>
    <row r="320" spans="1:3" x14ac:dyDescent="0.3">
      <c r="A320">
        <v>63540020</v>
      </c>
      <c r="B320">
        <v>93000000</v>
      </c>
      <c r="C320">
        <f t="shared" si="4"/>
        <v>-29459980</v>
      </c>
    </row>
    <row r="321" spans="1:3" x14ac:dyDescent="0.3">
      <c r="A321">
        <v>95328937</v>
      </c>
      <c r="B321">
        <v>100000000</v>
      </c>
      <c r="C321">
        <f t="shared" si="4"/>
        <v>-4671063</v>
      </c>
    </row>
    <row r="322" spans="1:3" x14ac:dyDescent="0.3">
      <c r="A322">
        <v>50802661</v>
      </c>
      <c r="B322">
        <v>95000000</v>
      </c>
      <c r="C322">
        <f t="shared" si="4"/>
        <v>-44197339</v>
      </c>
    </row>
    <row r="323" spans="1:3" x14ac:dyDescent="0.3">
      <c r="A323">
        <v>161317423</v>
      </c>
      <c r="B323">
        <v>95000000</v>
      </c>
      <c r="C323">
        <f t="shared" ref="C323:C386" si="5">A:A-B:B</f>
        <v>66317423</v>
      </c>
    </row>
    <row r="324" spans="1:3" x14ac:dyDescent="0.3">
      <c r="A324">
        <v>201148159</v>
      </c>
      <c r="B324">
        <v>95000000</v>
      </c>
      <c r="C324">
        <f t="shared" si="5"/>
        <v>106148159</v>
      </c>
    </row>
    <row r="325" spans="1:3" x14ac:dyDescent="0.3">
      <c r="A325">
        <v>43982842</v>
      </c>
      <c r="B325">
        <v>65000000</v>
      </c>
      <c r="C325">
        <f t="shared" si="5"/>
        <v>-21017158</v>
      </c>
    </row>
    <row r="326" spans="1:3" x14ac:dyDescent="0.3">
      <c r="A326">
        <v>380838870</v>
      </c>
      <c r="B326">
        <v>94000000</v>
      </c>
      <c r="C326">
        <f t="shared" si="5"/>
        <v>286838870</v>
      </c>
    </row>
    <row r="327" spans="1:3" x14ac:dyDescent="0.3">
      <c r="A327">
        <v>377019252</v>
      </c>
      <c r="B327">
        <v>94000000</v>
      </c>
      <c r="C327">
        <f t="shared" si="5"/>
        <v>283019252</v>
      </c>
    </row>
    <row r="328" spans="1:3" x14ac:dyDescent="0.3">
      <c r="A328">
        <v>340478898</v>
      </c>
      <c r="B328">
        <v>94000000</v>
      </c>
      <c r="C328">
        <f t="shared" si="5"/>
        <v>246478898</v>
      </c>
    </row>
    <row r="329" spans="1:3" x14ac:dyDescent="0.3">
      <c r="A329">
        <v>17176900</v>
      </c>
      <c r="B329">
        <v>95000000</v>
      </c>
      <c r="C329">
        <f t="shared" si="5"/>
        <v>-77823100</v>
      </c>
    </row>
    <row r="330" spans="1:3" x14ac:dyDescent="0.3">
      <c r="A330">
        <v>131144183</v>
      </c>
      <c r="B330">
        <v>115000000</v>
      </c>
      <c r="C330">
        <f t="shared" si="5"/>
        <v>16144183</v>
      </c>
    </row>
    <row r="331" spans="1:3" x14ac:dyDescent="0.3">
      <c r="A331">
        <v>23014504</v>
      </c>
      <c r="B331">
        <v>100000000</v>
      </c>
      <c r="C331">
        <f t="shared" si="5"/>
        <v>-76985496</v>
      </c>
    </row>
    <row r="332" spans="1:3" x14ac:dyDescent="0.3">
      <c r="A332">
        <v>181166115</v>
      </c>
      <c r="B332">
        <v>93000000</v>
      </c>
      <c r="C332">
        <f t="shared" si="5"/>
        <v>88166115</v>
      </c>
    </row>
    <row r="333" spans="1:3" x14ac:dyDescent="0.3">
      <c r="A333">
        <v>176740650</v>
      </c>
      <c r="B333">
        <v>93000000</v>
      </c>
      <c r="C333">
        <f t="shared" si="5"/>
        <v>83740650</v>
      </c>
    </row>
    <row r="334" spans="1:3" x14ac:dyDescent="0.3">
      <c r="A334">
        <v>71148699</v>
      </c>
      <c r="B334">
        <v>90000000</v>
      </c>
      <c r="C334">
        <f t="shared" si="5"/>
        <v>-18851301</v>
      </c>
    </row>
    <row r="335" spans="1:3" x14ac:dyDescent="0.3">
      <c r="A335">
        <v>67344392</v>
      </c>
      <c r="B335">
        <v>92000000</v>
      </c>
      <c r="C335">
        <f t="shared" si="5"/>
        <v>-24655608</v>
      </c>
    </row>
    <row r="336" spans="1:3" x14ac:dyDescent="0.3">
      <c r="A336">
        <v>22406362</v>
      </c>
      <c r="B336">
        <v>107000000</v>
      </c>
      <c r="C336">
        <f t="shared" si="5"/>
        <v>-84593638</v>
      </c>
    </row>
    <row r="337" spans="1:3" x14ac:dyDescent="0.3">
      <c r="A337">
        <v>261437578</v>
      </c>
      <c r="B337">
        <v>92000000</v>
      </c>
      <c r="C337">
        <f t="shared" si="5"/>
        <v>169437578</v>
      </c>
    </row>
    <row r="338" spans="1:3" x14ac:dyDescent="0.3">
      <c r="A338">
        <v>11000000</v>
      </c>
      <c r="B338">
        <v>98000000</v>
      </c>
      <c r="C338">
        <f t="shared" si="5"/>
        <v>-87000000</v>
      </c>
    </row>
    <row r="339" spans="1:3" x14ac:dyDescent="0.3">
      <c r="A339">
        <v>88761720</v>
      </c>
      <c r="B339">
        <v>95000000</v>
      </c>
      <c r="C339">
        <f t="shared" si="5"/>
        <v>-6238280</v>
      </c>
    </row>
    <row r="340" spans="1:3" x14ac:dyDescent="0.3">
      <c r="A340">
        <v>250147615</v>
      </c>
      <c r="B340">
        <v>90000000</v>
      </c>
      <c r="C340">
        <f t="shared" si="5"/>
        <v>160147615</v>
      </c>
    </row>
    <row r="341" spans="1:3" x14ac:dyDescent="0.3">
      <c r="A341">
        <v>245823397</v>
      </c>
      <c r="B341">
        <v>90000000</v>
      </c>
      <c r="C341">
        <f t="shared" si="5"/>
        <v>155823397</v>
      </c>
    </row>
    <row r="342" spans="1:3" x14ac:dyDescent="0.3">
      <c r="A342">
        <v>81557479</v>
      </c>
      <c r="B342">
        <v>100000000</v>
      </c>
      <c r="C342">
        <f t="shared" si="5"/>
        <v>-18442521</v>
      </c>
    </row>
    <row r="343" spans="1:3" x14ac:dyDescent="0.3">
      <c r="A343">
        <v>226138454</v>
      </c>
      <c r="B343">
        <v>90000000</v>
      </c>
      <c r="C343">
        <f t="shared" si="5"/>
        <v>136138454</v>
      </c>
    </row>
    <row r="344" spans="1:3" x14ac:dyDescent="0.3">
      <c r="A344">
        <v>155370362</v>
      </c>
      <c r="B344">
        <v>100000000</v>
      </c>
      <c r="C344">
        <f t="shared" si="5"/>
        <v>55370362</v>
      </c>
    </row>
    <row r="345" spans="1:3" x14ac:dyDescent="0.3">
      <c r="A345">
        <v>124870275</v>
      </c>
      <c r="B345">
        <v>100000000</v>
      </c>
      <c r="C345">
        <f t="shared" si="5"/>
        <v>24870275</v>
      </c>
    </row>
    <row r="346" spans="1:3" x14ac:dyDescent="0.3">
      <c r="A346">
        <v>196573705</v>
      </c>
      <c r="B346">
        <v>90000000</v>
      </c>
      <c r="C346">
        <f t="shared" si="5"/>
        <v>106573705</v>
      </c>
    </row>
    <row r="347" spans="1:3" x14ac:dyDescent="0.3">
      <c r="A347">
        <v>58229120</v>
      </c>
      <c r="B347">
        <v>90000000</v>
      </c>
      <c r="C347">
        <f t="shared" si="5"/>
        <v>-31770880</v>
      </c>
    </row>
    <row r="348" spans="1:3" x14ac:dyDescent="0.3">
      <c r="A348">
        <v>125305545</v>
      </c>
      <c r="B348">
        <v>92000000</v>
      </c>
      <c r="C348">
        <f t="shared" si="5"/>
        <v>33305545</v>
      </c>
    </row>
    <row r="349" spans="1:3" x14ac:dyDescent="0.3">
      <c r="A349">
        <v>132373442</v>
      </c>
      <c r="B349">
        <v>90000000</v>
      </c>
      <c r="C349">
        <f t="shared" si="5"/>
        <v>42373442</v>
      </c>
    </row>
    <row r="350" spans="1:3" x14ac:dyDescent="0.3">
      <c r="A350">
        <v>120618403</v>
      </c>
      <c r="B350">
        <v>90000000</v>
      </c>
      <c r="C350">
        <f t="shared" si="5"/>
        <v>30618403</v>
      </c>
    </row>
    <row r="351" spans="1:3" x14ac:dyDescent="0.3">
      <c r="A351">
        <v>110416702</v>
      </c>
      <c r="B351">
        <v>92000000</v>
      </c>
      <c r="C351">
        <f t="shared" si="5"/>
        <v>18416702</v>
      </c>
    </row>
    <row r="352" spans="1:3" x14ac:dyDescent="0.3">
      <c r="A352">
        <v>102515793</v>
      </c>
      <c r="B352">
        <v>90000000</v>
      </c>
      <c r="C352">
        <f t="shared" si="5"/>
        <v>12515793</v>
      </c>
    </row>
    <row r="353" spans="1:3" x14ac:dyDescent="0.3">
      <c r="A353">
        <v>100012500</v>
      </c>
      <c r="B353">
        <v>90000000</v>
      </c>
      <c r="C353">
        <f t="shared" si="5"/>
        <v>10012500</v>
      </c>
    </row>
    <row r="354" spans="1:3" x14ac:dyDescent="0.3">
      <c r="A354">
        <v>209019489</v>
      </c>
      <c r="B354">
        <v>90000000</v>
      </c>
      <c r="C354">
        <f t="shared" si="5"/>
        <v>119019489</v>
      </c>
    </row>
    <row r="355" spans="1:3" x14ac:dyDescent="0.3">
      <c r="A355">
        <v>84037039</v>
      </c>
      <c r="B355">
        <v>120000000</v>
      </c>
      <c r="C355">
        <f t="shared" si="5"/>
        <v>-35962961</v>
      </c>
    </row>
    <row r="356" spans="1:3" x14ac:dyDescent="0.3">
      <c r="A356">
        <v>85884815</v>
      </c>
      <c r="B356">
        <v>90000000</v>
      </c>
      <c r="C356">
        <f t="shared" si="5"/>
        <v>-4115185</v>
      </c>
    </row>
    <row r="357" spans="1:3" x14ac:dyDescent="0.3">
      <c r="A357">
        <v>83077470</v>
      </c>
      <c r="B357">
        <v>75000000</v>
      </c>
      <c r="C357">
        <f t="shared" si="5"/>
        <v>8077470</v>
      </c>
    </row>
    <row r="358" spans="1:3" x14ac:dyDescent="0.3">
      <c r="A358">
        <v>100018837</v>
      </c>
      <c r="B358">
        <v>90000000</v>
      </c>
      <c r="C358">
        <f t="shared" si="5"/>
        <v>10018837</v>
      </c>
    </row>
    <row r="359" spans="1:3" x14ac:dyDescent="0.3">
      <c r="A359">
        <v>78747585</v>
      </c>
      <c r="B359">
        <v>88000000</v>
      </c>
      <c r="C359">
        <f t="shared" si="5"/>
        <v>-9252415</v>
      </c>
    </row>
    <row r="360" spans="1:3" x14ac:dyDescent="0.3">
      <c r="A360">
        <v>78616689</v>
      </c>
      <c r="B360">
        <v>100000000</v>
      </c>
      <c r="C360">
        <f t="shared" si="5"/>
        <v>-21383311</v>
      </c>
    </row>
    <row r="361" spans="1:3" x14ac:dyDescent="0.3">
      <c r="A361">
        <v>75817994</v>
      </c>
      <c r="B361">
        <v>90000000</v>
      </c>
      <c r="C361">
        <f t="shared" si="5"/>
        <v>-14182006</v>
      </c>
    </row>
    <row r="362" spans="1:3" x14ac:dyDescent="0.3">
      <c r="A362">
        <v>100853835</v>
      </c>
      <c r="B362">
        <v>90000000</v>
      </c>
      <c r="C362">
        <f t="shared" si="5"/>
        <v>10853835</v>
      </c>
    </row>
    <row r="363" spans="1:3" x14ac:dyDescent="0.3">
      <c r="A363">
        <v>73209340</v>
      </c>
      <c r="B363">
        <v>95000000</v>
      </c>
      <c r="C363">
        <f t="shared" si="5"/>
        <v>-21790660</v>
      </c>
    </row>
    <row r="364" spans="1:3" x14ac:dyDescent="0.3">
      <c r="A364">
        <v>72515360</v>
      </c>
      <c r="B364">
        <v>80000000</v>
      </c>
      <c r="C364">
        <f t="shared" si="5"/>
        <v>-7484640</v>
      </c>
    </row>
    <row r="365" spans="1:3" x14ac:dyDescent="0.3">
      <c r="A365">
        <v>68558662</v>
      </c>
      <c r="B365">
        <v>90000000</v>
      </c>
      <c r="C365">
        <f t="shared" si="5"/>
        <v>-21441338</v>
      </c>
    </row>
    <row r="366" spans="1:3" x14ac:dyDescent="0.3">
      <c r="A366">
        <v>65653758</v>
      </c>
      <c r="B366">
        <v>95000000</v>
      </c>
      <c r="C366">
        <f t="shared" si="5"/>
        <v>-29346242</v>
      </c>
    </row>
    <row r="367" spans="1:3" x14ac:dyDescent="0.3">
      <c r="A367">
        <v>64685359</v>
      </c>
      <c r="B367">
        <v>90000000</v>
      </c>
      <c r="C367">
        <f t="shared" si="5"/>
        <v>-25314641</v>
      </c>
    </row>
    <row r="368" spans="1:3" x14ac:dyDescent="0.3">
      <c r="A368">
        <v>61355436</v>
      </c>
      <c r="B368">
        <v>68000000</v>
      </c>
      <c r="C368">
        <f t="shared" si="5"/>
        <v>-6644564</v>
      </c>
    </row>
    <row r="369" spans="1:3" x14ac:dyDescent="0.3">
      <c r="A369">
        <v>26871</v>
      </c>
      <c r="B369">
        <v>92000000</v>
      </c>
      <c r="C369">
        <f t="shared" si="5"/>
        <v>-91973129</v>
      </c>
    </row>
    <row r="370" spans="1:3" x14ac:dyDescent="0.3">
      <c r="A370">
        <v>60874615</v>
      </c>
      <c r="B370">
        <v>90000000</v>
      </c>
      <c r="C370">
        <f t="shared" si="5"/>
        <v>-29125385</v>
      </c>
    </row>
    <row r="371" spans="1:3" x14ac:dyDescent="0.3">
      <c r="A371">
        <v>143618384</v>
      </c>
      <c r="B371">
        <v>90000000</v>
      </c>
      <c r="C371">
        <f t="shared" si="5"/>
        <v>53618384</v>
      </c>
    </row>
    <row r="372" spans="1:3" x14ac:dyDescent="0.3">
      <c r="A372">
        <v>58220776</v>
      </c>
      <c r="B372">
        <v>100000000</v>
      </c>
      <c r="C372">
        <f t="shared" si="5"/>
        <v>-41779224</v>
      </c>
    </row>
    <row r="373" spans="1:3" x14ac:dyDescent="0.3">
      <c r="A373">
        <v>47474112</v>
      </c>
      <c r="B373">
        <v>90000000</v>
      </c>
      <c r="C373">
        <f t="shared" si="5"/>
        <v>-42525888</v>
      </c>
    </row>
    <row r="374" spans="1:3" x14ac:dyDescent="0.3">
      <c r="A374">
        <v>42877165</v>
      </c>
      <c r="B374">
        <v>86000000</v>
      </c>
      <c r="C374">
        <f t="shared" si="5"/>
        <v>-43122835</v>
      </c>
    </row>
    <row r="375" spans="1:3" x14ac:dyDescent="0.3">
      <c r="A375">
        <v>35168677</v>
      </c>
      <c r="B375">
        <v>100000000</v>
      </c>
      <c r="C375">
        <f t="shared" si="5"/>
        <v>-64831323</v>
      </c>
    </row>
    <row r="376" spans="1:3" x14ac:dyDescent="0.3">
      <c r="A376">
        <v>37567440</v>
      </c>
      <c r="B376">
        <v>20000000</v>
      </c>
      <c r="C376">
        <f t="shared" si="5"/>
        <v>17567440</v>
      </c>
    </row>
    <row r="377" spans="1:3" x14ac:dyDescent="0.3">
      <c r="A377">
        <v>61644321</v>
      </c>
      <c r="B377">
        <v>88000000</v>
      </c>
      <c r="C377">
        <f t="shared" si="5"/>
        <v>-26355679</v>
      </c>
    </row>
    <row r="378" spans="1:3" x14ac:dyDescent="0.3">
      <c r="A378">
        <v>190562</v>
      </c>
      <c r="B378">
        <v>90000000</v>
      </c>
      <c r="C378">
        <f t="shared" si="5"/>
        <v>-89809438</v>
      </c>
    </row>
    <row r="379" spans="1:3" x14ac:dyDescent="0.3">
      <c r="A379">
        <v>120147445</v>
      </c>
      <c r="B379">
        <v>87000000</v>
      </c>
      <c r="C379">
        <f t="shared" si="5"/>
        <v>33147445</v>
      </c>
    </row>
    <row r="380" spans="1:3" x14ac:dyDescent="0.3">
      <c r="A380">
        <v>241688385</v>
      </c>
      <c r="B380">
        <v>92000000</v>
      </c>
      <c r="C380">
        <f t="shared" si="5"/>
        <v>149688385</v>
      </c>
    </row>
    <row r="381" spans="1:3" x14ac:dyDescent="0.3">
      <c r="A381">
        <v>233630478</v>
      </c>
      <c r="B381">
        <v>90000000</v>
      </c>
      <c r="C381">
        <f t="shared" si="5"/>
        <v>143630478</v>
      </c>
    </row>
    <row r="382" spans="1:3" x14ac:dyDescent="0.3">
      <c r="A382">
        <v>197992827</v>
      </c>
      <c r="B382">
        <v>100000000</v>
      </c>
      <c r="C382">
        <f t="shared" si="5"/>
        <v>97992827</v>
      </c>
    </row>
    <row r="383" spans="1:3" x14ac:dyDescent="0.3">
      <c r="A383">
        <v>176049130</v>
      </c>
      <c r="B383">
        <v>75000000</v>
      </c>
      <c r="C383">
        <f t="shared" si="5"/>
        <v>101049130</v>
      </c>
    </row>
    <row r="384" spans="1:3" x14ac:dyDescent="0.3">
      <c r="A384">
        <v>172620724</v>
      </c>
      <c r="B384">
        <v>85000000</v>
      </c>
      <c r="C384">
        <f t="shared" si="5"/>
        <v>87620724</v>
      </c>
    </row>
    <row r="385" spans="1:3" x14ac:dyDescent="0.3">
      <c r="A385">
        <v>183405771</v>
      </c>
      <c r="B385">
        <v>85000000</v>
      </c>
      <c r="C385">
        <f t="shared" si="5"/>
        <v>98405771</v>
      </c>
    </row>
    <row r="386" spans="1:3" x14ac:dyDescent="0.3">
      <c r="A386">
        <v>20315324</v>
      </c>
      <c r="B386">
        <v>75000000</v>
      </c>
      <c r="C386">
        <f t="shared" si="5"/>
        <v>-54684676</v>
      </c>
    </row>
    <row r="387" spans="1:3" x14ac:dyDescent="0.3">
      <c r="A387">
        <v>148313048</v>
      </c>
      <c r="B387">
        <v>85000000</v>
      </c>
      <c r="C387">
        <f t="shared" ref="C387:C450" si="6">A:A-B:B</f>
        <v>63313048</v>
      </c>
    </row>
    <row r="388" spans="1:3" x14ac:dyDescent="0.3">
      <c r="A388">
        <v>127706877</v>
      </c>
      <c r="B388">
        <v>85000000</v>
      </c>
      <c r="C388">
        <f t="shared" si="6"/>
        <v>42706877</v>
      </c>
    </row>
    <row r="389" spans="1:3" x14ac:dyDescent="0.3">
      <c r="A389">
        <v>126149655</v>
      </c>
      <c r="B389">
        <v>85000000</v>
      </c>
      <c r="C389">
        <f t="shared" si="6"/>
        <v>41149655</v>
      </c>
    </row>
    <row r="390" spans="1:3" x14ac:dyDescent="0.3">
      <c r="A390">
        <v>66941559</v>
      </c>
      <c r="B390">
        <v>85000000</v>
      </c>
      <c r="C390">
        <f t="shared" si="6"/>
        <v>-18058441</v>
      </c>
    </row>
    <row r="391" spans="1:3" x14ac:dyDescent="0.3">
      <c r="A391">
        <v>78009155</v>
      </c>
      <c r="B391">
        <v>75000000</v>
      </c>
      <c r="C391">
        <f t="shared" si="6"/>
        <v>3009155</v>
      </c>
    </row>
    <row r="392" spans="1:3" x14ac:dyDescent="0.3">
      <c r="A392">
        <v>63224849</v>
      </c>
      <c r="B392">
        <v>85000000</v>
      </c>
      <c r="C392">
        <f t="shared" si="6"/>
        <v>-21775151</v>
      </c>
    </row>
    <row r="393" spans="1:3" x14ac:dyDescent="0.3">
      <c r="A393">
        <v>111544445</v>
      </c>
      <c r="B393">
        <v>90000000</v>
      </c>
      <c r="C393">
        <f t="shared" si="6"/>
        <v>21544445</v>
      </c>
    </row>
    <row r="394" spans="1:3" x14ac:dyDescent="0.3">
      <c r="A394">
        <v>112703470</v>
      </c>
      <c r="B394">
        <v>85000000</v>
      </c>
      <c r="C394">
        <f t="shared" si="6"/>
        <v>27703470</v>
      </c>
    </row>
    <row r="395" spans="1:3" x14ac:dyDescent="0.3">
      <c r="A395">
        <v>117144465</v>
      </c>
      <c r="B395">
        <v>85000000</v>
      </c>
      <c r="C395">
        <f t="shared" si="6"/>
        <v>32144465</v>
      </c>
    </row>
    <row r="396" spans="1:3" x14ac:dyDescent="0.3">
      <c r="A396">
        <v>84303558</v>
      </c>
      <c r="B396">
        <v>85000000</v>
      </c>
      <c r="C396">
        <f t="shared" si="6"/>
        <v>-696442</v>
      </c>
    </row>
    <row r="397" spans="1:3" x14ac:dyDescent="0.3">
      <c r="A397">
        <v>150832203</v>
      </c>
      <c r="B397">
        <v>85000000</v>
      </c>
      <c r="C397">
        <f t="shared" si="6"/>
        <v>65832203</v>
      </c>
    </row>
    <row r="398" spans="1:3" x14ac:dyDescent="0.3">
      <c r="A398">
        <v>51396781</v>
      </c>
      <c r="B398">
        <v>68000000</v>
      </c>
      <c r="C398">
        <f t="shared" si="6"/>
        <v>-16603219</v>
      </c>
    </row>
    <row r="399" spans="1:3" x14ac:dyDescent="0.3">
      <c r="A399">
        <v>47592825</v>
      </c>
      <c r="B399">
        <v>85000000</v>
      </c>
      <c r="C399">
        <f t="shared" si="6"/>
        <v>-37407175</v>
      </c>
    </row>
    <row r="400" spans="1:3" x14ac:dyDescent="0.3">
      <c r="A400">
        <v>50016394</v>
      </c>
      <c r="B400">
        <v>70000000</v>
      </c>
      <c r="C400">
        <f t="shared" si="6"/>
        <v>-19983606</v>
      </c>
    </row>
    <row r="401" spans="1:3" x14ac:dyDescent="0.3">
      <c r="A401">
        <v>57010853</v>
      </c>
      <c r="B401">
        <v>85000000</v>
      </c>
      <c r="C401">
        <f t="shared" si="6"/>
        <v>-27989147</v>
      </c>
    </row>
    <row r="402" spans="1:3" x14ac:dyDescent="0.3">
      <c r="A402">
        <v>62494975</v>
      </c>
      <c r="B402">
        <v>85000000</v>
      </c>
      <c r="C402">
        <f t="shared" si="6"/>
        <v>-22505025</v>
      </c>
    </row>
    <row r="403" spans="1:3" x14ac:dyDescent="0.3">
      <c r="A403">
        <v>46440491</v>
      </c>
      <c r="B403">
        <v>100000000</v>
      </c>
      <c r="C403">
        <f t="shared" si="6"/>
        <v>-53559509</v>
      </c>
    </row>
    <row r="404" spans="1:3" x14ac:dyDescent="0.3">
      <c r="A404">
        <v>44606335</v>
      </c>
      <c r="B404">
        <v>90000000</v>
      </c>
      <c r="C404">
        <f t="shared" si="6"/>
        <v>-45393665</v>
      </c>
    </row>
    <row r="405" spans="1:3" x14ac:dyDescent="0.3">
      <c r="A405">
        <v>40048332</v>
      </c>
      <c r="B405">
        <v>85000000</v>
      </c>
      <c r="C405">
        <f t="shared" si="6"/>
        <v>-44951668</v>
      </c>
    </row>
    <row r="406" spans="1:3" x14ac:dyDescent="0.3">
      <c r="A406">
        <v>64933670</v>
      </c>
      <c r="B406">
        <v>85000000</v>
      </c>
      <c r="C406">
        <f t="shared" si="6"/>
        <v>-20066330</v>
      </c>
    </row>
    <row r="407" spans="1:3" x14ac:dyDescent="0.3">
      <c r="A407">
        <v>31494270</v>
      </c>
      <c r="B407">
        <v>60000000</v>
      </c>
      <c r="C407">
        <f t="shared" si="6"/>
        <v>-28505730</v>
      </c>
    </row>
    <row r="408" spans="1:3" x14ac:dyDescent="0.3">
      <c r="A408">
        <v>31111260</v>
      </c>
      <c r="B408">
        <v>60000000</v>
      </c>
      <c r="C408">
        <f t="shared" si="6"/>
        <v>-28888740</v>
      </c>
    </row>
    <row r="409" spans="1:3" x14ac:dyDescent="0.3">
      <c r="A409">
        <v>123307945</v>
      </c>
      <c r="B409">
        <v>65000000</v>
      </c>
      <c r="C409">
        <f t="shared" si="6"/>
        <v>58307945</v>
      </c>
    </row>
    <row r="410" spans="1:3" x14ac:dyDescent="0.3">
      <c r="A410">
        <v>153288182</v>
      </c>
      <c r="B410">
        <v>84000000</v>
      </c>
      <c r="C410">
        <f t="shared" si="6"/>
        <v>69288182</v>
      </c>
    </row>
    <row r="411" spans="1:3" x14ac:dyDescent="0.3">
      <c r="A411">
        <v>13401683</v>
      </c>
      <c r="B411">
        <v>35000000</v>
      </c>
      <c r="C411">
        <f t="shared" si="6"/>
        <v>-21598317</v>
      </c>
    </row>
    <row r="412" spans="1:3" x14ac:dyDescent="0.3">
      <c r="A412">
        <v>137340146</v>
      </c>
      <c r="B412">
        <v>70000000</v>
      </c>
      <c r="C412">
        <f t="shared" si="6"/>
        <v>67340146</v>
      </c>
    </row>
    <row r="413" spans="1:3" x14ac:dyDescent="0.3">
      <c r="A413">
        <v>43575716</v>
      </c>
      <c r="B413">
        <v>85000000</v>
      </c>
      <c r="C413">
        <f t="shared" si="6"/>
        <v>-41424284</v>
      </c>
    </row>
    <row r="414" spans="1:3" x14ac:dyDescent="0.3">
      <c r="A414">
        <v>80170146</v>
      </c>
      <c r="B414">
        <v>85000000</v>
      </c>
      <c r="C414">
        <f t="shared" si="6"/>
        <v>-4829854</v>
      </c>
    </row>
    <row r="415" spans="1:3" x14ac:dyDescent="0.3">
      <c r="A415">
        <v>75754670</v>
      </c>
      <c r="B415">
        <v>85000000</v>
      </c>
      <c r="C415">
        <f t="shared" si="6"/>
        <v>-9245330</v>
      </c>
    </row>
    <row r="416" spans="1:3" x14ac:dyDescent="0.3">
      <c r="A416">
        <v>33048353</v>
      </c>
      <c r="B416">
        <v>65000000</v>
      </c>
      <c r="C416">
        <f t="shared" si="6"/>
        <v>-31951647</v>
      </c>
    </row>
    <row r="417" spans="1:3" x14ac:dyDescent="0.3">
      <c r="A417">
        <v>34543701</v>
      </c>
      <c r="B417">
        <v>82000000</v>
      </c>
      <c r="C417">
        <f t="shared" si="6"/>
        <v>-47456299</v>
      </c>
    </row>
    <row r="418" spans="1:3" x14ac:dyDescent="0.3">
      <c r="A418">
        <v>242589580</v>
      </c>
      <c r="B418">
        <v>81000000</v>
      </c>
      <c r="C418">
        <f t="shared" si="6"/>
        <v>161589580</v>
      </c>
    </row>
    <row r="419" spans="1:3" x14ac:dyDescent="0.3">
      <c r="A419">
        <v>102981571</v>
      </c>
      <c r="B419">
        <v>80000000</v>
      </c>
      <c r="C419">
        <f t="shared" si="6"/>
        <v>22981571</v>
      </c>
    </row>
    <row r="420" spans="1:3" x14ac:dyDescent="0.3">
      <c r="A420">
        <v>180965237</v>
      </c>
      <c r="B420">
        <v>80000000</v>
      </c>
      <c r="C420">
        <f t="shared" si="6"/>
        <v>100965237</v>
      </c>
    </row>
    <row r="421" spans="1:3" x14ac:dyDescent="0.3">
      <c r="A421">
        <v>407999255</v>
      </c>
      <c r="B421">
        <v>78000000</v>
      </c>
      <c r="C421">
        <f t="shared" si="6"/>
        <v>329999255</v>
      </c>
    </row>
    <row r="422" spans="1:3" x14ac:dyDescent="0.3">
      <c r="A422">
        <v>254455986</v>
      </c>
      <c r="B422">
        <v>80000000</v>
      </c>
      <c r="C422">
        <f t="shared" si="6"/>
        <v>174455986</v>
      </c>
    </row>
    <row r="423" spans="1:3" x14ac:dyDescent="0.3">
      <c r="A423">
        <v>162831698</v>
      </c>
      <c r="B423">
        <v>80000000</v>
      </c>
      <c r="C423">
        <f t="shared" si="6"/>
        <v>82831698</v>
      </c>
    </row>
    <row r="424" spans="1:3" x14ac:dyDescent="0.3">
      <c r="A424">
        <v>155019340</v>
      </c>
      <c r="B424">
        <v>80000000</v>
      </c>
      <c r="C424">
        <f t="shared" si="6"/>
        <v>75019340</v>
      </c>
    </row>
    <row r="425" spans="1:3" x14ac:dyDescent="0.3">
      <c r="A425">
        <v>145771527</v>
      </c>
      <c r="B425">
        <v>80000000</v>
      </c>
      <c r="C425">
        <f t="shared" si="6"/>
        <v>65771527</v>
      </c>
    </row>
    <row r="426" spans="1:3" x14ac:dyDescent="0.3">
      <c r="A426">
        <v>140459099</v>
      </c>
      <c r="B426">
        <v>75000000</v>
      </c>
      <c r="C426">
        <f t="shared" si="6"/>
        <v>65459099</v>
      </c>
    </row>
    <row r="427" spans="1:3" x14ac:dyDescent="0.3">
      <c r="A427">
        <v>53215979</v>
      </c>
      <c r="B427">
        <v>84000000</v>
      </c>
      <c r="C427">
        <f t="shared" si="6"/>
        <v>-30784021</v>
      </c>
    </row>
    <row r="428" spans="1:3" x14ac:dyDescent="0.3">
      <c r="A428">
        <v>158115031</v>
      </c>
      <c r="B428">
        <v>82000000</v>
      </c>
      <c r="C428">
        <f t="shared" si="6"/>
        <v>76115031</v>
      </c>
    </row>
    <row r="429" spans="1:3" x14ac:dyDescent="0.3">
      <c r="A429">
        <v>133103929</v>
      </c>
      <c r="B429">
        <v>75000000</v>
      </c>
      <c r="C429">
        <f t="shared" si="6"/>
        <v>58103929</v>
      </c>
    </row>
    <row r="430" spans="1:3" x14ac:dyDescent="0.3">
      <c r="A430">
        <v>133668525</v>
      </c>
      <c r="B430">
        <v>80000000</v>
      </c>
      <c r="C430">
        <f t="shared" si="6"/>
        <v>53668525</v>
      </c>
    </row>
    <row r="431" spans="1:3" x14ac:dyDescent="0.3">
      <c r="A431">
        <v>130313314</v>
      </c>
      <c r="B431">
        <v>80000000</v>
      </c>
      <c r="C431">
        <f t="shared" si="6"/>
        <v>50313314</v>
      </c>
    </row>
    <row r="432" spans="1:3" x14ac:dyDescent="0.3">
      <c r="A432">
        <v>124590960</v>
      </c>
      <c r="B432">
        <v>80000000</v>
      </c>
      <c r="C432">
        <f t="shared" si="6"/>
        <v>44590960</v>
      </c>
    </row>
    <row r="433" spans="1:3" x14ac:dyDescent="0.3">
      <c r="A433">
        <v>127968405</v>
      </c>
      <c r="B433">
        <v>80000000</v>
      </c>
      <c r="C433">
        <f t="shared" si="6"/>
        <v>47968405</v>
      </c>
    </row>
    <row r="434" spans="1:3" x14ac:dyDescent="0.3">
      <c r="A434">
        <v>120136047</v>
      </c>
      <c r="B434">
        <v>80000000</v>
      </c>
      <c r="C434">
        <f t="shared" si="6"/>
        <v>40136047</v>
      </c>
    </row>
    <row r="435" spans="1:3" x14ac:dyDescent="0.3">
      <c r="A435">
        <v>128200012</v>
      </c>
      <c r="B435">
        <v>75000000</v>
      </c>
      <c r="C435">
        <f t="shared" si="6"/>
        <v>53200012</v>
      </c>
    </row>
    <row r="436" spans="1:3" x14ac:dyDescent="0.3">
      <c r="A436">
        <v>112225777</v>
      </c>
      <c r="B436">
        <v>80000000</v>
      </c>
      <c r="C436">
        <f t="shared" si="6"/>
        <v>32225777</v>
      </c>
    </row>
    <row r="437" spans="1:3" x14ac:dyDescent="0.3">
      <c r="A437">
        <v>109993847</v>
      </c>
      <c r="B437">
        <v>80000000</v>
      </c>
      <c r="C437">
        <f t="shared" si="6"/>
        <v>29993847</v>
      </c>
    </row>
    <row r="438" spans="1:3" x14ac:dyDescent="0.3">
      <c r="A438">
        <v>104054514</v>
      </c>
      <c r="B438">
        <v>80000000</v>
      </c>
      <c r="C438">
        <f t="shared" si="6"/>
        <v>24054514</v>
      </c>
    </row>
    <row r="439" spans="1:3" x14ac:dyDescent="0.3">
      <c r="A439">
        <v>103028109</v>
      </c>
      <c r="B439">
        <v>80000000</v>
      </c>
      <c r="C439">
        <f t="shared" si="6"/>
        <v>23028109</v>
      </c>
    </row>
    <row r="440" spans="1:3" x14ac:dyDescent="0.3">
      <c r="A440">
        <v>101087161</v>
      </c>
      <c r="B440">
        <v>75000000</v>
      </c>
      <c r="C440">
        <f t="shared" si="6"/>
        <v>26087161</v>
      </c>
    </row>
    <row r="441" spans="1:3" x14ac:dyDescent="0.3">
      <c r="A441">
        <v>101111837</v>
      </c>
      <c r="B441">
        <v>80000000</v>
      </c>
      <c r="C441">
        <f t="shared" si="6"/>
        <v>21111837</v>
      </c>
    </row>
    <row r="442" spans="1:3" x14ac:dyDescent="0.3">
      <c r="A442">
        <v>95632614</v>
      </c>
      <c r="B442">
        <v>79000000</v>
      </c>
      <c r="C442">
        <f t="shared" si="6"/>
        <v>16632614</v>
      </c>
    </row>
    <row r="443" spans="1:3" x14ac:dyDescent="0.3">
      <c r="A443">
        <v>94822707</v>
      </c>
      <c r="B443">
        <v>80000000</v>
      </c>
      <c r="C443">
        <f t="shared" si="6"/>
        <v>14822707</v>
      </c>
    </row>
    <row r="444" spans="1:3" x14ac:dyDescent="0.3">
      <c r="A444">
        <v>92969824</v>
      </c>
      <c r="B444">
        <v>80000000</v>
      </c>
      <c r="C444">
        <f t="shared" si="6"/>
        <v>12969824</v>
      </c>
    </row>
    <row r="445" spans="1:3" x14ac:dyDescent="0.3">
      <c r="A445">
        <v>91188905</v>
      </c>
      <c r="B445">
        <v>80000000</v>
      </c>
      <c r="C445">
        <f t="shared" si="6"/>
        <v>11188905</v>
      </c>
    </row>
    <row r="446" spans="1:3" x14ac:dyDescent="0.3">
      <c r="A446">
        <v>90443603</v>
      </c>
      <c r="B446">
        <v>80000000</v>
      </c>
      <c r="C446">
        <f t="shared" si="6"/>
        <v>10443603</v>
      </c>
    </row>
    <row r="447" spans="1:3" x14ac:dyDescent="0.3">
      <c r="A447">
        <v>82226474</v>
      </c>
      <c r="B447">
        <v>65000000</v>
      </c>
      <c r="C447">
        <f t="shared" si="6"/>
        <v>17226474</v>
      </c>
    </row>
    <row r="448" spans="1:3" x14ac:dyDescent="0.3">
      <c r="A448">
        <v>79363785</v>
      </c>
      <c r="B448">
        <v>80000000</v>
      </c>
      <c r="C448">
        <f t="shared" si="6"/>
        <v>-636215</v>
      </c>
    </row>
    <row r="449" spans="1:3" x14ac:dyDescent="0.3">
      <c r="A449">
        <v>76081498</v>
      </c>
      <c r="B449">
        <v>75000000</v>
      </c>
      <c r="C449">
        <f t="shared" si="6"/>
        <v>1081498</v>
      </c>
    </row>
    <row r="450" spans="1:3" x14ac:dyDescent="0.3">
      <c r="A450">
        <v>85707116</v>
      </c>
      <c r="B450">
        <v>68000000</v>
      </c>
      <c r="C450">
        <f t="shared" si="6"/>
        <v>17707116</v>
      </c>
    </row>
    <row r="451" spans="1:3" x14ac:dyDescent="0.3">
      <c r="A451">
        <v>74329966</v>
      </c>
      <c r="B451">
        <v>70000000</v>
      </c>
      <c r="C451">
        <f t="shared" ref="C451:C514" si="7">A:A-B:B</f>
        <v>4329966</v>
      </c>
    </row>
    <row r="452" spans="1:3" x14ac:dyDescent="0.3">
      <c r="A452">
        <v>100169068</v>
      </c>
      <c r="B452">
        <v>80000000</v>
      </c>
      <c r="C452">
        <f t="shared" si="7"/>
        <v>20169068</v>
      </c>
    </row>
    <row r="453" spans="1:3" x14ac:dyDescent="0.3">
      <c r="A453">
        <v>73215310</v>
      </c>
      <c r="B453">
        <v>80000000</v>
      </c>
      <c r="C453">
        <f t="shared" si="7"/>
        <v>-6784690</v>
      </c>
    </row>
    <row r="454" spans="1:3" x14ac:dyDescent="0.3">
      <c r="A454">
        <v>80360866</v>
      </c>
      <c r="B454">
        <v>80000000</v>
      </c>
      <c r="C454">
        <f t="shared" si="7"/>
        <v>360866</v>
      </c>
    </row>
    <row r="455" spans="1:3" x14ac:dyDescent="0.3">
      <c r="A455">
        <v>69102910</v>
      </c>
      <c r="B455">
        <v>80000000</v>
      </c>
      <c r="C455">
        <f t="shared" si="7"/>
        <v>-10897090</v>
      </c>
    </row>
    <row r="456" spans="1:3" x14ac:dyDescent="0.3">
      <c r="A456">
        <v>65948711</v>
      </c>
      <c r="B456">
        <v>80000000</v>
      </c>
      <c r="C456">
        <f t="shared" si="7"/>
        <v>-14051289</v>
      </c>
    </row>
    <row r="457" spans="1:3" x14ac:dyDescent="0.3">
      <c r="A457">
        <v>169692572</v>
      </c>
      <c r="B457">
        <v>80000000</v>
      </c>
      <c r="C457">
        <f t="shared" si="7"/>
        <v>89692572</v>
      </c>
    </row>
    <row r="458" spans="1:3" x14ac:dyDescent="0.3">
      <c r="A458">
        <v>60507228</v>
      </c>
      <c r="B458">
        <v>80000000</v>
      </c>
      <c r="C458">
        <f t="shared" si="7"/>
        <v>-19492772</v>
      </c>
    </row>
    <row r="459" spans="1:3" x14ac:dyDescent="0.3">
      <c r="A459">
        <v>56684819</v>
      </c>
      <c r="B459">
        <v>80000000</v>
      </c>
      <c r="C459">
        <f t="shared" si="7"/>
        <v>-23315181</v>
      </c>
    </row>
    <row r="460" spans="1:3" x14ac:dyDescent="0.3">
      <c r="A460">
        <v>50628009</v>
      </c>
      <c r="B460">
        <v>90000000</v>
      </c>
      <c r="C460">
        <f t="shared" si="7"/>
        <v>-39371991</v>
      </c>
    </row>
    <row r="461" spans="1:3" x14ac:dyDescent="0.3">
      <c r="A461">
        <v>69772969</v>
      </c>
      <c r="B461">
        <v>80000000</v>
      </c>
      <c r="C461">
        <f t="shared" si="7"/>
        <v>-10227031</v>
      </c>
    </row>
    <row r="462" spans="1:3" x14ac:dyDescent="0.3">
      <c r="A462">
        <v>45356386</v>
      </c>
      <c r="B462">
        <v>75000000</v>
      </c>
      <c r="C462">
        <f t="shared" si="7"/>
        <v>-29643614</v>
      </c>
    </row>
    <row r="463" spans="1:3" x14ac:dyDescent="0.3">
      <c r="A463">
        <v>55350897</v>
      </c>
      <c r="B463">
        <v>85000000</v>
      </c>
      <c r="C463">
        <f t="shared" si="7"/>
        <v>-29649103</v>
      </c>
    </row>
    <row r="464" spans="1:3" x14ac:dyDescent="0.3">
      <c r="A464">
        <v>39442871</v>
      </c>
      <c r="B464">
        <v>80000000</v>
      </c>
      <c r="C464">
        <f t="shared" si="7"/>
        <v>-40557129</v>
      </c>
    </row>
    <row r="465" spans="1:3" x14ac:dyDescent="0.3">
      <c r="A465">
        <v>37899638</v>
      </c>
      <c r="B465">
        <v>88000000</v>
      </c>
      <c r="C465">
        <f t="shared" si="7"/>
        <v>-50100362</v>
      </c>
    </row>
    <row r="466" spans="1:3" x14ac:dyDescent="0.3">
      <c r="A466">
        <v>37754208</v>
      </c>
      <c r="B466">
        <v>70000000</v>
      </c>
      <c r="C466">
        <f t="shared" si="7"/>
        <v>-32245792</v>
      </c>
    </row>
    <row r="467" spans="1:3" x14ac:dyDescent="0.3">
      <c r="A467">
        <v>38542418</v>
      </c>
      <c r="B467">
        <v>80000000</v>
      </c>
      <c r="C467">
        <f t="shared" si="7"/>
        <v>-41457582</v>
      </c>
    </row>
    <row r="468" spans="1:3" x14ac:dyDescent="0.3">
      <c r="A468">
        <v>34566746</v>
      </c>
      <c r="B468">
        <v>80000000</v>
      </c>
      <c r="C468">
        <f t="shared" si="7"/>
        <v>-45433254</v>
      </c>
    </row>
    <row r="469" spans="1:3" x14ac:dyDescent="0.3">
      <c r="A469">
        <v>32885565</v>
      </c>
      <c r="B469">
        <v>80000000</v>
      </c>
      <c r="C469">
        <f t="shared" si="7"/>
        <v>-47114435</v>
      </c>
    </row>
    <row r="470" spans="1:3" x14ac:dyDescent="0.3">
      <c r="A470">
        <v>36073232</v>
      </c>
      <c r="B470">
        <v>80000000</v>
      </c>
      <c r="C470">
        <f t="shared" si="7"/>
        <v>-43926768</v>
      </c>
    </row>
    <row r="471" spans="1:3" x14ac:dyDescent="0.3">
      <c r="A471">
        <v>21471685</v>
      </c>
      <c r="B471">
        <v>44000000</v>
      </c>
      <c r="C471">
        <f t="shared" si="7"/>
        <v>-22528315</v>
      </c>
    </row>
    <row r="472" spans="1:3" x14ac:dyDescent="0.3">
      <c r="A472">
        <v>20950820</v>
      </c>
      <c r="B472">
        <v>80000000</v>
      </c>
      <c r="C472">
        <f t="shared" si="7"/>
        <v>-59049180</v>
      </c>
    </row>
    <row r="473" spans="1:3" x14ac:dyDescent="0.3">
      <c r="A473">
        <v>19673424</v>
      </c>
      <c r="B473">
        <v>80000000</v>
      </c>
      <c r="C473">
        <f t="shared" si="7"/>
        <v>-60326576</v>
      </c>
    </row>
    <row r="474" spans="1:3" x14ac:dyDescent="0.3">
      <c r="A474">
        <v>19480739</v>
      </c>
      <c r="B474">
        <v>80000000</v>
      </c>
      <c r="C474">
        <f t="shared" si="7"/>
        <v>-60519261</v>
      </c>
    </row>
    <row r="475" spans="1:3" x14ac:dyDescent="0.3">
      <c r="A475">
        <v>17593391</v>
      </c>
      <c r="B475">
        <v>80000000</v>
      </c>
      <c r="C475">
        <f t="shared" si="7"/>
        <v>-62406609</v>
      </c>
    </row>
    <row r="476" spans="1:3" x14ac:dyDescent="0.3">
      <c r="A476">
        <v>18318000</v>
      </c>
      <c r="B476">
        <v>80000000</v>
      </c>
      <c r="C476">
        <f t="shared" si="7"/>
        <v>-61682000</v>
      </c>
    </row>
    <row r="477" spans="1:3" x14ac:dyDescent="0.3">
      <c r="A477">
        <v>27356090</v>
      </c>
      <c r="B477">
        <v>90000000</v>
      </c>
      <c r="C477">
        <f t="shared" si="7"/>
        <v>-62643910</v>
      </c>
    </row>
    <row r="478" spans="1:3" x14ac:dyDescent="0.3">
      <c r="A478">
        <v>17473245</v>
      </c>
      <c r="B478">
        <v>70000000</v>
      </c>
      <c r="C478">
        <f t="shared" si="7"/>
        <v>-52526755</v>
      </c>
    </row>
    <row r="479" spans="1:3" x14ac:dyDescent="0.3">
      <c r="A479">
        <v>15131330</v>
      </c>
      <c r="B479">
        <v>86000000</v>
      </c>
      <c r="C479">
        <f t="shared" si="7"/>
        <v>-70868670</v>
      </c>
    </row>
    <row r="480" spans="1:3" x14ac:dyDescent="0.3">
      <c r="A480">
        <v>19406406</v>
      </c>
      <c r="B480">
        <v>40000000</v>
      </c>
      <c r="C480">
        <f t="shared" si="7"/>
        <v>-20593594</v>
      </c>
    </row>
    <row r="481" spans="1:3" x14ac:dyDescent="0.3">
      <c r="A481">
        <v>1891821</v>
      </c>
      <c r="B481">
        <v>52000000</v>
      </c>
      <c r="C481">
        <f t="shared" si="7"/>
        <v>-50108179</v>
      </c>
    </row>
    <row r="482" spans="1:3" x14ac:dyDescent="0.3">
      <c r="A482">
        <v>23219748</v>
      </c>
      <c r="B482">
        <v>80000000</v>
      </c>
      <c r="C482">
        <f t="shared" si="7"/>
        <v>-56780252</v>
      </c>
    </row>
    <row r="483" spans="1:3" x14ac:dyDescent="0.3">
      <c r="A483">
        <v>170708996</v>
      </c>
      <c r="B483">
        <v>58000000</v>
      </c>
      <c r="C483">
        <f t="shared" si="7"/>
        <v>112708996</v>
      </c>
    </row>
    <row r="484" spans="1:3" x14ac:dyDescent="0.3">
      <c r="A484">
        <v>422783777</v>
      </c>
      <c r="B484">
        <v>45000000</v>
      </c>
      <c r="C484">
        <f t="shared" si="7"/>
        <v>377783777</v>
      </c>
    </row>
    <row r="485" spans="1:3" x14ac:dyDescent="0.3">
      <c r="A485">
        <v>103812241</v>
      </c>
      <c r="B485">
        <v>79000000</v>
      </c>
      <c r="C485">
        <f t="shared" si="7"/>
        <v>24812241</v>
      </c>
    </row>
    <row r="486" spans="1:3" x14ac:dyDescent="0.3">
      <c r="A486">
        <v>119793567</v>
      </c>
      <c r="B486">
        <v>78000000</v>
      </c>
      <c r="C486">
        <f t="shared" si="7"/>
        <v>41793567</v>
      </c>
    </row>
    <row r="487" spans="1:3" x14ac:dyDescent="0.3">
      <c r="A487">
        <v>92930005</v>
      </c>
      <c r="B487">
        <v>78000000</v>
      </c>
      <c r="C487">
        <f t="shared" si="7"/>
        <v>14930005</v>
      </c>
    </row>
    <row r="488" spans="1:3" x14ac:dyDescent="0.3">
      <c r="A488">
        <v>67286731</v>
      </c>
      <c r="B488">
        <v>100000000</v>
      </c>
      <c r="C488">
        <f t="shared" si="7"/>
        <v>-32713269</v>
      </c>
    </row>
    <row r="489" spans="1:3" x14ac:dyDescent="0.3">
      <c r="A489">
        <v>74158157</v>
      </c>
      <c r="B489">
        <v>79000000</v>
      </c>
      <c r="C489">
        <f t="shared" si="7"/>
        <v>-4841843</v>
      </c>
    </row>
    <row r="490" spans="1:3" x14ac:dyDescent="0.3">
      <c r="A490">
        <v>127083765</v>
      </c>
      <c r="B490">
        <v>76000000</v>
      </c>
      <c r="C490">
        <f t="shared" si="7"/>
        <v>51083765</v>
      </c>
    </row>
    <row r="491" spans="1:3" x14ac:dyDescent="0.3">
      <c r="A491">
        <v>1339152</v>
      </c>
      <c r="B491">
        <v>81200000</v>
      </c>
      <c r="C491">
        <f t="shared" si="7"/>
        <v>-79860848</v>
      </c>
    </row>
    <row r="492" spans="1:3" x14ac:dyDescent="0.3">
      <c r="A492">
        <v>15071514</v>
      </c>
      <c r="B492">
        <v>80000000</v>
      </c>
      <c r="C492">
        <f t="shared" si="7"/>
        <v>-64928486</v>
      </c>
    </row>
    <row r="493" spans="1:3" x14ac:dyDescent="0.3">
      <c r="A493">
        <v>26000610</v>
      </c>
      <c r="B493">
        <v>76000000</v>
      </c>
      <c r="C493">
        <f t="shared" si="7"/>
        <v>-49999390</v>
      </c>
    </row>
    <row r="494" spans="1:3" x14ac:dyDescent="0.3">
      <c r="A494">
        <v>323505540</v>
      </c>
      <c r="B494">
        <v>75000000</v>
      </c>
      <c r="C494">
        <f t="shared" si="7"/>
        <v>248505540</v>
      </c>
    </row>
    <row r="495" spans="1:3" x14ac:dyDescent="0.3">
      <c r="A495">
        <v>66462600</v>
      </c>
      <c r="B495">
        <v>78000000</v>
      </c>
      <c r="C495">
        <f t="shared" si="7"/>
        <v>-11537400</v>
      </c>
    </row>
    <row r="496" spans="1:3" x14ac:dyDescent="0.3">
      <c r="A496">
        <v>368049635</v>
      </c>
      <c r="B496">
        <v>76000000</v>
      </c>
      <c r="C496">
        <f t="shared" si="7"/>
        <v>292049635</v>
      </c>
    </row>
    <row r="497" spans="1:3" x14ac:dyDescent="0.3">
      <c r="A497">
        <v>306124059</v>
      </c>
      <c r="B497">
        <v>75000000</v>
      </c>
      <c r="C497">
        <f t="shared" si="7"/>
        <v>231124059</v>
      </c>
    </row>
    <row r="498" spans="1:3" x14ac:dyDescent="0.3">
      <c r="A498">
        <v>229074524</v>
      </c>
      <c r="B498">
        <v>73000000</v>
      </c>
      <c r="C498">
        <f t="shared" si="7"/>
        <v>156074524</v>
      </c>
    </row>
    <row r="499" spans="1:3" x14ac:dyDescent="0.3">
      <c r="A499">
        <v>193136719</v>
      </c>
      <c r="B499">
        <v>75000000</v>
      </c>
      <c r="C499">
        <f t="shared" si="7"/>
        <v>118136719</v>
      </c>
    </row>
    <row r="500" spans="1:3" x14ac:dyDescent="0.3">
      <c r="A500">
        <v>35286428</v>
      </c>
      <c r="B500">
        <v>76000000</v>
      </c>
      <c r="C500">
        <f t="shared" si="7"/>
        <v>-40713572</v>
      </c>
    </row>
    <row r="501" spans="1:3" x14ac:dyDescent="0.3">
      <c r="A501">
        <v>157299717</v>
      </c>
      <c r="B501">
        <v>75000000</v>
      </c>
      <c r="C501">
        <f t="shared" si="7"/>
        <v>82299717</v>
      </c>
    </row>
    <row r="502" spans="1:3" x14ac:dyDescent="0.3">
      <c r="A502">
        <v>134568845</v>
      </c>
      <c r="B502">
        <v>75000000</v>
      </c>
      <c r="C502">
        <f t="shared" si="7"/>
        <v>59568845</v>
      </c>
    </row>
    <row r="503" spans="1:3" x14ac:dyDescent="0.3">
      <c r="A503">
        <v>134006721</v>
      </c>
      <c r="B503">
        <v>75000000</v>
      </c>
      <c r="C503">
        <f t="shared" si="7"/>
        <v>59006721</v>
      </c>
    </row>
    <row r="504" spans="1:3" x14ac:dyDescent="0.3">
      <c r="A504">
        <v>195329763</v>
      </c>
      <c r="B504">
        <v>80000000</v>
      </c>
      <c r="C504">
        <f t="shared" si="7"/>
        <v>115329763</v>
      </c>
    </row>
    <row r="505" spans="1:3" x14ac:dyDescent="0.3">
      <c r="A505">
        <v>120776832</v>
      </c>
      <c r="B505">
        <v>75000000</v>
      </c>
      <c r="C505">
        <f t="shared" si="7"/>
        <v>45776832</v>
      </c>
    </row>
    <row r="506" spans="1:3" x14ac:dyDescent="0.3">
      <c r="A506">
        <v>118823091</v>
      </c>
      <c r="B506">
        <v>75000000</v>
      </c>
      <c r="C506">
        <f t="shared" si="7"/>
        <v>43823091</v>
      </c>
    </row>
    <row r="507" spans="1:3" x14ac:dyDescent="0.3">
      <c r="A507">
        <v>41814863</v>
      </c>
      <c r="B507">
        <v>50000000</v>
      </c>
      <c r="C507">
        <f t="shared" si="7"/>
        <v>-8185137</v>
      </c>
    </row>
    <row r="508" spans="1:3" x14ac:dyDescent="0.3">
      <c r="A508">
        <v>97360069</v>
      </c>
      <c r="B508">
        <v>75000000</v>
      </c>
      <c r="C508">
        <f t="shared" si="7"/>
        <v>22360069</v>
      </c>
    </row>
    <row r="509" spans="1:3" x14ac:dyDescent="0.3">
      <c r="A509">
        <v>117698894</v>
      </c>
      <c r="B509">
        <v>75000000</v>
      </c>
      <c r="C509">
        <f t="shared" si="7"/>
        <v>42698894</v>
      </c>
    </row>
    <row r="510" spans="1:3" x14ac:dyDescent="0.3">
      <c r="A510">
        <v>162001186</v>
      </c>
      <c r="B510">
        <v>80000000</v>
      </c>
      <c r="C510">
        <f t="shared" si="7"/>
        <v>82001186</v>
      </c>
    </row>
    <row r="511" spans="1:3" x14ac:dyDescent="0.3">
      <c r="A511">
        <v>77032279</v>
      </c>
      <c r="B511">
        <v>60000000</v>
      </c>
      <c r="C511">
        <f t="shared" si="7"/>
        <v>17032279</v>
      </c>
    </row>
    <row r="512" spans="1:3" x14ac:dyDescent="0.3">
      <c r="A512">
        <v>73023275</v>
      </c>
      <c r="B512">
        <v>35000000</v>
      </c>
      <c r="C512">
        <f t="shared" si="7"/>
        <v>38023275</v>
      </c>
    </row>
    <row r="513" spans="1:3" x14ac:dyDescent="0.3">
      <c r="A513">
        <v>68473360</v>
      </c>
      <c r="B513">
        <v>75000000</v>
      </c>
      <c r="C513">
        <f t="shared" si="7"/>
        <v>-6526640</v>
      </c>
    </row>
    <row r="514" spans="1:3" x14ac:dyDescent="0.3">
      <c r="A514">
        <v>66636385</v>
      </c>
      <c r="B514">
        <v>75000000</v>
      </c>
      <c r="C514">
        <f t="shared" si="7"/>
        <v>-8363615</v>
      </c>
    </row>
    <row r="515" spans="1:3" x14ac:dyDescent="0.3">
      <c r="A515">
        <v>160762022</v>
      </c>
      <c r="B515">
        <v>75000000</v>
      </c>
      <c r="C515">
        <f t="shared" ref="C515:C578" si="8">A:A-B:B</f>
        <v>85762022</v>
      </c>
    </row>
    <row r="516" spans="1:3" x14ac:dyDescent="0.3">
      <c r="A516">
        <v>103338338</v>
      </c>
      <c r="B516">
        <v>70000000</v>
      </c>
      <c r="C516">
        <f t="shared" si="8"/>
        <v>33338338</v>
      </c>
    </row>
    <row r="517" spans="1:3" x14ac:dyDescent="0.3">
      <c r="A517">
        <v>55808744</v>
      </c>
      <c r="B517">
        <v>53000000</v>
      </c>
      <c r="C517">
        <f t="shared" si="8"/>
        <v>2808744</v>
      </c>
    </row>
    <row r="518" spans="1:3" x14ac:dyDescent="0.3">
      <c r="A518">
        <v>47379090</v>
      </c>
      <c r="B518">
        <v>70000000</v>
      </c>
      <c r="C518">
        <f t="shared" si="8"/>
        <v>-22620910</v>
      </c>
    </row>
    <row r="519" spans="1:3" x14ac:dyDescent="0.3">
      <c r="A519">
        <v>43426961</v>
      </c>
      <c r="B519">
        <v>70000000</v>
      </c>
      <c r="C519">
        <f t="shared" si="8"/>
        <v>-26573039</v>
      </c>
    </row>
    <row r="520" spans="1:3" x14ac:dyDescent="0.3">
      <c r="A520">
        <v>47000485</v>
      </c>
      <c r="B520">
        <v>75000000</v>
      </c>
      <c r="C520">
        <f t="shared" si="8"/>
        <v>-27999515</v>
      </c>
    </row>
    <row r="521" spans="1:3" x14ac:dyDescent="0.3">
      <c r="A521">
        <v>45434443</v>
      </c>
      <c r="B521">
        <v>75000000</v>
      </c>
      <c r="C521">
        <f t="shared" si="8"/>
        <v>-29565557</v>
      </c>
    </row>
    <row r="522" spans="1:3" x14ac:dyDescent="0.3">
      <c r="A522">
        <v>42044321</v>
      </c>
      <c r="B522">
        <v>80000000</v>
      </c>
      <c r="C522">
        <f t="shared" si="8"/>
        <v>-37955679</v>
      </c>
    </row>
    <row r="523" spans="1:3" x14ac:dyDescent="0.3">
      <c r="A523">
        <v>73661010</v>
      </c>
      <c r="B523">
        <v>75000000</v>
      </c>
      <c r="C523">
        <f t="shared" si="8"/>
        <v>-1338990</v>
      </c>
    </row>
    <row r="524" spans="1:3" x14ac:dyDescent="0.3">
      <c r="A524">
        <v>41523271</v>
      </c>
      <c r="B524">
        <v>80000000</v>
      </c>
      <c r="C524">
        <f t="shared" si="8"/>
        <v>-38476729</v>
      </c>
    </row>
    <row r="525" spans="1:3" x14ac:dyDescent="0.3">
      <c r="A525">
        <v>37600435</v>
      </c>
      <c r="B525">
        <v>55000000</v>
      </c>
      <c r="C525">
        <f t="shared" si="8"/>
        <v>-17399565</v>
      </c>
    </row>
    <row r="526" spans="1:3" x14ac:dyDescent="0.3">
      <c r="A526">
        <v>39251128</v>
      </c>
      <c r="B526">
        <v>75000000</v>
      </c>
      <c r="C526">
        <f t="shared" si="8"/>
        <v>-35748872</v>
      </c>
    </row>
    <row r="527" spans="1:3" x14ac:dyDescent="0.3">
      <c r="A527">
        <v>83503161</v>
      </c>
      <c r="B527">
        <v>75000000</v>
      </c>
      <c r="C527">
        <f t="shared" si="8"/>
        <v>8503161</v>
      </c>
    </row>
    <row r="528" spans="1:3" x14ac:dyDescent="0.3">
      <c r="A528">
        <v>34636443</v>
      </c>
      <c r="B528">
        <v>52000000</v>
      </c>
      <c r="C528">
        <f t="shared" si="8"/>
        <v>-17363557</v>
      </c>
    </row>
    <row r="529" spans="1:3" x14ac:dyDescent="0.3">
      <c r="A529">
        <v>22751979</v>
      </c>
      <c r="B529">
        <v>75000000</v>
      </c>
      <c r="C529">
        <f t="shared" si="8"/>
        <v>-52248021</v>
      </c>
    </row>
    <row r="530" spans="1:3" x14ac:dyDescent="0.3">
      <c r="A530">
        <v>30013346</v>
      </c>
      <c r="B530">
        <v>75000000</v>
      </c>
      <c r="C530">
        <f t="shared" si="8"/>
        <v>-44986654</v>
      </c>
    </row>
    <row r="531" spans="1:3" x14ac:dyDescent="0.3">
      <c r="A531">
        <v>14567883</v>
      </c>
      <c r="B531">
        <v>75000000</v>
      </c>
      <c r="C531">
        <f t="shared" si="8"/>
        <v>-60432117</v>
      </c>
    </row>
    <row r="532" spans="1:3" x14ac:dyDescent="0.3">
      <c r="A532">
        <v>5409517</v>
      </c>
      <c r="B532">
        <v>75000000</v>
      </c>
      <c r="C532">
        <f t="shared" si="8"/>
        <v>-69590483</v>
      </c>
    </row>
    <row r="533" spans="1:3" x14ac:dyDescent="0.3">
      <c r="A533">
        <v>21009180</v>
      </c>
      <c r="B533">
        <v>45000000</v>
      </c>
      <c r="C533">
        <f t="shared" si="8"/>
        <v>-23990820</v>
      </c>
    </row>
    <row r="534" spans="1:3" x14ac:dyDescent="0.3">
      <c r="A534">
        <v>94999143</v>
      </c>
      <c r="B534">
        <v>75000000</v>
      </c>
      <c r="C534">
        <f t="shared" si="8"/>
        <v>19999143</v>
      </c>
    </row>
    <row r="535" spans="1:3" x14ac:dyDescent="0.3">
      <c r="A535">
        <v>336029560</v>
      </c>
      <c r="B535">
        <v>74000000</v>
      </c>
      <c r="C535">
        <f t="shared" si="8"/>
        <v>262029560</v>
      </c>
    </row>
    <row r="536" spans="1:3" x14ac:dyDescent="0.3">
      <c r="A536">
        <v>36381716</v>
      </c>
      <c r="B536">
        <v>82000000</v>
      </c>
      <c r="C536">
        <f t="shared" si="8"/>
        <v>-45618284</v>
      </c>
    </row>
    <row r="537" spans="1:3" x14ac:dyDescent="0.3">
      <c r="A537">
        <v>55585389</v>
      </c>
      <c r="B537">
        <v>69000000</v>
      </c>
      <c r="C537">
        <f t="shared" si="8"/>
        <v>-13414611</v>
      </c>
    </row>
    <row r="538" spans="1:3" x14ac:dyDescent="0.3">
      <c r="A538">
        <v>36976367</v>
      </c>
      <c r="B538">
        <v>75000000</v>
      </c>
      <c r="C538">
        <f t="shared" si="8"/>
        <v>-38023633</v>
      </c>
    </row>
    <row r="539" spans="1:3" x14ac:dyDescent="0.3">
      <c r="A539">
        <v>107225164</v>
      </c>
      <c r="B539">
        <v>73000000</v>
      </c>
      <c r="C539">
        <f t="shared" si="8"/>
        <v>34225164</v>
      </c>
    </row>
    <row r="540" spans="1:3" x14ac:dyDescent="0.3">
      <c r="A540">
        <v>70224196</v>
      </c>
      <c r="B540">
        <v>70000000</v>
      </c>
      <c r="C540">
        <f t="shared" si="8"/>
        <v>224196</v>
      </c>
    </row>
    <row r="541" spans="1:3" x14ac:dyDescent="0.3">
      <c r="A541">
        <v>51814190</v>
      </c>
      <c r="B541">
        <v>75000000</v>
      </c>
      <c r="C541">
        <f t="shared" si="8"/>
        <v>-23185810</v>
      </c>
    </row>
    <row r="542" spans="1:3" x14ac:dyDescent="0.3">
      <c r="A542">
        <v>47456450</v>
      </c>
      <c r="B542">
        <v>70000000</v>
      </c>
      <c r="C542">
        <f t="shared" si="8"/>
        <v>-22543550</v>
      </c>
    </row>
    <row r="543" spans="1:3" x14ac:dyDescent="0.3">
      <c r="A543">
        <v>148213377</v>
      </c>
      <c r="B543">
        <v>73000000</v>
      </c>
      <c r="C543">
        <f t="shared" si="8"/>
        <v>75213377</v>
      </c>
    </row>
    <row r="544" spans="1:3" x14ac:dyDescent="0.3">
      <c r="A544">
        <v>112950721</v>
      </c>
      <c r="B544">
        <v>72000000</v>
      </c>
      <c r="C544">
        <f t="shared" si="8"/>
        <v>40950721</v>
      </c>
    </row>
    <row r="545" spans="1:3" x14ac:dyDescent="0.3">
      <c r="A545">
        <v>75600000</v>
      </c>
      <c r="B545">
        <v>72000000</v>
      </c>
      <c r="C545">
        <f t="shared" si="8"/>
        <v>3600000</v>
      </c>
    </row>
    <row r="546" spans="1:3" x14ac:dyDescent="0.3">
      <c r="A546">
        <v>62647540</v>
      </c>
      <c r="B546">
        <v>70000000</v>
      </c>
      <c r="C546">
        <f t="shared" si="8"/>
        <v>-7352460</v>
      </c>
    </row>
    <row r="547" spans="1:3" x14ac:dyDescent="0.3">
      <c r="A547">
        <v>183132370</v>
      </c>
      <c r="B547">
        <v>75000000</v>
      </c>
      <c r="C547">
        <f t="shared" si="8"/>
        <v>108132370</v>
      </c>
    </row>
    <row r="548" spans="1:3" x14ac:dyDescent="0.3">
      <c r="A548">
        <v>27796042</v>
      </c>
      <c r="B548">
        <v>72000000</v>
      </c>
      <c r="C548">
        <f t="shared" si="8"/>
        <v>-44203958</v>
      </c>
    </row>
    <row r="549" spans="1:3" x14ac:dyDescent="0.3">
      <c r="A549">
        <v>32616869</v>
      </c>
      <c r="B549">
        <v>72000000</v>
      </c>
      <c r="C549">
        <f t="shared" si="8"/>
        <v>-39383131</v>
      </c>
    </row>
    <row r="550" spans="1:3" x14ac:dyDescent="0.3">
      <c r="A550">
        <v>18947630</v>
      </c>
      <c r="B550">
        <v>59660000</v>
      </c>
      <c r="C550">
        <f t="shared" si="8"/>
        <v>-40712370</v>
      </c>
    </row>
    <row r="551" spans="1:3" x14ac:dyDescent="0.3">
      <c r="A551">
        <v>114195633</v>
      </c>
      <c r="B551">
        <v>60000000</v>
      </c>
      <c r="C551">
        <f t="shared" si="8"/>
        <v>54195633</v>
      </c>
    </row>
    <row r="552" spans="1:3" x14ac:dyDescent="0.3">
      <c r="A552">
        <v>144156464</v>
      </c>
      <c r="B552">
        <v>71500000</v>
      </c>
      <c r="C552">
        <f t="shared" si="8"/>
        <v>72656464</v>
      </c>
    </row>
    <row r="553" spans="1:3" x14ac:dyDescent="0.3">
      <c r="A553">
        <v>227965690</v>
      </c>
      <c r="B553">
        <v>72000000</v>
      </c>
      <c r="C553">
        <f t="shared" si="8"/>
        <v>155965690</v>
      </c>
    </row>
    <row r="554" spans="1:3" x14ac:dyDescent="0.3">
      <c r="A554">
        <v>436471036</v>
      </c>
      <c r="B554">
        <v>150000000</v>
      </c>
      <c r="C554">
        <f t="shared" si="8"/>
        <v>286471036</v>
      </c>
    </row>
    <row r="555" spans="1:3" x14ac:dyDescent="0.3">
      <c r="A555">
        <v>244052771</v>
      </c>
      <c r="B555">
        <v>120000000</v>
      </c>
      <c r="C555">
        <f t="shared" si="8"/>
        <v>124052771</v>
      </c>
    </row>
    <row r="556" spans="1:3" x14ac:dyDescent="0.3">
      <c r="A556">
        <v>152149590</v>
      </c>
      <c r="B556">
        <v>70000000</v>
      </c>
      <c r="C556">
        <f t="shared" si="8"/>
        <v>82149590</v>
      </c>
    </row>
    <row r="557" spans="1:3" x14ac:dyDescent="0.3">
      <c r="A557">
        <v>141204016</v>
      </c>
      <c r="B557">
        <v>70000000</v>
      </c>
      <c r="C557">
        <f t="shared" si="8"/>
        <v>71204016</v>
      </c>
    </row>
    <row r="558" spans="1:3" x14ac:dyDescent="0.3">
      <c r="A558">
        <v>162495848</v>
      </c>
      <c r="B558">
        <v>74000000</v>
      </c>
      <c r="C558">
        <f t="shared" si="8"/>
        <v>88495848</v>
      </c>
    </row>
    <row r="559" spans="1:3" x14ac:dyDescent="0.3">
      <c r="A559">
        <v>136448821</v>
      </c>
      <c r="B559">
        <v>80000000</v>
      </c>
      <c r="C559">
        <f t="shared" si="8"/>
        <v>56448821</v>
      </c>
    </row>
    <row r="560" spans="1:3" x14ac:dyDescent="0.3">
      <c r="A560">
        <v>120523073</v>
      </c>
      <c r="B560">
        <v>75000000</v>
      </c>
      <c r="C560">
        <f t="shared" si="8"/>
        <v>45523073</v>
      </c>
    </row>
    <row r="561" spans="1:3" x14ac:dyDescent="0.3">
      <c r="A561">
        <v>119654900</v>
      </c>
      <c r="B561">
        <v>70000000</v>
      </c>
      <c r="C561">
        <f t="shared" si="8"/>
        <v>49654900</v>
      </c>
    </row>
    <row r="562" spans="1:3" x14ac:dyDescent="0.3">
      <c r="A562">
        <v>117541000</v>
      </c>
      <c r="B562">
        <v>70000000</v>
      </c>
      <c r="C562">
        <f t="shared" si="8"/>
        <v>47541000</v>
      </c>
    </row>
    <row r="563" spans="1:3" x14ac:dyDescent="0.3">
      <c r="A563">
        <v>116643346</v>
      </c>
      <c r="B563">
        <v>80000000</v>
      </c>
      <c r="C563">
        <f t="shared" si="8"/>
        <v>36643346</v>
      </c>
    </row>
    <row r="564" spans="1:3" x14ac:dyDescent="0.3">
      <c r="A564">
        <v>100614858</v>
      </c>
      <c r="B564">
        <v>68000000</v>
      </c>
      <c r="C564">
        <f t="shared" si="8"/>
        <v>32614858</v>
      </c>
    </row>
    <row r="565" spans="1:3" x14ac:dyDescent="0.3">
      <c r="A565">
        <v>42272747</v>
      </c>
      <c r="B565">
        <v>70000000</v>
      </c>
      <c r="C565">
        <f t="shared" si="8"/>
        <v>-27727253</v>
      </c>
    </row>
    <row r="566" spans="1:3" x14ac:dyDescent="0.3">
      <c r="A566">
        <v>80281096</v>
      </c>
      <c r="B566">
        <v>60000000</v>
      </c>
      <c r="C566">
        <f t="shared" si="8"/>
        <v>20281096</v>
      </c>
    </row>
    <row r="567" spans="1:3" x14ac:dyDescent="0.3">
      <c r="A567">
        <v>219613391</v>
      </c>
      <c r="B567">
        <v>75000000</v>
      </c>
      <c r="C567">
        <f t="shared" si="8"/>
        <v>144613391</v>
      </c>
    </row>
    <row r="568" spans="1:3" x14ac:dyDescent="0.3">
      <c r="A568">
        <v>78120196</v>
      </c>
      <c r="B568">
        <v>75000000</v>
      </c>
      <c r="C568">
        <f t="shared" si="8"/>
        <v>3120196</v>
      </c>
    </row>
    <row r="569" spans="1:3" x14ac:dyDescent="0.3">
      <c r="A569">
        <v>98895417</v>
      </c>
      <c r="B569">
        <v>70000000</v>
      </c>
      <c r="C569">
        <f t="shared" si="8"/>
        <v>28895417</v>
      </c>
    </row>
    <row r="570" spans="1:3" x14ac:dyDescent="0.3">
      <c r="A570">
        <v>70117571</v>
      </c>
      <c r="B570">
        <v>58000000</v>
      </c>
      <c r="C570">
        <f t="shared" si="8"/>
        <v>12117571</v>
      </c>
    </row>
    <row r="571" spans="1:3" x14ac:dyDescent="0.3">
      <c r="A571">
        <v>83552429</v>
      </c>
      <c r="B571">
        <v>70000000</v>
      </c>
      <c r="C571">
        <f t="shared" si="8"/>
        <v>13552429</v>
      </c>
    </row>
    <row r="572" spans="1:3" x14ac:dyDescent="0.3">
      <c r="A572">
        <v>66257002</v>
      </c>
      <c r="B572">
        <v>70000000</v>
      </c>
      <c r="C572">
        <f t="shared" si="8"/>
        <v>-3742998</v>
      </c>
    </row>
    <row r="573" spans="1:3" x14ac:dyDescent="0.3">
      <c r="A573">
        <v>65012000</v>
      </c>
      <c r="B573">
        <v>70000000</v>
      </c>
      <c r="C573">
        <f t="shared" si="8"/>
        <v>-4988000</v>
      </c>
    </row>
    <row r="574" spans="1:3" x14ac:dyDescent="0.3">
      <c r="A574">
        <v>79883359</v>
      </c>
      <c r="B574">
        <v>66000000</v>
      </c>
      <c r="C574">
        <f t="shared" si="8"/>
        <v>13883359</v>
      </c>
    </row>
    <row r="575" spans="1:3" x14ac:dyDescent="0.3">
      <c r="A575">
        <v>78031620</v>
      </c>
      <c r="B575">
        <v>70000000</v>
      </c>
      <c r="C575">
        <f t="shared" si="8"/>
        <v>8031620</v>
      </c>
    </row>
    <row r="576" spans="1:3" x14ac:dyDescent="0.3">
      <c r="A576">
        <v>54222000</v>
      </c>
      <c r="B576">
        <v>69500000</v>
      </c>
      <c r="C576">
        <f t="shared" si="8"/>
        <v>-15278000</v>
      </c>
    </row>
    <row r="577" spans="1:3" x14ac:dyDescent="0.3">
      <c r="A577">
        <v>52474616</v>
      </c>
      <c r="B577">
        <v>70000000</v>
      </c>
      <c r="C577">
        <f t="shared" si="8"/>
        <v>-17525384</v>
      </c>
    </row>
    <row r="578" spans="1:3" x14ac:dyDescent="0.3">
      <c r="A578">
        <v>55942830</v>
      </c>
      <c r="B578">
        <v>70000000</v>
      </c>
      <c r="C578">
        <f t="shared" si="8"/>
        <v>-14057170</v>
      </c>
    </row>
    <row r="579" spans="1:3" x14ac:dyDescent="0.3">
      <c r="A579">
        <v>40932372</v>
      </c>
      <c r="B579">
        <v>70000000</v>
      </c>
      <c r="C579">
        <f t="shared" ref="C579:C642" si="9">A:A-B:B</f>
        <v>-29067628</v>
      </c>
    </row>
    <row r="580" spans="1:3" x14ac:dyDescent="0.3">
      <c r="A580">
        <v>38345403</v>
      </c>
      <c r="B580">
        <v>70000000</v>
      </c>
      <c r="C580">
        <f t="shared" si="9"/>
        <v>-31654597</v>
      </c>
    </row>
    <row r="581" spans="1:3" x14ac:dyDescent="0.3">
      <c r="A581">
        <v>37901509</v>
      </c>
      <c r="B581">
        <v>70000000</v>
      </c>
      <c r="C581">
        <f t="shared" si="9"/>
        <v>-32098491</v>
      </c>
    </row>
    <row r="582" spans="1:3" x14ac:dyDescent="0.3">
      <c r="A582">
        <v>48430355</v>
      </c>
      <c r="B582">
        <v>70000000</v>
      </c>
      <c r="C582">
        <f t="shared" si="9"/>
        <v>-21569645</v>
      </c>
    </row>
    <row r="583" spans="1:3" x14ac:dyDescent="0.3">
      <c r="A583">
        <v>30157016</v>
      </c>
      <c r="B583">
        <v>70000000</v>
      </c>
      <c r="C583">
        <f t="shared" si="9"/>
        <v>-39842984</v>
      </c>
    </row>
    <row r="584" spans="1:3" x14ac:dyDescent="0.3">
      <c r="A584">
        <v>28031250</v>
      </c>
      <c r="B584">
        <v>60000000</v>
      </c>
      <c r="C584">
        <f t="shared" si="9"/>
        <v>-31968750</v>
      </c>
    </row>
    <row r="585" spans="1:3" x14ac:dyDescent="0.3">
      <c r="A585">
        <v>33105600</v>
      </c>
      <c r="B585">
        <v>70000000</v>
      </c>
      <c r="C585">
        <f t="shared" si="9"/>
        <v>-36894400</v>
      </c>
    </row>
    <row r="586" spans="1:3" x14ac:dyDescent="0.3">
      <c r="A586">
        <v>62321039</v>
      </c>
      <c r="B586">
        <v>70000000</v>
      </c>
      <c r="C586">
        <f t="shared" si="9"/>
        <v>-7678961</v>
      </c>
    </row>
    <row r="587" spans="1:3" x14ac:dyDescent="0.3">
      <c r="A587">
        <v>38509342</v>
      </c>
      <c r="B587">
        <v>75000000</v>
      </c>
      <c r="C587">
        <f t="shared" si="9"/>
        <v>-36490658</v>
      </c>
    </row>
    <row r="588" spans="1:3" x14ac:dyDescent="0.3">
      <c r="A588">
        <v>19076815</v>
      </c>
      <c r="B588">
        <v>60000000</v>
      </c>
      <c r="C588">
        <f t="shared" si="9"/>
        <v>-40923185</v>
      </c>
    </row>
    <row r="589" spans="1:3" x14ac:dyDescent="0.3">
      <c r="A589">
        <v>25093607</v>
      </c>
      <c r="B589">
        <v>35000000</v>
      </c>
      <c r="C589">
        <f t="shared" si="9"/>
        <v>-9906393</v>
      </c>
    </row>
    <row r="590" spans="1:3" x14ac:dyDescent="0.3">
      <c r="A590">
        <v>18990542</v>
      </c>
      <c r="B590">
        <v>70000000</v>
      </c>
      <c r="C590">
        <f t="shared" si="9"/>
        <v>-51009458</v>
      </c>
    </row>
    <row r="591" spans="1:3" x14ac:dyDescent="0.3">
      <c r="A591">
        <v>14294842</v>
      </c>
      <c r="B591">
        <v>70000000</v>
      </c>
      <c r="C591">
        <f t="shared" si="9"/>
        <v>-55705158</v>
      </c>
    </row>
    <row r="592" spans="1:3" x14ac:dyDescent="0.3">
      <c r="A592">
        <v>19819494</v>
      </c>
      <c r="B592">
        <v>70000000</v>
      </c>
      <c r="C592">
        <f t="shared" si="9"/>
        <v>-50180506</v>
      </c>
    </row>
    <row r="593" spans="1:3" x14ac:dyDescent="0.3">
      <c r="A593">
        <v>13596911</v>
      </c>
      <c r="B593">
        <v>70000000</v>
      </c>
      <c r="C593">
        <f t="shared" si="9"/>
        <v>-56403089</v>
      </c>
    </row>
    <row r="594" spans="1:3" x14ac:dyDescent="0.3">
      <c r="A594">
        <v>8460990</v>
      </c>
      <c r="B594">
        <v>70000000</v>
      </c>
      <c r="C594">
        <f t="shared" si="9"/>
        <v>-61539010</v>
      </c>
    </row>
    <row r="595" spans="1:3" x14ac:dyDescent="0.3">
      <c r="A595">
        <v>7097125</v>
      </c>
      <c r="B595">
        <v>70000000</v>
      </c>
      <c r="C595">
        <f t="shared" si="9"/>
        <v>-62902875</v>
      </c>
    </row>
    <row r="596" spans="1:3" x14ac:dyDescent="0.3">
      <c r="A596">
        <v>37760080</v>
      </c>
      <c r="B596">
        <v>70000000</v>
      </c>
      <c r="C596">
        <f t="shared" si="9"/>
        <v>-32239920</v>
      </c>
    </row>
    <row r="597" spans="1:3" x14ac:dyDescent="0.3">
      <c r="A597">
        <v>5851188</v>
      </c>
      <c r="B597">
        <v>70000000</v>
      </c>
      <c r="C597">
        <f t="shared" si="9"/>
        <v>-64148812</v>
      </c>
    </row>
    <row r="598" spans="1:3" x14ac:dyDescent="0.3">
      <c r="A598">
        <v>25121291</v>
      </c>
      <c r="B598">
        <v>50000000</v>
      </c>
      <c r="C598">
        <f t="shared" si="9"/>
        <v>-24878709</v>
      </c>
    </row>
    <row r="599" spans="1:3" x14ac:dyDescent="0.3">
      <c r="A599">
        <v>18821279</v>
      </c>
      <c r="B599">
        <v>70000000</v>
      </c>
      <c r="C599">
        <f t="shared" si="9"/>
        <v>-51178721</v>
      </c>
    </row>
    <row r="600" spans="1:3" x14ac:dyDescent="0.3">
      <c r="A600">
        <v>118471320</v>
      </c>
      <c r="B600">
        <v>68000000</v>
      </c>
      <c r="C600">
        <f t="shared" si="9"/>
        <v>50471320</v>
      </c>
    </row>
    <row r="601" spans="1:3" x14ac:dyDescent="0.3">
      <c r="A601">
        <v>300523113</v>
      </c>
      <c r="B601">
        <v>68000000</v>
      </c>
      <c r="C601">
        <f t="shared" si="9"/>
        <v>232523113</v>
      </c>
    </row>
    <row r="602" spans="1:3" x14ac:dyDescent="0.3">
      <c r="A602">
        <v>71069884</v>
      </c>
      <c r="B602">
        <v>68000000</v>
      </c>
      <c r="C602">
        <f t="shared" si="9"/>
        <v>3069884</v>
      </c>
    </row>
    <row r="603" spans="1:3" x14ac:dyDescent="0.3">
      <c r="A603">
        <v>251501645</v>
      </c>
      <c r="B603">
        <v>69000000</v>
      </c>
      <c r="C603">
        <f t="shared" si="9"/>
        <v>182501645</v>
      </c>
    </row>
    <row r="604" spans="1:3" x14ac:dyDescent="0.3">
      <c r="A604">
        <v>35324232</v>
      </c>
      <c r="B604">
        <v>68000000</v>
      </c>
      <c r="C604">
        <f t="shared" si="9"/>
        <v>-32675768</v>
      </c>
    </row>
    <row r="605" spans="1:3" x14ac:dyDescent="0.3">
      <c r="A605">
        <v>81257500</v>
      </c>
      <c r="B605">
        <v>68000000</v>
      </c>
      <c r="C605">
        <f t="shared" si="9"/>
        <v>13257500</v>
      </c>
    </row>
    <row r="606" spans="1:3" x14ac:dyDescent="0.3">
      <c r="A606">
        <v>617840</v>
      </c>
      <c r="B606">
        <v>70000000</v>
      </c>
      <c r="C606">
        <f t="shared" si="9"/>
        <v>-69382160</v>
      </c>
    </row>
    <row r="607" spans="1:3" x14ac:dyDescent="0.3">
      <c r="A607">
        <v>29655590</v>
      </c>
      <c r="B607">
        <v>65000000</v>
      </c>
      <c r="C607">
        <f t="shared" si="9"/>
        <v>-35344410</v>
      </c>
    </row>
    <row r="608" spans="1:3" x14ac:dyDescent="0.3">
      <c r="A608">
        <v>45045037</v>
      </c>
      <c r="B608">
        <v>36000000</v>
      </c>
      <c r="C608">
        <f t="shared" si="9"/>
        <v>9045037</v>
      </c>
    </row>
    <row r="609" spans="1:3" x14ac:dyDescent="0.3">
      <c r="A609">
        <v>28965197</v>
      </c>
      <c r="B609">
        <v>68000000</v>
      </c>
      <c r="C609">
        <f t="shared" si="9"/>
        <v>-39034803</v>
      </c>
    </row>
    <row r="610" spans="1:3" x14ac:dyDescent="0.3">
      <c r="A610">
        <v>39380442</v>
      </c>
      <c r="B610">
        <v>70000000</v>
      </c>
      <c r="C610">
        <f t="shared" si="9"/>
        <v>-30619558</v>
      </c>
    </row>
    <row r="611" spans="1:3" x14ac:dyDescent="0.3">
      <c r="A611">
        <v>37516013</v>
      </c>
      <c r="B611">
        <v>69000000</v>
      </c>
      <c r="C611">
        <f t="shared" si="9"/>
        <v>-31483987</v>
      </c>
    </row>
    <row r="612" spans="1:3" x14ac:dyDescent="0.3">
      <c r="A612">
        <v>87704396</v>
      </c>
      <c r="B612">
        <v>66000000</v>
      </c>
      <c r="C612">
        <f t="shared" si="9"/>
        <v>21704396</v>
      </c>
    </row>
    <row r="613" spans="1:3" x14ac:dyDescent="0.3">
      <c r="A613">
        <v>83892374</v>
      </c>
      <c r="B613">
        <v>66000000</v>
      </c>
      <c r="C613">
        <f t="shared" si="9"/>
        <v>17892374</v>
      </c>
    </row>
    <row r="614" spans="1:3" x14ac:dyDescent="0.3">
      <c r="A614">
        <v>5932060</v>
      </c>
      <c r="B614">
        <v>35000000</v>
      </c>
      <c r="C614">
        <f t="shared" si="9"/>
        <v>-29067940</v>
      </c>
    </row>
    <row r="615" spans="1:3" x14ac:dyDescent="0.3">
      <c r="A615">
        <v>216119491</v>
      </c>
      <c r="B615">
        <v>70000000</v>
      </c>
      <c r="C615">
        <f t="shared" si="9"/>
        <v>146119491</v>
      </c>
    </row>
    <row r="616" spans="1:3" x14ac:dyDescent="0.3">
      <c r="A616">
        <v>43568507</v>
      </c>
      <c r="B616">
        <v>66000000</v>
      </c>
      <c r="C616">
        <f t="shared" si="9"/>
        <v>-22431493</v>
      </c>
    </row>
    <row r="617" spans="1:3" x14ac:dyDescent="0.3">
      <c r="A617">
        <v>182805123</v>
      </c>
      <c r="B617">
        <v>70000000</v>
      </c>
      <c r="C617">
        <f t="shared" si="9"/>
        <v>112805123</v>
      </c>
    </row>
    <row r="618" spans="1:3" x14ac:dyDescent="0.3">
      <c r="A618">
        <v>176387405</v>
      </c>
      <c r="B618">
        <v>59000000</v>
      </c>
      <c r="C618">
        <f t="shared" si="9"/>
        <v>117387405</v>
      </c>
    </row>
    <row r="619" spans="1:3" x14ac:dyDescent="0.3">
      <c r="A619">
        <v>33685268</v>
      </c>
      <c r="B619">
        <v>68000000</v>
      </c>
      <c r="C619">
        <f t="shared" si="9"/>
        <v>-34314732</v>
      </c>
    </row>
    <row r="620" spans="1:3" x14ac:dyDescent="0.3">
      <c r="A620">
        <v>182204440</v>
      </c>
      <c r="B620">
        <v>65000000</v>
      </c>
      <c r="C620">
        <f t="shared" si="9"/>
        <v>117204440</v>
      </c>
    </row>
    <row r="621" spans="1:3" x14ac:dyDescent="0.3">
      <c r="A621">
        <v>171383253</v>
      </c>
      <c r="B621">
        <v>63000000</v>
      </c>
      <c r="C621">
        <f t="shared" si="9"/>
        <v>108383253</v>
      </c>
    </row>
    <row r="622" spans="1:3" x14ac:dyDescent="0.3">
      <c r="A622">
        <v>172071312</v>
      </c>
      <c r="B622">
        <v>62000000</v>
      </c>
      <c r="C622">
        <f t="shared" si="9"/>
        <v>110071312</v>
      </c>
    </row>
    <row r="623" spans="1:3" x14ac:dyDescent="0.3">
      <c r="A623">
        <v>139225854</v>
      </c>
      <c r="B623">
        <v>60000000</v>
      </c>
      <c r="C623">
        <f t="shared" si="9"/>
        <v>79225854</v>
      </c>
    </row>
    <row r="624" spans="1:3" x14ac:dyDescent="0.3">
      <c r="A624">
        <v>148775460</v>
      </c>
      <c r="B624">
        <v>61000000</v>
      </c>
      <c r="C624">
        <f t="shared" si="9"/>
        <v>87775460</v>
      </c>
    </row>
    <row r="625" spans="1:3" x14ac:dyDescent="0.3">
      <c r="A625">
        <v>115731542</v>
      </c>
      <c r="B625">
        <v>65000000</v>
      </c>
      <c r="C625">
        <f t="shared" si="9"/>
        <v>50731542</v>
      </c>
    </row>
    <row r="626" spans="1:3" x14ac:dyDescent="0.3">
      <c r="A626">
        <v>100468793</v>
      </c>
      <c r="B626">
        <v>65000000</v>
      </c>
      <c r="C626">
        <f t="shared" si="9"/>
        <v>35468793</v>
      </c>
    </row>
    <row r="627" spans="1:3" x14ac:dyDescent="0.3">
      <c r="A627">
        <v>93771072</v>
      </c>
      <c r="B627">
        <v>65000000</v>
      </c>
      <c r="C627">
        <f t="shared" si="9"/>
        <v>28771072</v>
      </c>
    </row>
    <row r="628" spans="1:3" x14ac:dyDescent="0.3">
      <c r="A628">
        <v>100448498</v>
      </c>
      <c r="B628">
        <v>65000000</v>
      </c>
      <c r="C628">
        <f t="shared" si="9"/>
        <v>35448498</v>
      </c>
    </row>
    <row r="629" spans="1:3" x14ac:dyDescent="0.3">
      <c r="A629">
        <v>115603980</v>
      </c>
      <c r="B629">
        <v>65000000</v>
      </c>
      <c r="C629">
        <f t="shared" si="9"/>
        <v>50603980</v>
      </c>
    </row>
    <row r="630" spans="1:3" x14ac:dyDescent="0.3">
      <c r="A630">
        <v>90454043</v>
      </c>
      <c r="B630">
        <v>65000000</v>
      </c>
      <c r="C630">
        <f t="shared" si="9"/>
        <v>25454043</v>
      </c>
    </row>
    <row r="631" spans="1:3" x14ac:dyDescent="0.3">
      <c r="A631">
        <v>84049211</v>
      </c>
      <c r="B631">
        <v>70000000</v>
      </c>
      <c r="C631">
        <f t="shared" si="9"/>
        <v>14049211</v>
      </c>
    </row>
    <row r="632" spans="1:3" x14ac:dyDescent="0.3">
      <c r="A632">
        <v>70450000</v>
      </c>
      <c r="B632">
        <v>50000000</v>
      </c>
      <c r="C632">
        <f t="shared" si="9"/>
        <v>20450000</v>
      </c>
    </row>
    <row r="633" spans="1:3" x14ac:dyDescent="0.3">
      <c r="A633">
        <v>69688384</v>
      </c>
      <c r="B633">
        <v>60000000</v>
      </c>
      <c r="C633">
        <f t="shared" si="9"/>
        <v>9688384</v>
      </c>
    </row>
    <row r="634" spans="1:3" x14ac:dyDescent="0.3">
      <c r="A634">
        <v>70236496</v>
      </c>
      <c r="B634">
        <v>63000000</v>
      </c>
      <c r="C634">
        <f t="shared" si="9"/>
        <v>7236496</v>
      </c>
    </row>
    <row r="635" spans="1:3" x14ac:dyDescent="0.3">
      <c r="A635">
        <v>63695760</v>
      </c>
      <c r="B635">
        <v>65000000</v>
      </c>
      <c r="C635">
        <f t="shared" si="9"/>
        <v>-1304240</v>
      </c>
    </row>
    <row r="636" spans="1:3" x14ac:dyDescent="0.3">
      <c r="A636">
        <v>59617068</v>
      </c>
      <c r="B636">
        <v>65000000</v>
      </c>
      <c r="C636">
        <f t="shared" si="9"/>
        <v>-5382932</v>
      </c>
    </row>
    <row r="637" spans="1:3" x14ac:dyDescent="0.3">
      <c r="A637">
        <v>55637680</v>
      </c>
      <c r="B637">
        <v>65000000</v>
      </c>
      <c r="C637">
        <f t="shared" si="9"/>
        <v>-9362320</v>
      </c>
    </row>
    <row r="638" spans="1:3" x14ac:dyDescent="0.3">
      <c r="A638">
        <v>85911262</v>
      </c>
      <c r="B638">
        <v>65000000</v>
      </c>
      <c r="C638">
        <f t="shared" si="9"/>
        <v>20911262</v>
      </c>
    </row>
    <row r="639" spans="1:3" x14ac:dyDescent="0.3">
      <c r="A639">
        <v>53846915</v>
      </c>
      <c r="B639">
        <v>50100000</v>
      </c>
      <c r="C639">
        <f t="shared" si="9"/>
        <v>3746915</v>
      </c>
    </row>
    <row r="640" spans="1:3" x14ac:dyDescent="0.3">
      <c r="A640">
        <v>54758461</v>
      </c>
      <c r="B640">
        <v>65000000</v>
      </c>
      <c r="C640">
        <f t="shared" si="9"/>
        <v>-10241539</v>
      </c>
    </row>
    <row r="641" spans="1:3" x14ac:dyDescent="0.3">
      <c r="A641">
        <v>52397389</v>
      </c>
      <c r="B641">
        <v>65000000</v>
      </c>
      <c r="C641">
        <f t="shared" si="9"/>
        <v>-12602611</v>
      </c>
    </row>
    <row r="642" spans="1:3" x14ac:dyDescent="0.3">
      <c r="A642">
        <v>38966057</v>
      </c>
      <c r="B642">
        <v>65000000</v>
      </c>
      <c r="C642">
        <f t="shared" si="9"/>
        <v>-26033943</v>
      </c>
    </row>
    <row r="643" spans="1:3" x14ac:dyDescent="0.3">
      <c r="A643">
        <v>42345531</v>
      </c>
      <c r="B643">
        <v>65000000</v>
      </c>
      <c r="C643">
        <f t="shared" ref="C643:C706" si="10">A:A-B:B</f>
        <v>-22654469</v>
      </c>
    </row>
    <row r="644" spans="1:3" x14ac:dyDescent="0.3">
      <c r="A644">
        <v>36064910</v>
      </c>
      <c r="B644">
        <v>45000000</v>
      </c>
      <c r="C644">
        <f t="shared" si="10"/>
        <v>-8935090</v>
      </c>
    </row>
    <row r="645" spans="1:3" x14ac:dyDescent="0.3">
      <c r="A645">
        <v>33328051</v>
      </c>
      <c r="B645">
        <v>65000000</v>
      </c>
      <c r="C645">
        <f t="shared" si="10"/>
        <v>-31671949</v>
      </c>
    </row>
    <row r="646" spans="1:3" x14ac:dyDescent="0.3">
      <c r="A646">
        <v>32598931</v>
      </c>
      <c r="B646">
        <v>65000000</v>
      </c>
      <c r="C646">
        <f t="shared" si="10"/>
        <v>-32401069</v>
      </c>
    </row>
    <row r="647" spans="1:3" x14ac:dyDescent="0.3">
      <c r="A647">
        <v>28045540</v>
      </c>
      <c r="B647">
        <v>65000000</v>
      </c>
      <c r="C647">
        <f t="shared" si="10"/>
        <v>-36954460</v>
      </c>
    </row>
    <row r="648" spans="1:3" x14ac:dyDescent="0.3">
      <c r="A648">
        <v>37023395</v>
      </c>
      <c r="B648">
        <v>63000000</v>
      </c>
      <c r="C648">
        <f t="shared" si="10"/>
        <v>-25976605</v>
      </c>
    </row>
    <row r="649" spans="1:3" x14ac:dyDescent="0.3">
      <c r="A649">
        <v>43532294</v>
      </c>
      <c r="B649">
        <v>65000000</v>
      </c>
      <c r="C649">
        <f t="shared" si="10"/>
        <v>-21467706</v>
      </c>
    </row>
    <row r="650" spans="1:3" x14ac:dyDescent="0.3">
      <c r="A650">
        <v>17218080</v>
      </c>
      <c r="B650">
        <v>70000000</v>
      </c>
      <c r="C650">
        <f t="shared" si="10"/>
        <v>-52781920</v>
      </c>
    </row>
    <row r="651" spans="1:3" x14ac:dyDescent="0.3">
      <c r="A651">
        <v>10014234</v>
      </c>
      <c r="B651">
        <v>65000000</v>
      </c>
      <c r="C651">
        <f t="shared" si="10"/>
        <v>-54985766</v>
      </c>
    </row>
    <row r="652" spans="1:3" x14ac:dyDescent="0.3">
      <c r="A652">
        <v>19059018</v>
      </c>
      <c r="B652">
        <v>65000000</v>
      </c>
      <c r="C652">
        <f t="shared" si="10"/>
        <v>-45940982</v>
      </c>
    </row>
    <row r="653" spans="1:3" x14ac:dyDescent="0.3">
      <c r="A653">
        <v>1987287</v>
      </c>
      <c r="B653">
        <v>50000000</v>
      </c>
      <c r="C653">
        <f t="shared" si="10"/>
        <v>-48012713</v>
      </c>
    </row>
    <row r="654" spans="1:3" x14ac:dyDescent="0.3">
      <c r="A654">
        <v>24407944</v>
      </c>
      <c r="B654">
        <v>43000000</v>
      </c>
      <c r="C654">
        <f t="shared" si="10"/>
        <v>-18592056</v>
      </c>
    </row>
    <row r="655" spans="1:3" x14ac:dyDescent="0.3">
      <c r="A655">
        <v>13750556</v>
      </c>
      <c r="B655">
        <v>65000000</v>
      </c>
      <c r="C655">
        <f t="shared" si="10"/>
        <v>-51249444</v>
      </c>
    </row>
    <row r="656" spans="1:3" x14ac:dyDescent="0.3">
      <c r="A656">
        <v>31054924</v>
      </c>
      <c r="B656">
        <v>64000000</v>
      </c>
      <c r="C656">
        <f t="shared" si="10"/>
        <v>-32945076</v>
      </c>
    </row>
    <row r="657" spans="1:3" x14ac:dyDescent="0.3">
      <c r="A657">
        <v>43247140</v>
      </c>
      <c r="B657">
        <v>55000000</v>
      </c>
      <c r="C657">
        <f t="shared" si="10"/>
        <v>-11752860</v>
      </c>
    </row>
    <row r="658" spans="1:3" x14ac:dyDescent="0.3">
      <c r="A658">
        <v>2208939</v>
      </c>
      <c r="B658">
        <v>50000000</v>
      </c>
      <c r="C658">
        <f t="shared" si="10"/>
        <v>-47791061</v>
      </c>
    </row>
    <row r="659" spans="1:3" x14ac:dyDescent="0.3">
      <c r="A659">
        <v>213079163</v>
      </c>
      <c r="B659">
        <v>63000000</v>
      </c>
      <c r="C659">
        <f t="shared" si="10"/>
        <v>150079163</v>
      </c>
    </row>
    <row r="660" spans="1:3" x14ac:dyDescent="0.3">
      <c r="A660">
        <v>19548064</v>
      </c>
      <c r="B660">
        <v>65000000</v>
      </c>
      <c r="C660">
        <f t="shared" si="10"/>
        <v>-45451936</v>
      </c>
    </row>
    <row r="661" spans="1:3" x14ac:dyDescent="0.3">
      <c r="A661">
        <v>356784000</v>
      </c>
      <c r="B661">
        <v>63000000</v>
      </c>
      <c r="C661">
        <f t="shared" si="10"/>
        <v>293784000</v>
      </c>
    </row>
    <row r="662" spans="1:3" x14ac:dyDescent="0.3">
      <c r="A662">
        <v>25052000</v>
      </c>
      <c r="B662">
        <v>63000000</v>
      </c>
      <c r="C662">
        <f t="shared" si="10"/>
        <v>-37948000</v>
      </c>
    </row>
    <row r="663" spans="1:3" x14ac:dyDescent="0.3">
      <c r="A663">
        <v>122012710</v>
      </c>
      <c r="B663">
        <v>62000000</v>
      </c>
      <c r="C663">
        <f t="shared" si="10"/>
        <v>60012710</v>
      </c>
    </row>
    <row r="664" spans="1:3" x14ac:dyDescent="0.3">
      <c r="A664">
        <v>72413</v>
      </c>
      <c r="B664">
        <v>65000000</v>
      </c>
      <c r="C664">
        <f t="shared" si="10"/>
        <v>-64927587</v>
      </c>
    </row>
    <row r="665" spans="1:3" x14ac:dyDescent="0.3">
      <c r="A665">
        <v>58255287</v>
      </c>
      <c r="B665">
        <v>64000000</v>
      </c>
      <c r="C665">
        <f t="shared" si="10"/>
        <v>-5744713</v>
      </c>
    </row>
    <row r="666" spans="1:3" x14ac:dyDescent="0.3">
      <c r="A666">
        <v>77086030</v>
      </c>
      <c r="B666">
        <v>62000000</v>
      </c>
      <c r="C666">
        <f t="shared" si="10"/>
        <v>15086030</v>
      </c>
    </row>
    <row r="667" spans="1:3" x14ac:dyDescent="0.3">
      <c r="A667">
        <v>65000000</v>
      </c>
      <c r="B667">
        <v>62000000</v>
      </c>
      <c r="C667">
        <f t="shared" si="10"/>
        <v>3000000</v>
      </c>
    </row>
    <row r="668" spans="1:3" x14ac:dyDescent="0.3">
      <c r="A668">
        <v>32178777</v>
      </c>
      <c r="B668">
        <v>62000000</v>
      </c>
      <c r="C668">
        <f t="shared" si="10"/>
        <v>-29821223</v>
      </c>
    </row>
    <row r="669" spans="1:3" x14ac:dyDescent="0.3">
      <c r="A669">
        <v>15738632</v>
      </c>
      <c r="B669">
        <v>42000000</v>
      </c>
      <c r="C669">
        <f t="shared" si="10"/>
        <v>-26261368</v>
      </c>
    </row>
    <row r="670" spans="1:3" x14ac:dyDescent="0.3">
      <c r="A670">
        <v>54116191</v>
      </c>
      <c r="B670">
        <v>44000000</v>
      </c>
      <c r="C670">
        <f t="shared" si="10"/>
        <v>10116191</v>
      </c>
    </row>
    <row r="671" spans="1:3" x14ac:dyDescent="0.3">
      <c r="A671">
        <v>118153533</v>
      </c>
      <c r="B671">
        <v>61000000</v>
      </c>
      <c r="C671">
        <f t="shared" si="10"/>
        <v>57153533</v>
      </c>
    </row>
    <row r="672" spans="1:3" x14ac:dyDescent="0.3">
      <c r="A672">
        <v>108012170</v>
      </c>
      <c r="B672">
        <v>63000000</v>
      </c>
      <c r="C672">
        <f t="shared" si="10"/>
        <v>45012170</v>
      </c>
    </row>
    <row r="673" spans="1:3" x14ac:dyDescent="0.3">
      <c r="A673">
        <v>210592590</v>
      </c>
      <c r="B673">
        <v>65000000</v>
      </c>
      <c r="C673">
        <f t="shared" si="10"/>
        <v>145592590</v>
      </c>
    </row>
    <row r="674" spans="1:3" x14ac:dyDescent="0.3">
      <c r="A674">
        <v>279167575</v>
      </c>
      <c r="B674">
        <v>80000000</v>
      </c>
      <c r="C674">
        <f t="shared" si="10"/>
        <v>199167575</v>
      </c>
    </row>
    <row r="675" spans="1:3" x14ac:dyDescent="0.3">
      <c r="A675">
        <v>143151473</v>
      </c>
      <c r="B675">
        <v>60000000</v>
      </c>
      <c r="C675">
        <f t="shared" si="10"/>
        <v>83151473</v>
      </c>
    </row>
    <row r="676" spans="1:3" x14ac:dyDescent="0.3">
      <c r="A676">
        <v>136801374</v>
      </c>
      <c r="B676">
        <v>60000000</v>
      </c>
      <c r="C676">
        <f t="shared" si="10"/>
        <v>76801374</v>
      </c>
    </row>
    <row r="677" spans="1:3" x14ac:dyDescent="0.3">
      <c r="A677">
        <v>135381507</v>
      </c>
      <c r="B677">
        <v>150000000</v>
      </c>
      <c r="C677">
        <f t="shared" si="10"/>
        <v>-14618493</v>
      </c>
    </row>
    <row r="678" spans="1:3" x14ac:dyDescent="0.3">
      <c r="A678">
        <v>167735396</v>
      </c>
      <c r="B678">
        <v>61000000</v>
      </c>
      <c r="C678">
        <f t="shared" si="10"/>
        <v>106735396</v>
      </c>
    </row>
    <row r="679" spans="1:3" x14ac:dyDescent="0.3">
      <c r="A679">
        <v>121468960</v>
      </c>
      <c r="B679">
        <v>60000000</v>
      </c>
      <c r="C679">
        <f t="shared" si="10"/>
        <v>61468960</v>
      </c>
    </row>
    <row r="680" spans="1:3" x14ac:dyDescent="0.3">
      <c r="A680">
        <v>106635996</v>
      </c>
      <c r="B680">
        <v>58000000</v>
      </c>
      <c r="C680">
        <f t="shared" si="10"/>
        <v>48635996</v>
      </c>
    </row>
    <row r="681" spans="1:3" x14ac:dyDescent="0.3">
      <c r="A681">
        <v>102678089</v>
      </c>
      <c r="B681">
        <v>95000000</v>
      </c>
      <c r="C681">
        <f t="shared" si="10"/>
        <v>7678089</v>
      </c>
    </row>
    <row r="682" spans="1:3" x14ac:dyDescent="0.3">
      <c r="A682">
        <v>125603360</v>
      </c>
      <c r="B682">
        <v>60000000</v>
      </c>
      <c r="C682">
        <f t="shared" si="10"/>
        <v>65603360</v>
      </c>
    </row>
    <row r="683" spans="1:3" x14ac:dyDescent="0.3">
      <c r="A683">
        <v>101217900</v>
      </c>
      <c r="B683">
        <v>70000000</v>
      </c>
      <c r="C683">
        <f t="shared" si="10"/>
        <v>31217900</v>
      </c>
    </row>
    <row r="684" spans="1:3" x14ac:dyDescent="0.3">
      <c r="A684">
        <v>104148781</v>
      </c>
      <c r="B684">
        <v>60000000</v>
      </c>
      <c r="C684">
        <f t="shared" si="10"/>
        <v>44148781</v>
      </c>
    </row>
    <row r="685" spans="1:3" x14ac:dyDescent="0.3">
      <c r="A685">
        <v>75573300</v>
      </c>
      <c r="B685">
        <v>61000000</v>
      </c>
      <c r="C685">
        <f t="shared" si="10"/>
        <v>14573300</v>
      </c>
    </row>
    <row r="686" spans="1:3" x14ac:dyDescent="0.3">
      <c r="A686">
        <v>93375151</v>
      </c>
      <c r="B686">
        <v>60000000</v>
      </c>
      <c r="C686">
        <f t="shared" si="10"/>
        <v>33375151</v>
      </c>
    </row>
    <row r="687" spans="1:3" x14ac:dyDescent="0.3">
      <c r="A687">
        <v>106126012</v>
      </c>
      <c r="B687">
        <v>60000000</v>
      </c>
      <c r="C687">
        <f t="shared" si="10"/>
        <v>46126012</v>
      </c>
    </row>
    <row r="688" spans="1:3" x14ac:dyDescent="0.3">
      <c r="A688">
        <v>93307796</v>
      </c>
      <c r="B688">
        <v>60000000</v>
      </c>
      <c r="C688">
        <f t="shared" si="10"/>
        <v>33307796</v>
      </c>
    </row>
    <row r="689" spans="1:3" x14ac:dyDescent="0.3">
      <c r="A689">
        <v>90646554</v>
      </c>
      <c r="B689">
        <v>105000000</v>
      </c>
      <c r="C689">
        <f t="shared" si="10"/>
        <v>-14353446</v>
      </c>
    </row>
    <row r="690" spans="1:3" x14ac:dyDescent="0.3">
      <c r="A690">
        <v>109176215</v>
      </c>
      <c r="B690">
        <v>60000000</v>
      </c>
      <c r="C690">
        <f t="shared" si="10"/>
        <v>49176215</v>
      </c>
    </row>
    <row r="691" spans="1:3" x14ac:dyDescent="0.3">
      <c r="A691">
        <v>82670733</v>
      </c>
      <c r="B691">
        <v>60000000</v>
      </c>
      <c r="C691">
        <f t="shared" si="10"/>
        <v>22670733</v>
      </c>
    </row>
    <row r="692" spans="1:3" x14ac:dyDescent="0.3">
      <c r="A692">
        <v>82569532</v>
      </c>
      <c r="B692">
        <v>60000000</v>
      </c>
      <c r="C692">
        <f t="shared" si="10"/>
        <v>22569532</v>
      </c>
    </row>
    <row r="693" spans="1:3" x14ac:dyDescent="0.3">
      <c r="A693">
        <v>81687587</v>
      </c>
      <c r="B693">
        <v>61000000</v>
      </c>
      <c r="C693">
        <f t="shared" si="10"/>
        <v>20687587</v>
      </c>
    </row>
    <row r="694" spans="1:3" x14ac:dyDescent="0.3">
      <c r="A694">
        <v>80574010</v>
      </c>
      <c r="B694">
        <v>60000000</v>
      </c>
      <c r="C694">
        <f t="shared" si="10"/>
        <v>20574010</v>
      </c>
    </row>
    <row r="695" spans="1:3" x14ac:dyDescent="0.3">
      <c r="A695">
        <v>75764085</v>
      </c>
      <c r="B695">
        <v>60000000</v>
      </c>
      <c r="C695">
        <f t="shared" si="10"/>
        <v>15764085</v>
      </c>
    </row>
    <row r="696" spans="1:3" x14ac:dyDescent="0.3">
      <c r="A696">
        <v>90356857</v>
      </c>
      <c r="B696">
        <v>58000000</v>
      </c>
      <c r="C696">
        <f t="shared" si="10"/>
        <v>32356857</v>
      </c>
    </row>
    <row r="697" spans="1:3" x14ac:dyDescent="0.3">
      <c r="A697">
        <v>75530832</v>
      </c>
      <c r="B697">
        <v>55000000</v>
      </c>
      <c r="C697">
        <f t="shared" si="10"/>
        <v>20530832</v>
      </c>
    </row>
    <row r="698" spans="1:3" x14ac:dyDescent="0.3">
      <c r="A698">
        <v>75370763</v>
      </c>
      <c r="B698">
        <v>60000000</v>
      </c>
      <c r="C698">
        <f t="shared" si="10"/>
        <v>15370763</v>
      </c>
    </row>
    <row r="699" spans="1:3" x14ac:dyDescent="0.3">
      <c r="A699">
        <v>100003492</v>
      </c>
      <c r="B699">
        <v>65000000</v>
      </c>
      <c r="C699">
        <f t="shared" si="10"/>
        <v>35003492</v>
      </c>
    </row>
    <row r="700" spans="1:3" x14ac:dyDescent="0.3">
      <c r="A700">
        <v>90341670</v>
      </c>
      <c r="B700">
        <v>60000000</v>
      </c>
      <c r="C700">
        <f t="shared" si="10"/>
        <v>30341670</v>
      </c>
    </row>
    <row r="701" spans="1:3" x14ac:dyDescent="0.3">
      <c r="A701">
        <v>74540762</v>
      </c>
      <c r="B701">
        <v>55000000</v>
      </c>
      <c r="C701">
        <f t="shared" si="10"/>
        <v>19540762</v>
      </c>
    </row>
    <row r="702" spans="1:3" x14ac:dyDescent="0.3">
      <c r="A702">
        <v>80033643</v>
      </c>
      <c r="B702">
        <v>60000000</v>
      </c>
      <c r="C702">
        <f t="shared" si="10"/>
        <v>20033643</v>
      </c>
    </row>
    <row r="703" spans="1:3" x14ac:dyDescent="0.3">
      <c r="A703">
        <v>73648142</v>
      </c>
      <c r="B703">
        <v>60000000</v>
      </c>
      <c r="C703">
        <f t="shared" si="10"/>
        <v>13648142</v>
      </c>
    </row>
    <row r="704" spans="1:3" x14ac:dyDescent="0.3">
      <c r="A704">
        <v>71844424</v>
      </c>
      <c r="B704">
        <v>60000000</v>
      </c>
      <c r="C704">
        <f t="shared" si="10"/>
        <v>11844424</v>
      </c>
    </row>
    <row r="705" spans="1:3" x14ac:dyDescent="0.3">
      <c r="A705">
        <v>75638743</v>
      </c>
      <c r="B705">
        <v>60000000</v>
      </c>
      <c r="C705">
        <f t="shared" si="10"/>
        <v>15638743</v>
      </c>
    </row>
    <row r="706" spans="1:3" x14ac:dyDescent="0.3">
      <c r="A706">
        <v>66734992</v>
      </c>
      <c r="B706">
        <v>60000000</v>
      </c>
      <c r="C706">
        <f t="shared" si="10"/>
        <v>6734992</v>
      </c>
    </row>
    <row r="707" spans="1:3" x14ac:dyDescent="0.3">
      <c r="A707">
        <v>75280058</v>
      </c>
      <c r="B707">
        <v>60000000</v>
      </c>
      <c r="C707">
        <f t="shared" ref="C707:C770" si="11">A:A-B:B</f>
        <v>15280058</v>
      </c>
    </row>
    <row r="708" spans="1:3" x14ac:dyDescent="0.3">
      <c r="A708">
        <v>64505912</v>
      </c>
      <c r="B708">
        <v>48000000</v>
      </c>
      <c r="C708">
        <f t="shared" si="11"/>
        <v>16505912</v>
      </c>
    </row>
    <row r="709" spans="1:3" x14ac:dyDescent="0.3">
      <c r="A709">
        <v>77862546</v>
      </c>
      <c r="B709">
        <v>70000000</v>
      </c>
      <c r="C709">
        <f t="shared" si="11"/>
        <v>7862546</v>
      </c>
    </row>
    <row r="710" spans="1:3" x14ac:dyDescent="0.3">
      <c r="A710">
        <v>61112916</v>
      </c>
      <c r="B710">
        <v>50000000</v>
      </c>
      <c r="C710">
        <f t="shared" si="11"/>
        <v>11112916</v>
      </c>
    </row>
    <row r="711" spans="1:3" x14ac:dyDescent="0.3">
      <c r="A711">
        <v>88200225</v>
      </c>
      <c r="B711">
        <v>60000000</v>
      </c>
      <c r="C711">
        <f t="shared" si="11"/>
        <v>28200225</v>
      </c>
    </row>
    <row r="712" spans="1:3" x14ac:dyDescent="0.3">
      <c r="A712">
        <v>60573641</v>
      </c>
      <c r="B712">
        <v>60000000</v>
      </c>
      <c r="C712">
        <f t="shared" si="11"/>
        <v>573641</v>
      </c>
    </row>
    <row r="713" spans="1:3" x14ac:dyDescent="0.3">
      <c r="A713">
        <v>59035104</v>
      </c>
      <c r="B713">
        <v>66000000</v>
      </c>
      <c r="C713">
        <f t="shared" si="11"/>
        <v>-6964896</v>
      </c>
    </row>
    <row r="714" spans="1:3" x14ac:dyDescent="0.3">
      <c r="A714">
        <v>56702901</v>
      </c>
      <c r="B714">
        <v>60000000</v>
      </c>
      <c r="C714">
        <f t="shared" si="11"/>
        <v>-3297099</v>
      </c>
    </row>
    <row r="715" spans="1:3" x14ac:dyDescent="0.3">
      <c r="A715">
        <v>55994557</v>
      </c>
      <c r="B715">
        <v>60000000</v>
      </c>
      <c r="C715">
        <f t="shared" si="11"/>
        <v>-4005443</v>
      </c>
    </row>
    <row r="716" spans="1:3" x14ac:dyDescent="0.3">
      <c r="A716">
        <v>54910560</v>
      </c>
      <c r="B716">
        <v>60000000</v>
      </c>
      <c r="C716">
        <f t="shared" si="11"/>
        <v>-5089440</v>
      </c>
    </row>
    <row r="717" spans="1:3" x14ac:dyDescent="0.3">
      <c r="A717">
        <v>53789313</v>
      </c>
      <c r="B717">
        <v>60000000</v>
      </c>
      <c r="C717">
        <f t="shared" si="11"/>
        <v>-6210687</v>
      </c>
    </row>
    <row r="718" spans="1:3" x14ac:dyDescent="0.3">
      <c r="A718">
        <v>51045801</v>
      </c>
      <c r="B718">
        <v>60000000</v>
      </c>
      <c r="C718">
        <f t="shared" si="11"/>
        <v>-8954199</v>
      </c>
    </row>
    <row r="719" spans="1:3" x14ac:dyDescent="0.3">
      <c r="A719">
        <v>50818750</v>
      </c>
      <c r="B719">
        <v>60000000</v>
      </c>
      <c r="C719">
        <f t="shared" si="11"/>
        <v>-9181250</v>
      </c>
    </row>
    <row r="720" spans="1:3" x14ac:dyDescent="0.3">
      <c r="A720">
        <v>50189179</v>
      </c>
      <c r="B720">
        <v>60000000</v>
      </c>
      <c r="C720">
        <f t="shared" si="11"/>
        <v>-9810821</v>
      </c>
    </row>
    <row r="721" spans="1:3" x14ac:dyDescent="0.3">
      <c r="A721">
        <v>50024083</v>
      </c>
      <c r="B721">
        <v>60000000</v>
      </c>
      <c r="C721">
        <f t="shared" si="11"/>
        <v>-9975917</v>
      </c>
    </row>
    <row r="722" spans="1:3" x14ac:dyDescent="0.3">
      <c r="A722">
        <v>50549107</v>
      </c>
      <c r="B722">
        <v>60000000</v>
      </c>
      <c r="C722">
        <f t="shared" si="11"/>
        <v>-9450893</v>
      </c>
    </row>
    <row r="723" spans="1:3" x14ac:dyDescent="0.3">
      <c r="A723">
        <v>56443482</v>
      </c>
      <c r="B723">
        <v>60000000</v>
      </c>
      <c r="C723">
        <f t="shared" si="11"/>
        <v>-3556518</v>
      </c>
    </row>
    <row r="724" spans="1:3" x14ac:dyDescent="0.3">
      <c r="A724">
        <v>62401264</v>
      </c>
      <c r="B724">
        <v>60000000</v>
      </c>
      <c r="C724">
        <f t="shared" si="11"/>
        <v>2401264</v>
      </c>
    </row>
    <row r="725" spans="1:3" x14ac:dyDescent="0.3">
      <c r="A725">
        <v>47748610</v>
      </c>
      <c r="B725">
        <v>75000000</v>
      </c>
      <c r="C725">
        <f t="shared" si="11"/>
        <v>-27251390</v>
      </c>
    </row>
    <row r="726" spans="1:3" x14ac:dyDescent="0.3">
      <c r="A726">
        <v>46975183</v>
      </c>
      <c r="B726">
        <v>61000000</v>
      </c>
      <c r="C726">
        <f t="shared" si="11"/>
        <v>-14024817</v>
      </c>
    </row>
    <row r="727" spans="1:3" x14ac:dyDescent="0.3">
      <c r="A727">
        <v>50807639</v>
      </c>
      <c r="B727">
        <v>60000000</v>
      </c>
      <c r="C727">
        <f t="shared" si="11"/>
        <v>-9192361</v>
      </c>
    </row>
    <row r="728" spans="1:3" x14ac:dyDescent="0.3">
      <c r="A728">
        <v>46611204</v>
      </c>
      <c r="B728">
        <v>48000000</v>
      </c>
      <c r="C728">
        <f t="shared" si="11"/>
        <v>-1388796</v>
      </c>
    </row>
    <row r="729" spans="1:3" x14ac:dyDescent="0.3">
      <c r="A729">
        <v>257756197</v>
      </c>
      <c r="B729">
        <v>60000000</v>
      </c>
      <c r="C729">
        <f t="shared" si="11"/>
        <v>197756197</v>
      </c>
    </row>
    <row r="730" spans="1:3" x14ac:dyDescent="0.3">
      <c r="A730">
        <v>48472213</v>
      </c>
      <c r="B730">
        <v>45000000</v>
      </c>
      <c r="C730">
        <f t="shared" si="11"/>
        <v>3472213</v>
      </c>
    </row>
    <row r="731" spans="1:3" x14ac:dyDescent="0.3">
      <c r="A731">
        <v>43060566</v>
      </c>
      <c r="B731">
        <v>60000000</v>
      </c>
      <c r="C731">
        <f t="shared" si="11"/>
        <v>-16939434</v>
      </c>
    </row>
    <row r="732" spans="1:3" x14ac:dyDescent="0.3">
      <c r="A732">
        <v>45996718</v>
      </c>
      <c r="B732">
        <v>60000000</v>
      </c>
      <c r="C732">
        <f t="shared" si="11"/>
        <v>-14003282</v>
      </c>
    </row>
    <row r="733" spans="1:3" x14ac:dyDescent="0.3">
      <c r="A733">
        <v>43337279</v>
      </c>
      <c r="B733">
        <v>60000000</v>
      </c>
      <c r="C733">
        <f t="shared" si="11"/>
        <v>-16662721</v>
      </c>
    </row>
    <row r="734" spans="1:3" x14ac:dyDescent="0.3">
      <c r="A734">
        <v>37479778</v>
      </c>
      <c r="B734">
        <v>60000000</v>
      </c>
      <c r="C734">
        <f t="shared" si="11"/>
        <v>-22520222</v>
      </c>
    </row>
    <row r="735" spans="1:3" x14ac:dyDescent="0.3">
      <c r="A735">
        <v>40559930</v>
      </c>
      <c r="B735">
        <v>60000000</v>
      </c>
      <c r="C735">
        <f t="shared" si="11"/>
        <v>-19440070</v>
      </c>
    </row>
    <row r="736" spans="1:3" x14ac:dyDescent="0.3">
      <c r="A736">
        <v>36830057</v>
      </c>
      <c r="B736">
        <v>65000000</v>
      </c>
      <c r="C736">
        <f t="shared" si="11"/>
        <v>-28169943</v>
      </c>
    </row>
    <row r="737" spans="1:3" x14ac:dyDescent="0.3">
      <c r="A737">
        <v>36279230</v>
      </c>
      <c r="B737">
        <v>60000000</v>
      </c>
      <c r="C737">
        <f t="shared" si="11"/>
        <v>-23720770</v>
      </c>
    </row>
    <row r="738" spans="1:3" x14ac:dyDescent="0.3">
      <c r="A738">
        <v>42194060</v>
      </c>
      <c r="B738">
        <v>70000000</v>
      </c>
      <c r="C738">
        <f t="shared" si="11"/>
        <v>-27805940</v>
      </c>
    </row>
    <row r="739" spans="1:3" x14ac:dyDescent="0.3">
      <c r="A739">
        <v>43119879</v>
      </c>
      <c r="B739">
        <v>60000000</v>
      </c>
      <c r="C739">
        <f t="shared" si="11"/>
        <v>-16880121</v>
      </c>
    </row>
    <row r="740" spans="1:3" x14ac:dyDescent="0.3">
      <c r="A740">
        <v>35096190</v>
      </c>
      <c r="B740">
        <v>60000000</v>
      </c>
      <c r="C740">
        <f t="shared" si="11"/>
        <v>-24903810</v>
      </c>
    </row>
    <row r="741" spans="1:3" x14ac:dyDescent="0.3">
      <c r="A741">
        <v>43290977</v>
      </c>
      <c r="B741">
        <v>80000000</v>
      </c>
      <c r="C741">
        <f t="shared" si="11"/>
        <v>-36709023</v>
      </c>
    </row>
    <row r="742" spans="1:3" x14ac:dyDescent="0.3">
      <c r="A742">
        <v>33927476</v>
      </c>
      <c r="B742">
        <v>40000000</v>
      </c>
      <c r="C742">
        <f t="shared" si="11"/>
        <v>-6072524</v>
      </c>
    </row>
    <row r="743" spans="1:3" x14ac:dyDescent="0.3">
      <c r="A743">
        <v>32122249</v>
      </c>
      <c r="B743">
        <v>60000000</v>
      </c>
      <c r="C743">
        <f t="shared" si="11"/>
        <v>-27877751</v>
      </c>
    </row>
    <row r="744" spans="1:3" x14ac:dyDescent="0.3">
      <c r="A744">
        <v>40076438</v>
      </c>
      <c r="B744">
        <v>60000000</v>
      </c>
      <c r="C744">
        <f t="shared" si="11"/>
        <v>-19923562</v>
      </c>
    </row>
    <row r="745" spans="1:3" x14ac:dyDescent="0.3">
      <c r="A745">
        <v>32940507</v>
      </c>
      <c r="B745">
        <v>60000000</v>
      </c>
      <c r="C745">
        <f t="shared" si="11"/>
        <v>-27059493</v>
      </c>
    </row>
    <row r="746" spans="1:3" x14ac:dyDescent="0.3">
      <c r="A746">
        <v>31670931</v>
      </c>
      <c r="B746">
        <v>60000000</v>
      </c>
      <c r="C746">
        <f t="shared" si="11"/>
        <v>-28329069</v>
      </c>
    </row>
    <row r="747" spans="1:3" x14ac:dyDescent="0.3">
      <c r="A747">
        <v>30695227</v>
      </c>
      <c r="B747">
        <v>60000000</v>
      </c>
      <c r="C747">
        <f t="shared" si="11"/>
        <v>-29304773</v>
      </c>
    </row>
    <row r="748" spans="1:3" x14ac:dyDescent="0.3">
      <c r="A748">
        <v>32522352</v>
      </c>
      <c r="B748">
        <v>60000000</v>
      </c>
      <c r="C748">
        <f t="shared" si="11"/>
        <v>-27477648</v>
      </c>
    </row>
    <row r="749" spans="1:3" x14ac:dyDescent="0.3">
      <c r="A749">
        <v>26082914</v>
      </c>
      <c r="B749">
        <v>87000000</v>
      </c>
      <c r="C749">
        <f t="shared" si="11"/>
        <v>-60917086</v>
      </c>
    </row>
    <row r="750" spans="1:3" x14ac:dyDescent="0.3">
      <c r="A750">
        <v>29136626</v>
      </c>
      <c r="B750">
        <v>60000000</v>
      </c>
      <c r="C750">
        <f t="shared" si="11"/>
        <v>-30863374</v>
      </c>
    </row>
    <row r="751" spans="1:3" x14ac:dyDescent="0.3">
      <c r="A751">
        <v>26288320</v>
      </c>
      <c r="B751">
        <v>60000000</v>
      </c>
      <c r="C751">
        <f t="shared" si="11"/>
        <v>-33711680</v>
      </c>
    </row>
    <row r="752" spans="1:3" x14ac:dyDescent="0.3">
      <c r="A752">
        <v>26616590</v>
      </c>
      <c r="B752">
        <v>60000000</v>
      </c>
      <c r="C752">
        <f t="shared" si="11"/>
        <v>-33383410</v>
      </c>
    </row>
    <row r="753" spans="1:3" x14ac:dyDescent="0.3">
      <c r="A753">
        <v>30063805</v>
      </c>
      <c r="B753">
        <v>60000000</v>
      </c>
      <c r="C753">
        <f t="shared" si="11"/>
        <v>-29936195</v>
      </c>
    </row>
    <row r="754" spans="1:3" x14ac:dyDescent="0.3">
      <c r="A754">
        <v>22518325</v>
      </c>
      <c r="B754">
        <v>50000000</v>
      </c>
      <c r="C754">
        <f t="shared" si="11"/>
        <v>-27481675</v>
      </c>
    </row>
    <row r="755" spans="1:3" x14ac:dyDescent="0.3">
      <c r="A755">
        <v>13082288</v>
      </c>
      <c r="B755">
        <v>60000000</v>
      </c>
      <c r="C755">
        <f t="shared" si="11"/>
        <v>-46917712</v>
      </c>
    </row>
    <row r="756" spans="1:3" x14ac:dyDescent="0.3">
      <c r="A756">
        <v>18208078</v>
      </c>
      <c r="B756">
        <v>60000000</v>
      </c>
      <c r="C756">
        <f t="shared" si="11"/>
        <v>-41791922</v>
      </c>
    </row>
    <row r="757" spans="1:3" x14ac:dyDescent="0.3">
      <c r="A757">
        <v>14218868</v>
      </c>
      <c r="B757">
        <v>65000000</v>
      </c>
      <c r="C757">
        <f t="shared" si="11"/>
        <v>-50781132</v>
      </c>
    </row>
    <row r="758" spans="1:3" x14ac:dyDescent="0.3">
      <c r="A758">
        <v>22451</v>
      </c>
      <c r="B758">
        <v>60000000</v>
      </c>
      <c r="C758">
        <f t="shared" si="11"/>
        <v>-59977549</v>
      </c>
    </row>
    <row r="759" spans="1:3" x14ac:dyDescent="0.3">
      <c r="A759">
        <v>31165421</v>
      </c>
      <c r="B759">
        <v>60000000</v>
      </c>
      <c r="C759">
        <f t="shared" si="11"/>
        <v>-28834579</v>
      </c>
    </row>
    <row r="760" spans="1:3" x14ac:dyDescent="0.3">
      <c r="A760">
        <v>11802056</v>
      </c>
      <c r="B760">
        <v>60000000</v>
      </c>
      <c r="C760">
        <f t="shared" si="11"/>
        <v>-48197944</v>
      </c>
    </row>
    <row r="761" spans="1:3" x14ac:dyDescent="0.3">
      <c r="A761">
        <v>25472967</v>
      </c>
      <c r="B761">
        <v>30000000</v>
      </c>
      <c r="C761">
        <f t="shared" si="11"/>
        <v>-4527033</v>
      </c>
    </row>
    <row r="762" spans="1:3" x14ac:dyDescent="0.3">
      <c r="A762">
        <v>22362500</v>
      </c>
      <c r="B762">
        <v>55000000</v>
      </c>
      <c r="C762">
        <f t="shared" si="11"/>
        <v>-32637500</v>
      </c>
    </row>
    <row r="763" spans="1:3" x14ac:dyDescent="0.3">
      <c r="A763">
        <v>17281832</v>
      </c>
      <c r="B763">
        <v>60000000</v>
      </c>
      <c r="C763">
        <f t="shared" si="11"/>
        <v>-42718168</v>
      </c>
    </row>
    <row r="764" spans="1:3" x14ac:dyDescent="0.3">
      <c r="A764">
        <v>19781879</v>
      </c>
      <c r="B764">
        <v>60000000</v>
      </c>
      <c r="C764">
        <f t="shared" si="11"/>
        <v>-40218121</v>
      </c>
    </row>
    <row r="765" spans="1:3" x14ac:dyDescent="0.3">
      <c r="A765">
        <v>7605668</v>
      </c>
      <c r="B765">
        <v>60000000</v>
      </c>
      <c r="C765">
        <f t="shared" si="11"/>
        <v>-52394332</v>
      </c>
    </row>
    <row r="766" spans="1:3" x14ac:dyDescent="0.3">
      <c r="A766">
        <v>4535117</v>
      </c>
      <c r="B766">
        <v>60000000</v>
      </c>
      <c r="C766">
        <f t="shared" si="11"/>
        <v>-55464883</v>
      </c>
    </row>
    <row r="767" spans="1:3" x14ac:dyDescent="0.3">
      <c r="A767">
        <v>4426297</v>
      </c>
      <c r="B767">
        <v>35000000</v>
      </c>
      <c r="C767">
        <f t="shared" si="11"/>
        <v>-30573703</v>
      </c>
    </row>
    <row r="768" spans="1:3" x14ac:dyDescent="0.3">
      <c r="A768">
        <v>10166502</v>
      </c>
      <c r="B768">
        <v>80000000</v>
      </c>
      <c r="C768">
        <f t="shared" si="11"/>
        <v>-69833498</v>
      </c>
    </row>
    <row r="769" spans="1:3" x14ac:dyDescent="0.3">
      <c r="A769">
        <v>363024263</v>
      </c>
      <c r="B769">
        <v>58000000</v>
      </c>
      <c r="C769">
        <f t="shared" si="11"/>
        <v>305024263</v>
      </c>
    </row>
    <row r="770" spans="1:3" x14ac:dyDescent="0.3">
      <c r="A770">
        <v>12065985</v>
      </c>
      <c r="B770">
        <v>60000000</v>
      </c>
      <c r="C770">
        <f t="shared" si="11"/>
        <v>-47934015</v>
      </c>
    </row>
    <row r="771" spans="1:3" x14ac:dyDescent="0.3">
      <c r="A771">
        <v>350123553</v>
      </c>
      <c r="B771">
        <v>58800000</v>
      </c>
      <c r="C771">
        <f t="shared" ref="C771:C834" si="12">A:A-B:B</f>
        <v>291323553</v>
      </c>
    </row>
    <row r="772" spans="1:3" x14ac:dyDescent="0.3">
      <c r="A772">
        <v>80021740</v>
      </c>
      <c r="B772">
        <v>58000000</v>
      </c>
      <c r="C772">
        <f t="shared" si="12"/>
        <v>22021740</v>
      </c>
    </row>
    <row r="773" spans="1:3" x14ac:dyDescent="0.3">
      <c r="A773">
        <v>48291624</v>
      </c>
      <c r="B773">
        <v>58000000</v>
      </c>
      <c r="C773">
        <f t="shared" si="12"/>
        <v>-9708376</v>
      </c>
    </row>
    <row r="774" spans="1:3" x14ac:dyDescent="0.3">
      <c r="A774">
        <v>35231365</v>
      </c>
      <c r="B774">
        <v>60000000</v>
      </c>
      <c r="C774">
        <f t="shared" si="12"/>
        <v>-24768635</v>
      </c>
    </row>
    <row r="775" spans="1:3" x14ac:dyDescent="0.3">
      <c r="A775">
        <v>53715611</v>
      </c>
      <c r="B775">
        <v>63000000</v>
      </c>
      <c r="C775">
        <f t="shared" si="12"/>
        <v>-9284389</v>
      </c>
    </row>
    <row r="776" spans="1:3" x14ac:dyDescent="0.3">
      <c r="A776">
        <v>31199215</v>
      </c>
      <c r="B776">
        <v>58000000</v>
      </c>
      <c r="C776">
        <f t="shared" si="12"/>
        <v>-26800785</v>
      </c>
    </row>
    <row r="777" spans="1:3" x14ac:dyDescent="0.3">
      <c r="A777">
        <v>29580087</v>
      </c>
      <c r="B777">
        <v>58000000</v>
      </c>
      <c r="C777">
        <f t="shared" si="12"/>
        <v>-28419913</v>
      </c>
    </row>
    <row r="778" spans="1:3" x14ac:dyDescent="0.3">
      <c r="A778">
        <v>44665963</v>
      </c>
      <c r="B778">
        <v>58000000</v>
      </c>
      <c r="C778">
        <f t="shared" si="12"/>
        <v>-13334037</v>
      </c>
    </row>
    <row r="779" spans="1:3" x14ac:dyDescent="0.3">
      <c r="A779">
        <v>60128566</v>
      </c>
      <c r="B779">
        <v>60000000</v>
      </c>
      <c r="C779">
        <f t="shared" si="12"/>
        <v>128566</v>
      </c>
    </row>
    <row r="780" spans="1:3" x14ac:dyDescent="0.3">
      <c r="A780">
        <v>49875589</v>
      </c>
      <c r="B780">
        <v>58000000</v>
      </c>
      <c r="C780">
        <f t="shared" si="12"/>
        <v>-8124411</v>
      </c>
    </row>
    <row r="781" spans="1:3" x14ac:dyDescent="0.3">
      <c r="A781">
        <v>60984028</v>
      </c>
      <c r="B781">
        <v>57000000</v>
      </c>
      <c r="C781">
        <f t="shared" si="12"/>
        <v>3984028</v>
      </c>
    </row>
    <row r="782" spans="1:3" x14ac:dyDescent="0.3">
      <c r="A782">
        <v>36931089</v>
      </c>
      <c r="B782">
        <v>70000000</v>
      </c>
      <c r="C782">
        <f t="shared" si="12"/>
        <v>-33068911</v>
      </c>
    </row>
    <row r="783" spans="1:3" x14ac:dyDescent="0.3">
      <c r="A783">
        <v>51317350</v>
      </c>
      <c r="B783">
        <v>57000000</v>
      </c>
      <c r="C783">
        <f t="shared" si="12"/>
        <v>-5682650</v>
      </c>
    </row>
    <row r="784" spans="1:3" x14ac:dyDescent="0.3">
      <c r="A784">
        <v>28328132</v>
      </c>
      <c r="B784">
        <v>58000000</v>
      </c>
      <c r="C784">
        <f t="shared" si="12"/>
        <v>-29671868</v>
      </c>
    </row>
    <row r="785" spans="1:3" x14ac:dyDescent="0.3">
      <c r="A785">
        <v>51774002</v>
      </c>
      <c r="B785">
        <v>57000000</v>
      </c>
      <c r="C785">
        <f t="shared" si="12"/>
        <v>-5225998</v>
      </c>
    </row>
    <row r="786" spans="1:3" x14ac:dyDescent="0.3">
      <c r="A786">
        <v>25528495</v>
      </c>
      <c r="B786">
        <v>57000000</v>
      </c>
      <c r="C786">
        <f t="shared" si="12"/>
        <v>-31471505</v>
      </c>
    </row>
    <row r="787" spans="1:3" x14ac:dyDescent="0.3">
      <c r="A787">
        <v>113006880</v>
      </c>
      <c r="B787">
        <v>56000000</v>
      </c>
      <c r="C787">
        <f t="shared" si="12"/>
        <v>57006880</v>
      </c>
    </row>
    <row r="788" spans="1:3" x14ac:dyDescent="0.3">
      <c r="A788">
        <v>45860039</v>
      </c>
      <c r="B788">
        <v>56000000</v>
      </c>
      <c r="C788">
        <f t="shared" si="12"/>
        <v>-10139961</v>
      </c>
    </row>
    <row r="789" spans="1:3" x14ac:dyDescent="0.3">
      <c r="A789">
        <v>329691196</v>
      </c>
      <c r="B789">
        <v>55000000</v>
      </c>
      <c r="C789">
        <f t="shared" si="12"/>
        <v>274691196</v>
      </c>
    </row>
    <row r="790" spans="1:3" x14ac:dyDescent="0.3">
      <c r="A790">
        <v>217326336</v>
      </c>
      <c r="B790">
        <v>60000000</v>
      </c>
      <c r="C790">
        <f t="shared" si="12"/>
        <v>157326336</v>
      </c>
    </row>
    <row r="791" spans="1:3" x14ac:dyDescent="0.3">
      <c r="A791">
        <v>166225040</v>
      </c>
      <c r="B791">
        <v>55000000</v>
      </c>
      <c r="C791">
        <f t="shared" si="12"/>
        <v>111225040</v>
      </c>
    </row>
    <row r="792" spans="1:3" x14ac:dyDescent="0.3">
      <c r="A792">
        <v>141600000</v>
      </c>
      <c r="B792">
        <v>55000000</v>
      </c>
      <c r="C792">
        <f t="shared" si="12"/>
        <v>86600000</v>
      </c>
    </row>
    <row r="793" spans="1:3" x14ac:dyDescent="0.3">
      <c r="A793">
        <v>134218018</v>
      </c>
      <c r="B793">
        <v>55000000</v>
      </c>
      <c r="C793">
        <f t="shared" si="12"/>
        <v>79218018</v>
      </c>
    </row>
    <row r="794" spans="1:3" x14ac:dyDescent="0.3">
      <c r="A794">
        <v>128769345</v>
      </c>
      <c r="B794">
        <v>54000000</v>
      </c>
      <c r="C794">
        <f t="shared" si="12"/>
        <v>74769345</v>
      </c>
    </row>
    <row r="795" spans="1:3" x14ac:dyDescent="0.3">
      <c r="A795">
        <v>177575142</v>
      </c>
      <c r="B795">
        <v>70000000</v>
      </c>
      <c r="C795">
        <f t="shared" si="12"/>
        <v>107575142</v>
      </c>
    </row>
    <row r="796" spans="1:3" x14ac:dyDescent="0.3">
      <c r="A796">
        <v>105263257</v>
      </c>
      <c r="B796">
        <v>55000000</v>
      </c>
      <c r="C796">
        <f t="shared" si="12"/>
        <v>50263257</v>
      </c>
    </row>
    <row r="797" spans="1:3" x14ac:dyDescent="0.3">
      <c r="A797">
        <v>104354205</v>
      </c>
      <c r="B797">
        <v>55000000</v>
      </c>
      <c r="C797">
        <f t="shared" si="12"/>
        <v>49354205</v>
      </c>
    </row>
    <row r="798" spans="1:3" x14ac:dyDescent="0.3">
      <c r="A798">
        <v>107100855</v>
      </c>
      <c r="B798">
        <v>55000000</v>
      </c>
      <c r="C798">
        <f t="shared" si="12"/>
        <v>52100855</v>
      </c>
    </row>
    <row r="799" spans="1:3" x14ac:dyDescent="0.3">
      <c r="A799">
        <v>98711404</v>
      </c>
      <c r="B799">
        <v>55000000</v>
      </c>
      <c r="C799">
        <f t="shared" si="12"/>
        <v>43711404</v>
      </c>
    </row>
    <row r="800" spans="1:3" x14ac:dyDescent="0.3">
      <c r="A800">
        <v>100328194</v>
      </c>
      <c r="B800">
        <v>50000000</v>
      </c>
      <c r="C800">
        <f t="shared" si="12"/>
        <v>50328194</v>
      </c>
    </row>
    <row r="801" spans="1:3" x14ac:dyDescent="0.3">
      <c r="A801">
        <v>101530738</v>
      </c>
      <c r="B801">
        <v>55000000</v>
      </c>
      <c r="C801">
        <f t="shared" si="12"/>
        <v>46530738</v>
      </c>
    </row>
    <row r="802" spans="1:3" x14ac:dyDescent="0.3">
      <c r="A802">
        <v>93815117</v>
      </c>
      <c r="B802">
        <v>55000000</v>
      </c>
      <c r="C802">
        <f t="shared" si="12"/>
        <v>38815117</v>
      </c>
    </row>
    <row r="803" spans="1:3" x14ac:dyDescent="0.3">
      <c r="A803">
        <v>91400000</v>
      </c>
      <c r="B803">
        <v>53000000</v>
      </c>
      <c r="C803">
        <f t="shared" si="12"/>
        <v>38400000</v>
      </c>
    </row>
    <row r="804" spans="1:3" x14ac:dyDescent="0.3">
      <c r="A804">
        <v>162586036</v>
      </c>
      <c r="B804">
        <v>55000000</v>
      </c>
      <c r="C804">
        <f t="shared" si="12"/>
        <v>107586036</v>
      </c>
    </row>
    <row r="805" spans="1:3" x14ac:dyDescent="0.3">
      <c r="A805">
        <v>89706988</v>
      </c>
      <c r="B805">
        <v>55000000</v>
      </c>
      <c r="C805">
        <f t="shared" si="12"/>
        <v>34706988</v>
      </c>
    </row>
    <row r="806" spans="1:3" x14ac:dyDescent="0.3">
      <c r="A806">
        <v>83000000</v>
      </c>
      <c r="B806">
        <v>55000000</v>
      </c>
      <c r="C806">
        <f t="shared" si="12"/>
        <v>28000000</v>
      </c>
    </row>
    <row r="807" spans="1:3" x14ac:dyDescent="0.3">
      <c r="A807">
        <v>78745923</v>
      </c>
      <c r="B807">
        <v>55000000</v>
      </c>
      <c r="C807">
        <f t="shared" si="12"/>
        <v>23745923</v>
      </c>
    </row>
    <row r="808" spans="1:3" x14ac:dyDescent="0.3">
      <c r="A808">
        <v>70098138</v>
      </c>
      <c r="B808">
        <v>30000000</v>
      </c>
      <c r="C808">
        <f t="shared" si="12"/>
        <v>40098138</v>
      </c>
    </row>
    <row r="809" spans="1:3" x14ac:dyDescent="0.3">
      <c r="A809">
        <v>66365290</v>
      </c>
      <c r="B809">
        <v>55000000</v>
      </c>
      <c r="C809">
        <f t="shared" si="12"/>
        <v>11365290</v>
      </c>
    </row>
    <row r="810" spans="1:3" x14ac:dyDescent="0.3">
      <c r="A810">
        <v>66207920</v>
      </c>
      <c r="B810">
        <v>30000000</v>
      </c>
      <c r="C810">
        <f t="shared" si="12"/>
        <v>36207920</v>
      </c>
    </row>
    <row r="811" spans="1:3" x14ac:dyDescent="0.3">
      <c r="A811">
        <v>63408614</v>
      </c>
      <c r="B811">
        <v>55000000</v>
      </c>
      <c r="C811">
        <f t="shared" si="12"/>
        <v>8408614</v>
      </c>
    </row>
    <row r="812" spans="1:3" x14ac:dyDescent="0.3">
      <c r="A812">
        <v>58422650</v>
      </c>
      <c r="B812">
        <v>55000000</v>
      </c>
      <c r="C812">
        <f t="shared" si="12"/>
        <v>3422650</v>
      </c>
    </row>
    <row r="813" spans="1:3" x14ac:dyDescent="0.3">
      <c r="A813">
        <v>56932305</v>
      </c>
      <c r="B813">
        <v>55000000</v>
      </c>
      <c r="C813">
        <f t="shared" si="12"/>
        <v>1932305</v>
      </c>
    </row>
    <row r="814" spans="1:3" x14ac:dyDescent="0.3">
      <c r="A814">
        <v>68750000</v>
      </c>
      <c r="B814">
        <v>55000000</v>
      </c>
      <c r="C814">
        <f t="shared" si="12"/>
        <v>13750000</v>
      </c>
    </row>
    <row r="815" spans="1:3" x14ac:dyDescent="0.3">
      <c r="A815">
        <v>68218041</v>
      </c>
      <c r="B815">
        <v>55000000</v>
      </c>
      <c r="C815">
        <f t="shared" si="12"/>
        <v>13218041</v>
      </c>
    </row>
    <row r="816" spans="1:3" x14ac:dyDescent="0.3">
      <c r="A816">
        <v>25040293</v>
      </c>
      <c r="B816">
        <v>55000000</v>
      </c>
      <c r="C816">
        <f t="shared" si="12"/>
        <v>-29959707</v>
      </c>
    </row>
    <row r="817" spans="1:3" x14ac:dyDescent="0.3">
      <c r="A817">
        <v>55747724</v>
      </c>
      <c r="B817">
        <v>55000000</v>
      </c>
      <c r="C817">
        <f t="shared" si="12"/>
        <v>747724</v>
      </c>
    </row>
    <row r="818" spans="1:3" x14ac:dyDescent="0.3">
      <c r="A818">
        <v>55473600</v>
      </c>
      <c r="B818">
        <v>50000000</v>
      </c>
      <c r="C818">
        <f t="shared" si="12"/>
        <v>5473600</v>
      </c>
    </row>
    <row r="819" spans="1:3" x14ac:dyDescent="0.3">
      <c r="A819">
        <v>49994804</v>
      </c>
      <c r="B819">
        <v>55000000</v>
      </c>
      <c r="C819">
        <f t="shared" si="12"/>
        <v>-5005196</v>
      </c>
    </row>
    <row r="820" spans="1:3" x14ac:dyDescent="0.3">
      <c r="A820">
        <v>41609593</v>
      </c>
      <c r="B820">
        <v>55000000</v>
      </c>
      <c r="C820">
        <f t="shared" si="12"/>
        <v>-13390407</v>
      </c>
    </row>
    <row r="821" spans="1:3" x14ac:dyDescent="0.3">
      <c r="A821">
        <v>38553833</v>
      </c>
      <c r="B821">
        <v>55000000</v>
      </c>
      <c r="C821">
        <f t="shared" si="12"/>
        <v>-16446167</v>
      </c>
    </row>
    <row r="822" spans="1:3" x14ac:dyDescent="0.3">
      <c r="A822">
        <v>76137505</v>
      </c>
      <c r="B822">
        <v>55000000</v>
      </c>
      <c r="C822">
        <f t="shared" si="12"/>
        <v>21137505</v>
      </c>
    </row>
    <row r="823" spans="1:3" x14ac:dyDescent="0.3">
      <c r="A823">
        <v>34350553</v>
      </c>
      <c r="B823">
        <v>68000000</v>
      </c>
      <c r="C823">
        <f t="shared" si="12"/>
        <v>-33649447</v>
      </c>
    </row>
    <row r="824" spans="1:3" x14ac:dyDescent="0.3">
      <c r="A824">
        <v>34238611</v>
      </c>
      <c r="B824">
        <v>55000000</v>
      </c>
      <c r="C824">
        <f t="shared" si="12"/>
        <v>-20761389</v>
      </c>
    </row>
    <row r="825" spans="1:3" x14ac:dyDescent="0.3">
      <c r="A825">
        <v>34098563</v>
      </c>
      <c r="B825">
        <v>55000000</v>
      </c>
      <c r="C825">
        <f t="shared" si="12"/>
        <v>-20901437</v>
      </c>
    </row>
    <row r="826" spans="1:3" x14ac:dyDescent="0.3">
      <c r="A826">
        <v>33828318</v>
      </c>
      <c r="B826">
        <v>55000000</v>
      </c>
      <c r="C826">
        <f t="shared" si="12"/>
        <v>-21171682</v>
      </c>
    </row>
    <row r="827" spans="1:3" x14ac:dyDescent="0.3">
      <c r="A827">
        <v>33472850</v>
      </c>
      <c r="B827">
        <v>55000000</v>
      </c>
      <c r="C827">
        <f t="shared" si="12"/>
        <v>-21527150</v>
      </c>
    </row>
    <row r="828" spans="1:3" x14ac:dyDescent="0.3">
      <c r="A828">
        <v>31051126</v>
      </c>
      <c r="B828">
        <v>55000000</v>
      </c>
      <c r="C828">
        <f t="shared" si="12"/>
        <v>-23948874</v>
      </c>
    </row>
    <row r="829" spans="1:3" x14ac:dyDescent="0.3">
      <c r="A829">
        <v>35707327</v>
      </c>
      <c r="B829">
        <v>55000000</v>
      </c>
      <c r="C829">
        <f t="shared" si="12"/>
        <v>-19292673</v>
      </c>
    </row>
    <row r="830" spans="1:3" x14ac:dyDescent="0.3">
      <c r="A830">
        <v>20550712</v>
      </c>
      <c r="B830">
        <v>50000000</v>
      </c>
      <c r="C830">
        <f t="shared" si="12"/>
        <v>-29449288</v>
      </c>
    </row>
    <row r="831" spans="1:3" x14ac:dyDescent="0.3">
      <c r="A831">
        <v>18573791</v>
      </c>
      <c r="B831">
        <v>55000000</v>
      </c>
      <c r="C831">
        <f t="shared" si="12"/>
        <v>-36426209</v>
      </c>
    </row>
    <row r="832" spans="1:3" x14ac:dyDescent="0.3">
      <c r="A832">
        <v>51225796</v>
      </c>
      <c r="B832">
        <v>70000000</v>
      </c>
      <c r="C832">
        <f t="shared" si="12"/>
        <v>-18774204</v>
      </c>
    </row>
    <row r="833" spans="1:3" x14ac:dyDescent="0.3">
      <c r="A833">
        <v>16264475</v>
      </c>
      <c r="B833">
        <v>55000000</v>
      </c>
      <c r="C833">
        <f t="shared" si="12"/>
        <v>-38735525</v>
      </c>
    </row>
    <row r="834" spans="1:3" x14ac:dyDescent="0.3">
      <c r="A834">
        <v>25857987</v>
      </c>
      <c r="B834">
        <v>62000000</v>
      </c>
      <c r="C834">
        <f t="shared" si="12"/>
        <v>-36142013</v>
      </c>
    </row>
    <row r="835" spans="1:3" x14ac:dyDescent="0.3">
      <c r="A835">
        <v>12870569</v>
      </c>
      <c r="B835">
        <v>56000000</v>
      </c>
      <c r="C835">
        <f t="shared" ref="C835:C898" si="13">A:A-B:B</f>
        <v>-43129431</v>
      </c>
    </row>
    <row r="836" spans="1:3" x14ac:dyDescent="0.3">
      <c r="A836">
        <v>11466088</v>
      </c>
      <c r="B836">
        <v>71000000</v>
      </c>
      <c r="C836">
        <f t="shared" si="13"/>
        <v>-59533912</v>
      </c>
    </row>
    <row r="837" spans="1:3" x14ac:dyDescent="0.3">
      <c r="A837">
        <v>16088610</v>
      </c>
      <c r="B837">
        <v>55000000</v>
      </c>
      <c r="C837">
        <f t="shared" si="13"/>
        <v>-38911390</v>
      </c>
    </row>
    <row r="838" spans="1:3" x14ac:dyDescent="0.3">
      <c r="A838">
        <v>51178893</v>
      </c>
      <c r="B838">
        <v>50000000</v>
      </c>
      <c r="C838">
        <f t="shared" si="13"/>
        <v>1178893</v>
      </c>
    </row>
    <row r="839" spans="1:3" x14ac:dyDescent="0.3">
      <c r="A839">
        <v>6768055</v>
      </c>
      <c r="B839">
        <v>57000000</v>
      </c>
      <c r="C839">
        <f t="shared" si="13"/>
        <v>-50231945</v>
      </c>
    </row>
    <row r="840" spans="1:3" x14ac:dyDescent="0.3">
      <c r="A840">
        <v>39440655</v>
      </c>
      <c r="B840">
        <v>55000000</v>
      </c>
      <c r="C840">
        <f t="shared" si="13"/>
        <v>-15559345</v>
      </c>
    </row>
    <row r="841" spans="1:3" x14ac:dyDescent="0.3">
      <c r="A841">
        <v>6167817</v>
      </c>
      <c r="B841">
        <v>47000000</v>
      </c>
      <c r="C841">
        <f t="shared" si="13"/>
        <v>-40832183</v>
      </c>
    </row>
    <row r="842" spans="1:3" x14ac:dyDescent="0.3">
      <c r="A842">
        <v>81645152</v>
      </c>
      <c r="B842">
        <v>54000000</v>
      </c>
      <c r="C842">
        <f t="shared" si="13"/>
        <v>27645152</v>
      </c>
    </row>
    <row r="843" spans="1:3" x14ac:dyDescent="0.3">
      <c r="A843">
        <v>69951824</v>
      </c>
      <c r="B843">
        <v>55000000</v>
      </c>
      <c r="C843">
        <f t="shared" si="13"/>
        <v>14951824</v>
      </c>
    </row>
    <row r="844" spans="1:3" x14ac:dyDescent="0.3">
      <c r="A844">
        <v>9483821</v>
      </c>
      <c r="B844">
        <v>55000000</v>
      </c>
      <c r="C844">
        <f t="shared" si="13"/>
        <v>-45516179</v>
      </c>
    </row>
    <row r="845" spans="1:3" x14ac:dyDescent="0.3">
      <c r="A845">
        <v>66676062</v>
      </c>
      <c r="B845">
        <v>54000000</v>
      </c>
      <c r="C845">
        <f t="shared" si="13"/>
        <v>12676062</v>
      </c>
    </row>
    <row r="846" spans="1:3" x14ac:dyDescent="0.3">
      <c r="A846">
        <v>26838389</v>
      </c>
      <c r="B846">
        <v>57000000</v>
      </c>
      <c r="C846">
        <f t="shared" si="13"/>
        <v>-30161611</v>
      </c>
    </row>
    <row r="847" spans="1:3" x14ac:dyDescent="0.3">
      <c r="A847">
        <v>75604320</v>
      </c>
      <c r="B847">
        <v>54000000</v>
      </c>
      <c r="C847">
        <f t="shared" si="13"/>
        <v>21604320</v>
      </c>
    </row>
    <row r="848" spans="1:3" x14ac:dyDescent="0.3">
      <c r="A848">
        <v>108200000</v>
      </c>
      <c r="B848">
        <v>54000000</v>
      </c>
      <c r="C848">
        <f t="shared" si="13"/>
        <v>54200000</v>
      </c>
    </row>
    <row r="849" spans="1:3" x14ac:dyDescent="0.3">
      <c r="A849">
        <v>5660084</v>
      </c>
      <c r="B849">
        <v>54000000</v>
      </c>
      <c r="C849">
        <f t="shared" si="13"/>
        <v>-48339916</v>
      </c>
    </row>
    <row r="850" spans="1:3" x14ac:dyDescent="0.3">
      <c r="A850">
        <v>7221458</v>
      </c>
      <c r="B850">
        <v>55000000</v>
      </c>
      <c r="C850">
        <f t="shared" si="13"/>
        <v>-47778542</v>
      </c>
    </row>
    <row r="851" spans="1:3" x14ac:dyDescent="0.3">
      <c r="A851">
        <v>70327868</v>
      </c>
      <c r="B851">
        <v>46000000</v>
      </c>
      <c r="C851">
        <f t="shared" si="13"/>
        <v>24327868</v>
      </c>
    </row>
    <row r="852" spans="1:3" x14ac:dyDescent="0.3">
      <c r="A852">
        <v>58297830</v>
      </c>
      <c r="B852">
        <v>50000000</v>
      </c>
      <c r="C852">
        <f t="shared" si="13"/>
        <v>8297830</v>
      </c>
    </row>
    <row r="853" spans="1:3" x14ac:dyDescent="0.3">
      <c r="A853">
        <v>57386369</v>
      </c>
      <c r="B853">
        <v>52500000</v>
      </c>
      <c r="C853">
        <f t="shared" si="13"/>
        <v>4886369</v>
      </c>
    </row>
    <row r="854" spans="1:3" x14ac:dyDescent="0.3">
      <c r="A854">
        <v>45207112</v>
      </c>
      <c r="B854">
        <v>53000000</v>
      </c>
      <c r="C854">
        <f t="shared" si="13"/>
        <v>-7792888</v>
      </c>
    </row>
    <row r="855" spans="1:3" x14ac:dyDescent="0.3">
      <c r="A855">
        <v>62563543</v>
      </c>
      <c r="B855">
        <v>53000000</v>
      </c>
      <c r="C855">
        <f t="shared" si="13"/>
        <v>9563543</v>
      </c>
    </row>
    <row r="856" spans="1:3" x14ac:dyDescent="0.3">
      <c r="A856">
        <v>33574332</v>
      </c>
      <c r="B856">
        <v>90000000</v>
      </c>
      <c r="C856">
        <f t="shared" si="13"/>
        <v>-56425668</v>
      </c>
    </row>
    <row r="857" spans="1:3" x14ac:dyDescent="0.3">
      <c r="A857">
        <v>73343413</v>
      </c>
      <c r="B857">
        <v>50000000</v>
      </c>
      <c r="C857">
        <f t="shared" si="13"/>
        <v>23343413</v>
      </c>
    </row>
    <row r="858" spans="1:3" x14ac:dyDescent="0.3">
      <c r="A858">
        <v>25031037</v>
      </c>
      <c r="B858">
        <v>53000000</v>
      </c>
      <c r="C858">
        <f t="shared" si="13"/>
        <v>-27968963</v>
      </c>
    </row>
    <row r="859" spans="1:3" x14ac:dyDescent="0.3">
      <c r="A859">
        <v>22843047</v>
      </c>
      <c r="B859">
        <v>55000000</v>
      </c>
      <c r="C859">
        <f t="shared" si="13"/>
        <v>-32156953</v>
      </c>
    </row>
    <row r="860" spans="1:3" x14ac:dyDescent="0.3">
      <c r="A860">
        <v>5755286</v>
      </c>
      <c r="B860">
        <v>55000000</v>
      </c>
      <c r="C860">
        <f t="shared" si="13"/>
        <v>-49244714</v>
      </c>
    </row>
    <row r="861" spans="1:3" x14ac:dyDescent="0.3">
      <c r="A861">
        <v>164435221</v>
      </c>
      <c r="B861">
        <v>52000000</v>
      </c>
      <c r="C861">
        <f t="shared" si="13"/>
        <v>112435221</v>
      </c>
    </row>
    <row r="862" spans="1:3" x14ac:dyDescent="0.3">
      <c r="A862">
        <v>95720716</v>
      </c>
      <c r="B862">
        <v>40000000</v>
      </c>
      <c r="C862">
        <f t="shared" si="13"/>
        <v>55720716</v>
      </c>
    </row>
    <row r="863" spans="1:3" x14ac:dyDescent="0.3">
      <c r="A863">
        <v>118683135</v>
      </c>
      <c r="B863">
        <v>52000000</v>
      </c>
      <c r="C863">
        <f t="shared" si="13"/>
        <v>66683135</v>
      </c>
    </row>
    <row r="864" spans="1:3" x14ac:dyDescent="0.3">
      <c r="A864">
        <v>143704210</v>
      </c>
      <c r="B864">
        <v>52000000</v>
      </c>
      <c r="C864">
        <f t="shared" si="13"/>
        <v>91704210</v>
      </c>
    </row>
    <row r="865" spans="1:3" x14ac:dyDescent="0.3">
      <c r="A865">
        <v>110476776</v>
      </c>
      <c r="B865">
        <v>52000000</v>
      </c>
      <c r="C865">
        <f t="shared" si="13"/>
        <v>58476776</v>
      </c>
    </row>
    <row r="866" spans="1:3" x14ac:dyDescent="0.3">
      <c r="A866">
        <v>80270227</v>
      </c>
      <c r="B866">
        <v>50000000</v>
      </c>
      <c r="C866">
        <f t="shared" si="13"/>
        <v>30270227</v>
      </c>
    </row>
    <row r="867" spans="1:3" x14ac:dyDescent="0.3">
      <c r="A867">
        <v>36385763</v>
      </c>
      <c r="B867">
        <v>52000000</v>
      </c>
      <c r="C867">
        <f t="shared" si="13"/>
        <v>-15614237</v>
      </c>
    </row>
    <row r="868" spans="1:3" x14ac:dyDescent="0.3">
      <c r="A868">
        <v>37035845</v>
      </c>
      <c r="B868">
        <v>52000000</v>
      </c>
      <c r="C868">
        <f t="shared" si="13"/>
        <v>-14964155</v>
      </c>
    </row>
    <row r="869" spans="1:3" x14ac:dyDescent="0.3">
      <c r="A869">
        <v>34580635</v>
      </c>
      <c r="B869">
        <v>52000000</v>
      </c>
      <c r="C869">
        <f t="shared" si="13"/>
        <v>-17419365</v>
      </c>
    </row>
    <row r="870" spans="1:3" x14ac:dyDescent="0.3">
      <c r="A870">
        <v>42438300</v>
      </c>
      <c r="B870">
        <v>52000000</v>
      </c>
      <c r="C870">
        <f t="shared" si="13"/>
        <v>-9561700</v>
      </c>
    </row>
    <row r="871" spans="1:3" x14ac:dyDescent="0.3">
      <c r="A871">
        <v>23324666</v>
      </c>
      <c r="B871">
        <v>52000000</v>
      </c>
      <c r="C871">
        <f t="shared" si="13"/>
        <v>-28675334</v>
      </c>
    </row>
    <row r="872" spans="1:3" x14ac:dyDescent="0.3">
      <c r="A872">
        <v>23020488</v>
      </c>
      <c r="B872">
        <v>52000000</v>
      </c>
      <c r="C872">
        <f t="shared" si="13"/>
        <v>-28979512</v>
      </c>
    </row>
    <row r="873" spans="1:3" x14ac:dyDescent="0.3">
      <c r="A873">
        <v>90567722</v>
      </c>
      <c r="B873">
        <v>51000000</v>
      </c>
      <c r="C873">
        <f t="shared" si="13"/>
        <v>39567722</v>
      </c>
    </row>
    <row r="874" spans="1:3" x14ac:dyDescent="0.3">
      <c r="A874">
        <v>72601713</v>
      </c>
      <c r="B874">
        <v>51000000</v>
      </c>
      <c r="C874">
        <f t="shared" si="13"/>
        <v>21601713</v>
      </c>
    </row>
    <row r="875" spans="1:3" x14ac:dyDescent="0.3">
      <c r="A875">
        <v>296623634</v>
      </c>
      <c r="B875">
        <v>50000000</v>
      </c>
      <c r="C875">
        <f t="shared" si="13"/>
        <v>246623634</v>
      </c>
    </row>
    <row r="876" spans="1:3" x14ac:dyDescent="0.3">
      <c r="A876">
        <v>267652016</v>
      </c>
      <c r="B876">
        <v>60000000</v>
      </c>
      <c r="C876">
        <f t="shared" si="13"/>
        <v>207652016</v>
      </c>
    </row>
    <row r="877" spans="1:3" x14ac:dyDescent="0.3">
      <c r="A877">
        <v>62453315</v>
      </c>
      <c r="B877">
        <v>50200000</v>
      </c>
      <c r="C877">
        <f t="shared" si="13"/>
        <v>12253315</v>
      </c>
    </row>
    <row r="878" spans="1:3" x14ac:dyDescent="0.3">
      <c r="A878">
        <v>165500000</v>
      </c>
      <c r="B878">
        <v>48000000</v>
      </c>
      <c r="C878">
        <f t="shared" si="13"/>
        <v>117500000</v>
      </c>
    </row>
    <row r="879" spans="1:3" x14ac:dyDescent="0.3">
      <c r="A879">
        <v>153620822</v>
      </c>
      <c r="B879">
        <v>50000000</v>
      </c>
      <c r="C879">
        <f t="shared" si="13"/>
        <v>103620822</v>
      </c>
    </row>
    <row r="880" spans="1:3" x14ac:dyDescent="0.3">
      <c r="A880">
        <v>218628680</v>
      </c>
      <c r="B880">
        <v>50000000</v>
      </c>
      <c r="C880">
        <f t="shared" si="13"/>
        <v>168628680</v>
      </c>
    </row>
    <row r="881" spans="1:3" x14ac:dyDescent="0.3">
      <c r="A881">
        <v>147637474</v>
      </c>
      <c r="B881">
        <v>50000000</v>
      </c>
      <c r="C881">
        <f t="shared" si="13"/>
        <v>97637474</v>
      </c>
    </row>
    <row r="882" spans="1:3" x14ac:dyDescent="0.3">
      <c r="A882">
        <v>135014968</v>
      </c>
      <c r="B882">
        <v>50000000</v>
      </c>
      <c r="C882">
        <f t="shared" si="13"/>
        <v>85014968</v>
      </c>
    </row>
    <row r="883" spans="1:3" x14ac:dyDescent="0.3">
      <c r="A883">
        <v>2175312</v>
      </c>
      <c r="B883">
        <v>50000000</v>
      </c>
      <c r="C883">
        <f t="shared" si="13"/>
        <v>-47824688</v>
      </c>
    </row>
    <row r="884" spans="1:3" x14ac:dyDescent="0.3">
      <c r="A884">
        <v>126203320</v>
      </c>
      <c r="B884">
        <v>50000000</v>
      </c>
      <c r="C884">
        <f t="shared" si="13"/>
        <v>76203320</v>
      </c>
    </row>
    <row r="885" spans="1:3" x14ac:dyDescent="0.3">
      <c r="A885">
        <v>126975169</v>
      </c>
      <c r="B885">
        <v>50000000</v>
      </c>
      <c r="C885">
        <f t="shared" si="13"/>
        <v>76975169</v>
      </c>
    </row>
    <row r="886" spans="1:3" x14ac:dyDescent="0.3">
      <c r="A886">
        <v>125548685</v>
      </c>
      <c r="B886">
        <v>52000000</v>
      </c>
      <c r="C886">
        <f t="shared" si="13"/>
        <v>73548685</v>
      </c>
    </row>
    <row r="887" spans="1:3" x14ac:dyDescent="0.3">
      <c r="A887">
        <v>105807520</v>
      </c>
      <c r="B887">
        <v>50000000</v>
      </c>
      <c r="C887">
        <f t="shared" si="13"/>
        <v>55807520</v>
      </c>
    </row>
    <row r="888" spans="1:3" x14ac:dyDescent="0.3">
      <c r="A888">
        <v>191616238</v>
      </c>
      <c r="B888">
        <v>50000000</v>
      </c>
      <c r="C888">
        <f t="shared" si="13"/>
        <v>141616238</v>
      </c>
    </row>
    <row r="889" spans="1:3" x14ac:dyDescent="0.3">
      <c r="A889">
        <v>105264608</v>
      </c>
      <c r="B889">
        <v>60000000</v>
      </c>
      <c r="C889">
        <f t="shared" si="13"/>
        <v>45264608</v>
      </c>
    </row>
    <row r="890" spans="1:3" x14ac:dyDescent="0.3">
      <c r="A890">
        <v>97680195</v>
      </c>
      <c r="B890">
        <v>70000000</v>
      </c>
      <c r="C890">
        <f t="shared" si="13"/>
        <v>27680195</v>
      </c>
    </row>
    <row r="891" spans="1:3" x14ac:dyDescent="0.3">
      <c r="A891">
        <v>126088877</v>
      </c>
      <c r="B891">
        <v>50000000</v>
      </c>
      <c r="C891">
        <f t="shared" si="13"/>
        <v>76088877</v>
      </c>
    </row>
    <row r="892" spans="1:3" x14ac:dyDescent="0.3">
      <c r="A892">
        <v>91030827</v>
      </c>
      <c r="B892">
        <v>50000000</v>
      </c>
      <c r="C892">
        <f t="shared" si="13"/>
        <v>41030827</v>
      </c>
    </row>
    <row r="893" spans="1:3" x14ac:dyDescent="0.3">
      <c r="A893">
        <v>150315155</v>
      </c>
      <c r="B893">
        <v>50000000</v>
      </c>
      <c r="C893">
        <f t="shared" si="13"/>
        <v>100315155</v>
      </c>
    </row>
    <row r="894" spans="1:3" x14ac:dyDescent="0.3">
      <c r="A894">
        <v>127997349</v>
      </c>
      <c r="B894">
        <v>50000000</v>
      </c>
      <c r="C894">
        <f t="shared" si="13"/>
        <v>77997349</v>
      </c>
    </row>
    <row r="895" spans="1:3" x14ac:dyDescent="0.3">
      <c r="A895">
        <v>88504640</v>
      </c>
      <c r="B895">
        <v>45000000</v>
      </c>
      <c r="C895">
        <f t="shared" si="13"/>
        <v>43504640</v>
      </c>
    </row>
    <row r="896" spans="1:3" x14ac:dyDescent="0.3">
      <c r="A896">
        <v>81517441</v>
      </c>
      <c r="B896">
        <v>50000000</v>
      </c>
      <c r="C896">
        <f t="shared" si="13"/>
        <v>31517441</v>
      </c>
    </row>
    <row r="897" spans="1:3" x14ac:dyDescent="0.3">
      <c r="A897">
        <v>81022333</v>
      </c>
      <c r="B897">
        <v>50000000</v>
      </c>
      <c r="C897">
        <f t="shared" si="13"/>
        <v>31022333</v>
      </c>
    </row>
    <row r="898" spans="1:3" x14ac:dyDescent="0.3">
      <c r="A898">
        <v>79948113</v>
      </c>
      <c r="B898">
        <v>50000000</v>
      </c>
      <c r="C898">
        <f t="shared" si="13"/>
        <v>29948113</v>
      </c>
    </row>
    <row r="899" spans="1:3" x14ac:dyDescent="0.3">
      <c r="A899">
        <v>88658172</v>
      </c>
      <c r="B899">
        <v>50000000</v>
      </c>
      <c r="C899">
        <f t="shared" ref="C899:C962" si="14">A:A-B:B</f>
        <v>38658172</v>
      </c>
    </row>
    <row r="900" spans="1:3" x14ac:dyDescent="0.3">
      <c r="A900">
        <v>84244877</v>
      </c>
      <c r="B900">
        <v>50000000</v>
      </c>
      <c r="C900">
        <f t="shared" si="14"/>
        <v>34244877</v>
      </c>
    </row>
    <row r="901" spans="1:3" x14ac:dyDescent="0.3">
      <c r="A901">
        <v>75367693</v>
      </c>
      <c r="B901">
        <v>35000000</v>
      </c>
      <c r="C901">
        <f t="shared" si="14"/>
        <v>40367693</v>
      </c>
    </row>
    <row r="902" spans="1:3" x14ac:dyDescent="0.3">
      <c r="A902">
        <v>73701902</v>
      </c>
      <c r="B902">
        <v>60000000</v>
      </c>
      <c r="C902">
        <f t="shared" si="14"/>
        <v>13701902</v>
      </c>
    </row>
    <row r="903" spans="1:3" x14ac:dyDescent="0.3">
      <c r="A903">
        <v>75605492</v>
      </c>
      <c r="B903">
        <v>50000000</v>
      </c>
      <c r="C903">
        <f t="shared" si="14"/>
        <v>25605492</v>
      </c>
    </row>
    <row r="904" spans="1:3" x14ac:dyDescent="0.3">
      <c r="A904">
        <v>67823573</v>
      </c>
      <c r="B904">
        <v>50000000</v>
      </c>
      <c r="C904">
        <f t="shared" si="14"/>
        <v>17823573</v>
      </c>
    </row>
    <row r="905" spans="1:3" x14ac:dyDescent="0.3">
      <c r="A905">
        <v>91439400</v>
      </c>
      <c r="B905">
        <v>50000000</v>
      </c>
      <c r="C905">
        <f t="shared" si="14"/>
        <v>41439400</v>
      </c>
    </row>
    <row r="906" spans="1:3" x14ac:dyDescent="0.3">
      <c r="A906">
        <v>67128202</v>
      </c>
      <c r="B906">
        <v>65000000</v>
      </c>
      <c r="C906">
        <f t="shared" si="14"/>
        <v>2128202</v>
      </c>
    </row>
    <row r="907" spans="1:3" x14ac:dyDescent="0.3">
      <c r="A907">
        <v>70496802</v>
      </c>
      <c r="B907">
        <v>54000000</v>
      </c>
      <c r="C907">
        <f t="shared" si="14"/>
        <v>16496802</v>
      </c>
    </row>
    <row r="908" spans="1:3" x14ac:dyDescent="0.3">
      <c r="A908">
        <v>60470220</v>
      </c>
      <c r="B908">
        <v>50000000</v>
      </c>
      <c r="C908">
        <f t="shared" si="14"/>
        <v>10470220</v>
      </c>
    </row>
    <row r="909" spans="1:3" x14ac:dyDescent="0.3">
      <c r="A909">
        <v>58336565</v>
      </c>
      <c r="B909">
        <v>50000000</v>
      </c>
      <c r="C909">
        <f t="shared" si="14"/>
        <v>8336565</v>
      </c>
    </row>
    <row r="910" spans="1:3" x14ac:dyDescent="0.3">
      <c r="A910">
        <v>66002004</v>
      </c>
      <c r="B910">
        <v>50000000</v>
      </c>
      <c r="C910">
        <f t="shared" si="14"/>
        <v>16002004</v>
      </c>
    </row>
    <row r="911" spans="1:3" x14ac:dyDescent="0.3">
      <c r="A911">
        <v>54997476</v>
      </c>
      <c r="B911">
        <v>50000000</v>
      </c>
      <c r="C911">
        <f t="shared" si="14"/>
        <v>4997476</v>
      </c>
    </row>
    <row r="912" spans="1:3" x14ac:dyDescent="0.3">
      <c r="A912">
        <v>55682070</v>
      </c>
      <c r="B912">
        <v>50000000</v>
      </c>
      <c r="C912">
        <f t="shared" si="14"/>
        <v>5682070</v>
      </c>
    </row>
    <row r="913" spans="1:3" x14ac:dyDescent="0.3">
      <c r="A913">
        <v>52752475</v>
      </c>
      <c r="B913">
        <v>50000000</v>
      </c>
      <c r="C913">
        <f t="shared" si="14"/>
        <v>2752475</v>
      </c>
    </row>
    <row r="914" spans="1:3" x14ac:dyDescent="0.3">
      <c r="A914">
        <v>55092830</v>
      </c>
      <c r="B914">
        <v>60000000</v>
      </c>
      <c r="C914">
        <f t="shared" si="14"/>
        <v>-4907170</v>
      </c>
    </row>
    <row r="915" spans="1:3" x14ac:dyDescent="0.3">
      <c r="A915">
        <v>50815288</v>
      </c>
      <c r="B915">
        <v>50000000</v>
      </c>
      <c r="C915">
        <f t="shared" si="14"/>
        <v>815288</v>
      </c>
    </row>
    <row r="916" spans="1:3" x14ac:dyDescent="0.3">
      <c r="A916">
        <v>52822418</v>
      </c>
      <c r="B916">
        <v>50000000</v>
      </c>
      <c r="C916">
        <f t="shared" si="14"/>
        <v>2822418</v>
      </c>
    </row>
    <row r="917" spans="1:3" x14ac:dyDescent="0.3">
      <c r="A917">
        <v>50150619</v>
      </c>
      <c r="B917">
        <v>50000000</v>
      </c>
      <c r="C917">
        <f t="shared" si="14"/>
        <v>150619</v>
      </c>
    </row>
    <row r="918" spans="1:3" x14ac:dyDescent="0.3">
      <c r="A918">
        <v>48745150</v>
      </c>
      <c r="B918">
        <v>50000000</v>
      </c>
      <c r="C918">
        <f t="shared" si="14"/>
        <v>-1254850</v>
      </c>
    </row>
    <row r="919" spans="1:3" x14ac:dyDescent="0.3">
      <c r="A919">
        <v>50007168</v>
      </c>
      <c r="B919">
        <v>50000000</v>
      </c>
      <c r="C919">
        <f t="shared" si="14"/>
        <v>7168</v>
      </c>
    </row>
    <row r="920" spans="1:3" x14ac:dyDescent="0.3">
      <c r="A920">
        <v>48154732</v>
      </c>
      <c r="B920">
        <v>50000000</v>
      </c>
      <c r="C920">
        <f t="shared" si="14"/>
        <v>-1845268</v>
      </c>
    </row>
    <row r="921" spans="1:3" x14ac:dyDescent="0.3">
      <c r="A921">
        <v>48265581</v>
      </c>
      <c r="B921">
        <v>50000000</v>
      </c>
      <c r="C921">
        <f t="shared" si="14"/>
        <v>-1734419</v>
      </c>
    </row>
    <row r="922" spans="1:3" x14ac:dyDescent="0.3">
      <c r="A922">
        <v>46982632</v>
      </c>
      <c r="B922">
        <v>50000000</v>
      </c>
      <c r="C922">
        <f t="shared" si="14"/>
        <v>-3017368</v>
      </c>
    </row>
    <row r="923" spans="1:3" x14ac:dyDescent="0.3">
      <c r="A923">
        <v>44737059</v>
      </c>
      <c r="B923">
        <v>50000000</v>
      </c>
      <c r="C923">
        <f t="shared" si="14"/>
        <v>-5262941</v>
      </c>
    </row>
    <row r="924" spans="1:3" x14ac:dyDescent="0.3">
      <c r="A924">
        <v>56724080</v>
      </c>
      <c r="B924">
        <v>50000000</v>
      </c>
      <c r="C924">
        <f t="shared" si="14"/>
        <v>6724080</v>
      </c>
    </row>
    <row r="925" spans="1:3" x14ac:dyDescent="0.3">
      <c r="A925">
        <v>44484065</v>
      </c>
      <c r="B925">
        <v>50000000</v>
      </c>
      <c r="C925">
        <f t="shared" si="14"/>
        <v>-5515935</v>
      </c>
    </row>
    <row r="926" spans="1:3" x14ac:dyDescent="0.3">
      <c r="A926">
        <v>47553512</v>
      </c>
      <c r="B926">
        <v>50000000</v>
      </c>
      <c r="C926">
        <f t="shared" si="14"/>
        <v>-2446488</v>
      </c>
    </row>
    <row r="927" spans="1:3" x14ac:dyDescent="0.3">
      <c r="A927">
        <v>42610000</v>
      </c>
      <c r="B927">
        <v>55000000</v>
      </c>
      <c r="C927">
        <f t="shared" si="14"/>
        <v>-12390000</v>
      </c>
    </row>
    <row r="928" spans="1:3" x14ac:dyDescent="0.3">
      <c r="A928">
        <v>41482207</v>
      </c>
      <c r="B928">
        <v>50000000</v>
      </c>
      <c r="C928">
        <f t="shared" si="14"/>
        <v>-8517793</v>
      </c>
    </row>
    <row r="929" spans="1:3" x14ac:dyDescent="0.3">
      <c r="A929">
        <v>47105085</v>
      </c>
      <c r="B929">
        <v>50000000</v>
      </c>
      <c r="C929">
        <f t="shared" si="14"/>
        <v>-2894915</v>
      </c>
    </row>
    <row r="930" spans="1:3" x14ac:dyDescent="0.3">
      <c r="A930">
        <v>41256277</v>
      </c>
      <c r="B930">
        <v>50000000</v>
      </c>
      <c r="C930">
        <f t="shared" si="14"/>
        <v>-8743723</v>
      </c>
    </row>
    <row r="931" spans="1:3" x14ac:dyDescent="0.3">
      <c r="A931">
        <v>50740078</v>
      </c>
      <c r="B931">
        <v>45000000</v>
      </c>
      <c r="C931">
        <f t="shared" si="14"/>
        <v>5740078</v>
      </c>
    </row>
    <row r="932" spans="1:3" x14ac:dyDescent="0.3">
      <c r="A932">
        <v>40203020</v>
      </c>
      <c r="B932">
        <v>40000000</v>
      </c>
      <c r="C932">
        <f t="shared" si="14"/>
        <v>203020</v>
      </c>
    </row>
    <row r="933" spans="1:3" x14ac:dyDescent="0.3">
      <c r="A933">
        <v>40905277</v>
      </c>
      <c r="B933">
        <v>50000000</v>
      </c>
      <c r="C933">
        <f t="shared" si="14"/>
        <v>-9094723</v>
      </c>
    </row>
    <row r="934" spans="1:3" x14ac:dyDescent="0.3">
      <c r="A934">
        <v>38590500</v>
      </c>
      <c r="B934">
        <v>50000000</v>
      </c>
      <c r="C934">
        <f t="shared" si="14"/>
        <v>-11409500</v>
      </c>
    </row>
    <row r="935" spans="1:3" x14ac:dyDescent="0.3">
      <c r="A935">
        <v>39177541</v>
      </c>
      <c r="B935">
        <v>50000000</v>
      </c>
      <c r="C935">
        <f t="shared" si="14"/>
        <v>-10822459</v>
      </c>
    </row>
    <row r="936" spans="1:3" x14ac:dyDescent="0.3">
      <c r="A936">
        <v>39778599</v>
      </c>
      <c r="B936">
        <v>50000000</v>
      </c>
      <c r="C936">
        <f t="shared" si="14"/>
        <v>-10221401</v>
      </c>
    </row>
    <row r="937" spans="1:3" x14ac:dyDescent="0.3">
      <c r="A937">
        <v>37486138</v>
      </c>
      <c r="B937">
        <v>50000000</v>
      </c>
      <c r="C937">
        <f t="shared" si="14"/>
        <v>-12513862</v>
      </c>
    </row>
    <row r="938" spans="1:3" x14ac:dyDescent="0.3">
      <c r="A938">
        <v>38105077</v>
      </c>
      <c r="B938">
        <v>40000000</v>
      </c>
      <c r="C938">
        <f t="shared" si="14"/>
        <v>-1894923</v>
      </c>
    </row>
    <row r="939" spans="1:3" x14ac:dyDescent="0.3">
      <c r="A939">
        <v>35168395</v>
      </c>
      <c r="B939">
        <v>50000000</v>
      </c>
      <c r="C939">
        <f t="shared" si="14"/>
        <v>-14831605</v>
      </c>
    </row>
    <row r="940" spans="1:3" x14ac:dyDescent="0.3">
      <c r="A940">
        <v>32800000</v>
      </c>
      <c r="B940">
        <v>40000000</v>
      </c>
      <c r="C940">
        <f t="shared" si="14"/>
        <v>-7200000</v>
      </c>
    </row>
    <row r="941" spans="1:3" x14ac:dyDescent="0.3">
      <c r="A941">
        <v>33643461</v>
      </c>
      <c r="B941">
        <v>50000000</v>
      </c>
      <c r="C941">
        <f t="shared" si="14"/>
        <v>-16356539</v>
      </c>
    </row>
    <row r="942" spans="1:3" x14ac:dyDescent="0.3">
      <c r="A942">
        <v>32741596</v>
      </c>
      <c r="B942">
        <v>50000000</v>
      </c>
      <c r="C942">
        <f t="shared" si="14"/>
        <v>-17258404</v>
      </c>
    </row>
    <row r="943" spans="1:3" x14ac:dyDescent="0.3">
      <c r="A943">
        <v>31874869</v>
      </c>
      <c r="B943">
        <v>50000000</v>
      </c>
      <c r="C943">
        <f t="shared" si="14"/>
        <v>-18125131</v>
      </c>
    </row>
    <row r="944" spans="1:3" x14ac:dyDescent="0.3">
      <c r="A944">
        <v>30306268</v>
      </c>
      <c r="B944">
        <v>50000000</v>
      </c>
      <c r="C944">
        <f t="shared" si="14"/>
        <v>-19693732</v>
      </c>
    </row>
    <row r="945" spans="1:3" x14ac:dyDescent="0.3">
      <c r="A945">
        <v>27667947</v>
      </c>
      <c r="B945">
        <v>50000000</v>
      </c>
      <c r="C945">
        <f t="shared" si="14"/>
        <v>-22332053</v>
      </c>
    </row>
    <row r="946" spans="1:3" x14ac:dyDescent="0.3">
      <c r="A946">
        <v>27067160</v>
      </c>
      <c r="B946">
        <v>50000000</v>
      </c>
      <c r="C946">
        <f t="shared" si="14"/>
        <v>-22932840</v>
      </c>
    </row>
    <row r="947" spans="1:3" x14ac:dyDescent="0.3">
      <c r="A947">
        <v>26616999</v>
      </c>
      <c r="B947">
        <v>40000000</v>
      </c>
      <c r="C947">
        <f t="shared" si="14"/>
        <v>-13383001</v>
      </c>
    </row>
    <row r="948" spans="1:3" x14ac:dyDescent="0.3">
      <c r="A948">
        <v>26536120</v>
      </c>
      <c r="B948">
        <v>50000000</v>
      </c>
      <c r="C948">
        <f t="shared" si="14"/>
        <v>-23463880</v>
      </c>
    </row>
    <row r="949" spans="1:3" x14ac:dyDescent="0.3">
      <c r="A949">
        <v>26199517</v>
      </c>
      <c r="B949">
        <v>50000000</v>
      </c>
      <c r="C949">
        <f t="shared" si="14"/>
        <v>-23800483</v>
      </c>
    </row>
    <row r="950" spans="1:3" x14ac:dyDescent="0.3">
      <c r="A950">
        <v>25450527</v>
      </c>
      <c r="B950">
        <v>50000000</v>
      </c>
      <c r="C950">
        <f t="shared" si="14"/>
        <v>-24549473</v>
      </c>
    </row>
    <row r="951" spans="1:3" x14ac:dyDescent="0.3">
      <c r="A951">
        <v>25407250</v>
      </c>
      <c r="B951">
        <v>50000000</v>
      </c>
      <c r="C951">
        <f t="shared" si="14"/>
        <v>-24592750</v>
      </c>
    </row>
    <row r="952" spans="1:3" x14ac:dyDescent="0.3">
      <c r="A952">
        <v>23159305</v>
      </c>
      <c r="B952">
        <v>70000000</v>
      </c>
      <c r="C952">
        <f t="shared" si="14"/>
        <v>-46840695</v>
      </c>
    </row>
    <row r="953" spans="1:3" x14ac:dyDescent="0.3">
      <c r="A953">
        <v>24006726</v>
      </c>
      <c r="B953">
        <v>50000000</v>
      </c>
      <c r="C953">
        <f t="shared" si="14"/>
        <v>-25993274</v>
      </c>
    </row>
    <row r="954" spans="1:3" x14ac:dyDescent="0.3">
      <c r="A954">
        <v>20389967</v>
      </c>
      <c r="B954">
        <v>50000000</v>
      </c>
      <c r="C954">
        <f t="shared" si="14"/>
        <v>-29610033</v>
      </c>
    </row>
    <row r="955" spans="1:3" x14ac:dyDescent="0.3">
      <c r="A955">
        <v>19593740</v>
      </c>
      <c r="B955">
        <v>50000000</v>
      </c>
      <c r="C955">
        <f t="shared" si="14"/>
        <v>-30406260</v>
      </c>
    </row>
    <row r="956" spans="1:3" x14ac:dyDescent="0.3">
      <c r="A956">
        <v>19118247</v>
      </c>
      <c r="B956">
        <v>40000000</v>
      </c>
      <c r="C956">
        <f t="shared" si="14"/>
        <v>-20881753</v>
      </c>
    </row>
    <row r="957" spans="1:3" x14ac:dyDescent="0.3">
      <c r="A957">
        <v>26442251</v>
      </c>
      <c r="B957">
        <v>50000000</v>
      </c>
      <c r="C957">
        <f t="shared" si="14"/>
        <v>-23557749</v>
      </c>
    </row>
    <row r="958" spans="1:3" x14ac:dyDescent="0.3">
      <c r="A958">
        <v>17114882</v>
      </c>
      <c r="B958">
        <v>25000000</v>
      </c>
      <c r="C958">
        <f t="shared" si="14"/>
        <v>-7885118</v>
      </c>
    </row>
    <row r="959" spans="1:3" x14ac:dyDescent="0.3">
      <c r="A959">
        <v>18472363</v>
      </c>
      <c r="B959">
        <v>50000000</v>
      </c>
      <c r="C959">
        <f t="shared" si="14"/>
        <v>-31527637</v>
      </c>
    </row>
    <row r="960" spans="1:3" x14ac:dyDescent="0.3">
      <c r="A960">
        <v>14131298</v>
      </c>
      <c r="B960">
        <v>390000000</v>
      </c>
      <c r="C960">
        <f t="shared" si="14"/>
        <v>-375868702</v>
      </c>
    </row>
    <row r="961" spans="1:3" x14ac:dyDescent="0.3">
      <c r="A961">
        <v>21557240</v>
      </c>
      <c r="B961">
        <v>49900000</v>
      </c>
      <c r="C961">
        <f t="shared" si="14"/>
        <v>-28342760</v>
      </c>
    </row>
    <row r="962" spans="1:3" x14ac:dyDescent="0.3">
      <c r="A962">
        <v>21283440</v>
      </c>
      <c r="B962">
        <v>55000000</v>
      </c>
      <c r="C962">
        <f t="shared" si="14"/>
        <v>-33716560</v>
      </c>
    </row>
    <row r="963" spans="1:3" x14ac:dyDescent="0.3">
      <c r="A963">
        <v>10556196</v>
      </c>
      <c r="B963">
        <v>50000000</v>
      </c>
      <c r="C963">
        <f t="shared" ref="C963:C1026" si="15">A:A-B:B</f>
        <v>-39443804</v>
      </c>
    </row>
    <row r="964" spans="1:3" x14ac:dyDescent="0.3">
      <c r="A964">
        <v>16671505</v>
      </c>
      <c r="B964">
        <v>50000000</v>
      </c>
      <c r="C964">
        <f t="shared" si="15"/>
        <v>-33328495</v>
      </c>
    </row>
    <row r="965" spans="1:3" x14ac:dyDescent="0.3">
      <c r="A965">
        <v>10400000</v>
      </c>
      <c r="B965">
        <v>50000000</v>
      </c>
      <c r="C965">
        <f t="shared" si="15"/>
        <v>-39600000</v>
      </c>
    </row>
    <row r="966" spans="1:3" x14ac:dyDescent="0.3">
      <c r="A966">
        <v>9528092</v>
      </c>
      <c r="B966">
        <v>22000000</v>
      </c>
      <c r="C966">
        <f t="shared" si="15"/>
        <v>-12471908</v>
      </c>
    </row>
    <row r="967" spans="1:3" x14ac:dyDescent="0.3">
      <c r="A967">
        <v>10137232</v>
      </c>
      <c r="B967">
        <v>50000000</v>
      </c>
      <c r="C967">
        <f t="shared" si="15"/>
        <v>-39862768</v>
      </c>
    </row>
    <row r="968" spans="1:3" x14ac:dyDescent="0.3">
      <c r="A968">
        <v>9795017</v>
      </c>
      <c r="B968">
        <v>50000000</v>
      </c>
      <c r="C968">
        <f t="shared" si="15"/>
        <v>-40204983</v>
      </c>
    </row>
    <row r="969" spans="1:3" x14ac:dyDescent="0.3">
      <c r="A969">
        <v>20488579</v>
      </c>
      <c r="B969">
        <v>50000000</v>
      </c>
      <c r="C969">
        <f t="shared" si="15"/>
        <v>-29511421</v>
      </c>
    </row>
    <row r="970" spans="1:3" x14ac:dyDescent="0.3">
      <c r="A970">
        <v>19445217</v>
      </c>
      <c r="B970">
        <v>60000000</v>
      </c>
      <c r="C970">
        <f t="shared" si="15"/>
        <v>-40554783</v>
      </c>
    </row>
    <row r="971" spans="1:3" x14ac:dyDescent="0.3">
      <c r="A971">
        <v>8355815</v>
      </c>
      <c r="B971">
        <v>55000000</v>
      </c>
      <c r="C971">
        <f t="shared" si="15"/>
        <v>-46644185</v>
      </c>
    </row>
    <row r="972" spans="1:3" x14ac:dyDescent="0.3">
      <c r="A972">
        <v>28837115</v>
      </c>
      <c r="B972">
        <v>50000000</v>
      </c>
      <c r="C972">
        <f t="shared" si="15"/>
        <v>-21162885</v>
      </c>
    </row>
    <row r="973" spans="1:3" x14ac:dyDescent="0.3">
      <c r="A973">
        <v>6471394</v>
      </c>
      <c r="B973">
        <v>50000000</v>
      </c>
      <c r="C973">
        <f t="shared" si="15"/>
        <v>-43528606</v>
      </c>
    </row>
    <row r="974" spans="1:3" x14ac:dyDescent="0.3">
      <c r="A974">
        <v>6291602</v>
      </c>
      <c r="B974">
        <v>50000000</v>
      </c>
      <c r="C974">
        <f t="shared" si="15"/>
        <v>-43708398</v>
      </c>
    </row>
    <row r="975" spans="1:3" x14ac:dyDescent="0.3">
      <c r="A975">
        <v>10706786</v>
      </c>
      <c r="B975">
        <v>50000000</v>
      </c>
      <c r="C975">
        <f t="shared" si="15"/>
        <v>-39293214</v>
      </c>
    </row>
    <row r="976" spans="1:3" x14ac:dyDescent="0.3">
      <c r="A976">
        <v>8742261</v>
      </c>
      <c r="B976">
        <v>18000000</v>
      </c>
      <c r="C976">
        <f t="shared" si="15"/>
        <v>-9257739</v>
      </c>
    </row>
    <row r="977" spans="1:3" x14ac:dyDescent="0.3">
      <c r="A977">
        <v>43905746</v>
      </c>
      <c r="B977">
        <v>49000000</v>
      </c>
      <c r="C977">
        <f t="shared" si="15"/>
        <v>-5094254</v>
      </c>
    </row>
    <row r="978" spans="1:3" x14ac:dyDescent="0.3">
      <c r="A978">
        <v>21413502</v>
      </c>
      <c r="B978">
        <v>40000000</v>
      </c>
      <c r="C978">
        <f t="shared" si="15"/>
        <v>-18586498</v>
      </c>
    </row>
    <row r="979" spans="1:3" x14ac:dyDescent="0.3">
      <c r="A979">
        <v>124107476</v>
      </c>
      <c r="B979">
        <v>48000000</v>
      </c>
      <c r="C979">
        <f t="shared" si="15"/>
        <v>76107476</v>
      </c>
    </row>
    <row r="980" spans="1:3" x14ac:dyDescent="0.3">
      <c r="A980">
        <v>197171806</v>
      </c>
      <c r="B980">
        <v>48000000</v>
      </c>
      <c r="C980">
        <f t="shared" si="15"/>
        <v>149171806</v>
      </c>
    </row>
    <row r="981" spans="1:3" x14ac:dyDescent="0.3">
      <c r="A981">
        <v>31569268</v>
      </c>
      <c r="B981">
        <v>49000000</v>
      </c>
      <c r="C981">
        <f t="shared" si="15"/>
        <v>-17430732</v>
      </c>
    </row>
    <row r="982" spans="1:3" x14ac:dyDescent="0.3">
      <c r="A982">
        <v>66488090</v>
      </c>
      <c r="B982">
        <v>48000000</v>
      </c>
      <c r="C982">
        <f t="shared" si="15"/>
        <v>18488090</v>
      </c>
    </row>
    <row r="983" spans="1:3" x14ac:dyDescent="0.3">
      <c r="A983">
        <v>95308367</v>
      </c>
      <c r="B983">
        <v>48000000</v>
      </c>
      <c r="C983">
        <f t="shared" si="15"/>
        <v>47308367</v>
      </c>
    </row>
    <row r="984" spans="1:3" x14ac:dyDescent="0.3">
      <c r="A984">
        <v>60652036</v>
      </c>
      <c r="B984">
        <v>48000000</v>
      </c>
      <c r="C984">
        <f t="shared" si="15"/>
        <v>12652036</v>
      </c>
    </row>
    <row r="985" spans="1:3" x14ac:dyDescent="0.3">
      <c r="A985">
        <v>1206135</v>
      </c>
      <c r="B985">
        <v>50000000</v>
      </c>
      <c r="C985">
        <f t="shared" si="15"/>
        <v>-48793865</v>
      </c>
    </row>
    <row r="986" spans="1:3" x14ac:dyDescent="0.3">
      <c r="A986">
        <v>56607223</v>
      </c>
      <c r="B986">
        <v>48000000</v>
      </c>
      <c r="C986">
        <f t="shared" si="15"/>
        <v>8607223</v>
      </c>
    </row>
    <row r="987" spans="1:3" x14ac:dyDescent="0.3">
      <c r="A987">
        <v>50173190</v>
      </c>
      <c r="B987">
        <v>48000000</v>
      </c>
      <c r="C987">
        <f t="shared" si="15"/>
        <v>2173190</v>
      </c>
    </row>
    <row r="988" spans="1:3" x14ac:dyDescent="0.3">
      <c r="A988">
        <v>47095453</v>
      </c>
      <c r="B988">
        <v>48000000</v>
      </c>
      <c r="C988">
        <f t="shared" si="15"/>
        <v>-904547</v>
      </c>
    </row>
    <row r="989" spans="1:3" x14ac:dyDescent="0.3">
      <c r="A989">
        <v>37879996</v>
      </c>
      <c r="B989">
        <v>48000000</v>
      </c>
      <c r="C989">
        <f t="shared" si="15"/>
        <v>-10120004</v>
      </c>
    </row>
    <row r="990" spans="1:3" x14ac:dyDescent="0.3">
      <c r="A990">
        <v>25900000</v>
      </c>
      <c r="B990">
        <v>58000000</v>
      </c>
      <c r="C990">
        <f t="shared" si="15"/>
        <v>-32100000</v>
      </c>
    </row>
    <row r="991" spans="1:3" x14ac:dyDescent="0.3">
      <c r="A991">
        <v>53574088</v>
      </c>
      <c r="B991">
        <v>55000000</v>
      </c>
      <c r="C991">
        <f t="shared" si="15"/>
        <v>-1425912</v>
      </c>
    </row>
    <row r="992" spans="1:3" x14ac:dyDescent="0.3">
      <c r="A992">
        <v>89253340</v>
      </c>
      <c r="B992">
        <v>48000000</v>
      </c>
      <c r="C992">
        <f t="shared" si="15"/>
        <v>41253340</v>
      </c>
    </row>
    <row r="993" spans="1:3" x14ac:dyDescent="0.3">
      <c r="A993">
        <v>37339525</v>
      </c>
      <c r="B993">
        <v>48000000</v>
      </c>
      <c r="C993">
        <f t="shared" si="15"/>
        <v>-10660475</v>
      </c>
    </row>
    <row r="994" spans="1:3" x14ac:dyDescent="0.3">
      <c r="A994">
        <v>60154431</v>
      </c>
      <c r="B994">
        <v>47000000</v>
      </c>
      <c r="C994">
        <f t="shared" si="15"/>
        <v>13154431</v>
      </c>
    </row>
    <row r="995" spans="1:3" x14ac:dyDescent="0.3">
      <c r="A995">
        <v>103738726</v>
      </c>
      <c r="B995">
        <v>100000000</v>
      </c>
      <c r="C995">
        <f t="shared" si="15"/>
        <v>3738726</v>
      </c>
    </row>
    <row r="996" spans="1:3" x14ac:dyDescent="0.3">
      <c r="A996">
        <v>69304264</v>
      </c>
      <c r="B996">
        <v>48000000</v>
      </c>
      <c r="C996">
        <f t="shared" si="15"/>
        <v>21304264</v>
      </c>
    </row>
    <row r="997" spans="1:3" x14ac:dyDescent="0.3">
      <c r="A997">
        <v>29781453</v>
      </c>
      <c r="B997">
        <v>48000000</v>
      </c>
      <c r="C997">
        <f t="shared" si="15"/>
        <v>-18218547</v>
      </c>
    </row>
    <row r="998" spans="1:3" x14ac:dyDescent="0.3">
      <c r="A998">
        <v>15519841</v>
      </c>
      <c r="B998">
        <v>47000000</v>
      </c>
      <c r="C998">
        <f t="shared" si="15"/>
        <v>-31480159</v>
      </c>
    </row>
    <row r="999" spans="1:3" x14ac:dyDescent="0.3">
      <c r="A999">
        <v>5600000</v>
      </c>
      <c r="B999">
        <v>47000000</v>
      </c>
      <c r="C999">
        <f t="shared" si="15"/>
        <v>-41400000</v>
      </c>
    </row>
    <row r="1000" spans="1:3" x14ac:dyDescent="0.3">
      <c r="A1000">
        <v>126805112</v>
      </c>
      <c r="B1000">
        <v>46000000</v>
      </c>
      <c r="C1000">
        <f t="shared" si="15"/>
        <v>80805112</v>
      </c>
    </row>
    <row r="1001" spans="1:3" x14ac:dyDescent="0.3">
      <c r="A1001">
        <v>93607673</v>
      </c>
      <c r="B1001">
        <v>48000000</v>
      </c>
      <c r="C1001">
        <f t="shared" si="15"/>
        <v>45607673</v>
      </c>
    </row>
    <row r="1002" spans="1:3" x14ac:dyDescent="0.3">
      <c r="A1002">
        <v>67263182</v>
      </c>
      <c r="B1002">
        <v>46000000</v>
      </c>
      <c r="C1002">
        <f t="shared" si="15"/>
        <v>21263182</v>
      </c>
    </row>
    <row r="1003" spans="1:3" x14ac:dyDescent="0.3">
      <c r="A1003">
        <v>92001027</v>
      </c>
      <c r="B1003">
        <v>45000000</v>
      </c>
      <c r="C1003">
        <f t="shared" si="15"/>
        <v>47001027</v>
      </c>
    </row>
    <row r="1004" spans="1:3" x14ac:dyDescent="0.3">
      <c r="A1004">
        <v>10539414</v>
      </c>
      <c r="B1004">
        <v>47000000</v>
      </c>
      <c r="C1004">
        <f t="shared" si="15"/>
        <v>-36460586</v>
      </c>
    </row>
    <row r="1005" spans="1:3" x14ac:dyDescent="0.3">
      <c r="A1005">
        <v>58918501</v>
      </c>
      <c r="B1005">
        <v>46000000</v>
      </c>
      <c r="C1005">
        <f t="shared" si="15"/>
        <v>12918501</v>
      </c>
    </row>
    <row r="1006" spans="1:3" x14ac:dyDescent="0.3">
      <c r="A1006">
        <v>181395380</v>
      </c>
      <c r="B1006">
        <v>45000000</v>
      </c>
      <c r="C1006">
        <f t="shared" si="15"/>
        <v>136395380</v>
      </c>
    </row>
    <row r="1007" spans="1:3" x14ac:dyDescent="0.3">
      <c r="A1007">
        <v>14946229</v>
      </c>
      <c r="B1007">
        <v>25000000</v>
      </c>
      <c r="C1007">
        <f t="shared" si="15"/>
        <v>-10053771</v>
      </c>
    </row>
    <row r="1008" spans="1:3" x14ac:dyDescent="0.3">
      <c r="A1008">
        <v>130512915</v>
      </c>
      <c r="B1008">
        <v>45000000</v>
      </c>
      <c r="C1008">
        <f t="shared" si="15"/>
        <v>85512915</v>
      </c>
    </row>
    <row r="1009" spans="1:3" x14ac:dyDescent="0.3">
      <c r="A1009">
        <v>139852971</v>
      </c>
      <c r="B1009">
        <v>45000000</v>
      </c>
      <c r="C1009">
        <f t="shared" si="15"/>
        <v>94852971</v>
      </c>
    </row>
    <row r="1010" spans="1:3" x14ac:dyDescent="0.3">
      <c r="A1010">
        <v>110000082</v>
      </c>
      <c r="B1010">
        <v>48000000</v>
      </c>
      <c r="C1010">
        <f t="shared" si="15"/>
        <v>62000082</v>
      </c>
    </row>
    <row r="1011" spans="1:3" x14ac:dyDescent="0.3">
      <c r="A1011">
        <v>106807667</v>
      </c>
      <c r="B1011">
        <v>45000000</v>
      </c>
      <c r="C1011">
        <f t="shared" si="15"/>
        <v>61807667</v>
      </c>
    </row>
    <row r="1012" spans="1:3" x14ac:dyDescent="0.3">
      <c r="A1012">
        <v>101702060</v>
      </c>
      <c r="B1012">
        <v>45000000</v>
      </c>
      <c r="C1012">
        <f t="shared" si="15"/>
        <v>56702060</v>
      </c>
    </row>
    <row r="1013" spans="1:3" x14ac:dyDescent="0.3">
      <c r="A1013">
        <v>95149435</v>
      </c>
      <c r="B1013">
        <v>40000000</v>
      </c>
      <c r="C1013">
        <f t="shared" si="15"/>
        <v>55149435</v>
      </c>
    </row>
    <row r="1014" spans="1:3" x14ac:dyDescent="0.3">
      <c r="A1014">
        <v>100768056</v>
      </c>
      <c r="B1014">
        <v>45000000</v>
      </c>
      <c r="C1014">
        <f t="shared" si="15"/>
        <v>55768056</v>
      </c>
    </row>
    <row r="1015" spans="1:3" x14ac:dyDescent="0.3">
      <c r="A1015">
        <v>92115211</v>
      </c>
      <c r="B1015">
        <v>45000000</v>
      </c>
      <c r="C1015">
        <f t="shared" si="15"/>
        <v>47115211</v>
      </c>
    </row>
    <row r="1016" spans="1:3" x14ac:dyDescent="0.3">
      <c r="A1016">
        <v>93452056</v>
      </c>
      <c r="B1016">
        <v>45000000</v>
      </c>
      <c r="C1016">
        <f t="shared" si="15"/>
        <v>48452056</v>
      </c>
    </row>
    <row r="1017" spans="1:3" x14ac:dyDescent="0.3">
      <c r="A1017">
        <v>83287363</v>
      </c>
      <c r="B1017">
        <v>45000000</v>
      </c>
      <c r="C1017">
        <f t="shared" si="15"/>
        <v>38287363</v>
      </c>
    </row>
    <row r="1018" spans="1:3" x14ac:dyDescent="0.3">
      <c r="A1018">
        <v>82931301</v>
      </c>
      <c r="B1018">
        <v>60000000</v>
      </c>
      <c r="C1018">
        <f t="shared" si="15"/>
        <v>22931301</v>
      </c>
    </row>
    <row r="1019" spans="1:3" x14ac:dyDescent="0.3">
      <c r="A1019">
        <v>60962878</v>
      </c>
      <c r="B1019">
        <v>46000000</v>
      </c>
      <c r="C1019">
        <f t="shared" si="15"/>
        <v>14962878</v>
      </c>
    </row>
    <row r="1020" spans="1:3" x14ac:dyDescent="0.3">
      <c r="A1020">
        <v>76261036</v>
      </c>
      <c r="B1020">
        <v>45000000</v>
      </c>
      <c r="C1020">
        <f t="shared" si="15"/>
        <v>31261036</v>
      </c>
    </row>
    <row r="1021" spans="1:3" x14ac:dyDescent="0.3">
      <c r="A1021">
        <v>71423726</v>
      </c>
      <c r="B1021">
        <v>45000000</v>
      </c>
      <c r="C1021">
        <f t="shared" si="15"/>
        <v>26423726</v>
      </c>
    </row>
    <row r="1022" spans="1:3" x14ac:dyDescent="0.3">
      <c r="A1022">
        <v>71277420</v>
      </c>
      <c r="B1022">
        <v>45000000</v>
      </c>
      <c r="C1022">
        <f t="shared" si="15"/>
        <v>26277420</v>
      </c>
    </row>
    <row r="1023" spans="1:3" x14ac:dyDescent="0.3">
      <c r="A1023">
        <v>88625922</v>
      </c>
      <c r="B1023">
        <v>45000000</v>
      </c>
      <c r="C1023">
        <f t="shared" si="15"/>
        <v>43625922</v>
      </c>
    </row>
    <row r="1024" spans="1:3" x14ac:dyDescent="0.3">
      <c r="A1024">
        <v>70001065</v>
      </c>
      <c r="B1024">
        <v>45000000</v>
      </c>
      <c r="C1024">
        <f t="shared" si="15"/>
        <v>25001065</v>
      </c>
    </row>
    <row r="1025" spans="1:3" x14ac:dyDescent="0.3">
      <c r="A1025">
        <v>67253092</v>
      </c>
      <c r="B1025">
        <v>30000000</v>
      </c>
      <c r="C1025">
        <f t="shared" si="15"/>
        <v>37253092</v>
      </c>
    </row>
    <row r="1026" spans="1:3" x14ac:dyDescent="0.3">
      <c r="A1026">
        <v>66790248</v>
      </c>
      <c r="B1026">
        <v>45000000</v>
      </c>
      <c r="C1026">
        <f t="shared" si="15"/>
        <v>21790248</v>
      </c>
    </row>
    <row r="1027" spans="1:3" x14ac:dyDescent="0.3">
      <c r="A1027">
        <v>65557989</v>
      </c>
      <c r="B1027">
        <v>45000000</v>
      </c>
      <c r="C1027">
        <f t="shared" ref="C1027:C1090" si="16">A:A-B:B</f>
        <v>20557989</v>
      </c>
    </row>
    <row r="1028" spans="1:3" x14ac:dyDescent="0.3">
      <c r="A1028">
        <v>60786269</v>
      </c>
      <c r="B1028">
        <v>45000000</v>
      </c>
      <c r="C1028">
        <f t="shared" si="16"/>
        <v>15786269</v>
      </c>
    </row>
    <row r="1029" spans="1:3" x14ac:dyDescent="0.3">
      <c r="A1029">
        <v>59365105</v>
      </c>
      <c r="B1029">
        <v>45000000</v>
      </c>
      <c r="C1029">
        <f t="shared" si="16"/>
        <v>14365105</v>
      </c>
    </row>
    <row r="1030" spans="1:3" x14ac:dyDescent="0.3">
      <c r="A1030">
        <v>162792677</v>
      </c>
      <c r="B1030">
        <v>120000000</v>
      </c>
      <c r="C1030">
        <f t="shared" si="16"/>
        <v>42792677</v>
      </c>
    </row>
    <row r="1031" spans="1:3" x14ac:dyDescent="0.3">
      <c r="A1031">
        <v>31598308</v>
      </c>
      <c r="B1031">
        <v>35000000</v>
      </c>
      <c r="C1031">
        <f t="shared" si="16"/>
        <v>-3401692</v>
      </c>
    </row>
    <row r="1032" spans="1:3" x14ac:dyDescent="0.3">
      <c r="A1032">
        <v>57362581</v>
      </c>
      <c r="B1032">
        <v>45000000</v>
      </c>
      <c r="C1032">
        <f t="shared" si="16"/>
        <v>12362581</v>
      </c>
    </row>
    <row r="1033" spans="1:3" x14ac:dyDescent="0.3">
      <c r="A1033">
        <v>53854588</v>
      </c>
      <c r="B1033">
        <v>45000000</v>
      </c>
      <c r="C1033">
        <f t="shared" si="16"/>
        <v>8854588</v>
      </c>
    </row>
    <row r="1034" spans="1:3" x14ac:dyDescent="0.3">
      <c r="A1034">
        <v>52580895</v>
      </c>
      <c r="B1034">
        <v>45000000</v>
      </c>
      <c r="C1034">
        <f t="shared" si="16"/>
        <v>7580895</v>
      </c>
    </row>
    <row r="1035" spans="1:3" x14ac:dyDescent="0.3">
      <c r="A1035">
        <v>51019112</v>
      </c>
      <c r="B1035">
        <v>50000000</v>
      </c>
      <c r="C1035">
        <f t="shared" si="16"/>
        <v>1019112</v>
      </c>
    </row>
    <row r="1036" spans="1:3" x14ac:dyDescent="0.3">
      <c r="A1036">
        <v>48114556</v>
      </c>
      <c r="B1036">
        <v>26000000</v>
      </c>
      <c r="C1036">
        <f t="shared" si="16"/>
        <v>22114556</v>
      </c>
    </row>
    <row r="1037" spans="1:3" x14ac:dyDescent="0.3">
      <c r="A1037">
        <v>50648679</v>
      </c>
      <c r="B1037">
        <v>45000000</v>
      </c>
      <c r="C1037">
        <f t="shared" si="16"/>
        <v>5648679</v>
      </c>
    </row>
    <row r="1038" spans="1:3" x14ac:dyDescent="0.3">
      <c r="A1038">
        <v>46280507</v>
      </c>
      <c r="B1038">
        <v>40000000</v>
      </c>
      <c r="C1038">
        <f t="shared" si="16"/>
        <v>6280507</v>
      </c>
    </row>
    <row r="1039" spans="1:3" x14ac:dyDescent="0.3">
      <c r="A1039">
        <v>38360195</v>
      </c>
      <c r="B1039">
        <v>45000000</v>
      </c>
      <c r="C1039">
        <f t="shared" si="16"/>
        <v>-6639805</v>
      </c>
    </row>
    <row r="1040" spans="1:3" x14ac:dyDescent="0.3">
      <c r="A1040">
        <v>46815748</v>
      </c>
      <c r="B1040">
        <v>45000000</v>
      </c>
      <c r="C1040">
        <f t="shared" si="16"/>
        <v>1815748</v>
      </c>
    </row>
    <row r="1041" spans="1:3" x14ac:dyDescent="0.3">
      <c r="A1041">
        <v>35617599</v>
      </c>
      <c r="B1041">
        <v>45000000</v>
      </c>
      <c r="C1041">
        <f t="shared" si="16"/>
        <v>-9382401</v>
      </c>
    </row>
    <row r="1042" spans="1:3" x14ac:dyDescent="0.3">
      <c r="A1042">
        <v>47307550</v>
      </c>
      <c r="B1042">
        <v>45000000</v>
      </c>
      <c r="C1042">
        <f t="shared" si="16"/>
        <v>2307550</v>
      </c>
    </row>
    <row r="1043" spans="1:3" x14ac:dyDescent="0.3">
      <c r="A1043">
        <v>32003620</v>
      </c>
      <c r="B1043">
        <v>25000000</v>
      </c>
      <c r="C1043">
        <f t="shared" si="16"/>
        <v>7003620</v>
      </c>
    </row>
    <row r="1044" spans="1:3" x14ac:dyDescent="0.3">
      <c r="A1044">
        <v>27972410</v>
      </c>
      <c r="B1044">
        <v>35000000</v>
      </c>
      <c r="C1044">
        <f t="shared" si="16"/>
        <v>-7027590</v>
      </c>
    </row>
    <row r="1045" spans="1:3" x14ac:dyDescent="0.3">
      <c r="A1045">
        <v>28133159</v>
      </c>
      <c r="B1045">
        <v>50000000</v>
      </c>
      <c r="C1045">
        <f t="shared" si="16"/>
        <v>-21866841</v>
      </c>
    </row>
    <row r="1046" spans="1:3" x14ac:dyDescent="0.3">
      <c r="A1046">
        <v>27400000</v>
      </c>
      <c r="B1046">
        <v>40000000</v>
      </c>
      <c r="C1046">
        <f t="shared" si="16"/>
        <v>-12600000</v>
      </c>
    </row>
    <row r="1047" spans="1:3" x14ac:dyDescent="0.3">
      <c r="A1047">
        <v>24343673</v>
      </c>
      <c r="B1047">
        <v>45000000</v>
      </c>
      <c r="C1047">
        <f t="shared" si="16"/>
        <v>-20656327</v>
      </c>
    </row>
    <row r="1048" spans="1:3" x14ac:dyDescent="0.3">
      <c r="A1048">
        <v>22877808</v>
      </c>
      <c r="B1048">
        <v>35000000</v>
      </c>
      <c r="C1048">
        <f t="shared" si="16"/>
        <v>-12122192</v>
      </c>
    </row>
    <row r="1049" spans="1:3" x14ac:dyDescent="0.3">
      <c r="A1049">
        <v>36883539</v>
      </c>
      <c r="B1049">
        <v>52000000</v>
      </c>
      <c r="C1049">
        <f t="shared" si="16"/>
        <v>-15116461</v>
      </c>
    </row>
    <row r="1050" spans="1:3" x14ac:dyDescent="0.3">
      <c r="A1050">
        <v>22531698</v>
      </c>
      <c r="B1050">
        <v>70000000</v>
      </c>
      <c r="C1050">
        <f t="shared" si="16"/>
        <v>-47468302</v>
      </c>
    </row>
    <row r="1051" spans="1:3" x14ac:dyDescent="0.3">
      <c r="A1051">
        <v>20400913</v>
      </c>
      <c r="B1051">
        <v>45000000</v>
      </c>
      <c r="C1051">
        <f t="shared" si="16"/>
        <v>-24599087</v>
      </c>
    </row>
    <row r="1052" spans="1:3" x14ac:dyDescent="0.3">
      <c r="A1052">
        <v>20101861</v>
      </c>
      <c r="B1052">
        <v>45000000</v>
      </c>
      <c r="C1052">
        <f t="shared" si="16"/>
        <v>-24898139</v>
      </c>
    </row>
    <row r="1053" spans="1:3" x14ac:dyDescent="0.3">
      <c r="A1053">
        <v>25200412</v>
      </c>
      <c r="B1053">
        <v>45000000</v>
      </c>
      <c r="C1053">
        <f t="shared" si="16"/>
        <v>-19799588</v>
      </c>
    </row>
    <row r="1054" spans="1:3" x14ac:dyDescent="0.3">
      <c r="A1054">
        <v>19719930</v>
      </c>
      <c r="B1054">
        <v>45000000</v>
      </c>
      <c r="C1054">
        <f t="shared" si="16"/>
        <v>-25280070</v>
      </c>
    </row>
    <row r="1055" spans="1:3" x14ac:dyDescent="0.3">
      <c r="A1055">
        <v>19377727</v>
      </c>
      <c r="B1055">
        <v>45000000</v>
      </c>
      <c r="C1055">
        <f t="shared" si="16"/>
        <v>-25622273</v>
      </c>
    </row>
    <row r="1056" spans="1:3" x14ac:dyDescent="0.3">
      <c r="A1056">
        <v>17300889</v>
      </c>
      <c r="B1056">
        <v>45000000</v>
      </c>
      <c r="C1056">
        <f t="shared" si="16"/>
        <v>-27699111</v>
      </c>
    </row>
    <row r="1057" spans="1:3" x14ac:dyDescent="0.3">
      <c r="A1057">
        <v>15527125</v>
      </c>
      <c r="B1057">
        <v>57000000</v>
      </c>
      <c r="C1057">
        <f t="shared" si="16"/>
        <v>-41472875</v>
      </c>
    </row>
    <row r="1058" spans="1:3" x14ac:dyDescent="0.3">
      <c r="A1058">
        <v>13560960</v>
      </c>
      <c r="B1058">
        <v>50000000</v>
      </c>
      <c r="C1058">
        <f t="shared" si="16"/>
        <v>-36439040</v>
      </c>
    </row>
    <row r="1059" spans="1:3" x14ac:dyDescent="0.3">
      <c r="A1059">
        <v>15523168</v>
      </c>
      <c r="B1059">
        <v>45000000</v>
      </c>
      <c r="C1059">
        <f t="shared" si="16"/>
        <v>-29476832</v>
      </c>
    </row>
    <row r="1060" spans="1:3" x14ac:dyDescent="0.3">
      <c r="A1060">
        <v>11146409</v>
      </c>
      <c r="B1060">
        <v>45000000</v>
      </c>
      <c r="C1060">
        <f t="shared" si="16"/>
        <v>-33853591</v>
      </c>
    </row>
    <row r="1061" spans="1:3" x14ac:dyDescent="0.3">
      <c r="A1061">
        <v>7916887</v>
      </c>
      <c r="B1061">
        <v>45000000</v>
      </c>
      <c r="C1061">
        <f t="shared" si="16"/>
        <v>-37083113</v>
      </c>
    </row>
    <row r="1062" spans="1:3" x14ac:dyDescent="0.3">
      <c r="A1062">
        <v>6565495</v>
      </c>
      <c r="B1062">
        <v>45000000</v>
      </c>
      <c r="C1062">
        <f t="shared" si="16"/>
        <v>-38434505</v>
      </c>
    </row>
    <row r="1063" spans="1:3" x14ac:dyDescent="0.3">
      <c r="A1063">
        <v>15279680</v>
      </c>
      <c r="B1063">
        <v>40000000</v>
      </c>
      <c r="C1063">
        <f t="shared" si="16"/>
        <v>-24720320</v>
      </c>
    </row>
    <row r="1064" spans="1:3" x14ac:dyDescent="0.3">
      <c r="A1064">
        <v>7262288</v>
      </c>
      <c r="B1064">
        <v>40000000</v>
      </c>
      <c r="C1064">
        <f t="shared" si="16"/>
        <v>-32737712</v>
      </c>
    </row>
    <row r="1065" spans="1:3" x14ac:dyDescent="0.3">
      <c r="A1065">
        <v>4584886</v>
      </c>
      <c r="B1065">
        <v>45000000</v>
      </c>
      <c r="C1065">
        <f t="shared" si="16"/>
        <v>-40415114</v>
      </c>
    </row>
    <row r="1066" spans="1:3" x14ac:dyDescent="0.3">
      <c r="A1066">
        <v>2154540</v>
      </c>
      <c r="B1066">
        <v>45000000</v>
      </c>
      <c r="C1066">
        <f t="shared" si="16"/>
        <v>-42845460</v>
      </c>
    </row>
    <row r="1067" spans="1:3" x14ac:dyDescent="0.3">
      <c r="A1067">
        <v>8129455</v>
      </c>
      <c r="B1067">
        <v>45000000</v>
      </c>
      <c r="C1067">
        <f t="shared" si="16"/>
        <v>-36870545</v>
      </c>
    </row>
    <row r="1068" spans="1:3" x14ac:dyDescent="0.3">
      <c r="A1068">
        <v>136019448</v>
      </c>
      <c r="B1068">
        <v>44500000</v>
      </c>
      <c r="C1068">
        <f t="shared" si="16"/>
        <v>91519448</v>
      </c>
    </row>
    <row r="1069" spans="1:3" x14ac:dyDescent="0.3">
      <c r="A1069">
        <v>183875760</v>
      </c>
      <c r="B1069">
        <v>44000000</v>
      </c>
      <c r="C1069">
        <f t="shared" si="16"/>
        <v>139875760</v>
      </c>
    </row>
    <row r="1070" spans="1:3" x14ac:dyDescent="0.3">
      <c r="A1070">
        <v>67061228</v>
      </c>
      <c r="B1070">
        <v>40000000</v>
      </c>
      <c r="C1070">
        <f t="shared" si="16"/>
        <v>27061228</v>
      </c>
    </row>
    <row r="1071" spans="1:3" x14ac:dyDescent="0.3">
      <c r="A1071">
        <v>53300852</v>
      </c>
      <c r="B1071">
        <v>44000000</v>
      </c>
      <c r="C1071">
        <f t="shared" si="16"/>
        <v>9300852</v>
      </c>
    </row>
    <row r="1072" spans="1:3" x14ac:dyDescent="0.3">
      <c r="A1072">
        <v>150415432</v>
      </c>
      <c r="B1072">
        <v>44000000</v>
      </c>
      <c r="C1072">
        <f t="shared" si="16"/>
        <v>106415432</v>
      </c>
    </row>
    <row r="1073" spans="1:3" x14ac:dyDescent="0.3">
      <c r="A1073">
        <v>44834712</v>
      </c>
      <c r="B1073">
        <v>44000000</v>
      </c>
      <c r="C1073">
        <f t="shared" si="16"/>
        <v>834712</v>
      </c>
    </row>
    <row r="1074" spans="1:3" x14ac:dyDescent="0.3">
      <c r="A1074">
        <v>84300000</v>
      </c>
      <c r="B1074">
        <v>2600000</v>
      </c>
      <c r="C1074">
        <f t="shared" si="16"/>
        <v>81700000</v>
      </c>
    </row>
    <row r="1075" spans="1:3" x14ac:dyDescent="0.3">
      <c r="A1075">
        <v>1500000</v>
      </c>
      <c r="B1075">
        <v>44000000</v>
      </c>
      <c r="C1075">
        <f t="shared" si="16"/>
        <v>-42500000</v>
      </c>
    </row>
    <row r="1076" spans="1:3" x14ac:dyDescent="0.3">
      <c r="A1076">
        <v>62318875</v>
      </c>
      <c r="B1076">
        <v>50000000</v>
      </c>
      <c r="C1076">
        <f t="shared" si="16"/>
        <v>12318875</v>
      </c>
    </row>
    <row r="1077" spans="1:3" x14ac:dyDescent="0.3">
      <c r="A1077">
        <v>5773519</v>
      </c>
      <c r="B1077">
        <v>40000000</v>
      </c>
      <c r="C1077">
        <f t="shared" si="16"/>
        <v>-34226481</v>
      </c>
    </row>
    <row r="1078" spans="1:3" x14ac:dyDescent="0.3">
      <c r="A1078">
        <v>51768623</v>
      </c>
      <c r="B1078">
        <v>43000000</v>
      </c>
      <c r="C1078">
        <f t="shared" si="16"/>
        <v>8768623</v>
      </c>
    </row>
    <row r="1079" spans="1:3" x14ac:dyDescent="0.3">
      <c r="A1079">
        <v>37035515</v>
      </c>
      <c r="B1079">
        <v>43000000</v>
      </c>
      <c r="C1079">
        <f t="shared" si="16"/>
        <v>-5964485</v>
      </c>
    </row>
    <row r="1080" spans="1:3" x14ac:dyDescent="0.3">
      <c r="A1080">
        <v>24520892</v>
      </c>
      <c r="B1080">
        <v>45000000</v>
      </c>
      <c r="C1080">
        <f t="shared" si="16"/>
        <v>-20479108</v>
      </c>
    </row>
    <row r="1081" spans="1:3" x14ac:dyDescent="0.3">
      <c r="A1081">
        <v>24430272</v>
      </c>
      <c r="B1081">
        <v>43000000</v>
      </c>
      <c r="C1081">
        <f t="shared" si="16"/>
        <v>-18569728</v>
      </c>
    </row>
    <row r="1082" spans="1:3" x14ac:dyDescent="0.3">
      <c r="A1082">
        <v>158348400</v>
      </c>
      <c r="B1082">
        <v>42000000</v>
      </c>
      <c r="C1082">
        <f t="shared" si="16"/>
        <v>116348400</v>
      </c>
    </row>
    <row r="1083" spans="1:3" x14ac:dyDescent="0.3">
      <c r="A1083">
        <v>31136950</v>
      </c>
      <c r="B1083">
        <v>44000000</v>
      </c>
      <c r="C1083">
        <f t="shared" si="16"/>
        <v>-12863050</v>
      </c>
    </row>
    <row r="1084" spans="1:3" x14ac:dyDescent="0.3">
      <c r="A1084">
        <v>29113588</v>
      </c>
      <c r="B1084">
        <v>40000000</v>
      </c>
      <c r="C1084">
        <f t="shared" si="16"/>
        <v>-10886412</v>
      </c>
    </row>
    <row r="1085" spans="1:3" x14ac:dyDescent="0.3">
      <c r="A1085">
        <v>138447667</v>
      </c>
      <c r="B1085">
        <v>42000000</v>
      </c>
      <c r="C1085">
        <f t="shared" si="16"/>
        <v>96447667</v>
      </c>
    </row>
    <row r="1086" spans="1:3" x14ac:dyDescent="0.3">
      <c r="A1086">
        <v>116006080</v>
      </c>
      <c r="B1086">
        <v>42000000</v>
      </c>
      <c r="C1086">
        <f t="shared" si="16"/>
        <v>74006080</v>
      </c>
    </row>
    <row r="1087" spans="1:3" x14ac:dyDescent="0.3">
      <c r="A1087">
        <v>106793915</v>
      </c>
      <c r="B1087">
        <v>45000000</v>
      </c>
      <c r="C1087">
        <f t="shared" si="16"/>
        <v>61793915</v>
      </c>
    </row>
    <row r="1088" spans="1:3" x14ac:dyDescent="0.3">
      <c r="A1088">
        <v>87856565</v>
      </c>
      <c r="B1088">
        <v>42000000</v>
      </c>
      <c r="C1088">
        <f t="shared" si="16"/>
        <v>45856565</v>
      </c>
    </row>
    <row r="1089" spans="1:3" x14ac:dyDescent="0.3">
      <c r="A1089">
        <v>70100000</v>
      </c>
      <c r="B1089">
        <v>40000000</v>
      </c>
      <c r="C1089">
        <f t="shared" si="16"/>
        <v>30100000</v>
      </c>
    </row>
    <row r="1090" spans="1:3" x14ac:dyDescent="0.3">
      <c r="A1090">
        <v>159578352</v>
      </c>
      <c r="B1090">
        <v>43000000</v>
      </c>
      <c r="C1090">
        <f t="shared" si="16"/>
        <v>116578352</v>
      </c>
    </row>
    <row r="1091" spans="1:3" x14ac:dyDescent="0.3">
      <c r="A1091">
        <v>57750000</v>
      </c>
      <c r="B1091">
        <v>31115000</v>
      </c>
      <c r="C1091">
        <f t="shared" ref="C1091:C1154" si="17">A:A-B:B</f>
        <v>26635000</v>
      </c>
    </row>
    <row r="1092" spans="1:3" x14ac:dyDescent="0.3">
      <c r="A1092">
        <v>45290318</v>
      </c>
      <c r="B1092">
        <v>42000000</v>
      </c>
      <c r="C1092">
        <f t="shared" si="17"/>
        <v>3290318</v>
      </c>
    </row>
    <row r="1093" spans="1:3" x14ac:dyDescent="0.3">
      <c r="A1093">
        <v>41543207</v>
      </c>
      <c r="B1093">
        <v>42000000</v>
      </c>
      <c r="C1093">
        <f t="shared" si="17"/>
        <v>-456793</v>
      </c>
    </row>
    <row r="1094" spans="1:3" x14ac:dyDescent="0.3">
      <c r="A1094">
        <v>41252428</v>
      </c>
      <c r="B1094">
        <v>42000000</v>
      </c>
      <c r="C1094">
        <f t="shared" si="17"/>
        <v>-747572</v>
      </c>
    </row>
    <row r="1095" spans="1:3" x14ac:dyDescent="0.3">
      <c r="A1095">
        <v>35228696</v>
      </c>
      <c r="B1095">
        <v>32000000</v>
      </c>
      <c r="C1095">
        <f t="shared" si="17"/>
        <v>3228696</v>
      </c>
    </row>
    <row r="1096" spans="1:3" x14ac:dyDescent="0.3">
      <c r="A1096">
        <v>59992760</v>
      </c>
      <c r="B1096">
        <v>42000000</v>
      </c>
      <c r="C1096">
        <f t="shared" si="17"/>
        <v>17992760</v>
      </c>
    </row>
    <row r="1097" spans="1:3" x14ac:dyDescent="0.3">
      <c r="A1097">
        <v>34667015</v>
      </c>
      <c r="B1097">
        <v>32000000</v>
      </c>
      <c r="C1097">
        <f t="shared" si="17"/>
        <v>2667015</v>
      </c>
    </row>
    <row r="1098" spans="1:3" x14ac:dyDescent="0.3">
      <c r="A1098">
        <v>37652565</v>
      </c>
      <c r="B1098">
        <v>42000000</v>
      </c>
      <c r="C1098">
        <f t="shared" si="17"/>
        <v>-4347435</v>
      </c>
    </row>
    <row r="1099" spans="1:3" x14ac:dyDescent="0.3">
      <c r="A1099">
        <v>24375436</v>
      </c>
      <c r="B1099">
        <v>42000000</v>
      </c>
      <c r="C1099">
        <f t="shared" si="17"/>
        <v>-17624564</v>
      </c>
    </row>
    <row r="1100" spans="1:3" x14ac:dyDescent="0.3">
      <c r="A1100">
        <v>20915465</v>
      </c>
      <c r="B1100">
        <v>42000000</v>
      </c>
      <c r="C1100">
        <f t="shared" si="17"/>
        <v>-21084535</v>
      </c>
    </row>
    <row r="1101" spans="1:3" x14ac:dyDescent="0.3">
      <c r="A1101">
        <v>24127895</v>
      </c>
      <c r="B1101">
        <v>50000000</v>
      </c>
      <c r="C1101">
        <f t="shared" si="17"/>
        <v>-25872105</v>
      </c>
    </row>
    <row r="1102" spans="1:3" x14ac:dyDescent="0.3">
      <c r="A1102">
        <v>84961</v>
      </c>
      <c r="B1102">
        <v>31000000</v>
      </c>
      <c r="C1102">
        <f t="shared" si="17"/>
        <v>-30915039</v>
      </c>
    </row>
    <row r="1103" spans="1:3" x14ac:dyDescent="0.3">
      <c r="A1103">
        <v>26404753</v>
      </c>
      <c r="B1103">
        <v>40000000</v>
      </c>
      <c r="C1103">
        <f t="shared" si="17"/>
        <v>-13595247</v>
      </c>
    </row>
    <row r="1104" spans="1:3" x14ac:dyDescent="0.3">
      <c r="A1104">
        <v>6105175</v>
      </c>
      <c r="B1104">
        <v>44000000</v>
      </c>
      <c r="C1104">
        <f t="shared" si="17"/>
        <v>-37894825</v>
      </c>
    </row>
    <row r="1105" spans="1:3" x14ac:dyDescent="0.3">
      <c r="A1105">
        <v>5664251</v>
      </c>
      <c r="B1105">
        <v>45000000</v>
      </c>
      <c r="C1105">
        <f t="shared" si="17"/>
        <v>-39335749</v>
      </c>
    </row>
    <row r="1106" spans="1:3" x14ac:dyDescent="0.3">
      <c r="A1106">
        <v>1260917</v>
      </c>
      <c r="B1106">
        <v>27000000</v>
      </c>
      <c r="C1106">
        <f t="shared" si="17"/>
        <v>-25739083</v>
      </c>
    </row>
    <row r="1107" spans="1:3" x14ac:dyDescent="0.3">
      <c r="A1107">
        <v>116724075</v>
      </c>
      <c r="B1107">
        <v>41000000</v>
      </c>
      <c r="C1107">
        <f t="shared" si="17"/>
        <v>75724075</v>
      </c>
    </row>
    <row r="1108" spans="1:3" x14ac:dyDescent="0.3">
      <c r="A1108">
        <v>56083966</v>
      </c>
      <c r="B1108">
        <v>65000000</v>
      </c>
      <c r="C1108">
        <f t="shared" si="17"/>
        <v>-8916034</v>
      </c>
    </row>
    <row r="1109" spans="1:3" x14ac:dyDescent="0.3">
      <c r="A1109">
        <v>22108977</v>
      </c>
      <c r="B1109">
        <v>41000000</v>
      </c>
      <c r="C1109">
        <f t="shared" si="17"/>
        <v>-18891023</v>
      </c>
    </row>
    <row r="1110" spans="1:3" x14ac:dyDescent="0.3">
      <c r="A1110">
        <v>293501675</v>
      </c>
      <c r="B1110">
        <v>40000000</v>
      </c>
      <c r="C1110">
        <f t="shared" si="17"/>
        <v>253501675</v>
      </c>
    </row>
    <row r="1111" spans="1:3" x14ac:dyDescent="0.3">
      <c r="A1111">
        <v>18600911</v>
      </c>
      <c r="B1111">
        <v>42000000</v>
      </c>
      <c r="C1111">
        <f t="shared" si="17"/>
        <v>-23399089</v>
      </c>
    </row>
    <row r="1112" spans="1:3" x14ac:dyDescent="0.3">
      <c r="A1112">
        <v>7204138</v>
      </c>
      <c r="B1112">
        <v>41000000</v>
      </c>
      <c r="C1112">
        <f t="shared" si="17"/>
        <v>-33795862</v>
      </c>
    </row>
    <row r="1113" spans="1:3" x14ac:dyDescent="0.3">
      <c r="A1113">
        <v>90800000</v>
      </c>
      <c r="B1113">
        <v>8000000</v>
      </c>
      <c r="C1113">
        <f t="shared" si="17"/>
        <v>82800000</v>
      </c>
    </row>
    <row r="1114" spans="1:3" x14ac:dyDescent="0.3">
      <c r="A1114">
        <v>150117807</v>
      </c>
      <c r="B1114">
        <v>40000000</v>
      </c>
      <c r="C1114">
        <f t="shared" si="17"/>
        <v>110117807</v>
      </c>
    </row>
    <row r="1115" spans="1:3" x14ac:dyDescent="0.3">
      <c r="A1115">
        <v>163947053</v>
      </c>
      <c r="B1115">
        <v>40000000</v>
      </c>
      <c r="C1115">
        <f t="shared" si="17"/>
        <v>123947053</v>
      </c>
    </row>
    <row r="1116" spans="1:3" x14ac:dyDescent="0.3">
      <c r="A1116">
        <v>116735231</v>
      </c>
      <c r="B1116">
        <v>70000000</v>
      </c>
      <c r="C1116">
        <f t="shared" si="17"/>
        <v>46735231</v>
      </c>
    </row>
    <row r="1117" spans="1:3" x14ac:dyDescent="0.3">
      <c r="A1117">
        <v>118500000</v>
      </c>
      <c r="B1117">
        <v>40000000</v>
      </c>
      <c r="C1117">
        <f t="shared" si="17"/>
        <v>78500000</v>
      </c>
    </row>
    <row r="1118" spans="1:3" x14ac:dyDescent="0.3">
      <c r="A1118">
        <v>126546825</v>
      </c>
      <c r="B1118">
        <v>40000000</v>
      </c>
      <c r="C1118">
        <f t="shared" si="17"/>
        <v>86546825</v>
      </c>
    </row>
    <row r="1119" spans="1:3" x14ac:dyDescent="0.3">
      <c r="A1119">
        <v>166147885</v>
      </c>
      <c r="B1119">
        <v>40000000</v>
      </c>
      <c r="C1119">
        <f t="shared" si="17"/>
        <v>126147885</v>
      </c>
    </row>
    <row r="1120" spans="1:3" x14ac:dyDescent="0.3">
      <c r="A1120">
        <v>111760631</v>
      </c>
      <c r="B1120">
        <v>38000000</v>
      </c>
      <c r="C1120">
        <f t="shared" si="17"/>
        <v>73760631</v>
      </c>
    </row>
    <row r="1121" spans="1:3" x14ac:dyDescent="0.3">
      <c r="A1121">
        <v>108706165</v>
      </c>
      <c r="B1121">
        <v>40000000</v>
      </c>
      <c r="C1121">
        <f t="shared" si="17"/>
        <v>68706165</v>
      </c>
    </row>
    <row r="1122" spans="1:3" x14ac:dyDescent="0.3">
      <c r="A1122">
        <v>138614544</v>
      </c>
      <c r="B1122">
        <v>40000000</v>
      </c>
      <c r="C1122">
        <f t="shared" si="17"/>
        <v>98614544</v>
      </c>
    </row>
    <row r="1123" spans="1:3" x14ac:dyDescent="0.3">
      <c r="A1123">
        <v>125069696</v>
      </c>
      <c r="B1123">
        <v>40000000</v>
      </c>
      <c r="C1123">
        <f t="shared" si="17"/>
        <v>85069696</v>
      </c>
    </row>
    <row r="1124" spans="1:3" x14ac:dyDescent="0.3">
      <c r="A1124">
        <v>107458785</v>
      </c>
      <c r="B1124">
        <v>40000000</v>
      </c>
      <c r="C1124">
        <f t="shared" si="17"/>
        <v>67458785</v>
      </c>
    </row>
    <row r="1125" spans="1:3" x14ac:dyDescent="0.3">
      <c r="A1125">
        <v>102310175</v>
      </c>
      <c r="B1125">
        <v>40000000</v>
      </c>
      <c r="C1125">
        <f t="shared" si="17"/>
        <v>62310175</v>
      </c>
    </row>
    <row r="1126" spans="1:3" x14ac:dyDescent="0.3">
      <c r="A1126">
        <v>96917897</v>
      </c>
      <c r="B1126">
        <v>40000000</v>
      </c>
      <c r="C1126">
        <f t="shared" si="17"/>
        <v>56917897</v>
      </c>
    </row>
    <row r="1127" spans="1:3" x14ac:dyDescent="0.3">
      <c r="A1127">
        <v>93952276</v>
      </c>
      <c r="B1127">
        <v>40000000</v>
      </c>
      <c r="C1127">
        <f t="shared" si="17"/>
        <v>53952276</v>
      </c>
    </row>
    <row r="1128" spans="1:3" x14ac:dyDescent="0.3">
      <c r="A1128">
        <v>90703745</v>
      </c>
      <c r="B1128">
        <v>45000000</v>
      </c>
      <c r="C1128">
        <f t="shared" si="17"/>
        <v>45703745</v>
      </c>
    </row>
    <row r="1129" spans="1:3" x14ac:dyDescent="0.3">
      <c r="A1129">
        <v>89138076</v>
      </c>
      <c r="B1129">
        <v>40000000</v>
      </c>
      <c r="C1129">
        <f t="shared" si="17"/>
        <v>49138076</v>
      </c>
    </row>
    <row r="1130" spans="1:3" x14ac:dyDescent="0.3">
      <c r="A1130">
        <v>87666629</v>
      </c>
      <c r="B1130">
        <v>40000000</v>
      </c>
      <c r="C1130">
        <f t="shared" si="17"/>
        <v>47666629</v>
      </c>
    </row>
    <row r="1131" spans="1:3" x14ac:dyDescent="0.3">
      <c r="A1131">
        <v>90353764</v>
      </c>
      <c r="B1131">
        <v>40000000</v>
      </c>
      <c r="C1131">
        <f t="shared" si="17"/>
        <v>50353764</v>
      </c>
    </row>
    <row r="1132" spans="1:3" x14ac:dyDescent="0.3">
      <c r="A1132">
        <v>82522790</v>
      </c>
      <c r="B1132">
        <v>40000000</v>
      </c>
      <c r="C1132">
        <f t="shared" si="17"/>
        <v>42522790</v>
      </c>
    </row>
    <row r="1133" spans="1:3" x14ac:dyDescent="0.3">
      <c r="A1133">
        <v>94125426</v>
      </c>
      <c r="B1133">
        <v>40000000</v>
      </c>
      <c r="C1133">
        <f t="shared" si="17"/>
        <v>54125426</v>
      </c>
    </row>
    <row r="1134" spans="1:3" x14ac:dyDescent="0.3">
      <c r="A1134">
        <v>95001343</v>
      </c>
      <c r="B1134">
        <v>40000000</v>
      </c>
      <c r="C1134">
        <f t="shared" si="17"/>
        <v>55001343</v>
      </c>
    </row>
    <row r="1135" spans="1:3" x14ac:dyDescent="0.3">
      <c r="A1135">
        <v>81292135</v>
      </c>
      <c r="B1135">
        <v>40000000</v>
      </c>
      <c r="C1135">
        <f t="shared" si="17"/>
        <v>41292135</v>
      </c>
    </row>
    <row r="1136" spans="1:3" x14ac:dyDescent="0.3">
      <c r="A1136">
        <v>86208010</v>
      </c>
      <c r="B1136">
        <v>35000000</v>
      </c>
      <c r="C1136">
        <f t="shared" si="17"/>
        <v>51208010</v>
      </c>
    </row>
    <row r="1137" spans="1:3" x14ac:dyDescent="0.3">
      <c r="A1137">
        <v>81593527</v>
      </c>
      <c r="B1137">
        <v>40000000</v>
      </c>
      <c r="C1137">
        <f t="shared" si="17"/>
        <v>41593527</v>
      </c>
    </row>
    <row r="1138" spans="1:3" x14ac:dyDescent="0.3">
      <c r="A1138">
        <v>75274748</v>
      </c>
      <c r="B1138">
        <v>35000000</v>
      </c>
      <c r="C1138">
        <f t="shared" si="17"/>
        <v>40274748</v>
      </c>
    </row>
    <row r="1139" spans="1:3" x14ac:dyDescent="0.3">
      <c r="A1139">
        <v>90835030</v>
      </c>
      <c r="B1139">
        <v>40000000</v>
      </c>
      <c r="C1139">
        <f t="shared" si="17"/>
        <v>50835030</v>
      </c>
    </row>
    <row r="1140" spans="1:3" x14ac:dyDescent="0.3">
      <c r="A1140">
        <v>72455275</v>
      </c>
      <c r="B1140">
        <v>40000000</v>
      </c>
      <c r="C1140">
        <f t="shared" si="17"/>
        <v>32455275</v>
      </c>
    </row>
    <row r="1141" spans="1:3" x14ac:dyDescent="0.3">
      <c r="A1141">
        <v>75305995</v>
      </c>
      <c r="B1141">
        <v>40000000</v>
      </c>
      <c r="C1141">
        <f t="shared" si="17"/>
        <v>35305995</v>
      </c>
    </row>
    <row r="1142" spans="1:3" x14ac:dyDescent="0.3">
      <c r="A1142">
        <v>74098862</v>
      </c>
      <c r="B1142">
        <v>40000000</v>
      </c>
      <c r="C1142">
        <f t="shared" si="17"/>
        <v>34098862</v>
      </c>
    </row>
    <row r="1143" spans="1:3" x14ac:dyDescent="0.3">
      <c r="A1143">
        <v>72266306</v>
      </c>
      <c r="B1143">
        <v>40000000</v>
      </c>
      <c r="C1143">
        <f t="shared" si="17"/>
        <v>32266306</v>
      </c>
    </row>
    <row r="1144" spans="1:3" x14ac:dyDescent="0.3">
      <c r="A1144">
        <v>71347010</v>
      </c>
      <c r="B1144">
        <v>40000000</v>
      </c>
      <c r="C1144">
        <f t="shared" si="17"/>
        <v>31347010</v>
      </c>
    </row>
    <row r="1145" spans="1:3" x14ac:dyDescent="0.3">
      <c r="A1145">
        <v>70836296</v>
      </c>
      <c r="B1145">
        <v>40000000</v>
      </c>
      <c r="C1145">
        <f t="shared" si="17"/>
        <v>30836296</v>
      </c>
    </row>
    <row r="1146" spans="1:3" x14ac:dyDescent="0.3">
      <c r="A1146">
        <v>70405498</v>
      </c>
      <c r="B1146">
        <v>40000000</v>
      </c>
      <c r="C1146">
        <f t="shared" si="17"/>
        <v>30405498</v>
      </c>
    </row>
    <row r="1147" spans="1:3" x14ac:dyDescent="0.3">
      <c r="A1147">
        <v>70163652</v>
      </c>
      <c r="B1147">
        <v>40000000</v>
      </c>
      <c r="C1147">
        <f t="shared" si="17"/>
        <v>30163652</v>
      </c>
    </row>
    <row r="1148" spans="1:3" x14ac:dyDescent="0.3">
      <c r="A1148">
        <v>66808615</v>
      </c>
      <c r="B1148">
        <v>34000000</v>
      </c>
      <c r="C1148">
        <f t="shared" si="17"/>
        <v>32808615</v>
      </c>
    </row>
    <row r="1149" spans="1:3" x14ac:dyDescent="0.3">
      <c r="A1149">
        <v>64149837</v>
      </c>
      <c r="B1149">
        <v>20000000</v>
      </c>
      <c r="C1149">
        <f t="shared" si="17"/>
        <v>44149837</v>
      </c>
    </row>
    <row r="1150" spans="1:3" x14ac:dyDescent="0.3">
      <c r="A1150">
        <v>83906114</v>
      </c>
      <c r="B1150">
        <v>40000000</v>
      </c>
      <c r="C1150">
        <f t="shared" si="17"/>
        <v>43906114</v>
      </c>
    </row>
    <row r="1151" spans="1:3" x14ac:dyDescent="0.3">
      <c r="A1151">
        <v>66466372</v>
      </c>
      <c r="B1151">
        <v>40000000</v>
      </c>
      <c r="C1151">
        <f t="shared" si="17"/>
        <v>26466372</v>
      </c>
    </row>
    <row r="1152" spans="1:3" x14ac:dyDescent="0.3">
      <c r="A1152">
        <v>72306065</v>
      </c>
      <c r="B1152">
        <v>40000000</v>
      </c>
      <c r="C1152">
        <f t="shared" si="17"/>
        <v>32306065</v>
      </c>
    </row>
    <row r="1153" spans="1:3" x14ac:dyDescent="0.3">
      <c r="A1153">
        <v>59068786</v>
      </c>
      <c r="B1153">
        <v>40000000</v>
      </c>
      <c r="C1153">
        <f t="shared" si="17"/>
        <v>19068786</v>
      </c>
    </row>
    <row r="1154" spans="1:3" x14ac:dyDescent="0.3">
      <c r="A1154">
        <v>57887882</v>
      </c>
      <c r="B1154">
        <v>50000000</v>
      </c>
      <c r="C1154">
        <f t="shared" si="17"/>
        <v>7887882</v>
      </c>
    </row>
    <row r="1155" spans="1:3" x14ac:dyDescent="0.3">
      <c r="A1155">
        <v>53955614</v>
      </c>
      <c r="B1155">
        <v>40000000</v>
      </c>
      <c r="C1155">
        <f t="shared" ref="C1155:C1218" si="18">A:A-B:B</f>
        <v>13955614</v>
      </c>
    </row>
    <row r="1156" spans="1:3" x14ac:dyDescent="0.3">
      <c r="A1156">
        <v>54967359</v>
      </c>
      <c r="B1156">
        <v>40000000</v>
      </c>
      <c r="C1156">
        <f t="shared" si="18"/>
        <v>14967359</v>
      </c>
    </row>
    <row r="1157" spans="1:3" x14ac:dyDescent="0.3">
      <c r="A1157">
        <v>54228104</v>
      </c>
      <c r="B1157">
        <v>35000000</v>
      </c>
      <c r="C1157">
        <f t="shared" si="18"/>
        <v>19228104</v>
      </c>
    </row>
    <row r="1158" spans="1:3" x14ac:dyDescent="0.3">
      <c r="A1158">
        <v>57981889</v>
      </c>
      <c r="B1158">
        <v>40000000</v>
      </c>
      <c r="C1158">
        <f t="shared" si="18"/>
        <v>17981889</v>
      </c>
    </row>
    <row r="1159" spans="1:3" x14ac:dyDescent="0.3">
      <c r="A1159">
        <v>61094903</v>
      </c>
      <c r="B1159">
        <v>30000000</v>
      </c>
      <c r="C1159">
        <f t="shared" si="18"/>
        <v>31094903</v>
      </c>
    </row>
    <row r="1160" spans="1:3" x14ac:dyDescent="0.3">
      <c r="A1160">
        <v>53082743</v>
      </c>
      <c r="B1160">
        <v>40000000</v>
      </c>
      <c r="C1160">
        <f t="shared" si="18"/>
        <v>13082743</v>
      </c>
    </row>
    <row r="1161" spans="1:3" x14ac:dyDescent="0.3">
      <c r="A1161">
        <v>54414716</v>
      </c>
      <c r="B1161">
        <v>42000000</v>
      </c>
      <c r="C1161">
        <f t="shared" si="18"/>
        <v>12414716</v>
      </c>
    </row>
    <row r="1162" spans="1:3" x14ac:dyDescent="0.3">
      <c r="A1162">
        <v>57011847</v>
      </c>
      <c r="B1162">
        <v>40000000</v>
      </c>
      <c r="C1162">
        <f t="shared" si="18"/>
        <v>17011847</v>
      </c>
    </row>
    <row r="1163" spans="1:3" x14ac:dyDescent="0.3">
      <c r="A1163">
        <v>50859889</v>
      </c>
      <c r="B1163">
        <v>40000000</v>
      </c>
      <c r="C1163">
        <f t="shared" si="18"/>
        <v>10859889</v>
      </c>
    </row>
    <row r="1164" spans="1:3" x14ac:dyDescent="0.3">
      <c r="A1164">
        <v>51185897</v>
      </c>
      <c r="B1164">
        <v>30000000</v>
      </c>
      <c r="C1164">
        <f t="shared" si="18"/>
        <v>21185897</v>
      </c>
    </row>
    <row r="1165" spans="1:3" x14ac:dyDescent="0.3">
      <c r="A1165">
        <v>52000688</v>
      </c>
      <c r="B1165">
        <v>40000000</v>
      </c>
      <c r="C1165">
        <f t="shared" si="18"/>
        <v>12000688</v>
      </c>
    </row>
    <row r="1166" spans="1:3" x14ac:dyDescent="0.3">
      <c r="A1166">
        <v>49851591</v>
      </c>
      <c r="B1166">
        <v>40000000</v>
      </c>
      <c r="C1166">
        <f t="shared" si="18"/>
        <v>9851591</v>
      </c>
    </row>
    <row r="1167" spans="1:3" x14ac:dyDescent="0.3">
      <c r="A1167">
        <v>47781388</v>
      </c>
      <c r="B1167">
        <v>40000000</v>
      </c>
      <c r="C1167">
        <f t="shared" si="18"/>
        <v>7781388</v>
      </c>
    </row>
    <row r="1168" spans="1:3" x14ac:dyDescent="0.3">
      <c r="A1168">
        <v>52320979</v>
      </c>
      <c r="B1168">
        <v>40000000</v>
      </c>
      <c r="C1168">
        <f t="shared" si="18"/>
        <v>12320979</v>
      </c>
    </row>
    <row r="1169" spans="1:3" x14ac:dyDescent="0.3">
      <c r="A1169">
        <v>47806295</v>
      </c>
      <c r="B1169">
        <v>43000000</v>
      </c>
      <c r="C1169">
        <f t="shared" si="18"/>
        <v>4806295</v>
      </c>
    </row>
    <row r="1170" spans="1:3" x14ac:dyDescent="0.3">
      <c r="A1170">
        <v>51853450</v>
      </c>
      <c r="B1170">
        <v>25000000</v>
      </c>
      <c r="C1170">
        <f t="shared" si="18"/>
        <v>26853450</v>
      </c>
    </row>
    <row r="1171" spans="1:3" x14ac:dyDescent="0.3">
      <c r="A1171">
        <v>46012734</v>
      </c>
      <c r="B1171">
        <v>40000000</v>
      </c>
      <c r="C1171">
        <f t="shared" si="18"/>
        <v>6012734</v>
      </c>
    </row>
    <row r="1172" spans="1:3" x14ac:dyDescent="0.3">
      <c r="A1172">
        <v>47034272</v>
      </c>
      <c r="B1172">
        <v>40000000</v>
      </c>
      <c r="C1172">
        <f t="shared" si="18"/>
        <v>7034272</v>
      </c>
    </row>
    <row r="1173" spans="1:3" x14ac:dyDescent="0.3">
      <c r="A1173">
        <v>45856732</v>
      </c>
      <c r="B1173">
        <v>40000000</v>
      </c>
      <c r="C1173">
        <f t="shared" si="18"/>
        <v>5856732</v>
      </c>
    </row>
    <row r="1174" spans="1:3" x14ac:dyDescent="0.3">
      <c r="A1174">
        <v>59588068</v>
      </c>
      <c r="B1174">
        <v>40000000</v>
      </c>
      <c r="C1174">
        <f t="shared" si="18"/>
        <v>19588068</v>
      </c>
    </row>
    <row r="1175" spans="1:3" x14ac:dyDescent="0.3">
      <c r="A1175">
        <v>44175394</v>
      </c>
      <c r="B1175">
        <v>36000000</v>
      </c>
      <c r="C1175">
        <f t="shared" si="18"/>
        <v>8175394</v>
      </c>
    </row>
    <row r="1176" spans="1:3" x14ac:dyDescent="0.3">
      <c r="A1176">
        <v>45500797</v>
      </c>
      <c r="B1176">
        <v>40000000</v>
      </c>
      <c r="C1176">
        <f t="shared" si="18"/>
        <v>5500797</v>
      </c>
    </row>
    <row r="1177" spans="1:3" x14ac:dyDescent="0.3">
      <c r="A1177">
        <v>41797066</v>
      </c>
      <c r="B1177">
        <v>40000000</v>
      </c>
      <c r="C1177">
        <f t="shared" si="18"/>
        <v>1797066</v>
      </c>
    </row>
    <row r="1178" spans="1:3" x14ac:dyDescent="0.3">
      <c r="A1178">
        <v>38087756</v>
      </c>
      <c r="B1178">
        <v>40000000</v>
      </c>
      <c r="C1178">
        <f t="shared" si="18"/>
        <v>-1912244</v>
      </c>
    </row>
    <row r="1179" spans="1:3" x14ac:dyDescent="0.3">
      <c r="A1179">
        <v>37752931</v>
      </c>
      <c r="B1179">
        <v>40000000</v>
      </c>
      <c r="C1179">
        <f t="shared" si="18"/>
        <v>-2247069</v>
      </c>
    </row>
    <row r="1180" spans="1:3" x14ac:dyDescent="0.3">
      <c r="A1180">
        <v>37371385</v>
      </c>
      <c r="B1180">
        <v>40000000</v>
      </c>
      <c r="C1180">
        <f t="shared" si="18"/>
        <v>-2628615</v>
      </c>
    </row>
    <row r="1181" spans="1:3" x14ac:dyDescent="0.3">
      <c r="A1181">
        <v>37101011</v>
      </c>
      <c r="B1181">
        <v>40000000</v>
      </c>
      <c r="C1181">
        <f t="shared" si="18"/>
        <v>-2898989</v>
      </c>
    </row>
    <row r="1182" spans="1:3" x14ac:dyDescent="0.3">
      <c r="A1182">
        <v>38176892</v>
      </c>
      <c r="B1182">
        <v>40000000</v>
      </c>
      <c r="C1182">
        <f t="shared" si="18"/>
        <v>-1823108</v>
      </c>
    </row>
    <row r="1183" spans="1:3" x14ac:dyDescent="0.3">
      <c r="A1183">
        <v>36283504</v>
      </c>
      <c r="B1183">
        <v>40000000</v>
      </c>
      <c r="C1183">
        <f t="shared" si="18"/>
        <v>-3716496</v>
      </c>
    </row>
    <row r="1184" spans="1:3" x14ac:dyDescent="0.3">
      <c r="A1184">
        <v>35183792</v>
      </c>
      <c r="B1184">
        <v>38000000</v>
      </c>
      <c r="C1184">
        <f t="shared" si="18"/>
        <v>-2816208</v>
      </c>
    </row>
    <row r="1185" spans="1:3" x14ac:dyDescent="0.3">
      <c r="A1185">
        <v>38543473</v>
      </c>
      <c r="B1185">
        <v>40000000</v>
      </c>
      <c r="C1185">
        <f t="shared" si="18"/>
        <v>-1456527</v>
      </c>
    </row>
    <row r="1186" spans="1:3" x14ac:dyDescent="0.3">
      <c r="A1186">
        <v>36037909</v>
      </c>
      <c r="B1186">
        <v>60000000</v>
      </c>
      <c r="C1186">
        <f t="shared" si="18"/>
        <v>-23962091</v>
      </c>
    </row>
    <row r="1187" spans="1:3" x14ac:dyDescent="0.3">
      <c r="A1187">
        <v>42575718</v>
      </c>
      <c r="B1187">
        <v>40000000</v>
      </c>
      <c r="C1187">
        <f t="shared" si="18"/>
        <v>2575718</v>
      </c>
    </row>
    <row r="1188" spans="1:3" x14ac:dyDescent="0.3">
      <c r="A1188">
        <v>33864342</v>
      </c>
      <c r="B1188">
        <v>40000000</v>
      </c>
      <c r="C1188">
        <f t="shared" si="18"/>
        <v>-6135658</v>
      </c>
    </row>
    <row r="1189" spans="1:3" x14ac:dyDescent="0.3">
      <c r="A1189">
        <v>33508922</v>
      </c>
      <c r="B1189">
        <v>40000000</v>
      </c>
      <c r="C1189">
        <f t="shared" si="18"/>
        <v>-6491078</v>
      </c>
    </row>
    <row r="1190" spans="1:3" x14ac:dyDescent="0.3">
      <c r="A1190">
        <v>42071069</v>
      </c>
      <c r="B1190">
        <v>30000000</v>
      </c>
      <c r="C1190">
        <f t="shared" si="18"/>
        <v>12071069</v>
      </c>
    </row>
    <row r="1191" spans="1:3" x14ac:dyDescent="0.3">
      <c r="A1191">
        <v>32853640</v>
      </c>
      <c r="B1191">
        <v>40000000</v>
      </c>
      <c r="C1191">
        <f t="shared" si="18"/>
        <v>-7146360</v>
      </c>
    </row>
    <row r="1192" spans="1:3" x14ac:dyDescent="0.3">
      <c r="A1192">
        <v>42615685</v>
      </c>
      <c r="B1192">
        <v>40000000</v>
      </c>
      <c r="C1192">
        <f t="shared" si="18"/>
        <v>2615685</v>
      </c>
    </row>
    <row r="1193" spans="1:3" x14ac:dyDescent="0.3">
      <c r="A1193">
        <v>32055248</v>
      </c>
      <c r="B1193">
        <v>25000000</v>
      </c>
      <c r="C1193">
        <f t="shared" si="18"/>
        <v>7055248</v>
      </c>
    </row>
    <row r="1194" spans="1:3" x14ac:dyDescent="0.3">
      <c r="A1194">
        <v>31836745</v>
      </c>
      <c r="B1194">
        <v>40000000</v>
      </c>
      <c r="C1194">
        <f t="shared" si="18"/>
        <v>-8163255</v>
      </c>
    </row>
    <row r="1195" spans="1:3" x14ac:dyDescent="0.3">
      <c r="A1195">
        <v>30993544</v>
      </c>
      <c r="B1195">
        <v>40000000</v>
      </c>
      <c r="C1195">
        <f t="shared" si="18"/>
        <v>-9006456</v>
      </c>
    </row>
    <row r="1196" spans="1:3" x14ac:dyDescent="0.3">
      <c r="A1196">
        <v>30981850</v>
      </c>
      <c r="B1196">
        <v>40000000</v>
      </c>
      <c r="C1196">
        <f t="shared" si="18"/>
        <v>-9018150</v>
      </c>
    </row>
    <row r="1197" spans="1:3" x14ac:dyDescent="0.3">
      <c r="A1197">
        <v>30199105</v>
      </c>
      <c r="B1197">
        <v>40000000</v>
      </c>
      <c r="C1197">
        <f t="shared" si="18"/>
        <v>-9800895</v>
      </c>
    </row>
    <row r="1198" spans="1:3" x14ac:dyDescent="0.3">
      <c r="A1198">
        <v>29077547</v>
      </c>
      <c r="B1198">
        <v>40000000</v>
      </c>
      <c r="C1198">
        <f t="shared" si="18"/>
        <v>-10922453</v>
      </c>
    </row>
    <row r="1199" spans="1:3" x14ac:dyDescent="0.3">
      <c r="A1199">
        <v>29374178</v>
      </c>
      <c r="B1199">
        <v>40000000</v>
      </c>
      <c r="C1199">
        <f t="shared" si="18"/>
        <v>-10625822</v>
      </c>
    </row>
    <row r="1200" spans="1:3" x14ac:dyDescent="0.3">
      <c r="A1200">
        <v>28535768</v>
      </c>
      <c r="B1200">
        <v>40000000</v>
      </c>
      <c r="C1200">
        <f t="shared" si="18"/>
        <v>-11464232</v>
      </c>
    </row>
    <row r="1201" spans="1:3" x14ac:dyDescent="0.3">
      <c r="A1201">
        <v>27663982</v>
      </c>
      <c r="B1201">
        <v>40000000</v>
      </c>
      <c r="C1201">
        <f t="shared" si="18"/>
        <v>-12336018</v>
      </c>
    </row>
    <row r="1202" spans="1:3" x14ac:dyDescent="0.3">
      <c r="A1202">
        <v>27053815</v>
      </c>
      <c r="B1202">
        <v>40000000</v>
      </c>
      <c r="C1202">
        <f t="shared" si="18"/>
        <v>-12946185</v>
      </c>
    </row>
    <row r="1203" spans="1:3" x14ac:dyDescent="0.3">
      <c r="A1203">
        <v>26814957</v>
      </c>
      <c r="B1203">
        <v>35000000</v>
      </c>
      <c r="C1203">
        <f t="shared" si="18"/>
        <v>-8185043</v>
      </c>
    </row>
    <row r="1204" spans="1:3" x14ac:dyDescent="0.3">
      <c r="A1204">
        <v>25178165</v>
      </c>
      <c r="B1204">
        <v>40000000</v>
      </c>
      <c r="C1204">
        <f t="shared" si="18"/>
        <v>-14821835</v>
      </c>
    </row>
    <row r="1205" spans="1:3" x14ac:dyDescent="0.3">
      <c r="A1205">
        <v>25117498</v>
      </c>
      <c r="B1205">
        <v>40000000</v>
      </c>
      <c r="C1205">
        <f t="shared" si="18"/>
        <v>-14882502</v>
      </c>
    </row>
    <row r="1206" spans="1:3" x14ac:dyDescent="0.3">
      <c r="A1206">
        <v>32645</v>
      </c>
      <c r="B1206">
        <v>500000</v>
      </c>
      <c r="C1206">
        <f t="shared" si="18"/>
        <v>-467355</v>
      </c>
    </row>
    <row r="1207" spans="1:3" x14ac:dyDescent="0.3">
      <c r="A1207">
        <v>24332324</v>
      </c>
      <c r="B1207">
        <v>40000000</v>
      </c>
      <c r="C1207">
        <f t="shared" si="18"/>
        <v>-15667676</v>
      </c>
    </row>
    <row r="1208" spans="1:3" x14ac:dyDescent="0.3">
      <c r="A1208">
        <v>36665854</v>
      </c>
      <c r="B1208">
        <v>40000000</v>
      </c>
      <c r="C1208">
        <f t="shared" si="18"/>
        <v>-3334146</v>
      </c>
    </row>
    <row r="1209" spans="1:3" x14ac:dyDescent="0.3">
      <c r="A1209">
        <v>22717758</v>
      </c>
      <c r="B1209">
        <v>40000000</v>
      </c>
      <c r="C1209">
        <f t="shared" si="18"/>
        <v>-17282242</v>
      </c>
    </row>
    <row r="1210" spans="1:3" x14ac:dyDescent="0.3">
      <c r="A1210">
        <v>22433915</v>
      </c>
      <c r="B1210">
        <v>60000000</v>
      </c>
      <c r="C1210">
        <f t="shared" si="18"/>
        <v>-37566085</v>
      </c>
    </row>
    <row r="1211" spans="1:3" x14ac:dyDescent="0.3">
      <c r="A1211">
        <v>22326247</v>
      </c>
      <c r="B1211">
        <v>60000000</v>
      </c>
      <c r="C1211">
        <f t="shared" si="18"/>
        <v>-37673753</v>
      </c>
    </row>
    <row r="1212" spans="1:3" x14ac:dyDescent="0.3">
      <c r="A1212">
        <v>21176322</v>
      </c>
      <c r="B1212">
        <v>40000000</v>
      </c>
      <c r="C1212">
        <f t="shared" si="18"/>
        <v>-18823678</v>
      </c>
    </row>
    <row r="1213" spans="1:3" x14ac:dyDescent="0.3">
      <c r="A1213">
        <v>20300000</v>
      </c>
      <c r="B1213">
        <v>40000000</v>
      </c>
      <c r="C1213">
        <f t="shared" si="18"/>
        <v>-19700000</v>
      </c>
    </row>
    <row r="1214" spans="1:3" x14ac:dyDescent="0.3">
      <c r="A1214">
        <v>20302961</v>
      </c>
      <c r="B1214">
        <v>45000000</v>
      </c>
      <c r="C1214">
        <f t="shared" si="18"/>
        <v>-24697039</v>
      </c>
    </row>
    <row r="1215" spans="1:3" x14ac:dyDescent="0.3">
      <c r="A1215">
        <v>15962471</v>
      </c>
      <c r="B1215">
        <v>40000000</v>
      </c>
      <c r="C1215">
        <f t="shared" si="18"/>
        <v>-24037529</v>
      </c>
    </row>
    <row r="1216" spans="1:3" x14ac:dyDescent="0.3">
      <c r="A1216">
        <v>14942422</v>
      </c>
      <c r="B1216">
        <v>40000000</v>
      </c>
      <c r="C1216">
        <f t="shared" si="18"/>
        <v>-25057578</v>
      </c>
    </row>
    <row r="1217" spans="1:3" x14ac:dyDescent="0.3">
      <c r="A1217">
        <v>14967182</v>
      </c>
      <c r="B1217">
        <v>40000000</v>
      </c>
      <c r="C1217">
        <f t="shared" si="18"/>
        <v>-25032818</v>
      </c>
    </row>
    <row r="1218" spans="1:3" x14ac:dyDescent="0.3">
      <c r="A1218">
        <v>18996755</v>
      </c>
      <c r="B1218">
        <v>45000000</v>
      </c>
      <c r="C1218">
        <f t="shared" si="18"/>
        <v>-26003245</v>
      </c>
    </row>
    <row r="1219" spans="1:3" x14ac:dyDescent="0.3">
      <c r="A1219">
        <v>14375181</v>
      </c>
      <c r="B1219">
        <v>51000000</v>
      </c>
      <c r="C1219">
        <f t="shared" ref="C1219:C1282" si="19">A:A-B:B</f>
        <v>-36624819</v>
      </c>
    </row>
    <row r="1220" spans="1:3" x14ac:dyDescent="0.3">
      <c r="A1220">
        <v>20999103</v>
      </c>
      <c r="B1220">
        <v>40000000</v>
      </c>
      <c r="C1220">
        <f t="shared" si="19"/>
        <v>-19000897</v>
      </c>
    </row>
    <row r="1221" spans="1:3" x14ac:dyDescent="0.3">
      <c r="A1221">
        <v>14448589</v>
      </c>
      <c r="B1221">
        <v>40000000</v>
      </c>
      <c r="C1221">
        <f t="shared" si="19"/>
        <v>-25551411</v>
      </c>
    </row>
    <row r="1222" spans="1:3" x14ac:dyDescent="0.3">
      <c r="A1222">
        <v>14358033</v>
      </c>
      <c r="B1222">
        <v>40000000</v>
      </c>
      <c r="C1222">
        <f t="shared" si="19"/>
        <v>-25641967</v>
      </c>
    </row>
    <row r="1223" spans="1:3" x14ac:dyDescent="0.3">
      <c r="A1223">
        <v>33201661</v>
      </c>
      <c r="B1223">
        <v>77000000</v>
      </c>
      <c r="C1223">
        <f t="shared" si="19"/>
        <v>-43798339</v>
      </c>
    </row>
    <row r="1224" spans="1:3" x14ac:dyDescent="0.3">
      <c r="A1224">
        <v>14018364</v>
      </c>
      <c r="B1224">
        <v>30000000</v>
      </c>
      <c r="C1224">
        <f t="shared" si="19"/>
        <v>-15981636</v>
      </c>
    </row>
    <row r="1225" spans="1:3" x14ac:dyDescent="0.3">
      <c r="A1225">
        <v>13395939</v>
      </c>
      <c r="B1225">
        <v>60000000</v>
      </c>
      <c r="C1225">
        <f t="shared" si="19"/>
        <v>-46604061</v>
      </c>
    </row>
    <row r="1226" spans="1:3" x14ac:dyDescent="0.3">
      <c r="A1226">
        <v>20113965</v>
      </c>
      <c r="B1226">
        <v>40000000</v>
      </c>
      <c r="C1226">
        <f t="shared" si="19"/>
        <v>-19886035</v>
      </c>
    </row>
    <row r="1227" spans="1:3" x14ac:dyDescent="0.3">
      <c r="A1227">
        <v>13376506</v>
      </c>
      <c r="B1227">
        <v>40000000</v>
      </c>
      <c r="C1227">
        <f t="shared" si="19"/>
        <v>-26623494</v>
      </c>
    </row>
    <row r="1228" spans="1:3" x14ac:dyDescent="0.3">
      <c r="A1228">
        <v>13208023</v>
      </c>
      <c r="B1228">
        <v>42000000</v>
      </c>
      <c r="C1228">
        <f t="shared" si="19"/>
        <v>-28791977</v>
      </c>
    </row>
    <row r="1229" spans="1:3" x14ac:dyDescent="0.3">
      <c r="A1229">
        <v>13838130</v>
      </c>
      <c r="B1229">
        <v>40000000</v>
      </c>
      <c r="C1229">
        <f t="shared" si="19"/>
        <v>-26161870</v>
      </c>
    </row>
    <row r="1230" spans="1:3" x14ac:dyDescent="0.3">
      <c r="A1230">
        <v>9652000</v>
      </c>
      <c r="B1230">
        <v>40000000</v>
      </c>
      <c r="C1230">
        <f t="shared" si="19"/>
        <v>-30348000</v>
      </c>
    </row>
    <row r="1231" spans="1:3" x14ac:dyDescent="0.3">
      <c r="A1231">
        <v>7000000</v>
      </c>
      <c r="B1231">
        <v>36000000</v>
      </c>
      <c r="C1231">
        <f t="shared" si="19"/>
        <v>-29000000</v>
      </c>
    </row>
    <row r="1232" spans="1:3" x14ac:dyDescent="0.3">
      <c r="A1232">
        <v>10431220</v>
      </c>
      <c r="B1232">
        <v>24000000</v>
      </c>
      <c r="C1232">
        <f t="shared" si="19"/>
        <v>-13568780</v>
      </c>
    </row>
    <row r="1233" spans="1:3" x14ac:dyDescent="0.3">
      <c r="A1233">
        <v>10326062</v>
      </c>
      <c r="B1233">
        <v>33000000</v>
      </c>
      <c r="C1233">
        <f t="shared" si="19"/>
        <v>-22673938</v>
      </c>
    </row>
    <row r="1234" spans="1:3" x14ac:dyDescent="0.3">
      <c r="A1234">
        <v>6114237</v>
      </c>
      <c r="B1234">
        <v>40000000</v>
      </c>
      <c r="C1234">
        <f t="shared" si="19"/>
        <v>-33885763</v>
      </c>
    </row>
    <row r="1235" spans="1:3" x14ac:dyDescent="0.3">
      <c r="A1235">
        <v>4835968</v>
      </c>
      <c r="B1235">
        <v>40000000</v>
      </c>
      <c r="C1235">
        <f t="shared" si="19"/>
        <v>-35164032</v>
      </c>
    </row>
    <row r="1236" spans="1:3" x14ac:dyDescent="0.3">
      <c r="A1236">
        <v>4777007</v>
      </c>
      <c r="B1236">
        <v>40000000</v>
      </c>
      <c r="C1236">
        <f t="shared" si="19"/>
        <v>-35222993</v>
      </c>
    </row>
    <row r="1237" spans="1:3" x14ac:dyDescent="0.3">
      <c r="A1237">
        <v>3675072</v>
      </c>
      <c r="B1237">
        <v>26000000</v>
      </c>
      <c r="C1237">
        <f t="shared" si="19"/>
        <v>-22324928</v>
      </c>
    </row>
    <row r="1238" spans="1:3" x14ac:dyDescent="0.3">
      <c r="A1238">
        <v>18438149</v>
      </c>
      <c r="B1238">
        <v>40000000</v>
      </c>
      <c r="C1238">
        <f t="shared" si="19"/>
        <v>-21561851</v>
      </c>
    </row>
    <row r="1239" spans="1:3" x14ac:dyDescent="0.3">
      <c r="A1239">
        <v>511920</v>
      </c>
      <c r="B1239">
        <v>40000000</v>
      </c>
      <c r="C1239">
        <f t="shared" si="19"/>
        <v>-39488080</v>
      </c>
    </row>
    <row r="1240" spans="1:3" x14ac:dyDescent="0.3">
      <c r="A1240">
        <v>10640645</v>
      </c>
      <c r="B1240">
        <v>40000000</v>
      </c>
      <c r="C1240">
        <f t="shared" si="19"/>
        <v>-29359355</v>
      </c>
    </row>
    <row r="1241" spans="1:3" x14ac:dyDescent="0.3">
      <c r="A1241">
        <v>652526</v>
      </c>
      <c r="B1241">
        <v>40000000</v>
      </c>
      <c r="C1241">
        <f t="shared" si="19"/>
        <v>-39347474</v>
      </c>
    </row>
    <row r="1242" spans="1:3" x14ac:dyDescent="0.3">
      <c r="A1242">
        <v>80050171</v>
      </c>
      <c r="B1242">
        <v>20000000</v>
      </c>
      <c r="C1242">
        <f t="shared" si="19"/>
        <v>60050171</v>
      </c>
    </row>
    <row r="1243" spans="1:3" x14ac:dyDescent="0.3">
      <c r="A1243">
        <v>7564000</v>
      </c>
      <c r="B1243">
        <v>20000000</v>
      </c>
      <c r="C1243">
        <f t="shared" si="19"/>
        <v>-12436000</v>
      </c>
    </row>
    <row r="1244" spans="1:3" x14ac:dyDescent="0.3">
      <c r="A1244">
        <v>876671</v>
      </c>
      <c r="B1244">
        <v>25000000</v>
      </c>
      <c r="C1244">
        <f t="shared" si="19"/>
        <v>-24123329</v>
      </c>
    </row>
    <row r="1245" spans="1:3" x14ac:dyDescent="0.3">
      <c r="A1245">
        <v>2869369</v>
      </c>
      <c r="B1245">
        <v>30000000</v>
      </c>
      <c r="C1245">
        <f t="shared" si="19"/>
        <v>-27130631</v>
      </c>
    </row>
    <row r="1246" spans="1:3" x14ac:dyDescent="0.3">
      <c r="A1246">
        <v>128978</v>
      </c>
      <c r="B1246">
        <v>40000000</v>
      </c>
      <c r="C1246">
        <f t="shared" si="19"/>
        <v>-39871022</v>
      </c>
    </row>
    <row r="1247" spans="1:3" x14ac:dyDescent="0.3">
      <c r="A1247">
        <v>77231</v>
      </c>
      <c r="B1247">
        <v>25000000</v>
      </c>
      <c r="C1247">
        <f t="shared" si="19"/>
        <v>-24922769</v>
      </c>
    </row>
    <row r="1248" spans="1:3" x14ac:dyDescent="0.3">
      <c r="A1248">
        <v>4563029</v>
      </c>
      <c r="B1248">
        <v>39200000</v>
      </c>
      <c r="C1248">
        <f t="shared" si="19"/>
        <v>-34636971</v>
      </c>
    </row>
    <row r="1249" spans="1:3" x14ac:dyDescent="0.3">
      <c r="A1249">
        <v>50693162</v>
      </c>
      <c r="B1249">
        <v>23000000</v>
      </c>
      <c r="C1249">
        <f t="shared" si="19"/>
        <v>27693162</v>
      </c>
    </row>
    <row r="1250" spans="1:3" x14ac:dyDescent="0.3">
      <c r="A1250">
        <v>6498000</v>
      </c>
      <c r="B1250">
        <v>18026148</v>
      </c>
      <c r="C1250">
        <f t="shared" si="19"/>
        <v>-11528148</v>
      </c>
    </row>
    <row r="1251" spans="1:3" x14ac:dyDescent="0.3">
      <c r="A1251">
        <v>63411478</v>
      </c>
      <c r="B1251">
        <v>39000000</v>
      </c>
      <c r="C1251">
        <f t="shared" si="19"/>
        <v>24411478</v>
      </c>
    </row>
    <row r="1252" spans="1:3" x14ac:dyDescent="0.3">
      <c r="A1252">
        <v>35287788</v>
      </c>
      <c r="B1252">
        <v>39000000</v>
      </c>
      <c r="C1252">
        <f t="shared" si="19"/>
        <v>-3712212</v>
      </c>
    </row>
    <row r="1253" spans="1:3" x14ac:dyDescent="0.3">
      <c r="A1253">
        <v>25335935</v>
      </c>
      <c r="B1253">
        <v>40000000</v>
      </c>
      <c r="C1253">
        <f t="shared" si="19"/>
        <v>-14664065</v>
      </c>
    </row>
    <row r="1254" spans="1:3" x14ac:dyDescent="0.3">
      <c r="A1254">
        <v>5881504</v>
      </c>
      <c r="B1254">
        <v>39000000</v>
      </c>
      <c r="C1254">
        <f t="shared" si="19"/>
        <v>-33118496</v>
      </c>
    </row>
    <row r="1255" spans="1:3" x14ac:dyDescent="0.3">
      <c r="A1255">
        <v>60000000</v>
      </c>
      <c r="B1255">
        <v>39000000</v>
      </c>
      <c r="C1255">
        <f t="shared" si="19"/>
        <v>21000000</v>
      </c>
    </row>
    <row r="1256" spans="1:3" x14ac:dyDescent="0.3">
      <c r="A1256">
        <v>29802761</v>
      </c>
      <c r="B1256">
        <v>40000000</v>
      </c>
      <c r="C1256">
        <f t="shared" si="19"/>
        <v>-10197239</v>
      </c>
    </row>
    <row r="1257" spans="1:3" x14ac:dyDescent="0.3">
      <c r="A1257">
        <v>626809</v>
      </c>
      <c r="B1257">
        <v>553632000</v>
      </c>
      <c r="C1257">
        <f t="shared" si="19"/>
        <v>-553005191</v>
      </c>
    </row>
    <row r="1258" spans="1:3" x14ac:dyDescent="0.3">
      <c r="A1258">
        <v>127214072</v>
      </c>
      <c r="B1258">
        <v>38000000</v>
      </c>
      <c r="C1258">
        <f t="shared" si="19"/>
        <v>89214072</v>
      </c>
    </row>
    <row r="1259" spans="1:3" x14ac:dyDescent="0.3">
      <c r="A1259">
        <v>88915214</v>
      </c>
      <c r="B1259">
        <v>38000000</v>
      </c>
      <c r="C1259">
        <f t="shared" si="19"/>
        <v>50915214</v>
      </c>
    </row>
    <row r="1260" spans="1:3" x14ac:dyDescent="0.3">
      <c r="A1260">
        <v>30400000</v>
      </c>
      <c r="B1260">
        <v>39000000</v>
      </c>
      <c r="C1260">
        <f t="shared" si="19"/>
        <v>-8600000</v>
      </c>
    </row>
    <row r="1261" spans="1:3" x14ac:dyDescent="0.3">
      <c r="A1261">
        <v>85570368</v>
      </c>
      <c r="B1261">
        <v>38000000</v>
      </c>
      <c r="C1261">
        <f t="shared" si="19"/>
        <v>47570368</v>
      </c>
    </row>
    <row r="1262" spans="1:3" x14ac:dyDescent="0.3">
      <c r="A1262">
        <v>75668868</v>
      </c>
      <c r="B1262">
        <v>35000000</v>
      </c>
      <c r="C1262">
        <f t="shared" si="19"/>
        <v>40668868</v>
      </c>
    </row>
    <row r="1263" spans="1:3" x14ac:dyDescent="0.3">
      <c r="A1263">
        <v>6594136</v>
      </c>
      <c r="B1263">
        <v>38600000</v>
      </c>
      <c r="C1263">
        <f t="shared" si="19"/>
        <v>-32005864</v>
      </c>
    </row>
    <row r="1264" spans="1:3" x14ac:dyDescent="0.3">
      <c r="A1264">
        <v>58700247</v>
      </c>
      <c r="B1264">
        <v>38000000</v>
      </c>
      <c r="C1264">
        <f t="shared" si="19"/>
        <v>20700247</v>
      </c>
    </row>
    <row r="1265" spans="1:3" x14ac:dyDescent="0.3">
      <c r="A1265">
        <v>50668906</v>
      </c>
      <c r="B1265">
        <v>38000000</v>
      </c>
      <c r="C1265">
        <f t="shared" si="19"/>
        <v>12668906</v>
      </c>
    </row>
    <row r="1266" spans="1:3" x14ac:dyDescent="0.3">
      <c r="A1266">
        <v>39177215</v>
      </c>
      <c r="B1266">
        <v>38000000</v>
      </c>
      <c r="C1266">
        <f t="shared" si="19"/>
        <v>1177215</v>
      </c>
    </row>
    <row r="1267" spans="1:3" x14ac:dyDescent="0.3">
      <c r="A1267">
        <v>40334024</v>
      </c>
      <c r="B1267">
        <v>35000000</v>
      </c>
      <c r="C1267">
        <f t="shared" si="19"/>
        <v>5334024</v>
      </c>
    </row>
    <row r="1268" spans="1:3" x14ac:dyDescent="0.3">
      <c r="A1268">
        <v>71038190</v>
      </c>
      <c r="B1268">
        <v>30000000</v>
      </c>
      <c r="C1268">
        <f t="shared" si="19"/>
        <v>41038190</v>
      </c>
    </row>
    <row r="1269" spans="1:3" x14ac:dyDescent="0.3">
      <c r="A1269">
        <v>24044532</v>
      </c>
      <c r="B1269">
        <v>38000000</v>
      </c>
      <c r="C1269">
        <f t="shared" si="19"/>
        <v>-13955468</v>
      </c>
    </row>
    <row r="1270" spans="1:3" x14ac:dyDescent="0.3">
      <c r="A1270">
        <v>22770864</v>
      </c>
      <c r="B1270">
        <v>38000000</v>
      </c>
      <c r="C1270">
        <f t="shared" si="19"/>
        <v>-15229136</v>
      </c>
    </row>
    <row r="1271" spans="1:3" x14ac:dyDescent="0.3">
      <c r="A1271">
        <v>18653746</v>
      </c>
      <c r="B1271">
        <v>38000000</v>
      </c>
      <c r="C1271">
        <f t="shared" si="19"/>
        <v>-19346254</v>
      </c>
    </row>
    <row r="1272" spans="1:3" x14ac:dyDescent="0.3">
      <c r="A1272">
        <v>17305211</v>
      </c>
      <c r="B1272">
        <v>38000000</v>
      </c>
      <c r="C1272">
        <f t="shared" si="19"/>
        <v>-20694789</v>
      </c>
    </row>
    <row r="1273" spans="1:3" x14ac:dyDescent="0.3">
      <c r="A1273">
        <v>16991902</v>
      </c>
      <c r="B1273">
        <v>57000000</v>
      </c>
      <c r="C1273">
        <f t="shared" si="19"/>
        <v>-40008098</v>
      </c>
    </row>
    <row r="1274" spans="1:3" x14ac:dyDescent="0.3">
      <c r="A1274">
        <v>47536959</v>
      </c>
      <c r="B1274">
        <v>10000000</v>
      </c>
      <c r="C1274">
        <f t="shared" si="19"/>
        <v>37536959</v>
      </c>
    </row>
    <row r="1275" spans="1:3" x14ac:dyDescent="0.3">
      <c r="A1275">
        <v>10300000</v>
      </c>
      <c r="B1275">
        <v>38000000</v>
      </c>
      <c r="C1275">
        <f t="shared" si="19"/>
        <v>-27700000</v>
      </c>
    </row>
    <row r="1276" spans="1:3" x14ac:dyDescent="0.3">
      <c r="A1276">
        <v>13782838</v>
      </c>
      <c r="B1276">
        <v>15000000</v>
      </c>
      <c r="C1276">
        <f t="shared" si="19"/>
        <v>-1217162</v>
      </c>
    </row>
    <row r="1277" spans="1:3" x14ac:dyDescent="0.3">
      <c r="A1277">
        <v>41997790</v>
      </c>
      <c r="B1277">
        <v>38000000</v>
      </c>
      <c r="C1277">
        <f t="shared" si="19"/>
        <v>3997790</v>
      </c>
    </row>
    <row r="1278" spans="1:3" x14ac:dyDescent="0.3">
      <c r="A1278">
        <v>6482195</v>
      </c>
      <c r="B1278">
        <v>37000000</v>
      </c>
      <c r="C1278">
        <f t="shared" si="19"/>
        <v>-30517805</v>
      </c>
    </row>
    <row r="1279" spans="1:3" x14ac:dyDescent="0.3">
      <c r="A1279">
        <v>623374</v>
      </c>
      <c r="B1279">
        <v>38000000</v>
      </c>
      <c r="C1279">
        <f t="shared" si="19"/>
        <v>-37376626</v>
      </c>
    </row>
    <row r="1280" spans="1:3" x14ac:dyDescent="0.3">
      <c r="A1280">
        <v>7871693</v>
      </c>
      <c r="B1280">
        <v>55000000</v>
      </c>
      <c r="C1280">
        <f t="shared" si="19"/>
        <v>-47128307</v>
      </c>
    </row>
    <row r="1281" spans="1:3" x14ac:dyDescent="0.3">
      <c r="A1281">
        <v>16377274</v>
      </c>
      <c r="B1281">
        <v>32000000</v>
      </c>
      <c r="C1281">
        <f t="shared" si="19"/>
        <v>-15622726</v>
      </c>
    </row>
    <row r="1282" spans="1:3" x14ac:dyDescent="0.3">
      <c r="A1282">
        <v>9589875</v>
      </c>
      <c r="B1282">
        <v>40000000</v>
      </c>
      <c r="C1282">
        <f t="shared" si="19"/>
        <v>-30410125</v>
      </c>
    </row>
    <row r="1283" spans="1:3" x14ac:dyDescent="0.3">
      <c r="A1283">
        <v>34912982</v>
      </c>
      <c r="B1283">
        <v>38000000</v>
      </c>
      <c r="C1283">
        <f t="shared" ref="C1283:C1346" si="20">A:A-B:B</f>
        <v>-3087018</v>
      </c>
    </row>
    <row r="1284" spans="1:3" x14ac:dyDescent="0.3">
      <c r="A1284">
        <v>109712885</v>
      </c>
      <c r="B1284">
        <v>35000000</v>
      </c>
      <c r="C1284">
        <f t="shared" si="20"/>
        <v>74712885</v>
      </c>
    </row>
    <row r="1285" spans="1:3" x14ac:dyDescent="0.3">
      <c r="A1285">
        <v>92173235</v>
      </c>
      <c r="B1285">
        <v>37000000</v>
      </c>
      <c r="C1285">
        <f t="shared" si="20"/>
        <v>55173235</v>
      </c>
    </row>
    <row r="1286" spans="1:3" x14ac:dyDescent="0.3">
      <c r="A1286">
        <v>41102171</v>
      </c>
      <c r="B1286">
        <v>40000000</v>
      </c>
      <c r="C1286">
        <f t="shared" si="20"/>
        <v>1102171</v>
      </c>
    </row>
    <row r="1287" spans="1:3" x14ac:dyDescent="0.3">
      <c r="A1287">
        <v>60338891</v>
      </c>
      <c r="B1287">
        <v>37000000</v>
      </c>
      <c r="C1287">
        <f t="shared" si="20"/>
        <v>23338891</v>
      </c>
    </row>
    <row r="1288" spans="1:3" x14ac:dyDescent="0.3">
      <c r="A1288">
        <v>48006503</v>
      </c>
      <c r="B1288">
        <v>37000000</v>
      </c>
      <c r="C1288">
        <f t="shared" si="20"/>
        <v>11006503</v>
      </c>
    </row>
    <row r="1289" spans="1:3" x14ac:dyDescent="0.3">
      <c r="A1289">
        <v>26903709</v>
      </c>
      <c r="B1289">
        <v>38000000</v>
      </c>
      <c r="C1289">
        <f t="shared" si="20"/>
        <v>-11096291</v>
      </c>
    </row>
    <row r="1290" spans="1:3" x14ac:dyDescent="0.3">
      <c r="A1290">
        <v>22450975</v>
      </c>
      <c r="B1290">
        <v>37000000</v>
      </c>
      <c r="C1290">
        <f t="shared" si="20"/>
        <v>-14549025</v>
      </c>
    </row>
    <row r="1291" spans="1:3" x14ac:dyDescent="0.3">
      <c r="A1291">
        <v>44867349</v>
      </c>
      <c r="B1291">
        <v>37000000</v>
      </c>
      <c r="C1291">
        <f t="shared" si="20"/>
        <v>7867349</v>
      </c>
    </row>
    <row r="1292" spans="1:3" x14ac:dyDescent="0.3">
      <c r="A1292">
        <v>46813366</v>
      </c>
      <c r="B1292">
        <v>38000000</v>
      </c>
      <c r="C1292">
        <f t="shared" si="20"/>
        <v>8813366</v>
      </c>
    </row>
    <row r="1293" spans="1:3" x14ac:dyDescent="0.3">
      <c r="A1293">
        <v>72279690</v>
      </c>
      <c r="B1293">
        <v>37000000</v>
      </c>
      <c r="C1293">
        <f t="shared" si="20"/>
        <v>35279690</v>
      </c>
    </row>
    <row r="1294" spans="1:3" x14ac:dyDescent="0.3">
      <c r="A1294">
        <v>191449475</v>
      </c>
      <c r="B1294">
        <v>37000000</v>
      </c>
      <c r="C1294">
        <f t="shared" si="20"/>
        <v>154449475</v>
      </c>
    </row>
    <row r="1295" spans="1:3" x14ac:dyDescent="0.3">
      <c r="A1295">
        <v>71026631</v>
      </c>
      <c r="B1295">
        <v>36000000</v>
      </c>
      <c r="C1295">
        <f t="shared" si="20"/>
        <v>35026631</v>
      </c>
    </row>
    <row r="1296" spans="1:3" x14ac:dyDescent="0.3">
      <c r="A1296">
        <v>68208190</v>
      </c>
      <c r="B1296">
        <v>65000000</v>
      </c>
      <c r="C1296">
        <f t="shared" si="20"/>
        <v>3208190</v>
      </c>
    </row>
    <row r="1297" spans="1:3" x14ac:dyDescent="0.3">
      <c r="A1297">
        <v>150368971</v>
      </c>
      <c r="B1297">
        <v>37000000</v>
      </c>
      <c r="C1297">
        <f t="shared" si="20"/>
        <v>113368971</v>
      </c>
    </row>
    <row r="1298" spans="1:3" x14ac:dyDescent="0.3">
      <c r="A1298">
        <v>50129186</v>
      </c>
      <c r="B1298">
        <v>36000000</v>
      </c>
      <c r="C1298">
        <f t="shared" si="20"/>
        <v>14129186</v>
      </c>
    </row>
    <row r="1299" spans="1:3" x14ac:dyDescent="0.3">
      <c r="A1299">
        <v>55500000</v>
      </c>
      <c r="B1299">
        <v>36000000</v>
      </c>
      <c r="C1299">
        <f t="shared" si="20"/>
        <v>19500000</v>
      </c>
    </row>
    <row r="1300" spans="1:3" x14ac:dyDescent="0.3">
      <c r="A1300">
        <v>50213619</v>
      </c>
      <c r="B1300">
        <v>36000000</v>
      </c>
      <c r="C1300">
        <f t="shared" si="20"/>
        <v>14213619</v>
      </c>
    </row>
    <row r="1301" spans="1:3" x14ac:dyDescent="0.3">
      <c r="A1301">
        <v>42019483</v>
      </c>
      <c r="B1301">
        <v>36000000</v>
      </c>
      <c r="C1301">
        <f t="shared" si="20"/>
        <v>6019483</v>
      </c>
    </row>
    <row r="1302" spans="1:3" x14ac:dyDescent="0.3">
      <c r="A1302">
        <v>23360779</v>
      </c>
      <c r="B1302">
        <v>34000000</v>
      </c>
      <c r="C1302">
        <f t="shared" si="20"/>
        <v>-10639221</v>
      </c>
    </row>
    <row r="1303" spans="1:3" x14ac:dyDescent="0.3">
      <c r="A1303">
        <v>26183197</v>
      </c>
      <c r="B1303">
        <v>36000000</v>
      </c>
      <c r="C1303">
        <f t="shared" si="20"/>
        <v>-9816803</v>
      </c>
    </row>
    <row r="1304" spans="1:3" x14ac:dyDescent="0.3">
      <c r="A1304">
        <v>20991497</v>
      </c>
      <c r="B1304">
        <v>37000000</v>
      </c>
      <c r="C1304">
        <f t="shared" si="20"/>
        <v>-16008503</v>
      </c>
    </row>
    <row r="1305" spans="1:3" x14ac:dyDescent="0.3">
      <c r="A1305">
        <v>13052741</v>
      </c>
      <c r="B1305">
        <v>36000000</v>
      </c>
      <c r="C1305">
        <f t="shared" si="20"/>
        <v>-22947259</v>
      </c>
    </row>
    <row r="1306" spans="1:3" x14ac:dyDescent="0.3">
      <c r="A1306">
        <v>14378353</v>
      </c>
      <c r="B1306">
        <v>36000000</v>
      </c>
      <c r="C1306">
        <f t="shared" si="20"/>
        <v>-21621647</v>
      </c>
    </row>
    <row r="1307" spans="1:3" x14ac:dyDescent="0.3">
      <c r="A1307">
        <v>33037754</v>
      </c>
      <c r="B1307">
        <v>37000000</v>
      </c>
      <c r="C1307">
        <f t="shared" si="20"/>
        <v>-3962246</v>
      </c>
    </row>
    <row r="1308" spans="1:3" x14ac:dyDescent="0.3">
      <c r="A1308">
        <v>12339633</v>
      </c>
      <c r="B1308">
        <v>36000000</v>
      </c>
      <c r="C1308">
        <f t="shared" si="20"/>
        <v>-23660367</v>
      </c>
    </row>
    <row r="1309" spans="1:3" x14ac:dyDescent="0.3">
      <c r="A1309">
        <v>2954405</v>
      </c>
      <c r="B1309">
        <v>36000000</v>
      </c>
      <c r="C1309">
        <f t="shared" si="20"/>
        <v>-33045595</v>
      </c>
    </row>
    <row r="1310" spans="1:3" x14ac:dyDescent="0.3">
      <c r="A1310">
        <v>30105968</v>
      </c>
      <c r="B1310">
        <v>37000000</v>
      </c>
      <c r="C1310">
        <f t="shared" si="20"/>
        <v>-6894032</v>
      </c>
    </row>
    <row r="1311" spans="1:3" x14ac:dyDescent="0.3">
      <c r="A1311">
        <v>37788228</v>
      </c>
      <c r="B1311">
        <v>35200000</v>
      </c>
      <c r="C1311">
        <f t="shared" si="20"/>
        <v>2588228</v>
      </c>
    </row>
    <row r="1312" spans="1:3" x14ac:dyDescent="0.3">
      <c r="A1312">
        <v>277313371</v>
      </c>
      <c r="B1312">
        <v>35000000</v>
      </c>
      <c r="C1312">
        <f t="shared" si="20"/>
        <v>242313371</v>
      </c>
    </row>
    <row r="1313" spans="1:3" x14ac:dyDescent="0.3">
      <c r="A1313">
        <v>2126511</v>
      </c>
      <c r="B1313">
        <v>36000000</v>
      </c>
      <c r="C1313">
        <f t="shared" si="20"/>
        <v>-33873489</v>
      </c>
    </row>
    <row r="1314" spans="1:3" x14ac:dyDescent="0.3">
      <c r="A1314">
        <v>205399422</v>
      </c>
      <c r="B1314">
        <v>33000000</v>
      </c>
      <c r="C1314">
        <f t="shared" si="20"/>
        <v>172399422</v>
      </c>
    </row>
    <row r="1315" spans="1:3" x14ac:dyDescent="0.3">
      <c r="A1315">
        <v>251188924</v>
      </c>
      <c r="B1315">
        <v>35000000</v>
      </c>
      <c r="C1315">
        <f t="shared" si="20"/>
        <v>216188924</v>
      </c>
    </row>
    <row r="1316" spans="1:3" x14ac:dyDescent="0.3">
      <c r="A1316">
        <v>1068392</v>
      </c>
      <c r="B1316">
        <v>36000000</v>
      </c>
      <c r="C1316">
        <f t="shared" si="20"/>
        <v>-34931608</v>
      </c>
    </row>
    <row r="1317" spans="1:3" x14ac:dyDescent="0.3">
      <c r="A1317">
        <v>144731527</v>
      </c>
      <c r="B1317">
        <v>35000000</v>
      </c>
      <c r="C1317">
        <f t="shared" si="20"/>
        <v>109731527</v>
      </c>
    </row>
    <row r="1318" spans="1:3" x14ac:dyDescent="0.3">
      <c r="A1318">
        <v>255950375</v>
      </c>
      <c r="B1318">
        <v>29000000</v>
      </c>
      <c r="C1318">
        <f t="shared" si="20"/>
        <v>226950375</v>
      </c>
    </row>
    <row r="1319" spans="1:3" x14ac:dyDescent="0.3">
      <c r="A1319">
        <v>112692062</v>
      </c>
      <c r="B1319">
        <v>35000000</v>
      </c>
      <c r="C1319">
        <f t="shared" si="20"/>
        <v>77692062</v>
      </c>
    </row>
    <row r="1320" spans="1:3" x14ac:dyDescent="0.3">
      <c r="A1320">
        <v>117528646</v>
      </c>
      <c r="B1320">
        <v>35000000</v>
      </c>
      <c r="C1320">
        <f t="shared" si="20"/>
        <v>82528646</v>
      </c>
    </row>
    <row r="1321" spans="1:3" x14ac:dyDescent="0.3">
      <c r="A1321">
        <v>171031347</v>
      </c>
      <c r="B1321">
        <v>38000000</v>
      </c>
      <c r="C1321">
        <f t="shared" si="20"/>
        <v>133031347</v>
      </c>
    </row>
    <row r="1322" spans="1:3" x14ac:dyDescent="0.3">
      <c r="A1322">
        <v>124732962</v>
      </c>
      <c r="B1322">
        <v>35000000</v>
      </c>
      <c r="C1322">
        <f t="shared" si="20"/>
        <v>89732962</v>
      </c>
    </row>
    <row r="1323" spans="1:3" x14ac:dyDescent="0.3">
      <c r="A1323">
        <v>82300000</v>
      </c>
      <c r="B1323">
        <v>35000000</v>
      </c>
      <c r="C1323">
        <f t="shared" si="20"/>
        <v>47300000</v>
      </c>
    </row>
    <row r="1324" spans="1:3" x14ac:dyDescent="0.3">
      <c r="A1324">
        <v>134455175</v>
      </c>
      <c r="B1324">
        <v>35000000</v>
      </c>
      <c r="C1324">
        <f t="shared" si="20"/>
        <v>99455175</v>
      </c>
    </row>
    <row r="1325" spans="1:3" x14ac:dyDescent="0.3">
      <c r="A1325">
        <v>79100000</v>
      </c>
      <c r="B1325">
        <v>35000000</v>
      </c>
      <c r="C1325">
        <f t="shared" si="20"/>
        <v>44100000</v>
      </c>
    </row>
    <row r="1326" spans="1:3" x14ac:dyDescent="0.3">
      <c r="A1326">
        <v>81159365</v>
      </c>
      <c r="B1326">
        <v>35000000</v>
      </c>
      <c r="C1326">
        <f t="shared" si="20"/>
        <v>46159365</v>
      </c>
    </row>
    <row r="1327" spans="1:3" x14ac:dyDescent="0.3">
      <c r="A1327">
        <v>110008260</v>
      </c>
      <c r="B1327">
        <v>35000000</v>
      </c>
      <c r="C1327">
        <f t="shared" si="20"/>
        <v>75008260</v>
      </c>
    </row>
    <row r="1328" spans="1:3" x14ac:dyDescent="0.3">
      <c r="A1328">
        <v>67962333</v>
      </c>
      <c r="B1328">
        <v>35000000</v>
      </c>
      <c r="C1328">
        <f t="shared" si="20"/>
        <v>32962333</v>
      </c>
    </row>
    <row r="1329" spans="1:3" x14ac:dyDescent="0.3">
      <c r="A1329">
        <v>78651430</v>
      </c>
      <c r="B1329">
        <v>27000000</v>
      </c>
      <c r="C1329">
        <f t="shared" si="20"/>
        <v>51651430</v>
      </c>
    </row>
    <row r="1330" spans="1:3" x14ac:dyDescent="0.3">
      <c r="A1330">
        <v>64604977</v>
      </c>
      <c r="B1330">
        <v>35000000</v>
      </c>
      <c r="C1330">
        <f t="shared" si="20"/>
        <v>29604977</v>
      </c>
    </row>
    <row r="1331" spans="1:3" x14ac:dyDescent="0.3">
      <c r="A1331">
        <v>63939454</v>
      </c>
      <c r="B1331">
        <v>35000000</v>
      </c>
      <c r="C1331">
        <f t="shared" si="20"/>
        <v>28939454</v>
      </c>
    </row>
    <row r="1332" spans="1:3" x14ac:dyDescent="0.3">
      <c r="A1332">
        <v>63826569</v>
      </c>
      <c r="B1332">
        <v>35000000</v>
      </c>
      <c r="C1332">
        <f t="shared" si="20"/>
        <v>28826569</v>
      </c>
    </row>
    <row r="1333" spans="1:3" x14ac:dyDescent="0.3">
      <c r="A1333">
        <v>60054449</v>
      </c>
      <c r="B1333">
        <v>35000000</v>
      </c>
      <c r="C1333">
        <f t="shared" si="20"/>
        <v>25054449</v>
      </c>
    </row>
    <row r="1334" spans="1:3" x14ac:dyDescent="0.3">
      <c r="A1334">
        <v>26505000</v>
      </c>
      <c r="B1334">
        <v>1800000</v>
      </c>
      <c r="C1334">
        <f t="shared" si="20"/>
        <v>24705000</v>
      </c>
    </row>
    <row r="1335" spans="1:3" x14ac:dyDescent="0.3">
      <c r="A1335">
        <v>61280963</v>
      </c>
      <c r="B1335">
        <v>33000000</v>
      </c>
      <c r="C1335">
        <f t="shared" si="20"/>
        <v>28280963</v>
      </c>
    </row>
    <row r="1336" spans="1:3" x14ac:dyDescent="0.3">
      <c r="A1336">
        <v>56876365</v>
      </c>
      <c r="B1336">
        <v>35000000</v>
      </c>
      <c r="C1336">
        <f t="shared" si="20"/>
        <v>21876365</v>
      </c>
    </row>
    <row r="1337" spans="1:3" x14ac:dyDescent="0.3">
      <c r="A1337">
        <v>59699513</v>
      </c>
      <c r="B1337">
        <v>35000000</v>
      </c>
      <c r="C1337">
        <f t="shared" si="20"/>
        <v>24699513</v>
      </c>
    </row>
    <row r="1338" spans="1:3" x14ac:dyDescent="0.3">
      <c r="A1338">
        <v>54132596</v>
      </c>
      <c r="B1338">
        <v>34000000</v>
      </c>
      <c r="C1338">
        <f t="shared" si="20"/>
        <v>20132596</v>
      </c>
    </row>
    <row r="1339" spans="1:3" x14ac:dyDescent="0.3">
      <c r="A1339">
        <v>52277485</v>
      </c>
      <c r="B1339">
        <v>35000000</v>
      </c>
      <c r="C1339">
        <f t="shared" si="20"/>
        <v>17277485</v>
      </c>
    </row>
    <row r="1340" spans="1:3" x14ac:dyDescent="0.3">
      <c r="A1340">
        <v>55802754</v>
      </c>
      <c r="B1340">
        <v>35000000</v>
      </c>
      <c r="C1340">
        <f t="shared" si="20"/>
        <v>20802754</v>
      </c>
    </row>
    <row r="1341" spans="1:3" x14ac:dyDescent="0.3">
      <c r="A1341">
        <v>55291815</v>
      </c>
      <c r="B1341">
        <v>35000000</v>
      </c>
      <c r="C1341">
        <f t="shared" si="20"/>
        <v>20291815</v>
      </c>
    </row>
    <row r="1342" spans="1:3" x14ac:dyDescent="0.3">
      <c r="A1342">
        <v>83299761</v>
      </c>
      <c r="B1342">
        <v>35000000</v>
      </c>
      <c r="C1342">
        <f t="shared" si="20"/>
        <v>48299761</v>
      </c>
    </row>
    <row r="1343" spans="1:3" x14ac:dyDescent="0.3">
      <c r="A1343">
        <v>48169908</v>
      </c>
      <c r="B1343">
        <v>33000000</v>
      </c>
      <c r="C1343">
        <f t="shared" si="20"/>
        <v>15169908</v>
      </c>
    </row>
    <row r="1344" spans="1:3" x14ac:dyDescent="0.3">
      <c r="A1344">
        <v>67523385</v>
      </c>
      <c r="B1344">
        <v>35000000</v>
      </c>
      <c r="C1344">
        <f t="shared" si="20"/>
        <v>32523385</v>
      </c>
    </row>
    <row r="1345" spans="1:3" x14ac:dyDescent="0.3">
      <c r="A1345">
        <v>49474048</v>
      </c>
      <c r="B1345">
        <v>35000000</v>
      </c>
      <c r="C1345">
        <f t="shared" si="20"/>
        <v>14474048</v>
      </c>
    </row>
    <row r="1346" spans="1:3" x14ac:dyDescent="0.3">
      <c r="A1346">
        <v>45802315</v>
      </c>
      <c r="B1346">
        <v>35000000</v>
      </c>
      <c r="C1346">
        <f t="shared" si="20"/>
        <v>10802315</v>
      </c>
    </row>
    <row r="1347" spans="1:3" x14ac:dyDescent="0.3">
      <c r="A1347">
        <v>43792641</v>
      </c>
      <c r="B1347">
        <v>35000000</v>
      </c>
      <c r="C1347">
        <f t="shared" ref="C1347:C1410" si="21">A:A-B:B</f>
        <v>8792641</v>
      </c>
    </row>
    <row r="1348" spans="1:3" x14ac:dyDescent="0.3">
      <c r="A1348">
        <v>57651794</v>
      </c>
      <c r="B1348">
        <v>33000000</v>
      </c>
      <c r="C1348">
        <f t="shared" si="21"/>
        <v>24651794</v>
      </c>
    </row>
    <row r="1349" spans="1:3" x14ac:dyDescent="0.3">
      <c r="A1349">
        <v>43894863</v>
      </c>
      <c r="B1349">
        <v>30000000</v>
      </c>
      <c r="C1349">
        <f t="shared" si="21"/>
        <v>13894863</v>
      </c>
    </row>
    <row r="1350" spans="1:3" x14ac:dyDescent="0.3">
      <c r="A1350">
        <v>41954997</v>
      </c>
      <c r="B1350">
        <v>35000000</v>
      </c>
      <c r="C1350">
        <f t="shared" si="21"/>
        <v>6954997</v>
      </c>
    </row>
    <row r="1351" spans="1:3" x14ac:dyDescent="0.3">
      <c r="A1351">
        <v>39532308</v>
      </c>
      <c r="B1351">
        <v>33000000</v>
      </c>
      <c r="C1351">
        <f t="shared" si="21"/>
        <v>6532308</v>
      </c>
    </row>
    <row r="1352" spans="1:3" x14ac:dyDescent="0.3">
      <c r="A1352">
        <v>76600000</v>
      </c>
      <c r="B1352">
        <v>10700000</v>
      </c>
      <c r="C1352">
        <f t="shared" si="21"/>
        <v>65900000</v>
      </c>
    </row>
    <row r="1353" spans="1:3" x14ac:dyDescent="0.3">
      <c r="A1353">
        <v>39692139</v>
      </c>
      <c r="B1353">
        <v>35000000</v>
      </c>
      <c r="C1353">
        <f t="shared" si="21"/>
        <v>4692139</v>
      </c>
    </row>
    <row r="1354" spans="1:3" x14ac:dyDescent="0.3">
      <c r="A1354">
        <v>40687294</v>
      </c>
      <c r="B1354">
        <v>35000000</v>
      </c>
      <c r="C1354">
        <f t="shared" si="21"/>
        <v>5687294</v>
      </c>
    </row>
    <row r="1355" spans="1:3" x14ac:dyDescent="0.3">
      <c r="A1355">
        <v>37553932</v>
      </c>
      <c r="B1355">
        <v>40000000</v>
      </c>
      <c r="C1355">
        <f t="shared" si="21"/>
        <v>-2446068</v>
      </c>
    </row>
    <row r="1356" spans="1:3" x14ac:dyDescent="0.3">
      <c r="A1356">
        <v>37481242</v>
      </c>
      <c r="B1356">
        <v>35000000</v>
      </c>
      <c r="C1356">
        <f t="shared" si="21"/>
        <v>2481242</v>
      </c>
    </row>
    <row r="1357" spans="1:3" x14ac:dyDescent="0.3">
      <c r="A1357">
        <v>39026186</v>
      </c>
      <c r="B1357">
        <v>35000000</v>
      </c>
      <c r="C1357">
        <f t="shared" si="21"/>
        <v>4026186</v>
      </c>
    </row>
    <row r="1358" spans="1:3" x14ac:dyDescent="0.3">
      <c r="A1358">
        <v>33422806</v>
      </c>
      <c r="B1358">
        <v>50000000</v>
      </c>
      <c r="C1358">
        <f t="shared" si="21"/>
        <v>-16577194</v>
      </c>
    </row>
    <row r="1359" spans="1:3" x14ac:dyDescent="0.3">
      <c r="A1359">
        <v>33423521</v>
      </c>
      <c r="B1359">
        <v>35000000</v>
      </c>
      <c r="C1359">
        <f t="shared" si="21"/>
        <v>-1576479</v>
      </c>
    </row>
    <row r="1360" spans="1:3" x14ac:dyDescent="0.3">
      <c r="A1360">
        <v>32519322</v>
      </c>
      <c r="B1360">
        <v>35000000</v>
      </c>
      <c r="C1360">
        <f t="shared" si="21"/>
        <v>-2480678</v>
      </c>
    </row>
    <row r="1361" spans="1:3" x14ac:dyDescent="0.3">
      <c r="A1361">
        <v>37617947</v>
      </c>
      <c r="B1361">
        <v>30000000</v>
      </c>
      <c r="C1361">
        <f t="shared" si="21"/>
        <v>7617947</v>
      </c>
    </row>
    <row r="1362" spans="1:3" x14ac:dyDescent="0.3">
      <c r="A1362">
        <v>32048809</v>
      </c>
      <c r="B1362">
        <v>30000000</v>
      </c>
      <c r="C1362">
        <f t="shared" si="21"/>
        <v>2048809</v>
      </c>
    </row>
    <row r="1363" spans="1:3" x14ac:dyDescent="0.3">
      <c r="A1363">
        <v>33987757</v>
      </c>
      <c r="B1363">
        <v>27000000</v>
      </c>
      <c r="C1363">
        <f t="shared" si="21"/>
        <v>6987757</v>
      </c>
    </row>
    <row r="1364" spans="1:3" x14ac:dyDescent="0.3">
      <c r="A1364">
        <v>37304950</v>
      </c>
      <c r="B1364">
        <v>35000000</v>
      </c>
      <c r="C1364">
        <f t="shared" si="21"/>
        <v>2304950</v>
      </c>
    </row>
    <row r="1365" spans="1:3" x14ac:dyDescent="0.3">
      <c r="A1365">
        <v>30691439</v>
      </c>
      <c r="B1365">
        <v>35000000</v>
      </c>
      <c r="C1365">
        <f t="shared" si="21"/>
        <v>-4308561</v>
      </c>
    </row>
    <row r="1366" spans="1:3" x14ac:dyDescent="0.3">
      <c r="A1366">
        <v>30307804</v>
      </c>
      <c r="B1366">
        <v>35000000</v>
      </c>
      <c r="C1366">
        <f t="shared" si="21"/>
        <v>-4692196</v>
      </c>
    </row>
    <row r="1367" spans="1:3" x14ac:dyDescent="0.3">
      <c r="A1367">
        <v>30669413</v>
      </c>
      <c r="B1367">
        <v>35000000</v>
      </c>
      <c r="C1367">
        <f t="shared" si="21"/>
        <v>-4330587</v>
      </c>
    </row>
    <row r="1368" spans="1:3" x14ac:dyDescent="0.3">
      <c r="A1368">
        <v>28687835</v>
      </c>
      <c r="B1368">
        <v>35000000</v>
      </c>
      <c r="C1368">
        <f t="shared" si="21"/>
        <v>-6312165</v>
      </c>
    </row>
    <row r="1369" spans="1:3" x14ac:dyDescent="0.3">
      <c r="A1369">
        <v>26494611</v>
      </c>
      <c r="B1369">
        <v>35000000</v>
      </c>
      <c r="C1369">
        <f t="shared" si="21"/>
        <v>-8505389</v>
      </c>
    </row>
    <row r="1370" spans="1:3" x14ac:dyDescent="0.3">
      <c r="A1370">
        <v>25266129</v>
      </c>
      <c r="B1370">
        <v>35000000</v>
      </c>
      <c r="C1370">
        <f t="shared" si="21"/>
        <v>-9733871</v>
      </c>
    </row>
    <row r="1371" spans="1:3" x14ac:dyDescent="0.3">
      <c r="A1371">
        <v>25863915</v>
      </c>
      <c r="B1371">
        <v>35000000</v>
      </c>
      <c r="C1371">
        <f t="shared" si="21"/>
        <v>-9136085</v>
      </c>
    </row>
    <row r="1372" spans="1:3" x14ac:dyDescent="0.3">
      <c r="A1372">
        <v>25078937</v>
      </c>
      <c r="B1372">
        <v>30000000</v>
      </c>
      <c r="C1372">
        <f t="shared" si="21"/>
        <v>-4921063</v>
      </c>
    </row>
    <row r="1373" spans="1:3" x14ac:dyDescent="0.3">
      <c r="A1373">
        <v>28995450</v>
      </c>
      <c r="B1373">
        <v>35000000</v>
      </c>
      <c r="C1373">
        <f t="shared" si="21"/>
        <v>-6004550</v>
      </c>
    </row>
    <row r="1374" spans="1:3" x14ac:dyDescent="0.3">
      <c r="A1374">
        <v>24276500</v>
      </c>
      <c r="B1374">
        <v>35000000</v>
      </c>
      <c r="C1374">
        <f t="shared" si="21"/>
        <v>-10723500</v>
      </c>
    </row>
    <row r="1375" spans="1:3" x14ac:dyDescent="0.3">
      <c r="A1375">
        <v>20981633</v>
      </c>
      <c r="B1375">
        <v>30000000</v>
      </c>
      <c r="C1375">
        <f t="shared" si="21"/>
        <v>-9018367</v>
      </c>
    </row>
    <row r="1376" spans="1:3" x14ac:dyDescent="0.3">
      <c r="A1376">
        <v>22913677</v>
      </c>
      <c r="B1376">
        <v>35000000</v>
      </c>
      <c r="C1376">
        <f t="shared" si="21"/>
        <v>-12086323</v>
      </c>
    </row>
    <row r="1377" spans="1:3" x14ac:dyDescent="0.3">
      <c r="A1377">
        <v>34531832</v>
      </c>
      <c r="B1377">
        <v>35000000</v>
      </c>
      <c r="C1377">
        <f t="shared" si="21"/>
        <v>-468168</v>
      </c>
    </row>
    <row r="1378" spans="1:3" x14ac:dyDescent="0.3">
      <c r="A1378">
        <v>28064226</v>
      </c>
      <c r="B1378">
        <v>35000000</v>
      </c>
      <c r="C1378">
        <f t="shared" si="21"/>
        <v>-6935774</v>
      </c>
    </row>
    <row r="1379" spans="1:3" x14ac:dyDescent="0.3">
      <c r="A1379">
        <v>19447478</v>
      </c>
      <c r="B1379">
        <v>35000000</v>
      </c>
      <c r="C1379">
        <f t="shared" si="21"/>
        <v>-15552522</v>
      </c>
    </row>
    <row r="1380" spans="1:3" x14ac:dyDescent="0.3">
      <c r="A1380">
        <v>19389454</v>
      </c>
      <c r="B1380">
        <v>55000000</v>
      </c>
      <c r="C1380">
        <f t="shared" si="21"/>
        <v>-35610546</v>
      </c>
    </row>
    <row r="1381" spans="1:3" x14ac:dyDescent="0.3">
      <c r="A1381">
        <v>25871834</v>
      </c>
      <c r="B1381">
        <v>35000000</v>
      </c>
      <c r="C1381">
        <f t="shared" si="21"/>
        <v>-9128166</v>
      </c>
    </row>
    <row r="1382" spans="1:3" x14ac:dyDescent="0.3">
      <c r="A1382">
        <v>19692608</v>
      </c>
      <c r="B1382">
        <v>35000000</v>
      </c>
      <c r="C1382">
        <f t="shared" si="21"/>
        <v>-15307392</v>
      </c>
    </row>
    <row r="1383" spans="1:3" x14ac:dyDescent="0.3">
      <c r="A1383">
        <v>19294901</v>
      </c>
      <c r="B1383">
        <v>35000000</v>
      </c>
      <c r="C1383">
        <f t="shared" si="21"/>
        <v>-15705099</v>
      </c>
    </row>
    <row r="1384" spans="1:3" x14ac:dyDescent="0.3">
      <c r="A1384">
        <v>20275446</v>
      </c>
      <c r="B1384">
        <v>35000000</v>
      </c>
      <c r="C1384">
        <f t="shared" si="21"/>
        <v>-14724554</v>
      </c>
    </row>
    <row r="1385" spans="1:3" x14ac:dyDescent="0.3">
      <c r="A1385">
        <v>34507079</v>
      </c>
      <c r="B1385">
        <v>35000000</v>
      </c>
      <c r="C1385">
        <f t="shared" si="21"/>
        <v>-492921</v>
      </c>
    </row>
    <row r="1386" spans="1:3" x14ac:dyDescent="0.3">
      <c r="A1386">
        <v>18306166</v>
      </c>
      <c r="B1386">
        <v>35000000</v>
      </c>
      <c r="C1386">
        <f t="shared" si="21"/>
        <v>-16693834</v>
      </c>
    </row>
    <row r="1387" spans="1:3" x14ac:dyDescent="0.3">
      <c r="A1387">
        <v>17609982</v>
      </c>
      <c r="B1387">
        <v>35000000</v>
      </c>
      <c r="C1387">
        <f t="shared" si="21"/>
        <v>-17390018</v>
      </c>
    </row>
    <row r="1388" spans="1:3" x14ac:dyDescent="0.3">
      <c r="A1388">
        <v>16831505</v>
      </c>
      <c r="B1388">
        <v>31000000</v>
      </c>
      <c r="C1388">
        <f t="shared" si="21"/>
        <v>-14168495</v>
      </c>
    </row>
    <row r="1389" spans="1:3" x14ac:dyDescent="0.3">
      <c r="A1389">
        <v>17596256</v>
      </c>
      <c r="B1389">
        <v>35000000</v>
      </c>
      <c r="C1389">
        <f t="shared" si="21"/>
        <v>-17403744</v>
      </c>
    </row>
    <row r="1390" spans="1:3" x14ac:dyDescent="0.3">
      <c r="A1390">
        <v>14998070</v>
      </c>
      <c r="B1390">
        <v>35000000</v>
      </c>
      <c r="C1390">
        <f t="shared" si="21"/>
        <v>-20001930</v>
      </c>
    </row>
    <row r="1391" spans="1:3" x14ac:dyDescent="0.3">
      <c r="A1391">
        <v>14587732</v>
      </c>
      <c r="B1391">
        <v>35000000</v>
      </c>
      <c r="C1391">
        <f t="shared" si="21"/>
        <v>-20412268</v>
      </c>
    </row>
    <row r="1392" spans="1:3" x14ac:dyDescent="0.3">
      <c r="A1392">
        <v>18317151</v>
      </c>
      <c r="B1392">
        <v>35000000</v>
      </c>
      <c r="C1392">
        <f t="shared" si="21"/>
        <v>-16682849</v>
      </c>
    </row>
    <row r="1393" spans="1:3" x14ac:dyDescent="0.3">
      <c r="A1393">
        <v>11405825</v>
      </c>
      <c r="B1393">
        <v>35000000</v>
      </c>
      <c r="C1393">
        <f t="shared" si="21"/>
        <v>-23594175</v>
      </c>
    </row>
    <row r="1394" spans="1:3" x14ac:dyDescent="0.3">
      <c r="A1394">
        <v>13264986</v>
      </c>
      <c r="B1394">
        <v>35000000</v>
      </c>
      <c r="C1394">
        <f t="shared" si="21"/>
        <v>-21735014</v>
      </c>
    </row>
    <row r="1395" spans="1:3" x14ac:dyDescent="0.3">
      <c r="A1395">
        <v>10991381</v>
      </c>
      <c r="B1395">
        <v>35000000</v>
      </c>
      <c r="C1395">
        <f t="shared" si="21"/>
        <v>-24008619</v>
      </c>
    </row>
    <row r="1396" spans="1:3" x14ac:dyDescent="0.3">
      <c r="A1396">
        <v>10268846</v>
      </c>
      <c r="B1396">
        <v>35000000</v>
      </c>
      <c r="C1396">
        <f t="shared" si="21"/>
        <v>-24731154</v>
      </c>
    </row>
    <row r="1397" spans="1:3" x14ac:dyDescent="0.3">
      <c r="A1397">
        <v>13303319</v>
      </c>
      <c r="B1397">
        <v>32000000</v>
      </c>
      <c r="C1397">
        <f t="shared" si="21"/>
        <v>-18696681</v>
      </c>
    </row>
    <row r="1398" spans="1:3" x14ac:dyDescent="0.3">
      <c r="A1398">
        <v>10076136</v>
      </c>
      <c r="B1398">
        <v>35000000</v>
      </c>
      <c r="C1398">
        <f t="shared" si="21"/>
        <v>-24923864</v>
      </c>
    </row>
    <row r="1399" spans="1:3" x14ac:dyDescent="0.3">
      <c r="A1399">
        <v>10499968</v>
      </c>
      <c r="B1399">
        <v>35000000</v>
      </c>
      <c r="C1399">
        <f t="shared" si="21"/>
        <v>-24500032</v>
      </c>
    </row>
    <row r="1400" spans="1:3" x14ac:dyDescent="0.3">
      <c r="A1400">
        <v>7659747</v>
      </c>
      <c r="B1400">
        <v>38000000</v>
      </c>
      <c r="C1400">
        <f t="shared" si="21"/>
        <v>-30340253</v>
      </c>
    </row>
    <row r="1401" spans="1:3" x14ac:dyDescent="0.3">
      <c r="A1401">
        <v>7948159</v>
      </c>
      <c r="B1401">
        <v>35000000</v>
      </c>
      <c r="C1401">
        <f t="shared" si="21"/>
        <v>-27051841</v>
      </c>
    </row>
    <row r="1402" spans="1:3" x14ac:dyDescent="0.3">
      <c r="A1402">
        <v>11631245</v>
      </c>
      <c r="B1402">
        <v>35000000</v>
      </c>
      <c r="C1402">
        <f t="shared" si="21"/>
        <v>-23368755</v>
      </c>
    </row>
    <row r="1403" spans="1:3" x14ac:dyDescent="0.3">
      <c r="A1403">
        <v>10137502</v>
      </c>
      <c r="B1403">
        <v>35000000</v>
      </c>
      <c r="C1403">
        <f t="shared" si="21"/>
        <v>-24862498</v>
      </c>
    </row>
    <row r="1404" spans="1:3" x14ac:dyDescent="0.3">
      <c r="A1404">
        <v>6448817</v>
      </c>
      <c r="B1404">
        <v>35000000</v>
      </c>
      <c r="C1404">
        <f t="shared" si="21"/>
        <v>-28551183</v>
      </c>
    </row>
    <row r="1405" spans="1:3" x14ac:dyDescent="0.3">
      <c r="A1405">
        <v>7458269</v>
      </c>
      <c r="B1405">
        <v>35000000</v>
      </c>
      <c r="C1405">
        <f t="shared" si="21"/>
        <v>-27541731</v>
      </c>
    </row>
    <row r="1406" spans="1:3" x14ac:dyDescent="0.3">
      <c r="A1406">
        <v>4651977</v>
      </c>
      <c r="B1406">
        <v>35000000</v>
      </c>
      <c r="C1406">
        <f t="shared" si="21"/>
        <v>-30348023</v>
      </c>
    </row>
    <row r="1407" spans="1:3" x14ac:dyDescent="0.3">
      <c r="A1407">
        <v>4496583</v>
      </c>
      <c r="B1407">
        <v>35000000</v>
      </c>
      <c r="C1407">
        <f t="shared" si="21"/>
        <v>-30503417</v>
      </c>
    </row>
    <row r="1408" spans="1:3" x14ac:dyDescent="0.3">
      <c r="A1408">
        <v>2221994</v>
      </c>
      <c r="B1408">
        <v>35000000</v>
      </c>
      <c r="C1408">
        <f t="shared" si="21"/>
        <v>-32778006</v>
      </c>
    </row>
    <row r="1409" spans="1:3" x14ac:dyDescent="0.3">
      <c r="A1409">
        <v>6592103</v>
      </c>
      <c r="B1409">
        <v>35000000</v>
      </c>
      <c r="C1409">
        <f t="shared" si="21"/>
        <v>-28407897</v>
      </c>
    </row>
    <row r="1410" spans="1:3" x14ac:dyDescent="0.3">
      <c r="A1410">
        <v>630779</v>
      </c>
      <c r="B1410">
        <v>35000000</v>
      </c>
      <c r="C1410">
        <f t="shared" si="21"/>
        <v>-34369221</v>
      </c>
    </row>
    <row r="1411" spans="1:3" x14ac:dyDescent="0.3">
      <c r="A1411">
        <v>102413606</v>
      </c>
      <c r="B1411">
        <v>34000000</v>
      </c>
      <c r="C1411">
        <f t="shared" ref="C1411:C1474" si="22">A:A-B:B</f>
        <v>68413606</v>
      </c>
    </row>
    <row r="1412" spans="1:3" x14ac:dyDescent="0.3">
      <c r="A1412">
        <v>10214013</v>
      </c>
      <c r="B1412">
        <v>35000000</v>
      </c>
      <c r="C1412">
        <f t="shared" si="22"/>
        <v>-24785987</v>
      </c>
    </row>
    <row r="1413" spans="1:3" x14ac:dyDescent="0.3">
      <c r="A1413">
        <v>32000000</v>
      </c>
      <c r="B1413">
        <v>30000000</v>
      </c>
      <c r="C1413">
        <f t="shared" si="22"/>
        <v>2000000</v>
      </c>
    </row>
    <row r="1414" spans="1:3" x14ac:dyDescent="0.3">
      <c r="A1414">
        <v>10139254</v>
      </c>
      <c r="B1414">
        <v>35000000</v>
      </c>
      <c r="C1414">
        <f t="shared" si="22"/>
        <v>-24860746</v>
      </c>
    </row>
    <row r="1415" spans="1:3" x14ac:dyDescent="0.3">
      <c r="A1415">
        <v>11227940</v>
      </c>
      <c r="B1415">
        <v>34000000</v>
      </c>
      <c r="C1415">
        <f t="shared" si="22"/>
        <v>-22772060</v>
      </c>
    </row>
    <row r="1416" spans="1:3" x14ac:dyDescent="0.3">
      <c r="A1416">
        <v>183125</v>
      </c>
      <c r="B1416">
        <v>35000000</v>
      </c>
      <c r="C1416">
        <f t="shared" si="22"/>
        <v>-34816875</v>
      </c>
    </row>
    <row r="1417" spans="1:3" x14ac:dyDescent="0.3">
      <c r="A1417">
        <v>15081783</v>
      </c>
      <c r="B1417">
        <v>34000000</v>
      </c>
      <c r="C1417">
        <f t="shared" si="22"/>
        <v>-18918217</v>
      </c>
    </row>
    <row r="1418" spans="1:3" x14ac:dyDescent="0.3">
      <c r="A1418">
        <v>37432299</v>
      </c>
      <c r="B1418">
        <v>34000000</v>
      </c>
      <c r="C1418">
        <f t="shared" si="22"/>
        <v>3432299</v>
      </c>
    </row>
    <row r="1419" spans="1:3" x14ac:dyDescent="0.3">
      <c r="A1419">
        <v>10654581</v>
      </c>
      <c r="B1419">
        <v>34000000</v>
      </c>
      <c r="C1419">
        <f t="shared" si="22"/>
        <v>-23345419</v>
      </c>
    </row>
    <row r="1420" spans="1:3" x14ac:dyDescent="0.3">
      <c r="A1420">
        <v>6543194</v>
      </c>
      <c r="B1420">
        <v>34000000</v>
      </c>
      <c r="C1420">
        <f t="shared" si="22"/>
        <v>-27456806</v>
      </c>
    </row>
    <row r="1421" spans="1:3" x14ac:dyDescent="0.3">
      <c r="A1421">
        <v>13101142</v>
      </c>
      <c r="B1421">
        <v>35000000</v>
      </c>
      <c r="C1421">
        <f t="shared" si="22"/>
        <v>-21898858</v>
      </c>
    </row>
    <row r="1422" spans="1:3" x14ac:dyDescent="0.3">
      <c r="A1422">
        <v>8324748</v>
      </c>
      <c r="B1422">
        <v>35000000</v>
      </c>
      <c r="C1422">
        <f t="shared" si="22"/>
        <v>-26675252</v>
      </c>
    </row>
    <row r="1423" spans="1:3" x14ac:dyDescent="0.3">
      <c r="A1423">
        <v>141340178</v>
      </c>
      <c r="B1423">
        <v>40000000</v>
      </c>
      <c r="C1423">
        <f t="shared" si="22"/>
        <v>101340178</v>
      </c>
    </row>
    <row r="1424" spans="1:3" x14ac:dyDescent="0.3">
      <c r="A1424">
        <v>51758599</v>
      </c>
      <c r="B1424">
        <v>33000000</v>
      </c>
      <c r="C1424">
        <f t="shared" si="22"/>
        <v>18758599</v>
      </c>
    </row>
    <row r="1425" spans="1:3" x14ac:dyDescent="0.3">
      <c r="A1425">
        <v>117559438</v>
      </c>
      <c r="B1425">
        <v>30000000</v>
      </c>
      <c r="C1425">
        <f t="shared" si="22"/>
        <v>87559438</v>
      </c>
    </row>
    <row r="1426" spans="1:3" x14ac:dyDescent="0.3">
      <c r="A1426">
        <v>4091</v>
      </c>
      <c r="B1426">
        <v>34000000</v>
      </c>
      <c r="C1426">
        <f t="shared" si="22"/>
        <v>-33995909</v>
      </c>
    </row>
    <row r="1427" spans="1:3" x14ac:dyDescent="0.3">
      <c r="A1427">
        <v>21426805</v>
      </c>
      <c r="B1427">
        <v>30000000</v>
      </c>
      <c r="C1427">
        <f t="shared" si="22"/>
        <v>-8573195</v>
      </c>
    </row>
    <row r="1428" spans="1:3" x14ac:dyDescent="0.3">
      <c r="A1428">
        <v>35057332</v>
      </c>
      <c r="B1428">
        <v>33000000</v>
      </c>
      <c r="C1428">
        <f t="shared" si="22"/>
        <v>2057332</v>
      </c>
    </row>
    <row r="1429" spans="1:3" x14ac:dyDescent="0.3">
      <c r="A1429">
        <v>34014398</v>
      </c>
      <c r="B1429">
        <v>33000000</v>
      </c>
      <c r="C1429">
        <f t="shared" si="22"/>
        <v>1014398</v>
      </c>
    </row>
    <row r="1430" spans="1:3" x14ac:dyDescent="0.3">
      <c r="A1430">
        <v>28927720</v>
      </c>
      <c r="B1430">
        <v>33000000</v>
      </c>
      <c r="C1430">
        <f t="shared" si="22"/>
        <v>-4072280</v>
      </c>
    </row>
    <row r="1431" spans="1:3" x14ac:dyDescent="0.3">
      <c r="A1431">
        <v>33682273</v>
      </c>
      <c r="B1431">
        <v>33000000</v>
      </c>
      <c r="C1431">
        <f t="shared" si="22"/>
        <v>682273</v>
      </c>
    </row>
    <row r="1432" spans="1:3" x14ac:dyDescent="0.3">
      <c r="A1432">
        <v>4280577</v>
      </c>
      <c r="B1432">
        <v>10000000</v>
      </c>
      <c r="C1432">
        <f t="shared" si="22"/>
        <v>-5719423</v>
      </c>
    </row>
    <row r="1433" spans="1:3" x14ac:dyDescent="0.3">
      <c r="A1433">
        <v>17120019</v>
      </c>
      <c r="B1433">
        <v>30000000</v>
      </c>
      <c r="C1433">
        <f t="shared" si="22"/>
        <v>-12879981</v>
      </c>
    </row>
    <row r="1434" spans="1:3" x14ac:dyDescent="0.3">
      <c r="A1434">
        <v>8406264</v>
      </c>
      <c r="B1434">
        <v>38000000</v>
      </c>
      <c r="C1434">
        <f t="shared" si="22"/>
        <v>-29593736</v>
      </c>
    </row>
    <row r="1435" spans="1:3" x14ac:dyDescent="0.3">
      <c r="A1435">
        <v>309125409</v>
      </c>
      <c r="B1435">
        <v>32500000</v>
      </c>
      <c r="C1435">
        <f t="shared" si="22"/>
        <v>276625409</v>
      </c>
    </row>
    <row r="1436" spans="1:3" x14ac:dyDescent="0.3">
      <c r="A1436">
        <v>10955425</v>
      </c>
      <c r="B1436">
        <v>30000000</v>
      </c>
      <c r="C1436">
        <f t="shared" si="22"/>
        <v>-19044575</v>
      </c>
    </row>
    <row r="1437" spans="1:3" x14ac:dyDescent="0.3">
      <c r="A1437">
        <v>34180954</v>
      </c>
      <c r="B1437">
        <v>32000000</v>
      </c>
      <c r="C1437">
        <f t="shared" si="22"/>
        <v>2180954</v>
      </c>
    </row>
    <row r="1438" spans="1:3" x14ac:dyDescent="0.3">
      <c r="A1438">
        <v>173381405</v>
      </c>
      <c r="B1438">
        <v>33000000</v>
      </c>
      <c r="C1438">
        <f t="shared" si="22"/>
        <v>140381405</v>
      </c>
    </row>
    <row r="1439" spans="1:3" x14ac:dyDescent="0.3">
      <c r="A1439">
        <v>104632573</v>
      </c>
      <c r="B1439">
        <v>32000000</v>
      </c>
      <c r="C1439">
        <f t="shared" si="22"/>
        <v>72632573</v>
      </c>
    </row>
    <row r="1440" spans="1:3" x14ac:dyDescent="0.3">
      <c r="A1440">
        <v>81150692</v>
      </c>
      <c r="B1440">
        <v>35000000</v>
      </c>
      <c r="C1440">
        <f t="shared" si="22"/>
        <v>46150692</v>
      </c>
    </row>
    <row r="1441" spans="1:3" x14ac:dyDescent="0.3">
      <c r="A1441">
        <v>60328558</v>
      </c>
      <c r="B1441">
        <v>32000000</v>
      </c>
      <c r="C1441">
        <f t="shared" si="22"/>
        <v>28328558</v>
      </c>
    </row>
    <row r="1442" spans="1:3" x14ac:dyDescent="0.3">
      <c r="A1442">
        <v>80197993</v>
      </c>
      <c r="B1442">
        <v>32000000</v>
      </c>
      <c r="C1442">
        <f t="shared" si="22"/>
        <v>48197993</v>
      </c>
    </row>
    <row r="1443" spans="1:3" x14ac:dyDescent="0.3">
      <c r="A1443">
        <v>169076745</v>
      </c>
      <c r="B1443">
        <v>32500000</v>
      </c>
      <c r="C1443">
        <f t="shared" si="22"/>
        <v>136576745</v>
      </c>
    </row>
    <row r="1444" spans="1:3" x14ac:dyDescent="0.3">
      <c r="A1444">
        <v>101470202</v>
      </c>
      <c r="B1444">
        <v>32000000</v>
      </c>
      <c r="C1444">
        <f t="shared" si="22"/>
        <v>69470202</v>
      </c>
    </row>
    <row r="1445" spans="1:3" x14ac:dyDescent="0.3">
      <c r="A1445">
        <v>50041732</v>
      </c>
      <c r="B1445">
        <v>29000000</v>
      </c>
      <c r="C1445">
        <f t="shared" si="22"/>
        <v>21041732</v>
      </c>
    </row>
    <row r="1446" spans="1:3" x14ac:dyDescent="0.3">
      <c r="A1446">
        <v>48814909</v>
      </c>
      <c r="B1446">
        <v>32000000</v>
      </c>
      <c r="C1446">
        <f t="shared" si="22"/>
        <v>16814909</v>
      </c>
    </row>
    <row r="1447" spans="1:3" x14ac:dyDescent="0.3">
      <c r="A1447">
        <v>57744720</v>
      </c>
      <c r="B1447">
        <v>20000000</v>
      </c>
      <c r="C1447">
        <f t="shared" si="22"/>
        <v>37744720</v>
      </c>
    </row>
    <row r="1448" spans="1:3" x14ac:dyDescent="0.3">
      <c r="A1448">
        <v>21784432</v>
      </c>
      <c r="B1448">
        <v>35000000</v>
      </c>
      <c r="C1448">
        <f t="shared" si="22"/>
        <v>-13215568</v>
      </c>
    </row>
    <row r="1449" spans="1:3" x14ac:dyDescent="0.3">
      <c r="A1449">
        <v>37911876</v>
      </c>
      <c r="B1449">
        <v>32000000</v>
      </c>
      <c r="C1449">
        <f t="shared" si="22"/>
        <v>5911876</v>
      </c>
    </row>
    <row r="1450" spans="1:3" x14ac:dyDescent="0.3">
      <c r="A1450">
        <v>54696902</v>
      </c>
      <c r="B1450">
        <v>32000000</v>
      </c>
      <c r="C1450">
        <f t="shared" si="22"/>
        <v>22696902</v>
      </c>
    </row>
    <row r="1451" spans="1:3" x14ac:dyDescent="0.3">
      <c r="A1451">
        <v>36733909</v>
      </c>
      <c r="B1451">
        <v>32000000</v>
      </c>
      <c r="C1451">
        <f t="shared" si="22"/>
        <v>4733909</v>
      </c>
    </row>
    <row r="1452" spans="1:3" x14ac:dyDescent="0.3">
      <c r="A1452">
        <v>35063732</v>
      </c>
      <c r="B1452">
        <v>32000000</v>
      </c>
      <c r="C1452">
        <f t="shared" si="22"/>
        <v>3063732</v>
      </c>
    </row>
    <row r="1453" spans="1:3" x14ac:dyDescent="0.3">
      <c r="A1453">
        <v>99462</v>
      </c>
      <c r="B1453">
        <v>33000000</v>
      </c>
      <c r="C1453">
        <f t="shared" si="22"/>
        <v>-32900538</v>
      </c>
    </row>
    <row r="1454" spans="1:3" x14ac:dyDescent="0.3">
      <c r="A1454">
        <v>32701088</v>
      </c>
      <c r="B1454">
        <v>32000000</v>
      </c>
      <c r="C1454">
        <f t="shared" si="22"/>
        <v>701088</v>
      </c>
    </row>
    <row r="1455" spans="1:3" x14ac:dyDescent="0.3">
      <c r="A1455">
        <v>31493782</v>
      </c>
      <c r="B1455">
        <v>32000000</v>
      </c>
      <c r="C1455">
        <f t="shared" si="22"/>
        <v>-506218</v>
      </c>
    </row>
    <row r="1456" spans="1:3" x14ac:dyDescent="0.3">
      <c r="A1456">
        <v>43095600</v>
      </c>
      <c r="B1456">
        <v>32000000</v>
      </c>
      <c r="C1456">
        <f t="shared" si="22"/>
        <v>11095600</v>
      </c>
    </row>
    <row r="1457" spans="1:3" x14ac:dyDescent="0.3">
      <c r="A1457">
        <v>18636537</v>
      </c>
      <c r="B1457">
        <v>32000000</v>
      </c>
      <c r="C1457">
        <f t="shared" si="22"/>
        <v>-13363463</v>
      </c>
    </row>
    <row r="1458" spans="1:3" x14ac:dyDescent="0.3">
      <c r="A1458">
        <v>17848322</v>
      </c>
      <c r="B1458">
        <v>28000000</v>
      </c>
      <c r="C1458">
        <f t="shared" si="22"/>
        <v>-10151678</v>
      </c>
    </row>
    <row r="1459" spans="1:3" x14ac:dyDescent="0.3">
      <c r="A1459">
        <v>16640210</v>
      </c>
      <c r="B1459">
        <v>55000000</v>
      </c>
      <c r="C1459">
        <f t="shared" si="22"/>
        <v>-38359790</v>
      </c>
    </row>
    <row r="1460" spans="1:3" x14ac:dyDescent="0.3">
      <c r="A1460">
        <v>13763130</v>
      </c>
      <c r="B1460">
        <v>32000000</v>
      </c>
      <c r="C1460">
        <f t="shared" si="22"/>
        <v>-18236870</v>
      </c>
    </row>
    <row r="1461" spans="1:3" x14ac:dyDescent="0.3">
      <c r="A1461">
        <v>10956379</v>
      </c>
      <c r="B1461">
        <v>35000000</v>
      </c>
      <c r="C1461">
        <f t="shared" si="22"/>
        <v>-24043621</v>
      </c>
    </row>
    <row r="1462" spans="1:3" x14ac:dyDescent="0.3">
      <c r="A1462">
        <v>4357000</v>
      </c>
      <c r="B1462">
        <v>30000000</v>
      </c>
      <c r="C1462">
        <f t="shared" si="22"/>
        <v>-25643000</v>
      </c>
    </row>
    <row r="1463" spans="1:3" x14ac:dyDescent="0.3">
      <c r="A1463">
        <v>22525921</v>
      </c>
      <c r="B1463">
        <v>30000000</v>
      </c>
      <c r="C1463">
        <f t="shared" si="22"/>
        <v>-7474079</v>
      </c>
    </row>
    <row r="1464" spans="1:3" x14ac:dyDescent="0.3">
      <c r="A1464">
        <v>3562749</v>
      </c>
      <c r="B1464">
        <v>32000000</v>
      </c>
      <c r="C1464">
        <f t="shared" si="22"/>
        <v>-28437251</v>
      </c>
    </row>
    <row r="1465" spans="1:3" x14ac:dyDescent="0.3">
      <c r="A1465">
        <v>2899970</v>
      </c>
      <c r="B1465">
        <v>32000000</v>
      </c>
      <c r="C1465">
        <f t="shared" si="22"/>
        <v>-29100030</v>
      </c>
    </row>
    <row r="1466" spans="1:3" x14ac:dyDescent="0.3">
      <c r="A1466">
        <v>1304837</v>
      </c>
      <c r="B1466">
        <v>32000000</v>
      </c>
      <c r="C1466">
        <f t="shared" si="22"/>
        <v>-30695163</v>
      </c>
    </row>
    <row r="1467" spans="1:3" x14ac:dyDescent="0.3">
      <c r="A1467">
        <v>78800000</v>
      </c>
      <c r="B1467">
        <v>31500000</v>
      </c>
      <c r="C1467">
        <f t="shared" si="22"/>
        <v>47300000</v>
      </c>
    </row>
    <row r="1468" spans="1:3" x14ac:dyDescent="0.3">
      <c r="A1468">
        <v>17797316</v>
      </c>
      <c r="B1468">
        <v>32000000</v>
      </c>
      <c r="C1468">
        <f t="shared" si="22"/>
        <v>-14202684</v>
      </c>
    </row>
    <row r="1469" spans="1:3" x14ac:dyDescent="0.3">
      <c r="A1469">
        <v>82528097</v>
      </c>
      <c r="B1469">
        <v>6500000</v>
      </c>
      <c r="C1469">
        <f t="shared" si="22"/>
        <v>76028097</v>
      </c>
    </row>
    <row r="1470" spans="1:3" x14ac:dyDescent="0.3">
      <c r="A1470">
        <v>14268533</v>
      </c>
      <c r="B1470">
        <v>31500000</v>
      </c>
      <c r="C1470">
        <f t="shared" si="22"/>
        <v>-17231467</v>
      </c>
    </row>
    <row r="1471" spans="1:3" x14ac:dyDescent="0.3">
      <c r="A1471">
        <v>87100000</v>
      </c>
      <c r="B1471">
        <v>31000000</v>
      </c>
      <c r="C1471">
        <f t="shared" si="22"/>
        <v>56100000</v>
      </c>
    </row>
    <row r="1472" spans="1:3" x14ac:dyDescent="0.3">
      <c r="A1472">
        <v>93749203</v>
      </c>
      <c r="B1472">
        <v>31000000</v>
      </c>
      <c r="C1472">
        <f t="shared" si="22"/>
        <v>62749203</v>
      </c>
    </row>
    <row r="1473" spans="1:3" x14ac:dyDescent="0.3">
      <c r="A1473">
        <v>62700000</v>
      </c>
      <c r="B1473">
        <v>34000000</v>
      </c>
      <c r="C1473">
        <f t="shared" si="22"/>
        <v>28700000</v>
      </c>
    </row>
    <row r="1474" spans="1:3" x14ac:dyDescent="0.3">
      <c r="A1474">
        <v>59073773</v>
      </c>
      <c r="B1474">
        <v>25000000</v>
      </c>
      <c r="C1474">
        <f t="shared" si="22"/>
        <v>34073773</v>
      </c>
    </row>
    <row r="1475" spans="1:3" x14ac:dyDescent="0.3">
      <c r="A1475">
        <v>24185781</v>
      </c>
      <c r="B1475">
        <v>31000000</v>
      </c>
      <c r="C1475">
        <f t="shared" ref="C1475:C1538" si="23">A:A-B:B</f>
        <v>-6814219</v>
      </c>
    </row>
    <row r="1476" spans="1:3" x14ac:dyDescent="0.3">
      <c r="A1476">
        <v>53133888</v>
      </c>
      <c r="B1476">
        <v>31000000</v>
      </c>
      <c r="C1476">
        <f t="shared" si="23"/>
        <v>22133888</v>
      </c>
    </row>
    <row r="1477" spans="1:3" x14ac:dyDescent="0.3">
      <c r="A1477">
        <v>44983704</v>
      </c>
      <c r="B1477">
        <v>31000000</v>
      </c>
      <c r="C1477">
        <f t="shared" si="23"/>
        <v>13983704</v>
      </c>
    </row>
    <row r="1478" spans="1:3" x14ac:dyDescent="0.3">
      <c r="A1478">
        <v>58879132</v>
      </c>
      <c r="B1478">
        <v>31000000</v>
      </c>
      <c r="C1478">
        <f t="shared" si="23"/>
        <v>27879132</v>
      </c>
    </row>
    <row r="1479" spans="1:3" x14ac:dyDescent="0.3">
      <c r="A1479">
        <v>72077000</v>
      </c>
      <c r="B1479">
        <v>30250000</v>
      </c>
      <c r="C1479">
        <f t="shared" si="23"/>
        <v>41827000</v>
      </c>
    </row>
    <row r="1480" spans="1:3" x14ac:dyDescent="0.3">
      <c r="A1480">
        <v>170684505</v>
      </c>
      <c r="B1480">
        <v>45000000</v>
      </c>
      <c r="C1480">
        <f t="shared" si="23"/>
        <v>125684505</v>
      </c>
    </row>
    <row r="1481" spans="1:3" x14ac:dyDescent="0.3">
      <c r="A1481">
        <v>163479795</v>
      </c>
      <c r="B1481">
        <v>34200000</v>
      </c>
      <c r="C1481">
        <f t="shared" si="23"/>
        <v>129279795</v>
      </c>
    </row>
    <row r="1482" spans="1:3" x14ac:dyDescent="0.3">
      <c r="A1482">
        <v>145096820</v>
      </c>
      <c r="B1482">
        <v>30000000</v>
      </c>
      <c r="C1482">
        <f t="shared" si="23"/>
        <v>115096820</v>
      </c>
    </row>
    <row r="1483" spans="1:3" x14ac:dyDescent="0.3">
      <c r="A1483">
        <v>191796233</v>
      </c>
      <c r="B1483">
        <v>30000000</v>
      </c>
      <c r="C1483">
        <f t="shared" si="23"/>
        <v>161796233</v>
      </c>
    </row>
    <row r="1484" spans="1:3" x14ac:dyDescent="0.3">
      <c r="A1484">
        <v>121248145</v>
      </c>
      <c r="B1484">
        <v>25000000</v>
      </c>
      <c r="C1484">
        <f t="shared" si="23"/>
        <v>96248145</v>
      </c>
    </row>
    <row r="1485" spans="1:3" x14ac:dyDescent="0.3">
      <c r="A1485">
        <v>125014030</v>
      </c>
      <c r="B1485">
        <v>30000000</v>
      </c>
      <c r="C1485">
        <f t="shared" si="23"/>
        <v>95014030</v>
      </c>
    </row>
    <row r="1486" spans="1:3" x14ac:dyDescent="0.3">
      <c r="A1486">
        <v>11854694</v>
      </c>
      <c r="B1486">
        <v>31000000</v>
      </c>
      <c r="C1486">
        <f t="shared" si="23"/>
        <v>-19145306</v>
      </c>
    </row>
    <row r="1487" spans="1:3" x14ac:dyDescent="0.3">
      <c r="A1487">
        <v>115648585</v>
      </c>
      <c r="B1487">
        <v>30000000</v>
      </c>
      <c r="C1487">
        <f t="shared" si="23"/>
        <v>85648585</v>
      </c>
    </row>
    <row r="1488" spans="1:3" x14ac:dyDescent="0.3">
      <c r="A1488">
        <v>122012643</v>
      </c>
      <c r="B1488">
        <v>30000000</v>
      </c>
      <c r="C1488">
        <f t="shared" si="23"/>
        <v>92012643</v>
      </c>
    </row>
    <row r="1489" spans="1:3" x14ac:dyDescent="0.3">
      <c r="A1489">
        <v>116631310</v>
      </c>
      <c r="B1489">
        <v>30000000</v>
      </c>
      <c r="C1489">
        <f t="shared" si="23"/>
        <v>86631310</v>
      </c>
    </row>
    <row r="1490" spans="1:3" x14ac:dyDescent="0.3">
      <c r="A1490">
        <v>114324072</v>
      </c>
      <c r="B1490">
        <v>20000000</v>
      </c>
      <c r="C1490">
        <f t="shared" si="23"/>
        <v>94324072</v>
      </c>
    </row>
    <row r="1491" spans="1:3" x14ac:dyDescent="0.3">
      <c r="A1491">
        <v>113502246</v>
      </c>
      <c r="B1491">
        <v>38000000</v>
      </c>
      <c r="C1491">
        <f t="shared" si="23"/>
        <v>75502246</v>
      </c>
    </row>
    <row r="1492" spans="1:3" x14ac:dyDescent="0.3">
      <c r="A1492">
        <v>108360000</v>
      </c>
      <c r="B1492">
        <v>30000000</v>
      </c>
      <c r="C1492">
        <f t="shared" si="23"/>
        <v>78360000</v>
      </c>
    </row>
    <row r="1493" spans="1:3" x14ac:dyDescent="0.3">
      <c r="A1493">
        <v>108244774</v>
      </c>
      <c r="B1493">
        <v>37000000</v>
      </c>
      <c r="C1493">
        <f t="shared" si="23"/>
        <v>71244774</v>
      </c>
    </row>
    <row r="1494" spans="1:3" x14ac:dyDescent="0.3">
      <c r="A1494">
        <v>105444419</v>
      </c>
      <c r="B1494">
        <v>26000000</v>
      </c>
      <c r="C1494">
        <f t="shared" si="23"/>
        <v>79444419</v>
      </c>
    </row>
    <row r="1495" spans="1:3" x14ac:dyDescent="0.3">
      <c r="A1495">
        <v>100125340</v>
      </c>
      <c r="B1495">
        <v>33000000</v>
      </c>
      <c r="C1495">
        <f t="shared" si="23"/>
        <v>67125340</v>
      </c>
    </row>
    <row r="1496" spans="1:3" x14ac:dyDescent="0.3">
      <c r="A1496">
        <v>115646235</v>
      </c>
      <c r="B1496">
        <v>30000000</v>
      </c>
      <c r="C1496">
        <f t="shared" si="23"/>
        <v>85646235</v>
      </c>
    </row>
    <row r="1497" spans="1:3" x14ac:dyDescent="0.3">
      <c r="A1497">
        <v>85416609</v>
      </c>
      <c r="B1497">
        <v>30000000</v>
      </c>
      <c r="C1497">
        <f t="shared" si="23"/>
        <v>55416609</v>
      </c>
    </row>
    <row r="1498" spans="1:3" x14ac:dyDescent="0.3">
      <c r="A1498">
        <v>90135191</v>
      </c>
      <c r="B1498">
        <v>25000000</v>
      </c>
      <c r="C1498">
        <f t="shared" si="23"/>
        <v>65135191</v>
      </c>
    </row>
    <row r="1499" spans="1:3" x14ac:dyDescent="0.3">
      <c r="A1499">
        <v>100422786</v>
      </c>
      <c r="B1499">
        <v>30000000</v>
      </c>
      <c r="C1499">
        <f t="shared" si="23"/>
        <v>70422786</v>
      </c>
    </row>
    <row r="1500" spans="1:3" x14ac:dyDescent="0.3">
      <c r="A1500">
        <v>106694016</v>
      </c>
      <c r="B1500">
        <v>30000000</v>
      </c>
      <c r="C1500">
        <f t="shared" si="23"/>
        <v>76694016</v>
      </c>
    </row>
    <row r="1501" spans="1:3" x14ac:dyDescent="0.3">
      <c r="A1501">
        <v>64286</v>
      </c>
      <c r="B1501">
        <v>29000000</v>
      </c>
      <c r="C1501">
        <f t="shared" si="23"/>
        <v>-28935714</v>
      </c>
    </row>
    <row r="1502" spans="1:3" x14ac:dyDescent="0.3">
      <c r="A1502">
        <v>76806312</v>
      </c>
      <c r="B1502">
        <v>30000000</v>
      </c>
      <c r="C1502">
        <f t="shared" si="23"/>
        <v>46806312</v>
      </c>
    </row>
    <row r="1503" spans="1:3" x14ac:dyDescent="0.3">
      <c r="A1503">
        <v>79566871</v>
      </c>
      <c r="B1503">
        <v>30000000</v>
      </c>
      <c r="C1503">
        <f t="shared" si="23"/>
        <v>49566871</v>
      </c>
    </row>
    <row r="1504" spans="1:3" x14ac:dyDescent="0.3">
      <c r="A1504">
        <v>76501438</v>
      </c>
      <c r="B1504">
        <v>30000000</v>
      </c>
      <c r="C1504">
        <f t="shared" si="23"/>
        <v>46501438</v>
      </c>
    </row>
    <row r="1505" spans="1:3" x14ac:dyDescent="0.3">
      <c r="A1505">
        <v>74787599</v>
      </c>
      <c r="B1505">
        <v>30000000</v>
      </c>
      <c r="C1505">
        <f t="shared" si="23"/>
        <v>44787599</v>
      </c>
    </row>
    <row r="1506" spans="1:3" x14ac:dyDescent="0.3">
      <c r="A1506">
        <v>66528842</v>
      </c>
      <c r="B1506">
        <v>30000000</v>
      </c>
      <c r="C1506">
        <f t="shared" si="23"/>
        <v>36528842</v>
      </c>
    </row>
    <row r="1507" spans="1:3" x14ac:dyDescent="0.3">
      <c r="A1507">
        <v>83813460</v>
      </c>
      <c r="B1507">
        <v>25000000</v>
      </c>
      <c r="C1507">
        <f t="shared" si="23"/>
        <v>58813460</v>
      </c>
    </row>
    <row r="1508" spans="1:3" x14ac:dyDescent="0.3">
      <c r="A1508">
        <v>65010106</v>
      </c>
      <c r="B1508">
        <v>30000000</v>
      </c>
      <c r="C1508">
        <f t="shared" si="23"/>
        <v>35010106</v>
      </c>
    </row>
    <row r="1509" spans="1:3" x14ac:dyDescent="0.3">
      <c r="A1509">
        <v>66359959</v>
      </c>
      <c r="B1509">
        <v>35000000</v>
      </c>
      <c r="C1509">
        <f t="shared" si="23"/>
        <v>31359959</v>
      </c>
    </row>
    <row r="1510" spans="1:3" x14ac:dyDescent="0.3">
      <c r="A1510">
        <v>66468315</v>
      </c>
      <c r="B1510">
        <v>30000000</v>
      </c>
      <c r="C1510">
        <f t="shared" si="23"/>
        <v>36468315</v>
      </c>
    </row>
    <row r="1511" spans="1:3" x14ac:dyDescent="0.3">
      <c r="A1511">
        <v>64172251</v>
      </c>
      <c r="B1511">
        <v>30000000</v>
      </c>
      <c r="C1511">
        <f t="shared" si="23"/>
        <v>34172251</v>
      </c>
    </row>
    <row r="1512" spans="1:3" x14ac:dyDescent="0.3">
      <c r="A1512">
        <v>66600000</v>
      </c>
      <c r="B1512">
        <v>30000000</v>
      </c>
      <c r="C1512">
        <f t="shared" si="23"/>
        <v>36600000</v>
      </c>
    </row>
    <row r="1513" spans="1:3" x14ac:dyDescent="0.3">
      <c r="A1513">
        <v>63536011</v>
      </c>
      <c r="B1513">
        <v>30000000</v>
      </c>
      <c r="C1513">
        <f t="shared" si="23"/>
        <v>33536011</v>
      </c>
    </row>
    <row r="1514" spans="1:3" x14ac:dyDescent="0.3">
      <c r="A1514">
        <v>62877175</v>
      </c>
      <c r="B1514">
        <v>30000000</v>
      </c>
      <c r="C1514">
        <f t="shared" si="23"/>
        <v>32877175</v>
      </c>
    </row>
    <row r="1515" spans="1:3" x14ac:dyDescent="0.3">
      <c r="A1515">
        <v>74484168</v>
      </c>
      <c r="B1515">
        <v>45000000</v>
      </c>
      <c r="C1515">
        <f t="shared" si="23"/>
        <v>29484168</v>
      </c>
    </row>
    <row r="1516" spans="1:3" x14ac:dyDescent="0.3">
      <c r="A1516">
        <v>60269340</v>
      </c>
      <c r="B1516">
        <v>30000000</v>
      </c>
      <c r="C1516">
        <f t="shared" si="23"/>
        <v>30269340</v>
      </c>
    </row>
    <row r="1517" spans="1:3" x14ac:dyDescent="0.3">
      <c r="A1517">
        <v>60033780</v>
      </c>
      <c r="B1517">
        <v>30000000</v>
      </c>
      <c r="C1517">
        <f t="shared" si="23"/>
        <v>30033780</v>
      </c>
    </row>
    <row r="1518" spans="1:3" x14ac:dyDescent="0.3">
      <c r="A1518">
        <v>58715510</v>
      </c>
      <c r="B1518">
        <v>30000000</v>
      </c>
      <c r="C1518">
        <f t="shared" si="23"/>
        <v>28715510</v>
      </c>
    </row>
    <row r="1519" spans="1:3" x14ac:dyDescent="0.3">
      <c r="A1519">
        <v>58156435</v>
      </c>
      <c r="B1519">
        <v>19000000</v>
      </c>
      <c r="C1519">
        <f t="shared" si="23"/>
        <v>39156435</v>
      </c>
    </row>
    <row r="1520" spans="1:3" x14ac:dyDescent="0.3">
      <c r="A1520">
        <v>56044241</v>
      </c>
      <c r="B1520">
        <v>37000000</v>
      </c>
      <c r="C1520">
        <f t="shared" si="23"/>
        <v>19044241</v>
      </c>
    </row>
    <row r="1521" spans="1:3" x14ac:dyDescent="0.3">
      <c r="A1521">
        <v>56816662</v>
      </c>
      <c r="B1521">
        <v>17000000</v>
      </c>
      <c r="C1521">
        <f t="shared" si="23"/>
        <v>39816662</v>
      </c>
    </row>
    <row r="1522" spans="1:3" x14ac:dyDescent="0.3">
      <c r="A1522">
        <v>64238770</v>
      </c>
      <c r="B1522">
        <v>42000000</v>
      </c>
      <c r="C1522">
        <f t="shared" si="23"/>
        <v>22238770</v>
      </c>
    </row>
    <row r="1523" spans="1:3" x14ac:dyDescent="0.3">
      <c r="A1523">
        <v>52937130</v>
      </c>
      <c r="B1523">
        <v>30000000</v>
      </c>
      <c r="C1523">
        <f t="shared" si="23"/>
        <v>22937130</v>
      </c>
    </row>
    <row r="1524" spans="1:3" x14ac:dyDescent="0.3">
      <c r="A1524">
        <v>52799004</v>
      </c>
      <c r="B1524">
        <v>55000000</v>
      </c>
      <c r="C1524">
        <f t="shared" si="23"/>
        <v>-2200996</v>
      </c>
    </row>
    <row r="1525" spans="1:3" x14ac:dyDescent="0.3">
      <c r="A1525">
        <v>55210049</v>
      </c>
      <c r="B1525">
        <v>27800000</v>
      </c>
      <c r="C1525">
        <f t="shared" si="23"/>
        <v>27410049</v>
      </c>
    </row>
    <row r="1526" spans="1:3" x14ac:dyDescent="0.3">
      <c r="A1526">
        <v>51432423</v>
      </c>
      <c r="B1526">
        <v>30000000</v>
      </c>
      <c r="C1526">
        <f t="shared" si="23"/>
        <v>21432423</v>
      </c>
    </row>
    <row r="1527" spans="1:3" x14ac:dyDescent="0.3">
      <c r="A1527">
        <v>51109400</v>
      </c>
      <c r="B1527">
        <v>30000000</v>
      </c>
      <c r="C1527">
        <f t="shared" si="23"/>
        <v>21109400</v>
      </c>
    </row>
    <row r="1528" spans="1:3" x14ac:dyDescent="0.3">
      <c r="A1528">
        <v>50300000</v>
      </c>
      <c r="B1528">
        <v>30000000</v>
      </c>
      <c r="C1528">
        <f t="shared" si="23"/>
        <v>20300000</v>
      </c>
    </row>
    <row r="1529" spans="1:3" x14ac:dyDescent="0.3">
      <c r="A1529">
        <v>56068547</v>
      </c>
      <c r="B1529">
        <v>30000000</v>
      </c>
      <c r="C1529">
        <f t="shared" si="23"/>
        <v>26068547</v>
      </c>
    </row>
    <row r="1530" spans="1:3" x14ac:dyDescent="0.3">
      <c r="A1530">
        <v>53680848</v>
      </c>
      <c r="B1530">
        <v>30000000</v>
      </c>
      <c r="C1530">
        <f t="shared" si="23"/>
        <v>23680848</v>
      </c>
    </row>
    <row r="1531" spans="1:3" x14ac:dyDescent="0.3">
      <c r="A1531">
        <v>50921738</v>
      </c>
      <c r="B1531">
        <v>30000000</v>
      </c>
      <c r="C1531">
        <f t="shared" si="23"/>
        <v>20921738</v>
      </c>
    </row>
    <row r="1532" spans="1:3" x14ac:dyDescent="0.3">
      <c r="A1532">
        <v>53021560</v>
      </c>
      <c r="B1532">
        <v>30000000</v>
      </c>
      <c r="C1532">
        <f t="shared" si="23"/>
        <v>23021560</v>
      </c>
    </row>
    <row r="1533" spans="1:3" x14ac:dyDescent="0.3">
      <c r="A1533">
        <v>45645204</v>
      </c>
      <c r="B1533">
        <v>30000000</v>
      </c>
      <c r="C1533">
        <f t="shared" si="23"/>
        <v>15645204</v>
      </c>
    </row>
    <row r="1534" spans="1:3" x14ac:dyDescent="0.3">
      <c r="A1534">
        <v>53337608</v>
      </c>
      <c r="B1534">
        <v>40000000</v>
      </c>
      <c r="C1534">
        <f t="shared" si="23"/>
        <v>13337608</v>
      </c>
    </row>
    <row r="1535" spans="1:3" x14ac:dyDescent="0.3">
      <c r="A1535">
        <v>46875468</v>
      </c>
      <c r="B1535">
        <v>30000000</v>
      </c>
      <c r="C1535">
        <f t="shared" si="23"/>
        <v>16875468</v>
      </c>
    </row>
    <row r="1536" spans="1:3" x14ac:dyDescent="0.3">
      <c r="A1536">
        <v>52418902</v>
      </c>
      <c r="B1536">
        <v>30000000</v>
      </c>
      <c r="C1536">
        <f t="shared" si="23"/>
        <v>22418902</v>
      </c>
    </row>
    <row r="1537" spans="1:3" x14ac:dyDescent="0.3">
      <c r="A1537">
        <v>42057340</v>
      </c>
      <c r="B1537">
        <v>30000000</v>
      </c>
      <c r="C1537">
        <f t="shared" si="23"/>
        <v>12057340</v>
      </c>
    </row>
    <row r="1538" spans="1:3" x14ac:dyDescent="0.3">
      <c r="A1538">
        <v>42478175</v>
      </c>
      <c r="B1538">
        <v>25000000</v>
      </c>
      <c r="C1538">
        <f t="shared" si="23"/>
        <v>17478175</v>
      </c>
    </row>
    <row r="1539" spans="1:3" x14ac:dyDescent="0.3">
      <c r="A1539">
        <v>41407470</v>
      </c>
      <c r="B1539">
        <v>30000000</v>
      </c>
      <c r="C1539">
        <f t="shared" ref="C1539:C1602" si="24">A:A-B:B</f>
        <v>11407470</v>
      </c>
    </row>
    <row r="1540" spans="1:3" x14ac:dyDescent="0.3">
      <c r="A1540">
        <v>42385520</v>
      </c>
      <c r="B1540">
        <v>30000000</v>
      </c>
      <c r="C1540">
        <f t="shared" si="24"/>
        <v>12385520</v>
      </c>
    </row>
    <row r="1541" spans="1:3" x14ac:dyDescent="0.3">
      <c r="A1541">
        <v>40118420</v>
      </c>
      <c r="B1541">
        <v>30000000</v>
      </c>
      <c r="C1541">
        <f t="shared" si="24"/>
        <v>10118420</v>
      </c>
    </row>
    <row r="1542" spans="1:3" x14ac:dyDescent="0.3">
      <c r="A1542">
        <v>40137776</v>
      </c>
      <c r="B1542">
        <v>38000000</v>
      </c>
      <c r="C1542">
        <f t="shared" si="24"/>
        <v>2137776</v>
      </c>
    </row>
    <row r="1543" spans="1:3" x14ac:dyDescent="0.3">
      <c r="A1543">
        <v>39568996</v>
      </c>
      <c r="B1543">
        <v>32000000</v>
      </c>
      <c r="C1543">
        <f t="shared" si="24"/>
        <v>7568996</v>
      </c>
    </row>
    <row r="1544" spans="1:3" x14ac:dyDescent="0.3">
      <c r="A1544">
        <v>42043633</v>
      </c>
      <c r="B1544">
        <v>30000000</v>
      </c>
      <c r="C1544">
        <f t="shared" si="24"/>
        <v>12043633</v>
      </c>
    </row>
    <row r="1545" spans="1:3" x14ac:dyDescent="0.3">
      <c r="A1545">
        <v>38232624</v>
      </c>
      <c r="B1545">
        <v>30000000</v>
      </c>
      <c r="C1545">
        <f t="shared" si="24"/>
        <v>8232624</v>
      </c>
    </row>
    <row r="1546" spans="1:3" x14ac:dyDescent="0.3">
      <c r="A1546">
        <v>38413606</v>
      </c>
      <c r="B1546">
        <v>30000000</v>
      </c>
      <c r="C1546">
        <f t="shared" si="24"/>
        <v>8413606</v>
      </c>
    </row>
    <row r="1547" spans="1:3" x14ac:dyDescent="0.3">
      <c r="A1547">
        <v>38122105</v>
      </c>
      <c r="B1547">
        <v>27000000</v>
      </c>
      <c r="C1547">
        <f t="shared" si="24"/>
        <v>11122105</v>
      </c>
    </row>
    <row r="1548" spans="1:3" x14ac:dyDescent="0.3">
      <c r="A1548">
        <v>38747385</v>
      </c>
      <c r="B1548">
        <v>25000000</v>
      </c>
      <c r="C1548">
        <f t="shared" si="24"/>
        <v>13747385</v>
      </c>
    </row>
    <row r="1549" spans="1:3" x14ac:dyDescent="0.3">
      <c r="A1549">
        <v>40247512</v>
      </c>
      <c r="B1549">
        <v>30000000</v>
      </c>
      <c r="C1549">
        <f t="shared" si="24"/>
        <v>10247512</v>
      </c>
    </row>
    <row r="1550" spans="1:3" x14ac:dyDescent="0.3">
      <c r="A1550">
        <v>35927406</v>
      </c>
      <c r="B1550">
        <v>30000000</v>
      </c>
      <c r="C1550">
        <f t="shared" si="24"/>
        <v>5927406</v>
      </c>
    </row>
    <row r="1551" spans="1:3" x14ac:dyDescent="0.3">
      <c r="A1551">
        <v>35565975</v>
      </c>
      <c r="B1551">
        <v>30000000</v>
      </c>
      <c r="C1551">
        <f t="shared" si="24"/>
        <v>5565975</v>
      </c>
    </row>
    <row r="1552" spans="1:3" x14ac:dyDescent="0.3">
      <c r="A1552">
        <v>35266619</v>
      </c>
      <c r="B1552">
        <v>30000000</v>
      </c>
      <c r="C1552">
        <f t="shared" si="24"/>
        <v>5266619</v>
      </c>
    </row>
    <row r="1553" spans="1:3" x14ac:dyDescent="0.3">
      <c r="A1553">
        <v>34703228</v>
      </c>
      <c r="B1553">
        <v>30000000</v>
      </c>
      <c r="C1553">
        <f t="shared" si="24"/>
        <v>4703228</v>
      </c>
    </row>
    <row r="1554" spans="1:3" x14ac:dyDescent="0.3">
      <c r="A1554">
        <v>38432823</v>
      </c>
      <c r="B1554">
        <v>30000000</v>
      </c>
      <c r="C1554">
        <f t="shared" si="24"/>
        <v>8432823</v>
      </c>
    </row>
    <row r="1555" spans="1:3" x14ac:dyDescent="0.3">
      <c r="A1555">
        <v>32095318</v>
      </c>
      <c r="B1555">
        <v>45000000</v>
      </c>
      <c r="C1555">
        <f t="shared" si="24"/>
        <v>-12904682</v>
      </c>
    </row>
    <row r="1556" spans="1:3" x14ac:dyDescent="0.3">
      <c r="A1556">
        <v>31743332</v>
      </c>
      <c r="B1556">
        <v>30000000</v>
      </c>
      <c r="C1556">
        <f t="shared" si="24"/>
        <v>1743332</v>
      </c>
    </row>
    <row r="1557" spans="1:3" x14ac:dyDescent="0.3">
      <c r="A1557">
        <v>32154410</v>
      </c>
      <c r="B1557">
        <v>30000000</v>
      </c>
      <c r="C1557">
        <f t="shared" si="24"/>
        <v>2154410</v>
      </c>
    </row>
    <row r="1558" spans="1:3" x14ac:dyDescent="0.3">
      <c r="A1558">
        <v>26687172</v>
      </c>
      <c r="B1558">
        <v>30000000</v>
      </c>
      <c r="C1558">
        <f t="shared" si="24"/>
        <v>-3312828</v>
      </c>
    </row>
    <row r="1559" spans="1:3" x14ac:dyDescent="0.3">
      <c r="A1559">
        <v>26096584</v>
      </c>
      <c r="B1559">
        <v>19000000</v>
      </c>
      <c r="C1559">
        <f t="shared" si="24"/>
        <v>7096584</v>
      </c>
    </row>
    <row r="1560" spans="1:3" x14ac:dyDescent="0.3">
      <c r="A1560">
        <v>26525834</v>
      </c>
      <c r="B1560">
        <v>30000000</v>
      </c>
      <c r="C1560">
        <f t="shared" si="24"/>
        <v>-3474166</v>
      </c>
    </row>
    <row r="1561" spans="1:3" x14ac:dyDescent="0.3">
      <c r="A1561">
        <v>30513940</v>
      </c>
      <c r="B1561">
        <v>30000000</v>
      </c>
      <c r="C1561">
        <f t="shared" si="24"/>
        <v>513940</v>
      </c>
    </row>
    <row r="1562" spans="1:3" x14ac:dyDescent="0.3">
      <c r="A1562">
        <v>23209440</v>
      </c>
      <c r="B1562">
        <v>30000000</v>
      </c>
      <c r="C1562">
        <f t="shared" si="24"/>
        <v>-6790560</v>
      </c>
    </row>
    <row r="1563" spans="1:3" x14ac:dyDescent="0.3">
      <c r="A1563">
        <v>24048000</v>
      </c>
      <c r="B1563">
        <v>30000000</v>
      </c>
      <c r="C1563">
        <f t="shared" si="24"/>
        <v>-5952000</v>
      </c>
    </row>
    <row r="1564" spans="1:3" x14ac:dyDescent="0.3">
      <c r="A1564">
        <v>22526144</v>
      </c>
      <c r="B1564">
        <v>30000000</v>
      </c>
      <c r="C1564">
        <f t="shared" si="24"/>
        <v>-7473856</v>
      </c>
    </row>
    <row r="1565" spans="1:3" x14ac:dyDescent="0.3">
      <c r="A1565">
        <v>30523568</v>
      </c>
      <c r="B1565">
        <v>30000000</v>
      </c>
      <c r="C1565">
        <f t="shared" si="24"/>
        <v>523568</v>
      </c>
    </row>
    <row r="1566" spans="1:3" x14ac:dyDescent="0.3">
      <c r="A1566">
        <v>23070045</v>
      </c>
      <c r="B1566">
        <v>30000000</v>
      </c>
      <c r="C1566">
        <f t="shared" si="24"/>
        <v>-6929955</v>
      </c>
    </row>
    <row r="1567" spans="1:3" x14ac:dyDescent="0.3">
      <c r="A1567">
        <v>20422207</v>
      </c>
      <c r="B1567">
        <v>35000000</v>
      </c>
      <c r="C1567">
        <f t="shared" si="24"/>
        <v>-14577793</v>
      </c>
    </row>
    <row r="1568" spans="1:3" x14ac:dyDescent="0.3">
      <c r="A1568">
        <v>28644770</v>
      </c>
      <c r="B1568">
        <v>30000000</v>
      </c>
      <c r="C1568">
        <f t="shared" si="24"/>
        <v>-1355230</v>
      </c>
    </row>
    <row r="1569" spans="1:3" x14ac:dyDescent="0.3">
      <c r="A1569">
        <v>21800302</v>
      </c>
      <c r="B1569">
        <v>30000000</v>
      </c>
      <c r="C1569">
        <f t="shared" si="24"/>
        <v>-8199698</v>
      </c>
    </row>
    <row r="1570" spans="1:3" x14ac:dyDescent="0.3">
      <c r="A1570">
        <v>21129348</v>
      </c>
      <c r="B1570">
        <v>35000000</v>
      </c>
      <c r="C1570">
        <f t="shared" si="24"/>
        <v>-13870652</v>
      </c>
    </row>
    <row r="1571" spans="1:3" x14ac:dyDescent="0.3">
      <c r="A1571">
        <v>18500966</v>
      </c>
      <c r="B1571">
        <v>30000000</v>
      </c>
      <c r="C1571">
        <f t="shared" si="24"/>
        <v>-11499034</v>
      </c>
    </row>
    <row r="1572" spans="1:3" x14ac:dyDescent="0.3">
      <c r="A1572">
        <v>19976073</v>
      </c>
      <c r="B1572">
        <v>20000000</v>
      </c>
      <c r="C1572">
        <f t="shared" si="24"/>
        <v>-23927</v>
      </c>
    </row>
    <row r="1573" spans="1:3" x14ac:dyDescent="0.3">
      <c r="A1573">
        <v>18967571</v>
      </c>
      <c r="B1573">
        <v>30000000</v>
      </c>
      <c r="C1573">
        <f t="shared" si="24"/>
        <v>-11032429</v>
      </c>
    </row>
    <row r="1574" spans="1:3" x14ac:dyDescent="0.3">
      <c r="A1574">
        <v>17100000</v>
      </c>
      <c r="B1574">
        <v>25000000</v>
      </c>
      <c r="C1574">
        <f t="shared" si="24"/>
        <v>-7900000</v>
      </c>
    </row>
    <row r="1575" spans="1:3" x14ac:dyDescent="0.3">
      <c r="A1575">
        <v>17266505</v>
      </c>
      <c r="B1575">
        <v>30000000</v>
      </c>
      <c r="C1575">
        <f t="shared" si="24"/>
        <v>-12733495</v>
      </c>
    </row>
    <row r="1576" spans="1:3" x14ac:dyDescent="0.3">
      <c r="A1576">
        <v>32357532</v>
      </c>
      <c r="B1576">
        <v>30000000</v>
      </c>
      <c r="C1576">
        <f t="shared" si="24"/>
        <v>2357532</v>
      </c>
    </row>
    <row r="1577" spans="1:3" x14ac:dyDescent="0.3">
      <c r="A1577">
        <v>16930884</v>
      </c>
      <c r="B1577">
        <v>30000000</v>
      </c>
      <c r="C1577">
        <f t="shared" si="24"/>
        <v>-13069116</v>
      </c>
    </row>
    <row r="1578" spans="1:3" x14ac:dyDescent="0.3">
      <c r="A1578">
        <v>18324242</v>
      </c>
      <c r="B1578">
        <v>35000000</v>
      </c>
      <c r="C1578">
        <f t="shared" si="24"/>
        <v>-16675758</v>
      </c>
    </row>
    <row r="1579" spans="1:3" x14ac:dyDescent="0.3">
      <c r="A1579">
        <v>16323969</v>
      </c>
      <c r="B1579">
        <v>40000000</v>
      </c>
      <c r="C1579">
        <f t="shared" si="24"/>
        <v>-23676031</v>
      </c>
    </row>
    <row r="1580" spans="1:3" x14ac:dyDescent="0.3">
      <c r="A1580">
        <v>16999046</v>
      </c>
      <c r="B1580">
        <v>26000000</v>
      </c>
      <c r="C1580">
        <f t="shared" si="24"/>
        <v>-9000954</v>
      </c>
    </row>
    <row r="1581" spans="1:3" x14ac:dyDescent="0.3">
      <c r="A1581">
        <v>16295774</v>
      </c>
      <c r="B1581">
        <v>35000000</v>
      </c>
      <c r="C1581">
        <f t="shared" si="24"/>
        <v>-18704226</v>
      </c>
    </row>
    <row r="1582" spans="1:3" x14ac:dyDescent="0.3">
      <c r="A1582">
        <v>15709385</v>
      </c>
      <c r="B1582">
        <v>30000000</v>
      </c>
      <c r="C1582">
        <f t="shared" si="24"/>
        <v>-14290615</v>
      </c>
    </row>
    <row r="1583" spans="1:3" x14ac:dyDescent="0.3">
      <c r="A1583">
        <v>14888028</v>
      </c>
      <c r="B1583">
        <v>30000000</v>
      </c>
      <c r="C1583">
        <f t="shared" si="24"/>
        <v>-15111972</v>
      </c>
    </row>
    <row r="1584" spans="1:3" x14ac:dyDescent="0.3">
      <c r="A1584">
        <v>14208384</v>
      </c>
      <c r="B1584">
        <v>30000000</v>
      </c>
      <c r="C1584">
        <f t="shared" si="24"/>
        <v>-15791616</v>
      </c>
    </row>
    <row r="1585" spans="1:3" x14ac:dyDescent="0.3">
      <c r="A1585">
        <v>12831121</v>
      </c>
      <c r="B1585">
        <v>30000000</v>
      </c>
      <c r="C1585">
        <f t="shared" si="24"/>
        <v>-17168879</v>
      </c>
    </row>
    <row r="1586" spans="1:3" x14ac:dyDescent="0.3">
      <c r="A1586">
        <v>18298649</v>
      </c>
      <c r="B1586">
        <v>30000000</v>
      </c>
      <c r="C1586">
        <f t="shared" si="24"/>
        <v>-11701351</v>
      </c>
    </row>
    <row r="1587" spans="1:3" x14ac:dyDescent="0.3">
      <c r="A1587">
        <v>12712093</v>
      </c>
      <c r="B1587">
        <v>30000000</v>
      </c>
      <c r="C1587">
        <f t="shared" si="24"/>
        <v>-17287907</v>
      </c>
    </row>
    <row r="1588" spans="1:3" x14ac:dyDescent="0.3">
      <c r="A1588">
        <v>11576087</v>
      </c>
      <c r="B1588">
        <v>30000000</v>
      </c>
      <c r="C1588">
        <f t="shared" si="24"/>
        <v>-18423913</v>
      </c>
    </row>
    <row r="1589" spans="1:3" x14ac:dyDescent="0.3">
      <c r="A1589">
        <v>11900000</v>
      </c>
      <c r="B1589">
        <v>30000000</v>
      </c>
      <c r="C1589">
        <f t="shared" si="24"/>
        <v>-18100000</v>
      </c>
    </row>
    <row r="1590" spans="1:3" x14ac:dyDescent="0.3">
      <c r="A1590">
        <v>9353573</v>
      </c>
      <c r="B1590">
        <v>45000000</v>
      </c>
      <c r="C1590">
        <f t="shared" si="24"/>
        <v>-35646427</v>
      </c>
    </row>
    <row r="1591" spans="1:3" x14ac:dyDescent="0.3">
      <c r="A1591">
        <v>12026670</v>
      </c>
      <c r="B1591">
        <v>45000000</v>
      </c>
      <c r="C1591">
        <f t="shared" si="24"/>
        <v>-32973330</v>
      </c>
    </row>
    <row r="1592" spans="1:3" x14ac:dyDescent="0.3">
      <c r="A1592">
        <v>14334645</v>
      </c>
      <c r="B1592">
        <v>25000000</v>
      </c>
      <c r="C1592">
        <f t="shared" si="24"/>
        <v>-10665355</v>
      </c>
    </row>
    <row r="1593" spans="1:3" x14ac:dyDescent="0.3">
      <c r="A1593">
        <v>12189514</v>
      </c>
      <c r="B1593">
        <v>23000000</v>
      </c>
      <c r="C1593">
        <f t="shared" si="24"/>
        <v>-10810486</v>
      </c>
    </row>
    <row r="1594" spans="1:3" x14ac:dyDescent="0.3">
      <c r="A1594">
        <v>10134754</v>
      </c>
      <c r="B1594">
        <v>30000000</v>
      </c>
      <c r="C1594">
        <f t="shared" si="24"/>
        <v>-19865246</v>
      </c>
    </row>
    <row r="1595" spans="1:3" x14ac:dyDescent="0.3">
      <c r="A1595">
        <v>8535575</v>
      </c>
      <c r="B1595">
        <v>30000000</v>
      </c>
      <c r="C1595">
        <f t="shared" si="24"/>
        <v>-21464425</v>
      </c>
    </row>
    <row r="1596" spans="1:3" x14ac:dyDescent="0.3">
      <c r="A1596">
        <v>7689458</v>
      </c>
      <c r="B1596">
        <v>40000000</v>
      </c>
      <c r="C1596">
        <f t="shared" si="24"/>
        <v>-32310542</v>
      </c>
    </row>
    <row r="1597" spans="1:3" x14ac:dyDescent="0.3">
      <c r="A1597">
        <v>19316646</v>
      </c>
      <c r="B1597">
        <v>30000000</v>
      </c>
      <c r="C1597">
        <f t="shared" si="24"/>
        <v>-10683354</v>
      </c>
    </row>
    <row r="1598" spans="1:3" x14ac:dyDescent="0.3">
      <c r="A1598">
        <v>10965209</v>
      </c>
      <c r="B1598">
        <v>30000000</v>
      </c>
      <c r="C1598">
        <f t="shared" si="24"/>
        <v>-19034791</v>
      </c>
    </row>
    <row r="1599" spans="1:3" x14ac:dyDescent="0.3">
      <c r="A1599">
        <v>26830000</v>
      </c>
      <c r="B1599">
        <v>18000000</v>
      </c>
      <c r="C1599">
        <f t="shared" si="24"/>
        <v>8830000</v>
      </c>
    </row>
    <row r="1600" spans="1:3" x14ac:dyDescent="0.3">
      <c r="A1600">
        <v>5300000</v>
      </c>
      <c r="B1600">
        <v>30000000</v>
      </c>
      <c r="C1600">
        <f t="shared" si="24"/>
        <v>-24700000</v>
      </c>
    </row>
    <row r="1601" spans="1:3" x14ac:dyDescent="0.3">
      <c r="A1601">
        <v>10880926</v>
      </c>
      <c r="B1601">
        <v>30000000</v>
      </c>
      <c r="C1601">
        <f t="shared" si="24"/>
        <v>-19119074</v>
      </c>
    </row>
    <row r="1602" spans="1:3" x14ac:dyDescent="0.3">
      <c r="A1602">
        <v>3752725</v>
      </c>
      <c r="B1602">
        <v>18000000</v>
      </c>
      <c r="C1602">
        <f t="shared" si="24"/>
        <v>-14247275</v>
      </c>
    </row>
    <row r="1603" spans="1:3" x14ac:dyDescent="0.3">
      <c r="A1603">
        <v>3517797</v>
      </c>
      <c r="B1603">
        <v>25000000</v>
      </c>
      <c r="C1603">
        <f t="shared" ref="C1603:C1666" si="25">A:A-B:B</f>
        <v>-21482203</v>
      </c>
    </row>
    <row r="1604" spans="1:3" x14ac:dyDescent="0.3">
      <c r="A1604">
        <v>2975649</v>
      </c>
      <c r="B1604">
        <v>30000000</v>
      </c>
      <c r="C1604">
        <f t="shared" si="25"/>
        <v>-27024351</v>
      </c>
    </row>
    <row r="1605" spans="1:3" x14ac:dyDescent="0.3">
      <c r="A1605">
        <v>668171</v>
      </c>
      <c r="B1605">
        <v>60000000</v>
      </c>
      <c r="C1605">
        <f t="shared" si="25"/>
        <v>-59331829</v>
      </c>
    </row>
    <row r="1606" spans="1:3" x14ac:dyDescent="0.3">
      <c r="A1606">
        <v>480314</v>
      </c>
      <c r="B1606">
        <v>21000000</v>
      </c>
      <c r="C1606">
        <f t="shared" si="25"/>
        <v>-20519686</v>
      </c>
    </row>
    <row r="1607" spans="1:3" x14ac:dyDescent="0.3">
      <c r="A1607">
        <v>3904982</v>
      </c>
      <c r="B1607">
        <v>30000000</v>
      </c>
      <c r="C1607">
        <f t="shared" si="25"/>
        <v>-26095018</v>
      </c>
    </row>
    <row r="1608" spans="1:3" x14ac:dyDescent="0.3">
      <c r="A1608">
        <v>127437</v>
      </c>
      <c r="B1608">
        <v>18000000</v>
      </c>
      <c r="C1608">
        <f t="shared" si="25"/>
        <v>-17872563</v>
      </c>
    </row>
    <row r="1609" spans="1:3" x14ac:dyDescent="0.3">
      <c r="A1609">
        <v>537580</v>
      </c>
      <c r="B1609">
        <v>30000000</v>
      </c>
      <c r="C1609">
        <f t="shared" si="25"/>
        <v>-29462420</v>
      </c>
    </row>
    <row r="1610" spans="1:3" x14ac:dyDescent="0.3">
      <c r="A1610">
        <v>183436380</v>
      </c>
      <c r="B1610">
        <v>29000000</v>
      </c>
      <c r="C1610">
        <f t="shared" si="25"/>
        <v>154436380</v>
      </c>
    </row>
    <row r="1611" spans="1:3" x14ac:dyDescent="0.3">
      <c r="A1611">
        <v>119518352</v>
      </c>
      <c r="B1611">
        <v>28000000</v>
      </c>
      <c r="C1611">
        <f t="shared" si="25"/>
        <v>91518352</v>
      </c>
    </row>
    <row r="1612" spans="1:3" x14ac:dyDescent="0.3">
      <c r="A1612">
        <v>37036404</v>
      </c>
      <c r="B1612">
        <v>30000000</v>
      </c>
      <c r="C1612">
        <f t="shared" si="25"/>
        <v>7036404</v>
      </c>
    </row>
    <row r="1613" spans="1:3" x14ac:dyDescent="0.3">
      <c r="A1613">
        <v>22359293</v>
      </c>
      <c r="B1613">
        <v>29000000</v>
      </c>
      <c r="C1613">
        <f t="shared" si="25"/>
        <v>-6640707</v>
      </c>
    </row>
    <row r="1614" spans="1:3" x14ac:dyDescent="0.3">
      <c r="A1614">
        <v>18593156</v>
      </c>
      <c r="B1614">
        <v>35000000</v>
      </c>
      <c r="C1614">
        <f t="shared" si="25"/>
        <v>-16406844</v>
      </c>
    </row>
    <row r="1615" spans="1:3" x14ac:dyDescent="0.3">
      <c r="A1615">
        <v>16930185</v>
      </c>
      <c r="B1615">
        <v>29000000</v>
      </c>
      <c r="C1615">
        <f t="shared" si="25"/>
        <v>-12069815</v>
      </c>
    </row>
    <row r="1616" spans="1:3" x14ac:dyDescent="0.3">
      <c r="A1616">
        <v>63034755</v>
      </c>
      <c r="B1616">
        <v>29000000</v>
      </c>
      <c r="C1616">
        <f t="shared" si="25"/>
        <v>34034755</v>
      </c>
    </row>
    <row r="1617" spans="1:3" x14ac:dyDescent="0.3">
      <c r="A1617">
        <v>5899797</v>
      </c>
      <c r="B1617">
        <v>29000000</v>
      </c>
      <c r="C1617">
        <f t="shared" si="25"/>
        <v>-23100203</v>
      </c>
    </row>
    <row r="1618" spans="1:3" x14ac:dyDescent="0.3">
      <c r="A1618">
        <v>4554569</v>
      </c>
      <c r="B1618">
        <v>28000000</v>
      </c>
      <c r="C1618">
        <f t="shared" si="25"/>
        <v>-23445431</v>
      </c>
    </row>
    <row r="1619" spans="1:3" x14ac:dyDescent="0.3">
      <c r="A1619">
        <v>17016190</v>
      </c>
      <c r="B1619">
        <v>12000000</v>
      </c>
      <c r="C1619">
        <f t="shared" si="25"/>
        <v>5016190</v>
      </c>
    </row>
    <row r="1620" spans="1:3" x14ac:dyDescent="0.3">
      <c r="A1620">
        <v>6301131</v>
      </c>
      <c r="B1620">
        <v>29000000</v>
      </c>
      <c r="C1620">
        <f t="shared" si="25"/>
        <v>-22698869</v>
      </c>
    </row>
    <row r="1621" spans="1:3" x14ac:dyDescent="0.3">
      <c r="A1621">
        <v>217350219</v>
      </c>
      <c r="B1621">
        <v>28000000</v>
      </c>
      <c r="C1621">
        <f t="shared" si="25"/>
        <v>189350219</v>
      </c>
    </row>
    <row r="1622" spans="1:3" x14ac:dyDescent="0.3">
      <c r="A1622">
        <v>161029270</v>
      </c>
      <c r="B1622">
        <v>28000000</v>
      </c>
      <c r="C1622">
        <f t="shared" si="25"/>
        <v>133029270</v>
      </c>
    </row>
    <row r="1623" spans="1:3" x14ac:dyDescent="0.3">
      <c r="A1623">
        <v>179870271</v>
      </c>
      <c r="B1623">
        <v>28000000</v>
      </c>
      <c r="C1623">
        <f t="shared" si="25"/>
        <v>151870271</v>
      </c>
    </row>
    <row r="1624" spans="1:3" x14ac:dyDescent="0.3">
      <c r="A1624">
        <v>100491683</v>
      </c>
      <c r="B1624">
        <v>24000000</v>
      </c>
      <c r="C1624">
        <f t="shared" si="25"/>
        <v>76491683</v>
      </c>
    </row>
    <row r="1625" spans="1:3" x14ac:dyDescent="0.3">
      <c r="A1625">
        <v>74058698</v>
      </c>
      <c r="B1625">
        <v>60000000</v>
      </c>
      <c r="C1625">
        <f t="shared" si="25"/>
        <v>14058698</v>
      </c>
    </row>
    <row r="1626" spans="1:3" x14ac:dyDescent="0.3">
      <c r="A1626">
        <v>55845943</v>
      </c>
      <c r="B1626">
        <v>29000000</v>
      </c>
      <c r="C1626">
        <f t="shared" si="25"/>
        <v>26845943</v>
      </c>
    </row>
    <row r="1627" spans="1:3" x14ac:dyDescent="0.3">
      <c r="A1627">
        <v>81350242</v>
      </c>
      <c r="B1627">
        <v>28000000</v>
      </c>
      <c r="C1627">
        <f t="shared" si="25"/>
        <v>53350242</v>
      </c>
    </row>
    <row r="1628" spans="1:3" x14ac:dyDescent="0.3">
      <c r="A1628">
        <v>67266300</v>
      </c>
      <c r="B1628">
        <v>28000000</v>
      </c>
      <c r="C1628">
        <f t="shared" si="25"/>
        <v>39266300</v>
      </c>
    </row>
    <row r="1629" spans="1:3" x14ac:dyDescent="0.3">
      <c r="A1629">
        <v>70235322</v>
      </c>
      <c r="B1629">
        <v>28000000</v>
      </c>
      <c r="C1629">
        <f t="shared" si="25"/>
        <v>42235322</v>
      </c>
    </row>
    <row r="1630" spans="1:3" x14ac:dyDescent="0.3">
      <c r="A1630">
        <v>7443007</v>
      </c>
      <c r="B1630">
        <v>30000000</v>
      </c>
      <c r="C1630">
        <f t="shared" si="25"/>
        <v>-22556993</v>
      </c>
    </row>
    <row r="1631" spans="1:3" x14ac:dyDescent="0.3">
      <c r="A1631">
        <v>64371181</v>
      </c>
      <c r="B1631">
        <v>28000000</v>
      </c>
      <c r="C1631">
        <f t="shared" si="25"/>
        <v>36371181</v>
      </c>
    </row>
    <row r="1632" spans="1:3" x14ac:dyDescent="0.3">
      <c r="A1632">
        <v>58885635</v>
      </c>
      <c r="B1632">
        <v>26000000</v>
      </c>
      <c r="C1632">
        <f t="shared" si="25"/>
        <v>32885635</v>
      </c>
    </row>
    <row r="1633" spans="1:3" x14ac:dyDescent="0.3">
      <c r="A1633">
        <v>60400856</v>
      </c>
      <c r="B1633">
        <v>35000000</v>
      </c>
      <c r="C1633">
        <f t="shared" si="25"/>
        <v>25400856</v>
      </c>
    </row>
    <row r="1634" spans="1:3" x14ac:dyDescent="0.3">
      <c r="A1634">
        <v>52353636</v>
      </c>
      <c r="B1634">
        <v>21000000</v>
      </c>
      <c r="C1634">
        <f t="shared" si="25"/>
        <v>31353636</v>
      </c>
    </row>
    <row r="1635" spans="1:3" x14ac:dyDescent="0.3">
      <c r="A1635">
        <v>51475962</v>
      </c>
      <c r="B1635">
        <v>30000000</v>
      </c>
      <c r="C1635">
        <f t="shared" si="25"/>
        <v>21475962</v>
      </c>
    </row>
    <row r="1636" spans="1:3" x14ac:dyDescent="0.3">
      <c r="A1636">
        <v>63910583</v>
      </c>
      <c r="B1636">
        <v>28000000</v>
      </c>
      <c r="C1636">
        <f t="shared" si="25"/>
        <v>35910583</v>
      </c>
    </row>
    <row r="1637" spans="1:3" x14ac:dyDescent="0.3">
      <c r="A1637">
        <v>62300000</v>
      </c>
      <c r="B1637">
        <v>28000000</v>
      </c>
      <c r="C1637">
        <f t="shared" si="25"/>
        <v>34300000</v>
      </c>
    </row>
    <row r="1638" spans="1:3" x14ac:dyDescent="0.3">
      <c r="A1638">
        <v>49968653</v>
      </c>
      <c r="B1638">
        <v>28000000</v>
      </c>
      <c r="C1638">
        <f t="shared" si="25"/>
        <v>21968653</v>
      </c>
    </row>
    <row r="1639" spans="1:3" x14ac:dyDescent="0.3">
      <c r="A1639">
        <v>44450000</v>
      </c>
      <c r="B1639">
        <v>27000000</v>
      </c>
      <c r="C1639">
        <f t="shared" si="25"/>
        <v>17450000</v>
      </c>
    </row>
    <row r="1640" spans="1:3" x14ac:dyDescent="0.3">
      <c r="A1640">
        <v>45162741</v>
      </c>
      <c r="B1640">
        <v>28000000</v>
      </c>
      <c r="C1640">
        <f t="shared" si="25"/>
        <v>17162741</v>
      </c>
    </row>
    <row r="1641" spans="1:3" x14ac:dyDescent="0.3">
      <c r="A1641">
        <v>71346930</v>
      </c>
      <c r="B1641">
        <v>28000000</v>
      </c>
      <c r="C1641">
        <f t="shared" si="25"/>
        <v>43346930</v>
      </c>
    </row>
    <row r="1642" spans="1:3" x14ac:dyDescent="0.3">
      <c r="A1642">
        <v>39514713</v>
      </c>
      <c r="B1642">
        <v>28000000</v>
      </c>
      <c r="C1642">
        <f t="shared" si="25"/>
        <v>11514713</v>
      </c>
    </row>
    <row r="1643" spans="1:3" x14ac:dyDescent="0.3">
      <c r="A1643">
        <v>43097652</v>
      </c>
      <c r="B1643">
        <v>28000000</v>
      </c>
      <c r="C1643">
        <f t="shared" si="25"/>
        <v>15097652</v>
      </c>
    </row>
    <row r="1644" spans="1:3" x14ac:dyDescent="0.3">
      <c r="A1644">
        <v>48043505</v>
      </c>
      <c r="B1644">
        <v>30000000</v>
      </c>
      <c r="C1644">
        <f t="shared" si="25"/>
        <v>18043505</v>
      </c>
    </row>
    <row r="1645" spans="1:3" x14ac:dyDescent="0.3">
      <c r="A1645">
        <v>37053924</v>
      </c>
      <c r="B1645">
        <v>28000000</v>
      </c>
      <c r="C1645">
        <f t="shared" si="25"/>
        <v>9053924</v>
      </c>
    </row>
    <row r="1646" spans="1:3" x14ac:dyDescent="0.3">
      <c r="A1646">
        <v>33000377</v>
      </c>
      <c r="B1646">
        <v>28000000</v>
      </c>
      <c r="C1646">
        <f t="shared" si="25"/>
        <v>5000377</v>
      </c>
    </row>
    <row r="1647" spans="1:3" x14ac:dyDescent="0.3">
      <c r="A1647">
        <v>66950483</v>
      </c>
      <c r="B1647">
        <v>28000000</v>
      </c>
      <c r="C1647">
        <f t="shared" si="25"/>
        <v>38950483</v>
      </c>
    </row>
    <row r="1648" spans="1:3" x14ac:dyDescent="0.3">
      <c r="A1648">
        <v>38372662</v>
      </c>
      <c r="B1648">
        <v>28000000</v>
      </c>
      <c r="C1648">
        <f t="shared" si="25"/>
        <v>10372662</v>
      </c>
    </row>
    <row r="1649" spans="1:3" x14ac:dyDescent="0.3">
      <c r="A1649">
        <v>27000000</v>
      </c>
      <c r="B1649">
        <v>28000000</v>
      </c>
      <c r="C1649">
        <f t="shared" si="25"/>
        <v>-1000000</v>
      </c>
    </row>
    <row r="1650" spans="1:3" x14ac:dyDescent="0.3">
      <c r="A1650">
        <v>31600000</v>
      </c>
      <c r="B1650">
        <v>28000000</v>
      </c>
      <c r="C1650">
        <f t="shared" si="25"/>
        <v>3600000</v>
      </c>
    </row>
    <row r="1651" spans="1:3" x14ac:dyDescent="0.3">
      <c r="A1651">
        <v>30688364</v>
      </c>
      <c r="B1651">
        <v>28000000</v>
      </c>
      <c r="C1651">
        <f t="shared" si="25"/>
        <v>2688364</v>
      </c>
    </row>
    <row r="1652" spans="1:3" x14ac:dyDescent="0.3">
      <c r="A1652">
        <v>28563179</v>
      </c>
      <c r="B1652">
        <v>21000000</v>
      </c>
      <c r="C1652">
        <f t="shared" si="25"/>
        <v>7563179</v>
      </c>
    </row>
    <row r="1653" spans="1:3" x14ac:dyDescent="0.3">
      <c r="A1653">
        <v>16779636</v>
      </c>
      <c r="B1653">
        <v>28000000</v>
      </c>
      <c r="C1653">
        <f t="shared" si="25"/>
        <v>-11220364</v>
      </c>
    </row>
    <row r="1654" spans="1:3" x14ac:dyDescent="0.3">
      <c r="A1654">
        <v>17324744</v>
      </c>
      <c r="B1654">
        <v>28000000</v>
      </c>
      <c r="C1654">
        <f t="shared" si="25"/>
        <v>-10675256</v>
      </c>
    </row>
    <row r="1655" spans="1:3" x14ac:dyDescent="0.3">
      <c r="A1655">
        <v>8888143</v>
      </c>
      <c r="B1655">
        <v>28000000</v>
      </c>
      <c r="C1655">
        <f t="shared" si="25"/>
        <v>-19111857</v>
      </c>
    </row>
    <row r="1656" spans="1:3" x14ac:dyDescent="0.3">
      <c r="A1656">
        <v>24268828</v>
      </c>
      <c r="B1656">
        <v>28000000</v>
      </c>
      <c r="C1656">
        <f t="shared" si="25"/>
        <v>-3731172</v>
      </c>
    </row>
    <row r="1657" spans="1:3" x14ac:dyDescent="0.3">
      <c r="A1657">
        <v>8119205</v>
      </c>
      <c r="B1657">
        <v>28000000</v>
      </c>
      <c r="C1657">
        <f t="shared" si="25"/>
        <v>-19880795</v>
      </c>
    </row>
    <row r="1658" spans="1:3" x14ac:dyDescent="0.3">
      <c r="A1658">
        <v>8434601</v>
      </c>
      <c r="B1658">
        <v>28000000</v>
      </c>
      <c r="C1658">
        <f t="shared" si="25"/>
        <v>-19565399</v>
      </c>
    </row>
    <row r="1659" spans="1:3" x14ac:dyDescent="0.3">
      <c r="A1659">
        <v>6998324</v>
      </c>
      <c r="B1659">
        <v>28000000</v>
      </c>
      <c r="C1659">
        <f t="shared" si="25"/>
        <v>-21001676</v>
      </c>
    </row>
    <row r="1660" spans="1:3" x14ac:dyDescent="0.3">
      <c r="A1660">
        <v>10907291</v>
      </c>
      <c r="B1660">
        <v>28000000</v>
      </c>
      <c r="C1660">
        <f t="shared" si="25"/>
        <v>-17092709</v>
      </c>
    </row>
    <row r="1661" spans="1:3" x14ac:dyDescent="0.3">
      <c r="A1661">
        <v>5532301</v>
      </c>
      <c r="B1661">
        <v>28000000</v>
      </c>
      <c r="C1661">
        <f t="shared" si="25"/>
        <v>-22467699</v>
      </c>
    </row>
    <row r="1662" spans="1:3" x14ac:dyDescent="0.3">
      <c r="A1662">
        <v>2775593</v>
      </c>
      <c r="B1662">
        <v>27000000</v>
      </c>
      <c r="C1662">
        <f t="shared" si="25"/>
        <v>-24224407</v>
      </c>
    </row>
    <row r="1663" spans="1:3" x14ac:dyDescent="0.3">
      <c r="A1663">
        <v>28751715</v>
      </c>
      <c r="B1663">
        <v>28000000</v>
      </c>
      <c r="C1663">
        <f t="shared" si="25"/>
        <v>751715</v>
      </c>
    </row>
    <row r="1664" spans="1:3" x14ac:dyDescent="0.3">
      <c r="A1664">
        <v>20285518</v>
      </c>
      <c r="B1664">
        <v>28000000</v>
      </c>
      <c r="C1664">
        <f t="shared" si="25"/>
        <v>-7714482</v>
      </c>
    </row>
    <row r="1665" spans="1:3" x14ac:dyDescent="0.3">
      <c r="A1665">
        <v>67900000</v>
      </c>
      <c r="B1665">
        <v>27500000</v>
      </c>
      <c r="C1665">
        <f t="shared" si="25"/>
        <v>40400000</v>
      </c>
    </row>
    <row r="1666" spans="1:3" x14ac:dyDescent="0.3">
      <c r="A1666">
        <v>148734225</v>
      </c>
      <c r="B1666">
        <v>30000000</v>
      </c>
      <c r="C1666">
        <f t="shared" si="25"/>
        <v>118734225</v>
      </c>
    </row>
    <row r="1667" spans="1:3" x14ac:dyDescent="0.3">
      <c r="A1667">
        <v>49185998</v>
      </c>
      <c r="B1667">
        <v>30000000</v>
      </c>
      <c r="C1667">
        <f t="shared" ref="C1667:C1730" si="26">A:A-B:B</f>
        <v>19185998</v>
      </c>
    </row>
    <row r="1668" spans="1:3" x14ac:dyDescent="0.3">
      <c r="A1668">
        <v>42168445</v>
      </c>
      <c r="B1668">
        <v>35000000</v>
      </c>
      <c r="C1668">
        <f t="shared" si="26"/>
        <v>7168445</v>
      </c>
    </row>
    <row r="1669" spans="1:3" x14ac:dyDescent="0.3">
      <c r="A1669">
        <v>26400000</v>
      </c>
      <c r="B1669">
        <v>16000000</v>
      </c>
      <c r="C1669">
        <f t="shared" si="26"/>
        <v>10400000</v>
      </c>
    </row>
    <row r="1670" spans="1:3" x14ac:dyDescent="0.3">
      <c r="A1670">
        <v>17508670</v>
      </c>
      <c r="B1670">
        <v>15000000</v>
      </c>
      <c r="C1670">
        <f t="shared" si="26"/>
        <v>2508670</v>
      </c>
    </row>
    <row r="1671" spans="1:3" x14ac:dyDescent="0.3">
      <c r="A1671">
        <v>9664316</v>
      </c>
      <c r="B1671">
        <v>27500000</v>
      </c>
      <c r="C1671">
        <f t="shared" si="26"/>
        <v>-17835684</v>
      </c>
    </row>
    <row r="1672" spans="1:3" x14ac:dyDescent="0.3">
      <c r="A1672">
        <v>74888996</v>
      </c>
      <c r="B1672">
        <v>30000000</v>
      </c>
      <c r="C1672">
        <f t="shared" si="26"/>
        <v>44888996</v>
      </c>
    </row>
    <row r="1673" spans="1:3" x14ac:dyDescent="0.3">
      <c r="A1673">
        <v>69586544</v>
      </c>
      <c r="B1673">
        <v>27000000</v>
      </c>
      <c r="C1673">
        <f t="shared" si="26"/>
        <v>42586544</v>
      </c>
    </row>
    <row r="1674" spans="1:3" x14ac:dyDescent="0.3">
      <c r="A1674">
        <v>60491560</v>
      </c>
      <c r="B1674">
        <v>27000000</v>
      </c>
      <c r="C1674">
        <f t="shared" si="26"/>
        <v>33491560</v>
      </c>
    </row>
    <row r="1675" spans="1:3" x14ac:dyDescent="0.3">
      <c r="A1675">
        <v>54200000</v>
      </c>
      <c r="B1675">
        <v>27000000</v>
      </c>
      <c r="C1675">
        <f t="shared" si="26"/>
        <v>27200000</v>
      </c>
    </row>
    <row r="1676" spans="1:3" x14ac:dyDescent="0.3">
      <c r="A1676">
        <v>30920167</v>
      </c>
      <c r="B1676">
        <v>25000000</v>
      </c>
      <c r="C1676">
        <f t="shared" si="26"/>
        <v>5920167</v>
      </c>
    </row>
    <row r="1677" spans="1:3" x14ac:dyDescent="0.3">
      <c r="A1677">
        <v>40566655</v>
      </c>
      <c r="B1677">
        <v>30000000</v>
      </c>
      <c r="C1677">
        <f t="shared" si="26"/>
        <v>10566655</v>
      </c>
    </row>
    <row r="1678" spans="1:3" x14ac:dyDescent="0.3">
      <c r="A1678">
        <v>31768374</v>
      </c>
      <c r="B1678">
        <v>27000000</v>
      </c>
      <c r="C1678">
        <f t="shared" si="26"/>
        <v>4768374</v>
      </c>
    </row>
    <row r="1679" spans="1:3" x14ac:dyDescent="0.3">
      <c r="A1679">
        <v>22494487</v>
      </c>
      <c r="B1679">
        <v>27000000</v>
      </c>
      <c r="C1679">
        <f t="shared" si="26"/>
        <v>-4505513</v>
      </c>
    </row>
    <row r="1680" spans="1:3" x14ac:dyDescent="0.3">
      <c r="A1680">
        <v>21500000</v>
      </c>
      <c r="B1680">
        <v>27000000</v>
      </c>
      <c r="C1680">
        <f t="shared" si="26"/>
        <v>-5500000</v>
      </c>
    </row>
    <row r="1681" spans="1:3" x14ac:dyDescent="0.3">
      <c r="A1681">
        <v>4463292</v>
      </c>
      <c r="B1681">
        <v>30000000</v>
      </c>
      <c r="C1681">
        <f t="shared" si="26"/>
        <v>-25536708</v>
      </c>
    </row>
    <row r="1682" spans="1:3" x14ac:dyDescent="0.3">
      <c r="A1682">
        <v>14337579</v>
      </c>
      <c r="B1682">
        <v>27000000</v>
      </c>
      <c r="C1682">
        <f t="shared" si="26"/>
        <v>-12662421</v>
      </c>
    </row>
    <row r="1683" spans="1:3" x14ac:dyDescent="0.3">
      <c r="A1683">
        <v>13823741</v>
      </c>
      <c r="B1683">
        <v>13500000</v>
      </c>
      <c r="C1683">
        <f t="shared" si="26"/>
        <v>323741</v>
      </c>
    </row>
    <row r="1684" spans="1:3" x14ac:dyDescent="0.3">
      <c r="A1684">
        <v>10297897</v>
      </c>
      <c r="B1684">
        <v>27000000</v>
      </c>
      <c r="C1684">
        <f t="shared" si="26"/>
        <v>-16702103</v>
      </c>
    </row>
    <row r="1685" spans="1:3" x14ac:dyDescent="0.3">
      <c r="A1685">
        <v>13248477</v>
      </c>
      <c r="B1685">
        <v>27000000</v>
      </c>
      <c r="C1685">
        <f t="shared" si="26"/>
        <v>-13751523</v>
      </c>
    </row>
    <row r="1686" spans="1:3" x14ac:dyDescent="0.3">
      <c r="A1686">
        <v>8712564</v>
      </c>
      <c r="B1686">
        <v>27000000</v>
      </c>
      <c r="C1686">
        <f t="shared" si="26"/>
        <v>-18287436</v>
      </c>
    </row>
    <row r="1687" spans="1:3" x14ac:dyDescent="0.3">
      <c r="A1687">
        <v>7486906</v>
      </c>
      <c r="B1687">
        <v>27000000</v>
      </c>
      <c r="C1687">
        <f t="shared" si="26"/>
        <v>-19513094</v>
      </c>
    </row>
    <row r="1688" spans="1:3" x14ac:dyDescent="0.3">
      <c r="A1688">
        <v>38536376</v>
      </c>
      <c r="B1688">
        <v>27000000</v>
      </c>
      <c r="C1688">
        <f t="shared" si="26"/>
        <v>11536376</v>
      </c>
    </row>
    <row r="1689" spans="1:3" x14ac:dyDescent="0.3">
      <c r="A1689">
        <v>41008532</v>
      </c>
      <c r="B1689">
        <v>27000000</v>
      </c>
      <c r="C1689">
        <f t="shared" si="26"/>
        <v>14008532</v>
      </c>
    </row>
    <row r="1690" spans="1:3" x14ac:dyDescent="0.3">
      <c r="A1690">
        <v>5204007</v>
      </c>
      <c r="B1690">
        <v>28000000</v>
      </c>
      <c r="C1690">
        <f t="shared" si="26"/>
        <v>-22795993</v>
      </c>
    </row>
    <row r="1691" spans="1:3" x14ac:dyDescent="0.3">
      <c r="A1691">
        <v>4485485</v>
      </c>
      <c r="B1691">
        <v>15000000</v>
      </c>
      <c r="C1691">
        <f t="shared" si="26"/>
        <v>-10514515</v>
      </c>
    </row>
    <row r="1692" spans="1:3" x14ac:dyDescent="0.3">
      <c r="A1692">
        <v>4476235</v>
      </c>
      <c r="B1692">
        <v>27000000</v>
      </c>
      <c r="C1692">
        <f t="shared" si="26"/>
        <v>-22523765</v>
      </c>
    </row>
    <row r="1693" spans="1:3" x14ac:dyDescent="0.3">
      <c r="A1693">
        <v>1089365</v>
      </c>
      <c r="B1693">
        <v>25000000</v>
      </c>
      <c r="C1693">
        <f t="shared" si="26"/>
        <v>-23910635</v>
      </c>
    </row>
    <row r="1694" spans="1:3" x14ac:dyDescent="0.3">
      <c r="A1694">
        <v>763044</v>
      </c>
      <c r="B1694">
        <v>23000000</v>
      </c>
      <c r="C1694">
        <f t="shared" si="26"/>
        <v>-22236956</v>
      </c>
    </row>
    <row r="1695" spans="1:3" x14ac:dyDescent="0.3">
      <c r="A1695">
        <v>20819129</v>
      </c>
      <c r="B1695">
        <v>26000000</v>
      </c>
      <c r="C1695">
        <f t="shared" si="26"/>
        <v>-5180871</v>
      </c>
    </row>
    <row r="1696" spans="1:3" x14ac:dyDescent="0.3">
      <c r="A1696">
        <v>110222438</v>
      </c>
      <c r="B1696">
        <v>26000000</v>
      </c>
      <c r="C1696">
        <f t="shared" si="26"/>
        <v>84222438</v>
      </c>
    </row>
    <row r="1697" spans="1:3" x14ac:dyDescent="0.3">
      <c r="A1697">
        <v>109243478</v>
      </c>
      <c r="B1697">
        <v>26000000</v>
      </c>
      <c r="C1697">
        <f t="shared" si="26"/>
        <v>83243478</v>
      </c>
    </row>
    <row r="1698" spans="1:3" x14ac:dyDescent="0.3">
      <c r="A1698">
        <v>100241322</v>
      </c>
      <c r="B1698">
        <v>25000000</v>
      </c>
      <c r="C1698">
        <f t="shared" si="26"/>
        <v>75241322</v>
      </c>
    </row>
    <row r="1699" spans="1:3" x14ac:dyDescent="0.3">
      <c r="A1699">
        <v>25977365</v>
      </c>
      <c r="B1699">
        <v>28000000</v>
      </c>
      <c r="C1699">
        <f t="shared" si="26"/>
        <v>-2022635</v>
      </c>
    </row>
    <row r="1700" spans="1:3" x14ac:dyDescent="0.3">
      <c r="A1700">
        <v>91457688</v>
      </c>
      <c r="B1700">
        <v>26000000</v>
      </c>
      <c r="C1700">
        <f t="shared" si="26"/>
        <v>65457688</v>
      </c>
    </row>
    <row r="1701" spans="1:3" x14ac:dyDescent="0.3">
      <c r="A1701">
        <v>87341380</v>
      </c>
      <c r="B1701">
        <v>27000000</v>
      </c>
      <c r="C1701">
        <f t="shared" si="26"/>
        <v>60341380</v>
      </c>
    </row>
    <row r="1702" spans="1:3" x14ac:dyDescent="0.3">
      <c r="A1702">
        <v>65703412</v>
      </c>
      <c r="B1702">
        <v>26000000</v>
      </c>
      <c r="C1702">
        <f t="shared" si="26"/>
        <v>39703412</v>
      </c>
    </row>
    <row r="1703" spans="1:3" x14ac:dyDescent="0.3">
      <c r="A1703">
        <v>58328680</v>
      </c>
      <c r="B1703">
        <v>22000000</v>
      </c>
      <c r="C1703">
        <f t="shared" si="26"/>
        <v>36328680</v>
      </c>
    </row>
    <row r="1704" spans="1:3" x14ac:dyDescent="0.3">
      <c r="A1704">
        <v>61490000</v>
      </c>
      <c r="B1704">
        <v>26000000</v>
      </c>
      <c r="C1704">
        <f t="shared" si="26"/>
        <v>35490000</v>
      </c>
    </row>
    <row r="1705" spans="1:3" x14ac:dyDescent="0.3">
      <c r="A1705">
        <v>50800000</v>
      </c>
      <c r="B1705">
        <v>26000000</v>
      </c>
      <c r="C1705">
        <f t="shared" si="26"/>
        <v>24800000</v>
      </c>
    </row>
    <row r="1706" spans="1:3" x14ac:dyDescent="0.3">
      <c r="A1706">
        <v>57859105</v>
      </c>
      <c r="B1706">
        <v>26000000</v>
      </c>
      <c r="C1706">
        <f t="shared" si="26"/>
        <v>31859105</v>
      </c>
    </row>
    <row r="1707" spans="1:3" x14ac:dyDescent="0.3">
      <c r="A1707">
        <v>46455802</v>
      </c>
      <c r="B1707">
        <v>26000000</v>
      </c>
      <c r="C1707">
        <f t="shared" si="26"/>
        <v>20455802</v>
      </c>
    </row>
    <row r="1708" spans="1:3" x14ac:dyDescent="0.3">
      <c r="A1708">
        <v>45506619</v>
      </c>
      <c r="B1708">
        <v>26000000</v>
      </c>
      <c r="C1708">
        <f t="shared" si="26"/>
        <v>19506619</v>
      </c>
    </row>
    <row r="1709" spans="1:3" x14ac:dyDescent="0.3">
      <c r="A1709">
        <v>40168080</v>
      </c>
      <c r="B1709">
        <v>26000000</v>
      </c>
      <c r="C1709">
        <f t="shared" si="26"/>
        <v>14168080</v>
      </c>
    </row>
    <row r="1710" spans="1:3" x14ac:dyDescent="0.3">
      <c r="A1710">
        <v>49874933</v>
      </c>
      <c r="B1710">
        <v>26000000</v>
      </c>
      <c r="C1710">
        <f t="shared" si="26"/>
        <v>23874933</v>
      </c>
    </row>
    <row r="1711" spans="1:3" x14ac:dyDescent="0.3">
      <c r="A1711">
        <v>45489752</v>
      </c>
      <c r="B1711">
        <v>26000000</v>
      </c>
      <c r="C1711">
        <f t="shared" si="26"/>
        <v>19489752</v>
      </c>
    </row>
    <row r="1712" spans="1:3" x14ac:dyDescent="0.3">
      <c r="A1712">
        <v>36985501</v>
      </c>
      <c r="B1712">
        <v>26000000</v>
      </c>
      <c r="C1712">
        <f t="shared" si="26"/>
        <v>10985501</v>
      </c>
    </row>
    <row r="1713" spans="1:3" x14ac:dyDescent="0.3">
      <c r="A1713">
        <v>33200000</v>
      </c>
      <c r="B1713">
        <v>26000000</v>
      </c>
      <c r="C1713">
        <f t="shared" si="26"/>
        <v>7200000</v>
      </c>
    </row>
    <row r="1714" spans="1:3" x14ac:dyDescent="0.3">
      <c r="A1714">
        <v>28501651</v>
      </c>
      <c r="B1714">
        <v>26000000</v>
      </c>
      <c r="C1714">
        <f t="shared" si="26"/>
        <v>2501651</v>
      </c>
    </row>
    <row r="1715" spans="1:3" x14ac:dyDescent="0.3">
      <c r="A1715">
        <v>23222861</v>
      </c>
      <c r="B1715">
        <v>26000000</v>
      </c>
      <c r="C1715">
        <f t="shared" si="26"/>
        <v>-2777139</v>
      </c>
    </row>
    <row r="1716" spans="1:3" x14ac:dyDescent="0.3">
      <c r="A1716">
        <v>54540525</v>
      </c>
      <c r="B1716">
        <v>56000000</v>
      </c>
      <c r="C1716">
        <f t="shared" si="26"/>
        <v>-1459475</v>
      </c>
    </row>
    <row r="1717" spans="1:3" x14ac:dyDescent="0.3">
      <c r="A1717">
        <v>16252765</v>
      </c>
      <c r="B1717">
        <v>42000000</v>
      </c>
      <c r="C1717">
        <f t="shared" si="26"/>
        <v>-25747235</v>
      </c>
    </row>
    <row r="1718" spans="1:3" x14ac:dyDescent="0.3">
      <c r="A1718">
        <v>16005978</v>
      </c>
      <c r="B1718">
        <v>26000000</v>
      </c>
      <c r="C1718">
        <f t="shared" si="26"/>
        <v>-9994022</v>
      </c>
    </row>
    <row r="1719" spans="1:3" x14ac:dyDescent="0.3">
      <c r="A1719">
        <v>14469428</v>
      </c>
      <c r="B1719">
        <v>26000000</v>
      </c>
      <c r="C1719">
        <f t="shared" si="26"/>
        <v>-11530572</v>
      </c>
    </row>
    <row r="1720" spans="1:3" x14ac:dyDescent="0.3">
      <c r="A1720">
        <v>13829734</v>
      </c>
      <c r="B1720">
        <v>26000000</v>
      </c>
      <c r="C1720">
        <f t="shared" si="26"/>
        <v>-12170266</v>
      </c>
    </row>
    <row r="1721" spans="1:3" x14ac:dyDescent="0.3">
      <c r="A1721">
        <v>1075288</v>
      </c>
      <c r="B1721">
        <v>22000000</v>
      </c>
      <c r="C1721">
        <f t="shared" si="26"/>
        <v>-20924712</v>
      </c>
    </row>
    <row r="1722" spans="1:3" x14ac:dyDescent="0.3">
      <c r="A1722">
        <v>7496522</v>
      </c>
      <c r="B1722">
        <v>26000000</v>
      </c>
      <c r="C1722">
        <f t="shared" si="26"/>
        <v>-18503478</v>
      </c>
    </row>
    <row r="1723" spans="1:3" x14ac:dyDescent="0.3">
      <c r="A1723">
        <v>20047715</v>
      </c>
      <c r="B1723">
        <v>25530000</v>
      </c>
      <c r="C1723">
        <f t="shared" si="26"/>
        <v>-5482285</v>
      </c>
    </row>
    <row r="1724" spans="1:3" x14ac:dyDescent="0.3">
      <c r="A1724">
        <v>12276810</v>
      </c>
      <c r="B1724">
        <v>26000000</v>
      </c>
      <c r="C1724">
        <f t="shared" si="26"/>
        <v>-13723190</v>
      </c>
    </row>
    <row r="1725" spans="1:3" x14ac:dyDescent="0.3">
      <c r="A1725">
        <v>33565375</v>
      </c>
      <c r="B1725">
        <v>15000000</v>
      </c>
      <c r="C1725">
        <f t="shared" si="26"/>
        <v>18565375</v>
      </c>
    </row>
    <row r="1726" spans="1:3" x14ac:dyDescent="0.3">
      <c r="A1726">
        <v>499263</v>
      </c>
      <c r="B1726">
        <v>30000000</v>
      </c>
      <c r="C1726">
        <f t="shared" si="26"/>
        <v>-29500737</v>
      </c>
    </row>
    <row r="1727" spans="1:3" x14ac:dyDescent="0.3">
      <c r="A1727">
        <v>219200000</v>
      </c>
      <c r="B1727">
        <v>25000000</v>
      </c>
      <c r="C1727">
        <f t="shared" si="26"/>
        <v>194200000</v>
      </c>
    </row>
    <row r="1728" spans="1:3" x14ac:dyDescent="0.3">
      <c r="A1728">
        <v>172825435</v>
      </c>
      <c r="B1728">
        <v>25000000</v>
      </c>
      <c r="C1728">
        <f t="shared" si="26"/>
        <v>147825435</v>
      </c>
    </row>
    <row r="1729" spans="1:3" x14ac:dyDescent="0.3">
      <c r="A1729">
        <v>148085755</v>
      </c>
      <c r="B1729">
        <v>33000000</v>
      </c>
      <c r="C1729">
        <f t="shared" si="26"/>
        <v>115085755</v>
      </c>
    </row>
    <row r="1730" spans="1:3" x14ac:dyDescent="0.3">
      <c r="A1730">
        <v>25517500</v>
      </c>
      <c r="B1730">
        <v>25100000</v>
      </c>
      <c r="C1730">
        <f t="shared" si="26"/>
        <v>417500</v>
      </c>
    </row>
    <row r="1731" spans="1:3" x14ac:dyDescent="0.3">
      <c r="A1731">
        <v>145000989</v>
      </c>
      <c r="B1731">
        <v>25000000</v>
      </c>
      <c r="C1731">
        <f t="shared" ref="C1731:C1794" si="27">A:A-B:B</f>
        <v>120000989</v>
      </c>
    </row>
    <row r="1732" spans="1:3" x14ac:dyDescent="0.3">
      <c r="A1732">
        <v>26761283</v>
      </c>
      <c r="B1732">
        <v>26000000</v>
      </c>
      <c r="C1732">
        <f t="shared" si="27"/>
        <v>761283</v>
      </c>
    </row>
    <row r="1733" spans="1:3" x14ac:dyDescent="0.3">
      <c r="A1733">
        <v>121945720</v>
      </c>
      <c r="B1733">
        <v>25000000</v>
      </c>
      <c r="C1733">
        <f t="shared" si="27"/>
        <v>96945720</v>
      </c>
    </row>
    <row r="1734" spans="1:3" x14ac:dyDescent="0.3">
      <c r="A1734">
        <v>96067179</v>
      </c>
      <c r="B1734">
        <v>22000000</v>
      </c>
      <c r="C1734">
        <f t="shared" si="27"/>
        <v>74067179</v>
      </c>
    </row>
    <row r="1735" spans="1:3" x14ac:dyDescent="0.3">
      <c r="A1735">
        <v>169705587</v>
      </c>
      <c r="B1735">
        <v>25000000</v>
      </c>
      <c r="C1735">
        <f t="shared" si="27"/>
        <v>144705587</v>
      </c>
    </row>
    <row r="1736" spans="1:3" x14ac:dyDescent="0.3">
      <c r="A1736">
        <v>3254172</v>
      </c>
      <c r="B1736">
        <v>28000000</v>
      </c>
      <c r="C1736">
        <f t="shared" si="27"/>
        <v>-24745828</v>
      </c>
    </row>
    <row r="1737" spans="1:3" x14ac:dyDescent="0.3">
      <c r="A1737">
        <v>84185387</v>
      </c>
      <c r="B1737">
        <v>80000000</v>
      </c>
      <c r="C1737">
        <f t="shared" si="27"/>
        <v>4185387</v>
      </c>
    </row>
    <row r="1738" spans="1:3" x14ac:dyDescent="0.3">
      <c r="A1738">
        <v>82163317</v>
      </c>
      <c r="B1738">
        <v>30000000</v>
      </c>
      <c r="C1738">
        <f t="shared" si="27"/>
        <v>52163317</v>
      </c>
    </row>
    <row r="1739" spans="1:3" x14ac:dyDescent="0.3">
      <c r="A1739">
        <v>80920948</v>
      </c>
      <c r="B1739">
        <v>30000000</v>
      </c>
      <c r="C1739">
        <f t="shared" si="27"/>
        <v>50920948</v>
      </c>
    </row>
    <row r="1740" spans="1:3" x14ac:dyDescent="0.3">
      <c r="A1740">
        <v>80034302</v>
      </c>
      <c r="B1740">
        <v>25000000</v>
      </c>
      <c r="C1740">
        <f t="shared" si="27"/>
        <v>55034302</v>
      </c>
    </row>
    <row r="1741" spans="1:3" x14ac:dyDescent="0.3">
      <c r="A1741">
        <v>78656813</v>
      </c>
      <c r="B1741">
        <v>25000000</v>
      </c>
      <c r="C1741">
        <f t="shared" si="27"/>
        <v>53656813</v>
      </c>
    </row>
    <row r="1742" spans="1:3" x14ac:dyDescent="0.3">
      <c r="A1742">
        <v>76270454</v>
      </c>
      <c r="B1742">
        <v>25000000</v>
      </c>
      <c r="C1742">
        <f t="shared" si="27"/>
        <v>51270454</v>
      </c>
    </row>
    <row r="1743" spans="1:3" x14ac:dyDescent="0.3">
      <c r="A1743">
        <v>74273505</v>
      </c>
      <c r="B1743">
        <v>25000000</v>
      </c>
      <c r="C1743">
        <f t="shared" si="27"/>
        <v>49273505</v>
      </c>
    </row>
    <row r="1744" spans="1:3" x14ac:dyDescent="0.3">
      <c r="A1744">
        <v>134141530</v>
      </c>
      <c r="B1744">
        <v>25000000</v>
      </c>
      <c r="C1744">
        <f t="shared" si="27"/>
        <v>109141530</v>
      </c>
    </row>
    <row r="1745" spans="1:3" x14ac:dyDescent="0.3">
      <c r="A1745">
        <v>71500556</v>
      </c>
      <c r="B1745">
        <v>26000000</v>
      </c>
      <c r="C1745">
        <f t="shared" si="27"/>
        <v>45500556</v>
      </c>
    </row>
    <row r="1746" spans="1:3" x14ac:dyDescent="0.3">
      <c r="A1746">
        <v>71309760</v>
      </c>
      <c r="B1746">
        <v>25000000</v>
      </c>
      <c r="C1746">
        <f t="shared" si="27"/>
        <v>46309760</v>
      </c>
    </row>
    <row r="1747" spans="1:3" x14ac:dyDescent="0.3">
      <c r="A1747">
        <v>89808372</v>
      </c>
      <c r="B1747">
        <v>45000000</v>
      </c>
      <c r="C1747">
        <f t="shared" si="27"/>
        <v>44808372</v>
      </c>
    </row>
    <row r="1748" spans="1:3" x14ac:dyDescent="0.3">
      <c r="A1748">
        <v>77264926</v>
      </c>
      <c r="B1748">
        <v>25000000</v>
      </c>
      <c r="C1748">
        <f t="shared" si="27"/>
        <v>52264926</v>
      </c>
    </row>
    <row r="1749" spans="1:3" x14ac:dyDescent="0.3">
      <c r="A1749">
        <v>70625986</v>
      </c>
      <c r="B1749">
        <v>25000000</v>
      </c>
      <c r="C1749">
        <f t="shared" si="27"/>
        <v>45625986</v>
      </c>
    </row>
    <row r="1750" spans="1:3" x14ac:dyDescent="0.3">
      <c r="A1750">
        <v>56505065</v>
      </c>
      <c r="B1750">
        <v>25000000</v>
      </c>
      <c r="C1750">
        <f t="shared" si="27"/>
        <v>31505065</v>
      </c>
    </row>
    <row r="1751" spans="1:3" x14ac:dyDescent="0.3">
      <c r="A1751">
        <v>55973336</v>
      </c>
      <c r="B1751">
        <v>25000000</v>
      </c>
      <c r="C1751">
        <f t="shared" si="27"/>
        <v>30973336</v>
      </c>
    </row>
    <row r="1752" spans="1:3" x14ac:dyDescent="0.3">
      <c r="A1752">
        <v>54098051</v>
      </c>
      <c r="B1752">
        <v>25000000</v>
      </c>
      <c r="C1752">
        <f t="shared" si="27"/>
        <v>29098051</v>
      </c>
    </row>
    <row r="1753" spans="1:3" x14ac:dyDescent="0.3">
      <c r="A1753">
        <v>60443237</v>
      </c>
      <c r="B1753">
        <v>25000000</v>
      </c>
      <c r="C1753">
        <f t="shared" si="27"/>
        <v>35443237</v>
      </c>
    </row>
    <row r="1754" spans="1:3" x14ac:dyDescent="0.3">
      <c r="A1754">
        <v>82234139</v>
      </c>
      <c r="B1754">
        <v>17000000</v>
      </c>
      <c r="C1754">
        <f t="shared" si="27"/>
        <v>65234139</v>
      </c>
    </row>
    <row r="1755" spans="1:3" x14ac:dyDescent="0.3">
      <c r="A1755">
        <v>51676606</v>
      </c>
      <c r="B1755">
        <v>25000000</v>
      </c>
      <c r="C1755">
        <f t="shared" si="27"/>
        <v>26676606</v>
      </c>
    </row>
    <row r="1756" spans="1:3" x14ac:dyDescent="0.3">
      <c r="A1756">
        <v>52528330</v>
      </c>
      <c r="B1756">
        <v>25000000</v>
      </c>
      <c r="C1756">
        <f t="shared" si="27"/>
        <v>27528330</v>
      </c>
    </row>
    <row r="1757" spans="1:3" x14ac:dyDescent="0.3">
      <c r="A1757">
        <v>51533608</v>
      </c>
      <c r="B1757">
        <v>25000000</v>
      </c>
      <c r="C1757">
        <f t="shared" si="27"/>
        <v>26533608</v>
      </c>
    </row>
    <row r="1758" spans="1:3" x14ac:dyDescent="0.3">
      <c r="A1758">
        <v>51097664</v>
      </c>
      <c r="B1758">
        <v>30000000</v>
      </c>
      <c r="C1758">
        <f t="shared" si="27"/>
        <v>21097664</v>
      </c>
    </row>
    <row r="1759" spans="1:3" x14ac:dyDescent="0.3">
      <c r="A1759">
        <v>84136909</v>
      </c>
      <c r="B1759">
        <v>26000000</v>
      </c>
      <c r="C1759">
        <f t="shared" si="27"/>
        <v>58136909</v>
      </c>
    </row>
    <row r="1760" spans="1:3" x14ac:dyDescent="0.3">
      <c r="A1760">
        <v>46836394</v>
      </c>
      <c r="B1760">
        <v>25000000</v>
      </c>
      <c r="C1760">
        <f t="shared" si="27"/>
        <v>21836394</v>
      </c>
    </row>
    <row r="1761" spans="1:3" x14ac:dyDescent="0.3">
      <c r="A1761">
        <v>47285499</v>
      </c>
      <c r="B1761">
        <v>26000000</v>
      </c>
      <c r="C1761">
        <f t="shared" si="27"/>
        <v>21285499</v>
      </c>
    </row>
    <row r="1762" spans="1:3" x14ac:dyDescent="0.3">
      <c r="A1762">
        <v>47124400</v>
      </c>
      <c r="B1762">
        <v>25000000</v>
      </c>
      <c r="C1762">
        <f t="shared" si="27"/>
        <v>22124400</v>
      </c>
    </row>
    <row r="1763" spans="1:3" x14ac:dyDescent="0.3">
      <c r="A1763">
        <v>44700000</v>
      </c>
      <c r="B1763">
        <v>25000000</v>
      </c>
      <c r="C1763">
        <f t="shared" si="27"/>
        <v>19700000</v>
      </c>
    </row>
    <row r="1764" spans="1:3" x14ac:dyDescent="0.3">
      <c r="A1764">
        <v>44455658</v>
      </c>
      <c r="B1764">
        <v>25000000</v>
      </c>
      <c r="C1764">
        <f t="shared" si="27"/>
        <v>19455658</v>
      </c>
    </row>
    <row r="1765" spans="1:3" x14ac:dyDescent="0.3">
      <c r="A1765">
        <v>43984230</v>
      </c>
      <c r="B1765">
        <v>23000000</v>
      </c>
      <c r="C1765">
        <f t="shared" si="27"/>
        <v>20984230</v>
      </c>
    </row>
    <row r="1766" spans="1:3" x14ac:dyDescent="0.3">
      <c r="A1766">
        <v>66489425</v>
      </c>
      <c r="B1766">
        <v>25000000</v>
      </c>
      <c r="C1766">
        <f t="shared" si="27"/>
        <v>41489425</v>
      </c>
    </row>
    <row r="1767" spans="1:3" x14ac:dyDescent="0.3">
      <c r="A1767">
        <v>41067398</v>
      </c>
      <c r="B1767">
        <v>25000000</v>
      </c>
      <c r="C1767">
        <f t="shared" si="27"/>
        <v>16067398</v>
      </c>
    </row>
    <row r="1768" spans="1:3" x14ac:dyDescent="0.3">
      <c r="A1768">
        <v>40218903</v>
      </c>
      <c r="B1768">
        <v>25000000</v>
      </c>
      <c r="C1768">
        <f t="shared" si="27"/>
        <v>15218903</v>
      </c>
    </row>
    <row r="1769" spans="1:3" x14ac:dyDescent="0.3">
      <c r="A1769">
        <v>39880476</v>
      </c>
      <c r="B1769">
        <v>25000000</v>
      </c>
      <c r="C1769">
        <f t="shared" si="27"/>
        <v>14880476</v>
      </c>
    </row>
    <row r="1770" spans="1:3" x14ac:dyDescent="0.3">
      <c r="A1770">
        <v>39399750</v>
      </c>
      <c r="B1770">
        <v>25000000</v>
      </c>
      <c r="C1770">
        <f t="shared" si="27"/>
        <v>14399750</v>
      </c>
    </row>
    <row r="1771" spans="1:3" x14ac:dyDescent="0.3">
      <c r="A1771">
        <v>38230435</v>
      </c>
      <c r="B1771">
        <v>25000000</v>
      </c>
      <c r="C1771">
        <f t="shared" si="27"/>
        <v>13230435</v>
      </c>
    </row>
    <row r="1772" spans="1:3" x14ac:dyDescent="0.3">
      <c r="A1772">
        <v>39008741</v>
      </c>
      <c r="B1772">
        <v>25000000</v>
      </c>
      <c r="C1772">
        <f t="shared" si="27"/>
        <v>14008741</v>
      </c>
    </row>
    <row r="1773" spans="1:3" x14ac:dyDescent="0.3">
      <c r="A1773">
        <v>36833473</v>
      </c>
      <c r="B1773">
        <v>25000000</v>
      </c>
      <c r="C1773">
        <f t="shared" si="27"/>
        <v>11833473</v>
      </c>
    </row>
    <row r="1774" spans="1:3" x14ac:dyDescent="0.3">
      <c r="A1774">
        <v>48237389</v>
      </c>
      <c r="B1774">
        <v>25000000</v>
      </c>
      <c r="C1774">
        <f t="shared" si="27"/>
        <v>23237389</v>
      </c>
    </row>
    <row r="1775" spans="1:3" x14ac:dyDescent="0.3">
      <c r="A1775">
        <v>36447959</v>
      </c>
      <c r="B1775">
        <v>25000000</v>
      </c>
      <c r="C1775">
        <f t="shared" si="27"/>
        <v>11447959</v>
      </c>
    </row>
    <row r="1776" spans="1:3" x14ac:dyDescent="0.3">
      <c r="A1776">
        <v>45089048</v>
      </c>
      <c r="B1776">
        <v>25000000</v>
      </c>
      <c r="C1776">
        <f t="shared" si="27"/>
        <v>20089048</v>
      </c>
    </row>
    <row r="1777" spans="1:3" x14ac:dyDescent="0.3">
      <c r="A1777">
        <v>35990505</v>
      </c>
      <c r="B1777">
        <v>20000000</v>
      </c>
      <c r="C1777">
        <f t="shared" si="27"/>
        <v>15990505</v>
      </c>
    </row>
    <row r="1778" spans="1:3" x14ac:dyDescent="0.3">
      <c r="A1778">
        <v>35143332</v>
      </c>
      <c r="B1778">
        <v>17000000</v>
      </c>
      <c r="C1778">
        <f t="shared" si="27"/>
        <v>18143332</v>
      </c>
    </row>
    <row r="1779" spans="1:3" x14ac:dyDescent="0.3">
      <c r="A1779">
        <v>35000629</v>
      </c>
      <c r="B1779">
        <v>25000000</v>
      </c>
      <c r="C1779">
        <f t="shared" si="27"/>
        <v>10000629</v>
      </c>
    </row>
    <row r="1780" spans="1:3" x14ac:dyDescent="0.3">
      <c r="A1780">
        <v>34604054</v>
      </c>
      <c r="B1780">
        <v>30000000</v>
      </c>
      <c r="C1780">
        <f t="shared" si="27"/>
        <v>4604054</v>
      </c>
    </row>
    <row r="1781" spans="1:3" x14ac:dyDescent="0.3">
      <c r="A1781">
        <v>41597830</v>
      </c>
      <c r="B1781">
        <v>25000000</v>
      </c>
      <c r="C1781">
        <f t="shared" si="27"/>
        <v>16597830</v>
      </c>
    </row>
    <row r="1782" spans="1:3" x14ac:dyDescent="0.3">
      <c r="A1782">
        <v>33687630</v>
      </c>
      <c r="B1782">
        <v>20000000</v>
      </c>
      <c r="C1782">
        <f t="shared" si="27"/>
        <v>13687630</v>
      </c>
    </row>
    <row r="1783" spans="1:3" x14ac:dyDescent="0.3">
      <c r="A1783">
        <v>32553210</v>
      </c>
      <c r="B1783">
        <v>25000000</v>
      </c>
      <c r="C1783">
        <f t="shared" si="27"/>
        <v>7553210</v>
      </c>
    </row>
    <row r="1784" spans="1:3" x14ac:dyDescent="0.3">
      <c r="A1784">
        <v>31526393</v>
      </c>
      <c r="B1784">
        <v>25000000</v>
      </c>
      <c r="C1784">
        <f t="shared" si="27"/>
        <v>6526393</v>
      </c>
    </row>
    <row r="1785" spans="1:3" x14ac:dyDescent="0.3">
      <c r="A1785">
        <v>41229</v>
      </c>
      <c r="B1785">
        <v>25500000</v>
      </c>
      <c r="C1785">
        <f t="shared" si="27"/>
        <v>-25458771</v>
      </c>
    </row>
    <row r="1786" spans="1:3" x14ac:dyDescent="0.3">
      <c r="A1786">
        <v>31655091</v>
      </c>
      <c r="B1786">
        <v>30000000</v>
      </c>
      <c r="C1786">
        <f t="shared" si="27"/>
        <v>1655091</v>
      </c>
    </row>
    <row r="1787" spans="1:3" x14ac:dyDescent="0.3">
      <c r="A1787">
        <v>30012990</v>
      </c>
      <c r="B1787">
        <v>25000000</v>
      </c>
      <c r="C1787">
        <f t="shared" si="27"/>
        <v>5012990</v>
      </c>
    </row>
    <row r="1788" spans="1:3" x14ac:dyDescent="0.3">
      <c r="A1788">
        <v>32368960</v>
      </c>
      <c r="B1788">
        <v>25000000</v>
      </c>
      <c r="C1788">
        <f t="shared" si="27"/>
        <v>7368960</v>
      </c>
    </row>
    <row r="1789" spans="1:3" x14ac:dyDescent="0.3">
      <c r="A1789">
        <v>14500000</v>
      </c>
      <c r="B1789">
        <v>25000000</v>
      </c>
      <c r="C1789">
        <f t="shared" si="27"/>
        <v>-10500000</v>
      </c>
    </row>
    <row r="1790" spans="1:3" x14ac:dyDescent="0.3">
      <c r="A1790">
        <v>29247405</v>
      </c>
      <c r="B1790">
        <v>25000000</v>
      </c>
      <c r="C1790">
        <f t="shared" si="27"/>
        <v>4247405</v>
      </c>
    </row>
    <row r="1791" spans="1:3" x14ac:dyDescent="0.3">
      <c r="A1791">
        <v>25615792</v>
      </c>
      <c r="B1791">
        <v>25000000</v>
      </c>
      <c r="C1791">
        <f t="shared" si="27"/>
        <v>615792</v>
      </c>
    </row>
    <row r="1792" spans="1:3" x14ac:dyDescent="0.3">
      <c r="A1792">
        <v>28341469</v>
      </c>
      <c r="B1792">
        <v>25000000</v>
      </c>
      <c r="C1792">
        <f t="shared" si="27"/>
        <v>3341469</v>
      </c>
    </row>
    <row r="1793" spans="1:3" x14ac:dyDescent="0.3">
      <c r="A1793">
        <v>25590119</v>
      </c>
      <c r="B1793">
        <v>21150000</v>
      </c>
      <c r="C1793">
        <f t="shared" si="27"/>
        <v>4440119</v>
      </c>
    </row>
    <row r="1794" spans="1:3" x14ac:dyDescent="0.3">
      <c r="A1794">
        <v>24944213</v>
      </c>
      <c r="B1794">
        <v>27000000</v>
      </c>
      <c r="C1794">
        <f t="shared" si="27"/>
        <v>-2055787</v>
      </c>
    </row>
    <row r="1795" spans="1:3" x14ac:dyDescent="0.3">
      <c r="A1795">
        <v>33631221</v>
      </c>
      <c r="B1795">
        <v>25000000</v>
      </c>
      <c r="C1795">
        <f t="shared" ref="C1795:C1858" si="28">A:A-B:B</f>
        <v>8631221</v>
      </c>
    </row>
    <row r="1796" spans="1:3" x14ac:dyDescent="0.3">
      <c r="A1796">
        <v>37738400</v>
      </c>
      <c r="B1796">
        <v>25000000</v>
      </c>
      <c r="C1796">
        <f t="shared" si="28"/>
        <v>12738400</v>
      </c>
    </row>
    <row r="1797" spans="1:3" x14ac:dyDescent="0.3">
      <c r="A1797">
        <v>21835784</v>
      </c>
      <c r="B1797">
        <v>30000000</v>
      </c>
      <c r="C1797">
        <f t="shared" si="28"/>
        <v>-8164216</v>
      </c>
    </row>
    <row r="1798" spans="1:3" x14ac:dyDescent="0.3">
      <c r="A1798">
        <v>15785632</v>
      </c>
      <c r="B1798">
        <v>23000000</v>
      </c>
      <c r="C1798">
        <f t="shared" si="28"/>
        <v>-7214368</v>
      </c>
    </row>
    <row r="1799" spans="1:3" x14ac:dyDescent="0.3">
      <c r="A1799">
        <v>21554585</v>
      </c>
      <c r="B1799">
        <v>25000000</v>
      </c>
      <c r="C1799">
        <f t="shared" si="28"/>
        <v>-3445415</v>
      </c>
    </row>
    <row r="1800" spans="1:3" x14ac:dyDescent="0.3">
      <c r="A1800">
        <v>22200000</v>
      </c>
      <c r="B1800">
        <v>25000000</v>
      </c>
      <c r="C1800">
        <f t="shared" si="28"/>
        <v>-2800000</v>
      </c>
    </row>
    <row r="1801" spans="1:3" x14ac:dyDescent="0.3">
      <c r="A1801">
        <v>80014842</v>
      </c>
      <c r="B1801">
        <v>25000000</v>
      </c>
      <c r="C1801">
        <f t="shared" si="28"/>
        <v>55014842</v>
      </c>
    </row>
    <row r="1802" spans="1:3" x14ac:dyDescent="0.3">
      <c r="A1802">
        <v>23527955</v>
      </c>
      <c r="B1802">
        <v>25000000</v>
      </c>
      <c r="C1802">
        <f t="shared" si="28"/>
        <v>-1472045</v>
      </c>
    </row>
    <row r="1803" spans="1:3" x14ac:dyDescent="0.3">
      <c r="A1803">
        <v>24042490</v>
      </c>
      <c r="B1803">
        <v>25000000</v>
      </c>
      <c r="C1803">
        <f t="shared" si="28"/>
        <v>-957510</v>
      </c>
    </row>
    <row r="1804" spans="1:3" x14ac:dyDescent="0.3">
      <c r="A1804">
        <v>22466994</v>
      </c>
      <c r="B1804">
        <v>25000000</v>
      </c>
      <c r="C1804">
        <f t="shared" si="28"/>
        <v>-2533006</v>
      </c>
    </row>
    <row r="1805" spans="1:3" x14ac:dyDescent="0.3">
      <c r="A1805">
        <v>17791031</v>
      </c>
      <c r="B1805">
        <v>25000000</v>
      </c>
      <c r="C1805">
        <f t="shared" si="28"/>
        <v>-7208969</v>
      </c>
    </row>
    <row r="1806" spans="1:3" x14ac:dyDescent="0.3">
      <c r="A1806">
        <v>17718223</v>
      </c>
      <c r="B1806">
        <v>25000000</v>
      </c>
      <c r="C1806">
        <f t="shared" si="28"/>
        <v>-7281777</v>
      </c>
    </row>
    <row r="1807" spans="1:3" x14ac:dyDescent="0.3">
      <c r="A1807">
        <v>15361537</v>
      </c>
      <c r="B1807">
        <v>13000000</v>
      </c>
      <c r="C1807">
        <f t="shared" si="28"/>
        <v>2361537</v>
      </c>
    </row>
    <row r="1808" spans="1:3" x14ac:dyDescent="0.3">
      <c r="A1808">
        <v>16647384</v>
      </c>
      <c r="B1808">
        <v>26000000</v>
      </c>
      <c r="C1808">
        <f t="shared" si="28"/>
        <v>-9352616</v>
      </c>
    </row>
    <row r="1809" spans="1:3" x14ac:dyDescent="0.3">
      <c r="A1809">
        <v>16118077</v>
      </c>
      <c r="B1809">
        <v>25000000</v>
      </c>
      <c r="C1809">
        <f t="shared" si="28"/>
        <v>-8881923</v>
      </c>
    </row>
    <row r="1810" spans="1:3" x14ac:dyDescent="0.3">
      <c r="A1810">
        <v>15091542</v>
      </c>
      <c r="B1810">
        <v>25000000</v>
      </c>
      <c r="C1810">
        <f t="shared" si="28"/>
        <v>-9908458</v>
      </c>
    </row>
    <row r="1811" spans="1:3" x14ac:dyDescent="0.3">
      <c r="A1811">
        <v>15045676</v>
      </c>
      <c r="B1811">
        <v>16000000</v>
      </c>
      <c r="C1811">
        <f t="shared" si="28"/>
        <v>-954324</v>
      </c>
    </row>
    <row r="1812" spans="1:3" x14ac:dyDescent="0.3">
      <c r="A1812">
        <v>17427926</v>
      </c>
      <c r="B1812">
        <v>8000000</v>
      </c>
      <c r="C1812">
        <f t="shared" si="28"/>
        <v>9427926</v>
      </c>
    </row>
    <row r="1813" spans="1:3" x14ac:dyDescent="0.3">
      <c r="A1813">
        <v>14983572</v>
      </c>
      <c r="B1813">
        <v>25000000</v>
      </c>
      <c r="C1813">
        <f t="shared" si="28"/>
        <v>-10016428</v>
      </c>
    </row>
    <row r="1814" spans="1:3" x14ac:dyDescent="0.3">
      <c r="A1814">
        <v>14637490</v>
      </c>
      <c r="B1814">
        <v>25000000</v>
      </c>
      <c r="C1814">
        <f t="shared" si="28"/>
        <v>-10362510</v>
      </c>
    </row>
    <row r="1815" spans="1:3" x14ac:dyDescent="0.3">
      <c r="A1815">
        <v>14589444</v>
      </c>
      <c r="B1815">
        <v>25000000</v>
      </c>
      <c r="C1815">
        <f t="shared" si="28"/>
        <v>-10410556</v>
      </c>
    </row>
    <row r="1816" spans="1:3" x14ac:dyDescent="0.3">
      <c r="A1816">
        <v>14095303</v>
      </c>
      <c r="B1816">
        <v>25000000</v>
      </c>
      <c r="C1816">
        <f t="shared" si="28"/>
        <v>-10904697</v>
      </c>
    </row>
    <row r="1817" spans="1:3" x14ac:dyDescent="0.3">
      <c r="A1817">
        <v>13973532</v>
      </c>
      <c r="B1817">
        <v>25000000</v>
      </c>
      <c r="C1817">
        <f t="shared" si="28"/>
        <v>-11026468</v>
      </c>
    </row>
    <row r="1818" spans="1:3" x14ac:dyDescent="0.3">
      <c r="A1818">
        <v>1865774</v>
      </c>
      <c r="B1818">
        <v>30000000</v>
      </c>
      <c r="C1818">
        <f t="shared" si="28"/>
        <v>-28134226</v>
      </c>
    </row>
    <row r="1819" spans="1:3" x14ac:dyDescent="0.3">
      <c r="A1819">
        <v>18860403</v>
      </c>
      <c r="B1819">
        <v>25000000</v>
      </c>
      <c r="C1819">
        <f t="shared" si="28"/>
        <v>-6139597</v>
      </c>
    </row>
    <row r="1820" spans="1:3" x14ac:dyDescent="0.3">
      <c r="A1820">
        <v>13038660</v>
      </c>
      <c r="B1820">
        <v>25000000</v>
      </c>
      <c r="C1820">
        <f t="shared" si="28"/>
        <v>-11961340</v>
      </c>
    </row>
    <row r="1821" spans="1:3" x14ac:dyDescent="0.3">
      <c r="A1821">
        <v>28831145</v>
      </c>
      <c r="B1821">
        <v>25000000</v>
      </c>
      <c r="C1821">
        <f t="shared" si="28"/>
        <v>3831145</v>
      </c>
    </row>
    <row r="1822" spans="1:3" x14ac:dyDescent="0.3">
      <c r="A1822">
        <v>11538204</v>
      </c>
      <c r="B1822">
        <v>25000000</v>
      </c>
      <c r="C1822">
        <f t="shared" si="28"/>
        <v>-13461796</v>
      </c>
    </row>
    <row r="1823" spans="1:3" x14ac:dyDescent="0.3">
      <c r="A1823">
        <v>11008432</v>
      </c>
      <c r="B1823">
        <v>25000000</v>
      </c>
      <c r="C1823">
        <f t="shared" si="28"/>
        <v>-13991568</v>
      </c>
    </row>
    <row r="1824" spans="1:3" x14ac:dyDescent="0.3">
      <c r="A1824">
        <v>12188642</v>
      </c>
      <c r="B1824">
        <v>26000000</v>
      </c>
      <c r="C1824">
        <f t="shared" si="28"/>
        <v>-13811358</v>
      </c>
    </row>
    <row r="1825" spans="1:3" x14ac:dyDescent="0.3">
      <c r="A1825">
        <v>11100000</v>
      </c>
      <c r="B1825">
        <v>25000000</v>
      </c>
      <c r="C1825">
        <f t="shared" si="28"/>
        <v>-13900000</v>
      </c>
    </row>
    <row r="1826" spans="1:3" x14ac:dyDescent="0.3">
      <c r="A1826">
        <v>13651662</v>
      </c>
      <c r="B1826">
        <v>25000000</v>
      </c>
      <c r="C1826">
        <f t="shared" si="28"/>
        <v>-11348338</v>
      </c>
    </row>
    <row r="1827" spans="1:3" x14ac:dyDescent="0.3">
      <c r="A1827">
        <v>11030963</v>
      </c>
      <c r="B1827">
        <v>28000000</v>
      </c>
      <c r="C1827">
        <f t="shared" si="28"/>
        <v>-16969037</v>
      </c>
    </row>
    <row r="1828" spans="1:3" x14ac:dyDescent="0.3">
      <c r="A1828">
        <v>10769960</v>
      </c>
      <c r="B1828">
        <v>25000000</v>
      </c>
      <c r="C1828">
        <f t="shared" si="28"/>
        <v>-14230040</v>
      </c>
    </row>
    <row r="1829" spans="1:3" x14ac:dyDescent="0.3">
      <c r="A1829">
        <v>10911750</v>
      </c>
      <c r="B1829">
        <v>25000000</v>
      </c>
      <c r="C1829">
        <f t="shared" si="28"/>
        <v>-14088250</v>
      </c>
    </row>
    <row r="1830" spans="1:3" x14ac:dyDescent="0.3">
      <c r="A1830">
        <v>10719367</v>
      </c>
      <c r="B1830">
        <v>25000000</v>
      </c>
      <c r="C1830">
        <f t="shared" si="28"/>
        <v>-14280633</v>
      </c>
    </row>
    <row r="1831" spans="1:3" x14ac:dyDescent="0.3">
      <c r="A1831">
        <v>10114315</v>
      </c>
      <c r="B1831">
        <v>25000000</v>
      </c>
      <c r="C1831">
        <f t="shared" si="28"/>
        <v>-14885685</v>
      </c>
    </row>
    <row r="1832" spans="1:3" x14ac:dyDescent="0.3">
      <c r="A1832">
        <v>49122319</v>
      </c>
      <c r="B1832">
        <v>14000000</v>
      </c>
      <c r="C1832">
        <f t="shared" si="28"/>
        <v>35122319</v>
      </c>
    </row>
    <row r="1833" spans="1:3" x14ac:dyDescent="0.3">
      <c r="A1833">
        <v>10070000</v>
      </c>
      <c r="B1833">
        <v>25000000</v>
      </c>
      <c r="C1833">
        <f t="shared" si="28"/>
        <v>-14930000</v>
      </c>
    </row>
    <row r="1834" spans="1:3" x14ac:dyDescent="0.3">
      <c r="A1834">
        <v>10324441</v>
      </c>
      <c r="B1834">
        <v>25000000</v>
      </c>
      <c r="C1834">
        <f t="shared" si="28"/>
        <v>-14675559</v>
      </c>
    </row>
    <row r="1835" spans="1:3" x14ac:dyDescent="0.3">
      <c r="A1835">
        <v>7156933</v>
      </c>
      <c r="B1835">
        <v>25000000</v>
      </c>
      <c r="C1835">
        <f t="shared" si="28"/>
        <v>-17843067</v>
      </c>
    </row>
    <row r="1836" spans="1:3" x14ac:dyDescent="0.3">
      <c r="A1836">
        <v>9286314</v>
      </c>
      <c r="B1836">
        <v>17000000</v>
      </c>
      <c r="C1836">
        <f t="shared" si="28"/>
        <v>-7713686</v>
      </c>
    </row>
    <row r="1837" spans="1:3" x14ac:dyDescent="0.3">
      <c r="A1837">
        <v>56692</v>
      </c>
      <c r="B1837">
        <v>25000000</v>
      </c>
      <c r="C1837">
        <f t="shared" si="28"/>
        <v>-24943308</v>
      </c>
    </row>
    <row r="1838" spans="1:3" x14ac:dyDescent="0.3">
      <c r="A1838">
        <v>5654777</v>
      </c>
      <c r="B1838">
        <v>25000000</v>
      </c>
      <c r="C1838">
        <f t="shared" si="28"/>
        <v>-19345223</v>
      </c>
    </row>
    <row r="1839" spans="1:3" x14ac:dyDescent="0.3">
      <c r="A1839">
        <v>5516708</v>
      </c>
      <c r="B1839">
        <v>25000000</v>
      </c>
      <c r="C1839">
        <f t="shared" si="28"/>
        <v>-19483292</v>
      </c>
    </row>
    <row r="1840" spans="1:3" x14ac:dyDescent="0.3">
      <c r="A1840">
        <v>5128124</v>
      </c>
      <c r="B1840">
        <v>25000000</v>
      </c>
      <c r="C1840">
        <f t="shared" si="28"/>
        <v>-19871876</v>
      </c>
    </row>
    <row r="1841" spans="1:3" x14ac:dyDescent="0.3">
      <c r="A1841">
        <v>4064333</v>
      </c>
      <c r="B1841">
        <v>25000000</v>
      </c>
      <c r="C1841">
        <f t="shared" si="28"/>
        <v>-20935667</v>
      </c>
    </row>
    <row r="1842" spans="1:3" x14ac:dyDescent="0.3">
      <c r="A1842">
        <v>4006906</v>
      </c>
      <c r="B1842">
        <v>15000000</v>
      </c>
      <c r="C1842">
        <f t="shared" si="28"/>
        <v>-10993094</v>
      </c>
    </row>
    <row r="1843" spans="1:3" x14ac:dyDescent="0.3">
      <c r="A1843">
        <v>3073392</v>
      </c>
      <c r="B1843">
        <v>25000000</v>
      </c>
      <c r="C1843">
        <f t="shared" si="28"/>
        <v>-21926608</v>
      </c>
    </row>
    <row r="1844" spans="1:3" x14ac:dyDescent="0.3">
      <c r="A1844">
        <v>1550000</v>
      </c>
      <c r="B1844">
        <v>25000000</v>
      </c>
      <c r="C1844">
        <f t="shared" si="28"/>
        <v>-23450000</v>
      </c>
    </row>
    <row r="1845" spans="1:3" x14ac:dyDescent="0.3">
      <c r="A1845">
        <v>871527</v>
      </c>
      <c r="B1845">
        <v>25000000</v>
      </c>
      <c r="C1845">
        <f t="shared" si="28"/>
        <v>-24128473</v>
      </c>
    </row>
    <row r="1846" spans="1:3" x14ac:dyDescent="0.3">
      <c r="A1846">
        <v>777423</v>
      </c>
      <c r="B1846">
        <v>25000000</v>
      </c>
      <c r="C1846">
        <f t="shared" si="28"/>
        <v>-24222577</v>
      </c>
    </row>
    <row r="1847" spans="1:3" x14ac:dyDescent="0.3">
      <c r="A1847">
        <v>1186957</v>
      </c>
      <c r="B1847">
        <v>25000000</v>
      </c>
      <c r="C1847">
        <f t="shared" si="28"/>
        <v>-23813043</v>
      </c>
    </row>
    <row r="1848" spans="1:3" x14ac:dyDescent="0.3">
      <c r="A1848">
        <v>85433</v>
      </c>
      <c r="B1848">
        <v>13500000</v>
      </c>
      <c r="C1848">
        <f t="shared" si="28"/>
        <v>-13414567</v>
      </c>
    </row>
    <row r="1849" spans="1:3" x14ac:dyDescent="0.3">
      <c r="A1849">
        <v>1697956</v>
      </c>
      <c r="B1849">
        <v>20000000</v>
      </c>
      <c r="C1849">
        <f t="shared" si="28"/>
        <v>-18302044</v>
      </c>
    </row>
    <row r="1850" spans="1:3" x14ac:dyDescent="0.3">
      <c r="A1850">
        <v>183662</v>
      </c>
      <c r="B1850">
        <v>25000000</v>
      </c>
      <c r="C1850">
        <f t="shared" si="28"/>
        <v>-24816338</v>
      </c>
    </row>
    <row r="1851" spans="1:3" x14ac:dyDescent="0.3">
      <c r="A1851">
        <v>134904</v>
      </c>
      <c r="B1851">
        <v>25000000</v>
      </c>
      <c r="C1851">
        <f t="shared" si="28"/>
        <v>-24865096</v>
      </c>
    </row>
    <row r="1852" spans="1:3" x14ac:dyDescent="0.3">
      <c r="A1852">
        <v>16969390</v>
      </c>
      <c r="B1852">
        <v>25000000</v>
      </c>
      <c r="C1852">
        <f t="shared" si="28"/>
        <v>-8030610</v>
      </c>
    </row>
    <row r="1853" spans="1:3" x14ac:dyDescent="0.3">
      <c r="A1853">
        <v>129115</v>
      </c>
      <c r="B1853">
        <v>25000000</v>
      </c>
      <c r="C1853">
        <f t="shared" si="28"/>
        <v>-24870885</v>
      </c>
    </row>
    <row r="1854" spans="1:3" x14ac:dyDescent="0.3">
      <c r="A1854">
        <v>34700000</v>
      </c>
      <c r="B1854">
        <v>14000000</v>
      </c>
      <c r="C1854">
        <f t="shared" si="28"/>
        <v>20700000</v>
      </c>
    </row>
    <row r="1855" spans="1:3" x14ac:dyDescent="0.3">
      <c r="A1855">
        <v>717753</v>
      </c>
      <c r="B1855">
        <v>25000000</v>
      </c>
      <c r="C1855">
        <f t="shared" si="28"/>
        <v>-24282247</v>
      </c>
    </row>
    <row r="1856" spans="1:3" x14ac:dyDescent="0.3">
      <c r="A1856">
        <v>109713132</v>
      </c>
      <c r="B1856">
        <v>25000000</v>
      </c>
      <c r="C1856">
        <f t="shared" si="28"/>
        <v>84713132</v>
      </c>
    </row>
    <row r="1857" spans="1:3" x14ac:dyDescent="0.3">
      <c r="A1857">
        <v>70269171</v>
      </c>
      <c r="B1857">
        <v>24000000</v>
      </c>
      <c r="C1857">
        <f t="shared" si="28"/>
        <v>46269171</v>
      </c>
    </row>
    <row r="1858" spans="1:3" x14ac:dyDescent="0.3">
      <c r="A1858">
        <v>101334374</v>
      </c>
      <c r="B1858">
        <v>24000000</v>
      </c>
      <c r="C1858">
        <f t="shared" si="28"/>
        <v>77334374</v>
      </c>
    </row>
    <row r="1859" spans="1:3" x14ac:dyDescent="0.3">
      <c r="A1859">
        <v>1512815</v>
      </c>
      <c r="B1859">
        <v>25000000</v>
      </c>
      <c r="C1859">
        <f t="shared" ref="C1859:C1922" si="29">A:A-B:B</f>
        <v>-23487185</v>
      </c>
    </row>
    <row r="1860" spans="1:3" x14ac:dyDescent="0.3">
      <c r="A1860">
        <v>65182182</v>
      </c>
      <c r="B1860">
        <v>24000000</v>
      </c>
      <c r="C1860">
        <f t="shared" si="29"/>
        <v>41182182</v>
      </c>
    </row>
    <row r="1861" spans="1:3" x14ac:dyDescent="0.3">
      <c r="A1861">
        <v>57262492</v>
      </c>
      <c r="B1861">
        <v>24000000</v>
      </c>
      <c r="C1861">
        <f t="shared" si="29"/>
        <v>33262492</v>
      </c>
    </row>
    <row r="1862" spans="1:3" x14ac:dyDescent="0.3">
      <c r="A1862">
        <v>80000000</v>
      </c>
      <c r="B1862">
        <v>8200000</v>
      </c>
      <c r="C1862">
        <f t="shared" si="29"/>
        <v>71800000</v>
      </c>
    </row>
    <row r="1863" spans="1:3" x14ac:dyDescent="0.3">
      <c r="A1863">
        <v>74608545</v>
      </c>
      <c r="B1863">
        <v>24000000</v>
      </c>
      <c r="C1863">
        <f t="shared" si="29"/>
        <v>50608545</v>
      </c>
    </row>
    <row r="1864" spans="1:3" x14ac:dyDescent="0.3">
      <c r="A1864">
        <v>41895491</v>
      </c>
      <c r="B1864">
        <v>24000000</v>
      </c>
      <c r="C1864">
        <f t="shared" si="29"/>
        <v>17895491</v>
      </c>
    </row>
    <row r="1865" spans="1:3" x14ac:dyDescent="0.3">
      <c r="A1865">
        <v>39989008</v>
      </c>
      <c r="B1865">
        <v>24000000</v>
      </c>
      <c r="C1865">
        <f t="shared" si="29"/>
        <v>15989008</v>
      </c>
    </row>
    <row r="1866" spans="1:3" x14ac:dyDescent="0.3">
      <c r="A1866">
        <v>32662299</v>
      </c>
      <c r="B1866">
        <v>24000000</v>
      </c>
      <c r="C1866">
        <f t="shared" si="29"/>
        <v>8662299</v>
      </c>
    </row>
    <row r="1867" spans="1:3" x14ac:dyDescent="0.3">
      <c r="A1867">
        <v>31452765</v>
      </c>
      <c r="B1867">
        <v>24000000</v>
      </c>
      <c r="C1867">
        <f t="shared" si="29"/>
        <v>7452765</v>
      </c>
    </row>
    <row r="1868" spans="1:3" x14ac:dyDescent="0.3">
      <c r="A1868">
        <v>25167270</v>
      </c>
      <c r="B1868">
        <v>24000000</v>
      </c>
      <c r="C1868">
        <f t="shared" si="29"/>
        <v>1167270</v>
      </c>
    </row>
    <row r="1869" spans="1:3" x14ac:dyDescent="0.3">
      <c r="A1869">
        <v>32416109</v>
      </c>
      <c r="B1869">
        <v>25000000</v>
      </c>
      <c r="C1869">
        <f t="shared" si="29"/>
        <v>7416109</v>
      </c>
    </row>
    <row r="1870" spans="1:3" x14ac:dyDescent="0.3">
      <c r="A1870">
        <v>20218</v>
      </c>
      <c r="B1870">
        <v>24000000</v>
      </c>
      <c r="C1870">
        <f t="shared" si="29"/>
        <v>-23979782</v>
      </c>
    </row>
    <row r="1871" spans="1:3" x14ac:dyDescent="0.3">
      <c r="A1871">
        <v>28871190</v>
      </c>
      <c r="B1871">
        <v>24000000</v>
      </c>
      <c r="C1871">
        <f t="shared" si="29"/>
        <v>4871190</v>
      </c>
    </row>
    <row r="1872" spans="1:3" x14ac:dyDescent="0.3">
      <c r="A1872">
        <v>16964743</v>
      </c>
      <c r="B1872">
        <v>24000000</v>
      </c>
      <c r="C1872">
        <f t="shared" si="29"/>
        <v>-7035257</v>
      </c>
    </row>
    <row r="1873" spans="1:3" x14ac:dyDescent="0.3">
      <c r="A1873">
        <v>16290976</v>
      </c>
      <c r="B1873">
        <v>24000000</v>
      </c>
      <c r="C1873">
        <f t="shared" si="29"/>
        <v>-7709024</v>
      </c>
    </row>
    <row r="1874" spans="1:3" x14ac:dyDescent="0.3">
      <c r="A1874">
        <v>13000000</v>
      </c>
      <c r="B1874">
        <v>24000000</v>
      </c>
      <c r="C1874">
        <f t="shared" si="29"/>
        <v>-11000000</v>
      </c>
    </row>
    <row r="1875" spans="1:3" x14ac:dyDescent="0.3">
      <c r="A1875">
        <v>12372410</v>
      </c>
      <c r="B1875">
        <v>24000000</v>
      </c>
      <c r="C1875">
        <f t="shared" si="29"/>
        <v>-11627590</v>
      </c>
    </row>
    <row r="1876" spans="1:3" x14ac:dyDescent="0.3">
      <c r="A1876">
        <v>8427204</v>
      </c>
      <c r="B1876">
        <v>24000000</v>
      </c>
      <c r="C1876">
        <f t="shared" si="29"/>
        <v>-15572796</v>
      </c>
    </row>
    <row r="1877" spans="1:3" x14ac:dyDescent="0.3">
      <c r="A1877">
        <v>9639242</v>
      </c>
      <c r="B1877">
        <v>24000000</v>
      </c>
      <c r="C1877">
        <f t="shared" si="29"/>
        <v>-14360758</v>
      </c>
    </row>
    <row r="1878" spans="1:3" x14ac:dyDescent="0.3">
      <c r="A1878">
        <v>25003072</v>
      </c>
      <c r="B1878">
        <v>24000000</v>
      </c>
      <c r="C1878">
        <f t="shared" si="29"/>
        <v>1003072</v>
      </c>
    </row>
    <row r="1879" spans="1:3" x14ac:dyDescent="0.3">
      <c r="A1879">
        <v>6144806</v>
      </c>
      <c r="B1879">
        <v>23000000</v>
      </c>
      <c r="C1879">
        <f t="shared" si="29"/>
        <v>-16855194</v>
      </c>
    </row>
    <row r="1880" spans="1:3" x14ac:dyDescent="0.3">
      <c r="A1880">
        <v>4308981</v>
      </c>
      <c r="B1880">
        <v>24000000</v>
      </c>
      <c r="C1880">
        <f t="shared" si="29"/>
        <v>-19691019</v>
      </c>
    </row>
    <row r="1881" spans="1:3" x14ac:dyDescent="0.3">
      <c r="A1881">
        <v>669276</v>
      </c>
      <c r="B1881">
        <v>28000000</v>
      </c>
      <c r="C1881">
        <f t="shared" si="29"/>
        <v>-27330724</v>
      </c>
    </row>
    <row r="1882" spans="1:3" x14ac:dyDescent="0.3">
      <c r="A1882">
        <v>42880</v>
      </c>
      <c r="B1882">
        <v>24000000</v>
      </c>
      <c r="C1882">
        <f t="shared" si="29"/>
        <v>-23957120</v>
      </c>
    </row>
    <row r="1883" spans="1:3" x14ac:dyDescent="0.3">
      <c r="A1883">
        <v>23225911</v>
      </c>
      <c r="B1883">
        <v>24000000</v>
      </c>
      <c r="C1883">
        <f t="shared" si="29"/>
        <v>-774089</v>
      </c>
    </row>
    <row r="1884" spans="1:3" x14ac:dyDescent="0.3">
      <c r="A1884">
        <v>4710455</v>
      </c>
      <c r="B1884">
        <v>24000000</v>
      </c>
      <c r="C1884">
        <f t="shared" si="29"/>
        <v>-19289545</v>
      </c>
    </row>
    <row r="1885" spans="1:3" x14ac:dyDescent="0.3">
      <c r="A1885">
        <v>75590286</v>
      </c>
      <c r="B1885">
        <v>23600000</v>
      </c>
      <c r="C1885">
        <f t="shared" si="29"/>
        <v>51990286</v>
      </c>
    </row>
    <row r="1886" spans="1:3" x14ac:dyDescent="0.3">
      <c r="A1886">
        <v>161487252</v>
      </c>
      <c r="B1886">
        <v>20000000</v>
      </c>
      <c r="C1886">
        <f t="shared" si="29"/>
        <v>141487252</v>
      </c>
    </row>
    <row r="1887" spans="1:3" x14ac:dyDescent="0.3">
      <c r="A1887">
        <v>290158751</v>
      </c>
      <c r="B1887">
        <v>18000000</v>
      </c>
      <c r="C1887">
        <f t="shared" si="29"/>
        <v>272158751</v>
      </c>
    </row>
    <row r="1888" spans="1:3" x14ac:dyDescent="0.3">
      <c r="A1888">
        <v>65807024</v>
      </c>
      <c r="B1888">
        <v>19000000</v>
      </c>
      <c r="C1888">
        <f t="shared" si="29"/>
        <v>46807024</v>
      </c>
    </row>
    <row r="1889" spans="1:3" x14ac:dyDescent="0.3">
      <c r="A1889">
        <v>86930411</v>
      </c>
      <c r="B1889">
        <v>23000000</v>
      </c>
      <c r="C1889">
        <f t="shared" si="29"/>
        <v>63930411</v>
      </c>
    </row>
    <row r="1890" spans="1:3" x14ac:dyDescent="0.3">
      <c r="A1890">
        <v>53302314</v>
      </c>
      <c r="B1890">
        <v>23000000</v>
      </c>
      <c r="C1890">
        <f t="shared" si="29"/>
        <v>30302314</v>
      </c>
    </row>
    <row r="1891" spans="1:3" x14ac:dyDescent="0.3">
      <c r="A1891">
        <v>40962534</v>
      </c>
      <c r="B1891">
        <v>12500000</v>
      </c>
      <c r="C1891">
        <f t="shared" si="29"/>
        <v>28462534</v>
      </c>
    </row>
    <row r="1892" spans="1:3" x14ac:dyDescent="0.3">
      <c r="A1892">
        <v>39235088</v>
      </c>
      <c r="B1892">
        <v>23000000</v>
      </c>
      <c r="C1892">
        <f t="shared" si="29"/>
        <v>16235088</v>
      </c>
    </row>
    <row r="1893" spans="1:3" x14ac:dyDescent="0.3">
      <c r="A1893">
        <v>27338033</v>
      </c>
      <c r="B1893">
        <v>23000000</v>
      </c>
      <c r="C1893">
        <f t="shared" si="29"/>
        <v>4338033</v>
      </c>
    </row>
    <row r="1894" spans="1:3" x14ac:dyDescent="0.3">
      <c r="A1894">
        <v>25556065</v>
      </c>
      <c r="B1894">
        <v>23000000</v>
      </c>
      <c r="C1894">
        <f t="shared" si="29"/>
        <v>2556065</v>
      </c>
    </row>
    <row r="1895" spans="1:3" x14ac:dyDescent="0.3">
      <c r="A1895">
        <v>21973182</v>
      </c>
      <c r="B1895">
        <v>23000000</v>
      </c>
      <c r="C1895">
        <f t="shared" si="29"/>
        <v>-1026818</v>
      </c>
    </row>
    <row r="1896" spans="1:3" x14ac:dyDescent="0.3">
      <c r="A1896">
        <v>4756</v>
      </c>
      <c r="B1896">
        <v>25000000</v>
      </c>
      <c r="C1896">
        <f t="shared" si="29"/>
        <v>-24995244</v>
      </c>
    </row>
    <row r="1897" spans="1:3" x14ac:dyDescent="0.3">
      <c r="A1897">
        <v>18653615</v>
      </c>
      <c r="B1897">
        <v>23000000</v>
      </c>
      <c r="C1897">
        <f t="shared" si="29"/>
        <v>-4346385</v>
      </c>
    </row>
    <row r="1898" spans="1:3" x14ac:dyDescent="0.3">
      <c r="A1898">
        <v>13019253</v>
      </c>
      <c r="B1898">
        <v>23000000</v>
      </c>
      <c r="C1898">
        <f t="shared" si="29"/>
        <v>-9980747</v>
      </c>
    </row>
    <row r="1899" spans="1:3" x14ac:dyDescent="0.3">
      <c r="A1899">
        <v>18934858</v>
      </c>
      <c r="B1899">
        <v>23000000</v>
      </c>
      <c r="C1899">
        <f t="shared" si="29"/>
        <v>-4065142</v>
      </c>
    </row>
    <row r="1900" spans="1:3" x14ac:dyDescent="0.3">
      <c r="A1900">
        <v>20763013</v>
      </c>
      <c r="B1900">
        <v>23000000</v>
      </c>
      <c r="C1900">
        <f t="shared" si="29"/>
        <v>-2236987</v>
      </c>
    </row>
    <row r="1901" spans="1:3" x14ac:dyDescent="0.3">
      <c r="A1901">
        <v>12782508</v>
      </c>
      <c r="B1901">
        <v>23000000</v>
      </c>
      <c r="C1901">
        <f t="shared" si="29"/>
        <v>-10217492</v>
      </c>
    </row>
    <row r="1902" spans="1:3" x14ac:dyDescent="0.3">
      <c r="A1902">
        <v>11508423</v>
      </c>
      <c r="B1902">
        <v>23000000</v>
      </c>
      <c r="C1902">
        <f t="shared" si="29"/>
        <v>-11491577</v>
      </c>
    </row>
    <row r="1903" spans="1:3" x14ac:dyDescent="0.3">
      <c r="A1903">
        <v>10660147</v>
      </c>
      <c r="B1903">
        <v>23000000</v>
      </c>
      <c r="C1903">
        <f t="shared" si="29"/>
        <v>-12339853</v>
      </c>
    </row>
    <row r="1904" spans="1:3" x14ac:dyDescent="0.3">
      <c r="A1904">
        <v>7434726</v>
      </c>
      <c r="B1904">
        <v>23000000</v>
      </c>
      <c r="C1904">
        <f t="shared" si="29"/>
        <v>-15565274</v>
      </c>
    </row>
    <row r="1905" spans="1:3" x14ac:dyDescent="0.3">
      <c r="A1905">
        <v>6109075</v>
      </c>
      <c r="B1905">
        <v>19430000</v>
      </c>
      <c r="C1905">
        <f t="shared" si="29"/>
        <v>-13320925</v>
      </c>
    </row>
    <row r="1906" spans="1:3" x14ac:dyDescent="0.3">
      <c r="A1906">
        <v>2708188</v>
      </c>
      <c r="B1906">
        <v>23000000</v>
      </c>
      <c r="C1906">
        <f t="shared" si="29"/>
        <v>-20291812</v>
      </c>
    </row>
    <row r="1907" spans="1:3" x14ac:dyDescent="0.3">
      <c r="A1907">
        <v>16123851</v>
      </c>
      <c r="B1907">
        <v>23000000</v>
      </c>
      <c r="C1907">
        <f t="shared" si="29"/>
        <v>-6876149</v>
      </c>
    </row>
    <row r="1908" spans="1:3" x14ac:dyDescent="0.3">
      <c r="A1908">
        <v>71975611</v>
      </c>
      <c r="B1908">
        <v>25000000</v>
      </c>
      <c r="C1908">
        <f t="shared" si="29"/>
        <v>46975611</v>
      </c>
    </row>
    <row r="1909" spans="1:3" x14ac:dyDescent="0.3">
      <c r="A1909">
        <v>38119483</v>
      </c>
      <c r="B1909">
        <v>22700000</v>
      </c>
      <c r="C1909">
        <f t="shared" si="29"/>
        <v>15419483</v>
      </c>
    </row>
    <row r="1910" spans="1:3" x14ac:dyDescent="0.3">
      <c r="A1910">
        <v>4190530</v>
      </c>
      <c r="B1910">
        <v>22500000</v>
      </c>
      <c r="C1910">
        <f t="shared" si="29"/>
        <v>-18309470</v>
      </c>
    </row>
    <row r="1911" spans="1:3" x14ac:dyDescent="0.3">
      <c r="A1911">
        <v>217631306</v>
      </c>
      <c r="B1911">
        <v>22000000</v>
      </c>
      <c r="C1911">
        <f t="shared" si="29"/>
        <v>195631306</v>
      </c>
    </row>
    <row r="1912" spans="1:3" x14ac:dyDescent="0.3">
      <c r="A1912">
        <v>176483808</v>
      </c>
      <c r="B1912">
        <v>23000000</v>
      </c>
      <c r="C1912">
        <f t="shared" si="29"/>
        <v>153483808</v>
      </c>
    </row>
    <row r="1913" spans="1:3" x14ac:dyDescent="0.3">
      <c r="A1913">
        <v>144833357</v>
      </c>
      <c r="B1913">
        <v>22000000</v>
      </c>
      <c r="C1913">
        <f t="shared" si="29"/>
        <v>122833357</v>
      </c>
    </row>
    <row r="1914" spans="1:3" x14ac:dyDescent="0.3">
      <c r="A1914">
        <v>75597042</v>
      </c>
      <c r="B1914">
        <v>20000000</v>
      </c>
      <c r="C1914">
        <f t="shared" si="29"/>
        <v>55597042</v>
      </c>
    </row>
    <row r="1915" spans="1:3" x14ac:dyDescent="0.3">
      <c r="A1915">
        <v>90636983</v>
      </c>
      <c r="B1915">
        <v>22000000</v>
      </c>
      <c r="C1915">
        <f t="shared" si="29"/>
        <v>68636983</v>
      </c>
    </row>
    <row r="1916" spans="1:3" x14ac:dyDescent="0.3">
      <c r="A1916">
        <v>70960517</v>
      </c>
      <c r="B1916">
        <v>35000000</v>
      </c>
      <c r="C1916">
        <f t="shared" si="29"/>
        <v>35960517</v>
      </c>
    </row>
    <row r="1917" spans="1:3" x14ac:dyDescent="0.3">
      <c r="A1917">
        <v>55762229</v>
      </c>
      <c r="B1917">
        <v>22000000</v>
      </c>
      <c r="C1917">
        <f t="shared" si="29"/>
        <v>33762229</v>
      </c>
    </row>
    <row r="1918" spans="1:3" x14ac:dyDescent="0.3">
      <c r="A1918">
        <v>54235441</v>
      </c>
      <c r="B1918">
        <v>22000000</v>
      </c>
      <c r="C1918">
        <f t="shared" si="29"/>
        <v>32235441</v>
      </c>
    </row>
    <row r="1919" spans="1:3" x14ac:dyDescent="0.3">
      <c r="A1919">
        <v>50728000</v>
      </c>
      <c r="B1919">
        <v>22000000</v>
      </c>
      <c r="C1919">
        <f t="shared" si="29"/>
        <v>28728000</v>
      </c>
    </row>
    <row r="1920" spans="1:3" x14ac:dyDescent="0.3">
      <c r="A1920">
        <v>40270895</v>
      </c>
      <c r="B1920">
        <v>22000000</v>
      </c>
      <c r="C1920">
        <f t="shared" si="29"/>
        <v>18270895</v>
      </c>
    </row>
    <row r="1921" spans="1:3" x14ac:dyDescent="0.3">
      <c r="A1921">
        <v>59696176</v>
      </c>
      <c r="B1921">
        <v>22000000</v>
      </c>
      <c r="C1921">
        <f t="shared" si="29"/>
        <v>37696176</v>
      </c>
    </row>
    <row r="1922" spans="1:3" x14ac:dyDescent="0.3">
      <c r="A1922">
        <v>51483949</v>
      </c>
      <c r="B1922">
        <v>22000000</v>
      </c>
      <c r="C1922">
        <f t="shared" si="29"/>
        <v>29483949</v>
      </c>
    </row>
    <row r="1923" spans="1:3" x14ac:dyDescent="0.3">
      <c r="A1923">
        <v>36020063</v>
      </c>
      <c r="B1923">
        <v>22000000</v>
      </c>
      <c r="C1923">
        <f t="shared" ref="C1923:C1986" si="30">A:A-B:B</f>
        <v>14020063</v>
      </c>
    </row>
    <row r="1924" spans="1:3" x14ac:dyDescent="0.3">
      <c r="A1924">
        <v>33313582</v>
      </c>
      <c r="B1924">
        <v>21000000</v>
      </c>
      <c r="C1924">
        <f t="shared" si="30"/>
        <v>12313582</v>
      </c>
    </row>
    <row r="1925" spans="1:3" x14ac:dyDescent="0.3">
      <c r="A1925">
        <v>25842000</v>
      </c>
      <c r="B1925">
        <v>22000000</v>
      </c>
      <c r="C1925">
        <f t="shared" si="30"/>
        <v>3842000</v>
      </c>
    </row>
    <row r="1926" spans="1:3" x14ac:dyDescent="0.3">
      <c r="A1926">
        <v>22264487</v>
      </c>
      <c r="B1926">
        <v>22000000</v>
      </c>
      <c r="C1926">
        <f t="shared" si="30"/>
        <v>264487</v>
      </c>
    </row>
    <row r="1927" spans="1:3" x14ac:dyDescent="0.3">
      <c r="A1927">
        <v>30659817</v>
      </c>
      <c r="B1927">
        <v>26000000</v>
      </c>
      <c r="C1927">
        <f t="shared" si="30"/>
        <v>4659817</v>
      </c>
    </row>
    <row r="1928" spans="1:3" x14ac:dyDescent="0.3">
      <c r="A1928">
        <v>19351569</v>
      </c>
      <c r="B1928">
        <v>22000000</v>
      </c>
      <c r="C1928">
        <f t="shared" si="30"/>
        <v>-2648431</v>
      </c>
    </row>
    <row r="1929" spans="1:3" x14ac:dyDescent="0.3">
      <c r="A1929">
        <v>49002815</v>
      </c>
      <c r="B1929">
        <v>22000000</v>
      </c>
      <c r="C1929">
        <f t="shared" si="30"/>
        <v>27002815</v>
      </c>
    </row>
    <row r="1930" spans="1:3" x14ac:dyDescent="0.3">
      <c r="A1930">
        <v>19283782</v>
      </c>
      <c r="B1930">
        <v>22000000</v>
      </c>
      <c r="C1930">
        <f t="shared" si="30"/>
        <v>-2716218</v>
      </c>
    </row>
    <row r="1931" spans="1:3" x14ac:dyDescent="0.3">
      <c r="A1931">
        <v>30059386</v>
      </c>
      <c r="B1931">
        <v>22000000</v>
      </c>
      <c r="C1931">
        <f t="shared" si="30"/>
        <v>8059386</v>
      </c>
    </row>
    <row r="1932" spans="1:3" x14ac:dyDescent="0.3">
      <c r="A1932">
        <v>17951431</v>
      </c>
      <c r="B1932">
        <v>30000000</v>
      </c>
      <c r="C1932">
        <f t="shared" si="30"/>
        <v>-12048569</v>
      </c>
    </row>
    <row r="1933" spans="1:3" x14ac:dyDescent="0.3">
      <c r="A1933">
        <v>29997095</v>
      </c>
      <c r="B1933">
        <v>22000000</v>
      </c>
      <c r="C1933">
        <f t="shared" si="30"/>
        <v>7997095</v>
      </c>
    </row>
    <row r="1934" spans="1:3" x14ac:dyDescent="0.3">
      <c r="A1934">
        <v>14252830</v>
      </c>
      <c r="B1934">
        <v>22000000</v>
      </c>
      <c r="C1934">
        <f t="shared" si="30"/>
        <v>-7747170</v>
      </c>
    </row>
    <row r="1935" spans="1:3" x14ac:dyDescent="0.3">
      <c r="A1935">
        <v>19783777</v>
      </c>
      <c r="B1935">
        <v>22000000</v>
      </c>
      <c r="C1935">
        <f t="shared" si="30"/>
        <v>-2216223</v>
      </c>
    </row>
    <row r="1936" spans="1:3" x14ac:dyDescent="0.3">
      <c r="A1936">
        <v>13555988</v>
      </c>
      <c r="B1936">
        <v>22000000</v>
      </c>
      <c r="C1936">
        <f t="shared" si="30"/>
        <v>-8444012</v>
      </c>
    </row>
    <row r="1937" spans="1:3" x14ac:dyDescent="0.3">
      <c r="A1937">
        <v>12784713</v>
      </c>
      <c r="B1937">
        <v>22000000</v>
      </c>
      <c r="C1937">
        <f t="shared" si="30"/>
        <v>-9215287</v>
      </c>
    </row>
    <row r="1938" spans="1:3" x14ac:dyDescent="0.3">
      <c r="A1938">
        <v>10696210</v>
      </c>
      <c r="B1938">
        <v>23500000</v>
      </c>
      <c r="C1938">
        <f t="shared" si="30"/>
        <v>-12803790</v>
      </c>
    </row>
    <row r="1939" spans="1:3" x14ac:dyDescent="0.3">
      <c r="A1939">
        <v>5974653</v>
      </c>
      <c r="B1939">
        <v>22000000</v>
      </c>
      <c r="C1939">
        <f t="shared" si="30"/>
        <v>-16025347</v>
      </c>
    </row>
    <row r="1940" spans="1:3" x14ac:dyDescent="0.3">
      <c r="A1940">
        <v>5000000</v>
      </c>
      <c r="B1940">
        <v>25000000</v>
      </c>
      <c r="C1940">
        <f t="shared" si="30"/>
        <v>-20000000</v>
      </c>
    </row>
    <row r="1941" spans="1:3" x14ac:dyDescent="0.3">
      <c r="A1941">
        <v>9694105</v>
      </c>
      <c r="B1941">
        <v>22000000</v>
      </c>
      <c r="C1941">
        <f t="shared" si="30"/>
        <v>-12305895</v>
      </c>
    </row>
    <row r="1942" spans="1:3" x14ac:dyDescent="0.3">
      <c r="A1942">
        <v>16027866</v>
      </c>
      <c r="B1942">
        <v>25000000</v>
      </c>
      <c r="C1942">
        <f t="shared" si="30"/>
        <v>-8972134</v>
      </c>
    </row>
    <row r="1943" spans="1:3" x14ac:dyDescent="0.3">
      <c r="A1943">
        <v>4398392</v>
      </c>
      <c r="B1943">
        <v>21000000</v>
      </c>
      <c r="C1943">
        <f t="shared" si="30"/>
        <v>-16601608</v>
      </c>
    </row>
    <row r="1944" spans="1:3" x14ac:dyDescent="0.3">
      <c r="A1944">
        <v>1050445</v>
      </c>
      <c r="B1944">
        <v>22000000</v>
      </c>
      <c r="C1944">
        <f t="shared" si="30"/>
        <v>-20949555</v>
      </c>
    </row>
    <row r="1945" spans="1:3" x14ac:dyDescent="0.3">
      <c r="A1945">
        <v>13746550</v>
      </c>
      <c r="B1945">
        <v>2000000</v>
      </c>
      <c r="C1945">
        <f t="shared" si="30"/>
        <v>11746550</v>
      </c>
    </row>
    <row r="1946" spans="1:3" x14ac:dyDescent="0.3">
      <c r="A1946">
        <v>20668843</v>
      </c>
      <c r="B1946">
        <v>22000000</v>
      </c>
      <c r="C1946">
        <f t="shared" si="30"/>
        <v>-1331157</v>
      </c>
    </row>
    <row r="1947" spans="1:3" x14ac:dyDescent="0.3">
      <c r="A1947">
        <v>2963012</v>
      </c>
      <c r="B1947">
        <v>22000000</v>
      </c>
      <c r="C1947">
        <f t="shared" si="30"/>
        <v>-19036988</v>
      </c>
    </row>
    <row r="1948" spans="1:3" x14ac:dyDescent="0.3">
      <c r="A1948">
        <v>1796024</v>
      </c>
      <c r="B1948">
        <v>22000000</v>
      </c>
      <c r="C1948">
        <f t="shared" si="30"/>
        <v>-20203976</v>
      </c>
    </row>
    <row r="1949" spans="1:3" x14ac:dyDescent="0.3">
      <c r="A1949">
        <v>634277</v>
      </c>
      <c r="B1949">
        <v>16000000</v>
      </c>
      <c r="C1949">
        <f t="shared" si="30"/>
        <v>-15365723</v>
      </c>
    </row>
    <row r="1950" spans="1:3" x14ac:dyDescent="0.3">
      <c r="A1950">
        <v>11326836</v>
      </c>
      <c r="B1950">
        <v>22000000</v>
      </c>
      <c r="C1950">
        <f t="shared" si="30"/>
        <v>-10673164</v>
      </c>
    </row>
    <row r="1951" spans="1:3" x14ac:dyDescent="0.3">
      <c r="A1951">
        <v>49024969</v>
      </c>
      <c r="B1951">
        <v>25000000</v>
      </c>
      <c r="C1951">
        <f t="shared" si="30"/>
        <v>24024969</v>
      </c>
    </row>
    <row r="1952" spans="1:3" x14ac:dyDescent="0.3">
      <c r="A1952">
        <v>22294341</v>
      </c>
      <c r="B1952">
        <v>21500000</v>
      </c>
      <c r="C1952">
        <f t="shared" si="30"/>
        <v>794341</v>
      </c>
    </row>
    <row r="1953" spans="1:3" x14ac:dyDescent="0.3">
      <c r="A1953">
        <v>24362501</v>
      </c>
      <c r="B1953">
        <v>21500000</v>
      </c>
      <c r="C1953">
        <f t="shared" si="30"/>
        <v>2862501</v>
      </c>
    </row>
    <row r="1954" spans="1:3" x14ac:dyDescent="0.3">
      <c r="A1954">
        <v>16684352</v>
      </c>
      <c r="B1954">
        <v>17000000</v>
      </c>
      <c r="C1954">
        <f t="shared" si="30"/>
        <v>-315648</v>
      </c>
    </row>
    <row r="1955" spans="1:3" x14ac:dyDescent="0.3">
      <c r="A1955">
        <v>46700000</v>
      </c>
      <c r="B1955">
        <v>21000000</v>
      </c>
      <c r="C1955">
        <f t="shared" si="30"/>
        <v>25700000</v>
      </c>
    </row>
    <row r="1956" spans="1:3" x14ac:dyDescent="0.3">
      <c r="A1956">
        <v>52008288</v>
      </c>
      <c r="B1956">
        <v>21000000</v>
      </c>
      <c r="C1956">
        <f t="shared" si="30"/>
        <v>31008288</v>
      </c>
    </row>
    <row r="1957" spans="1:3" x14ac:dyDescent="0.3">
      <c r="A1957">
        <v>8579684</v>
      </c>
      <c r="B1957">
        <v>9000000</v>
      </c>
      <c r="C1957">
        <f t="shared" si="30"/>
        <v>-420316</v>
      </c>
    </row>
    <row r="1958" spans="1:3" x14ac:dyDescent="0.3">
      <c r="A1958">
        <v>42660000</v>
      </c>
      <c r="B1958">
        <v>17000000</v>
      </c>
      <c r="C1958">
        <f t="shared" si="30"/>
        <v>25660000</v>
      </c>
    </row>
    <row r="1959" spans="1:3" x14ac:dyDescent="0.3">
      <c r="A1959">
        <v>40219708</v>
      </c>
      <c r="B1959">
        <v>21000000</v>
      </c>
      <c r="C1959">
        <f t="shared" si="30"/>
        <v>19219708</v>
      </c>
    </row>
    <row r="1960" spans="1:3" x14ac:dyDescent="0.3">
      <c r="A1960">
        <v>132088910</v>
      </c>
      <c r="B1960">
        <v>21000000</v>
      </c>
      <c r="C1960">
        <f t="shared" si="30"/>
        <v>111088910</v>
      </c>
    </row>
    <row r="1961" spans="1:3" x14ac:dyDescent="0.3">
      <c r="A1961">
        <v>36581633</v>
      </c>
      <c r="B1961">
        <v>21000000</v>
      </c>
      <c r="C1961">
        <f t="shared" si="30"/>
        <v>15581633</v>
      </c>
    </row>
    <row r="1962" spans="1:3" x14ac:dyDescent="0.3">
      <c r="A1962">
        <v>25296447</v>
      </c>
      <c r="B1962">
        <v>21000000</v>
      </c>
      <c r="C1962">
        <f t="shared" si="30"/>
        <v>4296447</v>
      </c>
    </row>
    <row r="1963" spans="1:3" x14ac:dyDescent="0.3">
      <c r="A1963">
        <v>24848292</v>
      </c>
      <c r="B1963">
        <v>20000000</v>
      </c>
      <c r="C1963">
        <f t="shared" si="30"/>
        <v>4848292</v>
      </c>
    </row>
    <row r="1964" spans="1:3" x14ac:dyDescent="0.3">
      <c r="A1964">
        <v>17757087</v>
      </c>
      <c r="B1964">
        <v>21000000</v>
      </c>
      <c r="C1964">
        <f t="shared" si="30"/>
        <v>-3242913</v>
      </c>
    </row>
    <row r="1965" spans="1:3" x14ac:dyDescent="0.3">
      <c r="A1965">
        <v>9430988</v>
      </c>
      <c r="B1965">
        <v>17000000</v>
      </c>
      <c r="C1965">
        <f t="shared" si="30"/>
        <v>-7569012</v>
      </c>
    </row>
    <row r="1966" spans="1:3" x14ac:dyDescent="0.3">
      <c r="A1966">
        <v>16284360</v>
      </c>
      <c r="B1966">
        <v>21000000</v>
      </c>
      <c r="C1966">
        <f t="shared" si="30"/>
        <v>-4715640</v>
      </c>
    </row>
    <row r="1967" spans="1:3" x14ac:dyDescent="0.3">
      <c r="A1967">
        <v>6830957</v>
      </c>
      <c r="B1967">
        <v>21000000</v>
      </c>
      <c r="C1967">
        <f t="shared" si="30"/>
        <v>-14169043</v>
      </c>
    </row>
    <row r="1968" spans="1:3" x14ac:dyDescent="0.3">
      <c r="A1968">
        <v>24104113</v>
      </c>
      <c r="B1968">
        <v>20000000</v>
      </c>
      <c r="C1968">
        <f t="shared" si="30"/>
        <v>4104113</v>
      </c>
    </row>
    <row r="1969" spans="1:3" x14ac:dyDescent="0.3">
      <c r="A1969">
        <v>15593</v>
      </c>
      <c r="B1969">
        <v>21000000</v>
      </c>
      <c r="C1969">
        <f t="shared" si="30"/>
        <v>-20984407</v>
      </c>
    </row>
    <row r="1970" spans="1:3" x14ac:dyDescent="0.3">
      <c r="A1970">
        <v>958319</v>
      </c>
      <c r="B1970">
        <v>21000000</v>
      </c>
      <c r="C1970">
        <f t="shared" si="30"/>
        <v>-20041681</v>
      </c>
    </row>
    <row r="1971" spans="1:3" x14ac:dyDescent="0.3">
      <c r="A1971">
        <v>69700000</v>
      </c>
      <c r="B1971">
        <v>35000000</v>
      </c>
      <c r="C1971">
        <f t="shared" si="30"/>
        <v>34700000</v>
      </c>
    </row>
    <row r="1972" spans="1:3" x14ac:dyDescent="0.3">
      <c r="A1972">
        <v>2840417</v>
      </c>
      <c r="B1972">
        <v>31000000</v>
      </c>
      <c r="C1972">
        <f t="shared" si="30"/>
        <v>-28159583</v>
      </c>
    </row>
    <row r="1973" spans="1:3" x14ac:dyDescent="0.3">
      <c r="A1973">
        <v>242374454</v>
      </c>
      <c r="B1973">
        <v>18000000</v>
      </c>
      <c r="C1973">
        <f t="shared" si="30"/>
        <v>224374454</v>
      </c>
    </row>
    <row r="1974" spans="1:3" x14ac:dyDescent="0.3">
      <c r="A1974">
        <v>173585516</v>
      </c>
      <c r="B1974">
        <v>18000000</v>
      </c>
      <c r="C1974">
        <f t="shared" si="30"/>
        <v>155585516</v>
      </c>
    </row>
    <row r="1975" spans="1:3" x14ac:dyDescent="0.3">
      <c r="A1975">
        <v>128300000</v>
      </c>
      <c r="B1975">
        <v>19400870</v>
      </c>
      <c r="C1975">
        <f t="shared" si="30"/>
        <v>108899130</v>
      </c>
    </row>
    <row r="1976" spans="1:3" x14ac:dyDescent="0.3">
      <c r="A1976">
        <v>20259297</v>
      </c>
      <c r="B1976">
        <v>20000000</v>
      </c>
      <c r="C1976">
        <f t="shared" si="30"/>
        <v>259297</v>
      </c>
    </row>
    <row r="1977" spans="1:3" x14ac:dyDescent="0.3">
      <c r="A1977">
        <v>153665036</v>
      </c>
      <c r="B1977">
        <v>28000000</v>
      </c>
      <c r="C1977">
        <f t="shared" si="30"/>
        <v>125665036</v>
      </c>
    </row>
    <row r="1978" spans="1:3" x14ac:dyDescent="0.3">
      <c r="A1978">
        <v>132541238</v>
      </c>
      <c r="B1978">
        <v>33000000</v>
      </c>
      <c r="C1978">
        <f t="shared" si="30"/>
        <v>99541238</v>
      </c>
    </row>
    <row r="1979" spans="1:3" x14ac:dyDescent="0.3">
      <c r="A1979">
        <v>130727000</v>
      </c>
      <c r="B1979">
        <v>19000000</v>
      </c>
      <c r="C1979">
        <f t="shared" si="30"/>
        <v>111727000</v>
      </c>
    </row>
    <row r="1980" spans="1:3" x14ac:dyDescent="0.3">
      <c r="A1980">
        <v>121697350</v>
      </c>
      <c r="B1980">
        <v>20000000</v>
      </c>
      <c r="C1980">
        <f t="shared" si="30"/>
        <v>101697350</v>
      </c>
    </row>
    <row r="1981" spans="1:3" x14ac:dyDescent="0.3">
      <c r="A1981">
        <v>117224271</v>
      </c>
      <c r="B1981">
        <v>20000000</v>
      </c>
      <c r="C1981">
        <f t="shared" si="30"/>
        <v>97224271</v>
      </c>
    </row>
    <row r="1982" spans="1:3" x14ac:dyDescent="0.3">
      <c r="A1982">
        <v>102922376</v>
      </c>
      <c r="B1982">
        <v>20000000</v>
      </c>
      <c r="C1982">
        <f t="shared" si="30"/>
        <v>82922376</v>
      </c>
    </row>
    <row r="1983" spans="1:3" x14ac:dyDescent="0.3">
      <c r="A1983">
        <v>94497271</v>
      </c>
      <c r="B1983">
        <v>20000000</v>
      </c>
      <c r="C1983">
        <f t="shared" si="30"/>
        <v>74497271</v>
      </c>
    </row>
    <row r="1984" spans="1:3" x14ac:dyDescent="0.3">
      <c r="A1984">
        <v>137387272</v>
      </c>
      <c r="B1984">
        <v>20000000</v>
      </c>
      <c r="C1984">
        <f t="shared" si="30"/>
        <v>117387272</v>
      </c>
    </row>
    <row r="1985" spans="1:3" x14ac:dyDescent="0.3">
      <c r="A1985">
        <v>82301521</v>
      </c>
      <c r="B1985">
        <v>32000000</v>
      </c>
      <c r="C1985">
        <f t="shared" si="30"/>
        <v>50301521</v>
      </c>
    </row>
    <row r="1986" spans="1:3" x14ac:dyDescent="0.3">
      <c r="A1986">
        <v>84518155</v>
      </c>
      <c r="B1986">
        <v>20000000</v>
      </c>
      <c r="C1986">
        <f t="shared" si="30"/>
        <v>64518155</v>
      </c>
    </row>
    <row r="1987" spans="1:3" x14ac:dyDescent="0.3">
      <c r="A1987">
        <v>81257845</v>
      </c>
      <c r="B1987">
        <v>35000000</v>
      </c>
      <c r="C1987">
        <f t="shared" ref="C1987:C2050" si="31">A:A-B:B</f>
        <v>46257845</v>
      </c>
    </row>
    <row r="1988" spans="1:3" x14ac:dyDescent="0.3">
      <c r="A1988">
        <v>70360285</v>
      </c>
      <c r="B1988">
        <v>18000000</v>
      </c>
      <c r="C1988">
        <f t="shared" si="31"/>
        <v>52360285</v>
      </c>
    </row>
    <row r="1989" spans="1:3" x14ac:dyDescent="0.3">
      <c r="A1989">
        <v>69148997</v>
      </c>
      <c r="B1989">
        <v>37000000</v>
      </c>
      <c r="C1989">
        <f t="shared" si="31"/>
        <v>32148997</v>
      </c>
    </row>
    <row r="1990" spans="1:3" x14ac:dyDescent="0.3">
      <c r="A1990">
        <v>82624961</v>
      </c>
      <c r="B1990">
        <v>20000000</v>
      </c>
      <c r="C1990">
        <f t="shared" si="31"/>
        <v>62624961</v>
      </c>
    </row>
    <row r="1991" spans="1:3" x14ac:dyDescent="0.3">
      <c r="A1991">
        <v>67325559</v>
      </c>
      <c r="B1991">
        <v>20000000</v>
      </c>
      <c r="C1991">
        <f t="shared" si="31"/>
        <v>47325559</v>
      </c>
    </row>
    <row r="1992" spans="1:3" x14ac:dyDescent="0.3">
      <c r="A1992">
        <v>62933793</v>
      </c>
      <c r="B1992">
        <v>20000000</v>
      </c>
      <c r="C1992">
        <f t="shared" si="31"/>
        <v>42933793</v>
      </c>
    </row>
    <row r="1993" spans="1:3" x14ac:dyDescent="0.3">
      <c r="A1993">
        <v>56667870</v>
      </c>
      <c r="B1993">
        <v>20000000</v>
      </c>
      <c r="C1993">
        <f t="shared" si="31"/>
        <v>36667870</v>
      </c>
    </row>
    <row r="1994" spans="1:3" x14ac:dyDescent="0.3">
      <c r="A1994">
        <v>56398162</v>
      </c>
      <c r="B1994">
        <v>20000000</v>
      </c>
      <c r="C1994">
        <f t="shared" si="31"/>
        <v>36398162</v>
      </c>
    </row>
    <row r="1995" spans="1:3" x14ac:dyDescent="0.3">
      <c r="A1995">
        <v>60072596</v>
      </c>
      <c r="B1995">
        <v>20000000</v>
      </c>
      <c r="C1995">
        <f t="shared" si="31"/>
        <v>40072596</v>
      </c>
    </row>
    <row r="1996" spans="1:3" x14ac:dyDescent="0.3">
      <c r="A1996">
        <v>56362352</v>
      </c>
      <c r="B1996">
        <v>20000000</v>
      </c>
      <c r="C1996">
        <f t="shared" si="31"/>
        <v>36362352</v>
      </c>
    </row>
    <row r="1997" spans="1:3" x14ac:dyDescent="0.3">
      <c r="A1997">
        <v>56154094</v>
      </c>
      <c r="B1997">
        <v>20000000</v>
      </c>
      <c r="C1997">
        <f t="shared" si="31"/>
        <v>36154094</v>
      </c>
    </row>
    <row r="1998" spans="1:3" x14ac:dyDescent="0.3">
      <c r="A1998">
        <v>65623128</v>
      </c>
      <c r="B1998">
        <v>20000000</v>
      </c>
      <c r="C1998">
        <f t="shared" si="31"/>
        <v>45623128</v>
      </c>
    </row>
    <row r="1999" spans="1:3" x14ac:dyDescent="0.3">
      <c r="A1999">
        <v>55461307</v>
      </c>
      <c r="B1999">
        <v>20000000</v>
      </c>
      <c r="C1999">
        <f t="shared" si="31"/>
        <v>35461307</v>
      </c>
    </row>
    <row r="2000" spans="1:3" x14ac:dyDescent="0.3">
      <c r="A2000">
        <v>48546578</v>
      </c>
      <c r="B2000">
        <v>20000000</v>
      </c>
      <c r="C2000">
        <f t="shared" si="31"/>
        <v>28546578</v>
      </c>
    </row>
    <row r="2001" spans="1:3" x14ac:dyDescent="0.3">
      <c r="A2001">
        <v>48423368</v>
      </c>
      <c r="B2001">
        <v>20000000</v>
      </c>
      <c r="C2001">
        <f t="shared" si="31"/>
        <v>28423368</v>
      </c>
    </row>
    <row r="2002" spans="1:3" x14ac:dyDescent="0.3">
      <c r="A2002">
        <v>52066000</v>
      </c>
      <c r="B2002">
        <v>20000000</v>
      </c>
      <c r="C2002">
        <f t="shared" si="31"/>
        <v>32066000</v>
      </c>
    </row>
    <row r="2003" spans="1:3" x14ac:dyDescent="0.3">
      <c r="A2003">
        <v>47887943</v>
      </c>
      <c r="B2003">
        <v>20000000</v>
      </c>
      <c r="C2003">
        <f t="shared" si="31"/>
        <v>27887943</v>
      </c>
    </row>
    <row r="2004" spans="1:3" x14ac:dyDescent="0.3">
      <c r="A2004">
        <v>46363118</v>
      </c>
      <c r="B2004">
        <v>20000000</v>
      </c>
      <c r="C2004">
        <f t="shared" si="31"/>
        <v>26363118</v>
      </c>
    </row>
    <row r="2005" spans="1:3" x14ac:dyDescent="0.3">
      <c r="A2005">
        <v>47852604</v>
      </c>
      <c r="B2005">
        <v>20000000</v>
      </c>
      <c r="C2005">
        <f t="shared" si="31"/>
        <v>27852604</v>
      </c>
    </row>
    <row r="2006" spans="1:3" x14ac:dyDescent="0.3">
      <c r="A2006">
        <v>45542421</v>
      </c>
      <c r="B2006">
        <v>30000000</v>
      </c>
      <c r="C2006">
        <f t="shared" si="31"/>
        <v>15542421</v>
      </c>
    </row>
    <row r="2007" spans="1:3" x14ac:dyDescent="0.3">
      <c r="A2007">
        <v>42652003</v>
      </c>
      <c r="B2007">
        <v>20000000</v>
      </c>
      <c r="C2007">
        <f t="shared" si="31"/>
        <v>22652003</v>
      </c>
    </row>
    <row r="2008" spans="1:3" x14ac:dyDescent="0.3">
      <c r="A2008">
        <v>39737645</v>
      </c>
      <c r="B2008">
        <v>20000000</v>
      </c>
      <c r="C2008">
        <f t="shared" si="31"/>
        <v>19737645</v>
      </c>
    </row>
    <row r="2009" spans="1:3" x14ac:dyDescent="0.3">
      <c r="A2009">
        <v>44988180</v>
      </c>
      <c r="B2009">
        <v>20000000</v>
      </c>
      <c r="C2009">
        <f t="shared" si="31"/>
        <v>24988180</v>
      </c>
    </row>
    <row r="2010" spans="1:3" x14ac:dyDescent="0.3">
      <c r="A2010">
        <v>39263506</v>
      </c>
      <c r="B2010">
        <v>22000000</v>
      </c>
      <c r="C2010">
        <f t="shared" si="31"/>
        <v>17263506</v>
      </c>
    </row>
    <row r="2011" spans="1:3" x14ac:dyDescent="0.3">
      <c r="A2011">
        <v>39143839</v>
      </c>
      <c r="B2011">
        <v>20000000</v>
      </c>
      <c r="C2011">
        <f t="shared" si="31"/>
        <v>19143839</v>
      </c>
    </row>
    <row r="2012" spans="1:3" x14ac:dyDescent="0.3">
      <c r="A2012">
        <v>37672350</v>
      </c>
      <c r="B2012">
        <v>20000000</v>
      </c>
      <c r="C2012">
        <f t="shared" si="31"/>
        <v>17672350</v>
      </c>
    </row>
    <row r="2013" spans="1:3" x14ac:dyDescent="0.3">
      <c r="A2013">
        <v>38037513</v>
      </c>
      <c r="B2013">
        <v>20000000</v>
      </c>
      <c r="C2013">
        <f t="shared" si="31"/>
        <v>18037513</v>
      </c>
    </row>
    <row r="2014" spans="1:3" x14ac:dyDescent="0.3">
      <c r="A2014">
        <v>37442180</v>
      </c>
      <c r="B2014">
        <v>20000000</v>
      </c>
      <c r="C2014">
        <f t="shared" si="31"/>
        <v>17442180</v>
      </c>
    </row>
    <row r="2015" spans="1:3" x14ac:dyDescent="0.3">
      <c r="A2015">
        <v>35596227</v>
      </c>
      <c r="B2015">
        <v>20000000</v>
      </c>
      <c r="C2015">
        <f t="shared" si="31"/>
        <v>15596227</v>
      </c>
    </row>
    <row r="2016" spans="1:3" x14ac:dyDescent="0.3">
      <c r="A2016">
        <v>35422828</v>
      </c>
      <c r="B2016">
        <v>20000000</v>
      </c>
      <c r="C2016">
        <f t="shared" si="31"/>
        <v>15422828</v>
      </c>
    </row>
    <row r="2017" spans="1:3" x14ac:dyDescent="0.3">
      <c r="A2017">
        <v>36658108</v>
      </c>
      <c r="B2017">
        <v>20000000</v>
      </c>
      <c r="C2017">
        <f t="shared" si="31"/>
        <v>16658108</v>
      </c>
    </row>
    <row r="2018" spans="1:3" x14ac:dyDescent="0.3">
      <c r="A2018">
        <v>34300771</v>
      </c>
      <c r="B2018">
        <v>25000000</v>
      </c>
      <c r="C2018">
        <f t="shared" si="31"/>
        <v>9300771</v>
      </c>
    </row>
    <row r="2019" spans="1:3" x14ac:dyDescent="0.3">
      <c r="A2019">
        <v>34290142</v>
      </c>
      <c r="B2019">
        <v>19800000</v>
      </c>
      <c r="C2019">
        <f t="shared" si="31"/>
        <v>14490142</v>
      </c>
    </row>
    <row r="2020" spans="1:3" x14ac:dyDescent="0.3">
      <c r="A2020">
        <v>33422556</v>
      </c>
      <c r="B2020">
        <v>20000000</v>
      </c>
      <c r="C2020">
        <f t="shared" si="31"/>
        <v>13422556</v>
      </c>
    </row>
    <row r="2021" spans="1:3" x14ac:dyDescent="0.3">
      <c r="A2021">
        <v>32774834</v>
      </c>
      <c r="B2021">
        <v>30000000</v>
      </c>
      <c r="C2021">
        <f t="shared" si="31"/>
        <v>2774834</v>
      </c>
    </row>
    <row r="2022" spans="1:3" x14ac:dyDescent="0.3">
      <c r="A2022">
        <v>34334256</v>
      </c>
      <c r="B2022">
        <v>11000000</v>
      </c>
      <c r="C2022">
        <f t="shared" si="31"/>
        <v>23334256</v>
      </c>
    </row>
    <row r="2023" spans="1:3" x14ac:dyDescent="0.3">
      <c r="A2023">
        <v>32051917</v>
      </c>
      <c r="B2023">
        <v>20000000</v>
      </c>
      <c r="C2023">
        <f t="shared" si="31"/>
        <v>12051917</v>
      </c>
    </row>
    <row r="2024" spans="1:3" x14ac:dyDescent="0.3">
      <c r="A2024">
        <v>32014289</v>
      </c>
      <c r="B2024">
        <v>20000000</v>
      </c>
      <c r="C2024">
        <f t="shared" si="31"/>
        <v>12014289</v>
      </c>
    </row>
    <row r="2025" spans="1:3" x14ac:dyDescent="0.3">
      <c r="A2025">
        <v>31838002</v>
      </c>
      <c r="B2025">
        <v>20000000</v>
      </c>
      <c r="C2025">
        <f t="shared" si="31"/>
        <v>11838002</v>
      </c>
    </row>
    <row r="2026" spans="1:3" x14ac:dyDescent="0.3">
      <c r="A2026">
        <v>36874745</v>
      </c>
      <c r="B2026">
        <v>20000000</v>
      </c>
      <c r="C2026">
        <f t="shared" si="31"/>
        <v>16874745</v>
      </c>
    </row>
    <row r="2027" spans="1:3" x14ac:dyDescent="0.3">
      <c r="A2027">
        <v>30079316</v>
      </c>
      <c r="B2027">
        <v>35000000</v>
      </c>
      <c r="C2027">
        <f t="shared" si="31"/>
        <v>-4920684</v>
      </c>
    </row>
    <row r="2028" spans="1:3" x14ac:dyDescent="0.3">
      <c r="A2028">
        <v>35033759</v>
      </c>
      <c r="B2028">
        <v>19000000</v>
      </c>
      <c r="C2028">
        <f t="shared" si="31"/>
        <v>16033759</v>
      </c>
    </row>
    <row r="2029" spans="1:3" x14ac:dyDescent="0.3">
      <c r="A2029">
        <v>29753944</v>
      </c>
      <c r="B2029">
        <v>20000000</v>
      </c>
      <c r="C2029">
        <f t="shared" si="31"/>
        <v>9753944</v>
      </c>
    </row>
    <row r="2030" spans="1:3" x14ac:dyDescent="0.3">
      <c r="A2030">
        <v>31146570</v>
      </c>
      <c r="B2030">
        <v>20000000</v>
      </c>
      <c r="C2030">
        <f t="shared" si="31"/>
        <v>11146570</v>
      </c>
    </row>
    <row r="2031" spans="1:3" x14ac:dyDescent="0.3">
      <c r="A2031">
        <v>27277055</v>
      </c>
      <c r="B2031">
        <v>20000000</v>
      </c>
      <c r="C2031">
        <f t="shared" si="31"/>
        <v>7277055</v>
      </c>
    </row>
    <row r="2032" spans="1:3" x14ac:dyDescent="0.3">
      <c r="A2032">
        <v>26876529</v>
      </c>
      <c r="B2032">
        <v>27000000</v>
      </c>
      <c r="C2032">
        <f t="shared" si="31"/>
        <v>-123471</v>
      </c>
    </row>
    <row r="2033" spans="1:3" x14ac:dyDescent="0.3">
      <c r="A2033">
        <v>53146000</v>
      </c>
      <c r="B2033">
        <v>20000000</v>
      </c>
      <c r="C2033">
        <f t="shared" si="31"/>
        <v>33146000</v>
      </c>
    </row>
    <row r="2034" spans="1:3" x14ac:dyDescent="0.3">
      <c r="A2034">
        <v>30028592</v>
      </c>
      <c r="B2034">
        <v>20000000</v>
      </c>
      <c r="C2034">
        <f t="shared" si="31"/>
        <v>10028592</v>
      </c>
    </row>
    <row r="2035" spans="1:3" x14ac:dyDescent="0.3">
      <c r="A2035">
        <v>34126138</v>
      </c>
      <c r="B2035">
        <v>20000000</v>
      </c>
      <c r="C2035">
        <f t="shared" si="31"/>
        <v>14126138</v>
      </c>
    </row>
    <row r="2036" spans="1:3" x14ac:dyDescent="0.3">
      <c r="A2036">
        <v>25677801</v>
      </c>
      <c r="B2036">
        <v>20000000</v>
      </c>
      <c r="C2036">
        <f t="shared" si="31"/>
        <v>5677801</v>
      </c>
    </row>
    <row r="2037" spans="1:3" x14ac:dyDescent="0.3">
      <c r="A2037">
        <v>26415649</v>
      </c>
      <c r="B2037">
        <v>20000000</v>
      </c>
      <c r="C2037">
        <f t="shared" si="31"/>
        <v>6415649</v>
      </c>
    </row>
    <row r="2038" spans="1:3" x14ac:dyDescent="0.3">
      <c r="A2038">
        <v>26003149</v>
      </c>
      <c r="B2038">
        <v>20000000</v>
      </c>
      <c r="C2038">
        <f t="shared" si="31"/>
        <v>6003149</v>
      </c>
    </row>
    <row r="2039" spans="1:3" x14ac:dyDescent="0.3">
      <c r="A2039">
        <v>25584685</v>
      </c>
      <c r="B2039">
        <v>20000000</v>
      </c>
      <c r="C2039">
        <f t="shared" si="31"/>
        <v>5584685</v>
      </c>
    </row>
    <row r="2040" spans="1:3" x14ac:dyDescent="0.3">
      <c r="A2040">
        <v>29975979</v>
      </c>
      <c r="B2040">
        <v>20000000</v>
      </c>
      <c r="C2040">
        <f t="shared" si="31"/>
        <v>9975979</v>
      </c>
    </row>
    <row r="2041" spans="1:3" x14ac:dyDescent="0.3">
      <c r="A2041">
        <v>31584722</v>
      </c>
      <c r="B2041">
        <v>20000000</v>
      </c>
      <c r="C2041">
        <f t="shared" si="31"/>
        <v>11584722</v>
      </c>
    </row>
    <row r="2042" spans="1:3" x14ac:dyDescent="0.3">
      <c r="A2042">
        <v>23179303</v>
      </c>
      <c r="B2042">
        <v>20000000</v>
      </c>
      <c r="C2042">
        <f t="shared" si="31"/>
        <v>3179303</v>
      </c>
    </row>
    <row r="2043" spans="1:3" x14ac:dyDescent="0.3">
      <c r="A2043">
        <v>23078294</v>
      </c>
      <c r="B2043">
        <v>9000000</v>
      </c>
      <c r="C2043">
        <f t="shared" si="31"/>
        <v>14078294</v>
      </c>
    </row>
    <row r="2044" spans="1:3" x14ac:dyDescent="0.3">
      <c r="A2044">
        <v>21413105</v>
      </c>
      <c r="B2044">
        <v>20000000</v>
      </c>
      <c r="C2044">
        <f t="shared" si="31"/>
        <v>1413105</v>
      </c>
    </row>
    <row r="2045" spans="1:3" x14ac:dyDescent="0.3">
      <c r="A2045">
        <v>25077977</v>
      </c>
      <c r="B2045">
        <v>20000000</v>
      </c>
      <c r="C2045">
        <f t="shared" si="31"/>
        <v>5077977</v>
      </c>
    </row>
    <row r="2046" spans="1:3" x14ac:dyDescent="0.3">
      <c r="A2046">
        <v>23292105</v>
      </c>
      <c r="B2046">
        <v>20000000</v>
      </c>
      <c r="C2046">
        <f t="shared" si="31"/>
        <v>3292105</v>
      </c>
    </row>
    <row r="2047" spans="1:3" x14ac:dyDescent="0.3">
      <c r="A2047">
        <v>20916309</v>
      </c>
      <c r="B2047">
        <v>40000000</v>
      </c>
      <c r="C2047">
        <f t="shared" si="31"/>
        <v>-19083691</v>
      </c>
    </row>
    <row r="2048" spans="1:3" x14ac:dyDescent="0.3">
      <c r="A2048">
        <v>21200000</v>
      </c>
      <c r="B2048">
        <v>20000000</v>
      </c>
      <c r="C2048">
        <f t="shared" si="31"/>
        <v>1200000</v>
      </c>
    </row>
    <row r="2049" spans="1:3" x14ac:dyDescent="0.3">
      <c r="A2049">
        <v>28876924</v>
      </c>
      <c r="B2049">
        <v>20000000</v>
      </c>
      <c r="C2049">
        <f t="shared" si="31"/>
        <v>8876924</v>
      </c>
    </row>
    <row r="2050" spans="1:3" x14ac:dyDescent="0.3">
      <c r="A2050">
        <v>20241395</v>
      </c>
      <c r="B2050">
        <v>20000000</v>
      </c>
      <c r="C2050">
        <f t="shared" si="31"/>
        <v>241395</v>
      </c>
    </row>
    <row r="2051" spans="1:3" x14ac:dyDescent="0.3">
      <c r="A2051">
        <v>32000000</v>
      </c>
      <c r="B2051">
        <v>806947</v>
      </c>
      <c r="C2051">
        <f t="shared" ref="C2051:C2114" si="32">A:A-B:B</f>
        <v>31193053</v>
      </c>
    </row>
    <row r="2052" spans="1:3" x14ac:dyDescent="0.3">
      <c r="A2052">
        <v>19151864</v>
      </c>
      <c r="B2052">
        <v>40000000</v>
      </c>
      <c r="C2052">
        <f t="shared" si="32"/>
        <v>-20848136</v>
      </c>
    </row>
    <row r="2053" spans="1:3" x14ac:dyDescent="0.3">
      <c r="A2053">
        <v>23393765</v>
      </c>
      <c r="B2053">
        <v>20000000</v>
      </c>
      <c r="C2053">
        <f t="shared" si="32"/>
        <v>3393765</v>
      </c>
    </row>
    <row r="2054" spans="1:3" x14ac:dyDescent="0.3">
      <c r="A2054">
        <v>18882880</v>
      </c>
      <c r="B2054">
        <v>20000000</v>
      </c>
      <c r="C2054">
        <f t="shared" si="32"/>
        <v>-1117120</v>
      </c>
    </row>
    <row r="2055" spans="1:3" x14ac:dyDescent="0.3">
      <c r="A2055">
        <v>8500000</v>
      </c>
      <c r="B2055">
        <v>20000000</v>
      </c>
      <c r="C2055">
        <f t="shared" si="32"/>
        <v>-11500000</v>
      </c>
    </row>
    <row r="2056" spans="1:3" x14ac:dyDescent="0.3">
      <c r="A2056">
        <v>18252684</v>
      </c>
      <c r="B2056">
        <v>30000000</v>
      </c>
      <c r="C2056">
        <f t="shared" si="32"/>
        <v>-11747316</v>
      </c>
    </row>
    <row r="2057" spans="1:3" x14ac:dyDescent="0.3">
      <c r="A2057">
        <v>19661987</v>
      </c>
      <c r="B2057">
        <v>20000000</v>
      </c>
      <c r="C2057">
        <f t="shared" si="32"/>
        <v>-338013</v>
      </c>
    </row>
    <row r="2058" spans="1:3" x14ac:dyDescent="0.3">
      <c r="A2058">
        <v>18352454</v>
      </c>
      <c r="B2058">
        <v>15000000</v>
      </c>
      <c r="C2058">
        <f t="shared" si="32"/>
        <v>3352454</v>
      </c>
    </row>
    <row r="2059" spans="1:3" x14ac:dyDescent="0.3">
      <c r="A2059">
        <v>17803796</v>
      </c>
      <c r="B2059">
        <v>20000000</v>
      </c>
      <c r="C2059">
        <f t="shared" si="32"/>
        <v>-2196204</v>
      </c>
    </row>
    <row r="2060" spans="1:3" x14ac:dyDescent="0.3">
      <c r="A2060">
        <v>17529157</v>
      </c>
      <c r="B2060">
        <v>20000000</v>
      </c>
      <c r="C2060">
        <f t="shared" si="32"/>
        <v>-2470843</v>
      </c>
    </row>
    <row r="2061" spans="1:3" x14ac:dyDescent="0.3">
      <c r="A2061">
        <v>25753840</v>
      </c>
      <c r="B2061">
        <v>19000000</v>
      </c>
      <c r="C2061">
        <f t="shared" si="32"/>
        <v>6753840</v>
      </c>
    </row>
    <row r="2062" spans="1:3" x14ac:dyDescent="0.3">
      <c r="A2062">
        <v>18081626</v>
      </c>
      <c r="B2062">
        <v>20000000</v>
      </c>
      <c r="C2062">
        <f t="shared" si="32"/>
        <v>-1918374</v>
      </c>
    </row>
    <row r="2063" spans="1:3" x14ac:dyDescent="0.3">
      <c r="A2063">
        <v>17518220</v>
      </c>
      <c r="B2063">
        <v>20000000</v>
      </c>
      <c r="C2063">
        <f t="shared" si="32"/>
        <v>-2481780</v>
      </c>
    </row>
    <row r="2064" spans="1:3" x14ac:dyDescent="0.3">
      <c r="A2064">
        <v>17104669</v>
      </c>
      <c r="B2064">
        <v>20000000</v>
      </c>
      <c r="C2064">
        <f t="shared" si="32"/>
        <v>-2895331</v>
      </c>
    </row>
    <row r="2065" spans="1:3" x14ac:dyDescent="0.3">
      <c r="A2065">
        <v>16988996</v>
      </c>
      <c r="B2065">
        <v>35000000</v>
      </c>
      <c r="C2065">
        <f t="shared" si="32"/>
        <v>-18011004</v>
      </c>
    </row>
    <row r="2066" spans="1:3" x14ac:dyDescent="0.3">
      <c r="A2066">
        <v>15797907</v>
      </c>
      <c r="B2066">
        <v>20000000</v>
      </c>
      <c r="C2066">
        <f t="shared" si="32"/>
        <v>-4202093</v>
      </c>
    </row>
    <row r="2067" spans="1:3" x14ac:dyDescent="0.3">
      <c r="A2067">
        <v>16248701</v>
      </c>
      <c r="B2067">
        <v>20000000</v>
      </c>
      <c r="C2067">
        <f t="shared" si="32"/>
        <v>-3751299</v>
      </c>
    </row>
    <row r="2068" spans="1:3" x14ac:dyDescent="0.3">
      <c r="A2068">
        <v>15712072</v>
      </c>
      <c r="B2068">
        <v>20000000</v>
      </c>
      <c r="C2068">
        <f t="shared" si="32"/>
        <v>-4287928</v>
      </c>
    </row>
    <row r="2069" spans="1:3" x14ac:dyDescent="0.3">
      <c r="A2069">
        <v>15408822</v>
      </c>
      <c r="B2069">
        <v>20000000</v>
      </c>
      <c r="C2069">
        <f t="shared" si="32"/>
        <v>-4591178</v>
      </c>
    </row>
    <row r="2070" spans="1:3" x14ac:dyDescent="0.3">
      <c r="A2070">
        <v>15464026</v>
      </c>
      <c r="B2070">
        <v>20000000</v>
      </c>
      <c r="C2070">
        <f t="shared" si="32"/>
        <v>-4535974</v>
      </c>
    </row>
    <row r="2071" spans="1:3" x14ac:dyDescent="0.3">
      <c r="A2071">
        <v>8000000</v>
      </c>
      <c r="B2071">
        <v>20000000</v>
      </c>
      <c r="C2071">
        <f t="shared" si="32"/>
        <v>-12000000</v>
      </c>
    </row>
    <row r="2072" spans="1:3" x14ac:dyDescent="0.3">
      <c r="A2072">
        <v>14174654</v>
      </c>
      <c r="B2072">
        <v>25000000</v>
      </c>
      <c r="C2072">
        <f t="shared" si="32"/>
        <v>-10825346</v>
      </c>
    </row>
    <row r="2073" spans="1:3" x14ac:dyDescent="0.3">
      <c r="A2073">
        <v>15988876</v>
      </c>
      <c r="B2073">
        <v>27000000</v>
      </c>
      <c r="C2073">
        <f t="shared" si="32"/>
        <v>-11011124</v>
      </c>
    </row>
    <row r="2074" spans="1:3" x14ac:dyDescent="0.3">
      <c r="A2074">
        <v>13801755</v>
      </c>
      <c r="B2074">
        <v>20000000</v>
      </c>
      <c r="C2074">
        <f t="shared" si="32"/>
        <v>-6198245</v>
      </c>
    </row>
    <row r="2075" spans="1:3" x14ac:dyDescent="0.3">
      <c r="A2075">
        <v>13987482</v>
      </c>
      <c r="B2075">
        <v>20000000</v>
      </c>
      <c r="C2075">
        <f t="shared" si="32"/>
        <v>-6012518</v>
      </c>
    </row>
    <row r="2076" spans="1:3" x14ac:dyDescent="0.3">
      <c r="A2076">
        <v>14291570</v>
      </c>
      <c r="B2076">
        <v>20000000</v>
      </c>
      <c r="C2076">
        <f t="shared" si="32"/>
        <v>-5708430</v>
      </c>
    </row>
    <row r="2077" spans="1:3" x14ac:dyDescent="0.3">
      <c r="A2077">
        <v>12181484</v>
      </c>
      <c r="B2077">
        <v>40000000</v>
      </c>
      <c r="C2077">
        <f t="shared" si="32"/>
        <v>-27818516</v>
      </c>
    </row>
    <row r="2078" spans="1:3" x14ac:dyDescent="0.3">
      <c r="A2078">
        <v>13630226</v>
      </c>
      <c r="B2078">
        <v>20000000</v>
      </c>
      <c r="C2078">
        <f t="shared" si="32"/>
        <v>-6369774</v>
      </c>
    </row>
    <row r="2079" spans="1:3" x14ac:dyDescent="0.3">
      <c r="A2079">
        <v>13383737</v>
      </c>
      <c r="B2079">
        <v>20000000</v>
      </c>
      <c r="C2079">
        <f t="shared" si="32"/>
        <v>-6616263</v>
      </c>
    </row>
    <row r="2080" spans="1:3" x14ac:dyDescent="0.3">
      <c r="A2080">
        <v>13391174</v>
      </c>
      <c r="B2080">
        <v>20000000</v>
      </c>
      <c r="C2080">
        <f t="shared" si="32"/>
        <v>-6608826</v>
      </c>
    </row>
    <row r="2081" spans="1:3" x14ac:dyDescent="0.3">
      <c r="A2081">
        <v>12987647</v>
      </c>
      <c r="B2081">
        <v>30000000</v>
      </c>
      <c r="C2081">
        <f t="shared" si="32"/>
        <v>-17012353</v>
      </c>
    </row>
    <row r="2082" spans="1:3" x14ac:dyDescent="0.3">
      <c r="A2082">
        <v>12469811</v>
      </c>
      <c r="B2082">
        <v>22000000</v>
      </c>
      <c r="C2082">
        <f t="shared" si="32"/>
        <v>-9530189</v>
      </c>
    </row>
    <row r="2083" spans="1:3" x14ac:dyDescent="0.3">
      <c r="A2083">
        <v>12398628</v>
      </c>
      <c r="B2083">
        <v>20000000</v>
      </c>
      <c r="C2083">
        <f t="shared" si="32"/>
        <v>-7601372</v>
      </c>
    </row>
    <row r="2084" spans="1:3" x14ac:dyDescent="0.3">
      <c r="A2084">
        <v>13214030</v>
      </c>
      <c r="B2084">
        <v>20000000</v>
      </c>
      <c r="C2084">
        <f t="shared" si="32"/>
        <v>-6785970</v>
      </c>
    </row>
    <row r="2085" spans="1:3" x14ac:dyDescent="0.3">
      <c r="A2085">
        <v>12232937</v>
      </c>
      <c r="B2085">
        <v>22000000</v>
      </c>
      <c r="C2085">
        <f t="shared" si="32"/>
        <v>-9767063</v>
      </c>
    </row>
    <row r="2086" spans="1:3" x14ac:dyDescent="0.3">
      <c r="A2086">
        <v>12134420</v>
      </c>
      <c r="B2086">
        <v>20000000</v>
      </c>
      <c r="C2086">
        <f t="shared" si="32"/>
        <v>-7865580</v>
      </c>
    </row>
    <row r="2087" spans="1:3" x14ac:dyDescent="0.3">
      <c r="A2087">
        <v>11784000</v>
      </c>
      <c r="B2087">
        <v>20000000</v>
      </c>
      <c r="C2087">
        <f t="shared" si="32"/>
        <v>-8216000</v>
      </c>
    </row>
    <row r="2088" spans="1:3" x14ac:dyDescent="0.3">
      <c r="A2088">
        <v>11169531</v>
      </c>
      <c r="B2088">
        <v>20000000</v>
      </c>
      <c r="C2088">
        <f t="shared" si="32"/>
        <v>-8830469</v>
      </c>
    </row>
    <row r="2089" spans="1:3" x14ac:dyDescent="0.3">
      <c r="A2089">
        <v>11034436</v>
      </c>
      <c r="B2089">
        <v>20000000</v>
      </c>
      <c r="C2089">
        <f t="shared" si="32"/>
        <v>-8965564</v>
      </c>
    </row>
    <row r="2090" spans="1:3" x14ac:dyDescent="0.3">
      <c r="A2090">
        <v>12626905</v>
      </c>
      <c r="B2090">
        <v>20000000</v>
      </c>
      <c r="C2090">
        <f t="shared" si="32"/>
        <v>-7373095</v>
      </c>
    </row>
    <row r="2091" spans="1:3" x14ac:dyDescent="0.3">
      <c r="A2091">
        <v>10569071</v>
      </c>
      <c r="B2091">
        <v>20000000</v>
      </c>
      <c r="C2091">
        <f t="shared" si="32"/>
        <v>-9430929</v>
      </c>
    </row>
    <row r="2092" spans="1:3" x14ac:dyDescent="0.3">
      <c r="A2092">
        <v>10544143</v>
      </c>
      <c r="B2092">
        <v>20000000</v>
      </c>
      <c r="C2092">
        <f t="shared" si="32"/>
        <v>-9455857</v>
      </c>
    </row>
    <row r="2093" spans="1:3" x14ac:dyDescent="0.3">
      <c r="A2093">
        <v>13650738</v>
      </c>
      <c r="B2093">
        <v>20000000</v>
      </c>
      <c r="C2093">
        <f t="shared" si="32"/>
        <v>-6349262</v>
      </c>
    </row>
    <row r="2094" spans="1:3" x14ac:dyDescent="0.3">
      <c r="A2094">
        <v>10555348</v>
      </c>
      <c r="B2094">
        <v>20000000</v>
      </c>
      <c r="C2094">
        <f t="shared" si="32"/>
        <v>-9444652</v>
      </c>
    </row>
    <row r="2095" spans="1:3" x14ac:dyDescent="0.3">
      <c r="A2095">
        <v>9714482</v>
      </c>
      <c r="B2095">
        <v>20000000</v>
      </c>
      <c r="C2095">
        <f t="shared" si="32"/>
        <v>-10285518</v>
      </c>
    </row>
    <row r="2096" spans="1:3" x14ac:dyDescent="0.3">
      <c r="A2096">
        <v>9525276</v>
      </c>
      <c r="B2096">
        <v>20000000</v>
      </c>
      <c r="C2096">
        <f t="shared" si="32"/>
        <v>-10474724</v>
      </c>
    </row>
    <row r="2097" spans="1:3" x14ac:dyDescent="0.3">
      <c r="A2097">
        <v>8855646</v>
      </c>
      <c r="B2097">
        <v>21000000</v>
      </c>
      <c r="C2097">
        <f t="shared" si="32"/>
        <v>-12144354</v>
      </c>
    </row>
    <row r="2098" spans="1:3" x14ac:dyDescent="0.3">
      <c r="A2098">
        <v>9109322</v>
      </c>
      <c r="B2098">
        <v>20000000</v>
      </c>
      <c r="C2098">
        <f t="shared" si="32"/>
        <v>-10890678</v>
      </c>
    </row>
    <row r="2099" spans="1:3" x14ac:dyDescent="0.3">
      <c r="A2099">
        <v>8326035</v>
      </c>
      <c r="B2099">
        <v>33000000</v>
      </c>
      <c r="C2099">
        <f t="shared" si="32"/>
        <v>-24673965</v>
      </c>
    </row>
    <row r="2100" spans="1:3" x14ac:dyDescent="0.3">
      <c r="A2100">
        <v>8104069</v>
      </c>
      <c r="B2100">
        <v>20000000</v>
      </c>
      <c r="C2100">
        <f t="shared" si="32"/>
        <v>-11895931</v>
      </c>
    </row>
    <row r="2101" spans="1:3" x14ac:dyDescent="0.3">
      <c r="A2101">
        <v>8054280</v>
      </c>
      <c r="B2101">
        <v>20000000</v>
      </c>
      <c r="C2101">
        <f t="shared" si="32"/>
        <v>-11945720</v>
      </c>
    </row>
    <row r="2102" spans="1:3" x14ac:dyDescent="0.3">
      <c r="A2102">
        <v>8093318</v>
      </c>
      <c r="B2102">
        <v>20000000</v>
      </c>
      <c r="C2102">
        <f t="shared" si="32"/>
        <v>-11906682</v>
      </c>
    </row>
    <row r="2103" spans="1:3" x14ac:dyDescent="0.3">
      <c r="A2103">
        <v>7382993</v>
      </c>
      <c r="B2103">
        <v>20000000</v>
      </c>
      <c r="C2103">
        <f t="shared" si="32"/>
        <v>-12617007</v>
      </c>
    </row>
    <row r="2104" spans="1:3" x14ac:dyDescent="0.3">
      <c r="A2104">
        <v>8888355</v>
      </c>
      <c r="B2104">
        <v>20000000</v>
      </c>
      <c r="C2104">
        <f t="shared" si="32"/>
        <v>-11111645</v>
      </c>
    </row>
    <row r="2105" spans="1:3" x14ac:dyDescent="0.3">
      <c r="A2105">
        <v>7001720</v>
      </c>
      <c r="B2105">
        <v>12000000</v>
      </c>
      <c r="C2105">
        <f t="shared" si="32"/>
        <v>-4998280</v>
      </c>
    </row>
    <row r="2106" spans="1:3" x14ac:dyDescent="0.3">
      <c r="A2106">
        <v>7268659</v>
      </c>
      <c r="B2106">
        <v>20000000</v>
      </c>
      <c r="C2106">
        <f t="shared" si="32"/>
        <v>-12731341</v>
      </c>
    </row>
    <row r="2107" spans="1:3" x14ac:dyDescent="0.3">
      <c r="A2107">
        <v>6852144</v>
      </c>
      <c r="B2107">
        <v>22000000</v>
      </c>
      <c r="C2107">
        <f t="shared" si="32"/>
        <v>-15147856</v>
      </c>
    </row>
    <row r="2108" spans="1:3" x14ac:dyDescent="0.3">
      <c r="A2108">
        <v>6563357</v>
      </c>
      <c r="B2108">
        <v>20000000</v>
      </c>
      <c r="C2108">
        <f t="shared" si="32"/>
        <v>-13436643</v>
      </c>
    </row>
    <row r="2109" spans="1:3" x14ac:dyDescent="0.3">
      <c r="A2109">
        <v>6201757</v>
      </c>
      <c r="B2109">
        <v>10000000</v>
      </c>
      <c r="C2109">
        <f t="shared" si="32"/>
        <v>-3798243</v>
      </c>
    </row>
    <row r="2110" spans="1:3" x14ac:dyDescent="0.3">
      <c r="A2110">
        <v>6420319</v>
      </c>
      <c r="B2110">
        <v>20000000</v>
      </c>
      <c r="C2110">
        <f t="shared" si="32"/>
        <v>-13579681</v>
      </c>
    </row>
    <row r="2111" spans="1:3" x14ac:dyDescent="0.3">
      <c r="A2111">
        <v>5702083</v>
      </c>
      <c r="B2111">
        <v>15000000</v>
      </c>
      <c r="C2111">
        <f t="shared" si="32"/>
        <v>-9297917</v>
      </c>
    </row>
    <row r="2112" spans="1:3" x14ac:dyDescent="0.3">
      <c r="A2112">
        <v>5480996</v>
      </c>
      <c r="B2112">
        <v>8700000</v>
      </c>
      <c r="C2112">
        <f t="shared" si="32"/>
        <v>-3219004</v>
      </c>
    </row>
    <row r="2113" spans="1:3" x14ac:dyDescent="0.3">
      <c r="A2113">
        <v>6002756</v>
      </c>
      <c r="B2113">
        <v>20000000</v>
      </c>
      <c r="C2113">
        <f t="shared" si="32"/>
        <v>-13997244</v>
      </c>
    </row>
    <row r="2114" spans="1:3" x14ac:dyDescent="0.3">
      <c r="A2114">
        <v>5132655</v>
      </c>
      <c r="B2114">
        <v>20000000</v>
      </c>
      <c r="C2114">
        <f t="shared" si="32"/>
        <v>-14867345</v>
      </c>
    </row>
    <row r="2115" spans="1:3" x14ac:dyDescent="0.3">
      <c r="A2115">
        <v>5205343</v>
      </c>
      <c r="B2115">
        <v>20000000</v>
      </c>
      <c r="C2115">
        <f t="shared" ref="C2115:C2178" si="33">A:A-B:B</f>
        <v>-14794657</v>
      </c>
    </row>
    <row r="2116" spans="1:3" x14ac:dyDescent="0.3">
      <c r="A2116">
        <v>5005883</v>
      </c>
      <c r="B2116">
        <v>20000000</v>
      </c>
      <c r="C2116">
        <f t="shared" si="33"/>
        <v>-14994117</v>
      </c>
    </row>
    <row r="2117" spans="1:3" x14ac:dyDescent="0.3">
      <c r="A2117">
        <v>5749134</v>
      </c>
      <c r="B2117">
        <v>20000000</v>
      </c>
      <c r="C2117">
        <f t="shared" si="33"/>
        <v>-14250866</v>
      </c>
    </row>
    <row r="2118" spans="1:3" x14ac:dyDescent="0.3">
      <c r="A2118">
        <v>4234040</v>
      </c>
      <c r="B2118">
        <v>20000000</v>
      </c>
      <c r="C2118">
        <f t="shared" si="33"/>
        <v>-15765960</v>
      </c>
    </row>
    <row r="2119" spans="1:3" x14ac:dyDescent="0.3">
      <c r="A2119">
        <v>4001121</v>
      </c>
      <c r="B2119">
        <v>20000000</v>
      </c>
      <c r="C2119">
        <f t="shared" si="33"/>
        <v>-15998879</v>
      </c>
    </row>
    <row r="2120" spans="1:3" x14ac:dyDescent="0.3">
      <c r="A2120">
        <v>3749061</v>
      </c>
      <c r="B2120">
        <v>20000000</v>
      </c>
      <c r="C2120">
        <f t="shared" si="33"/>
        <v>-16250939</v>
      </c>
    </row>
    <row r="2121" spans="1:3" x14ac:dyDescent="0.3">
      <c r="A2121">
        <v>3519627</v>
      </c>
      <c r="B2121">
        <v>20000000</v>
      </c>
      <c r="C2121">
        <f t="shared" si="33"/>
        <v>-16480373</v>
      </c>
    </row>
    <row r="2122" spans="1:3" x14ac:dyDescent="0.3">
      <c r="A2122">
        <v>3081925</v>
      </c>
      <c r="B2122">
        <v>21000000</v>
      </c>
      <c r="C2122">
        <f t="shared" si="33"/>
        <v>-17918075</v>
      </c>
    </row>
    <row r="2123" spans="1:3" x14ac:dyDescent="0.3">
      <c r="A2123">
        <v>2298191</v>
      </c>
      <c r="B2123">
        <v>2400000000</v>
      </c>
      <c r="C2123">
        <f t="shared" si="33"/>
        <v>-2397701809</v>
      </c>
    </row>
    <row r="2124" spans="1:3" x14ac:dyDescent="0.3">
      <c r="A2124">
        <v>2353728</v>
      </c>
      <c r="B2124">
        <v>20000000</v>
      </c>
      <c r="C2124">
        <f t="shared" si="33"/>
        <v>-17646272</v>
      </c>
    </row>
    <row r="2125" spans="1:3" x14ac:dyDescent="0.3">
      <c r="A2125">
        <v>2000000</v>
      </c>
      <c r="B2125">
        <v>20000000</v>
      </c>
      <c r="C2125">
        <f t="shared" si="33"/>
        <v>-18000000</v>
      </c>
    </row>
    <row r="2126" spans="1:3" x14ac:dyDescent="0.3">
      <c r="A2126">
        <v>1900725</v>
      </c>
      <c r="B2126">
        <v>2000000</v>
      </c>
      <c r="C2126">
        <f t="shared" si="33"/>
        <v>-99275</v>
      </c>
    </row>
    <row r="2127" spans="1:3" x14ac:dyDescent="0.3">
      <c r="A2127">
        <v>2246000</v>
      </c>
      <c r="B2127">
        <v>20000000</v>
      </c>
      <c r="C2127">
        <f t="shared" si="33"/>
        <v>-17754000</v>
      </c>
    </row>
    <row r="2128" spans="1:3" x14ac:dyDescent="0.3">
      <c r="A2128">
        <v>1646664</v>
      </c>
      <c r="B2128">
        <v>20000000</v>
      </c>
      <c r="C2128">
        <f t="shared" si="33"/>
        <v>-18353336</v>
      </c>
    </row>
    <row r="2129" spans="1:3" x14ac:dyDescent="0.3">
      <c r="A2129">
        <v>1190018</v>
      </c>
      <c r="B2129">
        <v>20000000</v>
      </c>
      <c r="C2129">
        <f t="shared" si="33"/>
        <v>-18809982</v>
      </c>
    </row>
    <row r="2130" spans="1:3" x14ac:dyDescent="0.3">
      <c r="A2130">
        <v>1027749</v>
      </c>
      <c r="B2130">
        <v>40000000</v>
      </c>
      <c r="C2130">
        <f t="shared" si="33"/>
        <v>-38972251</v>
      </c>
    </row>
    <row r="2131" spans="1:3" x14ac:dyDescent="0.3">
      <c r="A2131">
        <v>882710</v>
      </c>
      <c r="B2131">
        <v>24000000</v>
      </c>
      <c r="C2131">
        <f t="shared" si="33"/>
        <v>-23117290</v>
      </c>
    </row>
    <row r="2132" spans="1:3" x14ac:dyDescent="0.3">
      <c r="A2132">
        <v>1064277</v>
      </c>
      <c r="B2132">
        <v>20000000</v>
      </c>
      <c r="C2132">
        <f t="shared" si="33"/>
        <v>-18935723</v>
      </c>
    </row>
    <row r="2133" spans="1:3" x14ac:dyDescent="0.3">
      <c r="A2133">
        <v>531009</v>
      </c>
      <c r="B2133">
        <v>10000000</v>
      </c>
      <c r="C2133">
        <f t="shared" si="33"/>
        <v>-9468991</v>
      </c>
    </row>
    <row r="2134" spans="1:3" x14ac:dyDescent="0.3">
      <c r="A2134">
        <v>410388</v>
      </c>
      <c r="B2134">
        <v>2127519898</v>
      </c>
      <c r="C2134">
        <f t="shared" si="33"/>
        <v>-2127109510</v>
      </c>
    </row>
    <row r="2135" spans="1:3" x14ac:dyDescent="0.3">
      <c r="A2135">
        <v>375474</v>
      </c>
      <c r="B2135">
        <v>20000000</v>
      </c>
      <c r="C2135">
        <f t="shared" si="33"/>
        <v>-19624526</v>
      </c>
    </row>
    <row r="2136" spans="1:3" x14ac:dyDescent="0.3">
      <c r="A2136">
        <v>305070</v>
      </c>
      <c r="B2136">
        <v>20000000</v>
      </c>
      <c r="C2136">
        <f t="shared" si="33"/>
        <v>-19694930</v>
      </c>
    </row>
    <row r="2137" spans="1:3" x14ac:dyDescent="0.3">
      <c r="A2137">
        <v>146072</v>
      </c>
      <c r="B2137">
        <v>140000000</v>
      </c>
      <c r="C2137">
        <f t="shared" si="33"/>
        <v>-139853928</v>
      </c>
    </row>
    <row r="2138" spans="1:3" x14ac:dyDescent="0.3">
      <c r="A2138">
        <v>1183354</v>
      </c>
      <c r="B2138">
        <v>20000000</v>
      </c>
      <c r="C2138">
        <f t="shared" si="33"/>
        <v>-18816646</v>
      </c>
    </row>
    <row r="2139" spans="1:3" x14ac:dyDescent="0.3">
      <c r="A2139">
        <v>121972</v>
      </c>
      <c r="B2139">
        <v>22000000</v>
      </c>
      <c r="C2139">
        <f t="shared" si="33"/>
        <v>-21878028</v>
      </c>
    </row>
    <row r="2140" spans="1:3" x14ac:dyDescent="0.3">
      <c r="A2140">
        <v>263365</v>
      </c>
      <c r="B2140">
        <v>20000000</v>
      </c>
      <c r="C2140">
        <f t="shared" si="33"/>
        <v>-19736635</v>
      </c>
    </row>
    <row r="2141" spans="1:3" x14ac:dyDescent="0.3">
      <c r="A2141">
        <v>8047690</v>
      </c>
      <c r="B2141">
        <v>19400000</v>
      </c>
      <c r="C2141">
        <f t="shared" si="33"/>
        <v>-11352310</v>
      </c>
    </row>
    <row r="2142" spans="1:3" x14ac:dyDescent="0.3">
      <c r="A2142">
        <v>476270</v>
      </c>
      <c r="B2142">
        <v>20000000</v>
      </c>
      <c r="C2142">
        <f t="shared" si="33"/>
        <v>-19523730</v>
      </c>
    </row>
    <row r="2143" spans="1:3" x14ac:dyDescent="0.3">
      <c r="A2143">
        <v>184208848</v>
      </c>
      <c r="B2143">
        <v>22000000</v>
      </c>
      <c r="C2143">
        <f t="shared" si="33"/>
        <v>162208848</v>
      </c>
    </row>
    <row r="2144" spans="1:3" x14ac:dyDescent="0.3">
      <c r="A2144">
        <v>100292856</v>
      </c>
      <c r="B2144">
        <v>20000000</v>
      </c>
      <c r="C2144">
        <f t="shared" si="33"/>
        <v>80292856</v>
      </c>
    </row>
    <row r="2145" spans="1:3" x14ac:dyDescent="0.3">
      <c r="A2145">
        <v>58571513</v>
      </c>
      <c r="B2145">
        <v>19000000</v>
      </c>
      <c r="C2145">
        <f t="shared" si="33"/>
        <v>39571513</v>
      </c>
    </row>
    <row r="2146" spans="1:3" x14ac:dyDescent="0.3">
      <c r="A2146">
        <v>51431160</v>
      </c>
      <c r="B2146">
        <v>20000000</v>
      </c>
      <c r="C2146">
        <f t="shared" si="33"/>
        <v>31431160</v>
      </c>
    </row>
    <row r="2147" spans="1:3" x14ac:dyDescent="0.3">
      <c r="A2147">
        <v>103001286</v>
      </c>
      <c r="B2147">
        <v>15000000</v>
      </c>
      <c r="C2147">
        <f t="shared" si="33"/>
        <v>88001286</v>
      </c>
    </row>
    <row r="2148" spans="1:3" x14ac:dyDescent="0.3">
      <c r="A2148">
        <v>41867960</v>
      </c>
      <c r="B2148">
        <v>20000000</v>
      </c>
      <c r="C2148">
        <f t="shared" si="33"/>
        <v>21867960</v>
      </c>
    </row>
    <row r="2149" spans="1:3" x14ac:dyDescent="0.3">
      <c r="A2149">
        <v>210609762</v>
      </c>
      <c r="B2149">
        <v>19000000</v>
      </c>
      <c r="C2149">
        <f t="shared" si="33"/>
        <v>191609762</v>
      </c>
    </row>
    <row r="2150" spans="1:3" x14ac:dyDescent="0.3">
      <c r="A2150">
        <v>40846082</v>
      </c>
      <c r="B2150">
        <v>19000000</v>
      </c>
      <c r="C2150">
        <f t="shared" si="33"/>
        <v>21846082</v>
      </c>
    </row>
    <row r="2151" spans="1:3" x14ac:dyDescent="0.3">
      <c r="A2151">
        <v>51697449</v>
      </c>
      <c r="B2151">
        <v>13000000</v>
      </c>
      <c r="C2151">
        <f t="shared" si="33"/>
        <v>38697449</v>
      </c>
    </row>
    <row r="2152" spans="1:3" x14ac:dyDescent="0.3">
      <c r="A2152">
        <v>27758465</v>
      </c>
      <c r="B2152">
        <v>19000000</v>
      </c>
      <c r="C2152">
        <f t="shared" si="33"/>
        <v>8758465</v>
      </c>
    </row>
    <row r="2153" spans="1:3" x14ac:dyDescent="0.3">
      <c r="A2153">
        <v>56127162</v>
      </c>
      <c r="B2153">
        <v>18000000</v>
      </c>
      <c r="C2153">
        <f t="shared" si="33"/>
        <v>38127162</v>
      </c>
    </row>
    <row r="2154" spans="1:3" x14ac:dyDescent="0.3">
      <c r="A2154">
        <v>1357042</v>
      </c>
      <c r="B2154">
        <v>15000000</v>
      </c>
      <c r="C2154">
        <f t="shared" si="33"/>
        <v>-13642958</v>
      </c>
    </row>
    <row r="2155" spans="1:3" x14ac:dyDescent="0.3">
      <c r="A2155">
        <v>15911333</v>
      </c>
      <c r="B2155">
        <v>19000000</v>
      </c>
      <c r="C2155">
        <f t="shared" si="33"/>
        <v>-3088667</v>
      </c>
    </row>
    <row r="2156" spans="1:3" x14ac:dyDescent="0.3">
      <c r="A2156">
        <v>39103378</v>
      </c>
      <c r="B2156">
        <v>20000000</v>
      </c>
      <c r="C2156">
        <f t="shared" si="33"/>
        <v>19103378</v>
      </c>
    </row>
    <row r="2157" spans="1:3" x14ac:dyDescent="0.3">
      <c r="A2157">
        <v>10049886</v>
      </c>
      <c r="B2157">
        <v>19000000</v>
      </c>
      <c r="C2157">
        <f t="shared" si="33"/>
        <v>-8950114</v>
      </c>
    </row>
    <row r="2158" spans="1:3" x14ac:dyDescent="0.3">
      <c r="A2158">
        <v>8600000</v>
      </c>
      <c r="B2158">
        <v>25000000</v>
      </c>
      <c r="C2158">
        <f t="shared" si="33"/>
        <v>-16400000</v>
      </c>
    </row>
    <row r="2159" spans="1:3" x14ac:dyDescent="0.3">
      <c r="A2159">
        <v>21483154</v>
      </c>
      <c r="B2159">
        <v>19000000</v>
      </c>
      <c r="C2159">
        <f t="shared" si="33"/>
        <v>2483154</v>
      </c>
    </row>
    <row r="2160" spans="1:3" x14ac:dyDescent="0.3">
      <c r="A2160">
        <v>8396942</v>
      </c>
      <c r="B2160">
        <v>19000000</v>
      </c>
      <c r="C2160">
        <f t="shared" si="33"/>
        <v>-10603058</v>
      </c>
    </row>
    <row r="2161" spans="1:3" x14ac:dyDescent="0.3">
      <c r="A2161">
        <v>12561</v>
      </c>
      <c r="B2161">
        <v>19000000</v>
      </c>
      <c r="C2161">
        <f t="shared" si="33"/>
        <v>-18987439</v>
      </c>
    </row>
    <row r="2162" spans="1:3" x14ac:dyDescent="0.3">
      <c r="A2162">
        <v>6923891</v>
      </c>
      <c r="B2162">
        <v>23000000</v>
      </c>
      <c r="C2162">
        <f t="shared" si="33"/>
        <v>-16076109</v>
      </c>
    </row>
    <row r="2163" spans="1:3" x14ac:dyDescent="0.3">
      <c r="A2163">
        <v>2119994</v>
      </c>
      <c r="B2163">
        <v>19000000</v>
      </c>
      <c r="C2163">
        <f t="shared" si="33"/>
        <v>-16880006</v>
      </c>
    </row>
    <row r="2164" spans="1:3" x14ac:dyDescent="0.3">
      <c r="A2164">
        <v>1292527</v>
      </c>
      <c r="B2164">
        <v>19000000</v>
      </c>
      <c r="C2164">
        <f t="shared" si="33"/>
        <v>-17707473</v>
      </c>
    </row>
    <row r="2165" spans="1:3" x14ac:dyDescent="0.3">
      <c r="A2165">
        <v>64255243</v>
      </c>
      <c r="B2165">
        <v>19000000</v>
      </c>
      <c r="C2165">
        <f t="shared" si="33"/>
        <v>45255243</v>
      </c>
    </row>
    <row r="2166" spans="1:3" x14ac:dyDescent="0.3">
      <c r="A2166">
        <v>22245861</v>
      </c>
      <c r="B2166">
        <v>19000000</v>
      </c>
      <c r="C2166">
        <f t="shared" si="33"/>
        <v>3245861</v>
      </c>
    </row>
    <row r="2167" spans="1:3" x14ac:dyDescent="0.3">
      <c r="A2167">
        <v>20433940</v>
      </c>
      <c r="B2167">
        <v>15000000</v>
      </c>
      <c r="C2167">
        <f t="shared" si="33"/>
        <v>5433940</v>
      </c>
    </row>
    <row r="2168" spans="1:3" x14ac:dyDescent="0.3">
      <c r="A2168">
        <v>10562387</v>
      </c>
      <c r="B2168">
        <v>18500000</v>
      </c>
      <c r="C2168">
        <f t="shared" si="33"/>
        <v>-7937613</v>
      </c>
    </row>
    <row r="2169" spans="1:3" x14ac:dyDescent="0.3">
      <c r="A2169">
        <v>18439082</v>
      </c>
      <c r="B2169">
        <v>18500000</v>
      </c>
      <c r="C2169">
        <f t="shared" si="33"/>
        <v>-60918</v>
      </c>
    </row>
    <row r="2170" spans="1:3" x14ac:dyDescent="0.3">
      <c r="A2170">
        <v>150056505</v>
      </c>
      <c r="B2170">
        <v>18000000</v>
      </c>
      <c r="C2170">
        <f t="shared" si="33"/>
        <v>132056505</v>
      </c>
    </row>
    <row r="2171" spans="1:3" x14ac:dyDescent="0.3">
      <c r="A2171">
        <v>119938730</v>
      </c>
      <c r="B2171">
        <v>18000000</v>
      </c>
      <c r="C2171">
        <f t="shared" si="33"/>
        <v>101938730</v>
      </c>
    </row>
    <row r="2172" spans="1:3" x14ac:dyDescent="0.3">
      <c r="A2172">
        <v>114968774</v>
      </c>
      <c r="B2172">
        <v>18000000</v>
      </c>
      <c r="C2172">
        <f t="shared" si="33"/>
        <v>96968774</v>
      </c>
    </row>
    <row r="2173" spans="1:3" x14ac:dyDescent="0.3">
      <c r="A2173">
        <v>128505958</v>
      </c>
      <c r="B2173">
        <v>18000000</v>
      </c>
      <c r="C2173">
        <f t="shared" si="33"/>
        <v>110505958</v>
      </c>
    </row>
    <row r="2174" spans="1:3" x14ac:dyDescent="0.3">
      <c r="A2174">
        <v>95001351</v>
      </c>
      <c r="B2174">
        <v>18000000</v>
      </c>
      <c r="C2174">
        <f t="shared" si="33"/>
        <v>77001351</v>
      </c>
    </row>
    <row r="2175" spans="1:3" x14ac:dyDescent="0.3">
      <c r="A2175">
        <v>76400000</v>
      </c>
      <c r="B2175">
        <v>17000000</v>
      </c>
      <c r="C2175">
        <f t="shared" si="33"/>
        <v>59400000</v>
      </c>
    </row>
    <row r="2176" spans="1:3" x14ac:dyDescent="0.3">
      <c r="A2176">
        <v>75072454</v>
      </c>
      <c r="B2176">
        <v>20000000</v>
      </c>
      <c r="C2176">
        <f t="shared" si="33"/>
        <v>55072454</v>
      </c>
    </row>
    <row r="2177" spans="1:3" x14ac:dyDescent="0.3">
      <c r="A2177">
        <v>65535067</v>
      </c>
      <c r="B2177">
        <v>17000000</v>
      </c>
      <c r="C2177">
        <f t="shared" si="33"/>
        <v>48535067</v>
      </c>
    </row>
    <row r="2178" spans="1:3" x14ac:dyDescent="0.3">
      <c r="A2178">
        <v>13998282</v>
      </c>
      <c r="B2178">
        <v>16000000</v>
      </c>
      <c r="C2178">
        <f t="shared" si="33"/>
        <v>-2001718</v>
      </c>
    </row>
    <row r="2179" spans="1:3" x14ac:dyDescent="0.3">
      <c r="A2179">
        <v>6061759</v>
      </c>
      <c r="B2179">
        <v>17000000</v>
      </c>
      <c r="C2179">
        <f t="shared" ref="C2179:C2242" si="34">A:A-B:B</f>
        <v>-10938241</v>
      </c>
    </row>
    <row r="2180" spans="1:3" x14ac:dyDescent="0.3">
      <c r="A2180">
        <v>64955956</v>
      </c>
      <c r="B2180">
        <v>18000000</v>
      </c>
      <c r="C2180">
        <f t="shared" si="34"/>
        <v>46955956</v>
      </c>
    </row>
    <row r="2181" spans="1:3" x14ac:dyDescent="0.3">
      <c r="A2181">
        <v>60057639</v>
      </c>
      <c r="B2181">
        <v>18000000</v>
      </c>
      <c r="C2181">
        <f t="shared" si="34"/>
        <v>42057639</v>
      </c>
    </row>
    <row r="2182" spans="1:3" x14ac:dyDescent="0.3">
      <c r="A2182">
        <v>53868030</v>
      </c>
      <c r="B2182">
        <v>17000000</v>
      </c>
      <c r="C2182">
        <f t="shared" si="34"/>
        <v>36868030</v>
      </c>
    </row>
    <row r="2183" spans="1:3" x14ac:dyDescent="0.3">
      <c r="A2183">
        <v>59573085</v>
      </c>
      <c r="B2183">
        <v>18000000</v>
      </c>
      <c r="C2183">
        <f t="shared" si="34"/>
        <v>41573085</v>
      </c>
    </row>
    <row r="2184" spans="1:3" x14ac:dyDescent="0.3">
      <c r="A2184">
        <v>52691009</v>
      </c>
      <c r="B2184">
        <v>21000000</v>
      </c>
      <c r="C2184">
        <f t="shared" si="34"/>
        <v>31691009</v>
      </c>
    </row>
    <row r="2185" spans="1:3" x14ac:dyDescent="0.3">
      <c r="A2185">
        <v>59735548</v>
      </c>
      <c r="B2185">
        <v>15000000</v>
      </c>
      <c r="C2185">
        <f t="shared" si="34"/>
        <v>44735548</v>
      </c>
    </row>
    <row r="2186" spans="1:3" x14ac:dyDescent="0.3">
      <c r="A2186">
        <v>51600000</v>
      </c>
      <c r="B2186">
        <v>18000000</v>
      </c>
      <c r="C2186">
        <f t="shared" si="34"/>
        <v>33600000</v>
      </c>
    </row>
    <row r="2187" spans="1:3" x14ac:dyDescent="0.3">
      <c r="A2187">
        <v>43818159</v>
      </c>
      <c r="B2187">
        <v>20000000</v>
      </c>
      <c r="C2187">
        <f t="shared" si="34"/>
        <v>23818159</v>
      </c>
    </row>
    <row r="2188" spans="1:3" x14ac:dyDescent="0.3">
      <c r="A2188">
        <v>86049418</v>
      </c>
      <c r="B2188">
        <v>17000000</v>
      </c>
      <c r="C2188">
        <f t="shared" si="34"/>
        <v>69049418</v>
      </c>
    </row>
    <row r="2189" spans="1:3" x14ac:dyDescent="0.3">
      <c r="A2189">
        <v>43601508</v>
      </c>
      <c r="B2189">
        <v>18000000</v>
      </c>
      <c r="C2189">
        <f t="shared" si="34"/>
        <v>25601508</v>
      </c>
    </row>
    <row r="2190" spans="1:3" x14ac:dyDescent="0.3">
      <c r="A2190">
        <v>41300105</v>
      </c>
      <c r="B2190">
        <v>19800000</v>
      </c>
      <c r="C2190">
        <f t="shared" si="34"/>
        <v>21500105</v>
      </c>
    </row>
    <row r="2191" spans="1:3" x14ac:dyDescent="0.3">
      <c r="A2191">
        <v>41382841</v>
      </c>
      <c r="B2191">
        <v>18000000</v>
      </c>
      <c r="C2191">
        <f t="shared" si="34"/>
        <v>23382841</v>
      </c>
    </row>
    <row r="2192" spans="1:3" x14ac:dyDescent="0.3">
      <c r="A2192">
        <v>42335698</v>
      </c>
      <c r="B2192">
        <v>18000000</v>
      </c>
      <c r="C2192">
        <f t="shared" si="34"/>
        <v>24335698</v>
      </c>
    </row>
    <row r="2193" spans="1:3" x14ac:dyDescent="0.3">
      <c r="A2193">
        <v>33404871</v>
      </c>
      <c r="B2193">
        <v>18000000</v>
      </c>
      <c r="C2193">
        <f t="shared" si="34"/>
        <v>15404871</v>
      </c>
    </row>
    <row r="2194" spans="1:3" x14ac:dyDescent="0.3">
      <c r="A2194">
        <v>31471430</v>
      </c>
      <c r="B2194">
        <v>15000000</v>
      </c>
      <c r="C2194">
        <f t="shared" si="34"/>
        <v>16471430</v>
      </c>
    </row>
    <row r="2195" spans="1:3" x14ac:dyDescent="0.3">
      <c r="A2195">
        <v>30222640</v>
      </c>
      <c r="B2195">
        <v>25000000</v>
      </c>
      <c r="C2195">
        <f t="shared" si="34"/>
        <v>5222640</v>
      </c>
    </row>
    <row r="2196" spans="1:3" x14ac:dyDescent="0.3">
      <c r="A2196">
        <v>26906039</v>
      </c>
      <c r="B2196">
        <v>18000000</v>
      </c>
      <c r="C2196">
        <f t="shared" si="34"/>
        <v>8906039</v>
      </c>
    </row>
    <row r="2197" spans="1:3" x14ac:dyDescent="0.3">
      <c r="A2197">
        <v>21378000</v>
      </c>
      <c r="B2197">
        <v>1000000</v>
      </c>
      <c r="C2197">
        <f t="shared" si="34"/>
        <v>20378000</v>
      </c>
    </row>
    <row r="2198" spans="1:3" x14ac:dyDescent="0.3">
      <c r="A2198">
        <v>43853424</v>
      </c>
      <c r="B2198">
        <v>18000000</v>
      </c>
      <c r="C2198">
        <f t="shared" si="34"/>
        <v>25853424</v>
      </c>
    </row>
    <row r="2199" spans="1:3" x14ac:dyDescent="0.3">
      <c r="A2199">
        <v>23993605</v>
      </c>
      <c r="B2199">
        <v>18000000</v>
      </c>
      <c r="C2199">
        <f t="shared" si="34"/>
        <v>5993605</v>
      </c>
    </row>
    <row r="2200" spans="1:3" x14ac:dyDescent="0.3">
      <c r="A2200">
        <v>26400000</v>
      </c>
      <c r="B2200">
        <v>18000000</v>
      </c>
      <c r="C2200">
        <f t="shared" si="34"/>
        <v>8400000</v>
      </c>
    </row>
    <row r="2201" spans="1:3" x14ac:dyDescent="0.3">
      <c r="A2201">
        <v>45250</v>
      </c>
      <c r="B2201">
        <v>18000000</v>
      </c>
      <c r="C2201">
        <f t="shared" si="34"/>
        <v>-17954750</v>
      </c>
    </row>
    <row r="2202" spans="1:3" x14ac:dyDescent="0.3">
      <c r="A2202">
        <v>22927390</v>
      </c>
      <c r="B2202">
        <v>18000000</v>
      </c>
      <c r="C2202">
        <f t="shared" si="34"/>
        <v>4927390</v>
      </c>
    </row>
    <row r="2203" spans="1:3" x14ac:dyDescent="0.3">
      <c r="A2203">
        <v>4250320</v>
      </c>
      <c r="B2203">
        <v>18000000</v>
      </c>
      <c r="C2203">
        <f t="shared" si="34"/>
        <v>-13749680</v>
      </c>
    </row>
    <row r="2204" spans="1:3" x14ac:dyDescent="0.3">
      <c r="A2204">
        <v>22452209</v>
      </c>
      <c r="B2204">
        <v>18000000</v>
      </c>
      <c r="C2204">
        <f t="shared" si="34"/>
        <v>4452209</v>
      </c>
    </row>
    <row r="2205" spans="1:3" x14ac:dyDescent="0.3">
      <c r="A2205">
        <v>18329466</v>
      </c>
      <c r="B2205">
        <v>18000000</v>
      </c>
      <c r="C2205">
        <f t="shared" si="34"/>
        <v>329466</v>
      </c>
    </row>
    <row r="2206" spans="1:3" x14ac:dyDescent="0.3">
      <c r="A2206">
        <v>17071230</v>
      </c>
      <c r="B2206">
        <v>18000000</v>
      </c>
      <c r="C2206">
        <f t="shared" si="34"/>
        <v>-928770</v>
      </c>
    </row>
    <row r="2207" spans="1:3" x14ac:dyDescent="0.3">
      <c r="A2207">
        <v>17174870</v>
      </c>
      <c r="B2207">
        <v>18000000</v>
      </c>
      <c r="C2207">
        <f t="shared" si="34"/>
        <v>-825130</v>
      </c>
    </row>
    <row r="2208" spans="1:3" x14ac:dyDescent="0.3">
      <c r="A2208">
        <v>26284475</v>
      </c>
      <c r="B2208">
        <v>17000000</v>
      </c>
      <c r="C2208">
        <f t="shared" si="34"/>
        <v>9284475</v>
      </c>
    </row>
    <row r="2209" spans="1:3" x14ac:dyDescent="0.3">
      <c r="A2209">
        <v>16702864</v>
      </c>
      <c r="B2209">
        <v>18000000</v>
      </c>
      <c r="C2209">
        <f t="shared" si="34"/>
        <v>-1297136</v>
      </c>
    </row>
    <row r="2210" spans="1:3" x14ac:dyDescent="0.3">
      <c r="A2210">
        <v>15561627</v>
      </c>
      <c r="B2210">
        <v>18000000</v>
      </c>
      <c r="C2210">
        <f t="shared" si="34"/>
        <v>-2438373</v>
      </c>
    </row>
    <row r="2211" spans="1:3" x14ac:dyDescent="0.3">
      <c r="A2211">
        <v>17750583</v>
      </c>
      <c r="B2211">
        <v>30000000</v>
      </c>
      <c r="C2211">
        <f t="shared" si="34"/>
        <v>-12249417</v>
      </c>
    </row>
    <row r="2212" spans="1:3" x14ac:dyDescent="0.3">
      <c r="A2212">
        <v>14793904</v>
      </c>
      <c r="B2212">
        <v>18000000</v>
      </c>
      <c r="C2212">
        <f t="shared" si="34"/>
        <v>-3206096</v>
      </c>
    </row>
    <row r="2213" spans="1:3" x14ac:dyDescent="0.3">
      <c r="A2213">
        <v>15281286</v>
      </c>
      <c r="B2213">
        <v>18000000</v>
      </c>
      <c r="C2213">
        <f t="shared" si="34"/>
        <v>-2718714</v>
      </c>
    </row>
    <row r="2214" spans="1:3" x14ac:dyDescent="0.3">
      <c r="A2214">
        <v>8000000</v>
      </c>
      <c r="B2214">
        <v>18000000</v>
      </c>
      <c r="C2214">
        <f t="shared" si="34"/>
        <v>-10000000</v>
      </c>
    </row>
    <row r="2215" spans="1:3" x14ac:dyDescent="0.3">
      <c r="A2215">
        <v>13491653</v>
      </c>
      <c r="B2215">
        <v>18000000</v>
      </c>
      <c r="C2215">
        <f t="shared" si="34"/>
        <v>-4508347</v>
      </c>
    </row>
    <row r="2216" spans="1:3" x14ac:dyDescent="0.3">
      <c r="A2216">
        <v>10494494</v>
      </c>
      <c r="B2216">
        <v>18000000</v>
      </c>
      <c r="C2216">
        <f t="shared" si="34"/>
        <v>-7505506</v>
      </c>
    </row>
    <row r="2217" spans="1:3" x14ac:dyDescent="0.3">
      <c r="A2217">
        <v>7837632</v>
      </c>
      <c r="B2217">
        <v>18000000</v>
      </c>
      <c r="C2217">
        <f t="shared" si="34"/>
        <v>-10162368</v>
      </c>
    </row>
    <row r="2218" spans="1:3" x14ac:dyDescent="0.3">
      <c r="A2218">
        <v>15155772</v>
      </c>
      <c r="B2218">
        <v>18000000</v>
      </c>
      <c r="C2218">
        <f t="shared" si="34"/>
        <v>-2844228</v>
      </c>
    </row>
    <row r="2219" spans="1:3" x14ac:dyDescent="0.3">
      <c r="A2219">
        <v>8508843</v>
      </c>
      <c r="B2219">
        <v>18000000</v>
      </c>
      <c r="C2219">
        <f t="shared" si="34"/>
        <v>-9491157</v>
      </c>
    </row>
    <row r="2220" spans="1:3" x14ac:dyDescent="0.3">
      <c r="A2220">
        <v>7739049</v>
      </c>
      <c r="B2220">
        <v>18000000</v>
      </c>
      <c r="C2220">
        <f t="shared" si="34"/>
        <v>-10260951</v>
      </c>
    </row>
    <row r="2221" spans="1:3" x14ac:dyDescent="0.3">
      <c r="A2221">
        <v>6734844</v>
      </c>
      <c r="B2221">
        <v>17000000</v>
      </c>
      <c r="C2221">
        <f t="shared" si="34"/>
        <v>-10265156</v>
      </c>
    </row>
    <row r="2222" spans="1:3" x14ac:dyDescent="0.3">
      <c r="A2222">
        <v>6000000</v>
      </c>
      <c r="B2222">
        <v>18000000</v>
      </c>
      <c r="C2222">
        <f t="shared" si="34"/>
        <v>-12000000</v>
      </c>
    </row>
    <row r="2223" spans="1:3" x14ac:dyDescent="0.3">
      <c r="A2223">
        <v>6615578</v>
      </c>
      <c r="B2223">
        <v>13000000</v>
      </c>
      <c r="C2223">
        <f t="shared" si="34"/>
        <v>-6384422</v>
      </c>
    </row>
    <row r="2224" spans="1:3" x14ac:dyDescent="0.3">
      <c r="A2224">
        <v>5887457</v>
      </c>
      <c r="B2224">
        <v>18000000</v>
      </c>
      <c r="C2224">
        <f t="shared" si="34"/>
        <v>-12112543</v>
      </c>
    </row>
    <row r="2225" spans="1:3" x14ac:dyDescent="0.3">
      <c r="A2225">
        <v>13362308</v>
      </c>
      <c r="B2225">
        <v>18000000</v>
      </c>
      <c r="C2225">
        <f t="shared" si="34"/>
        <v>-4637692</v>
      </c>
    </row>
    <row r="2226" spans="1:3" x14ac:dyDescent="0.3">
      <c r="A2226">
        <v>5701643</v>
      </c>
      <c r="B2226">
        <v>20000000</v>
      </c>
      <c r="C2226">
        <f t="shared" si="34"/>
        <v>-14298357</v>
      </c>
    </row>
    <row r="2227" spans="1:3" x14ac:dyDescent="0.3">
      <c r="A2227">
        <v>5694401</v>
      </c>
      <c r="B2227">
        <v>18000000</v>
      </c>
      <c r="C2227">
        <f t="shared" si="34"/>
        <v>-12305599</v>
      </c>
    </row>
    <row r="2228" spans="1:3" x14ac:dyDescent="0.3">
      <c r="A2228">
        <v>5333658</v>
      </c>
      <c r="B2228">
        <v>20000000</v>
      </c>
      <c r="C2228">
        <f t="shared" si="34"/>
        <v>-14666342</v>
      </c>
    </row>
    <row r="2229" spans="1:3" x14ac:dyDescent="0.3">
      <c r="A2229">
        <v>4414535</v>
      </c>
      <c r="B2229">
        <v>18000000</v>
      </c>
      <c r="C2229">
        <f t="shared" si="34"/>
        <v>-13585465</v>
      </c>
    </row>
    <row r="2230" spans="1:3" x14ac:dyDescent="0.3">
      <c r="A2230">
        <v>3707794</v>
      </c>
      <c r="B2230">
        <v>18000000</v>
      </c>
      <c r="C2230">
        <f t="shared" si="34"/>
        <v>-14292206</v>
      </c>
    </row>
    <row r="2231" spans="1:3" x14ac:dyDescent="0.3">
      <c r="A2231">
        <v>3203044</v>
      </c>
      <c r="B2231">
        <v>18000000</v>
      </c>
      <c r="C2231">
        <f t="shared" si="34"/>
        <v>-14796956</v>
      </c>
    </row>
    <row r="2232" spans="1:3" x14ac:dyDescent="0.3">
      <c r="A2232">
        <v>4435083</v>
      </c>
      <c r="B2232">
        <v>18000000</v>
      </c>
      <c r="C2232">
        <f t="shared" si="34"/>
        <v>-13564917</v>
      </c>
    </row>
    <row r="2233" spans="1:3" x14ac:dyDescent="0.3">
      <c r="A2233">
        <v>2222647</v>
      </c>
      <c r="B2233">
        <v>12000000</v>
      </c>
      <c r="C2233">
        <f t="shared" si="34"/>
        <v>-9777353</v>
      </c>
    </row>
    <row r="2234" spans="1:3" x14ac:dyDescent="0.3">
      <c r="A2234">
        <v>3500000</v>
      </c>
      <c r="B2234">
        <v>2700000</v>
      </c>
      <c r="C2234">
        <f t="shared" si="34"/>
        <v>800000</v>
      </c>
    </row>
    <row r="2235" spans="1:3" x14ac:dyDescent="0.3">
      <c r="A2235">
        <v>676698</v>
      </c>
      <c r="B2235">
        <v>18000000</v>
      </c>
      <c r="C2235">
        <f t="shared" si="34"/>
        <v>-17323302</v>
      </c>
    </row>
    <row r="2236" spans="1:3" x14ac:dyDescent="0.3">
      <c r="A2236">
        <v>229311</v>
      </c>
      <c r="B2236">
        <v>11350000</v>
      </c>
      <c r="C2236">
        <f t="shared" si="34"/>
        <v>-11120689</v>
      </c>
    </row>
    <row r="2237" spans="1:3" x14ac:dyDescent="0.3">
      <c r="A2237">
        <v>63260</v>
      </c>
      <c r="B2237">
        <v>14000000</v>
      </c>
      <c r="C2237">
        <f t="shared" si="34"/>
        <v>-13936740</v>
      </c>
    </row>
    <row r="2238" spans="1:3" x14ac:dyDescent="0.3">
      <c r="A2238">
        <v>121463226</v>
      </c>
      <c r="B2238">
        <v>20000000</v>
      </c>
      <c r="C2238">
        <f t="shared" si="34"/>
        <v>101463226</v>
      </c>
    </row>
    <row r="2239" spans="1:3" x14ac:dyDescent="0.3">
      <c r="A2239">
        <v>58006147</v>
      </c>
      <c r="B2239">
        <v>23000000</v>
      </c>
      <c r="C2239">
        <f t="shared" si="34"/>
        <v>35006147</v>
      </c>
    </row>
    <row r="2240" spans="1:3" x14ac:dyDescent="0.3">
      <c r="A2240">
        <v>51053787</v>
      </c>
      <c r="B2240">
        <v>17500000</v>
      </c>
      <c r="C2240">
        <f t="shared" si="34"/>
        <v>33553787</v>
      </c>
    </row>
    <row r="2241" spans="1:3" x14ac:dyDescent="0.3">
      <c r="A2241">
        <v>23472900</v>
      </c>
      <c r="B2241">
        <v>17500000</v>
      </c>
      <c r="C2241">
        <f t="shared" si="34"/>
        <v>5972900</v>
      </c>
    </row>
    <row r="2242" spans="1:3" x14ac:dyDescent="0.3">
      <c r="A2242">
        <v>39687528</v>
      </c>
      <c r="B2242">
        <v>24000000</v>
      </c>
      <c r="C2242">
        <f t="shared" si="34"/>
        <v>15687528</v>
      </c>
    </row>
    <row r="2243" spans="1:3" x14ac:dyDescent="0.3">
      <c r="A2243">
        <v>7017178</v>
      </c>
      <c r="B2243">
        <v>17500000</v>
      </c>
      <c r="C2243">
        <f t="shared" ref="C2243:C2306" si="35">A:A-B:B</f>
        <v>-10482822</v>
      </c>
    </row>
    <row r="2244" spans="1:3" x14ac:dyDescent="0.3">
      <c r="A2244">
        <v>325491</v>
      </c>
      <c r="B2244">
        <v>17500000</v>
      </c>
      <c r="C2244">
        <f t="shared" si="35"/>
        <v>-17174509</v>
      </c>
    </row>
    <row r="2245" spans="1:3" x14ac:dyDescent="0.3">
      <c r="A2245">
        <v>96471845</v>
      </c>
      <c r="B2245">
        <v>17000000</v>
      </c>
      <c r="C2245">
        <f t="shared" si="35"/>
        <v>79471845</v>
      </c>
    </row>
    <row r="2246" spans="1:3" x14ac:dyDescent="0.3">
      <c r="A2246">
        <v>85200000</v>
      </c>
      <c r="B2246">
        <v>18500000</v>
      </c>
      <c r="C2246">
        <f t="shared" si="35"/>
        <v>66700000</v>
      </c>
    </row>
    <row r="2247" spans="1:3" x14ac:dyDescent="0.3">
      <c r="A2247">
        <v>72000000</v>
      </c>
      <c r="B2247">
        <v>17000000</v>
      </c>
      <c r="C2247">
        <f t="shared" si="35"/>
        <v>55000000</v>
      </c>
    </row>
    <row r="2248" spans="1:3" x14ac:dyDescent="0.3">
      <c r="A2248">
        <v>72219395</v>
      </c>
      <c r="B2248">
        <v>17000000</v>
      </c>
      <c r="C2248">
        <f t="shared" si="35"/>
        <v>55219395</v>
      </c>
    </row>
    <row r="2249" spans="1:3" x14ac:dyDescent="0.3">
      <c r="A2249">
        <v>82389560</v>
      </c>
      <c r="B2249">
        <v>17000000</v>
      </c>
      <c r="C2249">
        <f t="shared" si="35"/>
        <v>65389560</v>
      </c>
    </row>
    <row r="2250" spans="1:3" x14ac:dyDescent="0.3">
      <c r="A2250">
        <v>71502303</v>
      </c>
      <c r="B2250">
        <v>12000000</v>
      </c>
      <c r="C2250">
        <f t="shared" si="35"/>
        <v>59502303</v>
      </c>
    </row>
    <row r="2251" spans="1:3" x14ac:dyDescent="0.3">
      <c r="A2251">
        <v>19179969</v>
      </c>
      <c r="B2251">
        <v>17500000</v>
      </c>
      <c r="C2251">
        <f t="shared" si="35"/>
        <v>1679969</v>
      </c>
    </row>
    <row r="2252" spans="1:3" x14ac:dyDescent="0.3">
      <c r="A2252">
        <v>47000000</v>
      </c>
      <c r="B2252">
        <v>300000</v>
      </c>
      <c r="C2252">
        <f t="shared" si="35"/>
        <v>46700000</v>
      </c>
    </row>
    <row r="2253" spans="1:3" x14ac:dyDescent="0.3">
      <c r="A2253">
        <v>37566230</v>
      </c>
      <c r="B2253">
        <v>17000000</v>
      </c>
      <c r="C2253">
        <f t="shared" si="35"/>
        <v>20566230</v>
      </c>
    </row>
    <row r="2254" spans="1:3" x14ac:dyDescent="0.3">
      <c r="A2254">
        <v>70492685</v>
      </c>
      <c r="B2254">
        <v>17000000</v>
      </c>
      <c r="C2254">
        <f t="shared" si="35"/>
        <v>53492685</v>
      </c>
    </row>
    <row r="2255" spans="1:3" x14ac:dyDescent="0.3">
      <c r="A2255">
        <v>35635046</v>
      </c>
      <c r="B2255">
        <v>17000000</v>
      </c>
      <c r="C2255">
        <f t="shared" si="35"/>
        <v>18635046</v>
      </c>
    </row>
    <row r="2256" spans="1:3" x14ac:dyDescent="0.3">
      <c r="A2256">
        <v>45670855</v>
      </c>
      <c r="B2256">
        <v>20000000</v>
      </c>
      <c r="C2256">
        <f t="shared" si="35"/>
        <v>25670855</v>
      </c>
    </row>
    <row r="2257" spans="1:3" x14ac:dyDescent="0.3">
      <c r="A2257">
        <v>37939782</v>
      </c>
      <c r="B2257">
        <v>17000000</v>
      </c>
      <c r="C2257">
        <f t="shared" si="35"/>
        <v>20939782</v>
      </c>
    </row>
    <row r="2258" spans="1:3" x14ac:dyDescent="0.3">
      <c r="A2258">
        <v>30324946</v>
      </c>
      <c r="B2258">
        <v>17000000</v>
      </c>
      <c r="C2258">
        <f t="shared" si="35"/>
        <v>13324946</v>
      </c>
    </row>
    <row r="2259" spans="1:3" x14ac:dyDescent="0.3">
      <c r="A2259">
        <v>27854896</v>
      </c>
      <c r="B2259">
        <v>17000000</v>
      </c>
      <c r="C2259">
        <f t="shared" si="35"/>
        <v>10854896</v>
      </c>
    </row>
    <row r="2260" spans="1:3" x14ac:dyDescent="0.3">
      <c r="A2260">
        <v>41777564</v>
      </c>
      <c r="B2260">
        <v>15000000</v>
      </c>
      <c r="C2260">
        <f t="shared" si="35"/>
        <v>26777564</v>
      </c>
    </row>
    <row r="2261" spans="1:3" x14ac:dyDescent="0.3">
      <c r="A2261">
        <v>22734486</v>
      </c>
      <c r="B2261">
        <v>17000000</v>
      </c>
      <c r="C2261">
        <f t="shared" si="35"/>
        <v>5734486</v>
      </c>
    </row>
    <row r="2262" spans="1:3" x14ac:dyDescent="0.3">
      <c r="A2262">
        <v>44469602</v>
      </c>
      <c r="B2262">
        <v>17000000</v>
      </c>
      <c r="C2262">
        <f t="shared" si="35"/>
        <v>27469602</v>
      </c>
    </row>
    <row r="2263" spans="1:3" x14ac:dyDescent="0.3">
      <c r="A2263">
        <v>64998368</v>
      </c>
      <c r="B2263">
        <v>17000000</v>
      </c>
      <c r="C2263">
        <f t="shared" si="35"/>
        <v>47998368</v>
      </c>
    </row>
    <row r="2264" spans="1:3" x14ac:dyDescent="0.3">
      <c r="A2264">
        <v>19693891</v>
      </c>
      <c r="B2264">
        <v>34000000</v>
      </c>
      <c r="C2264">
        <f t="shared" si="35"/>
        <v>-14306109</v>
      </c>
    </row>
    <row r="2265" spans="1:3" x14ac:dyDescent="0.3">
      <c r="A2265">
        <v>16311763</v>
      </c>
      <c r="B2265">
        <v>17000000</v>
      </c>
      <c r="C2265">
        <f t="shared" si="35"/>
        <v>-688237</v>
      </c>
    </row>
    <row r="2266" spans="1:3" x14ac:dyDescent="0.3">
      <c r="A2266">
        <v>12693621</v>
      </c>
      <c r="B2266">
        <v>17000000</v>
      </c>
      <c r="C2266">
        <f t="shared" si="35"/>
        <v>-4306379</v>
      </c>
    </row>
    <row r="2267" spans="1:3" x14ac:dyDescent="0.3">
      <c r="A2267">
        <v>15655665</v>
      </c>
      <c r="B2267">
        <v>4000000</v>
      </c>
      <c r="C2267">
        <f t="shared" si="35"/>
        <v>11655665</v>
      </c>
    </row>
    <row r="2268" spans="1:3" x14ac:dyDescent="0.3">
      <c r="A2268">
        <v>11634458</v>
      </c>
      <c r="B2268">
        <v>17000000</v>
      </c>
      <c r="C2268">
        <f t="shared" si="35"/>
        <v>-5365542</v>
      </c>
    </row>
    <row r="2269" spans="1:3" x14ac:dyDescent="0.3">
      <c r="A2269">
        <v>27154426</v>
      </c>
      <c r="B2269">
        <v>17000000</v>
      </c>
      <c r="C2269">
        <f t="shared" si="35"/>
        <v>10154426</v>
      </c>
    </row>
    <row r="2270" spans="1:3" x14ac:dyDescent="0.3">
      <c r="A2270">
        <v>54239856</v>
      </c>
      <c r="B2270">
        <v>17000000</v>
      </c>
      <c r="C2270">
        <f t="shared" si="35"/>
        <v>37239856</v>
      </c>
    </row>
    <row r="2271" spans="1:3" x14ac:dyDescent="0.3">
      <c r="A2271">
        <v>8662318</v>
      </c>
      <c r="B2271">
        <v>17000000</v>
      </c>
      <c r="C2271">
        <f t="shared" si="35"/>
        <v>-8337682</v>
      </c>
    </row>
    <row r="2272" spans="1:3" x14ac:dyDescent="0.3">
      <c r="A2272">
        <v>7156725</v>
      </c>
      <c r="B2272">
        <v>19000000</v>
      </c>
      <c r="C2272">
        <f t="shared" si="35"/>
        <v>-11843275</v>
      </c>
    </row>
    <row r="2273" spans="1:3" x14ac:dyDescent="0.3">
      <c r="A2273">
        <v>15681020</v>
      </c>
      <c r="B2273">
        <v>17000000</v>
      </c>
      <c r="C2273">
        <f t="shared" si="35"/>
        <v>-1318980</v>
      </c>
    </row>
    <row r="2274" spans="1:3" x14ac:dyDescent="0.3">
      <c r="A2274">
        <v>6855137</v>
      </c>
      <c r="B2274">
        <v>17000000</v>
      </c>
      <c r="C2274">
        <f t="shared" si="35"/>
        <v>-10144863</v>
      </c>
    </row>
    <row r="2275" spans="1:3" x14ac:dyDescent="0.3">
      <c r="A2275">
        <v>2315683</v>
      </c>
      <c r="B2275">
        <v>17000000</v>
      </c>
      <c r="C2275">
        <f t="shared" si="35"/>
        <v>-14684317</v>
      </c>
    </row>
    <row r="2276" spans="1:3" x14ac:dyDescent="0.3">
      <c r="A2276">
        <v>39825798</v>
      </c>
      <c r="B2276">
        <v>16000000</v>
      </c>
      <c r="C2276">
        <f t="shared" si="35"/>
        <v>23825798</v>
      </c>
    </row>
    <row r="2277" spans="1:3" x14ac:dyDescent="0.3">
      <c r="A2277">
        <v>2000000</v>
      </c>
      <c r="B2277">
        <v>17000000</v>
      </c>
      <c r="C2277">
        <f t="shared" si="35"/>
        <v>-15000000</v>
      </c>
    </row>
    <row r="2278" spans="1:3" x14ac:dyDescent="0.3">
      <c r="A2278">
        <v>1569918</v>
      </c>
      <c r="B2278">
        <v>17000000</v>
      </c>
      <c r="C2278">
        <f t="shared" si="35"/>
        <v>-15430082</v>
      </c>
    </row>
    <row r="2279" spans="1:3" x14ac:dyDescent="0.3">
      <c r="A2279">
        <v>106869</v>
      </c>
      <c r="B2279">
        <v>17000000</v>
      </c>
      <c r="C2279">
        <f t="shared" si="35"/>
        <v>-16893131</v>
      </c>
    </row>
    <row r="2280" spans="1:3" x14ac:dyDescent="0.3">
      <c r="A2280">
        <v>273420</v>
      </c>
      <c r="B2280">
        <v>17000000</v>
      </c>
      <c r="C2280">
        <f t="shared" si="35"/>
        <v>-16726580</v>
      </c>
    </row>
    <row r="2281" spans="1:3" x14ac:dyDescent="0.3">
      <c r="A2281">
        <v>4930798</v>
      </c>
      <c r="B2281">
        <v>17000000</v>
      </c>
      <c r="C2281">
        <f t="shared" si="35"/>
        <v>-12069202</v>
      </c>
    </row>
    <row r="2282" spans="1:3" x14ac:dyDescent="0.3">
      <c r="A2282">
        <v>59847242</v>
      </c>
      <c r="B2282">
        <v>16500000</v>
      </c>
      <c r="C2282">
        <f t="shared" si="35"/>
        <v>43347242</v>
      </c>
    </row>
    <row r="2283" spans="1:3" x14ac:dyDescent="0.3">
      <c r="A2283">
        <v>220914</v>
      </c>
      <c r="B2283">
        <v>16800000</v>
      </c>
      <c r="C2283">
        <f t="shared" si="35"/>
        <v>-16579086</v>
      </c>
    </row>
    <row r="2284" spans="1:3" x14ac:dyDescent="0.3">
      <c r="A2284">
        <v>43848100</v>
      </c>
      <c r="B2284">
        <v>15000000</v>
      </c>
      <c r="C2284">
        <f t="shared" si="35"/>
        <v>28848100</v>
      </c>
    </row>
    <row r="2285" spans="1:3" x14ac:dyDescent="0.3">
      <c r="A2285">
        <v>42700000</v>
      </c>
      <c r="B2285">
        <v>16500000</v>
      </c>
      <c r="C2285">
        <f t="shared" si="35"/>
        <v>26200000</v>
      </c>
    </row>
    <row r="2286" spans="1:3" x14ac:dyDescent="0.3">
      <c r="A2286">
        <v>18663911</v>
      </c>
      <c r="B2286">
        <v>16500000</v>
      </c>
      <c r="C2286">
        <f t="shared" si="35"/>
        <v>2163911</v>
      </c>
    </row>
    <row r="2287" spans="1:3" x14ac:dyDescent="0.3">
      <c r="A2287">
        <v>11702090</v>
      </c>
      <c r="B2287">
        <v>16500000</v>
      </c>
      <c r="C2287">
        <f t="shared" si="35"/>
        <v>-4797910</v>
      </c>
    </row>
    <row r="2288" spans="1:3" x14ac:dyDescent="0.3">
      <c r="A2288">
        <v>13005485</v>
      </c>
      <c r="B2288">
        <v>15000000</v>
      </c>
      <c r="C2288">
        <f t="shared" si="35"/>
        <v>-1994515</v>
      </c>
    </row>
    <row r="2289" spans="1:3" x14ac:dyDescent="0.3">
      <c r="A2289">
        <v>95860116</v>
      </c>
      <c r="B2289">
        <v>16400000</v>
      </c>
      <c r="C2289">
        <f t="shared" si="35"/>
        <v>79460116</v>
      </c>
    </row>
    <row r="2290" spans="1:3" x14ac:dyDescent="0.3">
      <c r="A2290">
        <v>127175354</v>
      </c>
      <c r="B2290">
        <v>16000000</v>
      </c>
      <c r="C2290">
        <f t="shared" si="35"/>
        <v>111175354</v>
      </c>
    </row>
    <row r="2291" spans="1:3" x14ac:dyDescent="0.3">
      <c r="A2291">
        <v>92823600</v>
      </c>
      <c r="B2291">
        <v>16000000</v>
      </c>
      <c r="C2291">
        <f t="shared" si="35"/>
        <v>76823600</v>
      </c>
    </row>
    <row r="2292" spans="1:3" x14ac:dyDescent="0.3">
      <c r="A2292">
        <v>54000000</v>
      </c>
      <c r="B2292">
        <v>16000000</v>
      </c>
      <c r="C2292">
        <f t="shared" si="35"/>
        <v>38000000</v>
      </c>
    </row>
    <row r="2293" spans="1:3" x14ac:dyDescent="0.3">
      <c r="A2293">
        <v>68525609</v>
      </c>
      <c r="B2293">
        <v>15600000</v>
      </c>
      <c r="C2293">
        <f t="shared" si="35"/>
        <v>52925609</v>
      </c>
    </row>
    <row r="2294" spans="1:3" x14ac:dyDescent="0.3">
      <c r="A2294">
        <v>52885587</v>
      </c>
      <c r="B2294">
        <v>16000000</v>
      </c>
      <c r="C2294">
        <f t="shared" si="35"/>
        <v>36885587</v>
      </c>
    </row>
    <row r="2295" spans="1:3" x14ac:dyDescent="0.3">
      <c r="A2295">
        <v>44667095</v>
      </c>
      <c r="B2295">
        <v>15000000</v>
      </c>
      <c r="C2295">
        <f t="shared" si="35"/>
        <v>29667095</v>
      </c>
    </row>
    <row r="2296" spans="1:3" x14ac:dyDescent="0.3">
      <c r="A2296">
        <v>42638165</v>
      </c>
      <c r="B2296">
        <v>16000000</v>
      </c>
      <c r="C2296">
        <f t="shared" si="35"/>
        <v>26638165</v>
      </c>
    </row>
    <row r="2297" spans="1:3" x14ac:dyDescent="0.3">
      <c r="A2297">
        <v>45507053</v>
      </c>
      <c r="B2297">
        <v>16000000</v>
      </c>
      <c r="C2297">
        <f t="shared" si="35"/>
        <v>29507053</v>
      </c>
    </row>
    <row r="2298" spans="1:3" x14ac:dyDescent="0.3">
      <c r="A2298">
        <v>39511038</v>
      </c>
      <c r="B2298">
        <v>16000000</v>
      </c>
      <c r="C2298">
        <f t="shared" si="35"/>
        <v>23511038</v>
      </c>
    </row>
    <row r="2299" spans="1:3" x14ac:dyDescent="0.3">
      <c r="A2299">
        <v>6462576</v>
      </c>
      <c r="B2299">
        <v>18500000</v>
      </c>
      <c r="C2299">
        <f t="shared" si="35"/>
        <v>-12037424</v>
      </c>
    </row>
    <row r="2300" spans="1:3" x14ac:dyDescent="0.3">
      <c r="A2300">
        <v>40363530</v>
      </c>
      <c r="B2300">
        <v>16000000</v>
      </c>
      <c r="C2300">
        <f t="shared" si="35"/>
        <v>24363530</v>
      </c>
    </row>
    <row r="2301" spans="1:3" x14ac:dyDescent="0.3">
      <c r="A2301">
        <v>37623143</v>
      </c>
      <c r="B2301">
        <v>13500000</v>
      </c>
      <c r="C2301">
        <f t="shared" si="35"/>
        <v>24123143</v>
      </c>
    </row>
    <row r="2302" spans="1:3" x14ac:dyDescent="0.3">
      <c r="A2302">
        <v>33357476</v>
      </c>
      <c r="B2302">
        <v>35000000</v>
      </c>
      <c r="C2302">
        <f t="shared" si="35"/>
        <v>-1642524</v>
      </c>
    </row>
    <row r="2303" spans="1:3" x14ac:dyDescent="0.3">
      <c r="A2303">
        <v>28734552</v>
      </c>
      <c r="B2303">
        <v>16000000</v>
      </c>
      <c r="C2303">
        <f t="shared" si="35"/>
        <v>12734552</v>
      </c>
    </row>
    <row r="2304" spans="1:3" x14ac:dyDescent="0.3">
      <c r="A2304">
        <v>37300107</v>
      </c>
      <c r="B2304">
        <v>16000000</v>
      </c>
      <c r="C2304">
        <f t="shared" si="35"/>
        <v>21300107</v>
      </c>
    </row>
    <row r="2305" spans="1:3" x14ac:dyDescent="0.3">
      <c r="A2305">
        <v>27087695</v>
      </c>
      <c r="B2305">
        <v>17700000</v>
      </c>
      <c r="C2305">
        <f t="shared" si="35"/>
        <v>9387695</v>
      </c>
    </row>
    <row r="2306" spans="1:3" x14ac:dyDescent="0.3">
      <c r="A2306">
        <v>30102717</v>
      </c>
      <c r="B2306">
        <v>15000000</v>
      </c>
      <c r="C2306">
        <f t="shared" si="35"/>
        <v>15102717</v>
      </c>
    </row>
    <row r="2307" spans="1:3" x14ac:dyDescent="0.3">
      <c r="A2307">
        <v>23618786</v>
      </c>
      <c r="B2307">
        <v>8000000</v>
      </c>
      <c r="C2307">
        <f t="shared" ref="C2307:C2370" si="36">A:A-B:B</f>
        <v>15618786</v>
      </c>
    </row>
    <row r="2308" spans="1:3" x14ac:dyDescent="0.3">
      <c r="A2308">
        <v>26896744</v>
      </c>
      <c r="B2308">
        <v>16500000</v>
      </c>
      <c r="C2308">
        <f t="shared" si="36"/>
        <v>10396744</v>
      </c>
    </row>
    <row r="2309" spans="1:3" x14ac:dyDescent="0.3">
      <c r="A2309">
        <v>23213577</v>
      </c>
      <c r="B2309">
        <v>15500000</v>
      </c>
      <c r="C2309">
        <f t="shared" si="36"/>
        <v>7713577</v>
      </c>
    </row>
    <row r="2310" spans="1:3" x14ac:dyDescent="0.3">
      <c r="A2310">
        <v>20627372</v>
      </c>
      <c r="B2310">
        <v>16000000</v>
      </c>
      <c r="C2310">
        <f t="shared" si="36"/>
        <v>4627372</v>
      </c>
    </row>
    <row r="2311" spans="1:3" x14ac:dyDescent="0.3">
      <c r="A2311">
        <v>16346122</v>
      </c>
      <c r="B2311">
        <v>16000000</v>
      </c>
      <c r="C2311">
        <f t="shared" si="36"/>
        <v>346122</v>
      </c>
    </row>
    <row r="2312" spans="1:3" x14ac:dyDescent="0.3">
      <c r="A2312">
        <v>16204793</v>
      </c>
      <c r="B2312">
        <v>16000000</v>
      </c>
      <c r="C2312">
        <f t="shared" si="36"/>
        <v>204793</v>
      </c>
    </row>
    <row r="2313" spans="1:3" x14ac:dyDescent="0.3">
      <c r="A2313">
        <v>15427192</v>
      </c>
      <c r="B2313">
        <v>16000000</v>
      </c>
      <c r="C2313">
        <f t="shared" si="36"/>
        <v>-572808</v>
      </c>
    </row>
    <row r="2314" spans="1:3" x14ac:dyDescent="0.3">
      <c r="A2314">
        <v>14792779</v>
      </c>
      <c r="B2314">
        <v>16000000</v>
      </c>
      <c r="C2314">
        <f t="shared" si="36"/>
        <v>-1207221</v>
      </c>
    </row>
    <row r="2315" spans="1:3" x14ac:dyDescent="0.3">
      <c r="A2315">
        <v>19057024</v>
      </c>
      <c r="B2315">
        <v>16000000</v>
      </c>
      <c r="C2315">
        <f t="shared" si="36"/>
        <v>3057024</v>
      </c>
    </row>
    <row r="2316" spans="1:3" x14ac:dyDescent="0.3">
      <c r="A2316">
        <v>14108518</v>
      </c>
      <c r="B2316">
        <v>16000000</v>
      </c>
      <c r="C2316">
        <f t="shared" si="36"/>
        <v>-1891482</v>
      </c>
    </row>
    <row r="2317" spans="1:3" x14ac:dyDescent="0.3">
      <c r="A2317">
        <v>13854000</v>
      </c>
      <c r="B2317">
        <v>20000000</v>
      </c>
      <c r="C2317">
        <f t="shared" si="36"/>
        <v>-6146000</v>
      </c>
    </row>
    <row r="2318" spans="1:3" x14ac:dyDescent="0.3">
      <c r="A2318">
        <v>77324422</v>
      </c>
      <c r="B2318">
        <v>26000000</v>
      </c>
      <c r="C2318">
        <f t="shared" si="36"/>
        <v>51324422</v>
      </c>
    </row>
    <row r="2319" spans="1:3" x14ac:dyDescent="0.3">
      <c r="A2319">
        <v>15500000</v>
      </c>
      <c r="B2319">
        <v>16000000</v>
      </c>
      <c r="C2319">
        <f t="shared" si="36"/>
        <v>-500000</v>
      </c>
    </row>
    <row r="2320" spans="1:3" x14ac:dyDescent="0.3">
      <c r="A2320">
        <v>4734235</v>
      </c>
      <c r="B2320">
        <v>15000000</v>
      </c>
      <c r="C2320">
        <f t="shared" si="36"/>
        <v>-10265765</v>
      </c>
    </row>
    <row r="2321" spans="1:3" x14ac:dyDescent="0.3">
      <c r="A2321">
        <v>4839383</v>
      </c>
      <c r="B2321">
        <v>16000000</v>
      </c>
      <c r="C2321">
        <f t="shared" si="36"/>
        <v>-11160617</v>
      </c>
    </row>
    <row r="2322" spans="1:3" x14ac:dyDescent="0.3">
      <c r="A2322">
        <v>4193025</v>
      </c>
      <c r="B2322">
        <v>15000000</v>
      </c>
      <c r="C2322">
        <f t="shared" si="36"/>
        <v>-10806975</v>
      </c>
    </row>
    <row r="2323" spans="1:3" x14ac:dyDescent="0.3">
      <c r="A2323">
        <v>5900000</v>
      </c>
      <c r="B2323">
        <v>16000000</v>
      </c>
      <c r="C2323">
        <f t="shared" si="36"/>
        <v>-10100000</v>
      </c>
    </row>
    <row r="2324" spans="1:3" x14ac:dyDescent="0.3">
      <c r="A2324">
        <v>2849142</v>
      </c>
      <c r="B2324">
        <v>16000000</v>
      </c>
      <c r="C2324">
        <f t="shared" si="36"/>
        <v>-13150858</v>
      </c>
    </row>
    <row r="2325" spans="1:3" x14ac:dyDescent="0.3">
      <c r="A2325">
        <v>1686429</v>
      </c>
      <c r="B2325">
        <v>16000000</v>
      </c>
      <c r="C2325">
        <f t="shared" si="36"/>
        <v>-14313571</v>
      </c>
    </row>
    <row r="2326" spans="1:3" x14ac:dyDescent="0.3">
      <c r="A2326">
        <v>1984743</v>
      </c>
      <c r="B2326">
        <v>16000000</v>
      </c>
      <c r="C2326">
        <f t="shared" si="36"/>
        <v>-14015257</v>
      </c>
    </row>
    <row r="2327" spans="1:3" x14ac:dyDescent="0.3">
      <c r="A2327">
        <v>1666262</v>
      </c>
      <c r="B2327">
        <v>16000000</v>
      </c>
      <c r="C2327">
        <f t="shared" si="36"/>
        <v>-14333738</v>
      </c>
    </row>
    <row r="2328" spans="1:3" x14ac:dyDescent="0.3">
      <c r="A2328">
        <v>2319187</v>
      </c>
      <c r="B2328">
        <v>20000000</v>
      </c>
      <c r="C2328">
        <f t="shared" si="36"/>
        <v>-17680813</v>
      </c>
    </row>
    <row r="2329" spans="1:3" x14ac:dyDescent="0.3">
      <c r="A2329">
        <v>13922211</v>
      </c>
      <c r="B2329">
        <v>16000000</v>
      </c>
      <c r="C2329">
        <f t="shared" si="36"/>
        <v>-2077789</v>
      </c>
    </row>
    <row r="2330" spans="1:3" x14ac:dyDescent="0.3">
      <c r="A2330">
        <v>23091</v>
      </c>
      <c r="B2330">
        <v>15000000</v>
      </c>
      <c r="C2330">
        <f t="shared" si="36"/>
        <v>-14976909</v>
      </c>
    </row>
    <row r="2331" spans="1:3" x14ac:dyDescent="0.3">
      <c r="A2331">
        <v>336467</v>
      </c>
      <c r="B2331">
        <v>13000000</v>
      </c>
      <c r="C2331">
        <f t="shared" si="36"/>
        <v>-12663533</v>
      </c>
    </row>
    <row r="2332" spans="1:3" x14ac:dyDescent="0.3">
      <c r="A2332">
        <v>2964</v>
      </c>
      <c r="B2332">
        <v>16000000</v>
      </c>
      <c r="C2332">
        <f t="shared" si="36"/>
        <v>-15997036</v>
      </c>
    </row>
    <row r="2333" spans="1:3" x14ac:dyDescent="0.3">
      <c r="A2333">
        <v>2428883</v>
      </c>
      <c r="B2333">
        <v>16000000</v>
      </c>
      <c r="C2333">
        <f t="shared" si="36"/>
        <v>-13571117</v>
      </c>
    </row>
    <row r="2334" spans="1:3" x14ac:dyDescent="0.3">
      <c r="A2334">
        <v>13571817</v>
      </c>
      <c r="B2334">
        <v>15600000</v>
      </c>
      <c r="C2334">
        <f t="shared" si="36"/>
        <v>-2028183</v>
      </c>
    </row>
    <row r="2335" spans="1:3" x14ac:dyDescent="0.3">
      <c r="A2335">
        <v>1181197</v>
      </c>
      <c r="B2335">
        <v>15500000</v>
      </c>
      <c r="C2335">
        <f t="shared" si="36"/>
        <v>-14318803</v>
      </c>
    </row>
    <row r="2336" spans="1:3" x14ac:dyDescent="0.3">
      <c r="A2336">
        <v>81525</v>
      </c>
      <c r="B2336">
        <v>15300000</v>
      </c>
      <c r="C2336">
        <f t="shared" si="36"/>
        <v>-15218475</v>
      </c>
    </row>
    <row r="2337" spans="1:3" x14ac:dyDescent="0.3">
      <c r="A2337">
        <v>7774730</v>
      </c>
      <c r="B2337">
        <v>15500000</v>
      </c>
      <c r="C2337">
        <f t="shared" si="36"/>
        <v>-7725270</v>
      </c>
    </row>
    <row r="2338" spans="1:3" x14ac:dyDescent="0.3">
      <c r="A2338">
        <v>234760500</v>
      </c>
      <c r="B2338">
        <v>14000000</v>
      </c>
      <c r="C2338">
        <f t="shared" si="36"/>
        <v>220760500</v>
      </c>
    </row>
    <row r="2339" spans="1:3" x14ac:dyDescent="0.3">
      <c r="A2339">
        <v>285761243</v>
      </c>
      <c r="B2339">
        <v>18000000</v>
      </c>
      <c r="C2339">
        <f t="shared" si="36"/>
        <v>267761243</v>
      </c>
    </row>
    <row r="2340" spans="1:3" x14ac:dyDescent="0.3">
      <c r="A2340">
        <v>167780960</v>
      </c>
      <c r="B2340">
        <v>11000000</v>
      </c>
      <c r="C2340">
        <f t="shared" si="36"/>
        <v>156780960</v>
      </c>
    </row>
    <row r="2341" spans="1:3" x14ac:dyDescent="0.3">
      <c r="A2341">
        <v>177200000</v>
      </c>
      <c r="B2341">
        <v>22000000</v>
      </c>
      <c r="C2341">
        <f t="shared" si="36"/>
        <v>155200000</v>
      </c>
    </row>
    <row r="2342" spans="1:3" x14ac:dyDescent="0.3">
      <c r="A2342">
        <v>176781728</v>
      </c>
      <c r="B2342">
        <v>15000000</v>
      </c>
      <c r="C2342">
        <f t="shared" si="36"/>
        <v>161781728</v>
      </c>
    </row>
    <row r="2343" spans="1:3" x14ac:dyDescent="0.3">
      <c r="A2343">
        <v>128067808</v>
      </c>
      <c r="B2343">
        <v>15000000</v>
      </c>
      <c r="C2343">
        <f t="shared" si="36"/>
        <v>113067808</v>
      </c>
    </row>
    <row r="2344" spans="1:3" x14ac:dyDescent="0.3">
      <c r="A2344">
        <v>130058047</v>
      </c>
      <c r="B2344">
        <v>15000000</v>
      </c>
      <c r="C2344">
        <f t="shared" si="36"/>
        <v>115058047</v>
      </c>
    </row>
    <row r="2345" spans="1:3" x14ac:dyDescent="0.3">
      <c r="A2345">
        <v>138795342</v>
      </c>
      <c r="B2345">
        <v>15000000</v>
      </c>
      <c r="C2345">
        <f t="shared" si="36"/>
        <v>123795342</v>
      </c>
    </row>
    <row r="2346" spans="1:3" x14ac:dyDescent="0.3">
      <c r="A2346">
        <v>111936400</v>
      </c>
      <c r="B2346">
        <v>15000000</v>
      </c>
      <c r="C2346">
        <f t="shared" si="36"/>
        <v>96936400</v>
      </c>
    </row>
    <row r="2347" spans="1:3" x14ac:dyDescent="0.3">
      <c r="A2347">
        <v>317040</v>
      </c>
      <c r="B2347">
        <v>15500000</v>
      </c>
      <c r="C2347">
        <f t="shared" si="36"/>
        <v>-15182960</v>
      </c>
    </row>
    <row r="2348" spans="1:3" x14ac:dyDescent="0.3">
      <c r="A2348">
        <v>94175854</v>
      </c>
      <c r="B2348">
        <v>15000000</v>
      </c>
      <c r="C2348">
        <f t="shared" si="36"/>
        <v>79175854</v>
      </c>
    </row>
    <row r="2349" spans="1:3" x14ac:dyDescent="0.3">
      <c r="A2349">
        <v>91121452</v>
      </c>
      <c r="B2349">
        <v>14000000</v>
      </c>
      <c r="C2349">
        <f t="shared" si="36"/>
        <v>77121452</v>
      </c>
    </row>
    <row r="2350" spans="1:3" x14ac:dyDescent="0.3">
      <c r="A2350">
        <v>69800000</v>
      </c>
      <c r="B2350">
        <v>10000000</v>
      </c>
      <c r="C2350">
        <f t="shared" si="36"/>
        <v>59800000</v>
      </c>
    </row>
    <row r="2351" spans="1:3" x14ac:dyDescent="0.3">
      <c r="A2351">
        <v>64001297</v>
      </c>
      <c r="B2351">
        <v>15000000</v>
      </c>
      <c r="C2351">
        <f t="shared" si="36"/>
        <v>49001297</v>
      </c>
    </row>
    <row r="2352" spans="1:3" x14ac:dyDescent="0.3">
      <c r="A2352">
        <v>71588220</v>
      </c>
      <c r="B2352">
        <v>20000000</v>
      </c>
      <c r="C2352">
        <f t="shared" si="36"/>
        <v>51588220</v>
      </c>
    </row>
    <row r="2353" spans="1:3" x14ac:dyDescent="0.3">
      <c r="A2353">
        <v>61400000</v>
      </c>
      <c r="B2353">
        <v>15000000</v>
      </c>
      <c r="C2353">
        <f t="shared" si="36"/>
        <v>46400000</v>
      </c>
    </row>
    <row r="2354" spans="1:3" x14ac:dyDescent="0.3">
      <c r="A2354">
        <v>101978840</v>
      </c>
      <c r="B2354">
        <v>15000000</v>
      </c>
      <c r="C2354">
        <f t="shared" si="36"/>
        <v>86978840</v>
      </c>
    </row>
    <row r="2355" spans="1:3" x14ac:dyDescent="0.3">
      <c r="A2355">
        <v>56437947</v>
      </c>
      <c r="B2355">
        <v>9800000</v>
      </c>
      <c r="C2355">
        <f t="shared" si="36"/>
        <v>46637947</v>
      </c>
    </row>
    <row r="2356" spans="1:3" x14ac:dyDescent="0.3">
      <c r="A2356">
        <v>73326666</v>
      </c>
      <c r="B2356">
        <v>15000000</v>
      </c>
      <c r="C2356">
        <f t="shared" si="36"/>
        <v>58326666</v>
      </c>
    </row>
    <row r="2357" spans="1:3" x14ac:dyDescent="0.3">
      <c r="A2357">
        <v>55184721</v>
      </c>
      <c r="B2357">
        <v>15000000</v>
      </c>
      <c r="C2357">
        <f t="shared" si="36"/>
        <v>40184721</v>
      </c>
    </row>
    <row r="2358" spans="1:3" x14ac:dyDescent="0.3">
      <c r="A2358">
        <v>50003300</v>
      </c>
      <c r="B2358">
        <v>15000000</v>
      </c>
      <c r="C2358">
        <f t="shared" si="36"/>
        <v>35003300</v>
      </c>
    </row>
    <row r="2359" spans="1:3" x14ac:dyDescent="0.3">
      <c r="A2359">
        <v>54322273</v>
      </c>
      <c r="B2359">
        <v>17000000</v>
      </c>
      <c r="C2359">
        <f t="shared" si="36"/>
        <v>37322273</v>
      </c>
    </row>
    <row r="2360" spans="1:3" x14ac:dyDescent="0.3">
      <c r="A2360">
        <v>47860214</v>
      </c>
      <c r="B2360">
        <v>15000000</v>
      </c>
      <c r="C2360">
        <f t="shared" si="36"/>
        <v>32860214</v>
      </c>
    </row>
    <row r="2361" spans="1:3" x14ac:dyDescent="0.3">
      <c r="A2361">
        <v>47811275</v>
      </c>
      <c r="B2361">
        <v>15000000</v>
      </c>
      <c r="C2361">
        <f t="shared" si="36"/>
        <v>32811275</v>
      </c>
    </row>
    <row r="2362" spans="1:3" x14ac:dyDescent="0.3">
      <c r="A2362">
        <v>43022524</v>
      </c>
      <c r="B2362">
        <v>15000000</v>
      </c>
      <c r="C2362">
        <f t="shared" si="36"/>
        <v>28022524</v>
      </c>
    </row>
    <row r="2363" spans="1:3" x14ac:dyDescent="0.3">
      <c r="A2363">
        <v>42672630</v>
      </c>
      <c r="B2363">
        <v>17000000</v>
      </c>
      <c r="C2363">
        <f t="shared" si="36"/>
        <v>25672630</v>
      </c>
    </row>
    <row r="2364" spans="1:3" x14ac:dyDescent="0.3">
      <c r="A2364">
        <v>42919096</v>
      </c>
      <c r="B2364">
        <v>15000000</v>
      </c>
      <c r="C2364">
        <f t="shared" si="36"/>
        <v>27919096</v>
      </c>
    </row>
    <row r="2365" spans="1:3" x14ac:dyDescent="0.3">
      <c r="A2365">
        <v>42592530</v>
      </c>
      <c r="B2365">
        <v>15000000</v>
      </c>
      <c r="C2365">
        <f t="shared" si="36"/>
        <v>27592530</v>
      </c>
    </row>
    <row r="2366" spans="1:3" x14ac:dyDescent="0.3">
      <c r="A2366">
        <v>40064955</v>
      </c>
      <c r="B2366">
        <v>15000000</v>
      </c>
      <c r="C2366">
        <f t="shared" si="36"/>
        <v>25064955</v>
      </c>
    </row>
    <row r="2367" spans="1:3" x14ac:dyDescent="0.3">
      <c r="A2367">
        <v>44886089</v>
      </c>
      <c r="B2367">
        <v>10000000</v>
      </c>
      <c r="C2367">
        <f t="shared" si="36"/>
        <v>34886089</v>
      </c>
    </row>
    <row r="2368" spans="1:3" x14ac:dyDescent="0.3">
      <c r="A2368">
        <v>37882551</v>
      </c>
      <c r="B2368">
        <v>16000000</v>
      </c>
      <c r="C2368">
        <f t="shared" si="36"/>
        <v>21882551</v>
      </c>
    </row>
    <row r="2369" spans="1:3" x14ac:dyDescent="0.3">
      <c r="A2369">
        <v>40983001</v>
      </c>
      <c r="B2369">
        <v>7000000</v>
      </c>
      <c r="C2369">
        <f t="shared" si="36"/>
        <v>33983001</v>
      </c>
    </row>
    <row r="2370" spans="1:3" x14ac:dyDescent="0.3">
      <c r="A2370">
        <v>35007180</v>
      </c>
      <c r="B2370">
        <v>15000000</v>
      </c>
      <c r="C2370">
        <f t="shared" si="36"/>
        <v>20007180</v>
      </c>
    </row>
    <row r="2371" spans="1:3" x14ac:dyDescent="0.3">
      <c r="A2371">
        <v>35887263</v>
      </c>
      <c r="B2371">
        <v>15000000</v>
      </c>
      <c r="C2371">
        <f t="shared" ref="C2371:C2434" si="37">A:A-B:B</f>
        <v>20887263</v>
      </c>
    </row>
    <row r="2372" spans="1:3" x14ac:dyDescent="0.3">
      <c r="A2372">
        <v>34308901</v>
      </c>
      <c r="B2372">
        <v>16000000</v>
      </c>
      <c r="C2372">
        <f t="shared" si="37"/>
        <v>18308901</v>
      </c>
    </row>
    <row r="2373" spans="1:3" x14ac:dyDescent="0.3">
      <c r="A2373">
        <v>33771174</v>
      </c>
      <c r="B2373">
        <v>15000000</v>
      </c>
      <c r="C2373">
        <f t="shared" si="37"/>
        <v>18771174</v>
      </c>
    </row>
    <row r="2374" spans="1:3" x14ac:dyDescent="0.3">
      <c r="A2374">
        <v>6000000</v>
      </c>
      <c r="B2374">
        <v>15000000</v>
      </c>
      <c r="C2374">
        <f t="shared" si="37"/>
        <v>-9000000</v>
      </c>
    </row>
    <row r="2375" spans="1:3" x14ac:dyDescent="0.3">
      <c r="A2375">
        <v>33386128</v>
      </c>
      <c r="B2375">
        <v>15000000</v>
      </c>
      <c r="C2375">
        <f t="shared" si="37"/>
        <v>18386128</v>
      </c>
    </row>
    <row r="2376" spans="1:3" x14ac:dyDescent="0.3">
      <c r="A2376">
        <v>37877959</v>
      </c>
      <c r="B2376">
        <v>15000000</v>
      </c>
      <c r="C2376">
        <f t="shared" si="37"/>
        <v>22877959</v>
      </c>
    </row>
    <row r="2377" spans="1:3" x14ac:dyDescent="0.3">
      <c r="A2377">
        <v>32721635</v>
      </c>
      <c r="B2377">
        <v>15000000</v>
      </c>
      <c r="C2377">
        <f t="shared" si="37"/>
        <v>17721635</v>
      </c>
    </row>
    <row r="2378" spans="1:3" x14ac:dyDescent="0.3">
      <c r="A2378">
        <v>31585300</v>
      </c>
      <c r="B2378">
        <v>15000000</v>
      </c>
      <c r="C2378">
        <f t="shared" si="37"/>
        <v>16585300</v>
      </c>
    </row>
    <row r="2379" spans="1:3" x14ac:dyDescent="0.3">
      <c r="A2379">
        <v>30259652</v>
      </c>
      <c r="B2379">
        <v>15000000</v>
      </c>
      <c r="C2379">
        <f t="shared" si="37"/>
        <v>15259652</v>
      </c>
    </row>
    <row r="2380" spans="1:3" x14ac:dyDescent="0.3">
      <c r="A2380">
        <v>30857814</v>
      </c>
      <c r="B2380">
        <v>16000000</v>
      </c>
      <c r="C2380">
        <f t="shared" si="37"/>
        <v>14857814</v>
      </c>
    </row>
    <row r="2381" spans="1:3" x14ac:dyDescent="0.3">
      <c r="A2381">
        <v>30226144</v>
      </c>
      <c r="B2381">
        <v>15000000</v>
      </c>
      <c r="C2381">
        <f t="shared" si="37"/>
        <v>15226144</v>
      </c>
    </row>
    <row r="2382" spans="1:3" x14ac:dyDescent="0.3">
      <c r="A2382">
        <v>35054909</v>
      </c>
      <c r="B2382">
        <v>15000000</v>
      </c>
      <c r="C2382">
        <f t="shared" si="37"/>
        <v>20054909</v>
      </c>
    </row>
    <row r="2383" spans="1:3" x14ac:dyDescent="0.3">
      <c r="A2383">
        <v>29302097</v>
      </c>
      <c r="B2383">
        <v>15000000</v>
      </c>
      <c r="C2383">
        <f t="shared" si="37"/>
        <v>14302097</v>
      </c>
    </row>
    <row r="2384" spans="1:3" x14ac:dyDescent="0.3">
      <c r="A2384">
        <v>29106737</v>
      </c>
      <c r="B2384">
        <v>15000000</v>
      </c>
      <c r="C2384">
        <f t="shared" si="37"/>
        <v>14106737</v>
      </c>
    </row>
    <row r="2385" spans="1:3" x14ac:dyDescent="0.3">
      <c r="A2385">
        <v>28637507</v>
      </c>
      <c r="B2385">
        <v>15000000</v>
      </c>
      <c r="C2385">
        <f t="shared" si="37"/>
        <v>13637507</v>
      </c>
    </row>
    <row r="2386" spans="1:3" x14ac:dyDescent="0.3">
      <c r="A2386">
        <v>30127963</v>
      </c>
      <c r="B2386">
        <v>15000000</v>
      </c>
      <c r="C2386">
        <f t="shared" si="37"/>
        <v>15127963</v>
      </c>
    </row>
    <row r="2387" spans="1:3" x14ac:dyDescent="0.3">
      <c r="A2387">
        <v>32645546</v>
      </c>
      <c r="B2387">
        <v>14000000</v>
      </c>
      <c r="C2387">
        <f t="shared" si="37"/>
        <v>18645546</v>
      </c>
    </row>
    <row r="2388" spans="1:3" x14ac:dyDescent="0.3">
      <c r="A2388">
        <v>27441122</v>
      </c>
      <c r="B2388">
        <v>15000000</v>
      </c>
      <c r="C2388">
        <f t="shared" si="37"/>
        <v>12441122</v>
      </c>
    </row>
    <row r="2389" spans="1:3" x14ac:dyDescent="0.3">
      <c r="A2389">
        <v>28014536</v>
      </c>
      <c r="B2389">
        <v>15000000</v>
      </c>
      <c r="C2389">
        <f t="shared" si="37"/>
        <v>13014536</v>
      </c>
    </row>
    <row r="2390" spans="1:3" x14ac:dyDescent="0.3">
      <c r="A2390">
        <v>33860010</v>
      </c>
      <c r="B2390">
        <v>15000000</v>
      </c>
      <c r="C2390">
        <f t="shared" si="37"/>
        <v>18860010</v>
      </c>
    </row>
    <row r="2391" spans="1:3" x14ac:dyDescent="0.3">
      <c r="A2391">
        <v>26421314</v>
      </c>
      <c r="B2391">
        <v>15000000</v>
      </c>
      <c r="C2391">
        <f t="shared" si="37"/>
        <v>11421314</v>
      </c>
    </row>
    <row r="2392" spans="1:3" x14ac:dyDescent="0.3">
      <c r="A2392">
        <v>24881000</v>
      </c>
      <c r="B2392">
        <v>15000000</v>
      </c>
      <c r="C2392">
        <f t="shared" si="37"/>
        <v>9881000</v>
      </c>
    </row>
    <row r="2393" spans="1:3" x14ac:dyDescent="0.3">
      <c r="A2393">
        <v>23089926</v>
      </c>
      <c r="B2393">
        <v>15000000</v>
      </c>
      <c r="C2393">
        <f t="shared" si="37"/>
        <v>8089926</v>
      </c>
    </row>
    <row r="2394" spans="1:3" x14ac:dyDescent="0.3">
      <c r="A2394">
        <v>26161406</v>
      </c>
      <c r="B2394">
        <v>15000000</v>
      </c>
      <c r="C2394">
        <f t="shared" si="37"/>
        <v>11161406</v>
      </c>
    </row>
    <row r="2395" spans="1:3" x14ac:dyDescent="0.3">
      <c r="A2395">
        <v>22954968</v>
      </c>
      <c r="B2395">
        <v>11500000</v>
      </c>
      <c r="C2395">
        <f t="shared" si="37"/>
        <v>11454968</v>
      </c>
    </row>
    <row r="2396" spans="1:3" x14ac:dyDescent="0.3">
      <c r="A2396">
        <v>26384919</v>
      </c>
      <c r="B2396">
        <v>15000000</v>
      </c>
      <c r="C2396">
        <f t="shared" si="37"/>
        <v>11384919</v>
      </c>
    </row>
    <row r="2397" spans="1:3" x14ac:dyDescent="0.3">
      <c r="A2397">
        <v>22189039</v>
      </c>
      <c r="B2397">
        <v>15000000</v>
      </c>
      <c r="C2397">
        <f t="shared" si="37"/>
        <v>7189039</v>
      </c>
    </row>
    <row r="2398" spans="1:3" x14ac:dyDescent="0.3">
      <c r="A2398">
        <v>20998709</v>
      </c>
      <c r="B2398">
        <v>15000000</v>
      </c>
      <c r="C2398">
        <f t="shared" si="37"/>
        <v>5998709</v>
      </c>
    </row>
    <row r="2399" spans="1:3" x14ac:dyDescent="0.3">
      <c r="A2399">
        <v>20801344</v>
      </c>
      <c r="B2399">
        <v>15000000</v>
      </c>
      <c r="C2399">
        <f t="shared" si="37"/>
        <v>5801344</v>
      </c>
    </row>
    <row r="2400" spans="1:3" x14ac:dyDescent="0.3">
      <c r="A2400">
        <v>21468807</v>
      </c>
      <c r="B2400">
        <v>14000000</v>
      </c>
      <c r="C2400">
        <f t="shared" si="37"/>
        <v>7468807</v>
      </c>
    </row>
    <row r="2401" spans="1:3" x14ac:dyDescent="0.3">
      <c r="A2401">
        <v>19158074</v>
      </c>
      <c r="B2401">
        <v>15000000</v>
      </c>
      <c r="C2401">
        <f t="shared" si="37"/>
        <v>4158074</v>
      </c>
    </row>
    <row r="2402" spans="1:3" x14ac:dyDescent="0.3">
      <c r="A2402">
        <v>18843314</v>
      </c>
      <c r="B2402">
        <v>20000000</v>
      </c>
      <c r="C2402">
        <f t="shared" si="37"/>
        <v>-1156686</v>
      </c>
    </row>
    <row r="2403" spans="1:3" x14ac:dyDescent="0.3">
      <c r="A2403">
        <v>20566327</v>
      </c>
      <c r="B2403">
        <v>15000000</v>
      </c>
      <c r="C2403">
        <f t="shared" si="37"/>
        <v>5566327</v>
      </c>
    </row>
    <row r="2404" spans="1:3" x14ac:dyDescent="0.3">
      <c r="A2404">
        <v>20218921</v>
      </c>
      <c r="B2404">
        <v>15000000</v>
      </c>
      <c r="C2404">
        <f t="shared" si="37"/>
        <v>5218921</v>
      </c>
    </row>
    <row r="2405" spans="1:3" x14ac:dyDescent="0.3">
      <c r="A2405">
        <v>17411331</v>
      </c>
      <c r="B2405">
        <v>15000000</v>
      </c>
      <c r="C2405">
        <f t="shared" si="37"/>
        <v>2411331</v>
      </c>
    </row>
    <row r="2406" spans="1:3" x14ac:dyDescent="0.3">
      <c r="A2406">
        <v>21383298</v>
      </c>
      <c r="B2406">
        <v>15000000</v>
      </c>
      <c r="C2406">
        <f t="shared" si="37"/>
        <v>6383298</v>
      </c>
    </row>
    <row r="2407" spans="1:3" x14ac:dyDescent="0.3">
      <c r="A2407">
        <v>24984868</v>
      </c>
      <c r="B2407">
        <v>15000000</v>
      </c>
      <c r="C2407">
        <f t="shared" si="37"/>
        <v>9984868</v>
      </c>
    </row>
    <row r="2408" spans="1:3" x14ac:dyDescent="0.3">
      <c r="A2408">
        <v>16459004</v>
      </c>
      <c r="B2408">
        <v>15000000</v>
      </c>
      <c r="C2408">
        <f t="shared" si="37"/>
        <v>1459004</v>
      </c>
    </row>
    <row r="2409" spans="1:3" x14ac:dyDescent="0.3">
      <c r="A2409">
        <v>15700000</v>
      </c>
      <c r="B2409">
        <v>15000000</v>
      </c>
      <c r="C2409">
        <f t="shared" si="37"/>
        <v>700000</v>
      </c>
    </row>
    <row r="2410" spans="1:3" x14ac:dyDescent="0.3">
      <c r="A2410">
        <v>15100000</v>
      </c>
      <c r="B2410">
        <v>15000000</v>
      </c>
      <c r="C2410">
        <f t="shared" si="37"/>
        <v>100000</v>
      </c>
    </row>
    <row r="2411" spans="1:3" x14ac:dyDescent="0.3">
      <c r="A2411">
        <v>14938570</v>
      </c>
      <c r="B2411">
        <v>15000000</v>
      </c>
      <c r="C2411">
        <f t="shared" si="37"/>
        <v>-61430</v>
      </c>
    </row>
    <row r="2412" spans="1:3" x14ac:dyDescent="0.3">
      <c r="A2412">
        <v>17237244</v>
      </c>
      <c r="B2412">
        <v>15000000</v>
      </c>
      <c r="C2412">
        <f t="shared" si="37"/>
        <v>2237244</v>
      </c>
    </row>
    <row r="2413" spans="1:3" x14ac:dyDescent="0.3">
      <c r="A2413">
        <v>14249005</v>
      </c>
      <c r="B2413">
        <v>15000000</v>
      </c>
      <c r="C2413">
        <f t="shared" si="37"/>
        <v>-750995</v>
      </c>
    </row>
    <row r="2414" spans="1:3" x14ac:dyDescent="0.3">
      <c r="A2414">
        <v>12701880</v>
      </c>
      <c r="B2414">
        <v>15000000</v>
      </c>
      <c r="C2414">
        <f t="shared" si="37"/>
        <v>-2298120</v>
      </c>
    </row>
    <row r="2415" spans="1:3" x14ac:dyDescent="0.3">
      <c r="A2415">
        <v>12801190</v>
      </c>
      <c r="B2415">
        <v>15000000</v>
      </c>
      <c r="C2415">
        <f t="shared" si="37"/>
        <v>-2198810</v>
      </c>
    </row>
    <row r="2416" spans="1:3" x14ac:dyDescent="0.3">
      <c r="A2416">
        <v>12549485</v>
      </c>
      <c r="B2416">
        <v>15000000</v>
      </c>
      <c r="C2416">
        <f t="shared" si="37"/>
        <v>-2450515</v>
      </c>
    </row>
    <row r="2417" spans="1:3" x14ac:dyDescent="0.3">
      <c r="A2417">
        <v>13766014</v>
      </c>
      <c r="B2417">
        <v>15000000</v>
      </c>
      <c r="C2417">
        <f t="shared" si="37"/>
        <v>-1233986</v>
      </c>
    </row>
    <row r="2418" spans="1:3" x14ac:dyDescent="0.3">
      <c r="A2418">
        <v>13034417</v>
      </c>
      <c r="B2418">
        <v>15000000</v>
      </c>
      <c r="C2418">
        <f t="shared" si="37"/>
        <v>-1965583</v>
      </c>
    </row>
    <row r="2419" spans="1:3" x14ac:dyDescent="0.3">
      <c r="A2419">
        <v>12212417</v>
      </c>
      <c r="B2419">
        <v>15000000</v>
      </c>
      <c r="C2419">
        <f t="shared" si="37"/>
        <v>-2787583</v>
      </c>
    </row>
    <row r="2420" spans="1:3" x14ac:dyDescent="0.3">
      <c r="A2420">
        <v>11614236</v>
      </c>
      <c r="B2420">
        <v>15000000</v>
      </c>
      <c r="C2420">
        <f t="shared" si="37"/>
        <v>-3385764</v>
      </c>
    </row>
    <row r="2421" spans="1:3" x14ac:dyDescent="0.3">
      <c r="A2421">
        <v>13337299</v>
      </c>
      <c r="B2421">
        <v>20000000</v>
      </c>
      <c r="C2421">
        <f t="shared" si="37"/>
        <v>-6662701</v>
      </c>
    </row>
    <row r="2422" spans="1:3" x14ac:dyDescent="0.3">
      <c r="A2422">
        <v>10763469</v>
      </c>
      <c r="B2422">
        <v>15000000</v>
      </c>
      <c r="C2422">
        <f t="shared" si="37"/>
        <v>-4236531</v>
      </c>
    </row>
    <row r="2423" spans="1:3" x14ac:dyDescent="0.3">
      <c r="A2423">
        <v>11144518</v>
      </c>
      <c r="B2423">
        <v>15000000</v>
      </c>
      <c r="C2423">
        <f t="shared" si="37"/>
        <v>-3855482</v>
      </c>
    </row>
    <row r="2424" spans="1:3" x14ac:dyDescent="0.3">
      <c r="A2424">
        <v>15608545</v>
      </c>
      <c r="B2424">
        <v>15000000</v>
      </c>
      <c r="C2424">
        <f t="shared" si="37"/>
        <v>608545</v>
      </c>
    </row>
    <row r="2425" spans="1:3" x14ac:dyDescent="0.3">
      <c r="A2425">
        <v>10443316</v>
      </c>
      <c r="B2425">
        <v>15000000</v>
      </c>
      <c r="C2425">
        <f t="shared" si="37"/>
        <v>-4556684</v>
      </c>
    </row>
    <row r="2426" spans="1:3" x14ac:dyDescent="0.3">
      <c r="A2426">
        <v>10494147</v>
      </c>
      <c r="B2426">
        <v>15000000</v>
      </c>
      <c r="C2426">
        <f t="shared" si="37"/>
        <v>-4505853</v>
      </c>
    </row>
    <row r="2427" spans="1:3" x14ac:dyDescent="0.3">
      <c r="A2427">
        <v>9929000</v>
      </c>
      <c r="B2427">
        <v>15000000</v>
      </c>
      <c r="C2427">
        <f t="shared" si="37"/>
        <v>-5071000</v>
      </c>
    </row>
    <row r="2428" spans="1:3" x14ac:dyDescent="0.3">
      <c r="A2428">
        <v>10411980</v>
      </c>
      <c r="B2428">
        <v>15000000</v>
      </c>
      <c r="C2428">
        <f t="shared" si="37"/>
        <v>-4588020</v>
      </c>
    </row>
    <row r="2429" spans="1:3" x14ac:dyDescent="0.3">
      <c r="A2429">
        <v>17439163</v>
      </c>
      <c r="B2429">
        <v>15000000</v>
      </c>
      <c r="C2429">
        <f t="shared" si="37"/>
        <v>2439163</v>
      </c>
    </row>
    <row r="2430" spans="1:3" x14ac:dyDescent="0.3">
      <c r="A2430">
        <v>9396487</v>
      </c>
      <c r="B2430">
        <v>15000000</v>
      </c>
      <c r="C2430">
        <f t="shared" si="37"/>
        <v>-5603513</v>
      </c>
    </row>
    <row r="2431" spans="1:3" x14ac:dyDescent="0.3">
      <c r="A2431">
        <v>9059588</v>
      </c>
      <c r="B2431">
        <v>15000000</v>
      </c>
      <c r="C2431">
        <f t="shared" si="37"/>
        <v>-5940412</v>
      </c>
    </row>
    <row r="2432" spans="1:3" x14ac:dyDescent="0.3">
      <c r="A2432">
        <v>9172810</v>
      </c>
      <c r="B2432">
        <v>16000000</v>
      </c>
      <c r="C2432">
        <f t="shared" si="37"/>
        <v>-6827190</v>
      </c>
    </row>
    <row r="2433" spans="1:3" x14ac:dyDescent="0.3">
      <c r="A2433">
        <v>8735529</v>
      </c>
      <c r="B2433">
        <v>15000000</v>
      </c>
      <c r="C2433">
        <f t="shared" si="37"/>
        <v>-6264471</v>
      </c>
    </row>
    <row r="2434" spans="1:3" x14ac:dyDescent="0.3">
      <c r="A2434">
        <v>8586376</v>
      </c>
      <c r="B2434">
        <v>20000000</v>
      </c>
      <c r="C2434">
        <f t="shared" si="37"/>
        <v>-11413624</v>
      </c>
    </row>
    <row r="2435" spans="1:3" x14ac:dyDescent="0.3">
      <c r="A2435">
        <v>8378141</v>
      </c>
      <c r="B2435">
        <v>15000000</v>
      </c>
      <c r="C2435">
        <f t="shared" ref="C2435:C2498" si="38">A:A-B:B</f>
        <v>-6621859</v>
      </c>
    </row>
    <row r="2436" spans="1:3" x14ac:dyDescent="0.3">
      <c r="A2436">
        <v>8080116</v>
      </c>
      <c r="B2436">
        <v>15000000</v>
      </c>
      <c r="C2436">
        <f t="shared" si="38"/>
        <v>-6919884</v>
      </c>
    </row>
    <row r="2437" spans="1:3" x14ac:dyDescent="0.3">
      <c r="A2437">
        <v>7757130</v>
      </c>
      <c r="B2437">
        <v>15000000</v>
      </c>
      <c r="C2437">
        <f t="shared" si="38"/>
        <v>-7242870</v>
      </c>
    </row>
    <row r="2438" spans="1:3" x14ac:dyDescent="0.3">
      <c r="A2438">
        <v>9123834</v>
      </c>
      <c r="B2438">
        <v>15000000</v>
      </c>
      <c r="C2438">
        <f t="shared" si="38"/>
        <v>-5876166</v>
      </c>
    </row>
    <row r="2439" spans="1:3" x14ac:dyDescent="0.3">
      <c r="A2439">
        <v>6409206</v>
      </c>
      <c r="B2439">
        <v>15000000</v>
      </c>
      <c r="C2439">
        <f t="shared" si="38"/>
        <v>-8590794</v>
      </c>
    </row>
    <row r="2440" spans="1:3" x14ac:dyDescent="0.3">
      <c r="A2440">
        <v>6373693</v>
      </c>
      <c r="B2440">
        <v>15000000</v>
      </c>
      <c r="C2440">
        <f t="shared" si="38"/>
        <v>-8626307</v>
      </c>
    </row>
    <row r="2441" spans="1:3" x14ac:dyDescent="0.3">
      <c r="A2441">
        <v>7556708</v>
      </c>
      <c r="B2441">
        <v>15000000</v>
      </c>
      <c r="C2441">
        <f t="shared" si="38"/>
        <v>-7443292</v>
      </c>
    </row>
    <row r="2442" spans="1:3" x14ac:dyDescent="0.3">
      <c r="A2442">
        <v>5306447</v>
      </c>
      <c r="B2442">
        <v>15000000</v>
      </c>
      <c r="C2442">
        <f t="shared" si="38"/>
        <v>-9693553</v>
      </c>
    </row>
    <row r="2443" spans="1:3" x14ac:dyDescent="0.3">
      <c r="A2443">
        <v>5217498</v>
      </c>
      <c r="B2443">
        <v>15000000</v>
      </c>
      <c r="C2443">
        <f t="shared" si="38"/>
        <v>-9782502</v>
      </c>
    </row>
    <row r="2444" spans="1:3" x14ac:dyDescent="0.3">
      <c r="A2444">
        <v>5023275</v>
      </c>
      <c r="B2444">
        <v>15000000</v>
      </c>
      <c r="C2444">
        <f t="shared" si="38"/>
        <v>-9976725</v>
      </c>
    </row>
    <row r="2445" spans="1:3" x14ac:dyDescent="0.3">
      <c r="A2445">
        <v>4956401</v>
      </c>
      <c r="B2445">
        <v>15000000</v>
      </c>
      <c r="C2445">
        <f t="shared" si="38"/>
        <v>-10043599</v>
      </c>
    </row>
    <row r="2446" spans="1:3" x14ac:dyDescent="0.3">
      <c r="A2446">
        <v>4235837</v>
      </c>
      <c r="B2446">
        <v>15000000</v>
      </c>
      <c r="C2446">
        <f t="shared" si="38"/>
        <v>-10764163</v>
      </c>
    </row>
    <row r="2447" spans="1:3" x14ac:dyDescent="0.3">
      <c r="A2447">
        <v>4002955</v>
      </c>
      <c r="B2447">
        <v>20000000</v>
      </c>
      <c r="C2447">
        <f t="shared" si="38"/>
        <v>-15997045</v>
      </c>
    </row>
    <row r="2448" spans="1:3" x14ac:dyDescent="0.3">
      <c r="A2448">
        <v>7219578</v>
      </c>
      <c r="B2448">
        <v>15000000</v>
      </c>
      <c r="C2448">
        <f t="shared" si="38"/>
        <v>-7780422</v>
      </c>
    </row>
    <row r="2449" spans="1:3" x14ac:dyDescent="0.3">
      <c r="A2449">
        <v>3247816</v>
      </c>
      <c r="B2449">
        <v>22000000</v>
      </c>
      <c r="C2449">
        <f t="shared" si="38"/>
        <v>-18752184</v>
      </c>
    </row>
    <row r="2450" spans="1:3" x14ac:dyDescent="0.3">
      <c r="A2450">
        <v>2412045</v>
      </c>
      <c r="B2450">
        <v>15000000</v>
      </c>
      <c r="C2450">
        <f t="shared" si="38"/>
        <v>-12587955</v>
      </c>
    </row>
    <row r="2451" spans="1:3" x14ac:dyDescent="0.3">
      <c r="A2451">
        <v>2203641</v>
      </c>
      <c r="B2451">
        <v>15000000</v>
      </c>
      <c r="C2451">
        <f t="shared" si="38"/>
        <v>-12796359</v>
      </c>
    </row>
    <row r="2452" spans="1:3" x14ac:dyDescent="0.3">
      <c r="A2452">
        <v>1953732</v>
      </c>
      <c r="B2452">
        <v>15000000</v>
      </c>
      <c r="C2452">
        <f t="shared" si="38"/>
        <v>-13046268</v>
      </c>
    </row>
    <row r="2453" spans="1:3" x14ac:dyDescent="0.3">
      <c r="A2453">
        <v>1954202</v>
      </c>
      <c r="B2453">
        <v>15000000</v>
      </c>
      <c r="C2453">
        <f t="shared" si="38"/>
        <v>-13045798</v>
      </c>
    </row>
    <row r="2454" spans="1:3" x14ac:dyDescent="0.3">
      <c r="A2454">
        <v>1294640</v>
      </c>
      <c r="B2454">
        <v>15000000</v>
      </c>
      <c r="C2454">
        <f t="shared" si="38"/>
        <v>-13705360</v>
      </c>
    </row>
    <row r="2455" spans="1:3" x14ac:dyDescent="0.3">
      <c r="A2455">
        <v>26435</v>
      </c>
      <c r="B2455">
        <v>6000000</v>
      </c>
      <c r="C2455">
        <f t="shared" si="38"/>
        <v>-5973565</v>
      </c>
    </row>
    <row r="2456" spans="1:3" x14ac:dyDescent="0.3">
      <c r="A2456">
        <v>1197786</v>
      </c>
      <c r="B2456">
        <v>12000000</v>
      </c>
      <c r="C2456">
        <f t="shared" si="38"/>
        <v>-10802214</v>
      </c>
    </row>
    <row r="2457" spans="1:3" x14ac:dyDescent="0.3">
      <c r="A2457">
        <v>529766</v>
      </c>
      <c r="B2457">
        <v>7000000</v>
      </c>
      <c r="C2457">
        <f t="shared" si="38"/>
        <v>-6470234</v>
      </c>
    </row>
    <row r="2458" spans="1:3" x14ac:dyDescent="0.3">
      <c r="A2458">
        <v>613556</v>
      </c>
      <c r="B2458">
        <v>15000000</v>
      </c>
      <c r="C2458">
        <f t="shared" si="38"/>
        <v>-14386444</v>
      </c>
    </row>
    <row r="2459" spans="1:3" x14ac:dyDescent="0.3">
      <c r="A2459">
        <v>353743</v>
      </c>
      <c r="B2459">
        <v>15000000</v>
      </c>
      <c r="C2459">
        <f t="shared" si="38"/>
        <v>-14646257</v>
      </c>
    </row>
    <row r="2460" spans="1:3" x14ac:dyDescent="0.3">
      <c r="A2460">
        <v>102055</v>
      </c>
      <c r="B2460">
        <v>300000000</v>
      </c>
      <c r="C2460">
        <f t="shared" si="38"/>
        <v>-299897945</v>
      </c>
    </row>
    <row r="2461" spans="1:3" x14ac:dyDescent="0.3">
      <c r="A2461">
        <v>73548</v>
      </c>
      <c r="B2461">
        <v>15000000</v>
      </c>
      <c r="C2461">
        <f t="shared" si="38"/>
        <v>-14926452</v>
      </c>
    </row>
    <row r="2462" spans="1:3" x14ac:dyDescent="0.3">
      <c r="A2462">
        <v>28870</v>
      </c>
      <c r="B2462">
        <v>15000000</v>
      </c>
      <c r="C2462">
        <f t="shared" si="38"/>
        <v>-14971130</v>
      </c>
    </row>
    <row r="2463" spans="1:3" x14ac:dyDescent="0.3">
      <c r="A2463">
        <v>22723</v>
      </c>
      <c r="B2463">
        <v>25000000</v>
      </c>
      <c r="C2463">
        <f t="shared" si="38"/>
        <v>-24977277</v>
      </c>
    </row>
    <row r="2464" spans="1:3" x14ac:dyDescent="0.3">
      <c r="A2464">
        <v>20380</v>
      </c>
      <c r="B2464">
        <v>15000000</v>
      </c>
      <c r="C2464">
        <f t="shared" si="38"/>
        <v>-14979620</v>
      </c>
    </row>
    <row r="2465" spans="1:3" x14ac:dyDescent="0.3">
      <c r="A2465">
        <v>70906973</v>
      </c>
      <c r="B2465">
        <v>14600000</v>
      </c>
      <c r="C2465">
        <f t="shared" si="38"/>
        <v>56306973</v>
      </c>
    </row>
    <row r="2466" spans="1:3" x14ac:dyDescent="0.3">
      <c r="A2466">
        <v>66009973</v>
      </c>
      <c r="B2466">
        <v>14800000</v>
      </c>
      <c r="C2466">
        <f t="shared" si="38"/>
        <v>51209973</v>
      </c>
    </row>
    <row r="2467" spans="1:3" x14ac:dyDescent="0.3">
      <c r="A2467">
        <v>46338728</v>
      </c>
      <c r="B2467">
        <v>14500000</v>
      </c>
      <c r="C2467">
        <f t="shared" si="38"/>
        <v>31838728</v>
      </c>
    </row>
    <row r="2468" spans="1:3" x14ac:dyDescent="0.3">
      <c r="A2468">
        <v>7691700</v>
      </c>
      <c r="B2468">
        <v>10000000</v>
      </c>
      <c r="C2468">
        <f t="shared" si="38"/>
        <v>-2308300</v>
      </c>
    </row>
    <row r="2469" spans="1:3" x14ac:dyDescent="0.3">
      <c r="A2469">
        <v>101157447</v>
      </c>
      <c r="B2469">
        <v>14400000</v>
      </c>
      <c r="C2469">
        <f t="shared" si="38"/>
        <v>86757447</v>
      </c>
    </row>
    <row r="2470" spans="1:3" x14ac:dyDescent="0.3">
      <c r="A2470">
        <v>74205</v>
      </c>
      <c r="B2470">
        <v>14200000</v>
      </c>
      <c r="C2470">
        <f t="shared" si="38"/>
        <v>-14125795</v>
      </c>
    </row>
    <row r="2471" spans="1:3" x14ac:dyDescent="0.3">
      <c r="A2471">
        <v>141319195</v>
      </c>
      <c r="B2471">
        <v>15000000</v>
      </c>
      <c r="C2471">
        <f t="shared" si="38"/>
        <v>126319195</v>
      </c>
    </row>
    <row r="2472" spans="1:3" x14ac:dyDescent="0.3">
      <c r="A2472">
        <v>156645693</v>
      </c>
      <c r="B2472">
        <v>14000000</v>
      </c>
      <c r="C2472">
        <f t="shared" si="38"/>
        <v>142645693</v>
      </c>
    </row>
    <row r="2473" spans="1:3" x14ac:dyDescent="0.3">
      <c r="A2473">
        <v>178406268</v>
      </c>
      <c r="B2473">
        <v>14000000</v>
      </c>
      <c r="C2473">
        <f t="shared" si="38"/>
        <v>164406268</v>
      </c>
    </row>
    <row r="2474" spans="1:3" x14ac:dyDescent="0.3">
      <c r="A2474">
        <v>109306210</v>
      </c>
      <c r="B2474">
        <v>15800000</v>
      </c>
      <c r="C2474">
        <f t="shared" si="38"/>
        <v>93506210</v>
      </c>
    </row>
    <row r="2475" spans="1:3" x14ac:dyDescent="0.3">
      <c r="A2475">
        <v>70001698</v>
      </c>
      <c r="B2475">
        <v>14000000</v>
      </c>
      <c r="C2475">
        <f t="shared" si="38"/>
        <v>56001698</v>
      </c>
    </row>
    <row r="2476" spans="1:3" x14ac:dyDescent="0.3">
      <c r="A2476">
        <v>68856263</v>
      </c>
      <c r="B2476">
        <v>15000000</v>
      </c>
      <c r="C2476">
        <f t="shared" si="38"/>
        <v>53856263</v>
      </c>
    </row>
    <row r="2477" spans="1:3" x14ac:dyDescent="0.3">
      <c r="A2477">
        <v>51527787</v>
      </c>
      <c r="B2477">
        <v>15000000</v>
      </c>
      <c r="C2477">
        <f t="shared" si="38"/>
        <v>36527787</v>
      </c>
    </row>
    <row r="2478" spans="1:3" x14ac:dyDescent="0.3">
      <c r="A2478">
        <v>61356221</v>
      </c>
      <c r="B2478">
        <v>14000000</v>
      </c>
      <c r="C2478">
        <f t="shared" si="38"/>
        <v>47356221</v>
      </c>
    </row>
    <row r="2479" spans="1:3" x14ac:dyDescent="0.3">
      <c r="A2479">
        <v>46800000</v>
      </c>
      <c r="B2479">
        <v>14000000</v>
      </c>
      <c r="C2479">
        <f t="shared" si="38"/>
        <v>32800000</v>
      </c>
    </row>
    <row r="2480" spans="1:3" x14ac:dyDescent="0.3">
      <c r="A2480">
        <v>38048637</v>
      </c>
      <c r="B2480">
        <v>14000000</v>
      </c>
      <c r="C2480">
        <f t="shared" si="38"/>
        <v>24048637</v>
      </c>
    </row>
    <row r="2481" spans="1:3" x14ac:dyDescent="0.3">
      <c r="A2481">
        <v>34793160</v>
      </c>
      <c r="B2481">
        <v>14000000</v>
      </c>
      <c r="C2481">
        <f t="shared" si="38"/>
        <v>20793160</v>
      </c>
    </row>
    <row r="2482" spans="1:3" x14ac:dyDescent="0.3">
      <c r="A2482">
        <v>30628981</v>
      </c>
      <c r="B2482">
        <v>14000000</v>
      </c>
      <c r="C2482">
        <f t="shared" si="38"/>
        <v>16628981</v>
      </c>
    </row>
    <row r="2483" spans="1:3" x14ac:dyDescent="0.3">
      <c r="A2483">
        <v>29959436</v>
      </c>
      <c r="B2483">
        <v>13000000</v>
      </c>
      <c r="C2483">
        <f t="shared" si="38"/>
        <v>16959436</v>
      </c>
    </row>
    <row r="2484" spans="1:3" x14ac:dyDescent="0.3">
      <c r="A2484">
        <v>25571351</v>
      </c>
      <c r="B2484">
        <v>14000000</v>
      </c>
      <c r="C2484">
        <f t="shared" si="38"/>
        <v>11571351</v>
      </c>
    </row>
    <row r="2485" spans="1:3" x14ac:dyDescent="0.3">
      <c r="A2485">
        <v>27515786</v>
      </c>
      <c r="B2485">
        <v>14000000</v>
      </c>
      <c r="C2485">
        <f t="shared" si="38"/>
        <v>13515786</v>
      </c>
    </row>
    <row r="2486" spans="1:3" x14ac:dyDescent="0.3">
      <c r="A2486">
        <v>25482931</v>
      </c>
      <c r="B2486">
        <v>14000000</v>
      </c>
      <c r="C2486">
        <f t="shared" si="38"/>
        <v>11482931</v>
      </c>
    </row>
    <row r="2487" spans="1:3" x14ac:dyDescent="0.3">
      <c r="A2487">
        <v>19900000</v>
      </c>
      <c r="B2487">
        <v>20000000</v>
      </c>
      <c r="C2487">
        <f t="shared" si="38"/>
        <v>-100000</v>
      </c>
    </row>
    <row r="2488" spans="1:3" x14ac:dyDescent="0.3">
      <c r="A2488">
        <v>16298046</v>
      </c>
      <c r="B2488">
        <v>14000000</v>
      </c>
      <c r="C2488">
        <f t="shared" si="38"/>
        <v>2298046</v>
      </c>
    </row>
    <row r="2489" spans="1:3" x14ac:dyDescent="0.3">
      <c r="A2489">
        <v>15549702</v>
      </c>
      <c r="B2489">
        <v>14000000</v>
      </c>
      <c r="C2489">
        <f t="shared" si="38"/>
        <v>1549702</v>
      </c>
    </row>
    <row r="2490" spans="1:3" x14ac:dyDescent="0.3">
      <c r="A2490">
        <v>15483540</v>
      </c>
      <c r="B2490">
        <v>14000000</v>
      </c>
      <c r="C2490">
        <f t="shared" si="38"/>
        <v>1483540</v>
      </c>
    </row>
    <row r="2491" spans="1:3" x14ac:dyDescent="0.3">
      <c r="A2491">
        <v>20246959</v>
      </c>
      <c r="B2491">
        <v>14000000</v>
      </c>
      <c r="C2491">
        <f t="shared" si="38"/>
        <v>6246959</v>
      </c>
    </row>
    <row r="2492" spans="1:3" x14ac:dyDescent="0.3">
      <c r="A2492">
        <v>15062898</v>
      </c>
      <c r="B2492">
        <v>14000000</v>
      </c>
      <c r="C2492">
        <f t="shared" si="38"/>
        <v>1062898</v>
      </c>
    </row>
    <row r="2493" spans="1:3" x14ac:dyDescent="0.3">
      <c r="A2493">
        <v>14348123</v>
      </c>
      <c r="B2493">
        <v>12000000</v>
      </c>
      <c r="C2493">
        <f t="shared" si="38"/>
        <v>2348123</v>
      </c>
    </row>
    <row r="2494" spans="1:3" x14ac:dyDescent="0.3">
      <c r="A2494">
        <v>15171475</v>
      </c>
      <c r="B2494">
        <v>8500000</v>
      </c>
      <c r="C2494">
        <f t="shared" si="38"/>
        <v>6671475</v>
      </c>
    </row>
    <row r="2495" spans="1:3" x14ac:dyDescent="0.3">
      <c r="A2495">
        <v>13640000</v>
      </c>
      <c r="B2495">
        <v>14000000</v>
      </c>
      <c r="C2495">
        <f t="shared" si="38"/>
        <v>-360000</v>
      </c>
    </row>
    <row r="2496" spans="1:3" x14ac:dyDescent="0.3">
      <c r="A2496">
        <v>12610731</v>
      </c>
      <c r="B2496">
        <v>11000000</v>
      </c>
      <c r="C2496">
        <f t="shared" si="38"/>
        <v>1610731</v>
      </c>
    </row>
    <row r="2497" spans="1:3" x14ac:dyDescent="0.3">
      <c r="A2497">
        <v>11204499</v>
      </c>
      <c r="B2497">
        <v>14000000</v>
      </c>
      <c r="C2497">
        <f t="shared" si="38"/>
        <v>-2795501</v>
      </c>
    </row>
    <row r="2498" spans="1:3" x14ac:dyDescent="0.3">
      <c r="A2498">
        <v>10397365</v>
      </c>
      <c r="B2498">
        <v>14000000</v>
      </c>
      <c r="C2498">
        <f t="shared" si="38"/>
        <v>-3602635</v>
      </c>
    </row>
    <row r="2499" spans="1:3" x14ac:dyDescent="0.3">
      <c r="A2499">
        <v>9402410</v>
      </c>
      <c r="B2499">
        <v>14000000</v>
      </c>
      <c r="C2499">
        <f t="shared" ref="C2499:C2562" si="39">A:A-B:B</f>
        <v>-4597590</v>
      </c>
    </row>
    <row r="2500" spans="1:3" x14ac:dyDescent="0.3">
      <c r="A2500">
        <v>5459824</v>
      </c>
      <c r="B2500">
        <v>26000000</v>
      </c>
      <c r="C2500">
        <f t="shared" si="39"/>
        <v>-20540176</v>
      </c>
    </row>
    <row r="2501" spans="1:3" x14ac:dyDescent="0.3">
      <c r="A2501">
        <v>5108820</v>
      </c>
      <c r="B2501">
        <v>24000000</v>
      </c>
      <c r="C2501">
        <f t="shared" si="39"/>
        <v>-18891180</v>
      </c>
    </row>
    <row r="2502" spans="1:3" x14ac:dyDescent="0.3">
      <c r="A2502">
        <v>4741987</v>
      </c>
      <c r="B2502">
        <v>14000000</v>
      </c>
      <c r="C2502">
        <f t="shared" si="39"/>
        <v>-9258013</v>
      </c>
    </row>
    <row r="2503" spans="1:3" x14ac:dyDescent="0.3">
      <c r="A2503">
        <v>4291965</v>
      </c>
      <c r="B2503">
        <v>14000000</v>
      </c>
      <c r="C2503">
        <f t="shared" si="39"/>
        <v>-9708035</v>
      </c>
    </row>
    <row r="2504" spans="1:3" x14ac:dyDescent="0.3">
      <c r="A2504">
        <v>3100650</v>
      </c>
      <c r="B2504">
        <v>14000000</v>
      </c>
      <c r="C2504">
        <f t="shared" si="39"/>
        <v>-10899350</v>
      </c>
    </row>
    <row r="2505" spans="1:3" x14ac:dyDescent="0.3">
      <c r="A2505">
        <v>2474000</v>
      </c>
      <c r="B2505">
        <v>14000000</v>
      </c>
      <c r="C2505">
        <f t="shared" si="39"/>
        <v>-11526000</v>
      </c>
    </row>
    <row r="2506" spans="1:3" x14ac:dyDescent="0.3">
      <c r="A2506">
        <v>1000000</v>
      </c>
      <c r="B2506">
        <v>14000000</v>
      </c>
      <c r="C2506">
        <f t="shared" si="39"/>
        <v>-13000000</v>
      </c>
    </row>
    <row r="2507" spans="1:3" x14ac:dyDescent="0.3">
      <c r="A2507">
        <v>3958500</v>
      </c>
      <c r="B2507">
        <v>8200000</v>
      </c>
      <c r="C2507">
        <f t="shared" si="39"/>
        <v>-4241500</v>
      </c>
    </row>
    <row r="2508" spans="1:3" x14ac:dyDescent="0.3">
      <c r="A2508">
        <v>274299</v>
      </c>
      <c r="B2508">
        <v>103000000</v>
      </c>
      <c r="C2508">
        <f t="shared" si="39"/>
        <v>-102725701</v>
      </c>
    </row>
    <row r="2509" spans="1:3" x14ac:dyDescent="0.3">
      <c r="A2509">
        <v>183088</v>
      </c>
      <c r="B2509">
        <v>15000000</v>
      </c>
      <c r="C2509">
        <f t="shared" si="39"/>
        <v>-14816912</v>
      </c>
    </row>
    <row r="2510" spans="1:3" x14ac:dyDescent="0.3">
      <c r="A2510">
        <v>46495</v>
      </c>
      <c r="B2510">
        <v>14000000</v>
      </c>
      <c r="C2510">
        <f t="shared" si="39"/>
        <v>-13953505</v>
      </c>
    </row>
    <row r="2511" spans="1:3" x14ac:dyDescent="0.3">
      <c r="A2511">
        <v>1752214</v>
      </c>
      <c r="B2511">
        <v>14000000</v>
      </c>
      <c r="C2511">
        <f t="shared" si="39"/>
        <v>-12247786</v>
      </c>
    </row>
    <row r="2512" spans="1:3" x14ac:dyDescent="0.3">
      <c r="A2512">
        <v>83025853</v>
      </c>
      <c r="B2512">
        <v>14000000</v>
      </c>
      <c r="C2512">
        <f t="shared" si="39"/>
        <v>69025853</v>
      </c>
    </row>
    <row r="2513" spans="1:3" x14ac:dyDescent="0.3">
      <c r="A2513">
        <v>56631572</v>
      </c>
      <c r="B2513">
        <v>12000000</v>
      </c>
      <c r="C2513">
        <f t="shared" si="39"/>
        <v>44631572</v>
      </c>
    </row>
    <row r="2514" spans="1:3" x14ac:dyDescent="0.3">
      <c r="A2514">
        <v>15854988</v>
      </c>
      <c r="B2514">
        <v>13500000</v>
      </c>
      <c r="C2514">
        <f t="shared" si="39"/>
        <v>2354988</v>
      </c>
    </row>
    <row r="2515" spans="1:3" x14ac:dyDescent="0.3">
      <c r="A2515">
        <v>12282677</v>
      </c>
      <c r="B2515">
        <v>14000000</v>
      </c>
      <c r="C2515">
        <f t="shared" si="39"/>
        <v>-1717323</v>
      </c>
    </row>
    <row r="2516" spans="1:3" x14ac:dyDescent="0.3">
      <c r="A2516">
        <v>7060876</v>
      </c>
      <c r="B2516">
        <v>13500000</v>
      </c>
      <c r="C2516">
        <f t="shared" si="39"/>
        <v>-6439124</v>
      </c>
    </row>
    <row r="2517" spans="1:3" x14ac:dyDescent="0.3">
      <c r="A2517">
        <v>14989761</v>
      </c>
      <c r="B2517">
        <v>15000000</v>
      </c>
      <c r="C2517">
        <f t="shared" si="39"/>
        <v>-10239</v>
      </c>
    </row>
    <row r="2518" spans="1:3" x14ac:dyDescent="0.3">
      <c r="A2518">
        <v>5501940</v>
      </c>
      <c r="B2518">
        <v>13500000</v>
      </c>
      <c r="C2518">
        <f t="shared" si="39"/>
        <v>-7998060</v>
      </c>
    </row>
    <row r="2519" spans="1:3" x14ac:dyDescent="0.3">
      <c r="A2519">
        <v>2086345</v>
      </c>
      <c r="B2519">
        <v>10000000</v>
      </c>
      <c r="C2519">
        <f t="shared" si="39"/>
        <v>-7913655</v>
      </c>
    </row>
    <row r="2520" spans="1:3" x14ac:dyDescent="0.3">
      <c r="A2520">
        <v>123922370</v>
      </c>
      <c r="B2520">
        <v>13000000</v>
      </c>
      <c r="C2520">
        <f t="shared" si="39"/>
        <v>110922370</v>
      </c>
    </row>
    <row r="2521" spans="1:3" x14ac:dyDescent="0.3">
      <c r="A2521">
        <v>163591</v>
      </c>
      <c r="B2521">
        <v>13400000</v>
      </c>
      <c r="C2521">
        <f t="shared" si="39"/>
        <v>-13236409</v>
      </c>
    </row>
    <row r="2522" spans="1:3" x14ac:dyDescent="0.3">
      <c r="A2522">
        <v>73000942</v>
      </c>
      <c r="B2522">
        <v>13000000</v>
      </c>
      <c r="C2522">
        <f t="shared" si="39"/>
        <v>60000942</v>
      </c>
    </row>
    <row r="2523" spans="1:3" x14ac:dyDescent="0.3">
      <c r="A2523">
        <v>106952327</v>
      </c>
      <c r="B2523">
        <v>13000000</v>
      </c>
      <c r="C2523">
        <f t="shared" si="39"/>
        <v>93952327</v>
      </c>
    </row>
    <row r="2524" spans="1:3" x14ac:dyDescent="0.3">
      <c r="A2524">
        <v>57300000</v>
      </c>
      <c r="B2524">
        <v>13000000</v>
      </c>
      <c r="C2524">
        <f t="shared" si="39"/>
        <v>44300000</v>
      </c>
    </row>
    <row r="2525" spans="1:3" x14ac:dyDescent="0.3">
      <c r="A2525">
        <v>91038276</v>
      </c>
      <c r="B2525">
        <v>13000000</v>
      </c>
      <c r="C2525">
        <f t="shared" si="39"/>
        <v>78038276</v>
      </c>
    </row>
    <row r="2526" spans="1:3" x14ac:dyDescent="0.3">
      <c r="A2526">
        <v>49369900</v>
      </c>
      <c r="B2526">
        <v>7000000</v>
      </c>
      <c r="C2526">
        <f t="shared" si="39"/>
        <v>42369900</v>
      </c>
    </row>
    <row r="2527" spans="1:3" x14ac:dyDescent="0.3">
      <c r="A2527">
        <v>61693523</v>
      </c>
      <c r="B2527">
        <v>13000000</v>
      </c>
      <c r="C2527">
        <f t="shared" si="39"/>
        <v>48693523</v>
      </c>
    </row>
    <row r="2528" spans="1:3" x14ac:dyDescent="0.3">
      <c r="A2528">
        <v>46729374</v>
      </c>
      <c r="B2528">
        <v>13000000</v>
      </c>
      <c r="C2528">
        <f t="shared" si="39"/>
        <v>33729374</v>
      </c>
    </row>
    <row r="2529" spans="1:3" x14ac:dyDescent="0.3">
      <c r="A2529">
        <v>44726644</v>
      </c>
      <c r="B2529">
        <v>13000000</v>
      </c>
      <c r="C2529">
        <f t="shared" si="39"/>
        <v>31726644</v>
      </c>
    </row>
    <row r="2530" spans="1:3" x14ac:dyDescent="0.3">
      <c r="A2530">
        <v>44134898</v>
      </c>
      <c r="B2530">
        <v>13000000</v>
      </c>
      <c r="C2530">
        <f t="shared" si="39"/>
        <v>31134898</v>
      </c>
    </row>
    <row r="2531" spans="1:3" x14ac:dyDescent="0.3">
      <c r="A2531">
        <v>48637684</v>
      </c>
      <c r="B2531">
        <v>12500000</v>
      </c>
      <c r="C2531">
        <f t="shared" si="39"/>
        <v>36137684</v>
      </c>
    </row>
    <row r="2532" spans="1:3" x14ac:dyDescent="0.3">
      <c r="A2532">
        <v>38176108</v>
      </c>
      <c r="B2532">
        <v>16000000</v>
      </c>
      <c r="C2532">
        <f t="shared" si="39"/>
        <v>22176108</v>
      </c>
    </row>
    <row r="2533" spans="1:3" x14ac:dyDescent="0.3">
      <c r="A2533">
        <v>28972187</v>
      </c>
      <c r="B2533">
        <v>13000000</v>
      </c>
      <c r="C2533">
        <f t="shared" si="39"/>
        <v>15972187</v>
      </c>
    </row>
    <row r="2534" spans="1:3" x14ac:dyDescent="0.3">
      <c r="A2534">
        <v>27979400</v>
      </c>
      <c r="B2534">
        <v>8200000</v>
      </c>
      <c r="C2534">
        <f t="shared" si="39"/>
        <v>19779400</v>
      </c>
    </row>
    <row r="2535" spans="1:3" x14ac:dyDescent="0.3">
      <c r="A2535">
        <v>54257433</v>
      </c>
      <c r="B2535">
        <v>17000000</v>
      </c>
      <c r="C2535">
        <f t="shared" si="39"/>
        <v>37257433</v>
      </c>
    </row>
    <row r="2536" spans="1:3" x14ac:dyDescent="0.3">
      <c r="A2536">
        <v>23947</v>
      </c>
      <c r="B2536">
        <v>13000000</v>
      </c>
      <c r="C2536">
        <f t="shared" si="39"/>
        <v>-12976053</v>
      </c>
    </row>
    <row r="2537" spans="1:3" x14ac:dyDescent="0.3">
      <c r="A2537">
        <v>60008303</v>
      </c>
      <c r="B2537">
        <v>13000000</v>
      </c>
      <c r="C2537">
        <f t="shared" si="39"/>
        <v>47008303</v>
      </c>
    </row>
    <row r="2538" spans="1:3" x14ac:dyDescent="0.3">
      <c r="A2538">
        <v>49121934</v>
      </c>
      <c r="B2538">
        <v>13000000</v>
      </c>
      <c r="C2538">
        <f t="shared" si="39"/>
        <v>36121934</v>
      </c>
    </row>
    <row r="2539" spans="1:3" x14ac:dyDescent="0.3">
      <c r="A2539">
        <v>27141959</v>
      </c>
      <c r="B2539">
        <v>18000000</v>
      </c>
      <c r="C2539">
        <f t="shared" si="39"/>
        <v>9141959</v>
      </c>
    </row>
    <row r="2540" spans="1:3" x14ac:dyDescent="0.3">
      <c r="A2540">
        <v>27052167</v>
      </c>
      <c r="B2540">
        <v>13000000</v>
      </c>
      <c r="C2540">
        <f t="shared" si="39"/>
        <v>14052167</v>
      </c>
    </row>
    <row r="2541" spans="1:3" x14ac:dyDescent="0.3">
      <c r="A2541">
        <v>26539321</v>
      </c>
      <c r="B2541">
        <v>13000000</v>
      </c>
      <c r="C2541">
        <f t="shared" si="39"/>
        <v>13539321</v>
      </c>
    </row>
    <row r="2542" spans="1:3" x14ac:dyDescent="0.3">
      <c r="A2542">
        <v>28501605</v>
      </c>
      <c r="B2542">
        <v>13000000</v>
      </c>
      <c r="C2542">
        <f t="shared" si="39"/>
        <v>15501605</v>
      </c>
    </row>
    <row r="2543" spans="1:3" x14ac:dyDescent="0.3">
      <c r="A2543">
        <v>52543632</v>
      </c>
      <c r="B2543">
        <v>13200000</v>
      </c>
      <c r="C2543">
        <f t="shared" si="39"/>
        <v>39343632</v>
      </c>
    </row>
    <row r="2544" spans="1:3" x14ac:dyDescent="0.3">
      <c r="A2544">
        <v>25592632</v>
      </c>
      <c r="B2544">
        <v>18000000</v>
      </c>
      <c r="C2544">
        <f t="shared" si="39"/>
        <v>7592632</v>
      </c>
    </row>
    <row r="2545" spans="1:3" x14ac:dyDescent="0.3">
      <c r="A2545">
        <v>25440971</v>
      </c>
      <c r="B2545">
        <v>15000000</v>
      </c>
      <c r="C2545">
        <f t="shared" si="39"/>
        <v>10440971</v>
      </c>
    </row>
    <row r="2546" spans="1:3" x14ac:dyDescent="0.3">
      <c r="A2546">
        <v>22858926</v>
      </c>
      <c r="B2546">
        <v>13000000</v>
      </c>
      <c r="C2546">
        <f t="shared" si="39"/>
        <v>9858926</v>
      </c>
    </row>
    <row r="2547" spans="1:3" x14ac:dyDescent="0.3">
      <c r="A2547">
        <v>22235901</v>
      </c>
      <c r="B2547">
        <v>6000000</v>
      </c>
      <c r="C2547">
        <f t="shared" si="39"/>
        <v>16235901</v>
      </c>
    </row>
    <row r="2548" spans="1:3" x14ac:dyDescent="0.3">
      <c r="A2548">
        <v>38916903</v>
      </c>
      <c r="B2548">
        <v>13000000</v>
      </c>
      <c r="C2548">
        <f t="shared" si="39"/>
        <v>25916903</v>
      </c>
    </row>
    <row r="2549" spans="1:3" x14ac:dyDescent="0.3">
      <c r="A2549">
        <v>16929123</v>
      </c>
      <c r="B2549">
        <v>14000000</v>
      </c>
      <c r="C2549">
        <f t="shared" si="39"/>
        <v>2929123</v>
      </c>
    </row>
    <row r="2550" spans="1:3" x14ac:dyDescent="0.3">
      <c r="A2550">
        <v>13753931</v>
      </c>
      <c r="B2550">
        <v>19000000</v>
      </c>
      <c r="C2550">
        <f t="shared" si="39"/>
        <v>-5246069</v>
      </c>
    </row>
    <row r="2551" spans="1:3" x14ac:dyDescent="0.3">
      <c r="A2551">
        <v>10996440</v>
      </c>
      <c r="B2551">
        <v>13000000</v>
      </c>
      <c r="C2551">
        <f t="shared" si="39"/>
        <v>-2003560</v>
      </c>
    </row>
    <row r="2552" spans="1:3" x14ac:dyDescent="0.3">
      <c r="A2552">
        <v>8026971</v>
      </c>
      <c r="B2552">
        <v>13000000</v>
      </c>
      <c r="C2552">
        <f t="shared" si="39"/>
        <v>-4973029</v>
      </c>
    </row>
    <row r="2553" spans="1:3" x14ac:dyDescent="0.3">
      <c r="A2553">
        <v>14677654</v>
      </c>
      <c r="B2553">
        <v>13000000</v>
      </c>
      <c r="C2553">
        <f t="shared" si="39"/>
        <v>1677654</v>
      </c>
    </row>
    <row r="2554" spans="1:3" x14ac:dyDescent="0.3">
      <c r="A2554">
        <v>9975684</v>
      </c>
      <c r="B2554">
        <v>13000000</v>
      </c>
      <c r="C2554">
        <f t="shared" si="39"/>
        <v>-3024316</v>
      </c>
    </row>
    <row r="2555" spans="1:3" x14ac:dyDescent="0.3">
      <c r="A2555">
        <v>7881335</v>
      </c>
      <c r="B2555">
        <v>13000000</v>
      </c>
      <c r="C2555">
        <f t="shared" si="39"/>
        <v>-5118665</v>
      </c>
    </row>
    <row r="2556" spans="1:3" x14ac:dyDescent="0.3">
      <c r="A2556">
        <v>6241697</v>
      </c>
      <c r="B2556">
        <v>13000000</v>
      </c>
      <c r="C2556">
        <f t="shared" si="39"/>
        <v>-6758303</v>
      </c>
    </row>
    <row r="2557" spans="1:3" x14ac:dyDescent="0.3">
      <c r="A2557">
        <v>5871603</v>
      </c>
      <c r="B2557">
        <v>13000000</v>
      </c>
      <c r="C2557">
        <f t="shared" si="39"/>
        <v>-7128397</v>
      </c>
    </row>
    <row r="2558" spans="1:3" x14ac:dyDescent="0.3">
      <c r="A2558">
        <v>16574731</v>
      </c>
      <c r="B2558">
        <v>13000000</v>
      </c>
      <c r="C2558">
        <f t="shared" si="39"/>
        <v>3574731</v>
      </c>
    </row>
    <row r="2559" spans="1:3" x14ac:dyDescent="0.3">
      <c r="A2559">
        <v>5002310</v>
      </c>
      <c r="B2559">
        <v>13000000</v>
      </c>
      <c r="C2559">
        <f t="shared" si="39"/>
        <v>-7997690</v>
      </c>
    </row>
    <row r="2560" spans="1:3" x14ac:dyDescent="0.3">
      <c r="A2560">
        <v>4919896</v>
      </c>
      <c r="B2560">
        <v>13000000</v>
      </c>
      <c r="C2560">
        <f t="shared" si="39"/>
        <v>-8080104</v>
      </c>
    </row>
    <row r="2561" spans="1:3" x14ac:dyDescent="0.3">
      <c r="A2561">
        <v>25675765</v>
      </c>
      <c r="B2561">
        <v>13000000</v>
      </c>
      <c r="C2561">
        <f t="shared" si="39"/>
        <v>12675765</v>
      </c>
    </row>
    <row r="2562" spans="1:3" x14ac:dyDescent="0.3">
      <c r="A2562">
        <v>4857376</v>
      </c>
      <c r="B2562">
        <v>13000000</v>
      </c>
      <c r="C2562">
        <f t="shared" si="39"/>
        <v>-8142624</v>
      </c>
    </row>
    <row r="2563" spans="1:3" x14ac:dyDescent="0.3">
      <c r="A2563">
        <v>3169424</v>
      </c>
      <c r="B2563">
        <v>13000000</v>
      </c>
      <c r="C2563">
        <f t="shared" ref="C2563:C2626" si="40">A:A-B:B</f>
        <v>-9830576</v>
      </c>
    </row>
    <row r="2564" spans="1:3" x14ac:dyDescent="0.3">
      <c r="A2564">
        <v>18004225</v>
      </c>
      <c r="B2564">
        <v>13000000</v>
      </c>
      <c r="C2564">
        <f t="shared" si="40"/>
        <v>5004225</v>
      </c>
    </row>
    <row r="2565" spans="1:3" x14ac:dyDescent="0.3">
      <c r="A2565">
        <v>3058380</v>
      </c>
      <c r="B2565">
        <v>100000000</v>
      </c>
      <c r="C2565">
        <f t="shared" si="40"/>
        <v>-96941620</v>
      </c>
    </row>
    <row r="2566" spans="1:3" x14ac:dyDescent="0.3">
      <c r="A2566">
        <v>3074838</v>
      </c>
      <c r="B2566">
        <v>11000000</v>
      </c>
      <c r="C2566">
        <f t="shared" si="40"/>
        <v>-7925162</v>
      </c>
    </row>
    <row r="2567" spans="1:3" x14ac:dyDescent="0.3">
      <c r="A2567">
        <v>2104000</v>
      </c>
      <c r="B2567">
        <v>13000000</v>
      </c>
      <c r="C2567">
        <f t="shared" si="40"/>
        <v>-10896000</v>
      </c>
    </row>
    <row r="2568" spans="1:3" x14ac:dyDescent="0.3">
      <c r="A2568">
        <v>1172769</v>
      </c>
      <c r="B2568">
        <v>13000000</v>
      </c>
      <c r="C2568">
        <f t="shared" si="40"/>
        <v>-11827231</v>
      </c>
    </row>
    <row r="2569" spans="1:3" x14ac:dyDescent="0.3">
      <c r="A2569">
        <v>17738570</v>
      </c>
      <c r="B2569">
        <v>13000000</v>
      </c>
      <c r="C2569">
        <f t="shared" si="40"/>
        <v>4738570</v>
      </c>
    </row>
    <row r="2570" spans="1:3" x14ac:dyDescent="0.3">
      <c r="A2570">
        <v>1200000</v>
      </c>
      <c r="B2570">
        <v>3000000</v>
      </c>
      <c r="C2570">
        <f t="shared" si="40"/>
        <v>-1800000</v>
      </c>
    </row>
    <row r="2571" spans="1:3" x14ac:dyDescent="0.3">
      <c r="A2571">
        <v>1150403</v>
      </c>
      <c r="B2571">
        <v>13000000</v>
      </c>
      <c r="C2571">
        <f t="shared" si="40"/>
        <v>-11849597</v>
      </c>
    </row>
    <row r="2572" spans="1:3" x14ac:dyDescent="0.3">
      <c r="A2572">
        <v>403932</v>
      </c>
      <c r="B2572">
        <v>20000000</v>
      </c>
      <c r="C2572">
        <f t="shared" si="40"/>
        <v>-19596068</v>
      </c>
    </row>
    <row r="2573" spans="1:3" x14ac:dyDescent="0.3">
      <c r="A2573">
        <v>1712111</v>
      </c>
      <c r="B2573">
        <v>8495000</v>
      </c>
      <c r="C2573">
        <f t="shared" si="40"/>
        <v>-6782889</v>
      </c>
    </row>
    <row r="2574" spans="1:3" x14ac:dyDescent="0.3">
      <c r="A2574">
        <v>1024175</v>
      </c>
      <c r="B2574">
        <v>13000000</v>
      </c>
      <c r="C2574">
        <f t="shared" si="40"/>
        <v>-11975825</v>
      </c>
    </row>
    <row r="2575" spans="1:3" x14ac:dyDescent="0.3">
      <c r="A2575">
        <v>301305</v>
      </c>
      <c r="B2575">
        <v>13000000</v>
      </c>
      <c r="C2575">
        <f t="shared" si="40"/>
        <v>-12698695</v>
      </c>
    </row>
    <row r="2576" spans="1:3" x14ac:dyDescent="0.3">
      <c r="A2576">
        <v>51872378</v>
      </c>
      <c r="B2576">
        <v>13000000</v>
      </c>
      <c r="C2576">
        <f t="shared" si="40"/>
        <v>38872378</v>
      </c>
    </row>
    <row r="2577" spans="1:3" x14ac:dyDescent="0.3">
      <c r="A2577">
        <v>31662</v>
      </c>
      <c r="B2577">
        <v>12620000</v>
      </c>
      <c r="C2577">
        <f t="shared" si="40"/>
        <v>-12588338</v>
      </c>
    </row>
    <row r="2578" spans="1:3" x14ac:dyDescent="0.3">
      <c r="A2578">
        <v>28399192</v>
      </c>
      <c r="B2578">
        <v>13000000</v>
      </c>
      <c r="C2578">
        <f t="shared" si="40"/>
        <v>15399192</v>
      </c>
    </row>
    <row r="2579" spans="1:3" x14ac:dyDescent="0.3">
      <c r="A2579">
        <v>2035566</v>
      </c>
      <c r="B2579">
        <v>13000000</v>
      </c>
      <c r="C2579">
        <f t="shared" si="40"/>
        <v>-10964434</v>
      </c>
    </row>
    <row r="2580" spans="1:3" x14ac:dyDescent="0.3">
      <c r="A2580">
        <v>21078145</v>
      </c>
      <c r="B2580">
        <v>12500000</v>
      </c>
      <c r="C2580">
        <f t="shared" si="40"/>
        <v>8578145</v>
      </c>
    </row>
    <row r="2581" spans="1:3" x14ac:dyDescent="0.3">
      <c r="A2581">
        <v>14060950</v>
      </c>
      <c r="B2581">
        <v>12500000</v>
      </c>
      <c r="C2581">
        <f t="shared" si="40"/>
        <v>1560950</v>
      </c>
    </row>
    <row r="2582" spans="1:3" x14ac:dyDescent="0.3">
      <c r="A2582">
        <v>12281500</v>
      </c>
      <c r="B2582">
        <v>13000000</v>
      </c>
      <c r="C2582">
        <f t="shared" si="40"/>
        <v>-718500</v>
      </c>
    </row>
    <row r="2583" spans="1:3" x14ac:dyDescent="0.3">
      <c r="A2583">
        <v>10725228</v>
      </c>
      <c r="B2583">
        <v>12500000</v>
      </c>
      <c r="C2583">
        <f t="shared" si="40"/>
        <v>-1774772</v>
      </c>
    </row>
    <row r="2584" spans="1:3" x14ac:dyDescent="0.3">
      <c r="A2584">
        <v>214966</v>
      </c>
      <c r="B2584">
        <v>13000000</v>
      </c>
      <c r="C2584">
        <f t="shared" si="40"/>
        <v>-12785034</v>
      </c>
    </row>
    <row r="2585" spans="1:3" x14ac:dyDescent="0.3">
      <c r="A2585">
        <v>11956207</v>
      </c>
      <c r="B2585">
        <v>16000000</v>
      </c>
      <c r="C2585">
        <f t="shared" si="40"/>
        <v>-4043793</v>
      </c>
    </row>
    <row r="2586" spans="1:3" x14ac:dyDescent="0.3">
      <c r="A2586">
        <v>5949693</v>
      </c>
      <c r="B2586">
        <v>12000000</v>
      </c>
      <c r="C2586">
        <f t="shared" si="40"/>
        <v>-6050307</v>
      </c>
    </row>
    <row r="2587" spans="1:3" x14ac:dyDescent="0.3">
      <c r="A2587">
        <v>9030581</v>
      </c>
      <c r="B2587">
        <v>12500000</v>
      </c>
      <c r="C2587">
        <f t="shared" si="40"/>
        <v>-3469419</v>
      </c>
    </row>
    <row r="2588" spans="1:3" x14ac:dyDescent="0.3">
      <c r="A2588">
        <v>4157491</v>
      </c>
      <c r="B2588">
        <v>12800000</v>
      </c>
      <c r="C2588">
        <f t="shared" si="40"/>
        <v>-8642509</v>
      </c>
    </row>
    <row r="2589" spans="1:3" x14ac:dyDescent="0.3">
      <c r="A2589">
        <v>1508689</v>
      </c>
      <c r="B2589">
        <v>16000000</v>
      </c>
      <c r="C2589">
        <f t="shared" si="40"/>
        <v>-14491311</v>
      </c>
    </row>
    <row r="2590" spans="1:3" x14ac:dyDescent="0.3">
      <c r="A2590">
        <v>1227324</v>
      </c>
      <c r="B2590">
        <v>12500000</v>
      </c>
      <c r="C2590">
        <f t="shared" si="40"/>
        <v>-11272676</v>
      </c>
    </row>
    <row r="2591" spans="1:3" x14ac:dyDescent="0.3">
      <c r="A2591">
        <v>4360548</v>
      </c>
      <c r="B2591">
        <v>15000000</v>
      </c>
      <c r="C2591">
        <f t="shared" si="40"/>
        <v>-10639452</v>
      </c>
    </row>
    <row r="2592" spans="1:3" x14ac:dyDescent="0.3">
      <c r="A2592">
        <v>26589953</v>
      </c>
      <c r="B2592">
        <v>10500000</v>
      </c>
      <c r="C2592">
        <f t="shared" si="40"/>
        <v>16089953</v>
      </c>
    </row>
    <row r="2593" spans="1:3" x14ac:dyDescent="0.3">
      <c r="A2593">
        <v>1039869</v>
      </c>
      <c r="B2593">
        <v>15000000</v>
      </c>
      <c r="C2593">
        <f t="shared" si="40"/>
        <v>-13960131</v>
      </c>
    </row>
    <row r="2594" spans="1:3" x14ac:dyDescent="0.3">
      <c r="A2594">
        <v>48092846</v>
      </c>
      <c r="B2594">
        <v>12500000</v>
      </c>
      <c r="C2594">
        <f t="shared" si="40"/>
        <v>35592846</v>
      </c>
    </row>
    <row r="2595" spans="1:3" x14ac:dyDescent="0.3">
      <c r="A2595">
        <v>1110186</v>
      </c>
      <c r="B2595">
        <v>12800000</v>
      </c>
      <c r="C2595">
        <f t="shared" si="40"/>
        <v>-11689814</v>
      </c>
    </row>
    <row r="2596" spans="1:3" x14ac:dyDescent="0.3">
      <c r="A2596">
        <v>1089445</v>
      </c>
      <c r="B2596">
        <v>12500000</v>
      </c>
      <c r="C2596">
        <f t="shared" si="40"/>
        <v>-11410555</v>
      </c>
    </row>
    <row r="2597" spans="1:3" x14ac:dyDescent="0.3">
      <c r="A2597">
        <v>204565000</v>
      </c>
      <c r="B2597">
        <v>8000000</v>
      </c>
      <c r="C2597">
        <f t="shared" si="40"/>
        <v>196565000</v>
      </c>
    </row>
    <row r="2598" spans="1:3" x14ac:dyDescent="0.3">
      <c r="A2598">
        <v>260000000</v>
      </c>
      <c r="B2598">
        <v>8000000</v>
      </c>
      <c r="C2598">
        <f t="shared" si="40"/>
        <v>252000000</v>
      </c>
    </row>
    <row r="2599" spans="1:3" x14ac:dyDescent="0.3">
      <c r="A2599">
        <v>101736215</v>
      </c>
      <c r="B2599">
        <v>11000000</v>
      </c>
      <c r="C2599">
        <f t="shared" si="40"/>
        <v>90736215</v>
      </c>
    </row>
    <row r="2600" spans="1:3" x14ac:dyDescent="0.3">
      <c r="A2600">
        <v>71442</v>
      </c>
      <c r="B2600">
        <v>9600000</v>
      </c>
      <c r="C2600">
        <f t="shared" si="40"/>
        <v>-9528558</v>
      </c>
    </row>
    <row r="2601" spans="1:3" x14ac:dyDescent="0.3">
      <c r="A2601">
        <v>79817937</v>
      </c>
      <c r="B2601">
        <v>25000000</v>
      </c>
      <c r="C2601">
        <f t="shared" si="40"/>
        <v>54817937</v>
      </c>
    </row>
    <row r="2602" spans="1:3" x14ac:dyDescent="0.3">
      <c r="A2602">
        <v>91547205</v>
      </c>
      <c r="B2602">
        <v>12000000</v>
      </c>
      <c r="C2602">
        <f t="shared" si="40"/>
        <v>79547205</v>
      </c>
    </row>
    <row r="2603" spans="1:3" x14ac:dyDescent="0.3">
      <c r="A2603">
        <v>75074950</v>
      </c>
      <c r="B2603">
        <v>12000000</v>
      </c>
      <c r="C2603">
        <f t="shared" si="40"/>
        <v>63074950</v>
      </c>
    </row>
    <row r="2604" spans="1:3" x14ac:dyDescent="0.3">
      <c r="A2604">
        <v>78900000</v>
      </c>
      <c r="B2604">
        <v>11000000</v>
      </c>
      <c r="C2604">
        <f t="shared" si="40"/>
        <v>67900000</v>
      </c>
    </row>
    <row r="2605" spans="1:3" x14ac:dyDescent="0.3">
      <c r="A2605">
        <v>72217000</v>
      </c>
      <c r="B2605">
        <v>12000000</v>
      </c>
      <c r="C2605">
        <f t="shared" si="40"/>
        <v>60217000</v>
      </c>
    </row>
    <row r="2606" spans="1:3" x14ac:dyDescent="0.3">
      <c r="A2606">
        <v>79568000</v>
      </c>
      <c r="B2606">
        <v>12000000</v>
      </c>
      <c r="C2606">
        <f t="shared" si="40"/>
        <v>67568000</v>
      </c>
    </row>
    <row r="2607" spans="1:3" x14ac:dyDescent="0.3">
      <c r="A2607">
        <v>65500000</v>
      </c>
      <c r="B2607">
        <v>12000000</v>
      </c>
      <c r="C2607">
        <f t="shared" si="40"/>
        <v>53500000</v>
      </c>
    </row>
    <row r="2608" spans="1:3" x14ac:dyDescent="0.3">
      <c r="A2608">
        <v>70011073</v>
      </c>
      <c r="B2608">
        <v>12000000</v>
      </c>
      <c r="C2608">
        <f t="shared" si="40"/>
        <v>58011073</v>
      </c>
    </row>
    <row r="2609" spans="1:3" x14ac:dyDescent="0.3">
      <c r="A2609">
        <v>65269010</v>
      </c>
      <c r="B2609">
        <v>12000000</v>
      </c>
      <c r="C2609">
        <f t="shared" si="40"/>
        <v>53269010</v>
      </c>
    </row>
    <row r="2610" spans="1:3" x14ac:dyDescent="0.3">
      <c r="A2610">
        <v>63071133</v>
      </c>
      <c r="B2610">
        <v>12000000</v>
      </c>
      <c r="C2610">
        <f t="shared" si="40"/>
        <v>51071133</v>
      </c>
    </row>
    <row r="2611" spans="1:3" x14ac:dyDescent="0.3">
      <c r="A2611">
        <v>39647595</v>
      </c>
      <c r="B2611">
        <v>12000000</v>
      </c>
      <c r="C2611">
        <f t="shared" si="40"/>
        <v>27647595</v>
      </c>
    </row>
    <row r="2612" spans="1:3" x14ac:dyDescent="0.3">
      <c r="A2612">
        <v>38087366</v>
      </c>
      <c r="B2612">
        <v>12000000</v>
      </c>
      <c r="C2612">
        <f t="shared" si="40"/>
        <v>26087366</v>
      </c>
    </row>
    <row r="2613" spans="1:3" x14ac:dyDescent="0.3">
      <c r="A2613">
        <v>64572496</v>
      </c>
      <c r="B2613">
        <v>12000000</v>
      </c>
      <c r="C2613">
        <f t="shared" si="40"/>
        <v>52572496</v>
      </c>
    </row>
    <row r="2614" spans="1:3" x14ac:dyDescent="0.3">
      <c r="A2614">
        <v>30400000</v>
      </c>
      <c r="B2614">
        <v>12000000</v>
      </c>
      <c r="C2614">
        <f t="shared" si="40"/>
        <v>18400000</v>
      </c>
    </row>
    <row r="2615" spans="1:3" x14ac:dyDescent="0.3">
      <c r="A2615">
        <v>42365600</v>
      </c>
      <c r="B2615">
        <v>5000000</v>
      </c>
      <c r="C2615">
        <f t="shared" si="40"/>
        <v>37365600</v>
      </c>
    </row>
    <row r="2616" spans="1:3" x14ac:dyDescent="0.3">
      <c r="A2616">
        <v>37188667</v>
      </c>
      <c r="B2616">
        <v>12000000</v>
      </c>
      <c r="C2616">
        <f t="shared" si="40"/>
        <v>25188667</v>
      </c>
    </row>
    <row r="2617" spans="1:3" x14ac:dyDescent="0.3">
      <c r="A2617">
        <v>54724272</v>
      </c>
      <c r="B2617">
        <v>12000000</v>
      </c>
      <c r="C2617">
        <f t="shared" si="40"/>
        <v>42724272</v>
      </c>
    </row>
    <row r="2618" spans="1:3" x14ac:dyDescent="0.3">
      <c r="A2618">
        <v>31597131</v>
      </c>
      <c r="B2618">
        <v>12000000</v>
      </c>
      <c r="C2618">
        <f t="shared" si="40"/>
        <v>19597131</v>
      </c>
    </row>
    <row r="2619" spans="1:3" x14ac:dyDescent="0.3">
      <c r="A2619">
        <v>31691811</v>
      </c>
      <c r="B2619">
        <v>12000000</v>
      </c>
      <c r="C2619">
        <f t="shared" si="40"/>
        <v>19691811</v>
      </c>
    </row>
    <row r="2620" spans="1:3" x14ac:dyDescent="0.3">
      <c r="A2620">
        <v>31397498</v>
      </c>
      <c r="B2620">
        <v>12000000</v>
      </c>
      <c r="C2620">
        <f t="shared" si="40"/>
        <v>19397498</v>
      </c>
    </row>
    <row r="2621" spans="1:3" x14ac:dyDescent="0.3">
      <c r="A2621">
        <v>31179516</v>
      </c>
      <c r="B2621">
        <v>12000000</v>
      </c>
      <c r="C2621">
        <f t="shared" si="40"/>
        <v>19179516</v>
      </c>
    </row>
    <row r="2622" spans="1:3" x14ac:dyDescent="0.3">
      <c r="A2622">
        <v>31155435</v>
      </c>
      <c r="B2622">
        <v>12000000</v>
      </c>
      <c r="C2622">
        <f t="shared" si="40"/>
        <v>19155435</v>
      </c>
    </row>
    <row r="2623" spans="1:3" x14ac:dyDescent="0.3">
      <c r="A2623">
        <v>27281507</v>
      </c>
      <c r="B2623">
        <v>12000000</v>
      </c>
      <c r="C2623">
        <f t="shared" si="40"/>
        <v>15281507</v>
      </c>
    </row>
    <row r="2624" spans="1:3" x14ac:dyDescent="0.3">
      <c r="A2624">
        <v>25776062</v>
      </c>
      <c r="B2624">
        <v>12000000</v>
      </c>
      <c r="C2624">
        <f t="shared" si="40"/>
        <v>13776062</v>
      </c>
    </row>
    <row r="2625" spans="1:3" x14ac:dyDescent="0.3">
      <c r="A2625">
        <v>25240988</v>
      </c>
      <c r="B2625">
        <v>12000000</v>
      </c>
      <c r="C2625">
        <f t="shared" si="40"/>
        <v>13240988</v>
      </c>
    </row>
    <row r="2626" spans="1:3" x14ac:dyDescent="0.3">
      <c r="A2626">
        <v>124868837</v>
      </c>
      <c r="B2626">
        <v>12000000</v>
      </c>
      <c r="C2626">
        <f t="shared" si="40"/>
        <v>112868837</v>
      </c>
    </row>
    <row r="2627" spans="1:3" x14ac:dyDescent="0.3">
      <c r="A2627">
        <v>22905674</v>
      </c>
      <c r="B2627">
        <v>12000000</v>
      </c>
      <c r="C2627">
        <f t="shared" ref="C2627:C2690" si="41">A:A-B:B</f>
        <v>10905674</v>
      </c>
    </row>
    <row r="2628" spans="1:3" x14ac:dyDescent="0.3">
      <c r="A2628">
        <v>25277561</v>
      </c>
      <c r="B2628">
        <v>12000000</v>
      </c>
      <c r="C2628">
        <f t="shared" si="41"/>
        <v>13277561</v>
      </c>
    </row>
    <row r="2629" spans="1:3" x14ac:dyDescent="0.3">
      <c r="A2629">
        <v>21133087</v>
      </c>
      <c r="B2629">
        <v>12000000</v>
      </c>
      <c r="C2629">
        <f t="shared" si="41"/>
        <v>9133087</v>
      </c>
    </row>
    <row r="2630" spans="1:3" x14ac:dyDescent="0.3">
      <c r="A2630">
        <v>37707719</v>
      </c>
      <c r="B2630">
        <v>12000000</v>
      </c>
      <c r="C2630">
        <f t="shared" si="41"/>
        <v>25707719</v>
      </c>
    </row>
    <row r="2631" spans="1:3" x14ac:dyDescent="0.3">
      <c r="A2631">
        <v>18761993</v>
      </c>
      <c r="B2631">
        <v>9000000</v>
      </c>
      <c r="C2631">
        <f t="shared" si="41"/>
        <v>9761993</v>
      </c>
    </row>
    <row r="2632" spans="1:3" x14ac:dyDescent="0.3">
      <c r="A2632">
        <v>18595716</v>
      </c>
      <c r="B2632">
        <v>12000000</v>
      </c>
      <c r="C2632">
        <f t="shared" si="41"/>
        <v>6595716</v>
      </c>
    </row>
    <row r="2633" spans="1:3" x14ac:dyDescent="0.3">
      <c r="A2633">
        <v>31990064</v>
      </c>
      <c r="B2633">
        <v>12000000</v>
      </c>
      <c r="C2633">
        <f t="shared" si="41"/>
        <v>19990064</v>
      </c>
    </row>
    <row r="2634" spans="1:3" x14ac:dyDescent="0.3">
      <c r="A2634">
        <v>17613460</v>
      </c>
      <c r="B2634">
        <v>12000000</v>
      </c>
      <c r="C2634">
        <f t="shared" si="41"/>
        <v>5613460</v>
      </c>
    </row>
    <row r="2635" spans="1:3" x14ac:dyDescent="0.3">
      <c r="A2635">
        <v>21088568</v>
      </c>
      <c r="B2635">
        <v>13000000</v>
      </c>
      <c r="C2635">
        <f t="shared" si="41"/>
        <v>8088568</v>
      </c>
    </row>
    <row r="2636" spans="1:3" x14ac:dyDescent="0.3">
      <c r="A2636">
        <v>17292381</v>
      </c>
      <c r="B2636">
        <v>12000000</v>
      </c>
      <c r="C2636">
        <f t="shared" si="41"/>
        <v>5292381</v>
      </c>
    </row>
    <row r="2637" spans="1:3" x14ac:dyDescent="0.3">
      <c r="A2637">
        <v>16300302</v>
      </c>
      <c r="B2637">
        <v>12000000</v>
      </c>
      <c r="C2637">
        <f t="shared" si="41"/>
        <v>4300302</v>
      </c>
    </row>
    <row r="2638" spans="1:3" x14ac:dyDescent="0.3">
      <c r="A2638">
        <v>27829874</v>
      </c>
      <c r="B2638">
        <v>12000000</v>
      </c>
      <c r="C2638">
        <f t="shared" si="41"/>
        <v>15829874</v>
      </c>
    </row>
    <row r="2639" spans="1:3" x14ac:dyDescent="0.3">
      <c r="A2639">
        <v>12902790</v>
      </c>
      <c r="B2639">
        <v>12000000</v>
      </c>
      <c r="C2639">
        <f t="shared" si="41"/>
        <v>902790</v>
      </c>
    </row>
    <row r="2640" spans="1:3" x14ac:dyDescent="0.3">
      <c r="A2640">
        <v>11433134</v>
      </c>
      <c r="B2640">
        <v>14000000</v>
      </c>
      <c r="C2640">
        <f t="shared" si="41"/>
        <v>-2566866</v>
      </c>
    </row>
    <row r="2641" spans="1:3" x14ac:dyDescent="0.3">
      <c r="A2641">
        <v>10198766</v>
      </c>
      <c r="B2641">
        <v>12000000</v>
      </c>
      <c r="C2641">
        <f t="shared" si="41"/>
        <v>-1801234</v>
      </c>
    </row>
    <row r="2642" spans="1:3" x14ac:dyDescent="0.3">
      <c r="A2642">
        <v>15294553</v>
      </c>
      <c r="B2642">
        <v>12000000</v>
      </c>
      <c r="C2642">
        <f t="shared" si="41"/>
        <v>3294553</v>
      </c>
    </row>
    <row r="2643" spans="1:3" x14ac:dyDescent="0.3">
      <c r="A2643">
        <v>11041228</v>
      </c>
      <c r="B2643">
        <v>100000000</v>
      </c>
      <c r="C2643">
        <f t="shared" si="41"/>
        <v>-88958772</v>
      </c>
    </row>
    <row r="2644" spans="1:3" x14ac:dyDescent="0.3">
      <c r="A2644">
        <v>7918283</v>
      </c>
      <c r="B2644">
        <v>12000000</v>
      </c>
      <c r="C2644">
        <f t="shared" si="41"/>
        <v>-4081717</v>
      </c>
    </row>
    <row r="2645" spans="1:3" x14ac:dyDescent="0.3">
      <c r="A2645">
        <v>22331028</v>
      </c>
      <c r="B2645">
        <v>12000000</v>
      </c>
      <c r="C2645">
        <f t="shared" si="41"/>
        <v>10331028</v>
      </c>
    </row>
    <row r="2646" spans="1:3" x14ac:dyDescent="0.3">
      <c r="A2646">
        <v>8134217</v>
      </c>
      <c r="B2646">
        <v>12000000</v>
      </c>
      <c r="C2646">
        <f t="shared" si="41"/>
        <v>-3865783</v>
      </c>
    </row>
    <row r="2647" spans="1:3" x14ac:dyDescent="0.3">
      <c r="A2647">
        <v>6982680</v>
      </c>
      <c r="B2647">
        <v>10000000</v>
      </c>
      <c r="C2647">
        <f t="shared" si="41"/>
        <v>-3017320</v>
      </c>
    </row>
    <row r="2648" spans="1:3" x14ac:dyDescent="0.3">
      <c r="A2648">
        <v>6739141</v>
      </c>
      <c r="B2648">
        <v>8000000</v>
      </c>
      <c r="C2648">
        <f t="shared" si="41"/>
        <v>-1260859</v>
      </c>
    </row>
    <row r="2649" spans="1:3" x14ac:dyDescent="0.3">
      <c r="A2649">
        <v>5542025</v>
      </c>
      <c r="B2649">
        <v>12000000</v>
      </c>
      <c r="C2649">
        <f t="shared" si="41"/>
        <v>-6457975</v>
      </c>
    </row>
    <row r="2650" spans="1:3" x14ac:dyDescent="0.3">
      <c r="A2650">
        <v>5032496</v>
      </c>
      <c r="B2650">
        <v>12000000</v>
      </c>
      <c r="C2650">
        <f t="shared" si="41"/>
        <v>-6967504</v>
      </c>
    </row>
    <row r="2651" spans="1:3" x14ac:dyDescent="0.3">
      <c r="A2651">
        <v>6754898</v>
      </c>
      <c r="B2651">
        <v>12000000</v>
      </c>
      <c r="C2651">
        <f t="shared" si="41"/>
        <v>-5245102</v>
      </c>
    </row>
    <row r="2652" spans="1:3" x14ac:dyDescent="0.3">
      <c r="A2652">
        <v>4922166</v>
      </c>
      <c r="B2652">
        <v>12000000</v>
      </c>
      <c r="C2652">
        <f t="shared" si="41"/>
        <v>-7077834</v>
      </c>
    </row>
    <row r="2653" spans="1:3" x14ac:dyDescent="0.3">
      <c r="A2653">
        <v>4903000</v>
      </c>
      <c r="B2653">
        <v>12000000</v>
      </c>
      <c r="C2653">
        <f t="shared" si="41"/>
        <v>-7097000</v>
      </c>
    </row>
    <row r="2654" spans="1:3" x14ac:dyDescent="0.3">
      <c r="A2654">
        <v>4717455</v>
      </c>
      <c r="B2654">
        <v>12000000</v>
      </c>
      <c r="C2654">
        <f t="shared" si="41"/>
        <v>-7282545</v>
      </c>
    </row>
    <row r="2655" spans="1:3" x14ac:dyDescent="0.3">
      <c r="A2655">
        <v>3148482</v>
      </c>
      <c r="B2655">
        <v>12000000</v>
      </c>
      <c r="C2655">
        <f t="shared" si="41"/>
        <v>-8851518</v>
      </c>
    </row>
    <row r="2656" spans="1:3" x14ac:dyDescent="0.3">
      <c r="A2656">
        <v>2326407</v>
      </c>
      <c r="B2656">
        <v>12000000</v>
      </c>
      <c r="C2656">
        <f t="shared" si="41"/>
        <v>-9673593</v>
      </c>
    </row>
    <row r="2657" spans="1:3" x14ac:dyDescent="0.3">
      <c r="A2657">
        <v>2060953</v>
      </c>
      <c r="B2657">
        <v>12000000</v>
      </c>
      <c r="C2657">
        <f t="shared" si="41"/>
        <v>-9939047</v>
      </c>
    </row>
    <row r="2658" spans="1:3" x14ac:dyDescent="0.3">
      <c r="A2658">
        <v>3950294</v>
      </c>
      <c r="B2658">
        <v>12000000</v>
      </c>
      <c r="C2658">
        <f t="shared" si="41"/>
        <v>-8049706</v>
      </c>
    </row>
    <row r="2659" spans="1:3" x14ac:dyDescent="0.3">
      <c r="A2659">
        <v>2835886</v>
      </c>
      <c r="B2659">
        <v>9200000</v>
      </c>
      <c r="C2659">
        <f t="shared" si="41"/>
        <v>-6364114</v>
      </c>
    </row>
    <row r="2660" spans="1:3" x14ac:dyDescent="0.3">
      <c r="A2660">
        <v>1779284</v>
      </c>
      <c r="B2660">
        <v>12000000</v>
      </c>
      <c r="C2660">
        <f t="shared" si="41"/>
        <v>-10220716</v>
      </c>
    </row>
    <row r="2661" spans="1:3" x14ac:dyDescent="0.3">
      <c r="A2661">
        <v>1702277</v>
      </c>
      <c r="B2661">
        <v>12000000</v>
      </c>
      <c r="C2661">
        <f t="shared" si="41"/>
        <v>-10297723</v>
      </c>
    </row>
    <row r="2662" spans="1:3" x14ac:dyDescent="0.3">
      <c r="A2662">
        <v>261481</v>
      </c>
      <c r="B2662">
        <v>12000000</v>
      </c>
      <c r="C2662">
        <f t="shared" si="41"/>
        <v>-11738519</v>
      </c>
    </row>
    <row r="2663" spans="1:3" x14ac:dyDescent="0.3">
      <c r="A2663">
        <v>1506998</v>
      </c>
      <c r="B2663">
        <v>12000000</v>
      </c>
      <c r="C2663">
        <f t="shared" si="41"/>
        <v>-10493002</v>
      </c>
    </row>
    <row r="2664" spans="1:3" x14ac:dyDescent="0.3">
      <c r="A2664">
        <v>860002</v>
      </c>
      <c r="B2664">
        <v>12000000</v>
      </c>
      <c r="C2664">
        <f t="shared" si="41"/>
        <v>-11139998</v>
      </c>
    </row>
    <row r="2665" spans="1:3" x14ac:dyDescent="0.3">
      <c r="A2665">
        <v>548934</v>
      </c>
      <c r="B2665">
        <v>12000000</v>
      </c>
      <c r="C2665">
        <f t="shared" si="41"/>
        <v>-11451066</v>
      </c>
    </row>
    <row r="2666" spans="1:3" x14ac:dyDescent="0.3">
      <c r="A2666">
        <v>447750</v>
      </c>
      <c r="B2666">
        <v>10000000</v>
      </c>
      <c r="C2666">
        <f t="shared" si="41"/>
        <v>-9552250</v>
      </c>
    </row>
    <row r="2667" spans="1:3" x14ac:dyDescent="0.3">
      <c r="A2667">
        <v>333976</v>
      </c>
      <c r="B2667">
        <v>12000000</v>
      </c>
      <c r="C2667">
        <f t="shared" si="41"/>
        <v>-11666024</v>
      </c>
    </row>
    <row r="2668" spans="1:3" x14ac:dyDescent="0.3">
      <c r="A2668">
        <v>141853</v>
      </c>
      <c r="B2668">
        <v>12000000</v>
      </c>
      <c r="C2668">
        <f t="shared" si="41"/>
        <v>-11858147</v>
      </c>
    </row>
    <row r="2669" spans="1:3" x14ac:dyDescent="0.3">
      <c r="A2669">
        <v>303439</v>
      </c>
      <c r="B2669">
        <v>8000000</v>
      </c>
      <c r="C2669">
        <f t="shared" si="41"/>
        <v>-7696561</v>
      </c>
    </row>
    <row r="2670" spans="1:3" x14ac:dyDescent="0.3">
      <c r="A2670">
        <v>214202</v>
      </c>
      <c r="B2670">
        <v>12000000</v>
      </c>
      <c r="C2670">
        <f t="shared" si="41"/>
        <v>-11785798</v>
      </c>
    </row>
    <row r="2671" spans="1:3" x14ac:dyDescent="0.3">
      <c r="A2671">
        <v>195888</v>
      </c>
      <c r="B2671">
        <v>2500000000</v>
      </c>
      <c r="C2671">
        <f t="shared" si="41"/>
        <v>-2499804112</v>
      </c>
    </row>
    <row r="2672" spans="1:3" x14ac:dyDescent="0.3">
      <c r="A2672">
        <v>175370</v>
      </c>
      <c r="B2672">
        <v>12000000</v>
      </c>
      <c r="C2672">
        <f t="shared" si="41"/>
        <v>-11824630</v>
      </c>
    </row>
    <row r="2673" spans="1:3" x14ac:dyDescent="0.3">
      <c r="A2673">
        <v>119922</v>
      </c>
      <c r="B2673">
        <v>12000000</v>
      </c>
      <c r="C2673">
        <f t="shared" si="41"/>
        <v>-11880078</v>
      </c>
    </row>
    <row r="2674" spans="1:3" x14ac:dyDescent="0.3">
      <c r="A2674">
        <v>17149</v>
      </c>
      <c r="B2674">
        <v>20000000</v>
      </c>
      <c r="C2674">
        <f t="shared" si="41"/>
        <v>-19982851</v>
      </c>
    </row>
    <row r="2675" spans="1:3" x14ac:dyDescent="0.3">
      <c r="A2675">
        <v>14616</v>
      </c>
      <c r="B2675">
        <v>12000000</v>
      </c>
      <c r="C2675">
        <f t="shared" si="41"/>
        <v>-11985384</v>
      </c>
    </row>
    <row r="2676" spans="1:3" x14ac:dyDescent="0.3">
      <c r="A2676">
        <v>91443253</v>
      </c>
      <c r="B2676">
        <v>12000000</v>
      </c>
      <c r="C2676">
        <f t="shared" si="41"/>
        <v>79443253</v>
      </c>
    </row>
    <row r="2677" spans="1:3" x14ac:dyDescent="0.3">
      <c r="A2677">
        <v>30093107</v>
      </c>
      <c r="B2677">
        <v>6000000</v>
      </c>
      <c r="C2677">
        <f t="shared" si="41"/>
        <v>24093107</v>
      </c>
    </row>
    <row r="2678" spans="1:3" x14ac:dyDescent="0.3">
      <c r="A2678">
        <v>57469179</v>
      </c>
      <c r="B2678">
        <v>11500000</v>
      </c>
      <c r="C2678">
        <f t="shared" si="41"/>
        <v>45969179</v>
      </c>
    </row>
    <row r="2679" spans="1:3" x14ac:dyDescent="0.3">
      <c r="A2679">
        <v>48856</v>
      </c>
      <c r="B2679">
        <v>11900000</v>
      </c>
      <c r="C2679">
        <f t="shared" si="41"/>
        <v>-11851144</v>
      </c>
    </row>
    <row r="2680" spans="1:3" x14ac:dyDescent="0.3">
      <c r="A2680">
        <v>148170000</v>
      </c>
      <c r="B2680">
        <v>11000000</v>
      </c>
      <c r="C2680">
        <f t="shared" si="41"/>
        <v>137170000</v>
      </c>
    </row>
    <row r="2681" spans="1:3" x14ac:dyDescent="0.3">
      <c r="A2681">
        <v>460935665</v>
      </c>
      <c r="B2681">
        <v>11000000</v>
      </c>
      <c r="C2681">
        <f t="shared" si="41"/>
        <v>449935665</v>
      </c>
    </row>
    <row r="2682" spans="1:3" x14ac:dyDescent="0.3">
      <c r="A2682">
        <v>35537564</v>
      </c>
      <c r="B2682">
        <v>11500000</v>
      </c>
      <c r="C2682">
        <f t="shared" si="41"/>
        <v>24037564</v>
      </c>
    </row>
    <row r="2683" spans="1:3" x14ac:dyDescent="0.3">
      <c r="A2683">
        <v>111722000</v>
      </c>
      <c r="B2683">
        <v>11000000</v>
      </c>
      <c r="C2683">
        <f t="shared" si="41"/>
        <v>100722000</v>
      </c>
    </row>
    <row r="2684" spans="1:3" x14ac:dyDescent="0.3">
      <c r="A2684">
        <v>90556401</v>
      </c>
      <c r="B2684">
        <v>11000000</v>
      </c>
      <c r="C2684">
        <f t="shared" si="41"/>
        <v>79556401</v>
      </c>
    </row>
    <row r="2685" spans="1:3" x14ac:dyDescent="0.3">
      <c r="A2685">
        <v>93571803</v>
      </c>
      <c r="B2685">
        <v>25000000</v>
      </c>
      <c r="C2685">
        <f t="shared" si="41"/>
        <v>68571803</v>
      </c>
    </row>
    <row r="2686" spans="1:3" x14ac:dyDescent="0.3">
      <c r="A2686">
        <v>52929168</v>
      </c>
      <c r="B2686">
        <v>11000000</v>
      </c>
      <c r="C2686">
        <f t="shared" si="41"/>
        <v>41929168</v>
      </c>
    </row>
    <row r="2687" spans="1:3" x14ac:dyDescent="0.3">
      <c r="A2687">
        <v>50461335</v>
      </c>
      <c r="B2687">
        <v>11000000</v>
      </c>
      <c r="C2687">
        <f t="shared" si="41"/>
        <v>39461335</v>
      </c>
    </row>
    <row r="2688" spans="1:3" x14ac:dyDescent="0.3">
      <c r="A2688">
        <v>49797148</v>
      </c>
      <c r="B2688">
        <v>11000000</v>
      </c>
      <c r="C2688">
        <f t="shared" si="41"/>
        <v>38797148</v>
      </c>
    </row>
    <row r="2689" spans="1:3" x14ac:dyDescent="0.3">
      <c r="A2689">
        <v>46563158</v>
      </c>
      <c r="B2689">
        <v>13000000</v>
      </c>
      <c r="C2689">
        <f t="shared" si="41"/>
        <v>33563158</v>
      </c>
    </row>
    <row r="2690" spans="1:3" x14ac:dyDescent="0.3">
      <c r="A2690">
        <v>41227069</v>
      </c>
      <c r="B2690">
        <v>11000000</v>
      </c>
      <c r="C2690">
        <f t="shared" si="41"/>
        <v>30227069</v>
      </c>
    </row>
    <row r="2691" spans="1:3" x14ac:dyDescent="0.3">
      <c r="A2691">
        <v>39025000</v>
      </c>
      <c r="B2691">
        <v>11000000</v>
      </c>
      <c r="C2691">
        <f t="shared" ref="C2691:C2754" si="42">A:A-B:B</f>
        <v>28025000</v>
      </c>
    </row>
    <row r="2692" spans="1:3" x14ac:dyDescent="0.3">
      <c r="A2692">
        <v>38201895</v>
      </c>
      <c r="B2692">
        <v>10500000</v>
      </c>
      <c r="C2692">
        <f t="shared" si="42"/>
        <v>27701895</v>
      </c>
    </row>
    <row r="2693" spans="1:3" x14ac:dyDescent="0.3">
      <c r="A2693">
        <v>27669413</v>
      </c>
      <c r="B2693">
        <v>11000000</v>
      </c>
      <c r="C2693">
        <f t="shared" si="42"/>
        <v>16669413</v>
      </c>
    </row>
    <row r="2694" spans="1:3" x14ac:dyDescent="0.3">
      <c r="A2694">
        <v>37766350</v>
      </c>
      <c r="B2694">
        <v>11000000</v>
      </c>
      <c r="C2694">
        <f t="shared" si="42"/>
        <v>26766350</v>
      </c>
    </row>
    <row r="2695" spans="1:3" x14ac:dyDescent="0.3">
      <c r="A2695">
        <v>23978402</v>
      </c>
      <c r="B2695">
        <v>11000000</v>
      </c>
      <c r="C2695">
        <f t="shared" si="42"/>
        <v>12978402</v>
      </c>
    </row>
    <row r="2696" spans="1:3" x14ac:dyDescent="0.3">
      <c r="A2696">
        <v>21370057</v>
      </c>
      <c r="B2696">
        <v>12000000</v>
      </c>
      <c r="C2696">
        <f t="shared" si="42"/>
        <v>9370057</v>
      </c>
    </row>
    <row r="2697" spans="1:3" x14ac:dyDescent="0.3">
      <c r="A2697">
        <v>4884663</v>
      </c>
      <c r="B2697">
        <v>12000000</v>
      </c>
      <c r="C2697">
        <f t="shared" si="42"/>
        <v>-7115337</v>
      </c>
    </row>
    <row r="2698" spans="1:3" x14ac:dyDescent="0.3">
      <c r="A2698">
        <v>38317535</v>
      </c>
      <c r="B2698">
        <v>11000000</v>
      </c>
      <c r="C2698">
        <f t="shared" si="42"/>
        <v>27317535</v>
      </c>
    </row>
    <row r="2699" spans="1:3" x14ac:dyDescent="0.3">
      <c r="A2699">
        <v>13903262</v>
      </c>
      <c r="B2699">
        <v>11000000</v>
      </c>
      <c r="C2699">
        <f t="shared" si="42"/>
        <v>2903262</v>
      </c>
    </row>
    <row r="2700" spans="1:3" x14ac:dyDescent="0.3">
      <c r="A2700">
        <v>13592872</v>
      </c>
      <c r="B2700">
        <v>11000000</v>
      </c>
      <c r="C2700">
        <f t="shared" si="42"/>
        <v>2592872</v>
      </c>
    </row>
    <row r="2701" spans="1:3" x14ac:dyDescent="0.3">
      <c r="A2701">
        <v>18381787</v>
      </c>
      <c r="B2701">
        <v>11000000</v>
      </c>
      <c r="C2701">
        <f t="shared" si="42"/>
        <v>7381787</v>
      </c>
    </row>
    <row r="2702" spans="1:3" x14ac:dyDescent="0.3">
      <c r="A2702">
        <v>13558739</v>
      </c>
      <c r="B2702">
        <v>11000000</v>
      </c>
      <c r="C2702">
        <f t="shared" si="42"/>
        <v>2558739</v>
      </c>
    </row>
    <row r="2703" spans="1:3" x14ac:dyDescent="0.3">
      <c r="A2703">
        <v>13103828</v>
      </c>
      <c r="B2703">
        <v>11000000</v>
      </c>
      <c r="C2703">
        <f t="shared" si="42"/>
        <v>2103828</v>
      </c>
    </row>
    <row r="2704" spans="1:3" x14ac:dyDescent="0.3">
      <c r="A2704">
        <v>33305037</v>
      </c>
      <c r="B2704">
        <v>11000000</v>
      </c>
      <c r="C2704">
        <f t="shared" si="42"/>
        <v>22305037</v>
      </c>
    </row>
    <row r="2705" spans="1:3" x14ac:dyDescent="0.3">
      <c r="A2705">
        <v>10214647</v>
      </c>
      <c r="B2705">
        <v>11000000</v>
      </c>
      <c r="C2705">
        <f t="shared" si="42"/>
        <v>-785353</v>
      </c>
    </row>
    <row r="2706" spans="1:3" x14ac:dyDescent="0.3">
      <c r="A2706">
        <v>11501093</v>
      </c>
      <c r="B2706">
        <v>13000000</v>
      </c>
      <c r="C2706">
        <f t="shared" si="42"/>
        <v>-1498907</v>
      </c>
    </row>
    <row r="2707" spans="1:3" x14ac:dyDescent="0.3">
      <c r="A2707">
        <v>4814244</v>
      </c>
      <c r="B2707">
        <v>11000000</v>
      </c>
      <c r="C2707">
        <f t="shared" si="42"/>
        <v>-6185756</v>
      </c>
    </row>
    <row r="2708" spans="1:3" x14ac:dyDescent="0.3">
      <c r="A2708">
        <v>9170214</v>
      </c>
      <c r="B2708">
        <v>11000000</v>
      </c>
      <c r="C2708">
        <f t="shared" si="42"/>
        <v>-1829786</v>
      </c>
    </row>
    <row r="2709" spans="1:3" x14ac:dyDescent="0.3">
      <c r="A2709">
        <v>4068087</v>
      </c>
      <c r="B2709">
        <v>17000000</v>
      </c>
      <c r="C2709">
        <f t="shared" si="42"/>
        <v>-12931913</v>
      </c>
    </row>
    <row r="2710" spans="1:3" x14ac:dyDescent="0.3">
      <c r="A2710">
        <v>3753806</v>
      </c>
      <c r="B2710">
        <v>11000000</v>
      </c>
      <c r="C2710">
        <f t="shared" si="42"/>
        <v>-7246194</v>
      </c>
    </row>
    <row r="2711" spans="1:3" x14ac:dyDescent="0.3">
      <c r="A2711">
        <v>3034181</v>
      </c>
      <c r="B2711">
        <v>11000000</v>
      </c>
      <c r="C2711">
        <f t="shared" si="42"/>
        <v>-7965819</v>
      </c>
    </row>
    <row r="2712" spans="1:3" x14ac:dyDescent="0.3">
      <c r="A2712">
        <v>2832826</v>
      </c>
      <c r="B2712">
        <v>11000000</v>
      </c>
      <c r="C2712">
        <f t="shared" si="42"/>
        <v>-8167174</v>
      </c>
    </row>
    <row r="2713" spans="1:3" x14ac:dyDescent="0.3">
      <c r="A2713">
        <v>13214255</v>
      </c>
      <c r="B2713">
        <v>11000000</v>
      </c>
      <c r="C2713">
        <f t="shared" si="42"/>
        <v>2214255</v>
      </c>
    </row>
    <row r="2714" spans="1:3" x14ac:dyDescent="0.3">
      <c r="A2714">
        <v>16017403</v>
      </c>
      <c r="B2714">
        <v>5000000</v>
      </c>
      <c r="C2714">
        <f t="shared" si="42"/>
        <v>11017403</v>
      </c>
    </row>
    <row r="2715" spans="1:3" x14ac:dyDescent="0.3">
      <c r="A2715">
        <v>2807854</v>
      </c>
      <c r="B2715">
        <v>11000000</v>
      </c>
      <c r="C2715">
        <f t="shared" si="42"/>
        <v>-8192146</v>
      </c>
    </row>
    <row r="2716" spans="1:3" x14ac:dyDescent="0.3">
      <c r="A2716">
        <v>352786</v>
      </c>
      <c r="B2716">
        <v>11000000</v>
      </c>
      <c r="C2716">
        <f t="shared" si="42"/>
        <v>-10647214</v>
      </c>
    </row>
    <row r="2717" spans="1:3" x14ac:dyDescent="0.3">
      <c r="A2717">
        <v>56729973</v>
      </c>
      <c r="B2717">
        <v>10800000</v>
      </c>
      <c r="C2717">
        <f t="shared" si="42"/>
        <v>45929973</v>
      </c>
    </row>
    <row r="2718" spans="1:3" x14ac:dyDescent="0.3">
      <c r="A2718">
        <v>399879</v>
      </c>
      <c r="B2718">
        <v>15000000</v>
      </c>
      <c r="C2718">
        <f t="shared" si="42"/>
        <v>-14600121</v>
      </c>
    </row>
    <row r="2719" spans="1:3" x14ac:dyDescent="0.3">
      <c r="A2719">
        <v>3275443</v>
      </c>
      <c r="B2719">
        <v>700000000</v>
      </c>
      <c r="C2719">
        <f t="shared" si="42"/>
        <v>-696724557</v>
      </c>
    </row>
    <row r="2720" spans="1:3" x14ac:dyDescent="0.3">
      <c r="A2720">
        <v>18535191</v>
      </c>
      <c r="B2720">
        <v>14000000</v>
      </c>
      <c r="C2720">
        <f t="shared" si="42"/>
        <v>4535191</v>
      </c>
    </row>
    <row r="2721" spans="1:3" x14ac:dyDescent="0.3">
      <c r="A2721">
        <v>23838</v>
      </c>
      <c r="B2721">
        <v>7000000</v>
      </c>
      <c r="C2721">
        <f t="shared" si="42"/>
        <v>-6976162</v>
      </c>
    </row>
    <row r="2722" spans="1:3" x14ac:dyDescent="0.3">
      <c r="A2722">
        <v>22160085</v>
      </c>
      <c r="B2722">
        <v>10600000</v>
      </c>
      <c r="C2722">
        <f t="shared" si="42"/>
        <v>11560085</v>
      </c>
    </row>
    <row r="2723" spans="1:3" x14ac:dyDescent="0.3">
      <c r="A2723">
        <v>56715371</v>
      </c>
      <c r="B2723">
        <v>12000000</v>
      </c>
      <c r="C2723">
        <f t="shared" si="42"/>
        <v>44715371</v>
      </c>
    </row>
    <row r="2724" spans="1:3" x14ac:dyDescent="0.3">
      <c r="A2724">
        <v>434949459</v>
      </c>
      <c r="B2724">
        <v>10500000</v>
      </c>
      <c r="C2724">
        <f t="shared" si="42"/>
        <v>424449459</v>
      </c>
    </row>
    <row r="2725" spans="1:3" x14ac:dyDescent="0.3">
      <c r="A2725">
        <v>11043445</v>
      </c>
      <c r="B2725">
        <v>10000000</v>
      </c>
      <c r="C2725">
        <f t="shared" si="42"/>
        <v>1043445</v>
      </c>
    </row>
    <row r="2726" spans="1:3" x14ac:dyDescent="0.3">
      <c r="A2726">
        <v>125169</v>
      </c>
      <c r="B2726">
        <v>10500000</v>
      </c>
      <c r="C2726">
        <f t="shared" si="42"/>
        <v>-10374831</v>
      </c>
    </row>
    <row r="2727" spans="1:3" x14ac:dyDescent="0.3">
      <c r="A2727">
        <v>5669081</v>
      </c>
      <c r="B2727">
        <v>10818775</v>
      </c>
      <c r="C2727">
        <f t="shared" si="42"/>
        <v>-5149694</v>
      </c>
    </row>
    <row r="2728" spans="1:3" x14ac:dyDescent="0.3">
      <c r="A2728">
        <v>138339411</v>
      </c>
      <c r="B2728">
        <v>10000000</v>
      </c>
      <c r="C2728">
        <f t="shared" si="42"/>
        <v>128339411</v>
      </c>
    </row>
    <row r="2729" spans="1:3" x14ac:dyDescent="0.3">
      <c r="A2729">
        <v>80150343</v>
      </c>
      <c r="B2729">
        <v>10000000</v>
      </c>
      <c r="C2729">
        <f t="shared" si="42"/>
        <v>70150343</v>
      </c>
    </row>
    <row r="2730" spans="1:3" x14ac:dyDescent="0.3">
      <c r="A2730">
        <v>85300000</v>
      </c>
      <c r="B2730">
        <v>10000000</v>
      </c>
      <c r="C2730">
        <f t="shared" si="42"/>
        <v>75300000</v>
      </c>
    </row>
    <row r="2731" spans="1:3" x14ac:dyDescent="0.3">
      <c r="A2731">
        <v>68353550</v>
      </c>
      <c r="B2731">
        <v>10000000</v>
      </c>
      <c r="C2731">
        <f t="shared" si="42"/>
        <v>58353550</v>
      </c>
    </row>
    <row r="2732" spans="1:3" x14ac:dyDescent="0.3">
      <c r="A2732">
        <v>78845130</v>
      </c>
      <c r="B2732">
        <v>10000000</v>
      </c>
      <c r="C2732">
        <f t="shared" si="42"/>
        <v>68845130</v>
      </c>
    </row>
    <row r="2733" spans="1:3" x14ac:dyDescent="0.3">
      <c r="A2733">
        <v>63319509</v>
      </c>
      <c r="B2733">
        <v>10000000</v>
      </c>
      <c r="C2733">
        <f t="shared" si="42"/>
        <v>53319509</v>
      </c>
    </row>
    <row r="2734" spans="1:3" x14ac:dyDescent="0.3">
      <c r="A2734">
        <v>63270259</v>
      </c>
      <c r="B2734">
        <v>10000000</v>
      </c>
      <c r="C2734">
        <f t="shared" si="42"/>
        <v>53270259</v>
      </c>
    </row>
    <row r="2735" spans="1:3" x14ac:dyDescent="0.3">
      <c r="A2735">
        <v>55865715</v>
      </c>
      <c r="B2735">
        <v>10000000</v>
      </c>
      <c r="C2735">
        <f t="shared" si="42"/>
        <v>45865715</v>
      </c>
    </row>
    <row r="2736" spans="1:3" x14ac:dyDescent="0.3">
      <c r="A2736">
        <v>63231524</v>
      </c>
      <c r="B2736">
        <v>6000000</v>
      </c>
      <c r="C2736">
        <f t="shared" si="42"/>
        <v>57231524</v>
      </c>
    </row>
    <row r="2737" spans="1:3" x14ac:dyDescent="0.3">
      <c r="A2737">
        <v>52293982</v>
      </c>
      <c r="B2737">
        <v>13800000</v>
      </c>
      <c r="C2737">
        <f t="shared" si="42"/>
        <v>38493982</v>
      </c>
    </row>
    <row r="2738" spans="1:3" x14ac:dyDescent="0.3">
      <c r="A2738">
        <v>50752337</v>
      </c>
      <c r="B2738">
        <v>10000000</v>
      </c>
      <c r="C2738">
        <f t="shared" si="42"/>
        <v>40752337</v>
      </c>
    </row>
    <row r="2739" spans="1:3" x14ac:dyDescent="0.3">
      <c r="A2739">
        <v>110175871</v>
      </c>
      <c r="B2739">
        <v>10000000</v>
      </c>
      <c r="C2739">
        <f t="shared" si="42"/>
        <v>100175871</v>
      </c>
    </row>
    <row r="2740" spans="1:3" x14ac:dyDescent="0.3">
      <c r="A2740">
        <v>38624000</v>
      </c>
      <c r="B2740">
        <v>12000000</v>
      </c>
      <c r="C2740">
        <f t="shared" si="42"/>
        <v>26624000</v>
      </c>
    </row>
    <row r="2741" spans="1:3" x14ac:dyDescent="0.3">
      <c r="A2741">
        <v>37470017</v>
      </c>
      <c r="B2741">
        <v>10000000</v>
      </c>
      <c r="C2741">
        <f t="shared" si="42"/>
        <v>27470017</v>
      </c>
    </row>
    <row r="2742" spans="1:3" x14ac:dyDescent="0.3">
      <c r="A2742">
        <v>40485039</v>
      </c>
      <c r="B2742">
        <v>10000000</v>
      </c>
      <c r="C2742">
        <f t="shared" si="42"/>
        <v>30485039</v>
      </c>
    </row>
    <row r="2743" spans="1:3" x14ac:dyDescent="0.3">
      <c r="A2743">
        <v>16800000</v>
      </c>
      <c r="B2743">
        <v>10000000</v>
      </c>
      <c r="C2743">
        <f t="shared" si="42"/>
        <v>6800000</v>
      </c>
    </row>
    <row r="2744" spans="1:3" x14ac:dyDescent="0.3">
      <c r="A2744">
        <v>46377022</v>
      </c>
      <c r="B2744">
        <v>10000000</v>
      </c>
      <c r="C2744">
        <f t="shared" si="42"/>
        <v>36377022</v>
      </c>
    </row>
    <row r="2745" spans="1:3" x14ac:dyDescent="0.3">
      <c r="A2745">
        <v>36696761</v>
      </c>
      <c r="B2745">
        <v>23000000</v>
      </c>
      <c r="C2745">
        <f t="shared" si="42"/>
        <v>13696761</v>
      </c>
    </row>
    <row r="2746" spans="1:3" x14ac:dyDescent="0.3">
      <c r="A2746">
        <v>36200000</v>
      </c>
      <c r="B2746">
        <v>12305523</v>
      </c>
      <c r="C2746">
        <f t="shared" si="42"/>
        <v>23894477</v>
      </c>
    </row>
    <row r="2747" spans="1:3" x14ac:dyDescent="0.3">
      <c r="A2747">
        <v>35794166</v>
      </c>
      <c r="B2747">
        <v>10000000</v>
      </c>
      <c r="C2747">
        <f t="shared" si="42"/>
        <v>25794166</v>
      </c>
    </row>
    <row r="2748" spans="1:3" x14ac:dyDescent="0.3">
      <c r="A2748">
        <v>33583175</v>
      </c>
      <c r="B2748">
        <v>10000000</v>
      </c>
      <c r="C2748">
        <f t="shared" si="42"/>
        <v>23583175</v>
      </c>
    </row>
    <row r="2749" spans="1:3" x14ac:dyDescent="0.3">
      <c r="A2749">
        <v>32983713</v>
      </c>
      <c r="B2749">
        <v>20000000</v>
      </c>
      <c r="C2749">
        <f t="shared" si="42"/>
        <v>12983713</v>
      </c>
    </row>
    <row r="2750" spans="1:3" x14ac:dyDescent="0.3">
      <c r="A2750">
        <v>52200504</v>
      </c>
      <c r="B2750">
        <v>10000000</v>
      </c>
      <c r="C2750">
        <f t="shared" si="42"/>
        <v>42200504</v>
      </c>
    </row>
    <row r="2751" spans="1:3" x14ac:dyDescent="0.3">
      <c r="A2751">
        <v>33000000</v>
      </c>
      <c r="B2751">
        <v>10000000</v>
      </c>
      <c r="C2751">
        <f t="shared" si="42"/>
        <v>23000000</v>
      </c>
    </row>
    <row r="2752" spans="1:3" x14ac:dyDescent="0.3">
      <c r="A2752">
        <v>32101000</v>
      </c>
      <c r="B2752">
        <v>10000000</v>
      </c>
      <c r="C2752">
        <f t="shared" si="42"/>
        <v>22101000</v>
      </c>
    </row>
    <row r="2753" spans="1:3" x14ac:dyDescent="0.3">
      <c r="A2753">
        <v>31487293</v>
      </c>
      <c r="B2753">
        <v>9000000</v>
      </c>
      <c r="C2753">
        <f t="shared" si="42"/>
        <v>22487293</v>
      </c>
    </row>
    <row r="2754" spans="1:3" x14ac:dyDescent="0.3">
      <c r="A2754">
        <v>30651422</v>
      </c>
      <c r="B2754">
        <v>10000000</v>
      </c>
      <c r="C2754">
        <f t="shared" si="42"/>
        <v>20651422</v>
      </c>
    </row>
    <row r="2755" spans="1:3" x14ac:dyDescent="0.3">
      <c r="A2755">
        <v>30306281</v>
      </c>
      <c r="B2755">
        <v>10000000</v>
      </c>
      <c r="C2755">
        <f t="shared" ref="C2755:C2818" si="43">A:A-B:B</f>
        <v>20306281</v>
      </c>
    </row>
    <row r="2756" spans="1:3" x14ac:dyDescent="0.3">
      <c r="A2756">
        <v>29500000</v>
      </c>
      <c r="B2756">
        <v>10000000</v>
      </c>
      <c r="C2756">
        <f t="shared" si="43"/>
        <v>19500000</v>
      </c>
    </row>
    <row r="2757" spans="1:3" x14ac:dyDescent="0.3">
      <c r="A2757">
        <v>30050028</v>
      </c>
      <c r="B2757">
        <v>17000000</v>
      </c>
      <c r="C2757">
        <f t="shared" si="43"/>
        <v>13050028</v>
      </c>
    </row>
    <row r="2758" spans="1:3" x14ac:dyDescent="0.3">
      <c r="A2758">
        <v>29392418</v>
      </c>
      <c r="B2758">
        <v>10000000</v>
      </c>
      <c r="C2758">
        <f t="shared" si="43"/>
        <v>19392418</v>
      </c>
    </row>
    <row r="2759" spans="1:3" x14ac:dyDescent="0.3">
      <c r="A2759">
        <v>28563926</v>
      </c>
      <c r="B2759">
        <v>8500000</v>
      </c>
      <c r="C2759">
        <f t="shared" si="43"/>
        <v>20063926</v>
      </c>
    </row>
    <row r="2760" spans="1:3" x14ac:dyDescent="0.3">
      <c r="A2760">
        <v>28435406</v>
      </c>
      <c r="B2760">
        <v>12000000</v>
      </c>
      <c r="C2760">
        <f t="shared" si="43"/>
        <v>16435406</v>
      </c>
    </row>
    <row r="2761" spans="1:3" x14ac:dyDescent="0.3">
      <c r="A2761">
        <v>25339117</v>
      </c>
      <c r="B2761">
        <v>10000000</v>
      </c>
      <c r="C2761">
        <f t="shared" si="43"/>
        <v>15339117</v>
      </c>
    </row>
    <row r="2762" spans="1:3" x14ac:dyDescent="0.3">
      <c r="A2762">
        <v>25600000</v>
      </c>
      <c r="B2762">
        <v>10000000</v>
      </c>
      <c r="C2762">
        <f t="shared" si="43"/>
        <v>15600000</v>
      </c>
    </row>
    <row r="2763" spans="1:3" x14ac:dyDescent="0.3">
      <c r="A2763">
        <v>27736779</v>
      </c>
      <c r="B2763">
        <v>10000000</v>
      </c>
      <c r="C2763">
        <f t="shared" si="43"/>
        <v>17736779</v>
      </c>
    </row>
    <row r="2764" spans="1:3" x14ac:dyDescent="0.3">
      <c r="A2764">
        <v>24397469</v>
      </c>
      <c r="B2764">
        <v>17000000</v>
      </c>
      <c r="C2764">
        <f t="shared" si="43"/>
        <v>7397469</v>
      </c>
    </row>
    <row r="2765" spans="1:3" x14ac:dyDescent="0.3">
      <c r="A2765">
        <v>20384136</v>
      </c>
      <c r="B2765">
        <v>10000000</v>
      </c>
      <c r="C2765">
        <f t="shared" si="43"/>
        <v>10384136</v>
      </c>
    </row>
    <row r="2766" spans="1:3" x14ac:dyDescent="0.3">
      <c r="A2766">
        <v>25464480</v>
      </c>
      <c r="B2766">
        <v>10000000</v>
      </c>
      <c r="C2766">
        <f t="shared" si="43"/>
        <v>15464480</v>
      </c>
    </row>
    <row r="2767" spans="1:3" x14ac:dyDescent="0.3">
      <c r="A2767">
        <v>20338609</v>
      </c>
      <c r="B2767">
        <v>10000000</v>
      </c>
      <c r="C2767">
        <f t="shared" si="43"/>
        <v>10338609</v>
      </c>
    </row>
    <row r="2768" spans="1:3" x14ac:dyDescent="0.3">
      <c r="A2768">
        <v>18272447</v>
      </c>
      <c r="B2768">
        <v>10000000</v>
      </c>
      <c r="C2768">
        <f t="shared" si="43"/>
        <v>8272447</v>
      </c>
    </row>
    <row r="2769" spans="1:3" x14ac:dyDescent="0.3">
      <c r="A2769">
        <v>17096053</v>
      </c>
      <c r="B2769">
        <v>9000000</v>
      </c>
      <c r="C2769">
        <f t="shared" si="43"/>
        <v>8096053</v>
      </c>
    </row>
    <row r="2770" spans="1:3" x14ac:dyDescent="0.3">
      <c r="A2770">
        <v>21371425</v>
      </c>
      <c r="B2770">
        <v>10000000</v>
      </c>
      <c r="C2770">
        <f t="shared" si="43"/>
        <v>11371425</v>
      </c>
    </row>
    <row r="2771" spans="1:3" x14ac:dyDescent="0.3">
      <c r="A2771">
        <v>33071558</v>
      </c>
      <c r="B2771">
        <v>10000000</v>
      </c>
      <c r="C2771">
        <f t="shared" si="43"/>
        <v>23071558</v>
      </c>
    </row>
    <row r="2772" spans="1:3" x14ac:dyDescent="0.3">
      <c r="A2772">
        <v>17655201</v>
      </c>
      <c r="B2772">
        <v>10000000</v>
      </c>
      <c r="C2772">
        <f t="shared" si="43"/>
        <v>7655201</v>
      </c>
    </row>
    <row r="2773" spans="1:3" x14ac:dyDescent="0.3">
      <c r="A2773">
        <v>16247775</v>
      </c>
      <c r="B2773">
        <v>25000000</v>
      </c>
      <c r="C2773">
        <f t="shared" si="43"/>
        <v>-8752225</v>
      </c>
    </row>
    <row r="2774" spans="1:3" x14ac:dyDescent="0.3">
      <c r="A2774">
        <v>16153600</v>
      </c>
      <c r="B2774">
        <v>10000000</v>
      </c>
      <c r="C2774">
        <f t="shared" si="43"/>
        <v>6153600</v>
      </c>
    </row>
    <row r="2775" spans="1:3" x14ac:dyDescent="0.3">
      <c r="A2775">
        <v>16033556</v>
      </c>
      <c r="B2775">
        <v>10000000</v>
      </c>
      <c r="C2775">
        <f t="shared" si="43"/>
        <v>6033556</v>
      </c>
    </row>
    <row r="2776" spans="1:3" x14ac:dyDescent="0.3">
      <c r="A2776">
        <v>16667084</v>
      </c>
      <c r="B2776">
        <v>11000000</v>
      </c>
      <c r="C2776">
        <f t="shared" si="43"/>
        <v>5667084</v>
      </c>
    </row>
    <row r="2777" spans="1:3" x14ac:dyDescent="0.3">
      <c r="A2777">
        <v>15417771</v>
      </c>
      <c r="B2777">
        <v>12600000</v>
      </c>
      <c r="C2777">
        <f t="shared" si="43"/>
        <v>2817771</v>
      </c>
    </row>
    <row r="2778" spans="1:3" x14ac:dyDescent="0.3">
      <c r="A2778">
        <v>15156200</v>
      </c>
      <c r="B2778">
        <v>30000000</v>
      </c>
      <c r="C2778">
        <f t="shared" si="43"/>
        <v>-14843800</v>
      </c>
    </row>
    <row r="2779" spans="1:3" x14ac:dyDescent="0.3">
      <c r="A2779">
        <v>21589307</v>
      </c>
      <c r="B2779">
        <v>10000000</v>
      </c>
      <c r="C2779">
        <f t="shared" si="43"/>
        <v>11589307</v>
      </c>
    </row>
    <row r="2780" spans="1:3" x14ac:dyDescent="0.3">
      <c r="A2780">
        <v>20339754</v>
      </c>
      <c r="B2780">
        <v>10000000</v>
      </c>
      <c r="C2780">
        <f t="shared" si="43"/>
        <v>10339754</v>
      </c>
    </row>
    <row r="2781" spans="1:3" x14ac:dyDescent="0.3">
      <c r="A2781">
        <v>28873374</v>
      </c>
      <c r="B2781">
        <v>10000000</v>
      </c>
      <c r="C2781">
        <f t="shared" si="43"/>
        <v>18873374</v>
      </c>
    </row>
    <row r="2782" spans="1:3" x14ac:dyDescent="0.3">
      <c r="A2782">
        <v>13684949</v>
      </c>
      <c r="B2782">
        <v>3000000</v>
      </c>
      <c r="C2782">
        <f t="shared" si="43"/>
        <v>10684949</v>
      </c>
    </row>
    <row r="2783" spans="1:3" x14ac:dyDescent="0.3">
      <c r="A2783">
        <v>14597405</v>
      </c>
      <c r="B2783">
        <v>6400000</v>
      </c>
      <c r="C2783">
        <f t="shared" si="43"/>
        <v>8197405</v>
      </c>
    </row>
    <row r="2784" spans="1:3" x14ac:dyDescent="0.3">
      <c r="A2784">
        <v>12570442</v>
      </c>
      <c r="B2784">
        <v>10000000</v>
      </c>
      <c r="C2784">
        <f t="shared" si="43"/>
        <v>2570442</v>
      </c>
    </row>
    <row r="2785" spans="1:3" x14ac:dyDescent="0.3">
      <c r="A2785">
        <v>12514138</v>
      </c>
      <c r="B2785">
        <v>10000000</v>
      </c>
      <c r="C2785">
        <f t="shared" si="43"/>
        <v>2514138</v>
      </c>
    </row>
    <row r="2786" spans="1:3" x14ac:dyDescent="0.3">
      <c r="A2786">
        <v>43771291</v>
      </c>
      <c r="B2786">
        <v>5000000</v>
      </c>
      <c r="C2786">
        <f t="shared" si="43"/>
        <v>38771291</v>
      </c>
    </row>
    <row r="2787" spans="1:3" x14ac:dyDescent="0.3">
      <c r="A2787">
        <v>11703287</v>
      </c>
      <c r="B2787">
        <v>10000000</v>
      </c>
      <c r="C2787">
        <f t="shared" si="43"/>
        <v>1703287</v>
      </c>
    </row>
    <row r="2788" spans="1:3" x14ac:dyDescent="0.3">
      <c r="A2788">
        <v>11560259</v>
      </c>
      <c r="B2788">
        <v>22000000</v>
      </c>
      <c r="C2788">
        <f t="shared" si="43"/>
        <v>-10439741</v>
      </c>
    </row>
    <row r="2789" spans="1:3" x14ac:dyDescent="0.3">
      <c r="A2789">
        <v>10824921</v>
      </c>
      <c r="B2789">
        <v>10000000</v>
      </c>
      <c r="C2789">
        <f t="shared" si="43"/>
        <v>824921</v>
      </c>
    </row>
    <row r="2790" spans="1:3" x14ac:dyDescent="0.3">
      <c r="A2790">
        <v>10561238</v>
      </c>
      <c r="B2790">
        <v>10000000</v>
      </c>
      <c r="C2790">
        <f t="shared" si="43"/>
        <v>561238</v>
      </c>
    </row>
    <row r="2791" spans="1:3" x14ac:dyDescent="0.3">
      <c r="A2791">
        <v>14479776</v>
      </c>
      <c r="B2791">
        <v>10000000</v>
      </c>
      <c r="C2791">
        <f t="shared" si="43"/>
        <v>4479776</v>
      </c>
    </row>
    <row r="2792" spans="1:3" x14ac:dyDescent="0.3">
      <c r="A2792">
        <v>9801782</v>
      </c>
      <c r="B2792">
        <v>10000000</v>
      </c>
      <c r="C2792">
        <f t="shared" si="43"/>
        <v>-198218</v>
      </c>
    </row>
    <row r="2793" spans="1:3" x14ac:dyDescent="0.3">
      <c r="A2793">
        <v>8070311</v>
      </c>
      <c r="B2793">
        <v>10000000</v>
      </c>
      <c r="C2793">
        <f t="shared" si="43"/>
        <v>-1929689</v>
      </c>
    </row>
    <row r="2794" spans="1:3" x14ac:dyDescent="0.3">
      <c r="A2794">
        <v>8460995</v>
      </c>
      <c r="B2794">
        <v>10000000</v>
      </c>
      <c r="C2794">
        <f t="shared" si="43"/>
        <v>-1539005</v>
      </c>
    </row>
    <row r="2795" spans="1:3" x14ac:dyDescent="0.3">
      <c r="A2795">
        <v>8111360</v>
      </c>
      <c r="B2795">
        <v>10000000</v>
      </c>
      <c r="C2795">
        <f t="shared" si="43"/>
        <v>-1888640</v>
      </c>
    </row>
    <row r="2796" spans="1:3" x14ac:dyDescent="0.3">
      <c r="A2796">
        <v>8828771</v>
      </c>
      <c r="B2796">
        <v>6000000</v>
      </c>
      <c r="C2796">
        <f t="shared" si="43"/>
        <v>2828771</v>
      </c>
    </row>
    <row r="2797" spans="1:3" x14ac:dyDescent="0.3">
      <c r="A2797">
        <v>7563670</v>
      </c>
      <c r="B2797">
        <v>10000000</v>
      </c>
      <c r="C2797">
        <f t="shared" si="43"/>
        <v>-2436330</v>
      </c>
    </row>
    <row r="2798" spans="1:3" x14ac:dyDescent="0.3">
      <c r="A2798">
        <v>6619173</v>
      </c>
      <c r="B2798">
        <v>10000000</v>
      </c>
      <c r="C2798">
        <f t="shared" si="43"/>
        <v>-3380827</v>
      </c>
    </row>
    <row r="2799" spans="1:3" x14ac:dyDescent="0.3">
      <c r="A2799">
        <v>6712241</v>
      </c>
      <c r="B2799">
        <v>7500000</v>
      </c>
      <c r="C2799">
        <f t="shared" si="43"/>
        <v>-787759</v>
      </c>
    </row>
    <row r="2800" spans="1:3" x14ac:dyDescent="0.3">
      <c r="A2800">
        <v>6842058</v>
      </c>
      <c r="B2800">
        <v>10000000</v>
      </c>
      <c r="C2800">
        <f t="shared" si="43"/>
        <v>-3157942</v>
      </c>
    </row>
    <row r="2801" spans="1:3" x14ac:dyDescent="0.3">
      <c r="A2801">
        <v>6491350</v>
      </c>
      <c r="B2801">
        <v>10000000</v>
      </c>
      <c r="C2801">
        <f t="shared" si="43"/>
        <v>-3508650</v>
      </c>
    </row>
    <row r="2802" spans="1:3" x14ac:dyDescent="0.3">
      <c r="A2802">
        <v>9473382</v>
      </c>
      <c r="B2802">
        <v>10000000</v>
      </c>
      <c r="C2802">
        <f t="shared" si="43"/>
        <v>-526618</v>
      </c>
    </row>
    <row r="2803" spans="1:3" x14ac:dyDescent="0.3">
      <c r="A2803">
        <v>6197866</v>
      </c>
      <c r="B2803">
        <v>10000000</v>
      </c>
      <c r="C2803">
        <f t="shared" si="43"/>
        <v>-3802134</v>
      </c>
    </row>
    <row r="2804" spans="1:3" x14ac:dyDescent="0.3">
      <c r="A2804">
        <v>6044618</v>
      </c>
      <c r="B2804">
        <v>10000000</v>
      </c>
      <c r="C2804">
        <f t="shared" si="43"/>
        <v>-3955382</v>
      </c>
    </row>
    <row r="2805" spans="1:3" x14ac:dyDescent="0.3">
      <c r="A2805">
        <v>7764027</v>
      </c>
      <c r="B2805">
        <v>10000000</v>
      </c>
      <c r="C2805">
        <f t="shared" si="43"/>
        <v>-2235973</v>
      </c>
    </row>
    <row r="2806" spans="1:3" x14ac:dyDescent="0.3">
      <c r="A2806">
        <v>21569041</v>
      </c>
      <c r="B2806">
        <v>9000000</v>
      </c>
      <c r="C2806">
        <f t="shared" si="43"/>
        <v>12569041</v>
      </c>
    </row>
    <row r="2807" spans="1:3" x14ac:dyDescent="0.3">
      <c r="A2807">
        <v>4356743</v>
      </c>
      <c r="B2807">
        <v>16000000</v>
      </c>
      <c r="C2807">
        <f t="shared" si="43"/>
        <v>-11643257</v>
      </c>
    </row>
    <row r="2808" spans="1:3" x14ac:dyDescent="0.3">
      <c r="A2808">
        <v>5484375</v>
      </c>
      <c r="B2808">
        <v>10000000</v>
      </c>
      <c r="C2808">
        <f t="shared" si="43"/>
        <v>-4515625</v>
      </c>
    </row>
    <row r="2809" spans="1:3" x14ac:dyDescent="0.3">
      <c r="A2809">
        <v>5348317</v>
      </c>
      <c r="B2809">
        <v>10000000</v>
      </c>
      <c r="C2809">
        <f t="shared" si="43"/>
        <v>-4651683</v>
      </c>
    </row>
    <row r="2810" spans="1:3" x14ac:dyDescent="0.3">
      <c r="A2810">
        <v>4244155</v>
      </c>
      <c r="B2810">
        <v>10000000</v>
      </c>
      <c r="C2810">
        <f t="shared" si="43"/>
        <v>-5755845</v>
      </c>
    </row>
    <row r="2811" spans="1:3" x14ac:dyDescent="0.3">
      <c r="A2811">
        <v>5004648</v>
      </c>
      <c r="B2811">
        <v>10000000</v>
      </c>
      <c r="C2811">
        <f t="shared" si="43"/>
        <v>-4995352</v>
      </c>
    </row>
    <row r="2812" spans="1:3" x14ac:dyDescent="0.3">
      <c r="A2812">
        <v>3333823</v>
      </c>
      <c r="B2812">
        <v>10000000</v>
      </c>
      <c r="C2812">
        <f t="shared" si="43"/>
        <v>-6666177</v>
      </c>
    </row>
    <row r="2813" spans="1:3" x14ac:dyDescent="0.3">
      <c r="A2813">
        <v>3275585</v>
      </c>
      <c r="B2813">
        <v>11500000</v>
      </c>
      <c r="C2813">
        <f t="shared" si="43"/>
        <v>-8224415</v>
      </c>
    </row>
    <row r="2814" spans="1:3" x14ac:dyDescent="0.3">
      <c r="A2814">
        <v>3193102</v>
      </c>
      <c r="B2814">
        <v>9000000</v>
      </c>
      <c r="C2814">
        <f t="shared" si="43"/>
        <v>-5806898</v>
      </c>
    </row>
    <row r="2815" spans="1:3" x14ac:dyDescent="0.3">
      <c r="A2815">
        <v>54557348</v>
      </c>
      <c r="B2815">
        <v>6500000</v>
      </c>
      <c r="C2815">
        <f t="shared" si="43"/>
        <v>48057348</v>
      </c>
    </row>
    <row r="2816" spans="1:3" x14ac:dyDescent="0.3">
      <c r="A2816">
        <v>3041803</v>
      </c>
      <c r="B2816">
        <v>10000000</v>
      </c>
      <c r="C2816">
        <f t="shared" si="43"/>
        <v>-6958197</v>
      </c>
    </row>
    <row r="2817" spans="1:3" x14ac:dyDescent="0.3">
      <c r="A2817">
        <v>3060858</v>
      </c>
      <c r="B2817">
        <v>10000000</v>
      </c>
      <c r="C2817">
        <f t="shared" si="43"/>
        <v>-6939142</v>
      </c>
    </row>
    <row r="2818" spans="1:3" x14ac:dyDescent="0.3">
      <c r="A2818">
        <v>1055654</v>
      </c>
      <c r="B2818">
        <v>10000000</v>
      </c>
      <c r="C2818">
        <f t="shared" si="43"/>
        <v>-8944346</v>
      </c>
    </row>
    <row r="2819" spans="1:3" x14ac:dyDescent="0.3">
      <c r="A2819">
        <v>2331318</v>
      </c>
      <c r="B2819">
        <v>10000000</v>
      </c>
      <c r="C2819">
        <f t="shared" ref="C2819:C2882" si="44">A:A-B:B</f>
        <v>-7668682</v>
      </c>
    </row>
    <row r="2820" spans="1:3" x14ac:dyDescent="0.3">
      <c r="A2820">
        <v>2185266</v>
      </c>
      <c r="B2820">
        <v>10000000</v>
      </c>
      <c r="C2820">
        <f t="shared" si="44"/>
        <v>-7814734</v>
      </c>
    </row>
    <row r="2821" spans="1:3" x14ac:dyDescent="0.3">
      <c r="A2821">
        <v>26583369</v>
      </c>
      <c r="B2821">
        <v>10000000</v>
      </c>
      <c r="C2821">
        <f t="shared" si="44"/>
        <v>16583369</v>
      </c>
    </row>
    <row r="2822" spans="1:3" x14ac:dyDescent="0.3">
      <c r="A2822">
        <v>800000</v>
      </c>
      <c r="B2822">
        <v>14000000</v>
      </c>
      <c r="C2822">
        <f t="shared" si="44"/>
        <v>-13200000</v>
      </c>
    </row>
    <row r="2823" spans="1:3" x14ac:dyDescent="0.3">
      <c r="A2823">
        <v>7574066</v>
      </c>
      <c r="B2823">
        <v>10000000</v>
      </c>
      <c r="C2823">
        <f t="shared" si="44"/>
        <v>-2425934</v>
      </c>
    </row>
    <row r="2824" spans="1:3" x14ac:dyDescent="0.3">
      <c r="A2824">
        <v>1754319</v>
      </c>
      <c r="B2824">
        <v>10000000</v>
      </c>
      <c r="C2824">
        <f t="shared" si="44"/>
        <v>-8245681</v>
      </c>
    </row>
    <row r="2825" spans="1:3" x14ac:dyDescent="0.3">
      <c r="A2825">
        <v>1641788</v>
      </c>
      <c r="B2825">
        <v>8000000</v>
      </c>
      <c r="C2825">
        <f t="shared" si="44"/>
        <v>-6358212</v>
      </c>
    </row>
    <row r="2826" spans="1:3" x14ac:dyDescent="0.3">
      <c r="A2826">
        <v>1631839</v>
      </c>
      <c r="B2826">
        <v>10000000</v>
      </c>
      <c r="C2826">
        <f t="shared" si="44"/>
        <v>-8368161</v>
      </c>
    </row>
    <row r="2827" spans="1:3" x14ac:dyDescent="0.3">
      <c r="A2827">
        <v>1309849</v>
      </c>
      <c r="B2827">
        <v>10000000</v>
      </c>
      <c r="C2827">
        <f t="shared" si="44"/>
        <v>-8690151</v>
      </c>
    </row>
    <row r="2828" spans="1:3" x14ac:dyDescent="0.3">
      <c r="A2828">
        <v>1939441</v>
      </c>
      <c r="B2828">
        <v>10000000</v>
      </c>
      <c r="C2828">
        <f t="shared" si="44"/>
        <v>-8060559</v>
      </c>
    </row>
    <row r="2829" spans="1:3" x14ac:dyDescent="0.3">
      <c r="A2829">
        <v>1276984</v>
      </c>
      <c r="B2829">
        <v>10000000</v>
      </c>
      <c r="C2829">
        <f t="shared" si="44"/>
        <v>-8723016</v>
      </c>
    </row>
    <row r="2830" spans="1:3" x14ac:dyDescent="0.3">
      <c r="A2830">
        <v>1987762</v>
      </c>
      <c r="B2830">
        <v>11000000</v>
      </c>
      <c r="C2830">
        <f t="shared" si="44"/>
        <v>-9012238</v>
      </c>
    </row>
    <row r="2831" spans="1:3" x14ac:dyDescent="0.3">
      <c r="A2831">
        <v>1474508</v>
      </c>
      <c r="B2831">
        <v>5000000</v>
      </c>
      <c r="C2831">
        <f t="shared" si="44"/>
        <v>-3525492</v>
      </c>
    </row>
    <row r="2832" spans="1:3" x14ac:dyDescent="0.3">
      <c r="A2832">
        <v>1011054</v>
      </c>
      <c r="B2832">
        <v>10000000</v>
      </c>
      <c r="C2832">
        <f t="shared" si="44"/>
        <v>-8988946</v>
      </c>
    </row>
    <row r="2833" spans="1:3" x14ac:dyDescent="0.3">
      <c r="A2833">
        <v>900926</v>
      </c>
      <c r="B2833">
        <v>10000000</v>
      </c>
      <c r="C2833">
        <f t="shared" si="44"/>
        <v>-9099074</v>
      </c>
    </row>
    <row r="2834" spans="1:3" x14ac:dyDescent="0.3">
      <c r="A2834">
        <v>866778</v>
      </c>
      <c r="B2834">
        <v>10000000</v>
      </c>
      <c r="C2834">
        <f t="shared" si="44"/>
        <v>-9133222</v>
      </c>
    </row>
    <row r="2835" spans="1:3" x14ac:dyDescent="0.3">
      <c r="A2835">
        <v>598645</v>
      </c>
      <c r="B2835">
        <v>10000000</v>
      </c>
      <c r="C2835">
        <f t="shared" si="44"/>
        <v>-9401355</v>
      </c>
    </row>
    <row r="2836" spans="1:3" x14ac:dyDescent="0.3">
      <c r="A2836">
        <v>578527</v>
      </c>
      <c r="B2836">
        <v>10000000</v>
      </c>
      <c r="C2836">
        <f t="shared" si="44"/>
        <v>-9421473</v>
      </c>
    </row>
    <row r="2837" spans="1:3" x14ac:dyDescent="0.3">
      <c r="A2837">
        <v>488872</v>
      </c>
      <c r="B2837">
        <v>10000000</v>
      </c>
      <c r="C2837">
        <f t="shared" si="44"/>
        <v>-9511128</v>
      </c>
    </row>
    <row r="2838" spans="1:3" x14ac:dyDescent="0.3">
      <c r="A2838">
        <v>365734</v>
      </c>
      <c r="B2838">
        <v>10000000</v>
      </c>
      <c r="C2838">
        <f t="shared" si="44"/>
        <v>-9634266</v>
      </c>
    </row>
    <row r="2839" spans="1:3" x14ac:dyDescent="0.3">
      <c r="A2839">
        <v>231417</v>
      </c>
      <c r="B2839">
        <v>60000000</v>
      </c>
      <c r="C2839">
        <f t="shared" si="44"/>
        <v>-59768583</v>
      </c>
    </row>
    <row r="2840" spans="1:3" x14ac:dyDescent="0.3">
      <c r="A2840">
        <v>3093491</v>
      </c>
      <c r="B2840">
        <v>5000000</v>
      </c>
      <c r="C2840">
        <f t="shared" si="44"/>
        <v>-1906509</v>
      </c>
    </row>
    <row r="2841" spans="1:3" x14ac:dyDescent="0.3">
      <c r="A2841">
        <v>228524</v>
      </c>
      <c r="B2841">
        <v>4000000</v>
      </c>
      <c r="C2841">
        <f t="shared" si="44"/>
        <v>-3771476</v>
      </c>
    </row>
    <row r="2842" spans="1:3" x14ac:dyDescent="0.3">
      <c r="A2842">
        <v>226792</v>
      </c>
      <c r="B2842">
        <v>10000000</v>
      </c>
      <c r="C2842">
        <f t="shared" si="44"/>
        <v>-9773208</v>
      </c>
    </row>
    <row r="2843" spans="1:3" x14ac:dyDescent="0.3">
      <c r="A2843">
        <v>136432</v>
      </c>
      <c r="B2843">
        <v>5000000</v>
      </c>
      <c r="C2843">
        <f t="shared" si="44"/>
        <v>-4863568</v>
      </c>
    </row>
    <row r="2844" spans="1:3" x14ac:dyDescent="0.3">
      <c r="A2844">
        <v>131617</v>
      </c>
      <c r="B2844">
        <v>10000000</v>
      </c>
      <c r="C2844">
        <f t="shared" si="44"/>
        <v>-9868383</v>
      </c>
    </row>
    <row r="2845" spans="1:3" x14ac:dyDescent="0.3">
      <c r="A2845">
        <v>126247</v>
      </c>
      <c r="B2845">
        <v>6200000</v>
      </c>
      <c r="C2845">
        <f t="shared" si="44"/>
        <v>-6073753</v>
      </c>
    </row>
    <row r="2846" spans="1:3" x14ac:dyDescent="0.3">
      <c r="A2846">
        <v>169379</v>
      </c>
      <c r="B2846">
        <v>10000000</v>
      </c>
      <c r="C2846">
        <f t="shared" si="44"/>
        <v>-9830621</v>
      </c>
    </row>
    <row r="2847" spans="1:3" x14ac:dyDescent="0.3">
      <c r="A2847">
        <v>15447</v>
      </c>
      <c r="B2847">
        <v>10000000</v>
      </c>
      <c r="C2847">
        <f t="shared" si="44"/>
        <v>-9984553</v>
      </c>
    </row>
    <row r="2848" spans="1:3" x14ac:dyDescent="0.3">
      <c r="A2848">
        <v>19348</v>
      </c>
      <c r="B2848">
        <v>10000000</v>
      </c>
      <c r="C2848">
        <f t="shared" si="44"/>
        <v>-9980652</v>
      </c>
    </row>
    <row r="2849" spans="1:3" x14ac:dyDescent="0.3">
      <c r="A2849">
        <v>100503</v>
      </c>
      <c r="B2849">
        <v>8000000</v>
      </c>
      <c r="C2849">
        <f t="shared" si="44"/>
        <v>-7899497</v>
      </c>
    </row>
    <row r="2850" spans="1:3" x14ac:dyDescent="0.3">
      <c r="A2850">
        <v>92900</v>
      </c>
      <c r="B2850">
        <v>5000000</v>
      </c>
      <c r="C2850">
        <f t="shared" si="44"/>
        <v>-4907100</v>
      </c>
    </row>
    <row r="2851" spans="1:3" x14ac:dyDescent="0.3">
      <c r="A2851">
        <v>5561</v>
      </c>
      <c r="B2851">
        <v>10000000</v>
      </c>
      <c r="C2851">
        <f t="shared" si="44"/>
        <v>-9994439</v>
      </c>
    </row>
    <row r="2852" spans="1:3" x14ac:dyDescent="0.3">
      <c r="A2852">
        <v>3607</v>
      </c>
      <c r="B2852">
        <v>10000000</v>
      </c>
      <c r="C2852">
        <f t="shared" si="44"/>
        <v>-9996393</v>
      </c>
    </row>
    <row r="2853" spans="1:3" x14ac:dyDescent="0.3">
      <c r="A2853">
        <v>70527</v>
      </c>
      <c r="B2853">
        <v>6500000</v>
      </c>
      <c r="C2853">
        <f t="shared" si="44"/>
        <v>-6429473</v>
      </c>
    </row>
    <row r="2854" spans="1:3" x14ac:dyDescent="0.3">
      <c r="A2854">
        <v>11835</v>
      </c>
      <c r="B2854">
        <v>10000000</v>
      </c>
      <c r="C2854">
        <f t="shared" si="44"/>
        <v>-9988165</v>
      </c>
    </row>
    <row r="2855" spans="1:3" x14ac:dyDescent="0.3">
      <c r="A2855">
        <v>128486</v>
      </c>
      <c r="B2855">
        <v>10000000</v>
      </c>
      <c r="C2855">
        <f t="shared" si="44"/>
        <v>-9871514</v>
      </c>
    </row>
    <row r="2856" spans="1:3" x14ac:dyDescent="0.3">
      <c r="A2856">
        <v>2483955</v>
      </c>
      <c r="B2856">
        <v>9600000</v>
      </c>
      <c r="C2856">
        <f t="shared" si="44"/>
        <v>-7116045</v>
      </c>
    </row>
    <row r="2857" spans="1:3" x14ac:dyDescent="0.3">
      <c r="A2857">
        <v>57176582</v>
      </c>
      <c r="B2857">
        <v>9500000</v>
      </c>
      <c r="C2857">
        <f t="shared" si="44"/>
        <v>47676582</v>
      </c>
    </row>
    <row r="2858" spans="1:3" x14ac:dyDescent="0.3">
      <c r="A2858">
        <v>43100000</v>
      </c>
      <c r="B2858">
        <v>9500000</v>
      </c>
      <c r="C2858">
        <f t="shared" si="44"/>
        <v>33600000</v>
      </c>
    </row>
    <row r="2859" spans="1:3" x14ac:dyDescent="0.3">
      <c r="A2859">
        <v>225377</v>
      </c>
      <c r="B2859">
        <v>8900000</v>
      </c>
      <c r="C2859">
        <f t="shared" si="44"/>
        <v>-8674623</v>
      </c>
    </row>
    <row r="2860" spans="1:3" x14ac:dyDescent="0.3">
      <c r="A2860">
        <v>14114488</v>
      </c>
      <c r="B2860">
        <v>10500000</v>
      </c>
      <c r="C2860">
        <f t="shared" si="44"/>
        <v>3614488</v>
      </c>
    </row>
    <row r="2861" spans="1:3" x14ac:dyDescent="0.3">
      <c r="A2861">
        <v>46300000</v>
      </c>
      <c r="B2861">
        <v>9400000</v>
      </c>
      <c r="C2861">
        <f t="shared" si="44"/>
        <v>36900000</v>
      </c>
    </row>
    <row r="2862" spans="1:3" x14ac:dyDescent="0.3">
      <c r="A2862">
        <v>2600000</v>
      </c>
      <c r="B2862">
        <v>6000000</v>
      </c>
      <c r="C2862">
        <f t="shared" si="44"/>
        <v>-3400000</v>
      </c>
    </row>
    <row r="2863" spans="1:3" x14ac:dyDescent="0.3">
      <c r="A2863">
        <v>1602466</v>
      </c>
      <c r="B2863">
        <v>600000000</v>
      </c>
      <c r="C2863">
        <f t="shared" si="44"/>
        <v>-598397534</v>
      </c>
    </row>
    <row r="2864" spans="1:3" x14ac:dyDescent="0.3">
      <c r="A2864">
        <v>3029870</v>
      </c>
      <c r="B2864">
        <v>7400000</v>
      </c>
      <c r="C2864">
        <f t="shared" si="44"/>
        <v>-4370130</v>
      </c>
    </row>
    <row r="2865" spans="1:3" x14ac:dyDescent="0.3">
      <c r="A2865">
        <v>3047539</v>
      </c>
      <c r="B2865">
        <v>7217600</v>
      </c>
      <c r="C2865">
        <f t="shared" si="44"/>
        <v>-4170061</v>
      </c>
    </row>
    <row r="2866" spans="1:3" x14ac:dyDescent="0.3">
      <c r="A2866">
        <v>78900000</v>
      </c>
      <c r="B2866">
        <v>11000000</v>
      </c>
      <c r="C2866">
        <f t="shared" si="44"/>
        <v>67900000</v>
      </c>
    </row>
    <row r="2867" spans="1:3" x14ac:dyDescent="0.3">
      <c r="A2867">
        <v>30859000</v>
      </c>
      <c r="B2867">
        <v>83532</v>
      </c>
      <c r="C2867">
        <f t="shared" si="44"/>
        <v>30775468</v>
      </c>
    </row>
    <row r="2868" spans="1:3" x14ac:dyDescent="0.3">
      <c r="A2868">
        <v>3571735</v>
      </c>
      <c r="B2868">
        <v>10000000</v>
      </c>
      <c r="C2868">
        <f t="shared" si="44"/>
        <v>-6428265</v>
      </c>
    </row>
    <row r="2869" spans="1:3" x14ac:dyDescent="0.3">
      <c r="A2869">
        <v>50000000</v>
      </c>
      <c r="B2869">
        <v>9000000</v>
      </c>
      <c r="C2869">
        <f t="shared" si="44"/>
        <v>41000000</v>
      </c>
    </row>
    <row r="2870" spans="1:3" x14ac:dyDescent="0.3">
      <c r="A2870">
        <v>63600000</v>
      </c>
      <c r="B2870">
        <v>9000000</v>
      </c>
      <c r="C2870">
        <f t="shared" si="44"/>
        <v>54600000</v>
      </c>
    </row>
    <row r="2871" spans="1:3" x14ac:dyDescent="0.3">
      <c r="A2871">
        <v>36049108</v>
      </c>
      <c r="B2871">
        <v>9000000</v>
      </c>
      <c r="C2871">
        <f t="shared" si="44"/>
        <v>27049108</v>
      </c>
    </row>
    <row r="2872" spans="1:3" x14ac:dyDescent="0.3">
      <c r="A2872">
        <v>34074895</v>
      </c>
      <c r="B2872">
        <v>9000000</v>
      </c>
      <c r="C2872">
        <f t="shared" si="44"/>
        <v>25074895</v>
      </c>
    </row>
    <row r="2873" spans="1:3" x14ac:dyDescent="0.3">
      <c r="A2873">
        <v>33244684</v>
      </c>
      <c r="B2873">
        <v>9000000</v>
      </c>
      <c r="C2873">
        <f t="shared" si="44"/>
        <v>24244684</v>
      </c>
    </row>
    <row r="2874" spans="1:3" x14ac:dyDescent="0.3">
      <c r="A2874">
        <v>24530513</v>
      </c>
      <c r="B2874">
        <v>9000000</v>
      </c>
      <c r="C2874">
        <f t="shared" si="44"/>
        <v>15530513</v>
      </c>
    </row>
    <row r="2875" spans="1:3" x14ac:dyDescent="0.3">
      <c r="A2875">
        <v>71519230</v>
      </c>
      <c r="B2875">
        <v>9000000</v>
      </c>
      <c r="C2875">
        <f t="shared" si="44"/>
        <v>62519230</v>
      </c>
    </row>
    <row r="2876" spans="1:3" x14ac:dyDescent="0.3">
      <c r="A2876">
        <v>20035310</v>
      </c>
      <c r="B2876">
        <v>9000000</v>
      </c>
      <c r="C2876">
        <f t="shared" si="44"/>
        <v>11035310</v>
      </c>
    </row>
    <row r="2877" spans="1:3" x14ac:dyDescent="0.3">
      <c r="A2877">
        <v>18225165</v>
      </c>
      <c r="B2877">
        <v>9000000</v>
      </c>
      <c r="C2877">
        <f t="shared" si="44"/>
        <v>9225165</v>
      </c>
    </row>
    <row r="2878" spans="1:3" x14ac:dyDescent="0.3">
      <c r="A2878">
        <v>17804273</v>
      </c>
      <c r="B2878">
        <v>20000000</v>
      </c>
      <c r="C2878">
        <f t="shared" si="44"/>
        <v>-2195727</v>
      </c>
    </row>
    <row r="2879" spans="1:3" x14ac:dyDescent="0.3">
      <c r="A2879">
        <v>16938179</v>
      </c>
      <c r="B2879">
        <v>8000000</v>
      </c>
      <c r="C2879">
        <f t="shared" si="44"/>
        <v>8938179</v>
      </c>
    </row>
    <row r="2880" spans="1:3" x14ac:dyDescent="0.3">
      <c r="A2880">
        <v>16235293</v>
      </c>
      <c r="B2880">
        <v>9000000</v>
      </c>
      <c r="C2880">
        <f t="shared" si="44"/>
        <v>7235293</v>
      </c>
    </row>
    <row r="2881" spans="1:3" x14ac:dyDescent="0.3">
      <c r="A2881">
        <v>10161099</v>
      </c>
      <c r="B2881">
        <v>9000000</v>
      </c>
      <c r="C2881">
        <f t="shared" si="44"/>
        <v>1161099</v>
      </c>
    </row>
    <row r="2882" spans="1:3" x14ac:dyDescent="0.3">
      <c r="A2882">
        <v>6047856</v>
      </c>
      <c r="B2882">
        <v>8500000</v>
      </c>
      <c r="C2882">
        <f t="shared" si="44"/>
        <v>-2452144</v>
      </c>
    </row>
    <row r="2883" spans="1:3" x14ac:dyDescent="0.3">
      <c r="A2883">
        <v>4681503</v>
      </c>
      <c r="B2883">
        <v>9000000</v>
      </c>
      <c r="C2883">
        <f t="shared" ref="C2883:C2946" si="45">A:A-B:B</f>
        <v>-4318497</v>
      </c>
    </row>
    <row r="2884" spans="1:3" x14ac:dyDescent="0.3">
      <c r="A2884">
        <v>4350774</v>
      </c>
      <c r="B2884">
        <v>8000000</v>
      </c>
      <c r="C2884">
        <f t="shared" si="45"/>
        <v>-3649226</v>
      </c>
    </row>
    <row r="2885" spans="1:3" x14ac:dyDescent="0.3">
      <c r="A2885">
        <v>2955039</v>
      </c>
      <c r="B2885">
        <v>9000000</v>
      </c>
      <c r="C2885">
        <f t="shared" si="45"/>
        <v>-6044961</v>
      </c>
    </row>
    <row r="2886" spans="1:3" x14ac:dyDescent="0.3">
      <c r="A2886">
        <v>1530535</v>
      </c>
      <c r="B2886">
        <v>9000000</v>
      </c>
      <c r="C2886">
        <f t="shared" si="45"/>
        <v>-7469465</v>
      </c>
    </row>
    <row r="2887" spans="1:3" x14ac:dyDescent="0.3">
      <c r="A2887">
        <v>4881867</v>
      </c>
      <c r="B2887">
        <v>9000000</v>
      </c>
      <c r="C2887">
        <f t="shared" si="45"/>
        <v>-4118133</v>
      </c>
    </row>
    <row r="2888" spans="1:3" x14ac:dyDescent="0.3">
      <c r="A2888">
        <v>11860839</v>
      </c>
      <c r="B2888">
        <v>9000000</v>
      </c>
      <c r="C2888">
        <f t="shared" si="45"/>
        <v>2860839</v>
      </c>
    </row>
    <row r="2889" spans="1:3" x14ac:dyDescent="0.3">
      <c r="A2889">
        <v>454255</v>
      </c>
      <c r="B2889">
        <v>400000000</v>
      </c>
      <c r="C2889">
        <f t="shared" si="45"/>
        <v>-399545745</v>
      </c>
    </row>
    <row r="2890" spans="1:3" x14ac:dyDescent="0.3">
      <c r="A2890">
        <v>349618</v>
      </c>
      <c r="B2890">
        <v>9000000</v>
      </c>
      <c r="C2890">
        <f t="shared" si="45"/>
        <v>-8650382</v>
      </c>
    </row>
    <row r="2891" spans="1:3" x14ac:dyDescent="0.3">
      <c r="A2891">
        <v>112935</v>
      </c>
      <c r="B2891">
        <v>9000000</v>
      </c>
      <c r="C2891">
        <f t="shared" si="45"/>
        <v>-8887065</v>
      </c>
    </row>
    <row r="2892" spans="1:3" x14ac:dyDescent="0.3">
      <c r="A2892">
        <v>883887</v>
      </c>
      <c r="B2892">
        <v>9000000</v>
      </c>
      <c r="C2892">
        <f t="shared" si="45"/>
        <v>-8116113</v>
      </c>
    </row>
    <row r="2893" spans="1:3" x14ac:dyDescent="0.3">
      <c r="A2893">
        <v>13751</v>
      </c>
      <c r="B2893">
        <v>11400000</v>
      </c>
      <c r="C2893">
        <f t="shared" si="45"/>
        <v>-11386249</v>
      </c>
    </row>
    <row r="2894" spans="1:3" x14ac:dyDescent="0.3">
      <c r="A2894">
        <v>145109</v>
      </c>
      <c r="B2894">
        <v>45000000</v>
      </c>
      <c r="C2894">
        <f t="shared" si="45"/>
        <v>-44854891</v>
      </c>
    </row>
    <row r="2895" spans="1:3" x14ac:dyDescent="0.3">
      <c r="A2895">
        <v>1046166</v>
      </c>
      <c r="B2895">
        <v>9000000</v>
      </c>
      <c r="C2895">
        <f t="shared" si="45"/>
        <v>-7953834</v>
      </c>
    </row>
    <row r="2896" spans="1:3" x14ac:dyDescent="0.3">
      <c r="A2896">
        <v>174635000</v>
      </c>
      <c r="B2896">
        <v>8800000</v>
      </c>
      <c r="C2896">
        <f t="shared" si="45"/>
        <v>165835000</v>
      </c>
    </row>
    <row r="2897" spans="1:3" x14ac:dyDescent="0.3">
      <c r="A2897">
        <v>14373825</v>
      </c>
      <c r="B2897">
        <v>8600000</v>
      </c>
      <c r="C2897">
        <f t="shared" si="45"/>
        <v>5773825</v>
      </c>
    </row>
    <row r="2898" spans="1:3" x14ac:dyDescent="0.3">
      <c r="A2898">
        <v>162</v>
      </c>
      <c r="B2898">
        <v>9000000</v>
      </c>
      <c r="C2898">
        <f t="shared" si="45"/>
        <v>-8999838</v>
      </c>
    </row>
    <row r="2899" spans="1:3" x14ac:dyDescent="0.3">
      <c r="A2899">
        <v>39462438</v>
      </c>
      <c r="B2899">
        <v>7000000</v>
      </c>
      <c r="C2899">
        <f t="shared" si="45"/>
        <v>32462438</v>
      </c>
    </row>
    <row r="2900" spans="1:3" x14ac:dyDescent="0.3">
      <c r="A2900">
        <v>29200000</v>
      </c>
      <c r="B2900">
        <v>8500000</v>
      </c>
      <c r="C2900">
        <f t="shared" si="45"/>
        <v>20700000</v>
      </c>
    </row>
    <row r="2901" spans="1:3" x14ac:dyDescent="0.3">
      <c r="A2901">
        <v>21564616</v>
      </c>
      <c r="B2901">
        <v>8500000</v>
      </c>
      <c r="C2901">
        <f t="shared" si="45"/>
        <v>13064616</v>
      </c>
    </row>
    <row r="2902" spans="1:3" x14ac:dyDescent="0.3">
      <c r="A2902">
        <v>14879556</v>
      </c>
      <c r="B2902">
        <v>8000000</v>
      </c>
      <c r="C2902">
        <f t="shared" si="45"/>
        <v>6879556</v>
      </c>
    </row>
    <row r="2903" spans="1:3" x14ac:dyDescent="0.3">
      <c r="A2903">
        <v>34017854</v>
      </c>
      <c r="B2903">
        <v>8500000</v>
      </c>
      <c r="C2903">
        <f t="shared" si="45"/>
        <v>25517854</v>
      </c>
    </row>
    <row r="2904" spans="1:3" x14ac:dyDescent="0.3">
      <c r="A2904">
        <v>4273372</v>
      </c>
      <c r="B2904">
        <v>22000000</v>
      </c>
      <c r="C2904">
        <f t="shared" si="45"/>
        <v>-17726628</v>
      </c>
    </row>
    <row r="2905" spans="1:3" x14ac:dyDescent="0.3">
      <c r="A2905">
        <v>4440055</v>
      </c>
      <c r="B2905">
        <v>8500000</v>
      </c>
      <c r="C2905">
        <f t="shared" si="45"/>
        <v>-4059945</v>
      </c>
    </row>
    <row r="2906" spans="1:3" x14ac:dyDescent="0.3">
      <c r="A2906">
        <v>4018695</v>
      </c>
      <c r="B2906">
        <v>12000000</v>
      </c>
      <c r="C2906">
        <f t="shared" si="45"/>
        <v>-7981305</v>
      </c>
    </row>
    <row r="2907" spans="1:3" x14ac:dyDescent="0.3">
      <c r="A2907">
        <v>1997807</v>
      </c>
      <c r="B2907">
        <v>8000000</v>
      </c>
      <c r="C2907">
        <f t="shared" si="45"/>
        <v>-6002193</v>
      </c>
    </row>
    <row r="2908" spans="1:3" x14ac:dyDescent="0.3">
      <c r="A2908">
        <v>140244</v>
      </c>
      <c r="B2908">
        <v>8500000</v>
      </c>
      <c r="C2908">
        <f t="shared" si="45"/>
        <v>-8359756</v>
      </c>
    </row>
    <row r="2909" spans="1:3" x14ac:dyDescent="0.3">
      <c r="A2909">
        <v>107930000</v>
      </c>
      <c r="B2909">
        <v>8000000</v>
      </c>
      <c r="C2909">
        <f t="shared" si="45"/>
        <v>99930000</v>
      </c>
    </row>
    <row r="2910" spans="1:3" x14ac:dyDescent="0.3">
      <c r="A2910">
        <v>32279955</v>
      </c>
      <c r="B2910">
        <v>8500000</v>
      </c>
      <c r="C2910">
        <f t="shared" si="45"/>
        <v>23779955</v>
      </c>
    </row>
    <row r="2911" spans="1:3" x14ac:dyDescent="0.3">
      <c r="A2911">
        <v>4992159</v>
      </c>
      <c r="B2911">
        <v>8550000</v>
      </c>
      <c r="C2911">
        <f t="shared" si="45"/>
        <v>-3557841</v>
      </c>
    </row>
    <row r="2912" spans="1:3" x14ac:dyDescent="0.3">
      <c r="A2912">
        <v>163214286</v>
      </c>
      <c r="B2912">
        <v>8200000</v>
      </c>
      <c r="C2912">
        <f t="shared" si="45"/>
        <v>155014286</v>
      </c>
    </row>
    <row r="2913" spans="1:3" x14ac:dyDescent="0.3">
      <c r="A2913">
        <v>69800000</v>
      </c>
      <c r="B2913">
        <v>8000000</v>
      </c>
      <c r="C2913">
        <f t="shared" si="45"/>
        <v>61800000</v>
      </c>
    </row>
    <row r="2914" spans="1:3" x14ac:dyDescent="0.3">
      <c r="A2914">
        <v>59889948</v>
      </c>
      <c r="B2914">
        <v>8000000</v>
      </c>
      <c r="C2914">
        <f t="shared" si="45"/>
        <v>51889948</v>
      </c>
    </row>
    <row r="2915" spans="1:3" x14ac:dyDescent="0.3">
      <c r="A2915">
        <v>52287414</v>
      </c>
      <c r="B2915">
        <v>8000000</v>
      </c>
      <c r="C2915">
        <f t="shared" si="45"/>
        <v>44287414</v>
      </c>
    </row>
    <row r="2916" spans="1:3" x14ac:dyDescent="0.3">
      <c r="A2916">
        <v>45063889</v>
      </c>
      <c r="B2916">
        <v>8000000</v>
      </c>
      <c r="C2916">
        <f t="shared" si="45"/>
        <v>37063889</v>
      </c>
    </row>
    <row r="2917" spans="1:3" x14ac:dyDescent="0.3">
      <c r="A2917">
        <v>40066497</v>
      </c>
      <c r="B2917">
        <v>8000000</v>
      </c>
      <c r="C2917">
        <f t="shared" si="45"/>
        <v>32066497</v>
      </c>
    </row>
    <row r="2918" spans="1:3" x14ac:dyDescent="0.3">
      <c r="A2918">
        <v>36500000</v>
      </c>
      <c r="B2918">
        <v>8000000</v>
      </c>
      <c r="C2918">
        <f t="shared" si="45"/>
        <v>28500000</v>
      </c>
    </row>
    <row r="2919" spans="1:3" x14ac:dyDescent="0.3">
      <c r="A2919">
        <v>27362712</v>
      </c>
      <c r="B2919">
        <v>8000000</v>
      </c>
      <c r="C2919">
        <f t="shared" si="45"/>
        <v>19362712</v>
      </c>
    </row>
    <row r="2920" spans="1:3" x14ac:dyDescent="0.3">
      <c r="A2920">
        <v>34746109</v>
      </c>
      <c r="B2920">
        <v>8000000</v>
      </c>
      <c r="C2920">
        <f t="shared" si="45"/>
        <v>26746109</v>
      </c>
    </row>
    <row r="2921" spans="1:3" x14ac:dyDescent="0.3">
      <c r="A2921">
        <v>34963967</v>
      </c>
      <c r="B2921">
        <v>8000000</v>
      </c>
      <c r="C2921">
        <f t="shared" si="45"/>
        <v>26963967</v>
      </c>
    </row>
    <row r="2922" spans="1:3" x14ac:dyDescent="0.3">
      <c r="A2922">
        <v>25926543</v>
      </c>
      <c r="B2922">
        <v>8000000</v>
      </c>
      <c r="C2922">
        <f t="shared" si="45"/>
        <v>17926543</v>
      </c>
    </row>
    <row r="2923" spans="1:3" x14ac:dyDescent="0.3">
      <c r="A2923">
        <v>26049082</v>
      </c>
      <c r="B2923">
        <v>8000000</v>
      </c>
      <c r="C2923">
        <f t="shared" si="45"/>
        <v>18049082</v>
      </c>
    </row>
    <row r="2924" spans="1:3" x14ac:dyDescent="0.3">
      <c r="A2924">
        <v>22551000</v>
      </c>
      <c r="B2924">
        <v>8000000</v>
      </c>
      <c r="C2924">
        <f t="shared" si="45"/>
        <v>14551000</v>
      </c>
    </row>
    <row r="2925" spans="1:3" x14ac:dyDescent="0.3">
      <c r="A2925">
        <v>22800000</v>
      </c>
      <c r="B2925">
        <v>7000000</v>
      </c>
      <c r="C2925">
        <f t="shared" si="45"/>
        <v>15800000</v>
      </c>
    </row>
    <row r="2926" spans="1:3" x14ac:dyDescent="0.3">
      <c r="A2926">
        <v>18090181</v>
      </c>
      <c r="B2926">
        <v>8000000</v>
      </c>
      <c r="C2926">
        <f t="shared" si="45"/>
        <v>10090181</v>
      </c>
    </row>
    <row r="2927" spans="1:3" x14ac:dyDescent="0.3">
      <c r="A2927">
        <v>17843379</v>
      </c>
      <c r="B2927">
        <v>8000000</v>
      </c>
      <c r="C2927">
        <f t="shared" si="45"/>
        <v>9843379</v>
      </c>
    </row>
    <row r="2928" spans="1:3" x14ac:dyDescent="0.3">
      <c r="A2928">
        <v>17278980</v>
      </c>
      <c r="B2928">
        <v>8000000</v>
      </c>
      <c r="C2928">
        <f t="shared" si="45"/>
        <v>9278980</v>
      </c>
    </row>
    <row r="2929" spans="1:3" x14ac:dyDescent="0.3">
      <c r="A2929">
        <v>16699684</v>
      </c>
      <c r="B2929">
        <v>8000000</v>
      </c>
      <c r="C2929">
        <f t="shared" si="45"/>
        <v>8699684</v>
      </c>
    </row>
    <row r="2930" spans="1:3" x14ac:dyDescent="0.3">
      <c r="A2930">
        <v>15047419</v>
      </c>
      <c r="B2930">
        <v>7000000</v>
      </c>
      <c r="C2930">
        <f t="shared" si="45"/>
        <v>8047419</v>
      </c>
    </row>
    <row r="2931" spans="1:3" x14ac:dyDescent="0.3">
      <c r="A2931">
        <v>14015786</v>
      </c>
      <c r="B2931">
        <v>5000000</v>
      </c>
      <c r="C2931">
        <f t="shared" si="45"/>
        <v>9015786</v>
      </c>
    </row>
    <row r="2932" spans="1:3" x14ac:dyDescent="0.3">
      <c r="A2932">
        <v>10269307</v>
      </c>
      <c r="B2932">
        <v>8000000</v>
      </c>
      <c r="C2932">
        <f t="shared" si="45"/>
        <v>2269307</v>
      </c>
    </row>
    <row r="2933" spans="1:3" x14ac:dyDescent="0.3">
      <c r="A2933">
        <v>17536788</v>
      </c>
      <c r="B2933">
        <v>8000000</v>
      </c>
      <c r="C2933">
        <f t="shared" si="45"/>
        <v>9536788</v>
      </c>
    </row>
    <row r="2934" spans="1:3" x14ac:dyDescent="0.3">
      <c r="A2934">
        <v>58401464</v>
      </c>
      <c r="B2934">
        <v>8000000</v>
      </c>
      <c r="C2934">
        <f t="shared" si="45"/>
        <v>50401464</v>
      </c>
    </row>
    <row r="2935" spans="1:3" x14ac:dyDescent="0.3">
      <c r="A2935">
        <v>8279017</v>
      </c>
      <c r="B2935">
        <v>8000000</v>
      </c>
      <c r="C2935">
        <f t="shared" si="45"/>
        <v>279017</v>
      </c>
    </row>
    <row r="2936" spans="1:3" x14ac:dyDescent="0.3">
      <c r="A2936">
        <v>10106233</v>
      </c>
      <c r="B2936">
        <v>8000000</v>
      </c>
      <c r="C2936">
        <f t="shared" si="45"/>
        <v>2106233</v>
      </c>
    </row>
    <row r="2937" spans="1:3" x14ac:dyDescent="0.3">
      <c r="A2937">
        <v>4692814</v>
      </c>
      <c r="B2937">
        <v>8000000</v>
      </c>
      <c r="C2937">
        <f t="shared" si="45"/>
        <v>-3307186</v>
      </c>
    </row>
    <row r="2938" spans="1:3" x14ac:dyDescent="0.3">
      <c r="A2938">
        <v>5018450</v>
      </c>
      <c r="B2938">
        <v>8000000</v>
      </c>
      <c r="C2938">
        <f t="shared" si="45"/>
        <v>-2981550</v>
      </c>
    </row>
    <row r="2939" spans="1:3" x14ac:dyDescent="0.3">
      <c r="A2939">
        <v>3442820</v>
      </c>
      <c r="B2939">
        <v>8000000</v>
      </c>
      <c r="C2939">
        <f t="shared" si="45"/>
        <v>-4557180</v>
      </c>
    </row>
    <row r="2940" spans="1:3" x14ac:dyDescent="0.3">
      <c r="A2940">
        <v>3205244</v>
      </c>
      <c r="B2940">
        <v>10000000</v>
      </c>
      <c r="C2940">
        <f t="shared" si="45"/>
        <v>-6794756</v>
      </c>
    </row>
    <row r="2941" spans="1:3" x14ac:dyDescent="0.3">
      <c r="A2941">
        <v>3076425</v>
      </c>
      <c r="B2941">
        <v>8000000</v>
      </c>
      <c r="C2941">
        <f t="shared" si="45"/>
        <v>-4923575</v>
      </c>
    </row>
    <row r="2942" spans="1:3" x14ac:dyDescent="0.3">
      <c r="A2942">
        <v>2275557</v>
      </c>
      <c r="B2942">
        <v>8000000</v>
      </c>
      <c r="C2942">
        <f t="shared" si="45"/>
        <v>-5724443</v>
      </c>
    </row>
    <row r="2943" spans="1:3" x14ac:dyDescent="0.3">
      <c r="A2943">
        <v>1789892</v>
      </c>
      <c r="B2943">
        <v>8000000</v>
      </c>
      <c r="C2943">
        <f t="shared" si="45"/>
        <v>-6210108</v>
      </c>
    </row>
    <row r="2944" spans="1:3" x14ac:dyDescent="0.3">
      <c r="A2944">
        <v>6350058</v>
      </c>
      <c r="B2944">
        <v>8000000</v>
      </c>
      <c r="C2944">
        <f t="shared" si="45"/>
        <v>-1649942</v>
      </c>
    </row>
    <row r="2945" spans="1:3" x14ac:dyDescent="0.3">
      <c r="A2945">
        <v>1094798</v>
      </c>
      <c r="B2945">
        <v>7200000</v>
      </c>
      <c r="C2945">
        <f t="shared" si="45"/>
        <v>-6105202</v>
      </c>
    </row>
    <row r="2946" spans="1:3" x14ac:dyDescent="0.3">
      <c r="A2946">
        <v>1071240</v>
      </c>
      <c r="B2946">
        <v>8000000</v>
      </c>
      <c r="C2946">
        <f t="shared" si="45"/>
        <v>-6928760</v>
      </c>
    </row>
    <row r="2947" spans="1:3" x14ac:dyDescent="0.3">
      <c r="A2947">
        <v>532190</v>
      </c>
      <c r="B2947">
        <v>8000000</v>
      </c>
      <c r="C2947">
        <f t="shared" ref="C2947:C3010" si="46">A:A-B:B</f>
        <v>-7467810</v>
      </c>
    </row>
    <row r="2948" spans="1:3" x14ac:dyDescent="0.3">
      <c r="A2948">
        <v>686383</v>
      </c>
      <c r="B2948">
        <v>6500000</v>
      </c>
      <c r="C2948">
        <f t="shared" si="46"/>
        <v>-5813617</v>
      </c>
    </row>
    <row r="2949" spans="1:3" x14ac:dyDescent="0.3">
      <c r="A2949">
        <v>16168741</v>
      </c>
      <c r="B2949">
        <v>8000000</v>
      </c>
      <c r="C2949">
        <f t="shared" si="46"/>
        <v>8168741</v>
      </c>
    </row>
    <row r="2950" spans="1:3" x14ac:dyDescent="0.3">
      <c r="A2950">
        <v>568695</v>
      </c>
      <c r="B2950">
        <v>8000000</v>
      </c>
      <c r="C2950">
        <f t="shared" si="46"/>
        <v>-7431305</v>
      </c>
    </row>
    <row r="2951" spans="1:3" x14ac:dyDescent="0.3">
      <c r="A2951">
        <v>398420</v>
      </c>
      <c r="B2951">
        <v>8000000</v>
      </c>
      <c r="C2951">
        <f t="shared" si="46"/>
        <v>-7601580</v>
      </c>
    </row>
    <row r="2952" spans="1:3" x14ac:dyDescent="0.3">
      <c r="A2952">
        <v>336456</v>
      </c>
      <c r="B2952">
        <v>8000000</v>
      </c>
      <c r="C2952">
        <f t="shared" si="46"/>
        <v>-7663544</v>
      </c>
    </row>
    <row r="2953" spans="1:3" x14ac:dyDescent="0.3">
      <c r="A2953">
        <v>298110</v>
      </c>
      <c r="B2953">
        <v>8000000</v>
      </c>
      <c r="C2953">
        <f t="shared" si="46"/>
        <v>-7701890</v>
      </c>
    </row>
    <row r="2954" spans="1:3" x14ac:dyDescent="0.3">
      <c r="A2954">
        <v>127144</v>
      </c>
      <c r="B2954">
        <v>8000000</v>
      </c>
      <c r="C2954">
        <f t="shared" si="46"/>
        <v>-7872856</v>
      </c>
    </row>
    <row r="2955" spans="1:3" x14ac:dyDescent="0.3">
      <c r="A2955">
        <v>117190</v>
      </c>
      <c r="B2955">
        <v>8000000</v>
      </c>
      <c r="C2955">
        <f t="shared" si="46"/>
        <v>-7882810</v>
      </c>
    </row>
    <row r="2956" spans="1:3" x14ac:dyDescent="0.3">
      <c r="A2956">
        <v>108662</v>
      </c>
      <c r="B2956">
        <v>8000000</v>
      </c>
      <c r="C2956">
        <f t="shared" si="46"/>
        <v>-7891338</v>
      </c>
    </row>
    <row r="2957" spans="1:3" x14ac:dyDescent="0.3">
      <c r="A2957">
        <v>53481</v>
      </c>
      <c r="B2957">
        <v>8000000</v>
      </c>
      <c r="C2957">
        <f t="shared" si="46"/>
        <v>-7946519</v>
      </c>
    </row>
    <row r="2958" spans="1:3" x14ac:dyDescent="0.3">
      <c r="A2958">
        <v>23106</v>
      </c>
      <c r="B2958">
        <v>50000000</v>
      </c>
      <c r="C2958">
        <f t="shared" si="46"/>
        <v>-49976894</v>
      </c>
    </row>
    <row r="2959" spans="1:3" x14ac:dyDescent="0.3">
      <c r="A2959">
        <v>52961</v>
      </c>
      <c r="B2959">
        <v>8000000</v>
      </c>
      <c r="C2959">
        <f t="shared" si="46"/>
        <v>-7947039</v>
      </c>
    </row>
    <row r="2960" spans="1:3" x14ac:dyDescent="0.3">
      <c r="A2960">
        <v>439162</v>
      </c>
      <c r="B2960">
        <v>1100000000</v>
      </c>
      <c r="C2960">
        <f t="shared" si="46"/>
        <v>-1099560838</v>
      </c>
    </row>
    <row r="2961" spans="1:3" x14ac:dyDescent="0.3">
      <c r="A2961">
        <v>671240</v>
      </c>
      <c r="B2961">
        <v>7900000</v>
      </c>
      <c r="C2961">
        <f t="shared" si="46"/>
        <v>-7228760</v>
      </c>
    </row>
    <row r="2962" spans="1:3" x14ac:dyDescent="0.3">
      <c r="A2962">
        <v>882290</v>
      </c>
      <c r="B2962">
        <v>10000000</v>
      </c>
      <c r="C2962">
        <f t="shared" si="46"/>
        <v>-9117710</v>
      </c>
    </row>
    <row r="2963" spans="1:3" x14ac:dyDescent="0.3">
      <c r="A2963">
        <v>106593296</v>
      </c>
      <c r="B2963">
        <v>7500000</v>
      </c>
      <c r="C2963">
        <f t="shared" si="46"/>
        <v>99093296</v>
      </c>
    </row>
    <row r="2964" spans="1:3" x14ac:dyDescent="0.3">
      <c r="A2964">
        <v>43490057</v>
      </c>
      <c r="B2964">
        <v>7500000</v>
      </c>
      <c r="C2964">
        <f t="shared" si="46"/>
        <v>35990057</v>
      </c>
    </row>
    <row r="2965" spans="1:3" x14ac:dyDescent="0.3">
      <c r="A2965">
        <v>32333860</v>
      </c>
      <c r="B2965">
        <v>7500000</v>
      </c>
      <c r="C2965">
        <f t="shared" si="46"/>
        <v>24833860</v>
      </c>
    </row>
    <row r="2966" spans="1:3" x14ac:dyDescent="0.3">
      <c r="A2966">
        <v>24792061</v>
      </c>
      <c r="B2966">
        <v>6500000</v>
      </c>
      <c r="C2966">
        <f t="shared" si="46"/>
        <v>18292061</v>
      </c>
    </row>
    <row r="2967" spans="1:3" x14ac:dyDescent="0.3">
      <c r="A2967">
        <v>17544812</v>
      </c>
      <c r="B2967">
        <v>10000000</v>
      </c>
      <c r="C2967">
        <f t="shared" si="46"/>
        <v>7544812</v>
      </c>
    </row>
    <row r="2968" spans="1:3" x14ac:dyDescent="0.3">
      <c r="A2968">
        <v>12574715</v>
      </c>
      <c r="B2968">
        <v>4500000</v>
      </c>
      <c r="C2968">
        <f t="shared" si="46"/>
        <v>8074715</v>
      </c>
    </row>
    <row r="2969" spans="1:3" x14ac:dyDescent="0.3">
      <c r="A2969">
        <v>5100000</v>
      </c>
      <c r="B2969">
        <v>7500000</v>
      </c>
      <c r="C2969">
        <f t="shared" si="46"/>
        <v>-2400000</v>
      </c>
    </row>
    <row r="2970" spans="1:3" x14ac:dyDescent="0.3">
      <c r="A2970">
        <v>10460089</v>
      </c>
      <c r="B2970">
        <v>7500000</v>
      </c>
      <c r="C2970">
        <f t="shared" si="46"/>
        <v>2960089</v>
      </c>
    </row>
    <row r="2971" spans="1:3" x14ac:dyDescent="0.3">
      <c r="A2971">
        <v>4239767</v>
      </c>
      <c r="B2971">
        <v>7500000</v>
      </c>
      <c r="C2971">
        <f t="shared" si="46"/>
        <v>-3260233</v>
      </c>
    </row>
    <row r="2972" spans="1:3" x14ac:dyDescent="0.3">
      <c r="A2972">
        <v>4131640</v>
      </c>
      <c r="B2972">
        <v>7500000</v>
      </c>
      <c r="C2972">
        <f t="shared" si="46"/>
        <v>-3368360</v>
      </c>
    </row>
    <row r="2973" spans="1:3" x14ac:dyDescent="0.3">
      <c r="A2973">
        <v>3347439</v>
      </c>
      <c r="B2973">
        <v>7500000</v>
      </c>
      <c r="C2973">
        <f t="shared" si="46"/>
        <v>-4152561</v>
      </c>
    </row>
    <row r="2974" spans="1:3" x14ac:dyDescent="0.3">
      <c r="A2974">
        <v>10814185</v>
      </c>
      <c r="B2974">
        <v>8000000</v>
      </c>
      <c r="C2974">
        <f t="shared" si="46"/>
        <v>2814185</v>
      </c>
    </row>
    <row r="2975" spans="1:3" x14ac:dyDescent="0.3">
      <c r="A2975">
        <v>206400</v>
      </c>
      <c r="B2975">
        <v>50000000</v>
      </c>
      <c r="C2975">
        <f t="shared" si="46"/>
        <v>-49793600</v>
      </c>
    </row>
    <row r="2976" spans="1:3" x14ac:dyDescent="0.3">
      <c r="A2976">
        <v>197148</v>
      </c>
      <c r="B2976">
        <v>7500000</v>
      </c>
      <c r="C2976">
        <f t="shared" si="46"/>
        <v>-7302852</v>
      </c>
    </row>
    <row r="2977" spans="1:3" x14ac:dyDescent="0.3">
      <c r="A2977">
        <v>3014541</v>
      </c>
      <c r="B2977">
        <v>8000000</v>
      </c>
      <c r="C2977">
        <f t="shared" si="46"/>
        <v>-4985459</v>
      </c>
    </row>
    <row r="2978" spans="1:3" x14ac:dyDescent="0.3">
      <c r="A2978">
        <v>872643</v>
      </c>
      <c r="B2978">
        <v>6000000</v>
      </c>
      <c r="C2978">
        <f t="shared" si="46"/>
        <v>-5127357</v>
      </c>
    </row>
    <row r="2979" spans="1:3" x14ac:dyDescent="0.3">
      <c r="A2979">
        <v>4443403</v>
      </c>
      <c r="B2979">
        <v>7300000</v>
      </c>
      <c r="C2979">
        <f t="shared" si="46"/>
        <v>-2856597</v>
      </c>
    </row>
    <row r="2980" spans="1:3" x14ac:dyDescent="0.3">
      <c r="A2980">
        <v>1330827</v>
      </c>
      <c r="B2980">
        <v>7000000</v>
      </c>
      <c r="C2980">
        <f t="shared" si="46"/>
        <v>-5669173</v>
      </c>
    </row>
    <row r="2981" spans="1:3" x14ac:dyDescent="0.3">
      <c r="A2981">
        <v>1818681</v>
      </c>
      <c r="B2981">
        <v>7300000</v>
      </c>
      <c r="C2981">
        <f t="shared" si="46"/>
        <v>-5481319</v>
      </c>
    </row>
    <row r="2982" spans="1:3" x14ac:dyDescent="0.3">
      <c r="A2982">
        <v>12610552</v>
      </c>
      <c r="B2982">
        <v>7500000</v>
      </c>
      <c r="C2982">
        <f t="shared" si="46"/>
        <v>5110552</v>
      </c>
    </row>
    <row r="2983" spans="1:3" x14ac:dyDescent="0.3">
      <c r="A2983">
        <v>143492840</v>
      </c>
      <c r="B2983">
        <v>7500000</v>
      </c>
      <c r="C2983">
        <f t="shared" si="46"/>
        <v>135992840</v>
      </c>
    </row>
    <row r="2984" spans="1:3" x14ac:dyDescent="0.3">
      <c r="A2984">
        <v>43800000</v>
      </c>
      <c r="B2984">
        <v>7200000</v>
      </c>
      <c r="C2984">
        <f t="shared" si="46"/>
        <v>36600000</v>
      </c>
    </row>
    <row r="2985" spans="1:3" x14ac:dyDescent="0.3">
      <c r="A2985">
        <v>134821952</v>
      </c>
      <c r="B2985">
        <v>6000000</v>
      </c>
      <c r="C2985">
        <f t="shared" si="46"/>
        <v>128821952</v>
      </c>
    </row>
    <row r="2986" spans="1:3" x14ac:dyDescent="0.3">
      <c r="A2986">
        <v>94900000</v>
      </c>
      <c r="B2986">
        <v>4000000</v>
      </c>
      <c r="C2986">
        <f t="shared" si="46"/>
        <v>90900000</v>
      </c>
    </row>
    <row r="2987" spans="1:3" x14ac:dyDescent="0.3">
      <c r="A2987">
        <v>32391374</v>
      </c>
      <c r="B2987">
        <v>7500000</v>
      </c>
      <c r="C2987">
        <f t="shared" si="46"/>
        <v>24891374</v>
      </c>
    </row>
    <row r="2988" spans="1:3" x14ac:dyDescent="0.3">
      <c r="A2988">
        <v>40158000</v>
      </c>
      <c r="B2988">
        <v>7000000</v>
      </c>
      <c r="C2988">
        <f t="shared" si="46"/>
        <v>33158000</v>
      </c>
    </row>
    <row r="2989" spans="1:3" x14ac:dyDescent="0.3">
      <c r="A2989">
        <v>113709992</v>
      </c>
      <c r="B2989">
        <v>7000000</v>
      </c>
      <c r="C2989">
        <f t="shared" si="46"/>
        <v>106709992</v>
      </c>
    </row>
    <row r="2990" spans="1:3" x14ac:dyDescent="0.3">
      <c r="A2990">
        <v>32131483</v>
      </c>
      <c r="B2990">
        <v>11000000</v>
      </c>
      <c r="C2990">
        <f t="shared" si="46"/>
        <v>21131483</v>
      </c>
    </row>
    <row r="2991" spans="1:3" x14ac:dyDescent="0.3">
      <c r="A2991">
        <v>35400000</v>
      </c>
      <c r="B2991">
        <v>7000000</v>
      </c>
      <c r="C2991">
        <f t="shared" si="46"/>
        <v>28400000</v>
      </c>
    </row>
    <row r="2992" spans="1:3" x14ac:dyDescent="0.3">
      <c r="A2992">
        <v>34099640</v>
      </c>
      <c r="B2992">
        <v>5000000</v>
      </c>
      <c r="C2992">
        <f t="shared" si="46"/>
        <v>29099640</v>
      </c>
    </row>
    <row r="2993" spans="1:3" x14ac:dyDescent="0.3">
      <c r="A2993">
        <v>37295394</v>
      </c>
      <c r="B2993">
        <v>6600000</v>
      </c>
      <c r="C2993">
        <f t="shared" si="46"/>
        <v>30695394</v>
      </c>
    </row>
    <row r="2994" spans="1:3" x14ac:dyDescent="0.3">
      <c r="A2994">
        <v>31501218</v>
      </c>
      <c r="B2994">
        <v>7500000</v>
      </c>
      <c r="C2994">
        <f t="shared" si="46"/>
        <v>24001218</v>
      </c>
    </row>
    <row r="2995" spans="1:3" x14ac:dyDescent="0.3">
      <c r="A2995">
        <v>28747570</v>
      </c>
      <c r="B2995">
        <v>7000000</v>
      </c>
      <c r="C2995">
        <f t="shared" si="46"/>
        <v>21747570</v>
      </c>
    </row>
    <row r="2996" spans="1:3" x14ac:dyDescent="0.3">
      <c r="A2996">
        <v>25625110</v>
      </c>
      <c r="B2996">
        <v>7000000</v>
      </c>
      <c r="C2996">
        <f t="shared" si="46"/>
        <v>18625110</v>
      </c>
    </row>
    <row r="2997" spans="1:3" x14ac:dyDescent="0.3">
      <c r="A2997">
        <v>25000000</v>
      </c>
      <c r="B2997">
        <v>9000000</v>
      </c>
      <c r="C2997">
        <f t="shared" si="46"/>
        <v>16000000</v>
      </c>
    </row>
    <row r="2998" spans="1:3" x14ac:dyDescent="0.3">
      <c r="A2998">
        <v>21000000</v>
      </c>
      <c r="B2998">
        <v>13000000</v>
      </c>
      <c r="C2998">
        <f t="shared" si="46"/>
        <v>8000000</v>
      </c>
    </row>
    <row r="2999" spans="1:3" x14ac:dyDescent="0.3">
      <c r="A2999">
        <v>20257000</v>
      </c>
      <c r="B2999">
        <v>7000000</v>
      </c>
      <c r="C2999">
        <f t="shared" si="46"/>
        <v>13257000</v>
      </c>
    </row>
    <row r="3000" spans="1:3" x14ac:dyDescent="0.3">
      <c r="A3000">
        <v>26005908</v>
      </c>
      <c r="B3000">
        <v>3500000</v>
      </c>
      <c r="C3000">
        <f t="shared" si="46"/>
        <v>22505908</v>
      </c>
    </row>
    <row r="3001" spans="1:3" x14ac:dyDescent="0.3">
      <c r="A3001">
        <v>15818967</v>
      </c>
      <c r="B3001">
        <v>7000000</v>
      </c>
      <c r="C3001">
        <f t="shared" si="46"/>
        <v>8818967</v>
      </c>
    </row>
    <row r="3002" spans="1:3" x14ac:dyDescent="0.3">
      <c r="A3002">
        <v>14891000</v>
      </c>
      <c r="B3002">
        <v>7000000</v>
      </c>
      <c r="C3002">
        <f t="shared" si="46"/>
        <v>7891000</v>
      </c>
    </row>
    <row r="3003" spans="1:3" x14ac:dyDescent="0.3">
      <c r="A3003">
        <v>16901126</v>
      </c>
      <c r="B3003">
        <v>7000000</v>
      </c>
      <c r="C3003">
        <f t="shared" si="46"/>
        <v>9901126</v>
      </c>
    </row>
    <row r="3004" spans="1:3" x14ac:dyDescent="0.3">
      <c r="A3004">
        <v>17474107</v>
      </c>
      <c r="B3004">
        <v>7000000</v>
      </c>
      <c r="C3004">
        <f t="shared" si="46"/>
        <v>10474107</v>
      </c>
    </row>
    <row r="3005" spans="1:3" x14ac:dyDescent="0.3">
      <c r="A3005">
        <v>14003141</v>
      </c>
      <c r="B3005">
        <v>7000000</v>
      </c>
      <c r="C3005">
        <f t="shared" si="46"/>
        <v>7003141</v>
      </c>
    </row>
    <row r="3006" spans="1:3" x14ac:dyDescent="0.3">
      <c r="A3006">
        <v>12583510</v>
      </c>
      <c r="B3006">
        <v>7000000</v>
      </c>
      <c r="C3006">
        <f t="shared" si="46"/>
        <v>5583510</v>
      </c>
    </row>
    <row r="3007" spans="1:3" x14ac:dyDescent="0.3">
      <c r="A3007">
        <v>9190525</v>
      </c>
      <c r="B3007">
        <v>7000000</v>
      </c>
      <c r="C3007">
        <f t="shared" si="46"/>
        <v>2190525</v>
      </c>
    </row>
    <row r="3008" spans="1:3" x14ac:dyDescent="0.3">
      <c r="A3008">
        <v>9176553</v>
      </c>
      <c r="B3008">
        <v>7500000</v>
      </c>
      <c r="C3008">
        <f t="shared" si="46"/>
        <v>1676553</v>
      </c>
    </row>
    <row r="3009" spans="1:3" x14ac:dyDescent="0.3">
      <c r="A3009">
        <v>9094451</v>
      </c>
      <c r="B3009">
        <v>7000000</v>
      </c>
      <c r="C3009">
        <f t="shared" si="46"/>
        <v>2094451</v>
      </c>
    </row>
    <row r="3010" spans="1:3" x14ac:dyDescent="0.3">
      <c r="A3010">
        <v>14612840</v>
      </c>
      <c r="B3010">
        <v>7000000</v>
      </c>
      <c r="C3010">
        <f t="shared" si="46"/>
        <v>7612840</v>
      </c>
    </row>
    <row r="3011" spans="1:3" x14ac:dyDescent="0.3">
      <c r="A3011">
        <v>9166863</v>
      </c>
      <c r="B3011">
        <v>7000000</v>
      </c>
      <c r="C3011">
        <f t="shared" ref="C3011:C3074" si="47">A:A-B:B</f>
        <v>2166863</v>
      </c>
    </row>
    <row r="3012" spans="1:3" x14ac:dyDescent="0.3">
      <c r="A3012">
        <v>8373585</v>
      </c>
      <c r="B3012">
        <v>7000000</v>
      </c>
      <c r="C3012">
        <f t="shared" si="47"/>
        <v>1373585</v>
      </c>
    </row>
    <row r="3013" spans="1:3" x14ac:dyDescent="0.3">
      <c r="A3013">
        <v>7292175</v>
      </c>
      <c r="B3013">
        <v>7000000</v>
      </c>
      <c r="C3013">
        <f t="shared" si="47"/>
        <v>292175</v>
      </c>
    </row>
    <row r="3014" spans="1:3" x14ac:dyDescent="0.3">
      <c r="A3014">
        <v>6601079</v>
      </c>
      <c r="B3014">
        <v>7000000</v>
      </c>
      <c r="C3014">
        <f t="shared" si="47"/>
        <v>-398921</v>
      </c>
    </row>
    <row r="3015" spans="1:3" x14ac:dyDescent="0.3">
      <c r="A3015">
        <v>6165429</v>
      </c>
      <c r="B3015">
        <v>6000000</v>
      </c>
      <c r="C3015">
        <f t="shared" si="47"/>
        <v>165429</v>
      </c>
    </row>
    <row r="3016" spans="1:3" x14ac:dyDescent="0.3">
      <c r="A3016">
        <v>5694308</v>
      </c>
      <c r="B3016">
        <v>7000000</v>
      </c>
      <c r="C3016">
        <f t="shared" si="47"/>
        <v>-1305692</v>
      </c>
    </row>
    <row r="3017" spans="1:3" x14ac:dyDescent="0.3">
      <c r="A3017">
        <v>5430822</v>
      </c>
      <c r="B3017">
        <v>7000000</v>
      </c>
      <c r="C3017">
        <f t="shared" si="47"/>
        <v>-1569178</v>
      </c>
    </row>
    <row r="3018" spans="1:3" x14ac:dyDescent="0.3">
      <c r="A3018">
        <v>4720371</v>
      </c>
      <c r="B3018">
        <v>7000000</v>
      </c>
      <c r="C3018">
        <f t="shared" si="47"/>
        <v>-2279629</v>
      </c>
    </row>
    <row r="3019" spans="1:3" x14ac:dyDescent="0.3">
      <c r="A3019">
        <v>2921738</v>
      </c>
      <c r="B3019">
        <v>7000000</v>
      </c>
      <c r="C3019">
        <f t="shared" si="47"/>
        <v>-4078262</v>
      </c>
    </row>
    <row r="3020" spans="1:3" x14ac:dyDescent="0.3">
      <c r="A3020">
        <v>2344847</v>
      </c>
      <c r="B3020">
        <v>7000000</v>
      </c>
      <c r="C3020">
        <f t="shared" si="47"/>
        <v>-4655153</v>
      </c>
    </row>
    <row r="3021" spans="1:3" x14ac:dyDescent="0.3">
      <c r="A3021">
        <v>7455447</v>
      </c>
      <c r="B3021">
        <v>7000000</v>
      </c>
      <c r="C3021">
        <f t="shared" si="47"/>
        <v>455447</v>
      </c>
    </row>
    <row r="3022" spans="1:3" x14ac:dyDescent="0.3">
      <c r="A3022">
        <v>2148212</v>
      </c>
      <c r="B3022">
        <v>7000000</v>
      </c>
      <c r="C3022">
        <f t="shared" si="47"/>
        <v>-4851788</v>
      </c>
    </row>
    <row r="3023" spans="1:3" x14ac:dyDescent="0.3">
      <c r="A3023">
        <v>2062066</v>
      </c>
      <c r="B3023">
        <v>7000000</v>
      </c>
      <c r="C3023">
        <f t="shared" si="47"/>
        <v>-4937934</v>
      </c>
    </row>
    <row r="3024" spans="1:3" x14ac:dyDescent="0.3">
      <c r="A3024">
        <v>1654367</v>
      </c>
      <c r="B3024">
        <v>7000000</v>
      </c>
      <c r="C3024">
        <f t="shared" si="47"/>
        <v>-5345633</v>
      </c>
    </row>
    <row r="3025" spans="1:3" x14ac:dyDescent="0.3">
      <c r="A3025">
        <v>1738692</v>
      </c>
      <c r="B3025">
        <v>7000000</v>
      </c>
      <c r="C3025">
        <f t="shared" si="47"/>
        <v>-5261308</v>
      </c>
    </row>
    <row r="3026" spans="1:3" x14ac:dyDescent="0.3">
      <c r="A3026">
        <v>1889522</v>
      </c>
      <c r="B3026">
        <v>7000000</v>
      </c>
      <c r="C3026">
        <f t="shared" si="47"/>
        <v>-5110478</v>
      </c>
    </row>
    <row r="3027" spans="1:3" x14ac:dyDescent="0.3">
      <c r="A3027">
        <v>1110286</v>
      </c>
      <c r="B3027">
        <v>4825000</v>
      </c>
      <c r="C3027">
        <f t="shared" si="47"/>
        <v>-3714714</v>
      </c>
    </row>
    <row r="3028" spans="1:3" x14ac:dyDescent="0.3">
      <c r="A3028">
        <v>1000000</v>
      </c>
      <c r="B3028">
        <v>9000000</v>
      </c>
      <c r="C3028">
        <f t="shared" si="47"/>
        <v>-8000000</v>
      </c>
    </row>
    <row r="3029" spans="1:3" x14ac:dyDescent="0.3">
      <c r="A3029">
        <v>700000</v>
      </c>
      <c r="B3029">
        <v>50000000</v>
      </c>
      <c r="C3029">
        <f t="shared" si="47"/>
        <v>-49300000</v>
      </c>
    </row>
    <row r="3030" spans="1:3" x14ac:dyDescent="0.3">
      <c r="A3030">
        <v>1768416</v>
      </c>
      <c r="B3030">
        <v>7000000</v>
      </c>
      <c r="C3030">
        <f t="shared" si="47"/>
        <v>-5231584</v>
      </c>
    </row>
    <row r="3031" spans="1:3" x14ac:dyDescent="0.3">
      <c r="A3031">
        <v>306715</v>
      </c>
      <c r="B3031">
        <v>10000000</v>
      </c>
      <c r="C3031">
        <f t="shared" si="47"/>
        <v>-9693285</v>
      </c>
    </row>
    <row r="3032" spans="1:3" x14ac:dyDescent="0.3">
      <c r="A3032">
        <v>382946</v>
      </c>
      <c r="B3032">
        <v>7000000</v>
      </c>
      <c r="C3032">
        <f t="shared" si="47"/>
        <v>-6617054</v>
      </c>
    </row>
    <row r="3033" spans="1:3" x14ac:dyDescent="0.3">
      <c r="A3033">
        <v>196067</v>
      </c>
      <c r="B3033">
        <v>7000000</v>
      </c>
      <c r="C3033">
        <f t="shared" si="47"/>
        <v>-6803933</v>
      </c>
    </row>
    <row r="3034" spans="1:3" x14ac:dyDescent="0.3">
      <c r="A3034">
        <v>532988</v>
      </c>
      <c r="B3034">
        <v>7000000</v>
      </c>
      <c r="C3034">
        <f t="shared" si="47"/>
        <v>-6467012</v>
      </c>
    </row>
    <row r="3035" spans="1:3" x14ac:dyDescent="0.3">
      <c r="A3035">
        <v>453079</v>
      </c>
      <c r="B3035">
        <v>7000000</v>
      </c>
      <c r="C3035">
        <f t="shared" si="47"/>
        <v>-6546921</v>
      </c>
    </row>
    <row r="3036" spans="1:3" x14ac:dyDescent="0.3">
      <c r="A3036">
        <v>46451</v>
      </c>
      <c r="B3036">
        <v>7000000</v>
      </c>
      <c r="C3036">
        <f t="shared" si="47"/>
        <v>-6953549</v>
      </c>
    </row>
    <row r="3037" spans="1:3" x14ac:dyDescent="0.3">
      <c r="A3037">
        <v>233103</v>
      </c>
      <c r="B3037">
        <v>7000000</v>
      </c>
      <c r="C3037">
        <f t="shared" si="47"/>
        <v>-6766897</v>
      </c>
    </row>
    <row r="3038" spans="1:3" x14ac:dyDescent="0.3">
      <c r="A3038">
        <v>41400000</v>
      </c>
      <c r="B3038">
        <v>6900000</v>
      </c>
      <c r="C3038">
        <f t="shared" si="47"/>
        <v>34500000</v>
      </c>
    </row>
    <row r="3039" spans="1:3" x14ac:dyDescent="0.3">
      <c r="A3039">
        <v>7993039</v>
      </c>
      <c r="B3039">
        <v>6900000</v>
      </c>
      <c r="C3039">
        <f t="shared" si="47"/>
        <v>1093039</v>
      </c>
    </row>
    <row r="3040" spans="1:3" x14ac:dyDescent="0.3">
      <c r="A3040">
        <v>927107</v>
      </c>
      <c r="B3040">
        <v>15000000</v>
      </c>
      <c r="C3040">
        <f t="shared" si="47"/>
        <v>-14072893</v>
      </c>
    </row>
    <row r="3041" spans="1:3" x14ac:dyDescent="0.3">
      <c r="A3041">
        <v>49526</v>
      </c>
      <c r="B3041">
        <v>6800000</v>
      </c>
      <c r="C3041">
        <f t="shared" si="47"/>
        <v>-6750474</v>
      </c>
    </row>
    <row r="3042" spans="1:3" x14ac:dyDescent="0.3">
      <c r="A3042">
        <v>10696</v>
      </c>
      <c r="B3042">
        <v>6800000</v>
      </c>
      <c r="C3042">
        <f t="shared" si="47"/>
        <v>-6789304</v>
      </c>
    </row>
    <row r="3043" spans="1:3" x14ac:dyDescent="0.3">
      <c r="A3043">
        <v>31607598</v>
      </c>
      <c r="B3043">
        <v>6900000</v>
      </c>
      <c r="C3043">
        <f t="shared" si="47"/>
        <v>24707598</v>
      </c>
    </row>
    <row r="3044" spans="1:3" x14ac:dyDescent="0.3">
      <c r="A3044">
        <v>6857096</v>
      </c>
      <c r="B3044">
        <v>6800000</v>
      </c>
      <c r="C3044">
        <f t="shared" si="47"/>
        <v>57096</v>
      </c>
    </row>
    <row r="3045" spans="1:3" x14ac:dyDescent="0.3">
      <c r="A3045">
        <v>223878</v>
      </c>
      <c r="B3045">
        <v>5000000</v>
      </c>
      <c r="C3045">
        <f t="shared" si="47"/>
        <v>-4776122</v>
      </c>
    </row>
    <row r="3046" spans="1:3" x14ac:dyDescent="0.3">
      <c r="A3046">
        <v>8060</v>
      </c>
      <c r="B3046">
        <v>4000000</v>
      </c>
      <c r="C3046">
        <f t="shared" si="47"/>
        <v>-3991940</v>
      </c>
    </row>
    <row r="3047" spans="1:3" x14ac:dyDescent="0.3">
      <c r="A3047">
        <v>84263837</v>
      </c>
      <c r="B3047">
        <v>6500000</v>
      </c>
      <c r="C3047">
        <f t="shared" si="47"/>
        <v>77763837</v>
      </c>
    </row>
    <row r="3048" spans="1:3" x14ac:dyDescent="0.3">
      <c r="A3048">
        <v>110029</v>
      </c>
      <c r="B3048">
        <v>6500000</v>
      </c>
      <c r="C3048">
        <f t="shared" si="47"/>
        <v>-6389971</v>
      </c>
    </row>
    <row r="3049" spans="1:3" x14ac:dyDescent="0.3">
      <c r="A3049">
        <v>57504069</v>
      </c>
      <c r="B3049">
        <v>6000000</v>
      </c>
      <c r="C3049">
        <f t="shared" si="47"/>
        <v>51504069</v>
      </c>
    </row>
    <row r="3050" spans="1:3" x14ac:dyDescent="0.3">
      <c r="A3050">
        <v>54215416</v>
      </c>
      <c r="B3050">
        <v>6500000</v>
      </c>
      <c r="C3050">
        <f t="shared" si="47"/>
        <v>47715416</v>
      </c>
    </row>
    <row r="3051" spans="1:3" x14ac:dyDescent="0.3">
      <c r="A3051">
        <v>31899000</v>
      </c>
      <c r="B3051">
        <v>6500000</v>
      </c>
      <c r="C3051">
        <f t="shared" si="47"/>
        <v>25399000</v>
      </c>
    </row>
    <row r="3052" spans="1:3" x14ac:dyDescent="0.3">
      <c r="A3052">
        <v>24103594</v>
      </c>
      <c r="B3052">
        <v>6500000</v>
      </c>
      <c r="C3052">
        <f t="shared" si="47"/>
        <v>17603594</v>
      </c>
    </row>
    <row r="3053" spans="1:3" x14ac:dyDescent="0.3">
      <c r="A3053">
        <v>16842303</v>
      </c>
      <c r="B3053">
        <v>6500000</v>
      </c>
      <c r="C3053">
        <f t="shared" si="47"/>
        <v>10342303</v>
      </c>
    </row>
    <row r="3054" spans="1:3" x14ac:dyDescent="0.3">
      <c r="A3054">
        <v>13367101</v>
      </c>
      <c r="B3054">
        <v>6500000</v>
      </c>
      <c r="C3054">
        <f t="shared" si="47"/>
        <v>6867101</v>
      </c>
    </row>
    <row r="3055" spans="1:3" x14ac:dyDescent="0.3">
      <c r="A3055">
        <v>10149779</v>
      </c>
      <c r="B3055">
        <v>6500000</v>
      </c>
      <c r="C3055">
        <f t="shared" si="47"/>
        <v>3649779</v>
      </c>
    </row>
    <row r="3056" spans="1:3" x14ac:dyDescent="0.3">
      <c r="A3056">
        <v>6173485</v>
      </c>
      <c r="B3056">
        <v>7000000</v>
      </c>
      <c r="C3056">
        <f t="shared" si="47"/>
        <v>-826515</v>
      </c>
    </row>
    <row r="3057" spans="1:3" x14ac:dyDescent="0.3">
      <c r="A3057">
        <v>4000304</v>
      </c>
      <c r="B3057">
        <v>6500000</v>
      </c>
      <c r="C3057">
        <f t="shared" si="47"/>
        <v>-2499696</v>
      </c>
    </row>
    <row r="3058" spans="1:3" x14ac:dyDescent="0.3">
      <c r="A3058">
        <v>2338695</v>
      </c>
      <c r="B3058">
        <v>4000000</v>
      </c>
      <c r="C3058">
        <f t="shared" si="47"/>
        <v>-1661305</v>
      </c>
    </row>
    <row r="3059" spans="1:3" x14ac:dyDescent="0.3">
      <c r="A3059">
        <v>2024854</v>
      </c>
      <c r="B3059">
        <v>6500000</v>
      </c>
      <c r="C3059">
        <f t="shared" si="47"/>
        <v>-4475146</v>
      </c>
    </row>
    <row r="3060" spans="1:3" x14ac:dyDescent="0.3">
      <c r="A3060">
        <v>2268296</v>
      </c>
      <c r="B3060">
        <v>6500000</v>
      </c>
      <c r="C3060">
        <f t="shared" si="47"/>
        <v>-4231704</v>
      </c>
    </row>
    <row r="3061" spans="1:3" x14ac:dyDescent="0.3">
      <c r="A3061">
        <v>1029017</v>
      </c>
      <c r="B3061">
        <v>6500000</v>
      </c>
      <c r="C3061">
        <f t="shared" si="47"/>
        <v>-5470983</v>
      </c>
    </row>
    <row r="3062" spans="1:3" x14ac:dyDescent="0.3">
      <c r="A3062">
        <v>64148</v>
      </c>
      <c r="B3062">
        <v>6500000</v>
      </c>
      <c r="C3062">
        <f t="shared" si="47"/>
        <v>-6435852</v>
      </c>
    </row>
    <row r="3063" spans="1:3" x14ac:dyDescent="0.3">
      <c r="A3063">
        <v>66637</v>
      </c>
      <c r="B3063">
        <v>6500000</v>
      </c>
      <c r="C3063">
        <f t="shared" si="47"/>
        <v>-6433363</v>
      </c>
    </row>
    <row r="3064" spans="1:3" x14ac:dyDescent="0.3">
      <c r="A3064">
        <v>871577</v>
      </c>
      <c r="B3064">
        <v>4500000</v>
      </c>
      <c r="C3064">
        <f t="shared" si="47"/>
        <v>-3628423</v>
      </c>
    </row>
    <row r="3065" spans="1:3" x14ac:dyDescent="0.3">
      <c r="A3065">
        <v>38400000</v>
      </c>
      <c r="B3065">
        <v>6500000</v>
      </c>
      <c r="C3065">
        <f t="shared" si="47"/>
        <v>31900000</v>
      </c>
    </row>
    <row r="3066" spans="1:3" x14ac:dyDescent="0.3">
      <c r="A3066">
        <v>4063859</v>
      </c>
      <c r="B3066">
        <v>4800000</v>
      </c>
      <c r="C3066">
        <f t="shared" si="47"/>
        <v>-736141</v>
      </c>
    </row>
    <row r="3067" spans="1:3" x14ac:dyDescent="0.3">
      <c r="A3067">
        <v>449558</v>
      </c>
      <c r="B3067">
        <v>10000000</v>
      </c>
      <c r="C3067">
        <f t="shared" si="47"/>
        <v>-9550442</v>
      </c>
    </row>
    <row r="3068" spans="1:3" x14ac:dyDescent="0.3">
      <c r="A3068">
        <v>2122561</v>
      </c>
      <c r="B3068">
        <v>6000000</v>
      </c>
      <c r="C3068">
        <f t="shared" si="47"/>
        <v>-3877439</v>
      </c>
    </row>
    <row r="3069" spans="1:3" x14ac:dyDescent="0.3">
      <c r="A3069">
        <v>181360000</v>
      </c>
      <c r="B3069">
        <v>6000000</v>
      </c>
      <c r="C3069">
        <f t="shared" si="47"/>
        <v>175360000</v>
      </c>
    </row>
    <row r="3070" spans="1:3" x14ac:dyDescent="0.3">
      <c r="A3070">
        <v>137963328</v>
      </c>
      <c r="B3070">
        <v>6000000</v>
      </c>
      <c r="C3070">
        <f t="shared" si="47"/>
        <v>131963328</v>
      </c>
    </row>
    <row r="3071" spans="1:3" x14ac:dyDescent="0.3">
      <c r="A3071">
        <v>119078393</v>
      </c>
      <c r="B3071">
        <v>6000000</v>
      </c>
      <c r="C3071">
        <f t="shared" si="47"/>
        <v>113078393</v>
      </c>
    </row>
    <row r="3072" spans="1:3" x14ac:dyDescent="0.3">
      <c r="A3072">
        <v>102308900</v>
      </c>
      <c r="B3072">
        <v>6000000</v>
      </c>
      <c r="C3072">
        <f t="shared" si="47"/>
        <v>96308900</v>
      </c>
    </row>
    <row r="3073" spans="1:3" x14ac:dyDescent="0.3">
      <c r="A3073">
        <v>102300000</v>
      </c>
      <c r="B3073">
        <v>6000000</v>
      </c>
      <c r="C3073">
        <f t="shared" si="47"/>
        <v>96300000</v>
      </c>
    </row>
    <row r="3074" spans="1:3" x14ac:dyDescent="0.3">
      <c r="A3074">
        <v>54800000</v>
      </c>
      <c r="B3074">
        <v>6000000</v>
      </c>
      <c r="C3074">
        <f t="shared" si="47"/>
        <v>48800000</v>
      </c>
    </row>
    <row r="3075" spans="1:3" x14ac:dyDescent="0.3">
      <c r="A3075">
        <v>43650000</v>
      </c>
      <c r="B3075">
        <v>6000000</v>
      </c>
      <c r="C3075">
        <f t="shared" ref="C3075:C3138" si="48">A:A-B:B</f>
        <v>37650000</v>
      </c>
    </row>
    <row r="3076" spans="1:3" x14ac:dyDescent="0.3">
      <c r="A3076">
        <v>39800000</v>
      </c>
      <c r="B3076">
        <v>6000000</v>
      </c>
      <c r="C3076">
        <f t="shared" si="48"/>
        <v>33800000</v>
      </c>
    </row>
    <row r="3077" spans="1:3" x14ac:dyDescent="0.3">
      <c r="A3077">
        <v>27457409</v>
      </c>
      <c r="B3077">
        <v>6000000</v>
      </c>
      <c r="C3077">
        <f t="shared" si="48"/>
        <v>21457409</v>
      </c>
    </row>
    <row r="3078" spans="1:3" x14ac:dyDescent="0.3">
      <c r="A3078">
        <v>25047631</v>
      </c>
      <c r="B3078">
        <v>6000000</v>
      </c>
      <c r="C3078">
        <f t="shared" si="48"/>
        <v>19047631</v>
      </c>
    </row>
    <row r="3079" spans="1:3" x14ac:dyDescent="0.3">
      <c r="A3079">
        <v>23272306</v>
      </c>
      <c r="B3079">
        <v>6000000</v>
      </c>
      <c r="C3079">
        <f t="shared" si="48"/>
        <v>17272306</v>
      </c>
    </row>
    <row r="3080" spans="1:3" x14ac:dyDescent="0.3">
      <c r="A3080">
        <v>22168359</v>
      </c>
      <c r="B3080">
        <v>8000000</v>
      </c>
      <c r="C3080">
        <f t="shared" si="48"/>
        <v>14168359</v>
      </c>
    </row>
    <row r="3081" spans="1:3" x14ac:dyDescent="0.3">
      <c r="A3081">
        <v>21005329</v>
      </c>
      <c r="B3081">
        <v>6000000</v>
      </c>
      <c r="C3081">
        <f t="shared" si="48"/>
        <v>15005329</v>
      </c>
    </row>
    <row r="3082" spans="1:3" x14ac:dyDescent="0.3">
      <c r="A3082">
        <v>26236603</v>
      </c>
      <c r="B3082">
        <v>6000000</v>
      </c>
      <c r="C3082">
        <f t="shared" si="48"/>
        <v>20236603</v>
      </c>
    </row>
    <row r="3083" spans="1:3" x14ac:dyDescent="0.3">
      <c r="A3083">
        <v>20400000</v>
      </c>
      <c r="B3083">
        <v>8000000</v>
      </c>
      <c r="C3083">
        <f t="shared" si="48"/>
        <v>12400000</v>
      </c>
    </row>
    <row r="3084" spans="1:3" x14ac:dyDescent="0.3">
      <c r="A3084">
        <v>18621249</v>
      </c>
      <c r="B3084">
        <v>6000000</v>
      </c>
      <c r="C3084">
        <f t="shared" si="48"/>
        <v>12621249</v>
      </c>
    </row>
    <row r="3085" spans="1:3" x14ac:dyDescent="0.3">
      <c r="A3085">
        <v>25244700</v>
      </c>
      <c r="B3085">
        <v>6000000</v>
      </c>
      <c r="C3085">
        <f t="shared" si="48"/>
        <v>19244700</v>
      </c>
    </row>
    <row r="3086" spans="1:3" x14ac:dyDescent="0.3">
      <c r="A3086">
        <v>14545844</v>
      </c>
      <c r="B3086">
        <v>6500000</v>
      </c>
      <c r="C3086">
        <f t="shared" si="48"/>
        <v>8045844</v>
      </c>
    </row>
    <row r="3087" spans="1:3" x14ac:dyDescent="0.3">
      <c r="A3087">
        <v>13235267</v>
      </c>
      <c r="B3087">
        <v>6000000</v>
      </c>
      <c r="C3087">
        <f t="shared" si="48"/>
        <v>7235267</v>
      </c>
    </row>
    <row r="3088" spans="1:3" x14ac:dyDescent="0.3">
      <c r="A3088">
        <v>12793213</v>
      </c>
      <c r="B3088">
        <v>6000000</v>
      </c>
      <c r="C3088">
        <f t="shared" si="48"/>
        <v>6793213</v>
      </c>
    </row>
    <row r="3089" spans="1:3" x14ac:dyDescent="0.3">
      <c r="A3089">
        <v>11883495</v>
      </c>
      <c r="B3089">
        <v>9000000</v>
      </c>
      <c r="C3089">
        <f t="shared" si="48"/>
        <v>2883495</v>
      </c>
    </row>
    <row r="3090" spans="1:3" x14ac:dyDescent="0.3">
      <c r="A3090">
        <v>11797927</v>
      </c>
      <c r="B3090">
        <v>6000000</v>
      </c>
      <c r="C3090">
        <f t="shared" si="48"/>
        <v>5797927</v>
      </c>
    </row>
    <row r="3091" spans="1:3" x14ac:dyDescent="0.3">
      <c r="A3091">
        <v>17605861</v>
      </c>
      <c r="B3091">
        <v>6000000</v>
      </c>
      <c r="C3091">
        <f t="shared" si="48"/>
        <v>11605861</v>
      </c>
    </row>
    <row r="3092" spans="1:3" x14ac:dyDescent="0.3">
      <c r="A3092">
        <v>11642254</v>
      </c>
      <c r="B3092">
        <v>3000000</v>
      </c>
      <c r="C3092">
        <f t="shared" si="48"/>
        <v>8642254</v>
      </c>
    </row>
    <row r="3093" spans="1:3" x14ac:dyDescent="0.3">
      <c r="A3093">
        <v>9203192</v>
      </c>
      <c r="B3093">
        <v>5000000</v>
      </c>
      <c r="C3093">
        <f t="shared" si="48"/>
        <v>4203192</v>
      </c>
    </row>
    <row r="3094" spans="1:3" x14ac:dyDescent="0.3">
      <c r="A3094">
        <v>8596914</v>
      </c>
      <c r="B3094">
        <v>6000000</v>
      </c>
      <c r="C3094">
        <f t="shared" si="48"/>
        <v>2596914</v>
      </c>
    </row>
    <row r="3095" spans="1:3" x14ac:dyDescent="0.3">
      <c r="A3095">
        <v>6851636</v>
      </c>
      <c r="B3095">
        <v>6000000</v>
      </c>
      <c r="C3095">
        <f t="shared" si="48"/>
        <v>851636</v>
      </c>
    </row>
    <row r="3096" spans="1:3" x14ac:dyDescent="0.3">
      <c r="A3096">
        <v>11434867</v>
      </c>
      <c r="B3096">
        <v>6000000</v>
      </c>
      <c r="C3096">
        <f t="shared" si="48"/>
        <v>5434867</v>
      </c>
    </row>
    <row r="3097" spans="1:3" x14ac:dyDescent="0.3">
      <c r="A3097">
        <v>5895238</v>
      </c>
      <c r="B3097">
        <v>6000000</v>
      </c>
      <c r="C3097">
        <f t="shared" si="48"/>
        <v>-104762</v>
      </c>
    </row>
    <row r="3098" spans="1:3" x14ac:dyDescent="0.3">
      <c r="A3098">
        <v>6670712</v>
      </c>
      <c r="B3098">
        <v>6000000</v>
      </c>
      <c r="C3098">
        <f t="shared" si="48"/>
        <v>670712</v>
      </c>
    </row>
    <row r="3099" spans="1:3" x14ac:dyDescent="0.3">
      <c r="A3099">
        <v>5359774</v>
      </c>
      <c r="B3099">
        <v>6000000</v>
      </c>
      <c r="C3099">
        <f t="shared" si="48"/>
        <v>-640226</v>
      </c>
    </row>
    <row r="3100" spans="1:3" x14ac:dyDescent="0.3">
      <c r="A3100">
        <v>4693919</v>
      </c>
      <c r="B3100">
        <v>6500000</v>
      </c>
      <c r="C3100">
        <f t="shared" si="48"/>
        <v>-1806081</v>
      </c>
    </row>
    <row r="3101" spans="1:3" x14ac:dyDescent="0.3">
      <c r="A3101">
        <v>4859475</v>
      </c>
      <c r="B3101">
        <v>6000000</v>
      </c>
      <c r="C3101">
        <f t="shared" si="48"/>
        <v>-1140525</v>
      </c>
    </row>
    <row r="3102" spans="1:3" x14ac:dyDescent="0.3">
      <c r="A3102">
        <v>4542775</v>
      </c>
      <c r="B3102">
        <v>6000000</v>
      </c>
      <c r="C3102">
        <f t="shared" si="48"/>
        <v>-1457225</v>
      </c>
    </row>
    <row r="3103" spans="1:3" x14ac:dyDescent="0.3">
      <c r="A3103">
        <v>3588432</v>
      </c>
      <c r="B3103">
        <v>6000000</v>
      </c>
      <c r="C3103">
        <f t="shared" si="48"/>
        <v>-2411568</v>
      </c>
    </row>
    <row r="3104" spans="1:3" x14ac:dyDescent="0.3">
      <c r="A3104">
        <v>4394936</v>
      </c>
      <c r="B3104">
        <v>6000000</v>
      </c>
      <c r="C3104">
        <f t="shared" si="48"/>
        <v>-1605064</v>
      </c>
    </row>
    <row r="3105" spans="1:3" x14ac:dyDescent="0.3">
      <c r="A3105">
        <v>3029081</v>
      </c>
      <c r="B3105">
        <v>6000000</v>
      </c>
      <c r="C3105">
        <f t="shared" si="48"/>
        <v>-2970919</v>
      </c>
    </row>
    <row r="3106" spans="1:3" x14ac:dyDescent="0.3">
      <c r="A3106">
        <v>3273588</v>
      </c>
      <c r="B3106">
        <v>6000000</v>
      </c>
      <c r="C3106">
        <f t="shared" si="48"/>
        <v>-2726412</v>
      </c>
    </row>
    <row r="3107" spans="1:3" x14ac:dyDescent="0.3">
      <c r="A3107">
        <v>2207975</v>
      </c>
      <c r="B3107">
        <v>6000000</v>
      </c>
      <c r="C3107">
        <f t="shared" si="48"/>
        <v>-3792025</v>
      </c>
    </row>
    <row r="3108" spans="1:3" x14ac:dyDescent="0.3">
      <c r="A3108">
        <v>2025238</v>
      </c>
      <c r="B3108">
        <v>6000000</v>
      </c>
      <c r="C3108">
        <f t="shared" si="48"/>
        <v>-3974762</v>
      </c>
    </row>
    <row r="3109" spans="1:3" x14ac:dyDescent="0.3">
      <c r="A3109">
        <v>2077046</v>
      </c>
      <c r="B3109">
        <v>6000000</v>
      </c>
      <c r="C3109">
        <f t="shared" si="48"/>
        <v>-3922954</v>
      </c>
    </row>
    <row r="3110" spans="1:3" x14ac:dyDescent="0.3">
      <c r="A3110">
        <v>869325</v>
      </c>
      <c r="B3110">
        <v>6000000</v>
      </c>
      <c r="C3110">
        <f t="shared" si="48"/>
        <v>-5130675</v>
      </c>
    </row>
    <row r="3111" spans="1:3" x14ac:dyDescent="0.3">
      <c r="A3111">
        <v>399611</v>
      </c>
      <c r="B3111">
        <v>6000000</v>
      </c>
      <c r="C3111">
        <f t="shared" si="48"/>
        <v>-5600389</v>
      </c>
    </row>
    <row r="3112" spans="1:3" x14ac:dyDescent="0.3">
      <c r="A3112">
        <v>115862</v>
      </c>
      <c r="B3112">
        <v>6000000</v>
      </c>
      <c r="C3112">
        <f t="shared" si="48"/>
        <v>-5884138</v>
      </c>
    </row>
    <row r="3113" spans="1:3" x14ac:dyDescent="0.3">
      <c r="A3113">
        <v>1346503</v>
      </c>
      <c r="B3113">
        <v>6000000</v>
      </c>
      <c r="C3113">
        <f t="shared" si="48"/>
        <v>-4653497</v>
      </c>
    </row>
    <row r="3114" spans="1:3" x14ac:dyDescent="0.3">
      <c r="A3114">
        <v>117560</v>
      </c>
      <c r="B3114">
        <v>6000000</v>
      </c>
      <c r="C3114">
        <f t="shared" si="48"/>
        <v>-5882440</v>
      </c>
    </row>
    <row r="3115" spans="1:3" x14ac:dyDescent="0.3">
      <c r="A3115">
        <v>54606</v>
      </c>
      <c r="B3115">
        <v>6000000</v>
      </c>
      <c r="C3115">
        <f t="shared" si="48"/>
        <v>-5945394</v>
      </c>
    </row>
    <row r="3116" spans="1:3" x14ac:dyDescent="0.3">
      <c r="A3116">
        <v>36497</v>
      </c>
      <c r="B3116">
        <v>6000000</v>
      </c>
      <c r="C3116">
        <f t="shared" si="48"/>
        <v>-5963503</v>
      </c>
    </row>
    <row r="3117" spans="1:3" x14ac:dyDescent="0.3">
      <c r="A3117">
        <v>65804</v>
      </c>
      <c r="B3117">
        <v>12000000</v>
      </c>
      <c r="C3117">
        <f t="shared" si="48"/>
        <v>-11934196</v>
      </c>
    </row>
    <row r="3118" spans="1:3" x14ac:dyDescent="0.3">
      <c r="A3118">
        <v>3895664</v>
      </c>
      <c r="B3118">
        <v>5300000</v>
      </c>
      <c r="C3118">
        <f t="shared" si="48"/>
        <v>-1404336</v>
      </c>
    </row>
    <row r="3119" spans="1:3" x14ac:dyDescent="0.3">
      <c r="A3119">
        <v>20200</v>
      </c>
      <c r="B3119">
        <v>6000000</v>
      </c>
      <c r="C3119">
        <f t="shared" si="48"/>
        <v>-5979800</v>
      </c>
    </row>
    <row r="3120" spans="1:3" x14ac:dyDescent="0.3">
      <c r="A3120">
        <v>542860</v>
      </c>
      <c r="B3120">
        <v>4000000</v>
      </c>
      <c r="C3120">
        <f t="shared" si="48"/>
        <v>-3457140</v>
      </c>
    </row>
    <row r="3121" spans="1:3" x14ac:dyDescent="0.3">
      <c r="A3121">
        <v>11905519</v>
      </c>
      <c r="B3121">
        <v>200000000</v>
      </c>
      <c r="C3121">
        <f t="shared" si="48"/>
        <v>-188094481</v>
      </c>
    </row>
    <row r="3122" spans="1:3" x14ac:dyDescent="0.3">
      <c r="A3122">
        <v>32541719</v>
      </c>
      <c r="B3122">
        <v>3500159</v>
      </c>
      <c r="C3122">
        <f t="shared" si="48"/>
        <v>29041560</v>
      </c>
    </row>
    <row r="3123" spans="1:3" x14ac:dyDescent="0.3">
      <c r="A3123">
        <v>3064356</v>
      </c>
      <c r="B3123">
        <v>5600000</v>
      </c>
      <c r="C3123">
        <f t="shared" si="48"/>
        <v>-2535644</v>
      </c>
    </row>
    <row r="3124" spans="1:3" x14ac:dyDescent="0.3">
      <c r="A3124">
        <v>7009668</v>
      </c>
      <c r="B3124">
        <v>5600000</v>
      </c>
      <c r="C3124">
        <f t="shared" si="48"/>
        <v>1409668</v>
      </c>
    </row>
    <row r="3125" spans="1:3" x14ac:dyDescent="0.3">
      <c r="A3125">
        <v>27024</v>
      </c>
      <c r="B3125">
        <v>5600000</v>
      </c>
      <c r="C3125">
        <f t="shared" si="48"/>
        <v>-5572976</v>
      </c>
    </row>
    <row r="3126" spans="1:3" x14ac:dyDescent="0.3">
      <c r="A3126">
        <v>159600000</v>
      </c>
      <c r="B3126">
        <v>5500000</v>
      </c>
      <c r="C3126">
        <f t="shared" si="48"/>
        <v>154100000</v>
      </c>
    </row>
    <row r="3127" spans="1:3" x14ac:dyDescent="0.3">
      <c r="A3127">
        <v>58800000</v>
      </c>
      <c r="B3127">
        <v>5500000</v>
      </c>
      <c r="C3127">
        <f t="shared" si="48"/>
        <v>53300000</v>
      </c>
    </row>
    <row r="3128" spans="1:3" x14ac:dyDescent="0.3">
      <c r="A3128">
        <v>50382128</v>
      </c>
      <c r="B3128">
        <v>5500000</v>
      </c>
      <c r="C3128">
        <f t="shared" si="48"/>
        <v>44882128</v>
      </c>
    </row>
    <row r="3129" spans="1:3" x14ac:dyDescent="0.3">
      <c r="A3129">
        <v>35811509</v>
      </c>
      <c r="B3129">
        <v>5500000</v>
      </c>
      <c r="C3129">
        <f t="shared" si="48"/>
        <v>30311509</v>
      </c>
    </row>
    <row r="3130" spans="1:3" x14ac:dyDescent="0.3">
      <c r="A3130">
        <v>24475193</v>
      </c>
      <c r="B3130">
        <v>3000000</v>
      </c>
      <c r="C3130">
        <f t="shared" si="48"/>
        <v>21475193</v>
      </c>
    </row>
    <row r="3131" spans="1:3" x14ac:dyDescent="0.3">
      <c r="A3131">
        <v>6200756</v>
      </c>
      <c r="B3131">
        <v>7000000</v>
      </c>
      <c r="C3131">
        <f t="shared" si="48"/>
        <v>-799244</v>
      </c>
    </row>
    <row r="3132" spans="1:3" x14ac:dyDescent="0.3">
      <c r="A3132">
        <v>1292119</v>
      </c>
      <c r="B3132">
        <v>5500000</v>
      </c>
      <c r="C3132">
        <f t="shared" si="48"/>
        <v>-4207881</v>
      </c>
    </row>
    <row r="3133" spans="1:3" x14ac:dyDescent="0.3">
      <c r="A3133">
        <v>3629758</v>
      </c>
      <c r="B3133">
        <v>5500000</v>
      </c>
      <c r="C3133">
        <f t="shared" si="48"/>
        <v>-1870242</v>
      </c>
    </row>
    <row r="3134" spans="1:3" x14ac:dyDescent="0.3">
      <c r="A3134">
        <v>6239558</v>
      </c>
      <c r="B3134">
        <v>5000000</v>
      </c>
      <c r="C3134">
        <f t="shared" si="48"/>
        <v>1239558</v>
      </c>
    </row>
    <row r="3135" spans="1:3" x14ac:dyDescent="0.3">
      <c r="A3135">
        <v>1056102</v>
      </c>
      <c r="B3135">
        <v>5000000</v>
      </c>
      <c r="C3135">
        <f t="shared" si="48"/>
        <v>-3943898</v>
      </c>
    </row>
    <row r="3136" spans="1:3" x14ac:dyDescent="0.3">
      <c r="A3136">
        <v>27545445</v>
      </c>
      <c r="B3136">
        <v>6500000</v>
      </c>
      <c r="C3136">
        <f t="shared" si="48"/>
        <v>21045445</v>
      </c>
    </row>
    <row r="3137" spans="1:3" x14ac:dyDescent="0.3">
      <c r="A3137">
        <v>56007</v>
      </c>
      <c r="B3137">
        <v>5500000</v>
      </c>
      <c r="C3137">
        <f t="shared" si="48"/>
        <v>-5443993</v>
      </c>
    </row>
    <row r="3138" spans="1:3" x14ac:dyDescent="0.3">
      <c r="A3138">
        <v>611709</v>
      </c>
      <c r="B3138">
        <v>3850000</v>
      </c>
      <c r="C3138">
        <f t="shared" si="48"/>
        <v>-3238291</v>
      </c>
    </row>
    <row r="3139" spans="1:3" x14ac:dyDescent="0.3">
      <c r="A3139">
        <v>22770</v>
      </c>
      <c r="B3139">
        <v>5500000</v>
      </c>
      <c r="C3139">
        <f t="shared" ref="C3139:C3202" si="49">A:A-B:B</f>
        <v>-5477230</v>
      </c>
    </row>
    <row r="3140" spans="1:3" x14ac:dyDescent="0.3">
      <c r="A3140">
        <v>27445</v>
      </c>
      <c r="B3140">
        <v>9000000</v>
      </c>
      <c r="C3140">
        <f t="shared" si="49"/>
        <v>-8972555</v>
      </c>
    </row>
    <row r="3141" spans="1:3" x14ac:dyDescent="0.3">
      <c r="A3141">
        <v>766487</v>
      </c>
      <c r="B3141">
        <v>5250000</v>
      </c>
      <c r="C3141">
        <f t="shared" si="49"/>
        <v>-4483513</v>
      </c>
    </row>
    <row r="3142" spans="1:3" x14ac:dyDescent="0.3">
      <c r="A3142">
        <v>1196752</v>
      </c>
      <c r="B3142">
        <v>30300000</v>
      </c>
      <c r="C3142">
        <f t="shared" si="49"/>
        <v>-29103248</v>
      </c>
    </row>
    <row r="3143" spans="1:3" x14ac:dyDescent="0.3">
      <c r="A3143">
        <v>795126</v>
      </c>
      <c r="B3143">
        <v>6000000</v>
      </c>
      <c r="C3143">
        <f t="shared" si="49"/>
        <v>-5204874</v>
      </c>
    </row>
    <row r="3144" spans="1:3" x14ac:dyDescent="0.3">
      <c r="A3144">
        <v>83574831</v>
      </c>
      <c r="B3144">
        <v>5000000</v>
      </c>
      <c r="C3144">
        <f t="shared" si="49"/>
        <v>78574831</v>
      </c>
    </row>
    <row r="3145" spans="1:3" x14ac:dyDescent="0.3">
      <c r="A3145">
        <v>87025093</v>
      </c>
      <c r="B3145">
        <v>4000000</v>
      </c>
      <c r="C3145">
        <f t="shared" si="49"/>
        <v>83025093</v>
      </c>
    </row>
    <row r="3146" spans="1:3" x14ac:dyDescent="0.3">
      <c r="A3146">
        <v>71897215</v>
      </c>
      <c r="B3146">
        <v>15000000</v>
      </c>
      <c r="C3146">
        <f t="shared" si="49"/>
        <v>56897215</v>
      </c>
    </row>
    <row r="3147" spans="1:3" x14ac:dyDescent="0.3">
      <c r="A3147">
        <v>64267897</v>
      </c>
      <c r="B3147">
        <v>5000000</v>
      </c>
      <c r="C3147">
        <f t="shared" si="49"/>
        <v>59267897</v>
      </c>
    </row>
    <row r="3148" spans="1:3" x14ac:dyDescent="0.3">
      <c r="A3148">
        <v>56536016</v>
      </c>
      <c r="B3148">
        <v>4900000</v>
      </c>
      <c r="C3148">
        <f t="shared" si="49"/>
        <v>51636016</v>
      </c>
    </row>
    <row r="3149" spans="1:3" x14ac:dyDescent="0.3">
      <c r="A3149">
        <v>104007828</v>
      </c>
      <c r="B3149">
        <v>5000000</v>
      </c>
      <c r="C3149">
        <f t="shared" si="49"/>
        <v>99007828</v>
      </c>
    </row>
    <row r="3150" spans="1:3" x14ac:dyDescent="0.3">
      <c r="A3150">
        <v>50820940</v>
      </c>
      <c r="B3150">
        <v>5000000</v>
      </c>
      <c r="C3150">
        <f t="shared" si="49"/>
        <v>45820940</v>
      </c>
    </row>
    <row r="3151" spans="1:3" x14ac:dyDescent="0.3">
      <c r="A3151">
        <v>44793200</v>
      </c>
      <c r="B3151">
        <v>4500000</v>
      </c>
      <c r="C3151">
        <f t="shared" si="49"/>
        <v>40293200</v>
      </c>
    </row>
    <row r="3152" spans="1:3" x14ac:dyDescent="0.3">
      <c r="A3152">
        <v>44456509</v>
      </c>
      <c r="B3152">
        <v>5000000</v>
      </c>
      <c r="C3152">
        <f t="shared" si="49"/>
        <v>39456509</v>
      </c>
    </row>
    <row r="3153" spans="1:3" x14ac:dyDescent="0.3">
      <c r="A3153">
        <v>53884821</v>
      </c>
      <c r="B3153">
        <v>5000000</v>
      </c>
      <c r="C3153">
        <f t="shared" si="49"/>
        <v>48884821</v>
      </c>
    </row>
    <row r="3154" spans="1:3" x14ac:dyDescent="0.3">
      <c r="A3154">
        <v>36000000</v>
      </c>
      <c r="B3154">
        <v>5000000</v>
      </c>
      <c r="C3154">
        <f t="shared" si="49"/>
        <v>31000000</v>
      </c>
    </row>
    <row r="3155" spans="1:3" x14ac:dyDescent="0.3">
      <c r="A3155">
        <v>34872293</v>
      </c>
      <c r="B3155">
        <v>8500000</v>
      </c>
      <c r="C3155">
        <f t="shared" si="49"/>
        <v>26372293</v>
      </c>
    </row>
    <row r="3156" spans="1:3" x14ac:dyDescent="0.3">
      <c r="A3156">
        <v>34468224</v>
      </c>
      <c r="B3156">
        <v>4500000</v>
      </c>
      <c r="C3156">
        <f t="shared" si="49"/>
        <v>29968224</v>
      </c>
    </row>
    <row r="3157" spans="1:3" x14ac:dyDescent="0.3">
      <c r="A3157">
        <v>32453345</v>
      </c>
      <c r="B3157">
        <v>5000000</v>
      </c>
      <c r="C3157">
        <f t="shared" si="49"/>
        <v>27453345</v>
      </c>
    </row>
    <row r="3158" spans="1:3" x14ac:dyDescent="0.3">
      <c r="A3158">
        <v>27296514</v>
      </c>
      <c r="B3158">
        <v>5000000</v>
      </c>
      <c r="C3158">
        <f t="shared" si="49"/>
        <v>22296514</v>
      </c>
    </row>
    <row r="3159" spans="1:3" x14ac:dyDescent="0.3">
      <c r="A3159">
        <v>25799043</v>
      </c>
      <c r="B3159">
        <v>3300000</v>
      </c>
      <c r="C3159">
        <f t="shared" si="49"/>
        <v>22499043</v>
      </c>
    </row>
    <row r="3160" spans="1:3" x14ac:dyDescent="0.3">
      <c r="A3160">
        <v>25530884</v>
      </c>
      <c r="B3160">
        <v>9000000</v>
      </c>
      <c r="C3160">
        <f t="shared" si="49"/>
        <v>16530884</v>
      </c>
    </row>
    <row r="3161" spans="1:3" x14ac:dyDescent="0.3">
      <c r="A3161">
        <v>27689474</v>
      </c>
      <c r="B3161">
        <v>5000000</v>
      </c>
      <c r="C3161">
        <f t="shared" si="49"/>
        <v>22689474</v>
      </c>
    </row>
    <row r="3162" spans="1:3" x14ac:dyDescent="0.3">
      <c r="A3162">
        <v>24138847</v>
      </c>
      <c r="B3162">
        <v>5000000</v>
      </c>
      <c r="C3162">
        <f t="shared" si="49"/>
        <v>19138847</v>
      </c>
    </row>
    <row r="3163" spans="1:3" x14ac:dyDescent="0.3">
      <c r="A3163">
        <v>21994911</v>
      </c>
      <c r="B3163">
        <v>5000000</v>
      </c>
      <c r="C3163">
        <f t="shared" si="49"/>
        <v>16994911</v>
      </c>
    </row>
    <row r="3164" spans="1:3" x14ac:dyDescent="0.3">
      <c r="A3164">
        <v>21501098</v>
      </c>
      <c r="B3164">
        <v>5000000</v>
      </c>
      <c r="C3164">
        <f t="shared" si="49"/>
        <v>16501098</v>
      </c>
    </row>
    <row r="3165" spans="1:3" x14ac:dyDescent="0.3">
      <c r="A3165">
        <v>19281235</v>
      </c>
      <c r="B3165">
        <v>5000000</v>
      </c>
      <c r="C3165">
        <f t="shared" si="49"/>
        <v>14281235</v>
      </c>
    </row>
    <row r="3166" spans="1:3" x14ac:dyDescent="0.3">
      <c r="A3166">
        <v>19421271</v>
      </c>
      <c r="B3166">
        <v>5000000</v>
      </c>
      <c r="C3166">
        <f t="shared" si="49"/>
        <v>14421271</v>
      </c>
    </row>
    <row r="3167" spans="1:3" x14ac:dyDescent="0.3">
      <c r="A3167">
        <v>20733485</v>
      </c>
      <c r="B3167">
        <v>5000000</v>
      </c>
      <c r="C3167">
        <f t="shared" si="49"/>
        <v>15733485</v>
      </c>
    </row>
    <row r="3168" spans="1:3" x14ac:dyDescent="0.3">
      <c r="A3168">
        <v>24809547</v>
      </c>
      <c r="B3168">
        <v>5000000</v>
      </c>
      <c r="C3168">
        <f t="shared" si="49"/>
        <v>19809547</v>
      </c>
    </row>
    <row r="3169" spans="1:3" x14ac:dyDescent="0.3">
      <c r="A3169">
        <v>23031390</v>
      </c>
      <c r="B3169">
        <v>4500000</v>
      </c>
      <c r="C3169">
        <f t="shared" si="49"/>
        <v>18531390</v>
      </c>
    </row>
    <row r="3170" spans="1:3" x14ac:dyDescent="0.3">
      <c r="A3170">
        <v>21197315</v>
      </c>
      <c r="B3170">
        <v>5000000</v>
      </c>
      <c r="C3170">
        <f t="shared" si="49"/>
        <v>16197315</v>
      </c>
    </row>
    <row r="3171" spans="1:3" x14ac:dyDescent="0.3">
      <c r="A3171">
        <v>17382982</v>
      </c>
      <c r="B3171">
        <v>5000000</v>
      </c>
      <c r="C3171">
        <f t="shared" si="49"/>
        <v>12382982</v>
      </c>
    </row>
    <row r="3172" spans="1:3" x14ac:dyDescent="0.3">
      <c r="A3172">
        <v>14821531</v>
      </c>
      <c r="B3172">
        <v>6000000</v>
      </c>
      <c r="C3172">
        <f t="shared" si="49"/>
        <v>8821531</v>
      </c>
    </row>
    <row r="3173" spans="1:3" x14ac:dyDescent="0.3">
      <c r="A3173">
        <v>18656400</v>
      </c>
      <c r="B3173">
        <v>5000000</v>
      </c>
      <c r="C3173">
        <f t="shared" si="49"/>
        <v>13656400</v>
      </c>
    </row>
    <row r="3174" spans="1:3" x14ac:dyDescent="0.3">
      <c r="A3174">
        <v>14343976</v>
      </c>
      <c r="B3174">
        <v>5000000</v>
      </c>
      <c r="C3174">
        <f t="shared" si="49"/>
        <v>9343976</v>
      </c>
    </row>
    <row r="3175" spans="1:3" x14ac:dyDescent="0.3">
      <c r="A3175">
        <v>241437427</v>
      </c>
      <c r="B3175">
        <v>5000000</v>
      </c>
      <c r="C3175">
        <f t="shared" si="49"/>
        <v>236437427</v>
      </c>
    </row>
    <row r="3176" spans="1:3" x14ac:dyDescent="0.3">
      <c r="A3176">
        <v>14123773</v>
      </c>
      <c r="B3176">
        <v>5000000</v>
      </c>
      <c r="C3176">
        <f t="shared" si="49"/>
        <v>9123773</v>
      </c>
    </row>
    <row r="3177" spans="1:3" x14ac:dyDescent="0.3">
      <c r="A3177">
        <v>15126948</v>
      </c>
      <c r="B3177">
        <v>5000000</v>
      </c>
      <c r="C3177">
        <f t="shared" si="49"/>
        <v>10126948</v>
      </c>
    </row>
    <row r="3178" spans="1:3" x14ac:dyDescent="0.3">
      <c r="A3178">
        <v>13622333</v>
      </c>
      <c r="B3178">
        <v>2000000</v>
      </c>
      <c r="C3178">
        <f t="shared" si="49"/>
        <v>11622333</v>
      </c>
    </row>
    <row r="3179" spans="1:3" x14ac:dyDescent="0.3">
      <c r="A3179">
        <v>13464388</v>
      </c>
      <c r="B3179">
        <v>4000000</v>
      </c>
      <c r="C3179">
        <f t="shared" si="49"/>
        <v>9464388</v>
      </c>
    </row>
    <row r="3180" spans="1:3" x14ac:dyDescent="0.3">
      <c r="A3180">
        <v>13350177</v>
      </c>
      <c r="B3180">
        <v>5000000</v>
      </c>
      <c r="C3180">
        <f t="shared" si="49"/>
        <v>8350177</v>
      </c>
    </row>
    <row r="3181" spans="1:3" x14ac:dyDescent="0.3">
      <c r="A3181">
        <v>13269963</v>
      </c>
      <c r="B3181">
        <v>5000000</v>
      </c>
      <c r="C3181">
        <f t="shared" si="49"/>
        <v>8269963</v>
      </c>
    </row>
    <row r="3182" spans="1:3" x14ac:dyDescent="0.3">
      <c r="A3182">
        <v>17768000</v>
      </c>
      <c r="B3182">
        <v>5000000</v>
      </c>
      <c r="C3182">
        <f t="shared" si="49"/>
        <v>12768000</v>
      </c>
    </row>
    <row r="3183" spans="1:3" x14ac:dyDescent="0.3">
      <c r="A3183">
        <v>12947763</v>
      </c>
      <c r="B3183">
        <v>5000000</v>
      </c>
      <c r="C3183">
        <f t="shared" si="49"/>
        <v>7947763</v>
      </c>
    </row>
    <row r="3184" spans="1:3" x14ac:dyDescent="0.3">
      <c r="A3184">
        <v>14100000</v>
      </c>
      <c r="B3184">
        <v>5000000</v>
      </c>
      <c r="C3184">
        <f t="shared" si="49"/>
        <v>9100000</v>
      </c>
    </row>
    <row r="3185" spans="1:3" x14ac:dyDescent="0.3">
      <c r="A3185">
        <v>12200000</v>
      </c>
      <c r="B3185">
        <v>5000000</v>
      </c>
      <c r="C3185">
        <f t="shared" si="49"/>
        <v>7200000</v>
      </c>
    </row>
    <row r="3186" spans="1:3" x14ac:dyDescent="0.3">
      <c r="A3186">
        <v>17683670</v>
      </c>
      <c r="B3186">
        <v>5000000</v>
      </c>
      <c r="C3186">
        <f t="shared" si="49"/>
        <v>12683670</v>
      </c>
    </row>
    <row r="3187" spans="1:3" x14ac:dyDescent="0.3">
      <c r="A3187">
        <v>12055108</v>
      </c>
      <c r="B3187">
        <v>8000000</v>
      </c>
      <c r="C3187">
        <f t="shared" si="49"/>
        <v>4055108</v>
      </c>
    </row>
    <row r="3188" spans="1:3" x14ac:dyDescent="0.3">
      <c r="A3188">
        <v>27285953</v>
      </c>
      <c r="B3188">
        <v>5000000</v>
      </c>
      <c r="C3188">
        <f t="shared" si="49"/>
        <v>22285953</v>
      </c>
    </row>
    <row r="3189" spans="1:3" x14ac:dyDescent="0.3">
      <c r="A3189">
        <v>11675178</v>
      </c>
      <c r="B3189">
        <v>5000000</v>
      </c>
      <c r="C3189">
        <f t="shared" si="49"/>
        <v>6675178</v>
      </c>
    </row>
    <row r="3190" spans="1:3" x14ac:dyDescent="0.3">
      <c r="A3190">
        <v>10572742</v>
      </c>
      <c r="B3190">
        <v>8000000</v>
      </c>
      <c r="C3190">
        <f t="shared" si="49"/>
        <v>2572742</v>
      </c>
    </row>
    <row r="3191" spans="1:3" x14ac:dyDescent="0.3">
      <c r="A3191">
        <v>9658370</v>
      </c>
      <c r="B3191">
        <v>5000000</v>
      </c>
      <c r="C3191">
        <f t="shared" si="49"/>
        <v>4658370</v>
      </c>
    </row>
    <row r="3192" spans="1:3" x14ac:dyDescent="0.3">
      <c r="A3192">
        <v>9628751</v>
      </c>
      <c r="B3192">
        <v>5000000</v>
      </c>
      <c r="C3192">
        <f t="shared" si="49"/>
        <v>4628751</v>
      </c>
    </row>
    <row r="3193" spans="1:3" x14ac:dyDescent="0.3">
      <c r="A3193">
        <v>8786715</v>
      </c>
      <c r="B3193">
        <v>5000000</v>
      </c>
      <c r="C3193">
        <f t="shared" si="49"/>
        <v>3786715</v>
      </c>
    </row>
    <row r="3194" spans="1:3" x14ac:dyDescent="0.3">
      <c r="A3194">
        <v>3432342</v>
      </c>
      <c r="B3194">
        <v>6000000</v>
      </c>
      <c r="C3194">
        <f t="shared" si="49"/>
        <v>-2567658</v>
      </c>
    </row>
    <row r="3195" spans="1:3" x14ac:dyDescent="0.3">
      <c r="A3195">
        <v>6755271</v>
      </c>
      <c r="B3195">
        <v>5000000</v>
      </c>
      <c r="C3195">
        <f t="shared" si="49"/>
        <v>1755271</v>
      </c>
    </row>
    <row r="3196" spans="1:3" x14ac:dyDescent="0.3">
      <c r="A3196">
        <v>6157157</v>
      </c>
      <c r="B3196">
        <v>5000000</v>
      </c>
      <c r="C3196">
        <f t="shared" si="49"/>
        <v>1157157</v>
      </c>
    </row>
    <row r="3197" spans="1:3" x14ac:dyDescent="0.3">
      <c r="A3197">
        <v>5480318</v>
      </c>
      <c r="B3197">
        <v>5000000</v>
      </c>
      <c r="C3197">
        <f t="shared" si="49"/>
        <v>480318</v>
      </c>
    </row>
    <row r="3198" spans="1:3" x14ac:dyDescent="0.3">
      <c r="A3198">
        <v>5308707</v>
      </c>
      <c r="B3198">
        <v>5000000</v>
      </c>
      <c r="C3198">
        <f t="shared" si="49"/>
        <v>308707</v>
      </c>
    </row>
    <row r="3199" spans="1:3" x14ac:dyDescent="0.3">
      <c r="A3199">
        <v>5009677</v>
      </c>
      <c r="B3199">
        <v>5000000</v>
      </c>
      <c r="C3199">
        <f t="shared" si="49"/>
        <v>9677</v>
      </c>
    </row>
    <row r="3200" spans="1:3" x14ac:dyDescent="0.3">
      <c r="A3200">
        <v>4074023</v>
      </c>
      <c r="B3200">
        <v>5000000</v>
      </c>
      <c r="C3200">
        <f t="shared" si="49"/>
        <v>-925977</v>
      </c>
    </row>
    <row r="3201" spans="1:3" x14ac:dyDescent="0.3">
      <c r="A3201">
        <v>4306697</v>
      </c>
      <c r="B3201">
        <v>5000000</v>
      </c>
      <c r="C3201">
        <f t="shared" si="49"/>
        <v>-693303</v>
      </c>
    </row>
    <row r="3202" spans="1:3" x14ac:dyDescent="0.3">
      <c r="A3202">
        <v>3950029</v>
      </c>
      <c r="B3202">
        <v>4000000</v>
      </c>
      <c r="C3202">
        <f t="shared" si="49"/>
        <v>-49971</v>
      </c>
    </row>
    <row r="3203" spans="1:3" x14ac:dyDescent="0.3">
      <c r="A3203">
        <v>4040588</v>
      </c>
      <c r="B3203">
        <v>5000000</v>
      </c>
      <c r="C3203">
        <f t="shared" ref="C3203:C3266" si="50">A:A-B:B</f>
        <v>-959412</v>
      </c>
    </row>
    <row r="3204" spans="1:3" x14ac:dyDescent="0.3">
      <c r="A3204">
        <v>3049135</v>
      </c>
      <c r="B3204">
        <v>5000000</v>
      </c>
      <c r="C3204">
        <f t="shared" si="50"/>
        <v>-1950865</v>
      </c>
    </row>
    <row r="3205" spans="1:3" x14ac:dyDescent="0.3">
      <c r="A3205">
        <v>4700361</v>
      </c>
      <c r="B3205">
        <v>5000000</v>
      </c>
      <c r="C3205">
        <f t="shared" si="50"/>
        <v>-299639</v>
      </c>
    </row>
    <row r="3206" spans="1:3" x14ac:dyDescent="0.3">
      <c r="A3206">
        <v>2711210</v>
      </c>
      <c r="B3206">
        <v>5000000</v>
      </c>
      <c r="C3206">
        <f t="shared" si="50"/>
        <v>-2288790</v>
      </c>
    </row>
    <row r="3207" spans="1:3" x14ac:dyDescent="0.3">
      <c r="A3207">
        <v>1980338</v>
      </c>
      <c r="B3207">
        <v>5000000</v>
      </c>
      <c r="C3207">
        <f t="shared" si="50"/>
        <v>-3019662</v>
      </c>
    </row>
    <row r="3208" spans="1:3" x14ac:dyDescent="0.3">
      <c r="A3208">
        <v>1082044</v>
      </c>
      <c r="B3208">
        <v>5000000</v>
      </c>
      <c r="C3208">
        <f t="shared" si="50"/>
        <v>-3917956</v>
      </c>
    </row>
    <row r="3209" spans="1:3" x14ac:dyDescent="0.3">
      <c r="A3209">
        <v>1100000</v>
      </c>
      <c r="B3209">
        <v>5000000</v>
      </c>
      <c r="C3209">
        <f t="shared" si="50"/>
        <v>-3900000</v>
      </c>
    </row>
    <row r="3210" spans="1:3" x14ac:dyDescent="0.3">
      <c r="A3210">
        <v>2445646</v>
      </c>
      <c r="B3210">
        <v>5000000</v>
      </c>
      <c r="C3210">
        <f t="shared" si="50"/>
        <v>-2554354</v>
      </c>
    </row>
    <row r="3211" spans="1:3" x14ac:dyDescent="0.3">
      <c r="A3211">
        <v>2221809</v>
      </c>
      <c r="B3211">
        <v>5000000</v>
      </c>
      <c r="C3211">
        <f t="shared" si="50"/>
        <v>-2778191</v>
      </c>
    </row>
    <row r="3212" spans="1:3" x14ac:dyDescent="0.3">
      <c r="A3212">
        <v>296665</v>
      </c>
      <c r="B3212">
        <v>5000000</v>
      </c>
      <c r="C3212">
        <f t="shared" si="50"/>
        <v>-4703335</v>
      </c>
    </row>
    <row r="3213" spans="1:3" x14ac:dyDescent="0.3">
      <c r="A3213">
        <v>3219029</v>
      </c>
      <c r="B3213">
        <v>5000000</v>
      </c>
      <c r="C3213">
        <f t="shared" si="50"/>
        <v>-1780971</v>
      </c>
    </row>
    <row r="3214" spans="1:3" x14ac:dyDescent="0.3">
      <c r="A3214">
        <v>830210</v>
      </c>
      <c r="B3214">
        <v>5000000</v>
      </c>
      <c r="C3214">
        <f t="shared" si="50"/>
        <v>-4169790</v>
      </c>
    </row>
    <row r="3215" spans="1:3" x14ac:dyDescent="0.3">
      <c r="A3215">
        <v>1040879</v>
      </c>
      <c r="B3215">
        <v>7000000</v>
      </c>
      <c r="C3215">
        <f t="shared" si="50"/>
        <v>-5959121</v>
      </c>
    </row>
    <row r="3216" spans="1:3" x14ac:dyDescent="0.3">
      <c r="A3216">
        <v>326308</v>
      </c>
      <c r="B3216">
        <v>5000000</v>
      </c>
      <c r="C3216">
        <f t="shared" si="50"/>
        <v>-4673692</v>
      </c>
    </row>
    <row r="3217" spans="1:3" x14ac:dyDescent="0.3">
      <c r="A3217">
        <v>124720</v>
      </c>
      <c r="B3217">
        <v>5000000</v>
      </c>
      <c r="C3217">
        <f t="shared" si="50"/>
        <v>-4875280</v>
      </c>
    </row>
    <row r="3218" spans="1:3" x14ac:dyDescent="0.3">
      <c r="A3218">
        <v>99147</v>
      </c>
      <c r="B3218">
        <v>2000000</v>
      </c>
      <c r="C3218">
        <f t="shared" si="50"/>
        <v>-1900853</v>
      </c>
    </row>
    <row r="3219" spans="1:3" x14ac:dyDescent="0.3">
      <c r="A3219">
        <v>65069140</v>
      </c>
      <c r="B3219">
        <v>5000000</v>
      </c>
      <c r="C3219">
        <f t="shared" si="50"/>
        <v>60069140</v>
      </c>
    </row>
    <row r="3220" spans="1:3" x14ac:dyDescent="0.3">
      <c r="A3220">
        <v>65087</v>
      </c>
      <c r="B3220">
        <v>5000000</v>
      </c>
      <c r="C3220">
        <f t="shared" si="50"/>
        <v>-4934913</v>
      </c>
    </row>
    <row r="3221" spans="1:3" x14ac:dyDescent="0.3">
      <c r="A3221">
        <v>16066</v>
      </c>
      <c r="B3221">
        <v>5000000</v>
      </c>
      <c r="C3221">
        <f t="shared" si="50"/>
        <v>-4983934</v>
      </c>
    </row>
    <row r="3222" spans="1:3" x14ac:dyDescent="0.3">
      <c r="A3222">
        <v>37440</v>
      </c>
      <c r="B3222">
        <v>5000000</v>
      </c>
      <c r="C3222">
        <f t="shared" si="50"/>
        <v>-4962560</v>
      </c>
    </row>
    <row r="3223" spans="1:3" x14ac:dyDescent="0.3">
      <c r="A3223">
        <v>617228</v>
      </c>
      <c r="B3223">
        <v>84450000</v>
      </c>
      <c r="C3223">
        <f t="shared" si="50"/>
        <v>-83832772</v>
      </c>
    </row>
    <row r="3224" spans="1:3" x14ac:dyDescent="0.3">
      <c r="A3224">
        <v>274385</v>
      </c>
      <c r="B3224">
        <v>4000000</v>
      </c>
      <c r="C3224">
        <f t="shared" si="50"/>
        <v>-3725615</v>
      </c>
    </row>
    <row r="3225" spans="1:3" x14ac:dyDescent="0.3">
      <c r="A3225">
        <v>24475416</v>
      </c>
      <c r="B3225">
        <v>890000</v>
      </c>
      <c r="C3225">
        <f t="shared" si="50"/>
        <v>23585416</v>
      </c>
    </row>
    <row r="3226" spans="1:3" x14ac:dyDescent="0.3">
      <c r="A3226">
        <v>47277326</v>
      </c>
      <c r="B3226">
        <v>4800000</v>
      </c>
      <c r="C3226">
        <f t="shared" si="50"/>
        <v>42477326</v>
      </c>
    </row>
    <row r="3227" spans="1:3" x14ac:dyDescent="0.3">
      <c r="A3227">
        <v>1247453</v>
      </c>
      <c r="B3227">
        <v>2800000</v>
      </c>
      <c r="C3227">
        <f t="shared" si="50"/>
        <v>-1552547</v>
      </c>
    </row>
    <row r="3228" spans="1:3" x14ac:dyDescent="0.3">
      <c r="A3228">
        <v>1729969</v>
      </c>
      <c r="B3228">
        <v>5000000</v>
      </c>
      <c r="C3228">
        <f t="shared" si="50"/>
        <v>-3270031</v>
      </c>
    </row>
    <row r="3229" spans="1:3" x14ac:dyDescent="0.3">
      <c r="A3229">
        <v>1705139</v>
      </c>
      <c r="B3229">
        <v>4700000</v>
      </c>
      <c r="C3229">
        <f t="shared" si="50"/>
        <v>-2994861</v>
      </c>
    </row>
    <row r="3230" spans="1:3" x14ac:dyDescent="0.3">
      <c r="A3230">
        <v>8025872</v>
      </c>
      <c r="B3230">
        <v>4700000</v>
      </c>
      <c r="C3230">
        <f t="shared" si="50"/>
        <v>3325872</v>
      </c>
    </row>
    <row r="3231" spans="1:3" x14ac:dyDescent="0.3">
      <c r="A3231">
        <v>778565</v>
      </c>
      <c r="B3231">
        <v>4800000</v>
      </c>
      <c r="C3231">
        <f t="shared" si="50"/>
        <v>-4021435</v>
      </c>
    </row>
    <row r="3232" spans="1:3" x14ac:dyDescent="0.3">
      <c r="A3232">
        <v>513836</v>
      </c>
      <c r="B3232">
        <v>4600000</v>
      </c>
      <c r="C3232">
        <f t="shared" si="50"/>
        <v>-4086164</v>
      </c>
    </row>
    <row r="3233" spans="1:3" x14ac:dyDescent="0.3">
      <c r="A3233">
        <v>434417</v>
      </c>
      <c r="B3233">
        <v>4600000</v>
      </c>
      <c r="C3233">
        <f t="shared" si="50"/>
        <v>-4165583</v>
      </c>
    </row>
    <row r="3234" spans="1:3" x14ac:dyDescent="0.3">
      <c r="A3234">
        <v>81200000</v>
      </c>
      <c r="B3234">
        <v>4500000</v>
      </c>
      <c r="C3234">
        <f t="shared" si="50"/>
        <v>76700000</v>
      </c>
    </row>
    <row r="3235" spans="1:3" x14ac:dyDescent="0.3">
      <c r="A3235">
        <v>52700832</v>
      </c>
      <c r="B3235">
        <v>4500000</v>
      </c>
      <c r="C3235">
        <f t="shared" si="50"/>
        <v>48200832</v>
      </c>
    </row>
    <row r="3236" spans="1:3" x14ac:dyDescent="0.3">
      <c r="A3236">
        <v>13060843</v>
      </c>
      <c r="B3236">
        <v>15000000</v>
      </c>
      <c r="C3236">
        <f t="shared" si="50"/>
        <v>-1939157</v>
      </c>
    </row>
    <row r="3237" spans="1:3" x14ac:dyDescent="0.3">
      <c r="A3237">
        <v>3798532</v>
      </c>
      <c r="B3237">
        <v>4500000</v>
      </c>
      <c r="C3237">
        <f t="shared" si="50"/>
        <v>-701468</v>
      </c>
    </row>
    <row r="3238" spans="1:3" x14ac:dyDescent="0.3">
      <c r="A3238">
        <v>3609278</v>
      </c>
      <c r="B3238">
        <v>4500000</v>
      </c>
      <c r="C3238">
        <f t="shared" si="50"/>
        <v>-890722</v>
      </c>
    </row>
    <row r="3239" spans="1:3" x14ac:dyDescent="0.3">
      <c r="A3239">
        <v>1687311</v>
      </c>
      <c r="B3239">
        <v>700000000</v>
      </c>
      <c r="C3239">
        <f t="shared" si="50"/>
        <v>-698312689</v>
      </c>
    </row>
    <row r="3240" spans="1:3" x14ac:dyDescent="0.3">
      <c r="A3240">
        <v>10429707</v>
      </c>
      <c r="B3240">
        <v>5000000</v>
      </c>
      <c r="C3240">
        <f t="shared" si="50"/>
        <v>5429707</v>
      </c>
    </row>
    <row r="3241" spans="1:3" x14ac:dyDescent="0.3">
      <c r="A3241">
        <v>727883</v>
      </c>
      <c r="B3241">
        <v>4500000</v>
      </c>
      <c r="C3241">
        <f t="shared" si="50"/>
        <v>-3772117</v>
      </c>
    </row>
    <row r="3242" spans="1:3" x14ac:dyDescent="0.3">
      <c r="A3242">
        <v>713413</v>
      </c>
      <c r="B3242">
        <v>4500000</v>
      </c>
      <c r="C3242">
        <f t="shared" si="50"/>
        <v>-3786587</v>
      </c>
    </row>
    <row r="3243" spans="1:3" x14ac:dyDescent="0.3">
      <c r="A3243">
        <v>410241</v>
      </c>
      <c r="B3243">
        <v>2000000</v>
      </c>
      <c r="C3243">
        <f t="shared" si="50"/>
        <v>-1589759</v>
      </c>
    </row>
    <row r="3244" spans="1:3" x14ac:dyDescent="0.3">
      <c r="A3244">
        <v>211667</v>
      </c>
      <c r="B3244">
        <v>4200000000</v>
      </c>
      <c r="C3244">
        <f t="shared" si="50"/>
        <v>-4199788333</v>
      </c>
    </row>
    <row r="3245" spans="1:3" x14ac:dyDescent="0.3">
      <c r="A3245">
        <v>92191</v>
      </c>
      <c r="B3245">
        <v>2500000</v>
      </c>
      <c r="C3245">
        <f t="shared" si="50"/>
        <v>-2407809</v>
      </c>
    </row>
    <row r="3246" spans="1:3" x14ac:dyDescent="0.3">
      <c r="A3246">
        <v>49413</v>
      </c>
      <c r="B3246">
        <v>35000000</v>
      </c>
      <c r="C3246">
        <f t="shared" si="50"/>
        <v>-34950587</v>
      </c>
    </row>
    <row r="3247" spans="1:3" x14ac:dyDescent="0.3">
      <c r="A3247">
        <v>108229</v>
      </c>
      <c r="B3247">
        <v>4500000</v>
      </c>
      <c r="C3247">
        <f t="shared" si="50"/>
        <v>-4391771</v>
      </c>
    </row>
    <row r="3248" spans="1:3" x14ac:dyDescent="0.3">
      <c r="A3248">
        <v>112000000</v>
      </c>
      <c r="B3248">
        <v>4400000</v>
      </c>
      <c r="C3248">
        <f t="shared" si="50"/>
        <v>107600000</v>
      </c>
    </row>
    <row r="3249" spans="1:3" x14ac:dyDescent="0.3">
      <c r="A3249">
        <v>8691</v>
      </c>
      <c r="B3249">
        <v>4500000</v>
      </c>
      <c r="C3249">
        <f t="shared" si="50"/>
        <v>-4491309</v>
      </c>
    </row>
    <row r="3250" spans="1:3" x14ac:dyDescent="0.3">
      <c r="A3250">
        <v>26345</v>
      </c>
      <c r="B3250">
        <v>3000000</v>
      </c>
      <c r="C3250">
        <f t="shared" si="50"/>
        <v>-2973655</v>
      </c>
    </row>
    <row r="3251" spans="1:3" x14ac:dyDescent="0.3">
      <c r="A3251">
        <v>20772796</v>
      </c>
      <c r="B3251">
        <v>6000000</v>
      </c>
      <c r="C3251">
        <f t="shared" si="50"/>
        <v>14772796</v>
      </c>
    </row>
    <row r="3252" spans="1:3" x14ac:dyDescent="0.3">
      <c r="A3252">
        <v>199228</v>
      </c>
      <c r="B3252">
        <v>150000000</v>
      </c>
      <c r="C3252">
        <f t="shared" si="50"/>
        <v>-149800772</v>
      </c>
    </row>
    <row r="3253" spans="1:3" x14ac:dyDescent="0.3">
      <c r="A3253">
        <v>1487477</v>
      </c>
      <c r="B3253">
        <v>4200000</v>
      </c>
      <c r="C3253">
        <f t="shared" si="50"/>
        <v>-2712523</v>
      </c>
    </row>
    <row r="3254" spans="1:3" x14ac:dyDescent="0.3">
      <c r="A3254">
        <v>62549000</v>
      </c>
      <c r="B3254">
        <v>2300000</v>
      </c>
      <c r="C3254">
        <f t="shared" si="50"/>
        <v>60249000</v>
      </c>
    </row>
    <row r="3255" spans="1:3" x14ac:dyDescent="0.3">
      <c r="A3255">
        <v>105500000</v>
      </c>
      <c r="B3255">
        <v>4000000</v>
      </c>
      <c r="C3255">
        <f t="shared" si="50"/>
        <v>101500000</v>
      </c>
    </row>
    <row r="3256" spans="1:3" x14ac:dyDescent="0.3">
      <c r="A3256">
        <v>101055</v>
      </c>
      <c r="B3256">
        <v>4000000</v>
      </c>
      <c r="C3256">
        <f t="shared" si="50"/>
        <v>-3898945</v>
      </c>
    </row>
    <row r="3257" spans="1:3" x14ac:dyDescent="0.3">
      <c r="A3257">
        <v>44566004</v>
      </c>
      <c r="B3257">
        <v>4000000</v>
      </c>
      <c r="C3257">
        <f t="shared" si="50"/>
        <v>40566004</v>
      </c>
    </row>
    <row r="3258" spans="1:3" x14ac:dyDescent="0.3">
      <c r="A3258">
        <v>39200000</v>
      </c>
      <c r="B3258">
        <v>4000000</v>
      </c>
      <c r="C3258">
        <f t="shared" si="50"/>
        <v>35200000</v>
      </c>
    </row>
    <row r="3259" spans="1:3" x14ac:dyDescent="0.3">
      <c r="A3259">
        <v>36000000</v>
      </c>
      <c r="B3259">
        <v>4000000</v>
      </c>
      <c r="C3259">
        <f t="shared" si="50"/>
        <v>32000000</v>
      </c>
    </row>
    <row r="3260" spans="1:3" x14ac:dyDescent="0.3">
      <c r="A3260">
        <v>31252964</v>
      </c>
      <c r="B3260">
        <v>4000000</v>
      </c>
      <c r="C3260">
        <f t="shared" si="50"/>
        <v>27252964</v>
      </c>
    </row>
    <row r="3261" spans="1:3" x14ac:dyDescent="0.3">
      <c r="A3261">
        <v>131175</v>
      </c>
      <c r="B3261">
        <v>8500000</v>
      </c>
      <c r="C3261">
        <f t="shared" si="50"/>
        <v>-8368825</v>
      </c>
    </row>
    <row r="3262" spans="1:3" x14ac:dyDescent="0.3">
      <c r="A3262">
        <v>31968347</v>
      </c>
      <c r="B3262">
        <v>3600000</v>
      </c>
      <c r="C3262">
        <f t="shared" si="50"/>
        <v>28368347</v>
      </c>
    </row>
    <row r="3263" spans="1:3" x14ac:dyDescent="0.3">
      <c r="A3263">
        <v>35385560</v>
      </c>
      <c r="B3263">
        <v>4000000</v>
      </c>
      <c r="C3263">
        <f t="shared" si="50"/>
        <v>31385560</v>
      </c>
    </row>
    <row r="3264" spans="1:3" x14ac:dyDescent="0.3">
      <c r="A3264">
        <v>20803237</v>
      </c>
      <c r="B3264">
        <v>3500000</v>
      </c>
      <c r="C3264">
        <f t="shared" si="50"/>
        <v>17303237</v>
      </c>
    </row>
    <row r="3265" spans="1:3" x14ac:dyDescent="0.3">
      <c r="A3265">
        <v>13008928</v>
      </c>
      <c r="B3265">
        <v>4000000</v>
      </c>
      <c r="C3265">
        <f t="shared" si="50"/>
        <v>9008928</v>
      </c>
    </row>
    <row r="3266" spans="1:3" x14ac:dyDescent="0.3">
      <c r="A3266">
        <v>15152879</v>
      </c>
      <c r="B3266">
        <v>5000000</v>
      </c>
      <c r="C3266">
        <f t="shared" si="50"/>
        <v>10152879</v>
      </c>
    </row>
    <row r="3267" spans="1:3" x14ac:dyDescent="0.3">
      <c r="A3267">
        <v>25359200</v>
      </c>
      <c r="B3267">
        <v>4000000</v>
      </c>
      <c r="C3267">
        <f t="shared" ref="C3267:C3330" si="51">A:A-B:B</f>
        <v>21359200</v>
      </c>
    </row>
    <row r="3268" spans="1:3" x14ac:dyDescent="0.3">
      <c r="A3268">
        <v>10515579</v>
      </c>
      <c r="B3268">
        <v>4000000</v>
      </c>
      <c r="C3268">
        <f t="shared" si="51"/>
        <v>6515579</v>
      </c>
    </row>
    <row r="3269" spans="1:3" x14ac:dyDescent="0.3">
      <c r="A3269">
        <v>10097096</v>
      </c>
      <c r="B3269">
        <v>4000000</v>
      </c>
      <c r="C3269">
        <f t="shared" si="51"/>
        <v>6097096</v>
      </c>
    </row>
    <row r="3270" spans="1:3" x14ac:dyDescent="0.3">
      <c r="A3270">
        <v>9821335</v>
      </c>
      <c r="B3270">
        <v>6000000</v>
      </c>
      <c r="C3270">
        <f t="shared" si="51"/>
        <v>3821335</v>
      </c>
    </row>
    <row r="3271" spans="1:3" x14ac:dyDescent="0.3">
      <c r="A3271">
        <v>8243880</v>
      </c>
      <c r="B3271">
        <v>3200000</v>
      </c>
      <c r="C3271">
        <f t="shared" si="51"/>
        <v>5043880</v>
      </c>
    </row>
    <row r="3272" spans="1:3" x14ac:dyDescent="0.3">
      <c r="A3272">
        <v>7825820</v>
      </c>
      <c r="B3272">
        <v>4000000</v>
      </c>
      <c r="C3272">
        <f t="shared" si="51"/>
        <v>3825820</v>
      </c>
    </row>
    <row r="3273" spans="1:3" x14ac:dyDescent="0.3">
      <c r="A3273">
        <v>7159147</v>
      </c>
      <c r="B3273">
        <v>3400000</v>
      </c>
      <c r="C3273">
        <f t="shared" si="51"/>
        <v>3759147</v>
      </c>
    </row>
    <row r="3274" spans="1:3" x14ac:dyDescent="0.3">
      <c r="A3274">
        <v>17314483</v>
      </c>
      <c r="B3274">
        <v>4000000</v>
      </c>
      <c r="C3274">
        <f t="shared" si="51"/>
        <v>13314483</v>
      </c>
    </row>
    <row r="3275" spans="1:3" x14ac:dyDescent="0.3">
      <c r="A3275">
        <v>6525762</v>
      </c>
      <c r="B3275">
        <v>4000000</v>
      </c>
      <c r="C3275">
        <f t="shared" si="51"/>
        <v>2525762</v>
      </c>
    </row>
    <row r="3276" spans="1:3" x14ac:dyDescent="0.3">
      <c r="A3276">
        <v>4301331</v>
      </c>
      <c r="B3276">
        <v>4000000</v>
      </c>
      <c r="C3276">
        <f t="shared" si="51"/>
        <v>301331</v>
      </c>
    </row>
    <row r="3277" spans="1:3" x14ac:dyDescent="0.3">
      <c r="A3277">
        <v>4046737</v>
      </c>
      <c r="B3277">
        <v>4000000</v>
      </c>
      <c r="C3277">
        <f t="shared" si="51"/>
        <v>46737</v>
      </c>
    </row>
    <row r="3278" spans="1:3" x14ac:dyDescent="0.3">
      <c r="A3278">
        <v>3713002</v>
      </c>
      <c r="B3278">
        <v>8000000</v>
      </c>
      <c r="C3278">
        <f t="shared" si="51"/>
        <v>-4286998</v>
      </c>
    </row>
    <row r="3279" spans="1:3" x14ac:dyDescent="0.3">
      <c r="A3279">
        <v>3468572</v>
      </c>
      <c r="B3279">
        <v>4000000</v>
      </c>
      <c r="C3279">
        <f t="shared" si="51"/>
        <v>-531428</v>
      </c>
    </row>
    <row r="3280" spans="1:3" x14ac:dyDescent="0.3">
      <c r="A3280">
        <v>2892582</v>
      </c>
      <c r="B3280">
        <v>4000000</v>
      </c>
      <c r="C3280">
        <f t="shared" si="51"/>
        <v>-1107418</v>
      </c>
    </row>
    <row r="3281" spans="1:3" x14ac:dyDescent="0.3">
      <c r="A3281">
        <v>2800000</v>
      </c>
      <c r="B3281">
        <v>4000000</v>
      </c>
      <c r="C3281">
        <f t="shared" si="51"/>
        <v>-1200000</v>
      </c>
    </row>
    <row r="3282" spans="1:3" x14ac:dyDescent="0.3">
      <c r="A3282">
        <v>2426851</v>
      </c>
      <c r="B3282">
        <v>4000000</v>
      </c>
      <c r="C3282">
        <f t="shared" si="51"/>
        <v>-1573149</v>
      </c>
    </row>
    <row r="3283" spans="1:3" x14ac:dyDescent="0.3">
      <c r="A3283">
        <v>1325073</v>
      </c>
      <c r="B3283">
        <v>4000000</v>
      </c>
      <c r="C3283">
        <f t="shared" si="51"/>
        <v>-2674927</v>
      </c>
    </row>
    <row r="3284" spans="1:3" x14ac:dyDescent="0.3">
      <c r="A3284">
        <v>864959</v>
      </c>
      <c r="B3284">
        <v>4000000</v>
      </c>
      <c r="C3284">
        <f t="shared" si="51"/>
        <v>-3135041</v>
      </c>
    </row>
    <row r="3285" spans="1:3" x14ac:dyDescent="0.3">
      <c r="A3285">
        <v>2601847</v>
      </c>
      <c r="B3285">
        <v>4000000</v>
      </c>
      <c r="C3285">
        <f t="shared" si="51"/>
        <v>-1398153</v>
      </c>
    </row>
    <row r="3286" spans="1:3" x14ac:dyDescent="0.3">
      <c r="A3286">
        <v>800000</v>
      </c>
      <c r="B3286">
        <v>4000000</v>
      </c>
      <c r="C3286">
        <f t="shared" si="51"/>
        <v>-3200000</v>
      </c>
    </row>
    <row r="3287" spans="1:3" x14ac:dyDescent="0.3">
      <c r="A3287">
        <v>562059</v>
      </c>
      <c r="B3287">
        <v>4000000</v>
      </c>
      <c r="C3287">
        <f t="shared" si="51"/>
        <v>-3437941</v>
      </c>
    </row>
    <row r="3288" spans="1:3" x14ac:dyDescent="0.3">
      <c r="A3288">
        <v>399793</v>
      </c>
      <c r="B3288">
        <v>4000000</v>
      </c>
      <c r="C3288">
        <f t="shared" si="51"/>
        <v>-3600207</v>
      </c>
    </row>
    <row r="3289" spans="1:3" x14ac:dyDescent="0.3">
      <c r="A3289">
        <v>371897</v>
      </c>
      <c r="B3289">
        <v>4000000</v>
      </c>
      <c r="C3289">
        <f t="shared" si="51"/>
        <v>-3628103</v>
      </c>
    </row>
    <row r="3290" spans="1:3" x14ac:dyDescent="0.3">
      <c r="A3290">
        <v>302204</v>
      </c>
      <c r="B3290">
        <v>3000000</v>
      </c>
      <c r="C3290">
        <f t="shared" si="51"/>
        <v>-2697796</v>
      </c>
    </row>
    <row r="3291" spans="1:3" x14ac:dyDescent="0.3">
      <c r="A3291">
        <v>354704</v>
      </c>
      <c r="B3291">
        <v>1300000</v>
      </c>
      <c r="C3291">
        <f t="shared" si="51"/>
        <v>-945296</v>
      </c>
    </row>
    <row r="3292" spans="1:3" x14ac:dyDescent="0.3">
      <c r="A3292">
        <v>265107</v>
      </c>
      <c r="B3292">
        <v>1500000</v>
      </c>
      <c r="C3292">
        <f t="shared" si="51"/>
        <v>-1234893</v>
      </c>
    </row>
    <row r="3293" spans="1:3" x14ac:dyDescent="0.3">
      <c r="A3293">
        <v>185577</v>
      </c>
      <c r="B3293">
        <v>4000000</v>
      </c>
      <c r="C3293">
        <f t="shared" si="51"/>
        <v>-3814423</v>
      </c>
    </row>
    <row r="3294" spans="1:3" x14ac:dyDescent="0.3">
      <c r="A3294">
        <v>100412</v>
      </c>
      <c r="B3294">
        <v>4000000</v>
      </c>
      <c r="C3294">
        <f t="shared" si="51"/>
        <v>-3899588</v>
      </c>
    </row>
    <row r="3295" spans="1:3" x14ac:dyDescent="0.3">
      <c r="A3295">
        <v>58214</v>
      </c>
      <c r="B3295">
        <v>9500000</v>
      </c>
      <c r="C3295">
        <f t="shared" si="51"/>
        <v>-9441786</v>
      </c>
    </row>
    <row r="3296" spans="1:3" x14ac:dyDescent="0.3">
      <c r="A3296">
        <v>75078</v>
      </c>
      <c r="B3296">
        <v>14000000</v>
      </c>
      <c r="C3296">
        <f t="shared" si="51"/>
        <v>-13924922</v>
      </c>
    </row>
    <row r="3297" spans="1:3" x14ac:dyDescent="0.3">
      <c r="A3297">
        <v>64359</v>
      </c>
      <c r="B3297">
        <v>2500000</v>
      </c>
      <c r="C3297">
        <f t="shared" si="51"/>
        <v>-2435641</v>
      </c>
    </row>
    <row r="3298" spans="1:3" x14ac:dyDescent="0.3">
      <c r="A3298">
        <v>317125</v>
      </c>
      <c r="B3298">
        <v>16000000</v>
      </c>
      <c r="C3298">
        <f t="shared" si="51"/>
        <v>-15682875</v>
      </c>
    </row>
    <row r="3299" spans="1:3" x14ac:dyDescent="0.3">
      <c r="A3299">
        <v>146402</v>
      </c>
      <c r="B3299">
        <v>4000000</v>
      </c>
      <c r="C3299">
        <f t="shared" si="51"/>
        <v>-3853598</v>
      </c>
    </row>
    <row r="3300" spans="1:3" x14ac:dyDescent="0.3">
      <c r="A3300">
        <v>18469</v>
      </c>
      <c r="B3300">
        <v>650000</v>
      </c>
      <c r="C3300">
        <f t="shared" si="51"/>
        <v>-631531</v>
      </c>
    </row>
    <row r="3301" spans="1:3" x14ac:dyDescent="0.3">
      <c r="A3301">
        <v>12836</v>
      </c>
      <c r="B3301">
        <v>4000000</v>
      </c>
      <c r="C3301">
        <f t="shared" si="51"/>
        <v>-3987164</v>
      </c>
    </row>
    <row r="3302" spans="1:3" x14ac:dyDescent="0.3">
      <c r="A3302">
        <v>20262</v>
      </c>
      <c r="B3302">
        <v>4000000</v>
      </c>
      <c r="C3302">
        <f t="shared" si="51"/>
        <v>-3979738</v>
      </c>
    </row>
    <row r="3303" spans="1:3" x14ac:dyDescent="0.3">
      <c r="A3303">
        <v>4063</v>
      </c>
      <c r="B3303">
        <v>4000000</v>
      </c>
      <c r="C3303">
        <f t="shared" si="51"/>
        <v>-3995937</v>
      </c>
    </row>
    <row r="3304" spans="1:3" x14ac:dyDescent="0.3">
      <c r="A3304">
        <v>198655278</v>
      </c>
      <c r="B3304">
        <v>3977000</v>
      </c>
      <c r="C3304">
        <f t="shared" si="51"/>
        <v>194678278</v>
      </c>
    </row>
    <row r="3305" spans="1:3" x14ac:dyDescent="0.3">
      <c r="A3305">
        <v>143653</v>
      </c>
      <c r="B3305">
        <v>4000000</v>
      </c>
      <c r="C3305">
        <f t="shared" si="51"/>
        <v>-3856347</v>
      </c>
    </row>
    <row r="3306" spans="1:3" x14ac:dyDescent="0.3">
      <c r="A3306">
        <v>14873</v>
      </c>
      <c r="B3306">
        <v>3800000</v>
      </c>
      <c r="C3306">
        <f t="shared" si="51"/>
        <v>-3785127</v>
      </c>
    </row>
    <row r="3307" spans="1:3" x14ac:dyDescent="0.3">
      <c r="A3307">
        <v>8000000</v>
      </c>
      <c r="B3307">
        <v>3768785</v>
      </c>
      <c r="C3307">
        <f t="shared" si="51"/>
        <v>4231215</v>
      </c>
    </row>
    <row r="3308" spans="1:3" x14ac:dyDescent="0.3">
      <c r="A3308">
        <v>37606</v>
      </c>
      <c r="B3308">
        <v>3500000</v>
      </c>
      <c r="C3308">
        <f t="shared" si="51"/>
        <v>-3462394</v>
      </c>
    </row>
    <row r="3309" spans="1:3" x14ac:dyDescent="0.3">
      <c r="A3309">
        <v>2956000</v>
      </c>
      <c r="B3309">
        <v>3700000</v>
      </c>
      <c r="C3309">
        <f t="shared" si="51"/>
        <v>-744000</v>
      </c>
    </row>
    <row r="3310" spans="1:3" x14ac:dyDescent="0.3">
      <c r="A3310">
        <v>19959</v>
      </c>
      <c r="B3310">
        <v>3800000</v>
      </c>
      <c r="C3310">
        <f t="shared" si="51"/>
        <v>-3780041</v>
      </c>
    </row>
    <row r="3311" spans="1:3" x14ac:dyDescent="0.3">
      <c r="A3311">
        <v>2706659</v>
      </c>
      <c r="B3311">
        <v>2000000</v>
      </c>
      <c r="C3311">
        <f t="shared" si="51"/>
        <v>706659</v>
      </c>
    </row>
    <row r="3312" spans="1:3" x14ac:dyDescent="0.3">
      <c r="A3312">
        <v>45857453</v>
      </c>
      <c r="B3312">
        <v>3500000</v>
      </c>
      <c r="C3312">
        <f t="shared" si="51"/>
        <v>42357453</v>
      </c>
    </row>
    <row r="3313" spans="1:3" x14ac:dyDescent="0.3">
      <c r="A3313">
        <v>83400000</v>
      </c>
      <c r="B3313">
        <v>3500000</v>
      </c>
      <c r="C3313">
        <f t="shared" si="51"/>
        <v>79900000</v>
      </c>
    </row>
    <row r="3314" spans="1:3" x14ac:dyDescent="0.3">
      <c r="A3314">
        <v>27900000</v>
      </c>
      <c r="B3314">
        <v>3500000</v>
      </c>
      <c r="C3314">
        <f t="shared" si="51"/>
        <v>24400000</v>
      </c>
    </row>
    <row r="3315" spans="1:3" x14ac:dyDescent="0.3">
      <c r="A3315">
        <v>27900000</v>
      </c>
      <c r="B3315">
        <v>3500000</v>
      </c>
      <c r="C3315">
        <f t="shared" si="51"/>
        <v>24400000</v>
      </c>
    </row>
    <row r="3316" spans="1:3" x14ac:dyDescent="0.3">
      <c r="A3316">
        <v>14000000</v>
      </c>
      <c r="B3316">
        <v>3500000</v>
      </c>
      <c r="C3316">
        <f t="shared" si="51"/>
        <v>10500000</v>
      </c>
    </row>
    <row r="3317" spans="1:3" x14ac:dyDescent="0.3">
      <c r="A3317">
        <v>25138292</v>
      </c>
      <c r="B3317">
        <v>3500000</v>
      </c>
      <c r="C3317">
        <f t="shared" si="51"/>
        <v>21638292</v>
      </c>
    </row>
    <row r="3318" spans="1:3" x14ac:dyDescent="0.3">
      <c r="A3318">
        <v>10305534</v>
      </c>
      <c r="B3318">
        <v>3500000</v>
      </c>
      <c r="C3318">
        <f t="shared" si="51"/>
        <v>6805534</v>
      </c>
    </row>
    <row r="3319" spans="1:3" x14ac:dyDescent="0.3">
      <c r="A3319">
        <v>9449219</v>
      </c>
      <c r="B3319">
        <v>3500000</v>
      </c>
      <c r="C3319">
        <f t="shared" si="51"/>
        <v>5949219</v>
      </c>
    </row>
    <row r="3320" spans="1:3" x14ac:dyDescent="0.3">
      <c r="A3320">
        <v>6390032</v>
      </c>
      <c r="B3320">
        <v>3500000</v>
      </c>
      <c r="C3320">
        <f t="shared" si="51"/>
        <v>2890032</v>
      </c>
    </row>
    <row r="3321" spans="1:3" x14ac:dyDescent="0.3">
      <c r="A3321">
        <v>20167424</v>
      </c>
      <c r="B3321">
        <v>2000000</v>
      </c>
      <c r="C3321">
        <f t="shared" si="51"/>
        <v>18167424</v>
      </c>
    </row>
    <row r="3322" spans="1:3" x14ac:dyDescent="0.3">
      <c r="A3322">
        <v>5923044</v>
      </c>
      <c r="B3322">
        <v>3600000</v>
      </c>
      <c r="C3322">
        <f t="shared" si="51"/>
        <v>2323044</v>
      </c>
    </row>
    <row r="3323" spans="1:3" x14ac:dyDescent="0.3">
      <c r="A3323">
        <v>3293258</v>
      </c>
      <c r="B3323">
        <v>3000000</v>
      </c>
      <c r="C3323">
        <f t="shared" si="51"/>
        <v>293258</v>
      </c>
    </row>
    <row r="3324" spans="1:3" x14ac:dyDescent="0.3">
      <c r="A3324">
        <v>886410</v>
      </c>
      <c r="B3324">
        <v>3500000</v>
      </c>
      <c r="C3324">
        <f t="shared" si="51"/>
        <v>-2613590</v>
      </c>
    </row>
    <row r="3325" spans="1:3" x14ac:dyDescent="0.3">
      <c r="A3325">
        <v>252652</v>
      </c>
      <c r="B3325">
        <v>19900000</v>
      </c>
      <c r="C3325">
        <f t="shared" si="51"/>
        <v>-19647348</v>
      </c>
    </row>
    <row r="3326" spans="1:3" x14ac:dyDescent="0.3">
      <c r="A3326">
        <v>220234</v>
      </c>
      <c r="B3326">
        <v>3500000</v>
      </c>
      <c r="C3326">
        <f t="shared" si="51"/>
        <v>-3279766</v>
      </c>
    </row>
    <row r="3327" spans="1:3" x14ac:dyDescent="0.3">
      <c r="A3327">
        <v>101228</v>
      </c>
      <c r="B3327">
        <v>3500000</v>
      </c>
      <c r="C3327">
        <f t="shared" si="51"/>
        <v>-3398772</v>
      </c>
    </row>
    <row r="3328" spans="1:3" x14ac:dyDescent="0.3">
      <c r="A3328">
        <v>96793</v>
      </c>
      <c r="B3328">
        <v>3500000</v>
      </c>
      <c r="C3328">
        <f t="shared" si="51"/>
        <v>-3403207</v>
      </c>
    </row>
    <row r="3329" spans="1:3" x14ac:dyDescent="0.3">
      <c r="A3329">
        <v>123777</v>
      </c>
      <c r="B3329">
        <v>3500000</v>
      </c>
      <c r="C3329">
        <f t="shared" si="51"/>
        <v>-3376223</v>
      </c>
    </row>
    <row r="3330" spans="1:3" x14ac:dyDescent="0.3">
      <c r="A3330">
        <v>29233</v>
      </c>
      <c r="B3330">
        <v>3500000</v>
      </c>
      <c r="C3330">
        <f t="shared" si="51"/>
        <v>-3470767</v>
      </c>
    </row>
    <row r="3331" spans="1:3" x14ac:dyDescent="0.3">
      <c r="A3331">
        <v>77413017</v>
      </c>
      <c r="B3331">
        <v>8000000</v>
      </c>
      <c r="C3331">
        <f t="shared" ref="C3331:C3394" si="52">A:A-B:B</f>
        <v>69413017</v>
      </c>
    </row>
    <row r="3332" spans="1:3" x14ac:dyDescent="0.3">
      <c r="A3332">
        <v>5354039</v>
      </c>
      <c r="B3332">
        <v>3500000</v>
      </c>
      <c r="C3332">
        <f t="shared" si="52"/>
        <v>1854039</v>
      </c>
    </row>
    <row r="3333" spans="1:3" x14ac:dyDescent="0.3">
      <c r="A3333">
        <v>2926565</v>
      </c>
      <c r="B3333">
        <v>3000000</v>
      </c>
      <c r="C3333">
        <f t="shared" si="52"/>
        <v>-73435</v>
      </c>
    </row>
    <row r="3334" spans="1:3" x14ac:dyDescent="0.3">
      <c r="A3334">
        <v>13092000</v>
      </c>
      <c r="B3334">
        <v>3300000</v>
      </c>
      <c r="C3334">
        <f t="shared" si="52"/>
        <v>9792000</v>
      </c>
    </row>
    <row r="3335" spans="1:3" x14ac:dyDescent="0.3">
      <c r="A3335">
        <v>7563397</v>
      </c>
      <c r="B3335">
        <v>3300000</v>
      </c>
      <c r="C3335">
        <f t="shared" si="52"/>
        <v>4263397</v>
      </c>
    </row>
    <row r="3336" spans="1:3" x14ac:dyDescent="0.3">
      <c r="A3336">
        <v>104257</v>
      </c>
      <c r="B3336">
        <v>2200000</v>
      </c>
      <c r="C3336">
        <f t="shared" si="52"/>
        <v>-2095743</v>
      </c>
    </row>
    <row r="3337" spans="1:3" x14ac:dyDescent="0.3">
      <c r="A3337">
        <v>610968</v>
      </c>
      <c r="B3337">
        <v>3800000</v>
      </c>
      <c r="C3337">
        <f t="shared" si="52"/>
        <v>-3189032</v>
      </c>
    </row>
    <row r="3338" spans="1:3" x14ac:dyDescent="0.3">
      <c r="A3338">
        <v>8108247</v>
      </c>
      <c r="B3338">
        <v>3300000</v>
      </c>
      <c r="C3338">
        <f t="shared" si="52"/>
        <v>4808247</v>
      </c>
    </row>
    <row r="3339" spans="1:3" x14ac:dyDescent="0.3">
      <c r="A3339">
        <v>7680</v>
      </c>
      <c r="B3339">
        <v>2000000</v>
      </c>
      <c r="C3339">
        <f t="shared" si="52"/>
        <v>-1992320</v>
      </c>
    </row>
    <row r="3340" spans="1:3" x14ac:dyDescent="0.3">
      <c r="A3340">
        <v>6517198</v>
      </c>
      <c r="B3340">
        <v>3000000</v>
      </c>
      <c r="C3340">
        <f t="shared" si="52"/>
        <v>3517198</v>
      </c>
    </row>
    <row r="3341" spans="1:3" x14ac:dyDescent="0.3">
      <c r="A3341">
        <v>5776314</v>
      </c>
      <c r="B3341">
        <v>3200000</v>
      </c>
      <c r="C3341">
        <f t="shared" si="52"/>
        <v>2576314</v>
      </c>
    </row>
    <row r="3342" spans="1:3" x14ac:dyDescent="0.3">
      <c r="A3342">
        <v>141600000</v>
      </c>
      <c r="B3342">
        <v>3000000</v>
      </c>
      <c r="C3342">
        <f t="shared" si="52"/>
        <v>138600000</v>
      </c>
    </row>
    <row r="3343" spans="1:3" x14ac:dyDescent="0.3">
      <c r="A3343">
        <v>51100000</v>
      </c>
      <c r="B3343">
        <v>3000000</v>
      </c>
      <c r="C3343">
        <f t="shared" si="52"/>
        <v>48100000</v>
      </c>
    </row>
    <row r="3344" spans="1:3" x14ac:dyDescent="0.3">
      <c r="A3344">
        <v>16501785</v>
      </c>
      <c r="B3344">
        <v>3500000</v>
      </c>
      <c r="C3344">
        <f t="shared" si="52"/>
        <v>13001785</v>
      </c>
    </row>
    <row r="3345" spans="1:3" x14ac:dyDescent="0.3">
      <c r="A3345">
        <v>38168022</v>
      </c>
      <c r="B3345">
        <v>3000000</v>
      </c>
      <c r="C3345">
        <f t="shared" si="52"/>
        <v>35168022</v>
      </c>
    </row>
    <row r="3346" spans="1:3" x14ac:dyDescent="0.3">
      <c r="A3346">
        <v>84749884</v>
      </c>
      <c r="B3346">
        <v>3000000</v>
      </c>
      <c r="C3346">
        <f t="shared" si="52"/>
        <v>81749884</v>
      </c>
    </row>
    <row r="3347" spans="1:3" x14ac:dyDescent="0.3">
      <c r="A3347">
        <v>24788807</v>
      </c>
      <c r="B3347">
        <v>3000000</v>
      </c>
      <c r="C3347">
        <f t="shared" si="52"/>
        <v>21788807</v>
      </c>
    </row>
    <row r="3348" spans="1:3" x14ac:dyDescent="0.3">
      <c r="A3348">
        <v>21244913</v>
      </c>
      <c r="B3348">
        <v>4000000</v>
      </c>
      <c r="C3348">
        <f t="shared" si="52"/>
        <v>17244913</v>
      </c>
    </row>
    <row r="3349" spans="1:3" x14ac:dyDescent="0.3">
      <c r="A3349">
        <v>30000000</v>
      </c>
      <c r="B3349">
        <v>2200000</v>
      </c>
      <c r="C3349">
        <f t="shared" si="52"/>
        <v>27800000</v>
      </c>
    </row>
    <row r="3350" spans="1:3" x14ac:dyDescent="0.3">
      <c r="A3350">
        <v>20966644</v>
      </c>
      <c r="B3350">
        <v>3000000</v>
      </c>
      <c r="C3350">
        <f t="shared" si="52"/>
        <v>17966644</v>
      </c>
    </row>
    <row r="3351" spans="1:3" x14ac:dyDescent="0.3">
      <c r="A3351">
        <v>64423650</v>
      </c>
      <c r="B3351">
        <v>3000000</v>
      </c>
      <c r="C3351">
        <f t="shared" si="52"/>
        <v>61423650</v>
      </c>
    </row>
    <row r="3352" spans="1:3" x14ac:dyDescent="0.3">
      <c r="A3352">
        <v>48056940</v>
      </c>
      <c r="B3352">
        <v>3000000</v>
      </c>
      <c r="C3352">
        <f t="shared" si="52"/>
        <v>45056940</v>
      </c>
    </row>
    <row r="3353" spans="1:3" x14ac:dyDescent="0.3">
      <c r="A3353">
        <v>19184015</v>
      </c>
      <c r="B3353">
        <v>3000000</v>
      </c>
      <c r="C3353">
        <f t="shared" si="52"/>
        <v>16184015</v>
      </c>
    </row>
    <row r="3354" spans="1:3" x14ac:dyDescent="0.3">
      <c r="A3354">
        <v>24629916</v>
      </c>
      <c r="B3354">
        <v>3000000</v>
      </c>
      <c r="C3354">
        <f t="shared" si="52"/>
        <v>21629916</v>
      </c>
    </row>
    <row r="3355" spans="1:3" x14ac:dyDescent="0.3">
      <c r="A3355">
        <v>19472057</v>
      </c>
      <c r="B3355">
        <v>3000000</v>
      </c>
      <c r="C3355">
        <f t="shared" si="52"/>
        <v>16472057</v>
      </c>
    </row>
    <row r="3356" spans="1:3" x14ac:dyDescent="0.3">
      <c r="A3356">
        <v>27200000</v>
      </c>
      <c r="B3356">
        <v>3000000</v>
      </c>
      <c r="C3356">
        <f t="shared" si="52"/>
        <v>24200000</v>
      </c>
    </row>
    <row r="3357" spans="1:3" x14ac:dyDescent="0.3">
      <c r="A3357">
        <v>15369573</v>
      </c>
      <c r="B3357">
        <v>3000000</v>
      </c>
      <c r="C3357">
        <f t="shared" si="52"/>
        <v>12369573</v>
      </c>
    </row>
    <row r="3358" spans="1:3" x14ac:dyDescent="0.3">
      <c r="A3358">
        <v>15935068</v>
      </c>
      <c r="B3358">
        <v>2500000</v>
      </c>
      <c r="C3358">
        <f t="shared" si="52"/>
        <v>13435068</v>
      </c>
    </row>
    <row r="3359" spans="1:3" x14ac:dyDescent="0.3">
      <c r="A3359">
        <v>11694528</v>
      </c>
      <c r="B3359">
        <v>3000000</v>
      </c>
      <c r="C3359">
        <f t="shared" si="52"/>
        <v>8694528</v>
      </c>
    </row>
    <row r="3360" spans="1:3" x14ac:dyDescent="0.3">
      <c r="A3360">
        <v>10017041</v>
      </c>
      <c r="B3360">
        <v>3000000</v>
      </c>
      <c r="C3360">
        <f t="shared" si="52"/>
        <v>7017041</v>
      </c>
    </row>
    <row r="3361" spans="1:3" x14ac:dyDescent="0.3">
      <c r="A3361">
        <v>7059537</v>
      </c>
      <c r="B3361">
        <v>3000000</v>
      </c>
      <c r="C3361">
        <f t="shared" si="52"/>
        <v>4059537</v>
      </c>
    </row>
    <row r="3362" spans="1:3" x14ac:dyDescent="0.3">
      <c r="A3362">
        <v>8114507</v>
      </c>
      <c r="B3362">
        <v>3000000</v>
      </c>
      <c r="C3362">
        <f t="shared" si="52"/>
        <v>5114507</v>
      </c>
    </row>
    <row r="3363" spans="1:3" x14ac:dyDescent="0.3">
      <c r="A3363">
        <v>7888703</v>
      </c>
      <c r="B3363">
        <v>3000000</v>
      </c>
      <c r="C3363">
        <f t="shared" si="52"/>
        <v>4888703</v>
      </c>
    </row>
    <row r="3364" spans="1:3" x14ac:dyDescent="0.3">
      <c r="A3364">
        <v>7282851</v>
      </c>
      <c r="B3364">
        <v>3000000</v>
      </c>
      <c r="C3364">
        <f t="shared" si="52"/>
        <v>4282851</v>
      </c>
    </row>
    <row r="3365" spans="1:3" x14ac:dyDescent="0.3">
      <c r="A3365">
        <v>5844929</v>
      </c>
      <c r="B3365">
        <v>3000000</v>
      </c>
      <c r="C3365">
        <f t="shared" si="52"/>
        <v>2844929</v>
      </c>
    </row>
    <row r="3366" spans="1:3" x14ac:dyDescent="0.3">
      <c r="A3366">
        <v>4170647</v>
      </c>
      <c r="B3366">
        <v>1900000</v>
      </c>
      <c r="C3366">
        <f t="shared" si="52"/>
        <v>2270647</v>
      </c>
    </row>
    <row r="3367" spans="1:3" x14ac:dyDescent="0.3">
      <c r="A3367">
        <v>4142507</v>
      </c>
      <c r="B3367">
        <v>3000000</v>
      </c>
      <c r="C3367">
        <f t="shared" si="52"/>
        <v>1142507</v>
      </c>
    </row>
    <row r="3368" spans="1:3" x14ac:dyDescent="0.3">
      <c r="A3368">
        <v>4109095</v>
      </c>
      <c r="B3368">
        <v>3000000</v>
      </c>
      <c r="C3368">
        <f t="shared" si="52"/>
        <v>1109095</v>
      </c>
    </row>
    <row r="3369" spans="1:3" x14ac:dyDescent="0.3">
      <c r="A3369">
        <v>3902679</v>
      </c>
      <c r="B3369">
        <v>3000000</v>
      </c>
      <c r="C3369">
        <f t="shared" si="52"/>
        <v>902679</v>
      </c>
    </row>
    <row r="3370" spans="1:3" x14ac:dyDescent="0.3">
      <c r="A3370">
        <v>3559990</v>
      </c>
      <c r="B3370">
        <v>3000000</v>
      </c>
      <c r="C3370">
        <f t="shared" si="52"/>
        <v>559990</v>
      </c>
    </row>
    <row r="3371" spans="1:3" x14ac:dyDescent="0.3">
      <c r="A3371">
        <v>3287435</v>
      </c>
      <c r="B3371">
        <v>4500000</v>
      </c>
      <c r="C3371">
        <f t="shared" si="52"/>
        <v>-1212565</v>
      </c>
    </row>
    <row r="3372" spans="1:3" x14ac:dyDescent="0.3">
      <c r="A3372">
        <v>3071947</v>
      </c>
      <c r="B3372">
        <v>3500000</v>
      </c>
      <c r="C3372">
        <f t="shared" si="52"/>
        <v>-428053</v>
      </c>
    </row>
    <row r="3373" spans="1:3" x14ac:dyDescent="0.3">
      <c r="A3373">
        <v>2961991</v>
      </c>
      <c r="B3373">
        <v>3300000</v>
      </c>
      <c r="C3373">
        <f t="shared" si="52"/>
        <v>-338009</v>
      </c>
    </row>
    <row r="3374" spans="1:3" x14ac:dyDescent="0.3">
      <c r="A3374">
        <v>2912363</v>
      </c>
      <c r="B3374">
        <v>3000000</v>
      </c>
      <c r="C3374">
        <f t="shared" si="52"/>
        <v>-87637</v>
      </c>
    </row>
    <row r="3375" spans="1:3" x14ac:dyDescent="0.3">
      <c r="A3375">
        <v>3000000</v>
      </c>
      <c r="B3375">
        <v>3000000</v>
      </c>
      <c r="C3375">
        <f t="shared" si="52"/>
        <v>0</v>
      </c>
    </row>
    <row r="3376" spans="1:3" x14ac:dyDescent="0.3">
      <c r="A3376">
        <v>2223990</v>
      </c>
      <c r="B3376">
        <v>3000000</v>
      </c>
      <c r="C3376">
        <f t="shared" si="52"/>
        <v>-776010</v>
      </c>
    </row>
    <row r="3377" spans="1:3" x14ac:dyDescent="0.3">
      <c r="A3377">
        <v>1821983</v>
      </c>
      <c r="B3377">
        <v>3000000</v>
      </c>
      <c r="C3377">
        <f t="shared" si="52"/>
        <v>-1178017</v>
      </c>
    </row>
    <row r="3378" spans="1:3" x14ac:dyDescent="0.3">
      <c r="A3378">
        <v>2181290</v>
      </c>
      <c r="B3378">
        <v>3000000</v>
      </c>
      <c r="C3378">
        <f t="shared" si="52"/>
        <v>-818710</v>
      </c>
    </row>
    <row r="3379" spans="1:3" x14ac:dyDescent="0.3">
      <c r="A3379">
        <v>2848578</v>
      </c>
      <c r="B3379">
        <v>3500000</v>
      </c>
      <c r="C3379">
        <f t="shared" si="52"/>
        <v>-651422</v>
      </c>
    </row>
    <row r="3380" spans="1:3" x14ac:dyDescent="0.3">
      <c r="A3380">
        <v>703002</v>
      </c>
      <c r="B3380">
        <v>3000000</v>
      </c>
      <c r="C3380">
        <f t="shared" si="52"/>
        <v>-2296998</v>
      </c>
    </row>
    <row r="3381" spans="1:3" x14ac:dyDescent="0.3">
      <c r="A3381">
        <v>3105269</v>
      </c>
      <c r="B3381">
        <v>3000000</v>
      </c>
      <c r="C3381">
        <f t="shared" si="52"/>
        <v>105269</v>
      </c>
    </row>
    <row r="3382" spans="1:3" x14ac:dyDescent="0.3">
      <c r="A3382">
        <v>418268</v>
      </c>
      <c r="B3382">
        <v>3000000</v>
      </c>
      <c r="C3382">
        <f t="shared" si="52"/>
        <v>-2581732</v>
      </c>
    </row>
    <row r="3383" spans="1:3" x14ac:dyDescent="0.3">
      <c r="A3383">
        <v>200803</v>
      </c>
      <c r="B3383">
        <v>3000000</v>
      </c>
      <c r="C3383">
        <f t="shared" si="52"/>
        <v>-2799197</v>
      </c>
    </row>
    <row r="3384" spans="1:3" x14ac:dyDescent="0.3">
      <c r="A3384">
        <v>95016</v>
      </c>
      <c r="B3384">
        <v>2700000</v>
      </c>
      <c r="C3384">
        <f t="shared" si="52"/>
        <v>-2604984</v>
      </c>
    </row>
    <row r="3385" spans="1:3" x14ac:dyDescent="0.3">
      <c r="A3385">
        <v>73678</v>
      </c>
      <c r="B3385">
        <v>3000000</v>
      </c>
      <c r="C3385">
        <f t="shared" si="52"/>
        <v>-2926322</v>
      </c>
    </row>
    <row r="3386" spans="1:3" x14ac:dyDescent="0.3">
      <c r="A3386">
        <v>143000</v>
      </c>
      <c r="B3386">
        <v>5000000</v>
      </c>
      <c r="C3386">
        <f t="shared" si="52"/>
        <v>-4857000</v>
      </c>
    </row>
    <row r="3387" spans="1:3" x14ac:dyDescent="0.3">
      <c r="A3387">
        <v>39852</v>
      </c>
      <c r="B3387">
        <v>3000000</v>
      </c>
      <c r="C3387">
        <f t="shared" si="52"/>
        <v>-2960148</v>
      </c>
    </row>
    <row r="3388" spans="1:3" x14ac:dyDescent="0.3">
      <c r="A3388">
        <v>22000</v>
      </c>
      <c r="B3388">
        <v>3000000</v>
      </c>
      <c r="C3388">
        <f t="shared" si="52"/>
        <v>-2978000</v>
      </c>
    </row>
    <row r="3389" spans="1:3" x14ac:dyDescent="0.3">
      <c r="A3389">
        <v>5005</v>
      </c>
      <c r="B3389">
        <v>3000000</v>
      </c>
      <c r="C3389">
        <f t="shared" si="52"/>
        <v>-2994995</v>
      </c>
    </row>
    <row r="3390" spans="1:3" x14ac:dyDescent="0.3">
      <c r="A3390">
        <v>5595428</v>
      </c>
      <c r="B3390">
        <v>2900000</v>
      </c>
      <c r="C3390">
        <f t="shared" si="52"/>
        <v>2695428</v>
      </c>
    </row>
    <row r="3391" spans="1:3" x14ac:dyDescent="0.3">
      <c r="A3391">
        <v>3123749</v>
      </c>
      <c r="B3391">
        <v>1500000</v>
      </c>
      <c r="C3391">
        <f t="shared" si="52"/>
        <v>1623749</v>
      </c>
    </row>
    <row r="3392" spans="1:3" x14ac:dyDescent="0.3">
      <c r="A3392">
        <v>100675</v>
      </c>
      <c r="B3392">
        <v>3000000</v>
      </c>
      <c r="C3392">
        <f t="shared" si="52"/>
        <v>-2899325</v>
      </c>
    </row>
    <row r="3393" spans="1:3" x14ac:dyDescent="0.3">
      <c r="A3393">
        <v>3645438</v>
      </c>
      <c r="B3393">
        <v>2200000</v>
      </c>
      <c r="C3393">
        <f t="shared" si="52"/>
        <v>1445438</v>
      </c>
    </row>
    <row r="3394" spans="1:3" x14ac:dyDescent="0.3">
      <c r="A3394">
        <v>22201636</v>
      </c>
      <c r="B3394">
        <v>8000000</v>
      </c>
      <c r="C3394">
        <f t="shared" si="52"/>
        <v>14201636</v>
      </c>
    </row>
    <row r="3395" spans="1:3" x14ac:dyDescent="0.3">
      <c r="A3395">
        <v>25000000</v>
      </c>
      <c r="B3395">
        <v>2883848</v>
      </c>
      <c r="C3395">
        <f t="shared" ref="C3395:C3458" si="53">A:A-B:B</f>
        <v>22116152</v>
      </c>
    </row>
    <row r="3396" spans="1:3" x14ac:dyDescent="0.3">
      <c r="A3396">
        <v>19170001</v>
      </c>
      <c r="B3396">
        <v>2800000</v>
      </c>
      <c r="C3396">
        <f t="shared" si="53"/>
        <v>16370001</v>
      </c>
    </row>
    <row r="3397" spans="1:3" x14ac:dyDescent="0.3">
      <c r="A3397">
        <v>22202612</v>
      </c>
      <c r="B3397">
        <v>2800000</v>
      </c>
      <c r="C3397">
        <f t="shared" si="53"/>
        <v>19402612</v>
      </c>
    </row>
    <row r="3398" spans="1:3" x14ac:dyDescent="0.3">
      <c r="A3398">
        <v>86300000</v>
      </c>
      <c r="B3398">
        <v>2800000</v>
      </c>
      <c r="C3398">
        <f t="shared" si="53"/>
        <v>83500000</v>
      </c>
    </row>
    <row r="3399" spans="1:3" x14ac:dyDescent="0.3">
      <c r="A3399">
        <v>952620</v>
      </c>
      <c r="B3399">
        <v>2000000</v>
      </c>
      <c r="C3399">
        <f t="shared" si="53"/>
        <v>-1047380</v>
      </c>
    </row>
    <row r="3400" spans="1:3" x14ac:dyDescent="0.3">
      <c r="A3400">
        <v>9054736</v>
      </c>
      <c r="B3400">
        <v>2700000</v>
      </c>
      <c r="C3400">
        <f t="shared" si="53"/>
        <v>6354736</v>
      </c>
    </row>
    <row r="3401" spans="1:3" x14ac:dyDescent="0.3">
      <c r="A3401">
        <v>119500000</v>
      </c>
      <c r="B3401">
        <v>2600000</v>
      </c>
      <c r="C3401">
        <f t="shared" si="53"/>
        <v>116900000</v>
      </c>
    </row>
    <row r="3402" spans="1:3" x14ac:dyDescent="0.3">
      <c r="A3402">
        <v>32600000</v>
      </c>
      <c r="B3402">
        <v>1800000</v>
      </c>
      <c r="C3402">
        <f t="shared" si="53"/>
        <v>30800000</v>
      </c>
    </row>
    <row r="3403" spans="1:3" x14ac:dyDescent="0.3">
      <c r="A3403">
        <v>3130592</v>
      </c>
      <c r="B3403">
        <v>2600000</v>
      </c>
      <c r="C3403">
        <f t="shared" si="53"/>
        <v>530592</v>
      </c>
    </row>
    <row r="3404" spans="1:3" x14ac:dyDescent="0.3">
      <c r="A3404">
        <v>475000</v>
      </c>
      <c r="B3404">
        <v>2800000</v>
      </c>
      <c r="C3404">
        <f t="shared" si="53"/>
        <v>-2325000</v>
      </c>
    </row>
    <row r="3405" spans="1:3" x14ac:dyDescent="0.3">
      <c r="A3405">
        <v>38108</v>
      </c>
      <c r="B3405">
        <v>2600000</v>
      </c>
      <c r="C3405">
        <f t="shared" si="53"/>
        <v>-2561892</v>
      </c>
    </row>
    <row r="3406" spans="1:3" x14ac:dyDescent="0.3">
      <c r="A3406">
        <v>40041683</v>
      </c>
      <c r="B3406">
        <v>2500000</v>
      </c>
      <c r="C3406">
        <f t="shared" si="53"/>
        <v>37541683</v>
      </c>
    </row>
    <row r="3407" spans="1:3" x14ac:dyDescent="0.3">
      <c r="A3407">
        <v>33349949</v>
      </c>
      <c r="B3407">
        <v>2500000</v>
      </c>
      <c r="C3407">
        <f t="shared" si="53"/>
        <v>30849949</v>
      </c>
    </row>
    <row r="3408" spans="1:3" x14ac:dyDescent="0.3">
      <c r="A3408">
        <v>25809813</v>
      </c>
      <c r="B3408">
        <v>26000000</v>
      </c>
      <c r="C3408">
        <f t="shared" si="53"/>
        <v>-190187</v>
      </c>
    </row>
    <row r="3409" spans="1:3" x14ac:dyDescent="0.3">
      <c r="A3409">
        <v>14400000</v>
      </c>
      <c r="B3409">
        <v>2500000</v>
      </c>
      <c r="C3409">
        <f t="shared" si="53"/>
        <v>11900000</v>
      </c>
    </row>
    <row r="3410" spans="1:3" x14ac:dyDescent="0.3">
      <c r="A3410">
        <v>32230907</v>
      </c>
      <c r="B3410">
        <v>2500000</v>
      </c>
      <c r="C3410">
        <f t="shared" si="53"/>
        <v>29730907</v>
      </c>
    </row>
    <row r="3411" spans="1:3" x14ac:dyDescent="0.3">
      <c r="A3411">
        <v>6401336</v>
      </c>
      <c r="B3411">
        <v>2500000</v>
      </c>
      <c r="C3411">
        <f t="shared" si="53"/>
        <v>3901336</v>
      </c>
    </row>
    <row r="3412" spans="1:3" x14ac:dyDescent="0.3">
      <c r="A3412">
        <v>26781723</v>
      </c>
      <c r="B3412">
        <v>2500000</v>
      </c>
      <c r="C3412">
        <f t="shared" si="53"/>
        <v>24281723</v>
      </c>
    </row>
    <row r="3413" spans="1:3" x14ac:dyDescent="0.3">
      <c r="A3413">
        <v>5400000</v>
      </c>
      <c r="B3413">
        <v>2500000</v>
      </c>
      <c r="C3413">
        <f t="shared" si="53"/>
        <v>2900000</v>
      </c>
    </row>
    <row r="3414" spans="1:3" x14ac:dyDescent="0.3">
      <c r="A3414">
        <v>1282084</v>
      </c>
      <c r="B3414">
        <v>2500000</v>
      </c>
      <c r="C3414">
        <f t="shared" si="53"/>
        <v>-1217916</v>
      </c>
    </row>
    <row r="3415" spans="1:3" x14ac:dyDescent="0.3">
      <c r="A3415">
        <v>3325638</v>
      </c>
      <c r="B3415">
        <v>2500000</v>
      </c>
      <c r="C3415">
        <f t="shared" si="53"/>
        <v>825638</v>
      </c>
    </row>
    <row r="3416" spans="1:3" x14ac:dyDescent="0.3">
      <c r="A3416">
        <v>395592</v>
      </c>
      <c r="B3416">
        <v>2000000</v>
      </c>
      <c r="C3416">
        <f t="shared" si="53"/>
        <v>-1604408</v>
      </c>
    </row>
    <row r="3417" spans="1:3" x14ac:dyDescent="0.3">
      <c r="A3417">
        <v>6851969</v>
      </c>
      <c r="B3417">
        <v>2500000</v>
      </c>
      <c r="C3417">
        <f t="shared" si="53"/>
        <v>4351969</v>
      </c>
    </row>
    <row r="3418" spans="1:3" x14ac:dyDescent="0.3">
      <c r="A3418">
        <v>333658</v>
      </c>
      <c r="B3418">
        <v>34000</v>
      </c>
      <c r="C3418">
        <f t="shared" si="53"/>
        <v>299658</v>
      </c>
    </row>
    <row r="3419" spans="1:3" x14ac:dyDescent="0.3">
      <c r="A3419">
        <v>12995673</v>
      </c>
      <c r="B3419">
        <v>2500000</v>
      </c>
      <c r="C3419">
        <f t="shared" si="53"/>
        <v>10495673</v>
      </c>
    </row>
    <row r="3420" spans="1:3" x14ac:dyDescent="0.3">
      <c r="A3420">
        <v>173783</v>
      </c>
      <c r="B3420">
        <v>2500000</v>
      </c>
      <c r="C3420">
        <f t="shared" si="53"/>
        <v>-2326217</v>
      </c>
    </row>
    <row r="3421" spans="1:3" x14ac:dyDescent="0.3">
      <c r="A3421">
        <v>118666</v>
      </c>
      <c r="B3421">
        <v>2500000</v>
      </c>
      <c r="C3421">
        <f t="shared" si="53"/>
        <v>-2381334</v>
      </c>
    </row>
    <row r="3422" spans="1:3" x14ac:dyDescent="0.3">
      <c r="A3422">
        <v>71904</v>
      </c>
      <c r="B3422">
        <v>2500000</v>
      </c>
      <c r="C3422">
        <f t="shared" si="53"/>
        <v>-2428096</v>
      </c>
    </row>
    <row r="3423" spans="1:3" x14ac:dyDescent="0.3">
      <c r="A3423">
        <v>99851</v>
      </c>
      <c r="B3423">
        <v>2500000</v>
      </c>
      <c r="C3423">
        <f t="shared" si="53"/>
        <v>-2400149</v>
      </c>
    </row>
    <row r="3424" spans="1:3" x14ac:dyDescent="0.3">
      <c r="A3424">
        <v>115504</v>
      </c>
      <c r="B3424">
        <v>14000000</v>
      </c>
      <c r="C3424">
        <f t="shared" si="53"/>
        <v>-13884496</v>
      </c>
    </row>
    <row r="3425" spans="1:3" x14ac:dyDescent="0.3">
      <c r="A3425">
        <v>5725</v>
      </c>
      <c r="B3425">
        <v>8400000</v>
      </c>
      <c r="C3425">
        <f t="shared" si="53"/>
        <v>-8394275</v>
      </c>
    </row>
    <row r="3426" spans="1:3" x14ac:dyDescent="0.3">
      <c r="A3426">
        <v>75727</v>
      </c>
      <c r="B3426">
        <v>2500000</v>
      </c>
      <c r="C3426">
        <f t="shared" si="53"/>
        <v>-2424273</v>
      </c>
    </row>
    <row r="3427" spans="1:3" x14ac:dyDescent="0.3">
      <c r="A3427">
        <v>322157</v>
      </c>
      <c r="B3427">
        <v>2500000</v>
      </c>
      <c r="C3427">
        <f t="shared" si="53"/>
        <v>-2177843</v>
      </c>
    </row>
    <row r="3428" spans="1:3" x14ac:dyDescent="0.3">
      <c r="A3428">
        <v>5731103</v>
      </c>
      <c r="B3428">
        <v>2400000</v>
      </c>
      <c r="C3428">
        <f t="shared" si="53"/>
        <v>3331103</v>
      </c>
    </row>
    <row r="3429" spans="1:3" x14ac:dyDescent="0.3">
      <c r="A3429">
        <v>978908</v>
      </c>
      <c r="B3429">
        <v>2400000</v>
      </c>
      <c r="C3429">
        <f t="shared" si="53"/>
        <v>-1421092</v>
      </c>
    </row>
    <row r="3430" spans="1:3" x14ac:dyDescent="0.3">
      <c r="A3430">
        <v>327919</v>
      </c>
      <c r="B3430">
        <v>1500000</v>
      </c>
      <c r="C3430">
        <f t="shared" si="53"/>
        <v>-1172081</v>
      </c>
    </row>
    <row r="3431" spans="1:3" x14ac:dyDescent="0.3">
      <c r="A3431">
        <v>178739</v>
      </c>
      <c r="B3431">
        <v>2450000</v>
      </c>
      <c r="C3431">
        <f t="shared" si="53"/>
        <v>-2271261</v>
      </c>
    </row>
    <row r="3432" spans="1:3" x14ac:dyDescent="0.3">
      <c r="A3432">
        <v>36200000</v>
      </c>
      <c r="B3432">
        <v>4000000</v>
      </c>
      <c r="C3432">
        <f t="shared" si="53"/>
        <v>32200000</v>
      </c>
    </row>
    <row r="3433" spans="1:3" x14ac:dyDescent="0.3">
      <c r="A3433">
        <v>21300000</v>
      </c>
      <c r="B3433">
        <v>2200000</v>
      </c>
      <c r="C3433">
        <f t="shared" si="53"/>
        <v>19100000</v>
      </c>
    </row>
    <row r="3434" spans="1:3" x14ac:dyDescent="0.3">
      <c r="A3434">
        <v>379643</v>
      </c>
      <c r="B3434">
        <v>2200000</v>
      </c>
      <c r="C3434">
        <f t="shared" si="53"/>
        <v>-1820357</v>
      </c>
    </row>
    <row r="3435" spans="1:3" x14ac:dyDescent="0.3">
      <c r="A3435">
        <v>12985267</v>
      </c>
      <c r="B3435">
        <v>2300000</v>
      </c>
      <c r="C3435">
        <f t="shared" si="53"/>
        <v>10685267</v>
      </c>
    </row>
    <row r="3436" spans="1:3" x14ac:dyDescent="0.3">
      <c r="A3436">
        <v>23650000</v>
      </c>
      <c r="B3436">
        <v>2100000</v>
      </c>
      <c r="C3436">
        <f t="shared" si="53"/>
        <v>21550000</v>
      </c>
    </row>
    <row r="3437" spans="1:3" x14ac:dyDescent="0.3">
      <c r="A3437">
        <v>313436</v>
      </c>
      <c r="B3437">
        <v>15500000</v>
      </c>
      <c r="C3437">
        <f t="shared" si="53"/>
        <v>-15186564</v>
      </c>
    </row>
    <row r="3438" spans="1:3" x14ac:dyDescent="0.3">
      <c r="A3438">
        <v>3330</v>
      </c>
      <c r="B3438">
        <v>2100000</v>
      </c>
      <c r="C3438">
        <f t="shared" si="53"/>
        <v>-2096670</v>
      </c>
    </row>
    <row r="3439" spans="1:3" x14ac:dyDescent="0.3">
      <c r="A3439">
        <v>24800000</v>
      </c>
      <c r="B3439">
        <v>2000000</v>
      </c>
      <c r="C3439">
        <f t="shared" si="53"/>
        <v>22800000</v>
      </c>
    </row>
    <row r="3440" spans="1:3" x14ac:dyDescent="0.3">
      <c r="A3440">
        <v>792966</v>
      </c>
      <c r="B3440">
        <v>2300000</v>
      </c>
      <c r="C3440">
        <f t="shared" si="53"/>
        <v>-1507034</v>
      </c>
    </row>
    <row r="3441" spans="1:3" x14ac:dyDescent="0.3">
      <c r="A3441">
        <v>14673301</v>
      </c>
      <c r="B3441">
        <v>2000000</v>
      </c>
      <c r="C3441">
        <f t="shared" si="53"/>
        <v>12673301</v>
      </c>
    </row>
    <row r="3442" spans="1:3" x14ac:dyDescent="0.3">
      <c r="A3442">
        <v>9003011</v>
      </c>
      <c r="B3442">
        <v>2000000</v>
      </c>
      <c r="C3442">
        <f t="shared" si="53"/>
        <v>7003011</v>
      </c>
    </row>
    <row r="3443" spans="1:3" x14ac:dyDescent="0.3">
      <c r="A3443">
        <v>11546543</v>
      </c>
      <c r="B3443">
        <v>2000000</v>
      </c>
      <c r="C3443">
        <f t="shared" si="53"/>
        <v>9546543</v>
      </c>
    </row>
    <row r="3444" spans="1:3" x14ac:dyDescent="0.3">
      <c r="A3444">
        <v>11533945</v>
      </c>
      <c r="B3444">
        <v>2000000</v>
      </c>
      <c r="C3444">
        <f t="shared" si="53"/>
        <v>9533945</v>
      </c>
    </row>
    <row r="3445" spans="1:3" x14ac:dyDescent="0.3">
      <c r="A3445">
        <v>12555230</v>
      </c>
      <c r="B3445">
        <v>2000000</v>
      </c>
      <c r="C3445">
        <f t="shared" si="53"/>
        <v>10555230</v>
      </c>
    </row>
    <row r="3446" spans="1:3" x14ac:dyDescent="0.3">
      <c r="A3446">
        <v>11284657</v>
      </c>
      <c r="B3446">
        <v>2000000</v>
      </c>
      <c r="C3446">
        <f t="shared" si="53"/>
        <v>9284657</v>
      </c>
    </row>
    <row r="3447" spans="1:3" x14ac:dyDescent="0.3">
      <c r="A3447">
        <v>34522221</v>
      </c>
      <c r="B3447">
        <v>2000000</v>
      </c>
      <c r="C3447">
        <f t="shared" si="53"/>
        <v>32522221</v>
      </c>
    </row>
    <row r="3448" spans="1:3" x14ac:dyDescent="0.3">
      <c r="A3448">
        <v>7002255</v>
      </c>
      <c r="B3448">
        <v>9500000</v>
      </c>
      <c r="C3448">
        <f t="shared" si="53"/>
        <v>-2497745</v>
      </c>
    </row>
    <row r="3449" spans="1:3" x14ac:dyDescent="0.3">
      <c r="A3449">
        <v>6719300</v>
      </c>
      <c r="B3449">
        <v>2000000</v>
      </c>
      <c r="C3449">
        <f t="shared" si="53"/>
        <v>4719300</v>
      </c>
    </row>
    <row r="3450" spans="1:3" x14ac:dyDescent="0.3">
      <c r="A3450">
        <v>5792822</v>
      </c>
      <c r="B3450">
        <v>2700000</v>
      </c>
      <c r="C3450">
        <f t="shared" si="53"/>
        <v>3092822</v>
      </c>
    </row>
    <row r="3451" spans="1:3" x14ac:dyDescent="0.3">
      <c r="A3451">
        <v>5383834</v>
      </c>
      <c r="B3451">
        <v>2000000</v>
      </c>
      <c r="C3451">
        <f t="shared" si="53"/>
        <v>3383834</v>
      </c>
    </row>
    <row r="3452" spans="1:3" x14ac:dyDescent="0.3">
      <c r="A3452">
        <v>4599680</v>
      </c>
      <c r="B3452">
        <v>1500000</v>
      </c>
      <c r="C3452">
        <f t="shared" si="53"/>
        <v>3099680</v>
      </c>
    </row>
    <row r="3453" spans="1:3" x14ac:dyDescent="0.3">
      <c r="A3453">
        <v>6531491</v>
      </c>
      <c r="B3453">
        <v>2000000</v>
      </c>
      <c r="C3453">
        <f t="shared" si="53"/>
        <v>4531491</v>
      </c>
    </row>
    <row r="3454" spans="1:3" x14ac:dyDescent="0.3">
      <c r="A3454">
        <v>3885134</v>
      </c>
      <c r="B3454">
        <v>2000000</v>
      </c>
      <c r="C3454">
        <f t="shared" si="53"/>
        <v>1885134</v>
      </c>
    </row>
    <row r="3455" spans="1:3" x14ac:dyDescent="0.3">
      <c r="A3455">
        <v>3590010</v>
      </c>
      <c r="B3455">
        <v>2000000</v>
      </c>
      <c r="C3455">
        <f t="shared" si="53"/>
        <v>1590010</v>
      </c>
    </row>
    <row r="3456" spans="1:3" x14ac:dyDescent="0.3">
      <c r="A3456">
        <v>3335839</v>
      </c>
      <c r="B3456">
        <v>2000000</v>
      </c>
      <c r="C3456">
        <f t="shared" si="53"/>
        <v>1335839</v>
      </c>
    </row>
    <row r="3457" spans="1:3" x14ac:dyDescent="0.3">
      <c r="A3457">
        <v>2557668</v>
      </c>
      <c r="B3457">
        <v>2000000</v>
      </c>
      <c r="C3457">
        <f t="shared" si="53"/>
        <v>557668</v>
      </c>
    </row>
    <row r="3458" spans="1:3" x14ac:dyDescent="0.3">
      <c r="A3458">
        <v>2506446</v>
      </c>
      <c r="B3458">
        <v>2000000</v>
      </c>
      <c r="C3458">
        <f t="shared" si="53"/>
        <v>506446</v>
      </c>
    </row>
    <row r="3459" spans="1:3" x14ac:dyDescent="0.3">
      <c r="A3459">
        <v>7369373</v>
      </c>
      <c r="B3459">
        <v>2000000</v>
      </c>
      <c r="C3459">
        <f t="shared" ref="C3459:C3522" si="54">A:A-B:B</f>
        <v>5369373</v>
      </c>
    </row>
    <row r="3460" spans="1:3" x14ac:dyDescent="0.3">
      <c r="A3460">
        <v>1984378</v>
      </c>
      <c r="B3460">
        <v>2000000</v>
      </c>
      <c r="C3460">
        <f t="shared" si="54"/>
        <v>-15622</v>
      </c>
    </row>
    <row r="3461" spans="1:3" x14ac:dyDescent="0.3">
      <c r="A3461">
        <v>2283276</v>
      </c>
      <c r="B3461">
        <v>1500000</v>
      </c>
      <c r="C3461">
        <f t="shared" si="54"/>
        <v>783276</v>
      </c>
    </row>
    <row r="3462" spans="1:3" x14ac:dyDescent="0.3">
      <c r="A3462">
        <v>1098224</v>
      </c>
      <c r="B3462">
        <v>2000000</v>
      </c>
      <c r="C3462">
        <f t="shared" si="54"/>
        <v>-901776</v>
      </c>
    </row>
    <row r="3463" spans="1:3" x14ac:dyDescent="0.3">
      <c r="A3463">
        <v>1430185</v>
      </c>
      <c r="B3463">
        <v>2000000</v>
      </c>
      <c r="C3463">
        <f t="shared" si="54"/>
        <v>-569815</v>
      </c>
    </row>
    <row r="3464" spans="1:3" x14ac:dyDescent="0.3">
      <c r="A3464">
        <v>1477002</v>
      </c>
      <c r="B3464">
        <v>2000000</v>
      </c>
      <c r="C3464">
        <f t="shared" si="54"/>
        <v>-522998</v>
      </c>
    </row>
    <row r="3465" spans="1:3" x14ac:dyDescent="0.3">
      <c r="A3465">
        <v>1134049</v>
      </c>
      <c r="B3465">
        <v>2000000</v>
      </c>
      <c r="C3465">
        <f t="shared" si="54"/>
        <v>-865951</v>
      </c>
    </row>
    <row r="3466" spans="1:3" x14ac:dyDescent="0.3">
      <c r="A3466">
        <v>653621</v>
      </c>
      <c r="B3466">
        <v>2000000</v>
      </c>
      <c r="C3466">
        <f t="shared" si="54"/>
        <v>-1346379</v>
      </c>
    </row>
    <row r="3467" spans="1:3" x14ac:dyDescent="0.3">
      <c r="A3467">
        <v>535249</v>
      </c>
      <c r="B3467">
        <v>3400000</v>
      </c>
      <c r="C3467">
        <f t="shared" si="54"/>
        <v>-2864751</v>
      </c>
    </row>
    <row r="3468" spans="1:3" x14ac:dyDescent="0.3">
      <c r="A3468">
        <v>371081</v>
      </c>
      <c r="B3468">
        <v>6000000</v>
      </c>
      <c r="C3468">
        <f t="shared" si="54"/>
        <v>-5628919</v>
      </c>
    </row>
    <row r="3469" spans="1:3" x14ac:dyDescent="0.3">
      <c r="A3469">
        <v>124494</v>
      </c>
      <c r="B3469">
        <v>2000000</v>
      </c>
      <c r="C3469">
        <f t="shared" si="54"/>
        <v>-1875506</v>
      </c>
    </row>
    <row r="3470" spans="1:3" x14ac:dyDescent="0.3">
      <c r="A3470">
        <v>100669</v>
      </c>
      <c r="B3470">
        <v>3800000</v>
      </c>
      <c r="C3470">
        <f t="shared" si="54"/>
        <v>-3699331</v>
      </c>
    </row>
    <row r="3471" spans="1:3" x14ac:dyDescent="0.3">
      <c r="A3471">
        <v>186354</v>
      </c>
      <c r="B3471">
        <v>13500000</v>
      </c>
      <c r="C3471">
        <f t="shared" si="54"/>
        <v>-13313646</v>
      </c>
    </row>
    <row r="3472" spans="1:3" x14ac:dyDescent="0.3">
      <c r="A3472">
        <v>17580</v>
      </c>
      <c r="B3472">
        <v>1500000</v>
      </c>
      <c r="C3472">
        <f t="shared" si="54"/>
        <v>-1482420</v>
      </c>
    </row>
    <row r="3473" spans="1:3" x14ac:dyDescent="0.3">
      <c r="A3473">
        <v>12667</v>
      </c>
      <c r="B3473">
        <v>14000</v>
      </c>
      <c r="C3473">
        <f t="shared" si="54"/>
        <v>-1333</v>
      </c>
    </row>
    <row r="3474" spans="1:3" x14ac:dyDescent="0.3">
      <c r="A3474">
        <v>198407</v>
      </c>
      <c r="B3474">
        <v>2000000</v>
      </c>
      <c r="C3474">
        <f t="shared" si="54"/>
        <v>-1801593</v>
      </c>
    </row>
    <row r="3475" spans="1:3" x14ac:dyDescent="0.3">
      <c r="A3475">
        <v>4958</v>
      </c>
      <c r="B3475">
        <v>2000000</v>
      </c>
      <c r="C3475">
        <f t="shared" si="54"/>
        <v>-1995042</v>
      </c>
    </row>
    <row r="3476" spans="1:3" x14ac:dyDescent="0.3">
      <c r="A3476">
        <v>7927</v>
      </c>
      <c r="B3476">
        <v>2300000</v>
      </c>
      <c r="C3476">
        <f t="shared" si="54"/>
        <v>-2292073</v>
      </c>
    </row>
    <row r="3477" spans="1:3" x14ac:dyDescent="0.3">
      <c r="A3477">
        <v>2436</v>
      </c>
      <c r="B3477">
        <v>2000000</v>
      </c>
      <c r="C3477">
        <f t="shared" si="54"/>
        <v>-1997564</v>
      </c>
    </row>
    <row r="3478" spans="1:3" x14ac:dyDescent="0.3">
      <c r="A3478">
        <v>4600000</v>
      </c>
      <c r="B3478">
        <v>1900000</v>
      </c>
      <c r="C3478">
        <f t="shared" si="54"/>
        <v>2700000</v>
      </c>
    </row>
    <row r="3479" spans="1:3" x14ac:dyDescent="0.3">
      <c r="A3479">
        <v>1420578</v>
      </c>
      <c r="B3479">
        <v>1900000</v>
      </c>
      <c r="C3479">
        <f t="shared" si="54"/>
        <v>-479422</v>
      </c>
    </row>
    <row r="3480" spans="1:3" x14ac:dyDescent="0.3">
      <c r="A3480">
        <v>1028658</v>
      </c>
      <c r="B3480">
        <v>3000000</v>
      </c>
      <c r="C3480">
        <f t="shared" si="54"/>
        <v>-1971342</v>
      </c>
    </row>
    <row r="3481" spans="1:3" x14ac:dyDescent="0.3">
      <c r="A3481">
        <v>18435</v>
      </c>
      <c r="B3481">
        <v>1400000</v>
      </c>
      <c r="C3481">
        <f t="shared" si="54"/>
        <v>-1381565</v>
      </c>
    </row>
    <row r="3482" spans="1:3" x14ac:dyDescent="0.3">
      <c r="A3482">
        <v>2957978</v>
      </c>
      <c r="B3482">
        <v>1000000</v>
      </c>
      <c r="C3482">
        <f t="shared" si="54"/>
        <v>1957978</v>
      </c>
    </row>
    <row r="3483" spans="1:3" x14ac:dyDescent="0.3">
      <c r="A3483">
        <v>444044</v>
      </c>
      <c r="B3483">
        <v>1900000</v>
      </c>
      <c r="C3483">
        <f t="shared" si="54"/>
        <v>-1455956</v>
      </c>
    </row>
    <row r="3484" spans="1:3" x14ac:dyDescent="0.3">
      <c r="A3484">
        <v>40990055</v>
      </c>
      <c r="B3484">
        <v>1800000</v>
      </c>
      <c r="C3484">
        <f t="shared" si="54"/>
        <v>39190055</v>
      </c>
    </row>
    <row r="3485" spans="1:3" x14ac:dyDescent="0.3">
      <c r="A3485">
        <v>5709616</v>
      </c>
      <c r="B3485">
        <v>1800000</v>
      </c>
      <c r="C3485">
        <f t="shared" si="54"/>
        <v>3909616</v>
      </c>
    </row>
    <row r="3486" spans="1:3" x14ac:dyDescent="0.3">
      <c r="A3486">
        <v>12784397</v>
      </c>
      <c r="B3486">
        <v>1800000</v>
      </c>
      <c r="C3486">
        <f t="shared" si="54"/>
        <v>10984397</v>
      </c>
    </row>
    <row r="3487" spans="1:3" x14ac:dyDescent="0.3">
      <c r="A3487">
        <v>3050934</v>
      </c>
      <c r="B3487">
        <v>1800000</v>
      </c>
      <c r="C3487">
        <f t="shared" si="54"/>
        <v>1250934</v>
      </c>
    </row>
    <row r="3488" spans="1:3" x14ac:dyDescent="0.3">
      <c r="A3488">
        <v>638476</v>
      </c>
      <c r="B3488">
        <v>1500000</v>
      </c>
      <c r="C3488">
        <f t="shared" si="54"/>
        <v>-861524</v>
      </c>
    </row>
    <row r="3489" spans="1:3" x14ac:dyDescent="0.3">
      <c r="A3489">
        <v>505295</v>
      </c>
      <c r="B3489">
        <v>1800000</v>
      </c>
      <c r="C3489">
        <f t="shared" si="54"/>
        <v>-1294705</v>
      </c>
    </row>
    <row r="3490" spans="1:3" x14ac:dyDescent="0.3">
      <c r="A3490">
        <v>7267324</v>
      </c>
      <c r="B3490">
        <v>3500000</v>
      </c>
      <c r="C3490">
        <f t="shared" si="54"/>
        <v>3767324</v>
      </c>
    </row>
    <row r="3491" spans="1:3" x14ac:dyDescent="0.3">
      <c r="A3491">
        <v>145540</v>
      </c>
      <c r="B3491">
        <v>500000</v>
      </c>
      <c r="C3491">
        <f t="shared" si="54"/>
        <v>-354460</v>
      </c>
    </row>
    <row r="3492" spans="1:3" x14ac:dyDescent="0.3">
      <c r="A3492">
        <v>35918429</v>
      </c>
      <c r="B3492">
        <v>1700000</v>
      </c>
      <c r="C3492">
        <f t="shared" si="54"/>
        <v>34218429</v>
      </c>
    </row>
    <row r="3493" spans="1:3" x14ac:dyDescent="0.3">
      <c r="A3493">
        <v>92401</v>
      </c>
      <c r="B3493">
        <v>2000000</v>
      </c>
      <c r="C3493">
        <f t="shared" si="54"/>
        <v>-1907599</v>
      </c>
    </row>
    <row r="3494" spans="1:3" x14ac:dyDescent="0.3">
      <c r="A3494">
        <v>1943649</v>
      </c>
      <c r="B3494">
        <v>1700000</v>
      </c>
      <c r="C3494">
        <f t="shared" si="54"/>
        <v>243649</v>
      </c>
    </row>
    <row r="3495" spans="1:3" x14ac:dyDescent="0.3">
      <c r="A3495">
        <v>992238</v>
      </c>
      <c r="B3495">
        <v>1700000</v>
      </c>
      <c r="C3495">
        <f t="shared" si="54"/>
        <v>-707762</v>
      </c>
    </row>
    <row r="3496" spans="1:3" x14ac:dyDescent="0.3">
      <c r="A3496">
        <v>4231500</v>
      </c>
      <c r="B3496">
        <v>1000000</v>
      </c>
      <c r="C3496">
        <f t="shared" si="54"/>
        <v>3231500</v>
      </c>
    </row>
    <row r="3497" spans="1:3" x14ac:dyDescent="0.3">
      <c r="A3497">
        <v>396035</v>
      </c>
      <c r="B3497">
        <v>1000000</v>
      </c>
      <c r="C3497">
        <f t="shared" si="54"/>
        <v>-603965</v>
      </c>
    </row>
    <row r="3498" spans="1:3" x14ac:dyDescent="0.3">
      <c r="A3498">
        <v>6026908</v>
      </c>
      <c r="B3498">
        <v>2000000</v>
      </c>
      <c r="C3498">
        <f t="shared" si="54"/>
        <v>4026908</v>
      </c>
    </row>
    <row r="3499" spans="1:3" x14ac:dyDescent="0.3">
      <c r="A3499">
        <v>1060591</v>
      </c>
      <c r="B3499">
        <v>1300000</v>
      </c>
      <c r="C3499">
        <f t="shared" si="54"/>
        <v>-239409</v>
      </c>
    </row>
    <row r="3500" spans="1:3" x14ac:dyDescent="0.3">
      <c r="A3500">
        <v>155972</v>
      </c>
      <c r="B3500">
        <v>1500000</v>
      </c>
      <c r="C3500">
        <f t="shared" si="54"/>
        <v>-1344028</v>
      </c>
    </row>
    <row r="3501" spans="1:3" x14ac:dyDescent="0.3">
      <c r="A3501">
        <v>26893</v>
      </c>
      <c r="B3501">
        <v>1600000</v>
      </c>
      <c r="C3501">
        <f t="shared" si="54"/>
        <v>-1573107</v>
      </c>
    </row>
    <row r="3502" spans="1:3" x14ac:dyDescent="0.3">
      <c r="A3502">
        <v>2580</v>
      </c>
      <c r="B3502">
        <v>1650000</v>
      </c>
      <c r="C3502">
        <f t="shared" si="54"/>
        <v>-1647420</v>
      </c>
    </row>
    <row r="3503" spans="1:3" x14ac:dyDescent="0.3">
      <c r="A3503">
        <v>19067631</v>
      </c>
      <c r="B3503">
        <v>2000000</v>
      </c>
      <c r="C3503">
        <f t="shared" si="54"/>
        <v>17067631</v>
      </c>
    </row>
    <row r="3504" spans="1:3" x14ac:dyDescent="0.3">
      <c r="A3504">
        <v>11806119</v>
      </c>
      <c r="B3504">
        <v>1100000</v>
      </c>
      <c r="C3504">
        <f t="shared" si="54"/>
        <v>10706119</v>
      </c>
    </row>
    <row r="3505" spans="1:3" x14ac:dyDescent="0.3">
      <c r="A3505">
        <v>7417210</v>
      </c>
      <c r="B3505">
        <v>1500000</v>
      </c>
      <c r="C3505">
        <f t="shared" si="54"/>
        <v>5917210</v>
      </c>
    </row>
    <row r="3506" spans="1:3" x14ac:dyDescent="0.3">
      <c r="A3506">
        <v>7362100</v>
      </c>
      <c r="B3506">
        <v>1500000</v>
      </c>
      <c r="C3506">
        <f t="shared" si="54"/>
        <v>5862100</v>
      </c>
    </row>
    <row r="3507" spans="1:3" x14ac:dyDescent="0.3">
      <c r="A3507">
        <v>7022940</v>
      </c>
      <c r="B3507">
        <v>1000000</v>
      </c>
      <c r="C3507">
        <f t="shared" si="54"/>
        <v>6022940</v>
      </c>
    </row>
    <row r="3508" spans="1:3" x14ac:dyDescent="0.3">
      <c r="A3508">
        <v>5132222</v>
      </c>
      <c r="B3508">
        <v>2000000</v>
      </c>
      <c r="C3508">
        <f t="shared" si="54"/>
        <v>3132222</v>
      </c>
    </row>
    <row r="3509" spans="1:3" x14ac:dyDescent="0.3">
      <c r="A3509">
        <v>2365931</v>
      </c>
      <c r="B3509">
        <v>1500000</v>
      </c>
      <c r="C3509">
        <f t="shared" si="54"/>
        <v>865931</v>
      </c>
    </row>
    <row r="3510" spans="1:3" x14ac:dyDescent="0.3">
      <c r="A3510">
        <v>53991137</v>
      </c>
      <c r="B3510">
        <v>1500000</v>
      </c>
      <c r="C3510">
        <f t="shared" si="54"/>
        <v>52491137</v>
      </c>
    </row>
    <row r="3511" spans="1:3" x14ac:dyDescent="0.3">
      <c r="A3511">
        <v>1221261</v>
      </c>
      <c r="B3511">
        <v>1500000</v>
      </c>
      <c r="C3511">
        <f t="shared" si="54"/>
        <v>-278739</v>
      </c>
    </row>
    <row r="3512" spans="1:3" x14ac:dyDescent="0.3">
      <c r="A3512">
        <v>712294</v>
      </c>
      <c r="B3512">
        <v>1500000</v>
      </c>
      <c r="C3512">
        <f t="shared" si="54"/>
        <v>-787706</v>
      </c>
    </row>
    <row r="3513" spans="1:3" x14ac:dyDescent="0.3">
      <c r="A3513">
        <v>3447339</v>
      </c>
      <c r="B3513">
        <v>1500000</v>
      </c>
      <c r="C3513">
        <f t="shared" si="54"/>
        <v>1947339</v>
      </c>
    </row>
    <row r="3514" spans="1:3" x14ac:dyDescent="0.3">
      <c r="A3514">
        <v>418953</v>
      </c>
      <c r="B3514">
        <v>1500000</v>
      </c>
      <c r="C3514">
        <f t="shared" si="54"/>
        <v>-1081047</v>
      </c>
    </row>
    <row r="3515" spans="1:3" x14ac:dyDescent="0.3">
      <c r="A3515">
        <v>406035</v>
      </c>
      <c r="B3515">
        <v>1500000</v>
      </c>
      <c r="C3515">
        <f t="shared" si="54"/>
        <v>-1093965</v>
      </c>
    </row>
    <row r="3516" spans="1:3" x14ac:dyDescent="0.3">
      <c r="A3516">
        <v>373967</v>
      </c>
      <c r="B3516">
        <v>1500000</v>
      </c>
      <c r="C3516">
        <f t="shared" si="54"/>
        <v>-1126033</v>
      </c>
    </row>
    <row r="3517" spans="1:3" x14ac:dyDescent="0.3">
      <c r="A3517">
        <v>194568</v>
      </c>
      <c r="B3517">
        <v>1500000</v>
      </c>
      <c r="C3517">
        <f t="shared" si="54"/>
        <v>-1305432</v>
      </c>
    </row>
    <row r="3518" spans="1:3" x14ac:dyDescent="0.3">
      <c r="A3518">
        <v>163245</v>
      </c>
      <c r="B3518">
        <v>1500000</v>
      </c>
      <c r="C3518">
        <f t="shared" si="54"/>
        <v>-1336755</v>
      </c>
    </row>
    <row r="3519" spans="1:3" x14ac:dyDescent="0.3">
      <c r="A3519">
        <v>119841</v>
      </c>
      <c r="B3519">
        <v>1500000</v>
      </c>
      <c r="C3519">
        <f t="shared" si="54"/>
        <v>-1380159</v>
      </c>
    </row>
    <row r="3520" spans="1:3" x14ac:dyDescent="0.3">
      <c r="A3520">
        <v>173066</v>
      </c>
      <c r="B3520">
        <v>1500000</v>
      </c>
      <c r="C3520">
        <f t="shared" si="54"/>
        <v>-1326934</v>
      </c>
    </row>
    <row r="3521" spans="1:3" x14ac:dyDescent="0.3">
      <c r="A3521">
        <v>92362</v>
      </c>
      <c r="B3521">
        <v>1500000</v>
      </c>
      <c r="C3521">
        <f t="shared" si="54"/>
        <v>-1407638</v>
      </c>
    </row>
    <row r="3522" spans="1:3" x14ac:dyDescent="0.3">
      <c r="A3522">
        <v>105943</v>
      </c>
      <c r="B3522">
        <v>1500000</v>
      </c>
      <c r="C3522">
        <f t="shared" si="54"/>
        <v>-1394057</v>
      </c>
    </row>
    <row r="3523" spans="1:3" x14ac:dyDescent="0.3">
      <c r="A3523">
        <v>183490</v>
      </c>
      <c r="B3523">
        <v>1700000</v>
      </c>
      <c r="C3523">
        <f t="shared" ref="C3523:C3586" si="55">A:A-B:B</f>
        <v>-1516510</v>
      </c>
    </row>
    <row r="3524" spans="1:3" x14ac:dyDescent="0.3">
      <c r="A3524">
        <v>3478</v>
      </c>
      <c r="B3524">
        <v>1500000</v>
      </c>
      <c r="C3524">
        <f t="shared" si="55"/>
        <v>-1496522</v>
      </c>
    </row>
    <row r="3525" spans="1:3" x14ac:dyDescent="0.3">
      <c r="A3525">
        <v>52166</v>
      </c>
      <c r="B3525">
        <v>2000000</v>
      </c>
      <c r="C3525">
        <f t="shared" si="55"/>
        <v>-1947834</v>
      </c>
    </row>
    <row r="3526" spans="1:3" x14ac:dyDescent="0.3">
      <c r="A3526">
        <v>1163508</v>
      </c>
      <c r="B3526">
        <v>2500000</v>
      </c>
      <c r="C3526">
        <f t="shared" si="55"/>
        <v>-1336492</v>
      </c>
    </row>
    <row r="3527" spans="1:3" x14ac:dyDescent="0.3">
      <c r="A3527">
        <v>184925485</v>
      </c>
      <c r="B3527">
        <v>2000000</v>
      </c>
      <c r="C3527">
        <f t="shared" si="55"/>
        <v>182925485</v>
      </c>
    </row>
    <row r="3528" spans="1:3" x14ac:dyDescent="0.3">
      <c r="A3528">
        <v>304124</v>
      </c>
      <c r="B3528">
        <v>1400000</v>
      </c>
      <c r="C3528">
        <f t="shared" si="55"/>
        <v>-1095876</v>
      </c>
    </row>
    <row r="3529" spans="1:3" x14ac:dyDescent="0.3">
      <c r="A3529">
        <v>36830</v>
      </c>
      <c r="B3529">
        <v>1400000</v>
      </c>
      <c r="C3529">
        <f t="shared" si="55"/>
        <v>-1363170</v>
      </c>
    </row>
    <row r="3530" spans="1:3" x14ac:dyDescent="0.3">
      <c r="A3530">
        <v>3650677</v>
      </c>
      <c r="B3530">
        <v>960000</v>
      </c>
      <c r="C3530">
        <f t="shared" si="55"/>
        <v>2690677</v>
      </c>
    </row>
    <row r="3531" spans="1:3" x14ac:dyDescent="0.3">
      <c r="A3531">
        <v>1647780</v>
      </c>
      <c r="B3531">
        <v>1300000</v>
      </c>
      <c r="C3531">
        <f t="shared" si="55"/>
        <v>347780</v>
      </c>
    </row>
    <row r="3532" spans="1:3" x14ac:dyDescent="0.3">
      <c r="A3532">
        <v>695229</v>
      </c>
      <c r="B3532">
        <v>1300000</v>
      </c>
      <c r="C3532">
        <f t="shared" si="55"/>
        <v>-604771</v>
      </c>
    </row>
    <row r="3533" spans="1:3" x14ac:dyDescent="0.3">
      <c r="A3533">
        <v>638951</v>
      </c>
      <c r="B3533">
        <v>1592000</v>
      </c>
      <c r="C3533">
        <f t="shared" si="55"/>
        <v>-953049</v>
      </c>
    </row>
    <row r="3534" spans="1:3" x14ac:dyDescent="0.3">
      <c r="A3534">
        <v>609042</v>
      </c>
      <c r="B3534">
        <v>1300000</v>
      </c>
      <c r="C3534">
        <f t="shared" si="55"/>
        <v>-690958</v>
      </c>
    </row>
    <row r="3535" spans="1:3" x14ac:dyDescent="0.3">
      <c r="A3535">
        <v>1521</v>
      </c>
      <c r="B3535">
        <v>1500000</v>
      </c>
      <c r="C3535">
        <f t="shared" si="55"/>
        <v>-1498479</v>
      </c>
    </row>
    <row r="3536" spans="1:3" x14ac:dyDescent="0.3">
      <c r="A3536">
        <v>19539</v>
      </c>
      <c r="B3536">
        <v>1000000</v>
      </c>
      <c r="C3536">
        <f t="shared" si="55"/>
        <v>-980461</v>
      </c>
    </row>
    <row r="3537" spans="1:3" x14ac:dyDescent="0.3">
      <c r="A3537">
        <v>100358</v>
      </c>
      <c r="B3537">
        <v>1500000</v>
      </c>
      <c r="C3537">
        <f t="shared" si="55"/>
        <v>-1399642</v>
      </c>
    </row>
    <row r="3538" spans="1:3" x14ac:dyDescent="0.3">
      <c r="A3538">
        <v>19100000</v>
      </c>
      <c r="B3538">
        <v>1250000</v>
      </c>
      <c r="C3538">
        <f t="shared" si="55"/>
        <v>17850000</v>
      </c>
    </row>
    <row r="3539" spans="1:3" x14ac:dyDescent="0.3">
      <c r="A3539">
        <v>2833383</v>
      </c>
      <c r="B3539">
        <v>427000</v>
      </c>
      <c r="C3539">
        <f t="shared" si="55"/>
        <v>2406383</v>
      </c>
    </row>
    <row r="3540" spans="1:3" x14ac:dyDescent="0.3">
      <c r="A3540">
        <v>24741700</v>
      </c>
      <c r="B3540">
        <v>1200000</v>
      </c>
      <c r="C3540">
        <f t="shared" si="55"/>
        <v>23541700</v>
      </c>
    </row>
    <row r="3541" spans="1:3" x14ac:dyDescent="0.3">
      <c r="A3541">
        <v>55153403</v>
      </c>
      <c r="B3541">
        <v>1200000</v>
      </c>
      <c r="C3541">
        <f t="shared" si="55"/>
        <v>53953403</v>
      </c>
    </row>
    <row r="3542" spans="1:3" x14ac:dyDescent="0.3">
      <c r="A3542">
        <v>18488314</v>
      </c>
      <c r="B3542">
        <v>1200000</v>
      </c>
      <c r="C3542">
        <f t="shared" si="55"/>
        <v>17288314</v>
      </c>
    </row>
    <row r="3543" spans="1:3" x14ac:dyDescent="0.3">
      <c r="A3543">
        <v>11278</v>
      </c>
      <c r="B3543">
        <v>1300000</v>
      </c>
      <c r="C3543">
        <f t="shared" si="55"/>
        <v>-1288722</v>
      </c>
    </row>
    <row r="3544" spans="1:3" x14ac:dyDescent="0.3">
      <c r="A3544">
        <v>13876974</v>
      </c>
      <c r="B3544">
        <v>7000000</v>
      </c>
      <c r="C3544">
        <f t="shared" si="55"/>
        <v>6876974</v>
      </c>
    </row>
    <row r="3545" spans="1:3" x14ac:dyDescent="0.3">
      <c r="A3545">
        <v>9180275</v>
      </c>
      <c r="B3545">
        <v>1200000</v>
      </c>
      <c r="C3545">
        <f t="shared" si="55"/>
        <v>7980275</v>
      </c>
    </row>
    <row r="3546" spans="1:3" x14ac:dyDescent="0.3">
      <c r="A3546">
        <v>2199853</v>
      </c>
      <c r="B3546">
        <v>1200000</v>
      </c>
      <c r="C3546">
        <f t="shared" si="55"/>
        <v>999853</v>
      </c>
    </row>
    <row r="3547" spans="1:3" x14ac:dyDescent="0.3">
      <c r="A3547">
        <v>2859955</v>
      </c>
      <c r="B3547">
        <v>1200000</v>
      </c>
      <c r="C3547">
        <f t="shared" si="55"/>
        <v>1659955</v>
      </c>
    </row>
    <row r="3548" spans="1:3" x14ac:dyDescent="0.3">
      <c r="A3548">
        <v>2812029</v>
      </c>
      <c r="B3548">
        <v>1200000</v>
      </c>
      <c r="C3548">
        <f t="shared" si="55"/>
        <v>1612029</v>
      </c>
    </row>
    <row r="3549" spans="1:3" x14ac:dyDescent="0.3">
      <c r="A3549">
        <v>6100000</v>
      </c>
      <c r="B3549">
        <v>1200000</v>
      </c>
      <c r="C3549">
        <f t="shared" si="55"/>
        <v>4900000</v>
      </c>
    </row>
    <row r="3550" spans="1:3" x14ac:dyDescent="0.3">
      <c r="A3550">
        <v>375723</v>
      </c>
      <c r="B3550">
        <v>4000000</v>
      </c>
      <c r="C3550">
        <f t="shared" si="55"/>
        <v>-3624277</v>
      </c>
    </row>
    <row r="3551" spans="1:3" x14ac:dyDescent="0.3">
      <c r="A3551">
        <v>594904</v>
      </c>
      <c r="B3551">
        <v>1200000</v>
      </c>
      <c r="C3551">
        <f t="shared" si="55"/>
        <v>-605096</v>
      </c>
    </row>
    <row r="3552" spans="1:3" x14ac:dyDescent="0.3">
      <c r="A3552">
        <v>58936</v>
      </c>
      <c r="B3552">
        <v>1200000</v>
      </c>
      <c r="C3552">
        <f t="shared" si="55"/>
        <v>-1141064</v>
      </c>
    </row>
    <row r="3553" spans="1:3" x14ac:dyDescent="0.3">
      <c r="A3553">
        <v>7826</v>
      </c>
      <c r="B3553">
        <v>1200000</v>
      </c>
      <c r="C3553">
        <f t="shared" si="55"/>
        <v>-1192174</v>
      </c>
    </row>
    <row r="3554" spans="1:3" x14ac:dyDescent="0.3">
      <c r="A3554">
        <v>3830</v>
      </c>
      <c r="B3554">
        <v>1200000</v>
      </c>
      <c r="C3554">
        <f t="shared" si="55"/>
        <v>-1196170</v>
      </c>
    </row>
    <row r="3555" spans="1:3" x14ac:dyDescent="0.3">
      <c r="A3555">
        <v>2850263</v>
      </c>
      <c r="B3555">
        <v>2600000</v>
      </c>
      <c r="C3555">
        <f t="shared" si="55"/>
        <v>250263</v>
      </c>
    </row>
    <row r="3556" spans="1:3" x14ac:dyDescent="0.3">
      <c r="A3556">
        <v>16101109</v>
      </c>
      <c r="B3556">
        <v>3000000</v>
      </c>
      <c r="C3556">
        <f t="shared" si="55"/>
        <v>13101109</v>
      </c>
    </row>
    <row r="3557" spans="1:3" x14ac:dyDescent="0.3">
      <c r="A3557">
        <v>6013</v>
      </c>
      <c r="B3557">
        <v>695393</v>
      </c>
      <c r="C3557">
        <f t="shared" si="55"/>
        <v>-689380</v>
      </c>
    </row>
    <row r="3558" spans="1:3" x14ac:dyDescent="0.3">
      <c r="A3558">
        <v>1400000</v>
      </c>
      <c r="B3558">
        <v>1100000</v>
      </c>
      <c r="C3558">
        <f t="shared" si="55"/>
        <v>300000</v>
      </c>
    </row>
    <row r="3559" spans="1:3" x14ac:dyDescent="0.3">
      <c r="A3559">
        <v>39659</v>
      </c>
      <c r="B3559">
        <v>1600000</v>
      </c>
      <c r="C3559">
        <f t="shared" si="55"/>
        <v>-1560341</v>
      </c>
    </row>
    <row r="3560" spans="1:3" x14ac:dyDescent="0.3">
      <c r="A3560">
        <v>56129</v>
      </c>
      <c r="B3560">
        <v>1100000</v>
      </c>
      <c r="C3560">
        <f t="shared" si="55"/>
        <v>-1043871</v>
      </c>
    </row>
    <row r="3561" spans="1:3" x14ac:dyDescent="0.3">
      <c r="A3561">
        <v>4105123</v>
      </c>
      <c r="B3561">
        <v>1100000</v>
      </c>
      <c r="C3561">
        <f t="shared" si="55"/>
        <v>3005123</v>
      </c>
    </row>
    <row r="3562" spans="1:3" x14ac:dyDescent="0.3">
      <c r="A3562">
        <v>117235247</v>
      </c>
      <c r="B3562">
        <v>960000</v>
      </c>
      <c r="C3562">
        <f t="shared" si="55"/>
        <v>116275247</v>
      </c>
    </row>
    <row r="3563" spans="1:3" x14ac:dyDescent="0.3">
      <c r="A3563">
        <v>31537320</v>
      </c>
      <c r="B3563">
        <v>1000000</v>
      </c>
      <c r="C3563">
        <f t="shared" si="55"/>
        <v>30537320</v>
      </c>
    </row>
    <row r="3564" spans="1:3" x14ac:dyDescent="0.3">
      <c r="A3564">
        <v>17986000</v>
      </c>
      <c r="B3564">
        <v>1000000</v>
      </c>
      <c r="C3564">
        <f t="shared" si="55"/>
        <v>16986000</v>
      </c>
    </row>
    <row r="3565" spans="1:3" x14ac:dyDescent="0.3">
      <c r="A3565">
        <v>16067035</v>
      </c>
      <c r="B3565">
        <v>1100000</v>
      </c>
      <c r="C3565">
        <f t="shared" si="55"/>
        <v>14967035</v>
      </c>
    </row>
    <row r="3566" spans="1:3" x14ac:dyDescent="0.3">
      <c r="A3566">
        <v>18112929</v>
      </c>
      <c r="B3566">
        <v>1000000</v>
      </c>
      <c r="C3566">
        <f t="shared" si="55"/>
        <v>17112929</v>
      </c>
    </row>
    <row r="3567" spans="1:3" x14ac:dyDescent="0.3">
      <c r="A3567">
        <v>14564027</v>
      </c>
      <c r="B3567">
        <v>1000000</v>
      </c>
      <c r="C3567">
        <f t="shared" si="55"/>
        <v>13564027</v>
      </c>
    </row>
    <row r="3568" spans="1:3" x14ac:dyDescent="0.3">
      <c r="A3568">
        <v>20773070</v>
      </c>
      <c r="B3568">
        <v>5000000</v>
      </c>
      <c r="C3568">
        <f t="shared" si="55"/>
        <v>15773070</v>
      </c>
    </row>
    <row r="3569" spans="1:3" x14ac:dyDescent="0.3">
      <c r="A3569">
        <v>10042266</v>
      </c>
      <c r="B3569">
        <v>1000000</v>
      </c>
      <c r="C3569">
        <f t="shared" si="55"/>
        <v>9042266</v>
      </c>
    </row>
    <row r="3570" spans="1:3" x14ac:dyDescent="0.3">
      <c r="A3570">
        <v>10037390</v>
      </c>
      <c r="B3570">
        <v>1000000000</v>
      </c>
      <c r="C3570">
        <f t="shared" si="55"/>
        <v>-989962610</v>
      </c>
    </row>
    <row r="3571" spans="1:3" x14ac:dyDescent="0.3">
      <c r="A3571">
        <v>9701559</v>
      </c>
      <c r="B3571">
        <v>3500000</v>
      </c>
      <c r="C3571">
        <f t="shared" si="55"/>
        <v>6201559</v>
      </c>
    </row>
    <row r="3572" spans="1:3" x14ac:dyDescent="0.3">
      <c r="A3572">
        <v>9013113</v>
      </c>
      <c r="B3572">
        <v>1000000</v>
      </c>
      <c r="C3572">
        <f t="shared" si="55"/>
        <v>8013113</v>
      </c>
    </row>
    <row r="3573" spans="1:3" x14ac:dyDescent="0.3">
      <c r="A3573">
        <v>53245055</v>
      </c>
      <c r="B3573">
        <v>1000000</v>
      </c>
      <c r="C3573">
        <f t="shared" si="55"/>
        <v>52245055</v>
      </c>
    </row>
    <row r="3574" spans="1:3" x14ac:dyDescent="0.3">
      <c r="A3574">
        <v>9000000</v>
      </c>
      <c r="B3574">
        <v>900000</v>
      </c>
      <c r="C3574">
        <f t="shared" si="55"/>
        <v>8100000</v>
      </c>
    </row>
    <row r="3575" spans="1:3" x14ac:dyDescent="0.3">
      <c r="A3575">
        <v>7186670</v>
      </c>
      <c r="B3575">
        <v>6000000</v>
      </c>
      <c r="C3575">
        <f t="shared" si="55"/>
        <v>1186670</v>
      </c>
    </row>
    <row r="3576" spans="1:3" x14ac:dyDescent="0.3">
      <c r="A3576">
        <v>5997134</v>
      </c>
      <c r="B3576">
        <v>1000000</v>
      </c>
      <c r="C3576">
        <f t="shared" si="55"/>
        <v>4997134</v>
      </c>
    </row>
    <row r="3577" spans="1:3" x14ac:dyDescent="0.3">
      <c r="A3577">
        <v>3386698</v>
      </c>
      <c r="B3577">
        <v>1000000</v>
      </c>
      <c r="C3577">
        <f t="shared" si="55"/>
        <v>2386698</v>
      </c>
    </row>
    <row r="3578" spans="1:3" x14ac:dyDescent="0.3">
      <c r="A3578">
        <v>2508841</v>
      </c>
      <c r="B3578">
        <v>1000000</v>
      </c>
      <c r="C3578">
        <f t="shared" si="55"/>
        <v>1508841</v>
      </c>
    </row>
    <row r="3579" spans="1:3" x14ac:dyDescent="0.3">
      <c r="A3579">
        <v>4946250</v>
      </c>
      <c r="B3579">
        <v>1000000</v>
      </c>
      <c r="C3579">
        <f t="shared" si="55"/>
        <v>3946250</v>
      </c>
    </row>
    <row r="3580" spans="1:3" x14ac:dyDescent="0.3">
      <c r="A3580">
        <v>1950218</v>
      </c>
      <c r="B3580">
        <v>1000000</v>
      </c>
      <c r="C3580">
        <f t="shared" si="55"/>
        <v>950218</v>
      </c>
    </row>
    <row r="3581" spans="1:3" x14ac:dyDescent="0.3">
      <c r="A3581">
        <v>1277257</v>
      </c>
      <c r="B3581">
        <v>1000000</v>
      </c>
      <c r="C3581">
        <f t="shared" si="55"/>
        <v>277257</v>
      </c>
    </row>
    <row r="3582" spans="1:3" x14ac:dyDescent="0.3">
      <c r="A3582">
        <v>1677838</v>
      </c>
      <c r="B3582">
        <v>1000000</v>
      </c>
      <c r="C3582">
        <f t="shared" si="55"/>
        <v>677838</v>
      </c>
    </row>
    <row r="3583" spans="1:3" x14ac:dyDescent="0.3">
      <c r="A3583">
        <v>1744858</v>
      </c>
      <c r="B3583">
        <v>1000000</v>
      </c>
      <c r="C3583">
        <f t="shared" si="55"/>
        <v>744858</v>
      </c>
    </row>
    <row r="3584" spans="1:3" x14ac:dyDescent="0.3">
      <c r="A3584">
        <v>982214</v>
      </c>
      <c r="B3584">
        <v>1000000</v>
      </c>
      <c r="C3584">
        <f t="shared" si="55"/>
        <v>-17786</v>
      </c>
    </row>
    <row r="3585" spans="1:3" x14ac:dyDescent="0.3">
      <c r="A3585">
        <v>798341</v>
      </c>
      <c r="B3585">
        <v>1000000</v>
      </c>
      <c r="C3585">
        <f t="shared" si="55"/>
        <v>-201659</v>
      </c>
    </row>
    <row r="3586" spans="1:3" x14ac:dyDescent="0.3">
      <c r="A3586">
        <v>610991</v>
      </c>
      <c r="B3586">
        <v>1000000</v>
      </c>
      <c r="C3586">
        <f t="shared" si="55"/>
        <v>-389009</v>
      </c>
    </row>
    <row r="3587" spans="1:3" x14ac:dyDescent="0.3">
      <c r="A3587">
        <v>582024</v>
      </c>
      <c r="B3587">
        <v>1000000</v>
      </c>
      <c r="C3587">
        <f t="shared" ref="C3587:C3650" si="56">A:A-B:B</f>
        <v>-417976</v>
      </c>
    </row>
    <row r="3588" spans="1:3" x14ac:dyDescent="0.3">
      <c r="A3588">
        <v>548712</v>
      </c>
      <c r="B3588">
        <v>2500000</v>
      </c>
      <c r="C3588">
        <f t="shared" si="56"/>
        <v>-1951288</v>
      </c>
    </row>
    <row r="3589" spans="1:3" x14ac:dyDescent="0.3">
      <c r="A3589">
        <v>464655</v>
      </c>
      <c r="B3589">
        <v>1000000</v>
      </c>
      <c r="C3589">
        <f t="shared" si="56"/>
        <v>-535345</v>
      </c>
    </row>
    <row r="3590" spans="1:3" x14ac:dyDescent="0.3">
      <c r="A3590">
        <v>464126</v>
      </c>
      <c r="B3590">
        <v>1000000</v>
      </c>
      <c r="C3590">
        <f t="shared" si="56"/>
        <v>-535874</v>
      </c>
    </row>
    <row r="3591" spans="1:3" x14ac:dyDescent="0.3">
      <c r="A3591">
        <v>428535</v>
      </c>
      <c r="B3591">
        <v>1000000</v>
      </c>
      <c r="C3591">
        <f t="shared" si="56"/>
        <v>-571465</v>
      </c>
    </row>
    <row r="3592" spans="1:3" x14ac:dyDescent="0.3">
      <c r="A3592">
        <v>104077</v>
      </c>
      <c r="B3592">
        <v>1000000</v>
      </c>
      <c r="C3592">
        <f t="shared" si="56"/>
        <v>-895923</v>
      </c>
    </row>
    <row r="3593" spans="1:3" x14ac:dyDescent="0.3">
      <c r="A3593">
        <v>279282</v>
      </c>
      <c r="B3593">
        <v>1000000</v>
      </c>
      <c r="C3593">
        <f t="shared" si="56"/>
        <v>-720718</v>
      </c>
    </row>
    <row r="3594" spans="1:3" x14ac:dyDescent="0.3">
      <c r="A3594">
        <v>484221</v>
      </c>
      <c r="B3594">
        <v>1000000</v>
      </c>
      <c r="C3594">
        <f t="shared" si="56"/>
        <v>-515779</v>
      </c>
    </row>
    <row r="3595" spans="1:3" x14ac:dyDescent="0.3">
      <c r="A3595">
        <v>274661</v>
      </c>
      <c r="B3595">
        <v>1000000</v>
      </c>
      <c r="C3595">
        <f t="shared" si="56"/>
        <v>-725339</v>
      </c>
    </row>
    <row r="3596" spans="1:3" x14ac:dyDescent="0.3">
      <c r="A3596">
        <v>144431</v>
      </c>
      <c r="B3596">
        <v>1000000</v>
      </c>
      <c r="C3596">
        <f t="shared" si="56"/>
        <v>-855569</v>
      </c>
    </row>
    <row r="3597" spans="1:3" x14ac:dyDescent="0.3">
      <c r="A3597">
        <v>287761</v>
      </c>
      <c r="B3597">
        <v>1000000</v>
      </c>
      <c r="C3597">
        <f t="shared" si="56"/>
        <v>-712239</v>
      </c>
    </row>
    <row r="3598" spans="1:3" x14ac:dyDescent="0.3">
      <c r="A3598">
        <v>100240</v>
      </c>
      <c r="B3598">
        <v>1000000</v>
      </c>
      <c r="C3598">
        <f t="shared" si="56"/>
        <v>-899760</v>
      </c>
    </row>
    <row r="3599" spans="1:3" x14ac:dyDescent="0.3">
      <c r="A3599">
        <v>96734</v>
      </c>
      <c r="B3599">
        <v>1000000</v>
      </c>
      <c r="C3599">
        <f t="shared" si="56"/>
        <v>-903266</v>
      </c>
    </row>
    <row r="3600" spans="1:3" x14ac:dyDescent="0.3">
      <c r="A3600">
        <v>49000</v>
      </c>
      <c r="B3600">
        <v>1500000</v>
      </c>
      <c r="C3600">
        <f t="shared" si="56"/>
        <v>-1451000</v>
      </c>
    </row>
    <row r="3601" spans="1:3" x14ac:dyDescent="0.3">
      <c r="A3601">
        <v>100659</v>
      </c>
      <c r="B3601">
        <v>900000</v>
      </c>
      <c r="C3601">
        <f t="shared" si="56"/>
        <v>-799341</v>
      </c>
    </row>
    <row r="3602" spans="1:3" x14ac:dyDescent="0.3">
      <c r="A3602">
        <v>48430</v>
      </c>
      <c r="B3602">
        <v>500000</v>
      </c>
      <c r="C3602">
        <f t="shared" si="56"/>
        <v>-451570</v>
      </c>
    </row>
    <row r="3603" spans="1:3" x14ac:dyDescent="0.3">
      <c r="A3603">
        <v>21210</v>
      </c>
      <c r="B3603">
        <v>1000000</v>
      </c>
      <c r="C3603">
        <f t="shared" si="56"/>
        <v>-978790</v>
      </c>
    </row>
    <row r="3604" spans="1:3" x14ac:dyDescent="0.3">
      <c r="A3604">
        <v>12996</v>
      </c>
      <c r="B3604">
        <v>1000000</v>
      </c>
      <c r="C3604">
        <f t="shared" si="56"/>
        <v>-987004</v>
      </c>
    </row>
    <row r="3605" spans="1:3" x14ac:dyDescent="0.3">
      <c r="A3605">
        <v>10018</v>
      </c>
      <c r="B3605">
        <v>1000000</v>
      </c>
      <c r="C3605">
        <f t="shared" si="56"/>
        <v>-989982</v>
      </c>
    </row>
    <row r="3606" spans="1:3" x14ac:dyDescent="0.3">
      <c r="A3606">
        <v>62480</v>
      </c>
      <c r="B3606">
        <v>1000000</v>
      </c>
      <c r="C3606">
        <f t="shared" si="56"/>
        <v>-937520</v>
      </c>
    </row>
    <row r="3607" spans="1:3" x14ac:dyDescent="0.3">
      <c r="A3607">
        <v>6387</v>
      </c>
      <c r="B3607">
        <v>1000000</v>
      </c>
      <c r="C3607">
        <f t="shared" si="56"/>
        <v>-993613</v>
      </c>
    </row>
    <row r="3608" spans="1:3" x14ac:dyDescent="0.3">
      <c r="A3608">
        <v>721</v>
      </c>
      <c r="B3608">
        <v>1000000</v>
      </c>
      <c r="C3608">
        <f t="shared" si="56"/>
        <v>-999279</v>
      </c>
    </row>
    <row r="3609" spans="1:3" x14ac:dyDescent="0.3">
      <c r="A3609">
        <v>703</v>
      </c>
      <c r="B3609">
        <v>1500000</v>
      </c>
      <c r="C3609">
        <f t="shared" si="56"/>
        <v>-1499297</v>
      </c>
    </row>
    <row r="3610" spans="1:3" x14ac:dyDescent="0.3">
      <c r="A3610">
        <v>9600000</v>
      </c>
      <c r="B3610">
        <v>910000</v>
      </c>
      <c r="C3610">
        <f t="shared" si="56"/>
        <v>8690000</v>
      </c>
    </row>
    <row r="3611" spans="1:3" x14ac:dyDescent="0.3">
      <c r="A3611">
        <v>20186</v>
      </c>
      <c r="B3611">
        <v>930000</v>
      </c>
      <c r="C3611">
        <f t="shared" si="56"/>
        <v>-909814</v>
      </c>
    </row>
    <row r="3612" spans="1:3" x14ac:dyDescent="0.3">
      <c r="A3612">
        <v>1185783</v>
      </c>
      <c r="B3612">
        <v>590000</v>
      </c>
      <c r="C3612">
        <f t="shared" si="56"/>
        <v>595783</v>
      </c>
    </row>
    <row r="3613" spans="1:3" x14ac:dyDescent="0.3">
      <c r="A3613">
        <v>1007962</v>
      </c>
      <c r="B3613">
        <v>950000</v>
      </c>
      <c r="C3613">
        <f t="shared" si="56"/>
        <v>57962</v>
      </c>
    </row>
    <row r="3614" spans="1:3" x14ac:dyDescent="0.3">
      <c r="A3614">
        <v>381186</v>
      </c>
      <c r="B3614">
        <v>900000</v>
      </c>
      <c r="C3614">
        <f t="shared" si="56"/>
        <v>-518814</v>
      </c>
    </row>
    <row r="3615" spans="1:3" x14ac:dyDescent="0.3">
      <c r="A3615">
        <v>16097842</v>
      </c>
      <c r="B3615">
        <v>900000</v>
      </c>
      <c r="C3615">
        <f t="shared" si="56"/>
        <v>15197842</v>
      </c>
    </row>
    <row r="3616" spans="1:3" x14ac:dyDescent="0.3">
      <c r="A3616">
        <v>6643</v>
      </c>
      <c r="B3616">
        <v>900000</v>
      </c>
      <c r="C3616">
        <f t="shared" si="56"/>
        <v>-893357</v>
      </c>
    </row>
    <row r="3617" spans="1:3" x14ac:dyDescent="0.3">
      <c r="A3617">
        <v>442638</v>
      </c>
      <c r="B3617">
        <v>850000</v>
      </c>
      <c r="C3617">
        <f t="shared" si="56"/>
        <v>-407362</v>
      </c>
    </row>
    <row r="3618" spans="1:3" x14ac:dyDescent="0.3">
      <c r="A3618">
        <v>819939</v>
      </c>
      <c r="B3618">
        <v>850000</v>
      </c>
      <c r="C3618">
        <f t="shared" si="56"/>
        <v>-30061</v>
      </c>
    </row>
    <row r="3619" spans="1:3" x14ac:dyDescent="0.3">
      <c r="A3619">
        <v>1243961</v>
      </c>
      <c r="B3619">
        <v>850000</v>
      </c>
      <c r="C3619">
        <f t="shared" si="56"/>
        <v>393961</v>
      </c>
    </row>
    <row r="3620" spans="1:3" x14ac:dyDescent="0.3">
      <c r="A3620">
        <v>15278</v>
      </c>
      <c r="B3620">
        <v>825000</v>
      </c>
      <c r="C3620">
        <f t="shared" si="56"/>
        <v>-809722</v>
      </c>
    </row>
    <row r="3621" spans="1:3" x14ac:dyDescent="0.3">
      <c r="A3621">
        <v>7098492</v>
      </c>
      <c r="B3621">
        <v>500000</v>
      </c>
      <c r="C3621">
        <f t="shared" si="56"/>
        <v>6598492</v>
      </c>
    </row>
    <row r="3622" spans="1:3" x14ac:dyDescent="0.3">
      <c r="A3622">
        <v>4771000</v>
      </c>
      <c r="B3622">
        <v>800000</v>
      </c>
      <c r="C3622">
        <f t="shared" si="56"/>
        <v>3971000</v>
      </c>
    </row>
    <row r="3623" spans="1:3" x14ac:dyDescent="0.3">
      <c r="A3623">
        <v>1001437</v>
      </c>
      <c r="B3623">
        <v>800000</v>
      </c>
      <c r="C3623">
        <f t="shared" si="56"/>
        <v>201437</v>
      </c>
    </row>
    <row r="3624" spans="1:3" x14ac:dyDescent="0.3">
      <c r="A3624">
        <v>2073984</v>
      </c>
      <c r="B3624">
        <v>800000</v>
      </c>
      <c r="C3624">
        <f t="shared" si="56"/>
        <v>1273984</v>
      </c>
    </row>
    <row r="3625" spans="1:3" x14ac:dyDescent="0.3">
      <c r="A3625">
        <v>144583</v>
      </c>
      <c r="B3625">
        <v>800000</v>
      </c>
      <c r="C3625">
        <f t="shared" si="56"/>
        <v>-655417</v>
      </c>
    </row>
    <row r="3626" spans="1:3" x14ac:dyDescent="0.3">
      <c r="A3626">
        <v>35688</v>
      </c>
      <c r="B3626">
        <v>600000</v>
      </c>
      <c r="C3626">
        <f t="shared" si="56"/>
        <v>-564312</v>
      </c>
    </row>
    <row r="3627" spans="1:3" x14ac:dyDescent="0.3">
      <c r="A3627">
        <v>41709</v>
      </c>
      <c r="B3627">
        <v>800000</v>
      </c>
      <c r="C3627">
        <f t="shared" si="56"/>
        <v>-758291</v>
      </c>
    </row>
    <row r="3628" spans="1:3" x14ac:dyDescent="0.3">
      <c r="A3628">
        <v>1310270</v>
      </c>
      <c r="B3628">
        <v>780000</v>
      </c>
      <c r="C3628">
        <f t="shared" si="56"/>
        <v>530270</v>
      </c>
    </row>
    <row r="3629" spans="1:3" x14ac:dyDescent="0.3">
      <c r="A3629">
        <v>115000000</v>
      </c>
      <c r="B3629">
        <v>777000</v>
      </c>
      <c r="C3629">
        <f t="shared" si="56"/>
        <v>114223000</v>
      </c>
    </row>
    <row r="3630" spans="1:3" x14ac:dyDescent="0.3">
      <c r="A3630">
        <v>5518918</v>
      </c>
      <c r="B3630">
        <v>750000</v>
      </c>
      <c r="C3630">
        <f t="shared" si="56"/>
        <v>4768918</v>
      </c>
    </row>
    <row r="3631" spans="1:3" x14ac:dyDescent="0.3">
      <c r="A3631">
        <v>4007792</v>
      </c>
      <c r="B3631">
        <v>750000</v>
      </c>
      <c r="C3631">
        <f t="shared" si="56"/>
        <v>3257792</v>
      </c>
    </row>
    <row r="3632" spans="1:3" x14ac:dyDescent="0.3">
      <c r="A3632">
        <v>26297</v>
      </c>
      <c r="B3632">
        <v>500000</v>
      </c>
      <c r="C3632">
        <f t="shared" si="56"/>
        <v>-473703</v>
      </c>
    </row>
    <row r="3633" spans="1:3" x14ac:dyDescent="0.3">
      <c r="A3633">
        <v>77501</v>
      </c>
      <c r="B3633">
        <v>750000</v>
      </c>
      <c r="C3633">
        <f t="shared" si="56"/>
        <v>-672499</v>
      </c>
    </row>
    <row r="3634" spans="1:3" x14ac:dyDescent="0.3">
      <c r="A3634">
        <v>47329</v>
      </c>
      <c r="B3634">
        <v>750000</v>
      </c>
      <c r="C3634">
        <f t="shared" si="56"/>
        <v>-702671</v>
      </c>
    </row>
    <row r="3635" spans="1:3" x14ac:dyDescent="0.3">
      <c r="A3635">
        <v>18378</v>
      </c>
      <c r="B3635">
        <v>900000</v>
      </c>
      <c r="C3635">
        <f t="shared" si="56"/>
        <v>-881622</v>
      </c>
    </row>
    <row r="3636" spans="1:3" x14ac:dyDescent="0.3">
      <c r="A3636">
        <v>7830611</v>
      </c>
      <c r="B3636">
        <v>700000</v>
      </c>
      <c r="C3636">
        <f t="shared" si="56"/>
        <v>7130611</v>
      </c>
    </row>
    <row r="3637" spans="1:3" x14ac:dyDescent="0.3">
      <c r="A3637">
        <v>1141829</v>
      </c>
      <c r="B3637">
        <v>700000</v>
      </c>
      <c r="C3637">
        <f t="shared" si="56"/>
        <v>441829</v>
      </c>
    </row>
    <row r="3638" spans="1:3" x14ac:dyDescent="0.3">
      <c r="A3638">
        <v>2694973</v>
      </c>
      <c r="B3638">
        <v>700000</v>
      </c>
      <c r="C3638">
        <f t="shared" si="56"/>
        <v>1994973</v>
      </c>
    </row>
    <row r="3639" spans="1:3" x14ac:dyDescent="0.3">
      <c r="A3639">
        <v>10508</v>
      </c>
      <c r="B3639">
        <v>700000</v>
      </c>
      <c r="C3639">
        <f t="shared" si="56"/>
        <v>-689492</v>
      </c>
    </row>
    <row r="3640" spans="1:3" x14ac:dyDescent="0.3">
      <c r="A3640">
        <v>2301777</v>
      </c>
      <c r="B3640">
        <v>650000</v>
      </c>
      <c r="C3640">
        <f t="shared" si="56"/>
        <v>1651777</v>
      </c>
    </row>
    <row r="3641" spans="1:3" x14ac:dyDescent="0.3">
      <c r="A3641">
        <v>3000000</v>
      </c>
      <c r="B3641">
        <v>609000</v>
      </c>
      <c r="C3641">
        <f t="shared" si="56"/>
        <v>2391000</v>
      </c>
    </row>
    <row r="3642" spans="1:3" x14ac:dyDescent="0.3">
      <c r="A3642">
        <v>140530114</v>
      </c>
      <c r="B3642">
        <v>60000</v>
      </c>
      <c r="C3642">
        <f t="shared" si="56"/>
        <v>140470114</v>
      </c>
    </row>
    <row r="3643" spans="1:3" x14ac:dyDescent="0.3">
      <c r="A3643">
        <v>13300000</v>
      </c>
      <c r="B3643">
        <v>600000</v>
      </c>
      <c r="C3643">
        <f t="shared" si="56"/>
        <v>12700000</v>
      </c>
    </row>
    <row r="3644" spans="1:3" x14ac:dyDescent="0.3">
      <c r="A3644">
        <v>171988</v>
      </c>
      <c r="B3644">
        <v>600000</v>
      </c>
      <c r="C3644">
        <f t="shared" si="56"/>
        <v>-428012</v>
      </c>
    </row>
    <row r="3645" spans="1:3" x14ac:dyDescent="0.3">
      <c r="A3645">
        <v>13493</v>
      </c>
      <c r="B3645">
        <v>600000</v>
      </c>
      <c r="C3645">
        <f t="shared" si="56"/>
        <v>-586507</v>
      </c>
    </row>
    <row r="3646" spans="1:3" x14ac:dyDescent="0.3">
      <c r="A3646">
        <v>515005</v>
      </c>
      <c r="B3646">
        <v>560000</v>
      </c>
      <c r="C3646">
        <f t="shared" si="56"/>
        <v>-44995</v>
      </c>
    </row>
    <row r="3647" spans="1:3" x14ac:dyDescent="0.3">
      <c r="A3647">
        <v>33451479</v>
      </c>
      <c r="B3647">
        <v>500000</v>
      </c>
      <c r="C3647">
        <f t="shared" si="56"/>
        <v>32951479</v>
      </c>
    </row>
    <row r="3648" spans="1:3" x14ac:dyDescent="0.3">
      <c r="A3648">
        <v>39552600</v>
      </c>
      <c r="B3648">
        <v>500000</v>
      </c>
      <c r="C3648">
        <f t="shared" si="56"/>
        <v>39052600</v>
      </c>
    </row>
    <row r="3649" spans="1:3" x14ac:dyDescent="0.3">
      <c r="A3649">
        <v>30500882</v>
      </c>
      <c r="B3649">
        <v>500000</v>
      </c>
      <c r="C3649">
        <f t="shared" si="56"/>
        <v>30000882</v>
      </c>
    </row>
    <row r="3650" spans="1:3" x14ac:dyDescent="0.3">
      <c r="A3650">
        <v>17000000</v>
      </c>
      <c r="B3650">
        <v>500000</v>
      </c>
      <c r="C3650">
        <f t="shared" si="56"/>
        <v>16500000</v>
      </c>
    </row>
    <row r="3651" spans="1:3" x14ac:dyDescent="0.3">
      <c r="A3651">
        <v>5739376</v>
      </c>
      <c r="B3651">
        <v>500000</v>
      </c>
      <c r="C3651">
        <f t="shared" ref="C3651:C3714" si="57">A:A-B:B</f>
        <v>5239376</v>
      </c>
    </row>
    <row r="3652" spans="1:3" x14ac:dyDescent="0.3">
      <c r="A3652">
        <v>3773863</v>
      </c>
      <c r="B3652">
        <v>1000000</v>
      </c>
      <c r="C3652">
        <f t="shared" si="57"/>
        <v>2773863</v>
      </c>
    </row>
    <row r="3653" spans="1:3" x14ac:dyDescent="0.3">
      <c r="A3653">
        <v>2047570</v>
      </c>
      <c r="B3653">
        <v>500000</v>
      </c>
      <c r="C3653">
        <f t="shared" si="57"/>
        <v>1547570</v>
      </c>
    </row>
    <row r="3654" spans="1:3" x14ac:dyDescent="0.3">
      <c r="A3654">
        <v>1250798</v>
      </c>
      <c r="B3654">
        <v>500000</v>
      </c>
      <c r="C3654">
        <f t="shared" si="57"/>
        <v>750798</v>
      </c>
    </row>
    <row r="3655" spans="1:3" x14ac:dyDescent="0.3">
      <c r="A3655">
        <v>1127331</v>
      </c>
      <c r="B3655">
        <v>46000</v>
      </c>
      <c r="C3655">
        <f t="shared" si="57"/>
        <v>1081331</v>
      </c>
    </row>
    <row r="3656" spans="1:3" x14ac:dyDescent="0.3">
      <c r="A3656">
        <v>906666</v>
      </c>
      <c r="B3656">
        <v>500000</v>
      </c>
      <c r="C3656">
        <f t="shared" si="57"/>
        <v>406666</v>
      </c>
    </row>
    <row r="3657" spans="1:3" x14ac:dyDescent="0.3">
      <c r="A3657">
        <v>1114943</v>
      </c>
      <c r="B3657">
        <v>500000</v>
      </c>
      <c r="C3657">
        <f t="shared" si="57"/>
        <v>614943</v>
      </c>
    </row>
    <row r="3658" spans="1:3" x14ac:dyDescent="0.3">
      <c r="A3658">
        <v>1111615</v>
      </c>
      <c r="B3658">
        <v>500000</v>
      </c>
      <c r="C3658">
        <f t="shared" si="57"/>
        <v>611615</v>
      </c>
    </row>
    <row r="3659" spans="1:3" x14ac:dyDescent="0.3">
      <c r="A3659">
        <v>985341</v>
      </c>
      <c r="B3659">
        <v>500000</v>
      </c>
      <c r="C3659">
        <f t="shared" si="57"/>
        <v>485341</v>
      </c>
    </row>
    <row r="3660" spans="1:3" x14ac:dyDescent="0.3">
      <c r="A3660">
        <v>603943</v>
      </c>
      <c r="B3660">
        <v>500000</v>
      </c>
      <c r="C3660">
        <f t="shared" si="57"/>
        <v>103943</v>
      </c>
    </row>
    <row r="3661" spans="1:3" x14ac:dyDescent="0.3">
      <c r="A3661">
        <v>334041</v>
      </c>
      <c r="B3661">
        <v>500000</v>
      </c>
      <c r="C3661">
        <f t="shared" si="57"/>
        <v>-165959</v>
      </c>
    </row>
    <row r="3662" spans="1:3" x14ac:dyDescent="0.3">
      <c r="A3662">
        <v>295468</v>
      </c>
      <c r="B3662">
        <v>500000</v>
      </c>
      <c r="C3662">
        <f t="shared" si="57"/>
        <v>-204532</v>
      </c>
    </row>
    <row r="3663" spans="1:3" x14ac:dyDescent="0.3">
      <c r="A3663">
        <v>243347</v>
      </c>
      <c r="B3663">
        <v>500000</v>
      </c>
      <c r="C3663">
        <f t="shared" si="57"/>
        <v>-256653</v>
      </c>
    </row>
    <row r="3664" spans="1:3" x14ac:dyDescent="0.3">
      <c r="A3664">
        <v>154077</v>
      </c>
      <c r="B3664">
        <v>500000</v>
      </c>
      <c r="C3664">
        <f t="shared" si="57"/>
        <v>-345923</v>
      </c>
    </row>
    <row r="3665" spans="1:3" x14ac:dyDescent="0.3">
      <c r="A3665">
        <v>151389</v>
      </c>
      <c r="B3665">
        <v>500000</v>
      </c>
      <c r="C3665">
        <f t="shared" si="57"/>
        <v>-348611</v>
      </c>
    </row>
    <row r="3666" spans="1:3" x14ac:dyDescent="0.3">
      <c r="A3666">
        <v>269061</v>
      </c>
      <c r="B3666">
        <v>2000000</v>
      </c>
      <c r="C3666">
        <f t="shared" si="57"/>
        <v>-1730939</v>
      </c>
    </row>
    <row r="3667" spans="1:3" x14ac:dyDescent="0.3">
      <c r="A3667">
        <v>133778</v>
      </c>
      <c r="B3667">
        <v>500000</v>
      </c>
      <c r="C3667">
        <f t="shared" si="57"/>
        <v>-366222</v>
      </c>
    </row>
    <row r="3668" spans="1:3" x14ac:dyDescent="0.3">
      <c r="A3668">
        <v>52850</v>
      </c>
      <c r="B3668">
        <v>500000</v>
      </c>
      <c r="C3668">
        <f t="shared" si="57"/>
        <v>-447150</v>
      </c>
    </row>
    <row r="3669" spans="1:3" x14ac:dyDescent="0.3">
      <c r="A3669">
        <v>98017</v>
      </c>
      <c r="B3669">
        <v>500000</v>
      </c>
      <c r="C3669">
        <f t="shared" si="57"/>
        <v>-401983</v>
      </c>
    </row>
    <row r="3670" spans="1:3" x14ac:dyDescent="0.3">
      <c r="A3670">
        <v>31937</v>
      </c>
      <c r="B3670">
        <v>500000</v>
      </c>
      <c r="C3670">
        <f t="shared" si="57"/>
        <v>-468063</v>
      </c>
    </row>
    <row r="3671" spans="1:3" x14ac:dyDescent="0.3">
      <c r="A3671">
        <v>13134</v>
      </c>
      <c r="B3671">
        <v>500000</v>
      </c>
      <c r="C3671">
        <f t="shared" si="57"/>
        <v>-486866</v>
      </c>
    </row>
    <row r="3672" spans="1:3" x14ac:dyDescent="0.3">
      <c r="A3672">
        <v>237301</v>
      </c>
      <c r="B3672">
        <v>500000</v>
      </c>
      <c r="C3672">
        <f t="shared" si="57"/>
        <v>-262699</v>
      </c>
    </row>
    <row r="3673" spans="1:3" x14ac:dyDescent="0.3">
      <c r="A3673">
        <v>12055</v>
      </c>
      <c r="B3673">
        <v>500000</v>
      </c>
      <c r="C3673">
        <f t="shared" si="57"/>
        <v>-487945</v>
      </c>
    </row>
    <row r="3674" spans="1:3" x14ac:dyDescent="0.3">
      <c r="A3674">
        <v>1332</v>
      </c>
      <c r="B3674">
        <v>500000</v>
      </c>
      <c r="C3674">
        <f t="shared" si="57"/>
        <v>-498668</v>
      </c>
    </row>
    <row r="3675" spans="1:3" x14ac:dyDescent="0.3">
      <c r="A3675">
        <v>21199</v>
      </c>
      <c r="B3675">
        <v>500000</v>
      </c>
      <c r="C3675">
        <f t="shared" si="57"/>
        <v>-478801</v>
      </c>
    </row>
    <row r="3676" spans="1:3" x14ac:dyDescent="0.3">
      <c r="A3676">
        <v>2712293</v>
      </c>
      <c r="B3676">
        <v>450000</v>
      </c>
      <c r="C3676">
        <f t="shared" si="57"/>
        <v>2262293</v>
      </c>
    </row>
    <row r="3677" spans="1:3" x14ac:dyDescent="0.3">
      <c r="A3677">
        <v>768045</v>
      </c>
      <c r="B3677">
        <v>2000000</v>
      </c>
      <c r="C3677">
        <f t="shared" si="57"/>
        <v>-1231955</v>
      </c>
    </row>
    <row r="3678" spans="1:3" x14ac:dyDescent="0.3">
      <c r="A3678">
        <v>379122</v>
      </c>
      <c r="B3678">
        <v>450000</v>
      </c>
      <c r="C3678">
        <f t="shared" si="57"/>
        <v>-70878</v>
      </c>
    </row>
    <row r="3679" spans="1:3" x14ac:dyDescent="0.3">
      <c r="A3679">
        <v>23000</v>
      </c>
      <c r="B3679">
        <v>500000</v>
      </c>
      <c r="C3679">
        <f t="shared" si="57"/>
        <v>-477000</v>
      </c>
    </row>
    <row r="3680" spans="1:3" x14ac:dyDescent="0.3">
      <c r="A3680">
        <v>2300000</v>
      </c>
      <c r="B3680">
        <v>439000</v>
      </c>
      <c r="C3680">
        <f t="shared" si="57"/>
        <v>1861000</v>
      </c>
    </row>
    <row r="3681" spans="1:3" x14ac:dyDescent="0.3">
      <c r="A3681">
        <v>2938208</v>
      </c>
      <c r="B3681">
        <v>225000</v>
      </c>
      <c r="C3681">
        <f t="shared" si="57"/>
        <v>2713208</v>
      </c>
    </row>
    <row r="3682" spans="1:3" x14ac:dyDescent="0.3">
      <c r="A3682">
        <v>9910</v>
      </c>
      <c r="B3682">
        <v>25000000</v>
      </c>
      <c r="C3682">
        <f t="shared" si="57"/>
        <v>-24990090</v>
      </c>
    </row>
    <row r="3683" spans="1:3" x14ac:dyDescent="0.3">
      <c r="A3683">
        <v>44540956</v>
      </c>
      <c r="B3683">
        <v>400000</v>
      </c>
      <c r="C3683">
        <f t="shared" si="57"/>
        <v>44140956</v>
      </c>
    </row>
    <row r="3684" spans="1:3" x14ac:dyDescent="0.3">
      <c r="A3684">
        <v>258113</v>
      </c>
      <c r="B3684">
        <v>1066167</v>
      </c>
      <c r="C3684">
        <f t="shared" si="57"/>
        <v>-808054</v>
      </c>
    </row>
    <row r="3685" spans="1:3" x14ac:dyDescent="0.3">
      <c r="A3685">
        <v>107917283</v>
      </c>
      <c r="B3685">
        <v>15000</v>
      </c>
      <c r="C3685">
        <f t="shared" si="57"/>
        <v>107902283</v>
      </c>
    </row>
    <row r="3686" spans="1:3" x14ac:dyDescent="0.3">
      <c r="A3686">
        <v>1229197</v>
      </c>
      <c r="B3686">
        <v>229575</v>
      </c>
      <c r="C3686">
        <f t="shared" si="57"/>
        <v>999622</v>
      </c>
    </row>
    <row r="3687" spans="1:3" x14ac:dyDescent="0.3">
      <c r="A3687">
        <v>1689999</v>
      </c>
      <c r="B3687">
        <v>400000</v>
      </c>
      <c r="C3687">
        <f t="shared" si="57"/>
        <v>1289999</v>
      </c>
    </row>
    <row r="3688" spans="1:3" x14ac:dyDescent="0.3">
      <c r="A3688">
        <v>11798</v>
      </c>
      <c r="B3688">
        <v>100000</v>
      </c>
      <c r="C3688">
        <f t="shared" si="57"/>
        <v>-88202</v>
      </c>
    </row>
    <row r="3689" spans="1:3" x14ac:dyDescent="0.3">
      <c r="A3689">
        <v>592014</v>
      </c>
      <c r="B3689">
        <v>218</v>
      </c>
      <c r="C3689">
        <f t="shared" si="57"/>
        <v>591796</v>
      </c>
    </row>
    <row r="3690" spans="1:3" x14ac:dyDescent="0.3">
      <c r="A3690">
        <v>425899</v>
      </c>
      <c r="B3690">
        <v>400000</v>
      </c>
      <c r="C3690">
        <f t="shared" si="57"/>
        <v>25899</v>
      </c>
    </row>
    <row r="3691" spans="1:3" x14ac:dyDescent="0.3">
      <c r="A3691">
        <v>126387</v>
      </c>
      <c r="B3691">
        <v>400000</v>
      </c>
      <c r="C3691">
        <f t="shared" si="57"/>
        <v>-273613</v>
      </c>
    </row>
    <row r="3692" spans="1:3" x14ac:dyDescent="0.3">
      <c r="A3692">
        <v>80276912</v>
      </c>
      <c r="B3692">
        <v>35000000</v>
      </c>
      <c r="C3692">
        <f t="shared" si="57"/>
        <v>45276912</v>
      </c>
    </row>
    <row r="3693" spans="1:3" x14ac:dyDescent="0.3">
      <c r="A3693">
        <v>617172</v>
      </c>
      <c r="B3693">
        <v>375000</v>
      </c>
      <c r="C3693">
        <f t="shared" si="57"/>
        <v>242172</v>
      </c>
    </row>
    <row r="3694" spans="1:3" x14ac:dyDescent="0.3">
      <c r="A3694">
        <v>2808000</v>
      </c>
      <c r="B3694">
        <v>379000</v>
      </c>
      <c r="C3694">
        <f t="shared" si="57"/>
        <v>2429000</v>
      </c>
    </row>
    <row r="3695" spans="1:3" x14ac:dyDescent="0.3">
      <c r="A3695">
        <v>12843</v>
      </c>
      <c r="B3695">
        <v>6000000</v>
      </c>
      <c r="C3695">
        <f t="shared" si="57"/>
        <v>-5987157</v>
      </c>
    </row>
    <row r="3696" spans="1:3" x14ac:dyDescent="0.3">
      <c r="A3696">
        <v>1523883</v>
      </c>
      <c r="B3696">
        <v>1750211</v>
      </c>
      <c r="C3696">
        <f t="shared" si="57"/>
        <v>-226328</v>
      </c>
    </row>
    <row r="3697" spans="1:3" x14ac:dyDescent="0.3">
      <c r="A3697">
        <v>4000000</v>
      </c>
      <c r="B3697">
        <v>350000</v>
      </c>
      <c r="C3697">
        <f t="shared" si="57"/>
        <v>3650000</v>
      </c>
    </row>
    <row r="3698" spans="1:3" x14ac:dyDescent="0.3">
      <c r="A3698">
        <v>1281176</v>
      </c>
      <c r="B3698">
        <v>312000</v>
      </c>
      <c r="C3698">
        <f t="shared" si="57"/>
        <v>969176</v>
      </c>
    </row>
    <row r="3699" spans="1:3" x14ac:dyDescent="0.3">
      <c r="A3699">
        <v>16115878</v>
      </c>
      <c r="B3699">
        <v>8000000</v>
      </c>
      <c r="C3699">
        <f t="shared" si="57"/>
        <v>8115878</v>
      </c>
    </row>
    <row r="3700" spans="1:3" x14ac:dyDescent="0.3">
      <c r="A3700">
        <v>1652472</v>
      </c>
      <c r="B3700">
        <v>300000</v>
      </c>
      <c r="C3700">
        <f t="shared" si="57"/>
        <v>1352472</v>
      </c>
    </row>
    <row r="3701" spans="1:3" x14ac:dyDescent="0.3">
      <c r="A3701">
        <v>2360184</v>
      </c>
      <c r="B3701">
        <v>300000</v>
      </c>
      <c r="C3701">
        <f t="shared" si="57"/>
        <v>2060184</v>
      </c>
    </row>
    <row r="3702" spans="1:3" x14ac:dyDescent="0.3">
      <c r="A3702">
        <v>255352</v>
      </c>
      <c r="B3702">
        <v>300000</v>
      </c>
      <c r="C3702">
        <f t="shared" si="57"/>
        <v>-44648</v>
      </c>
    </row>
    <row r="3703" spans="1:3" x14ac:dyDescent="0.3">
      <c r="A3703">
        <v>856942</v>
      </c>
      <c r="B3703">
        <v>200000</v>
      </c>
      <c r="C3703">
        <f t="shared" si="57"/>
        <v>656942</v>
      </c>
    </row>
    <row r="3704" spans="1:3" x14ac:dyDescent="0.3">
      <c r="A3704">
        <v>12438</v>
      </c>
      <c r="B3704">
        <v>160000</v>
      </c>
      <c r="C3704">
        <f t="shared" si="57"/>
        <v>-147562</v>
      </c>
    </row>
    <row r="3705" spans="1:3" x14ac:dyDescent="0.3">
      <c r="A3705">
        <v>40542</v>
      </c>
      <c r="B3705">
        <v>300000</v>
      </c>
      <c r="C3705">
        <f t="shared" si="57"/>
        <v>-259458</v>
      </c>
    </row>
    <row r="3706" spans="1:3" x14ac:dyDescent="0.3">
      <c r="A3706">
        <v>5199</v>
      </c>
      <c r="B3706">
        <v>200000</v>
      </c>
      <c r="C3706">
        <f t="shared" si="57"/>
        <v>-194801</v>
      </c>
    </row>
    <row r="3707" spans="1:3" x14ac:dyDescent="0.3">
      <c r="A3707">
        <v>2468</v>
      </c>
      <c r="B3707">
        <v>300000</v>
      </c>
      <c r="C3707">
        <f t="shared" si="57"/>
        <v>-297532</v>
      </c>
    </row>
    <row r="3708" spans="1:3" x14ac:dyDescent="0.3">
      <c r="A3708">
        <v>318622</v>
      </c>
      <c r="B3708">
        <v>270000</v>
      </c>
      <c r="C3708">
        <f t="shared" si="57"/>
        <v>48622</v>
      </c>
    </row>
    <row r="3709" spans="1:3" x14ac:dyDescent="0.3">
      <c r="A3709">
        <v>12006514</v>
      </c>
      <c r="B3709">
        <v>250000</v>
      </c>
      <c r="C3709">
        <f t="shared" si="57"/>
        <v>11756514</v>
      </c>
    </row>
    <row r="3710" spans="1:3" x14ac:dyDescent="0.3">
      <c r="A3710">
        <v>4186931</v>
      </c>
      <c r="B3710">
        <v>250000</v>
      </c>
      <c r="C3710">
        <f t="shared" si="57"/>
        <v>3936931</v>
      </c>
    </row>
    <row r="3711" spans="1:3" x14ac:dyDescent="0.3">
      <c r="A3711">
        <v>3799339</v>
      </c>
      <c r="B3711">
        <v>250000</v>
      </c>
      <c r="C3711">
        <f t="shared" si="57"/>
        <v>3549339</v>
      </c>
    </row>
    <row r="3712" spans="1:3" x14ac:dyDescent="0.3">
      <c r="A3712">
        <v>1977544</v>
      </c>
      <c r="B3712">
        <v>250000</v>
      </c>
      <c r="C3712">
        <f t="shared" si="57"/>
        <v>1727544</v>
      </c>
    </row>
    <row r="3713" spans="1:3" x14ac:dyDescent="0.3">
      <c r="A3713">
        <v>1050600</v>
      </c>
      <c r="B3713">
        <v>250000</v>
      </c>
      <c r="C3713">
        <f t="shared" si="57"/>
        <v>800600</v>
      </c>
    </row>
    <row r="3714" spans="1:3" x14ac:dyDescent="0.3">
      <c r="A3714">
        <v>902835</v>
      </c>
      <c r="B3714">
        <v>250000</v>
      </c>
      <c r="C3714">
        <f t="shared" si="57"/>
        <v>652835</v>
      </c>
    </row>
    <row r="3715" spans="1:3" x14ac:dyDescent="0.3">
      <c r="A3715">
        <v>489220</v>
      </c>
      <c r="B3715">
        <v>365000</v>
      </c>
      <c r="C3715">
        <f t="shared" ref="C3715:C3775" si="58">A:A-B:B</f>
        <v>124220</v>
      </c>
    </row>
    <row r="3716" spans="1:3" x14ac:dyDescent="0.3">
      <c r="A3716">
        <v>212285</v>
      </c>
      <c r="B3716">
        <v>250000</v>
      </c>
      <c r="C3716">
        <f t="shared" si="58"/>
        <v>-37715</v>
      </c>
    </row>
    <row r="3717" spans="1:3" x14ac:dyDescent="0.3">
      <c r="A3717">
        <v>203134</v>
      </c>
      <c r="B3717">
        <v>250000</v>
      </c>
      <c r="C3717">
        <f t="shared" si="58"/>
        <v>-46866</v>
      </c>
    </row>
    <row r="3718" spans="1:3" x14ac:dyDescent="0.3">
      <c r="A3718">
        <v>191309</v>
      </c>
      <c r="B3718">
        <v>150000</v>
      </c>
      <c r="C3718">
        <f t="shared" si="58"/>
        <v>41309</v>
      </c>
    </row>
    <row r="3719" spans="1:3" x14ac:dyDescent="0.3">
      <c r="A3719">
        <v>3388210</v>
      </c>
      <c r="B3719">
        <v>250000</v>
      </c>
      <c r="C3719">
        <f t="shared" si="58"/>
        <v>3138210</v>
      </c>
    </row>
    <row r="3720" spans="1:3" x14ac:dyDescent="0.3">
      <c r="A3720">
        <v>177840</v>
      </c>
      <c r="B3720">
        <v>250000</v>
      </c>
      <c r="C3720">
        <f t="shared" si="58"/>
        <v>-72160</v>
      </c>
    </row>
    <row r="3721" spans="1:3" x14ac:dyDescent="0.3">
      <c r="A3721">
        <v>49494</v>
      </c>
      <c r="B3721">
        <v>250000</v>
      </c>
      <c r="C3721">
        <f t="shared" si="58"/>
        <v>-200506</v>
      </c>
    </row>
    <row r="3722" spans="1:3" x14ac:dyDescent="0.3">
      <c r="A3722">
        <v>18195</v>
      </c>
      <c r="B3722">
        <v>250000</v>
      </c>
      <c r="C3722">
        <f t="shared" si="58"/>
        <v>-231805</v>
      </c>
    </row>
    <row r="3723" spans="1:3" x14ac:dyDescent="0.3">
      <c r="A3723">
        <v>111300</v>
      </c>
      <c r="B3723">
        <v>225000</v>
      </c>
      <c r="C3723">
        <f t="shared" si="58"/>
        <v>-113700</v>
      </c>
    </row>
    <row r="3724" spans="1:3" x14ac:dyDescent="0.3">
      <c r="A3724">
        <v>1027119</v>
      </c>
      <c r="B3724">
        <v>225000</v>
      </c>
      <c r="C3724">
        <f t="shared" si="58"/>
        <v>802119</v>
      </c>
    </row>
    <row r="3725" spans="1:3" x14ac:dyDescent="0.3">
      <c r="A3725">
        <v>5000000</v>
      </c>
      <c r="B3725">
        <v>210000</v>
      </c>
      <c r="C3725">
        <f t="shared" si="58"/>
        <v>4790000</v>
      </c>
    </row>
    <row r="3726" spans="1:3" x14ac:dyDescent="0.3">
      <c r="A3726">
        <v>4505922</v>
      </c>
      <c r="B3726">
        <v>200000</v>
      </c>
      <c r="C3726">
        <f t="shared" si="58"/>
        <v>4305922</v>
      </c>
    </row>
    <row r="3727" spans="1:3" x14ac:dyDescent="0.3">
      <c r="A3727">
        <v>3500000</v>
      </c>
      <c r="B3727">
        <v>200000</v>
      </c>
      <c r="C3727">
        <f t="shared" si="58"/>
        <v>3300000</v>
      </c>
    </row>
    <row r="3728" spans="1:3" x14ac:dyDescent="0.3">
      <c r="A3728">
        <v>381225</v>
      </c>
      <c r="B3728">
        <v>200000</v>
      </c>
      <c r="C3728">
        <f t="shared" si="58"/>
        <v>181225</v>
      </c>
    </row>
    <row r="3729" spans="1:3" x14ac:dyDescent="0.3">
      <c r="A3729">
        <v>2428241</v>
      </c>
      <c r="B3729">
        <v>200000</v>
      </c>
      <c r="C3729">
        <f t="shared" si="58"/>
        <v>2228241</v>
      </c>
    </row>
    <row r="3730" spans="1:3" x14ac:dyDescent="0.3">
      <c r="A3730">
        <v>78030</v>
      </c>
      <c r="B3730">
        <v>200000</v>
      </c>
      <c r="C3730">
        <f t="shared" si="58"/>
        <v>-121970</v>
      </c>
    </row>
    <row r="3731" spans="1:3" x14ac:dyDescent="0.3">
      <c r="A3731">
        <v>174682</v>
      </c>
      <c r="B3731">
        <v>200000</v>
      </c>
      <c r="C3731">
        <f t="shared" si="58"/>
        <v>-25318</v>
      </c>
    </row>
    <row r="3732" spans="1:3" x14ac:dyDescent="0.3">
      <c r="A3732">
        <v>215185</v>
      </c>
      <c r="B3732">
        <v>200000</v>
      </c>
      <c r="C3732">
        <f t="shared" si="58"/>
        <v>15185</v>
      </c>
    </row>
    <row r="3733" spans="1:3" x14ac:dyDescent="0.3">
      <c r="A3733">
        <v>1111</v>
      </c>
      <c r="B3733">
        <v>200000</v>
      </c>
      <c r="C3733">
        <f t="shared" si="58"/>
        <v>-198889</v>
      </c>
    </row>
    <row r="3734" spans="1:3" x14ac:dyDescent="0.3">
      <c r="A3734">
        <v>925402</v>
      </c>
      <c r="B3734">
        <v>180000</v>
      </c>
      <c r="C3734">
        <f t="shared" si="58"/>
        <v>745402</v>
      </c>
    </row>
    <row r="3735" spans="1:3" x14ac:dyDescent="0.3">
      <c r="A3735">
        <v>469947</v>
      </c>
      <c r="B3735">
        <v>120000</v>
      </c>
      <c r="C3735">
        <f t="shared" si="58"/>
        <v>349947</v>
      </c>
    </row>
    <row r="3736" spans="1:3" x14ac:dyDescent="0.3">
      <c r="A3736">
        <v>7137502</v>
      </c>
      <c r="B3736">
        <v>175000</v>
      </c>
      <c r="C3736">
        <f t="shared" si="58"/>
        <v>6962502</v>
      </c>
    </row>
    <row r="3737" spans="1:3" x14ac:dyDescent="0.3">
      <c r="A3737">
        <v>1316074</v>
      </c>
      <c r="B3737">
        <v>100000</v>
      </c>
      <c r="C3737">
        <f t="shared" si="58"/>
        <v>1216074</v>
      </c>
    </row>
    <row r="3738" spans="1:3" x14ac:dyDescent="0.3">
      <c r="A3738">
        <v>15180000</v>
      </c>
      <c r="B3738">
        <v>500000</v>
      </c>
      <c r="C3738">
        <f t="shared" si="58"/>
        <v>14680000</v>
      </c>
    </row>
    <row r="3739" spans="1:3" x14ac:dyDescent="0.3">
      <c r="A3739">
        <v>2882062</v>
      </c>
      <c r="B3739">
        <v>150000</v>
      </c>
      <c r="C3739">
        <f t="shared" si="58"/>
        <v>2732062</v>
      </c>
    </row>
    <row r="3740" spans="1:3" x14ac:dyDescent="0.3">
      <c r="A3740">
        <v>9437933</v>
      </c>
      <c r="B3740">
        <v>180000</v>
      </c>
      <c r="C3740">
        <f t="shared" si="58"/>
        <v>9257933</v>
      </c>
    </row>
    <row r="3741" spans="1:3" x14ac:dyDescent="0.3">
      <c r="A3741">
        <v>110720</v>
      </c>
      <c r="B3741">
        <v>1200000</v>
      </c>
      <c r="C3741">
        <f t="shared" si="58"/>
        <v>-1089280</v>
      </c>
    </row>
    <row r="3742" spans="1:3" x14ac:dyDescent="0.3">
      <c r="A3742">
        <v>155984</v>
      </c>
      <c r="B3742">
        <v>160000</v>
      </c>
      <c r="C3742">
        <f t="shared" si="58"/>
        <v>-4016</v>
      </c>
    </row>
    <row r="3743" spans="1:3" x14ac:dyDescent="0.3">
      <c r="A3743">
        <v>4914</v>
      </c>
      <c r="B3743">
        <v>150000</v>
      </c>
      <c r="C3743">
        <f t="shared" si="58"/>
        <v>-145086</v>
      </c>
    </row>
    <row r="3744" spans="1:3" x14ac:dyDescent="0.3">
      <c r="A3744">
        <v>5858</v>
      </c>
      <c r="B3744">
        <v>150000</v>
      </c>
      <c r="C3744">
        <f t="shared" si="58"/>
        <v>-144142</v>
      </c>
    </row>
    <row r="3745" spans="1:3" x14ac:dyDescent="0.3">
      <c r="A3745">
        <v>6706368</v>
      </c>
      <c r="B3745">
        <v>160000</v>
      </c>
      <c r="C3745">
        <f t="shared" si="58"/>
        <v>6546368</v>
      </c>
    </row>
    <row r="3746" spans="1:3" x14ac:dyDescent="0.3">
      <c r="A3746">
        <v>1573712</v>
      </c>
      <c r="B3746">
        <v>125000</v>
      </c>
      <c r="C3746">
        <f t="shared" si="58"/>
        <v>1448712</v>
      </c>
    </row>
    <row r="3747" spans="1:3" x14ac:dyDescent="0.3">
      <c r="A3747">
        <v>10174663</v>
      </c>
      <c r="B3747">
        <v>100000</v>
      </c>
      <c r="C3747">
        <f t="shared" si="58"/>
        <v>10074663</v>
      </c>
    </row>
    <row r="3748" spans="1:3" x14ac:dyDescent="0.3">
      <c r="A3748">
        <v>22757819</v>
      </c>
      <c r="B3748">
        <v>100000</v>
      </c>
      <c r="C3748">
        <f t="shared" si="58"/>
        <v>22657819</v>
      </c>
    </row>
    <row r="3749" spans="1:3" x14ac:dyDescent="0.3">
      <c r="A3749">
        <v>5228617</v>
      </c>
      <c r="B3749">
        <v>100000</v>
      </c>
      <c r="C3749">
        <f t="shared" si="58"/>
        <v>5128617</v>
      </c>
    </row>
    <row r="3750" spans="1:3" x14ac:dyDescent="0.3">
      <c r="A3750">
        <v>110536</v>
      </c>
      <c r="B3750">
        <v>40000</v>
      </c>
      <c r="C3750">
        <f t="shared" si="58"/>
        <v>70536</v>
      </c>
    </row>
    <row r="3751" spans="1:3" x14ac:dyDescent="0.3">
      <c r="A3751">
        <v>59379</v>
      </c>
      <c r="B3751">
        <v>200000</v>
      </c>
      <c r="C3751">
        <f t="shared" si="58"/>
        <v>-140621</v>
      </c>
    </row>
    <row r="3752" spans="1:3" x14ac:dyDescent="0.3">
      <c r="A3752">
        <v>3216970</v>
      </c>
      <c r="B3752">
        <v>60000</v>
      </c>
      <c r="C3752">
        <f t="shared" si="58"/>
        <v>3156970</v>
      </c>
    </row>
    <row r="3753" spans="1:3" x14ac:dyDescent="0.3">
      <c r="A3753">
        <v>536767</v>
      </c>
      <c r="B3753">
        <v>60000</v>
      </c>
      <c r="C3753">
        <f t="shared" si="58"/>
        <v>476767</v>
      </c>
    </row>
    <row r="3754" spans="1:3" x14ac:dyDescent="0.3">
      <c r="A3754">
        <v>11529368</v>
      </c>
      <c r="B3754">
        <v>65000</v>
      </c>
      <c r="C3754">
        <f t="shared" si="58"/>
        <v>11464368</v>
      </c>
    </row>
    <row r="3755" spans="1:3" x14ac:dyDescent="0.3">
      <c r="A3755">
        <v>40557</v>
      </c>
      <c r="B3755">
        <v>60000</v>
      </c>
      <c r="C3755">
        <f t="shared" si="58"/>
        <v>-19443</v>
      </c>
    </row>
    <row r="3756" spans="1:3" x14ac:dyDescent="0.3">
      <c r="A3756">
        <v>30084</v>
      </c>
      <c r="B3756">
        <v>70000</v>
      </c>
      <c r="C3756">
        <f t="shared" si="58"/>
        <v>-39916</v>
      </c>
    </row>
    <row r="3757" spans="1:3" x14ac:dyDescent="0.3">
      <c r="A3757">
        <v>10246600</v>
      </c>
      <c r="B3757">
        <v>25000</v>
      </c>
      <c r="C3757">
        <f t="shared" si="58"/>
        <v>10221600</v>
      </c>
    </row>
    <row r="3758" spans="1:3" x14ac:dyDescent="0.3">
      <c r="A3758">
        <v>389804</v>
      </c>
      <c r="B3758">
        <v>65000</v>
      </c>
      <c r="C3758">
        <f t="shared" si="58"/>
        <v>324804</v>
      </c>
    </row>
    <row r="3759" spans="1:3" x14ac:dyDescent="0.3">
      <c r="A3759">
        <v>241816</v>
      </c>
      <c r="B3759">
        <v>42000</v>
      </c>
      <c r="C3759">
        <f t="shared" si="58"/>
        <v>199816</v>
      </c>
    </row>
    <row r="3760" spans="1:3" x14ac:dyDescent="0.3">
      <c r="A3760">
        <v>277233</v>
      </c>
      <c r="B3760">
        <v>40000</v>
      </c>
      <c r="C3760">
        <f t="shared" si="58"/>
        <v>237233</v>
      </c>
    </row>
    <row r="3761" spans="1:3" x14ac:dyDescent="0.3">
      <c r="A3761">
        <v>243768</v>
      </c>
      <c r="B3761">
        <v>30000</v>
      </c>
      <c r="C3761">
        <f t="shared" si="58"/>
        <v>213768</v>
      </c>
    </row>
    <row r="3762" spans="1:3" x14ac:dyDescent="0.3">
      <c r="A3762">
        <v>3151130</v>
      </c>
      <c r="B3762">
        <v>230000</v>
      </c>
      <c r="C3762">
        <f t="shared" si="58"/>
        <v>2921130</v>
      </c>
    </row>
    <row r="3763" spans="1:3" x14ac:dyDescent="0.3">
      <c r="A3763">
        <v>2856622</v>
      </c>
      <c r="B3763">
        <v>25000</v>
      </c>
      <c r="C3763">
        <f t="shared" si="58"/>
        <v>2831622</v>
      </c>
    </row>
    <row r="3764" spans="1:3" x14ac:dyDescent="0.3">
      <c r="A3764">
        <v>1227508</v>
      </c>
      <c r="B3764">
        <v>23000</v>
      </c>
      <c r="C3764">
        <f t="shared" si="58"/>
        <v>1204508</v>
      </c>
    </row>
    <row r="3765" spans="1:3" x14ac:dyDescent="0.3">
      <c r="A3765">
        <v>192467</v>
      </c>
      <c r="B3765">
        <v>15000</v>
      </c>
      <c r="C3765">
        <f t="shared" si="58"/>
        <v>177467</v>
      </c>
    </row>
    <row r="3766" spans="1:3" x14ac:dyDescent="0.3">
      <c r="A3766">
        <v>76382</v>
      </c>
      <c r="B3766">
        <v>15000</v>
      </c>
      <c r="C3766">
        <f t="shared" si="58"/>
        <v>61382</v>
      </c>
    </row>
    <row r="3767" spans="1:3" x14ac:dyDescent="0.3">
      <c r="A3767">
        <v>180483</v>
      </c>
      <c r="B3767">
        <v>10000</v>
      </c>
      <c r="C3767">
        <f t="shared" si="58"/>
        <v>170483</v>
      </c>
    </row>
    <row r="3768" spans="1:3" x14ac:dyDescent="0.3">
      <c r="A3768">
        <v>136007</v>
      </c>
      <c r="B3768">
        <v>4500</v>
      </c>
      <c r="C3768">
        <f t="shared" si="58"/>
        <v>131507</v>
      </c>
    </row>
    <row r="3769" spans="1:3" x14ac:dyDescent="0.3">
      <c r="A3769">
        <v>673780</v>
      </c>
      <c r="B3769">
        <v>10000</v>
      </c>
      <c r="C3769">
        <f t="shared" si="58"/>
        <v>663780</v>
      </c>
    </row>
    <row r="3770" spans="1:3" x14ac:dyDescent="0.3">
      <c r="A3770">
        <v>94596</v>
      </c>
      <c r="B3770">
        <v>1000000</v>
      </c>
      <c r="C3770">
        <f t="shared" si="58"/>
        <v>-905404</v>
      </c>
    </row>
    <row r="3771" spans="1:3" x14ac:dyDescent="0.3">
      <c r="A3771">
        <v>424760</v>
      </c>
      <c r="B3771">
        <v>7000</v>
      </c>
      <c r="C3771">
        <f t="shared" si="58"/>
        <v>417760</v>
      </c>
    </row>
    <row r="3772" spans="1:3" x14ac:dyDescent="0.3">
      <c r="A3772">
        <v>70071</v>
      </c>
      <c r="B3772">
        <v>7000</v>
      </c>
      <c r="C3772">
        <f t="shared" si="58"/>
        <v>63071</v>
      </c>
    </row>
    <row r="3773" spans="1:3" x14ac:dyDescent="0.3">
      <c r="A3773">
        <v>2040920</v>
      </c>
      <c r="B3773">
        <v>7000</v>
      </c>
      <c r="C3773">
        <f t="shared" si="58"/>
        <v>2033920</v>
      </c>
    </row>
    <row r="3774" spans="1:3" x14ac:dyDescent="0.3">
      <c r="A3774">
        <v>4584</v>
      </c>
      <c r="B3774">
        <v>9000</v>
      </c>
      <c r="C3774">
        <f t="shared" si="58"/>
        <v>-4416</v>
      </c>
    </row>
    <row r="3775" spans="1:3" x14ac:dyDescent="0.3">
      <c r="A3775">
        <v>85222</v>
      </c>
      <c r="B3775">
        <v>1100</v>
      </c>
      <c r="C3775">
        <f t="shared" si="58"/>
        <v>84122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A0C8E6-B74F-4C61-8A69-39E85CC428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Genre</vt:lpstr>
      <vt:lpstr>Movie Duration</vt:lpstr>
      <vt:lpstr>Language</vt:lpstr>
      <vt:lpstr>Director</vt:lpstr>
      <vt:lpstr>Movie budget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Nilons Enterprises</dc:creator>
  <cp:lastModifiedBy>Nilons Enterprises</cp:lastModifiedBy>
  <dcterms:created xsi:type="dcterms:W3CDTF">2024-02-10T12:20:11Z</dcterms:created>
  <dcterms:modified xsi:type="dcterms:W3CDTF">2024-02-11T14:37:25Z</dcterms:modified>
</cp:coreProperties>
</file>